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985A8FE3-2B9C-314C-AD90-E4ABC31A0757}" xr6:coauthVersionLast="47" xr6:coauthVersionMax="47" xr10:uidLastSave="{00000000-0000-0000-0000-000000000000}"/>
  <bookViews>
    <workbookView xWindow="140" yWindow="900" windowWidth="14480" windowHeight="17040" activeTab="13" xr2:uid="{C3ADB0BE-7A80-7F44-999C-93B5C5D7E48D}"/>
  </bookViews>
  <sheets>
    <sheet name="analysis" sheetId="28" r:id="rId1"/>
    <sheet name="best" sheetId="22" r:id="rId2"/>
    <sheet name="magma" sheetId="18" r:id="rId3"/>
    <sheet name="CLISAT" sheetId="1" r:id="rId4"/>
    <sheet name="CCStim" sheetId="2" r:id="rId5"/>
    <sheet name="bposd" sheetId="3" r:id="rId6"/>
    <sheet name="bposd_addstabs" sheetId="14" r:id="rId7"/>
    <sheet name="m4ri_CC" sheetId="23" r:id="rId8"/>
    <sheet name="m4ri_RW" sheetId="27" r:id="rId9"/>
    <sheet name="GEStim" sheetId="6" r:id="rId10"/>
    <sheet name="Gurobi" sheetId="7" r:id="rId11"/>
    <sheet name="MIP-SCIP" sheetId="8" r:id="rId12"/>
    <sheet name="QDistEvol" sheetId="29" r:id="rId13"/>
    <sheet name="QDistRndMW" sheetId="30" r:id="rId14"/>
    <sheet name="QDistRndMW-2-block" sheetId="16" r:id="rId15"/>
    <sheet name="UEStim" sheetId="11" r:id="rId16"/>
    <sheet name="QDistRndMW20251221" sheetId="10" r:id="rId17"/>
    <sheet name="QDistEvol-4-block" sheetId="9" r:id="rId18"/>
    <sheet name="QDistEvol20251224" sheetId="15" r:id="rId19"/>
    <sheet name="bposdSens" sheetId="26" r:id="rId20"/>
    <sheet name="qDistRndSens" sheetId="21" r:id="rId21"/>
    <sheet name="m4ri_RW_20251221" sheetId="5" r:id="rId22"/>
  </sheets>
  <definedNames>
    <definedName name="_xleta.MATCH" hidden="1">#NAME?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M67" i="28" l="1"/>
  <c r="HL67" i="28"/>
  <c r="HK67" i="28"/>
  <c r="HJ67" i="28"/>
  <c r="HI67" i="28"/>
  <c r="HE67" i="28"/>
  <c r="HC67" i="28"/>
  <c r="HB67" i="28"/>
  <c r="GZ67" i="28"/>
  <c r="HN67" i="28" s="1"/>
  <c r="GY67" i="28"/>
  <c r="GX67" i="28"/>
  <c r="GW67" i="28"/>
  <c r="GV67" i="28"/>
  <c r="GU67" i="28"/>
  <c r="GT67" i="28"/>
  <c r="HH67" i="28" s="1"/>
  <c r="GS67" i="28"/>
  <c r="HG67" i="28" s="1"/>
  <c r="GR67" i="28"/>
  <c r="HF67" i="28" s="1"/>
  <c r="GQ67" i="28"/>
  <c r="GP67" i="28"/>
  <c r="HD67" i="28" s="1"/>
  <c r="GO67" i="28"/>
  <c r="FZ67" i="28"/>
  <c r="CV67" i="28"/>
  <c r="CU67" i="28"/>
  <c r="CE67" i="28"/>
  <c r="BW67" i="28"/>
  <c r="CN67" i="28" s="1"/>
  <c r="DE67" i="28" s="1"/>
  <c r="DV67" i="28" s="1"/>
  <c r="EM67" i="28" s="1"/>
  <c r="FD67" i="28" s="1"/>
  <c r="BN67" i="28"/>
  <c r="BM67" i="28"/>
  <c r="CD67" i="28" s="1"/>
  <c r="BL67" i="28"/>
  <c r="CC67" i="28" s="1"/>
  <c r="CT67" i="28" s="1"/>
  <c r="BK67" i="28"/>
  <c r="BF67" i="28"/>
  <c r="BE67" i="28"/>
  <c r="BV67" i="28" s="1"/>
  <c r="CM67" i="28" s="1"/>
  <c r="DD67" i="28" s="1"/>
  <c r="DU67" i="28" s="1"/>
  <c r="EL67" i="28" s="1"/>
  <c r="FC67" i="28" s="1"/>
  <c r="BD67" i="28"/>
  <c r="BU67" i="28" s="1"/>
  <c r="CL67" i="28" s="1"/>
  <c r="DC67" i="28" s="1"/>
  <c r="DT67" i="28" s="1"/>
  <c r="EK67" i="28" s="1"/>
  <c r="FB67" i="28" s="1"/>
  <c r="AZ67" i="28"/>
  <c r="AY67" i="28"/>
  <c r="AQ67" i="28"/>
  <c r="AP67" i="28"/>
  <c r="AO67" i="28"/>
  <c r="AX67" i="28" s="1"/>
  <c r="AN67" i="28"/>
  <c r="AW67" i="28" s="1"/>
  <c r="AM67" i="28"/>
  <c r="AV67" i="28" s="1"/>
  <c r="AG67" i="28"/>
  <c r="BO67" i="28" s="1"/>
  <c r="AF67" i="28"/>
  <c r="AE67" i="28"/>
  <c r="AD67" i="28"/>
  <c r="AC67" i="28"/>
  <c r="AB67" i="28"/>
  <c r="BJ67" i="28" s="1"/>
  <c r="AA67" i="28"/>
  <c r="BI67" i="28" s="1"/>
  <c r="BZ67" i="28" s="1"/>
  <c r="CQ67" i="28" s="1"/>
  <c r="DH67" i="28" s="1"/>
  <c r="Z67" i="28"/>
  <c r="BH67" i="28" s="1"/>
  <c r="BY67" i="28" s="1"/>
  <c r="CP67" i="28" s="1"/>
  <c r="DG67" i="28" s="1"/>
  <c r="DX67" i="28" s="1"/>
  <c r="EO67" i="28" s="1"/>
  <c r="FF67" i="28" s="1"/>
  <c r="Y67" i="28"/>
  <c r="BG67" i="28" s="1"/>
  <c r="BX67" i="28" s="1"/>
  <c r="CO67" i="28" s="1"/>
  <c r="DF67" i="28" s="1"/>
  <c r="DW67" i="28" s="1"/>
  <c r="EN67" i="28" s="1"/>
  <c r="FE67" i="28" s="1"/>
  <c r="X67" i="28"/>
  <c r="W67" i="28"/>
  <c r="V67" i="28"/>
  <c r="FT66" i="28"/>
  <c r="FT65" i="28"/>
  <c r="A55" i="28"/>
  <c r="M54" i="28"/>
  <c r="A54" i="28"/>
  <c r="M53" i="28"/>
  <c r="A53" i="28"/>
  <c r="M52" i="28"/>
  <c r="A52" i="28"/>
  <c r="M51" i="28"/>
  <c r="A51" i="28"/>
  <c r="M50" i="28"/>
  <c r="A50" i="28"/>
  <c r="M49" i="28"/>
  <c r="A49" i="28"/>
  <c r="M48" i="28"/>
  <c r="A48" i="28"/>
  <c r="M47" i="28"/>
  <c r="A47" i="28"/>
  <c r="M46" i="28"/>
  <c r="A46" i="28"/>
  <c r="R45" i="28"/>
  <c r="Q45" i="28"/>
  <c r="P45" i="28"/>
  <c r="O45" i="28" s="1"/>
  <c r="N45" i="28" s="1"/>
  <c r="M45" i="28"/>
  <c r="H45" i="28"/>
  <c r="G45" i="28"/>
  <c r="F45" i="28"/>
  <c r="E45" i="28"/>
  <c r="D45" i="28"/>
  <c r="C45" i="28" s="1"/>
  <c r="B45" i="28" s="1"/>
  <c r="A45" i="28"/>
  <c r="FX38" i="28"/>
  <c r="FX37" i="28"/>
  <c r="FX36" i="28"/>
  <c r="FX35" i="28"/>
  <c r="FX34" i="28"/>
  <c r="U15" i="28"/>
  <c r="N3" i="28"/>
  <c r="A1" i="28" a="1"/>
  <c r="A1" i="28" s="1"/>
  <c r="AN67" i="26"/>
  <c r="AM67" i="26"/>
  <c r="W67" i="26"/>
  <c r="BE67" i="26" s="1"/>
  <c r="BV67" i="26" s="1"/>
  <c r="CM67" i="26" s="1"/>
  <c r="DD67" i="26" s="1"/>
  <c r="V67" i="26"/>
  <c r="BD67" i="26" s="1"/>
  <c r="BU67" i="26" s="1"/>
  <c r="CL67" i="26" s="1"/>
  <c r="DC67" i="26" s="1"/>
  <c r="A55" i="26"/>
  <c r="A54" i="26"/>
  <c r="A53" i="26"/>
  <c r="A52" i="26"/>
  <c r="A51" i="26"/>
  <c r="A50" i="26"/>
  <c r="A49" i="26"/>
  <c r="A48" i="26"/>
  <c r="A47" i="26"/>
  <c r="A46" i="26"/>
  <c r="C45" i="26"/>
  <c r="B45" i="26" s="1"/>
  <c r="A45" i="26"/>
  <c r="U15" i="26"/>
  <c r="A1" i="26" a="1"/>
  <c r="A1" i="26" s="1"/>
  <c r="B64" i="26"/>
  <c r="B64" i="28"/>
  <c r="DK67" i="28" l="1"/>
  <c r="DL67" i="28"/>
  <c r="DM67" i="28"/>
  <c r="CF67" i="28"/>
  <c r="CW67" i="28" s="1"/>
  <c r="DY67" i="28"/>
  <c r="EP67" i="28" s="1"/>
  <c r="FG67" i="28" s="1"/>
  <c r="CA67" i="28"/>
  <c r="CR67" i="28" s="1"/>
  <c r="CB67" i="28"/>
  <c r="CS67" i="28" s="1"/>
  <c r="DT67" i="26"/>
  <c r="EK67" i="26" s="1"/>
  <c r="FB67" i="26" s="1"/>
  <c r="DU67" i="26"/>
  <c r="EL67" i="26" s="1"/>
  <c r="FC67" i="26" s="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68" i="21"/>
  <c r="EC67" i="28" l="1"/>
  <c r="DI67" i="28"/>
  <c r="EB67" i="28"/>
  <c r="DJ67" i="28"/>
  <c r="DN67" i="28"/>
  <c r="ED67" i="28"/>
  <c r="A55" i="21"/>
  <c r="A54" i="21"/>
  <c r="A53" i="21"/>
  <c r="A52" i="21"/>
  <c r="A51" i="21"/>
  <c r="A50" i="21"/>
  <c r="A49" i="21"/>
  <c r="A48" i="21"/>
  <c r="A47" i="21"/>
  <c r="A46" i="21"/>
  <c r="F45" i="21"/>
  <c r="E45" i="21" s="1"/>
  <c r="D45" i="21" s="1"/>
  <c r="C45" i="21" s="1"/>
  <c r="B45" i="21" s="1"/>
  <c r="A45" i="21"/>
  <c r="B13" i="21"/>
  <c r="BI67" i="21"/>
  <c r="BZ67" i="21" s="1"/>
  <c r="CQ67" i="21" s="1"/>
  <c r="DH67" i="21" s="1"/>
  <c r="DY67" i="21" s="1"/>
  <c r="EP67" i="21" s="1"/>
  <c r="FG67" i="21" s="1"/>
  <c r="BA67" i="21"/>
  <c r="AZ67" i="21"/>
  <c r="AY67" i="21"/>
  <c r="AX67" i="21"/>
  <c r="AW67" i="21"/>
  <c r="AV67" i="21"/>
  <c r="AU67" i="21"/>
  <c r="AT67" i="21"/>
  <c r="AS67" i="21"/>
  <c r="AR67" i="21"/>
  <c r="AJ67" i="21"/>
  <c r="BR67" i="21" s="1"/>
  <c r="CI67" i="21" s="1"/>
  <c r="CZ67" i="21" s="1"/>
  <c r="DQ67" i="21" s="1"/>
  <c r="EH67" i="21" s="1"/>
  <c r="EY67" i="21" s="1"/>
  <c r="FP67" i="21" s="1"/>
  <c r="AI67" i="21"/>
  <c r="BQ67" i="21" s="1"/>
  <c r="CH67" i="21" s="1"/>
  <c r="CY67" i="21" s="1"/>
  <c r="DP67" i="21" s="1"/>
  <c r="EG67" i="21" s="1"/>
  <c r="EX67" i="21" s="1"/>
  <c r="FO67" i="21" s="1"/>
  <c r="AH67" i="21"/>
  <c r="BP67" i="21" s="1"/>
  <c r="CG67" i="21" s="1"/>
  <c r="CX67" i="21" s="1"/>
  <c r="DO67" i="21" s="1"/>
  <c r="EF67" i="21" s="1"/>
  <c r="EW67" i="21" s="1"/>
  <c r="FN67" i="21" s="1"/>
  <c r="AG67" i="21"/>
  <c r="BO67" i="21" s="1"/>
  <c r="CF67" i="21" s="1"/>
  <c r="CW67" i="21" s="1"/>
  <c r="DN67" i="21" s="1"/>
  <c r="EE67" i="21" s="1"/>
  <c r="EV67" i="21" s="1"/>
  <c r="FM67" i="21" s="1"/>
  <c r="AF67" i="21"/>
  <c r="BN67" i="21" s="1"/>
  <c r="CE67" i="21" s="1"/>
  <c r="CV67" i="21" s="1"/>
  <c r="DM67" i="21" s="1"/>
  <c r="ED67" i="21" s="1"/>
  <c r="EU67" i="21" s="1"/>
  <c r="FL67" i="21" s="1"/>
  <c r="AE67" i="21"/>
  <c r="BM67" i="21" s="1"/>
  <c r="CD67" i="21" s="1"/>
  <c r="CU67" i="21" s="1"/>
  <c r="DL67" i="21" s="1"/>
  <c r="EC67" i="21" s="1"/>
  <c r="ET67" i="21" s="1"/>
  <c r="FK67" i="21" s="1"/>
  <c r="AD67" i="21"/>
  <c r="BL67" i="21" s="1"/>
  <c r="CC67" i="21" s="1"/>
  <c r="CT67" i="21" s="1"/>
  <c r="DK67" i="21" s="1"/>
  <c r="EB67" i="21" s="1"/>
  <c r="ES67" i="21" s="1"/>
  <c r="FJ67" i="21" s="1"/>
  <c r="AC67" i="21"/>
  <c r="BK67" i="21" s="1"/>
  <c r="CB67" i="21" s="1"/>
  <c r="CS67" i="21" s="1"/>
  <c r="DJ67" i="21" s="1"/>
  <c r="EA67" i="21" s="1"/>
  <c r="ER67" i="21" s="1"/>
  <c r="FI67" i="21" s="1"/>
  <c r="AB67" i="21"/>
  <c r="BJ67" i="21" s="1"/>
  <c r="CA67" i="21" s="1"/>
  <c r="CR67" i="21" s="1"/>
  <c r="DI67" i="21" s="1"/>
  <c r="DZ67" i="21" s="1"/>
  <c r="EQ67" i="21" s="1"/>
  <c r="FH67" i="21" s="1"/>
  <c r="AA67" i="21"/>
  <c r="AQ67" i="21"/>
  <c r="AP67" i="21"/>
  <c r="AO67" i="21"/>
  <c r="AN67" i="21"/>
  <c r="AM67" i="21"/>
  <c r="Z67" i="21"/>
  <c r="BH67" i="21" s="1"/>
  <c r="Y67" i="21"/>
  <c r="BG67" i="21" s="1"/>
  <c r="BX67" i="21" s="1"/>
  <c r="CO67" i="21" s="1"/>
  <c r="DF67" i="21" s="1"/>
  <c r="DW67" i="21" s="1"/>
  <c r="EN67" i="21" s="1"/>
  <c r="FE67" i="21" s="1"/>
  <c r="X67" i="21"/>
  <c r="BF67" i="21" s="1"/>
  <c r="W67" i="21"/>
  <c r="BE67" i="21" s="1"/>
  <c r="BV67" i="21" s="1"/>
  <c r="CM67" i="21" s="1"/>
  <c r="DD67" i="21" s="1"/>
  <c r="DU67" i="21" s="1"/>
  <c r="EL67" i="21" s="1"/>
  <c r="FC67" i="21" s="1"/>
  <c r="V67" i="21"/>
  <c r="BD67" i="21" s="1"/>
  <c r="BU67" i="21" s="1"/>
  <c r="CL67" i="21" s="1"/>
  <c r="DC67" i="21" s="1"/>
  <c r="DT67" i="21" s="1"/>
  <c r="EK67" i="21" s="1"/>
  <c r="FB67" i="21" s="1"/>
  <c r="FT66" i="21"/>
  <c r="FT65" i="21"/>
  <c r="B65" i="21"/>
  <c r="FX38" i="21"/>
  <c r="FX37" i="21"/>
  <c r="FX36" i="21"/>
  <c r="FX35" i="21"/>
  <c r="FX34" i="21"/>
  <c r="A1" i="21" a="1"/>
  <c r="A1" i="21" s="1"/>
  <c r="F15" i="5"/>
  <c r="F16" i="10"/>
  <c r="F16" i="9"/>
  <c r="F16" i="15"/>
  <c r="ES67" i="28" l="1"/>
  <c r="FJ67" i="28" s="1"/>
  <c r="EU67" i="28"/>
  <c r="FL67" i="28" s="1"/>
  <c r="DZ67" i="28"/>
  <c r="EE67" i="28"/>
  <c r="ET67" i="28"/>
  <c r="FK67" i="28" s="1"/>
  <c r="EA67" i="28"/>
  <c r="D4" i="21"/>
  <c r="BY67" i="21"/>
  <c r="CP67" i="21" s="1"/>
  <c r="DG67" i="21" s="1"/>
  <c r="DX67" i="21" s="1"/>
  <c r="EO67" i="21" s="1"/>
  <c r="FF67" i="21" s="1"/>
  <c r="BW67" i="21"/>
  <c r="CN67" i="21" s="1"/>
  <c r="DE67" i="21" s="1"/>
  <c r="DV67" i="21" s="1"/>
  <c r="EM67" i="21" s="1"/>
  <c r="FD67" i="21" s="1"/>
  <c r="EV67" i="28" l="1"/>
  <c r="FM67" i="28" s="1"/>
  <c r="ER67" i="28"/>
  <c r="FI67" i="28" s="1"/>
  <c r="EQ67" i="28"/>
  <c r="FH67" i="28" s="1"/>
  <c r="FV87" i="21" l="1"/>
  <c r="FV80" i="21"/>
  <c r="FV72" i="21"/>
  <c r="FV78" i="21"/>
  <c r="FV75" i="21"/>
  <c r="FV82" i="21"/>
  <c r="FV70" i="21"/>
  <c r="FV85" i="21" l="1"/>
  <c r="FV141" i="21"/>
  <c r="FV157" i="21"/>
  <c r="FV150" i="21"/>
  <c r="FV152" i="21"/>
  <c r="FV124" i="21"/>
  <c r="FV188" i="21"/>
  <c r="FV186" i="21"/>
  <c r="FV151" i="21"/>
  <c r="FV153" i="21"/>
  <c r="FV111" i="21"/>
  <c r="FV86" i="21"/>
  <c r="FV185" i="21"/>
  <c r="FV137" i="21"/>
  <c r="FV176" i="21"/>
  <c r="FV102" i="21"/>
  <c r="FV164" i="21"/>
  <c r="FV144" i="21"/>
  <c r="FV135" i="21"/>
  <c r="FV136" i="21"/>
  <c r="FV146" i="21"/>
  <c r="FV123" i="21"/>
  <c r="FV77" i="21"/>
  <c r="FV89" i="21"/>
  <c r="FV155" i="21"/>
  <c r="FV159" i="21"/>
  <c r="FV130" i="21"/>
  <c r="FV108" i="21"/>
  <c r="FV161" i="21"/>
  <c r="FV143" i="21"/>
  <c r="FV173" i="21"/>
  <c r="FV106" i="21"/>
  <c r="FV172" i="21"/>
  <c r="FV79" i="21"/>
  <c r="FV99" i="21"/>
  <c r="FV88" i="21"/>
  <c r="FV187" i="21"/>
  <c r="FV170" i="21"/>
  <c r="FV126" i="21"/>
  <c r="FV122" i="21"/>
  <c r="FV69" i="21"/>
  <c r="FV174" i="21"/>
  <c r="FV177" i="21"/>
  <c r="FV175" i="21"/>
  <c r="FV131" i="21"/>
  <c r="FV149" i="21"/>
  <c r="FV100" i="21"/>
  <c r="FV96" i="21"/>
  <c r="FV93" i="21"/>
  <c r="FV118" i="21"/>
  <c r="FV154" i="21"/>
  <c r="FV73" i="21"/>
  <c r="FV103" i="21"/>
  <c r="FV184" i="21"/>
  <c r="FV68" i="21"/>
  <c r="FV76" i="21"/>
  <c r="FV132" i="21"/>
  <c r="FV81" i="21"/>
  <c r="FV91" i="21"/>
  <c r="FV104" i="21"/>
  <c r="FV114" i="21"/>
  <c r="FV83" i="21"/>
  <c r="FV145" i="21"/>
  <c r="FV110" i="21"/>
  <c r="FV121" i="21"/>
  <c r="FV127" i="21"/>
  <c r="FV105" i="21"/>
  <c r="FV158" i="21"/>
  <c r="FV138" i="21"/>
  <c r="FV98" i="21"/>
  <c r="FV129" i="21"/>
  <c r="FV90" i="21"/>
  <c r="FV180" i="21"/>
  <c r="FV142" i="21"/>
  <c r="FV171" i="21"/>
  <c r="FV95" i="21"/>
  <c r="FV101" i="21"/>
  <c r="FV97" i="21"/>
  <c r="FV148" i="21"/>
  <c r="FV92" i="21"/>
  <c r="FV125" i="21"/>
  <c r="FV183" i="21"/>
  <c r="FV84" i="21"/>
  <c r="FV94" i="21"/>
  <c r="FV119" i="21"/>
  <c r="FV112" i="21"/>
  <c r="FV182" i="21"/>
  <c r="FV74" i="21"/>
  <c r="FV116" i="21"/>
  <c r="FV169" i="21"/>
  <c r="FV179" i="21"/>
  <c r="FV156" i="21"/>
  <c r="FV113" i="21"/>
  <c r="FV147" i="21"/>
  <c r="FV162" i="21"/>
  <c r="FV117" i="21"/>
  <c r="FV160" i="21"/>
  <c r="FV163" i="21"/>
  <c r="FV71" i="21"/>
  <c r="FV115" i="21"/>
  <c r="FT82" i="21" l="1"/>
  <c r="FT72" i="21"/>
  <c r="FT75" i="21"/>
  <c r="FT70" i="21"/>
  <c r="FT78" i="21"/>
  <c r="FT87" i="21"/>
  <c r="FT80" i="21"/>
  <c r="FT180" i="21"/>
  <c r="FT132" i="21"/>
  <c r="FT168" i="21"/>
  <c r="FT162" i="21"/>
  <c r="FT140" i="21"/>
  <c r="FT158" i="21"/>
  <c r="FT156" i="21"/>
  <c r="FT138" i="21"/>
  <c r="FT152" i="21"/>
  <c r="FT184" i="21"/>
  <c r="FT179" i="21"/>
  <c r="FT160" i="21"/>
  <c r="FT171" i="21"/>
  <c r="FT172" i="21"/>
  <c r="FT163" i="21"/>
  <c r="FT169" i="21"/>
  <c r="FT157" i="21"/>
  <c r="FT155" i="21"/>
  <c r="FT150" i="21"/>
  <c r="FT161" i="21"/>
  <c r="FT170" i="21"/>
  <c r="FT139" i="21"/>
  <c r="FT147" i="21"/>
  <c r="FT177" i="21"/>
  <c r="FT187" i="21"/>
  <c r="FT142" i="21"/>
  <c r="FT165" i="21"/>
  <c r="FT136" i="21"/>
  <c r="FT167" i="21"/>
  <c r="FT175" i="21"/>
  <c r="FT151" i="21"/>
  <c r="FT183" i="21"/>
  <c r="FT182" i="21"/>
  <c r="FT144" i="21"/>
  <c r="FT143" i="21"/>
  <c r="FT174" i="21"/>
  <c r="FT154" i="21"/>
  <c r="FT130" i="21"/>
  <c r="FT135" i="21"/>
  <c r="FT178" i="21"/>
  <c r="FT133" i="21"/>
  <c r="FT181" i="21"/>
  <c r="FT145" i="21"/>
  <c r="FT164" i="21"/>
  <c r="FT188" i="21"/>
  <c r="FT173" i="21"/>
  <c r="FT185" i="21"/>
  <c r="FT176" i="21"/>
  <c r="FT131" i="21"/>
  <c r="FT153" i="21"/>
  <c r="FT141" i="21"/>
  <c r="FT129" i="21"/>
  <c r="FT149" i="21"/>
  <c r="FT128" i="21"/>
  <c r="FT134" i="21"/>
  <c r="FT137" i="21"/>
  <c r="FT148" i="21"/>
  <c r="FT146" i="21"/>
  <c r="FT166" i="21"/>
  <c r="FT186" i="21"/>
  <c r="FT159" i="21"/>
  <c r="FT127" i="21" l="1"/>
  <c r="FT125" i="21"/>
  <c r="FT92" i="21"/>
  <c r="FT121" i="21"/>
  <c r="FT69" i="21"/>
  <c r="FT115" i="21"/>
  <c r="FT112" i="21"/>
  <c r="FT90" i="21"/>
  <c r="FT71" i="21"/>
  <c r="FT108" i="21"/>
  <c r="FT84" i="21"/>
  <c r="FT100" i="21"/>
  <c r="FT101" i="21"/>
  <c r="FT113" i="21"/>
  <c r="FT103" i="21"/>
  <c r="FT117" i="21"/>
  <c r="FT79" i="21"/>
  <c r="FT94" i="21"/>
  <c r="FT110" i="21"/>
  <c r="FT88" i="21"/>
  <c r="FT89" i="21"/>
  <c r="FT99" i="21"/>
  <c r="FT120" i="21"/>
  <c r="FT77" i="21"/>
  <c r="FT114" i="21"/>
  <c r="FT109" i="21"/>
  <c r="FT123" i="21"/>
  <c r="FT73" i="21"/>
  <c r="FT76" i="21"/>
  <c r="FT106" i="21"/>
  <c r="FT74" i="21"/>
  <c r="FT93" i="21"/>
  <c r="FT111" i="21"/>
  <c r="FT119" i="21"/>
  <c r="FT97" i="21"/>
  <c r="FT124" i="21"/>
  <c r="FT85" i="21"/>
  <c r="FT96" i="21"/>
  <c r="FT81" i="21"/>
  <c r="FT86" i="21"/>
  <c r="FT126" i="21"/>
  <c r="FT107" i="21"/>
  <c r="FT83" i="21"/>
  <c r="FT91" i="21"/>
  <c r="FT105" i="21"/>
  <c r="FT104" i="21"/>
  <c r="FT118" i="21"/>
  <c r="FT116" i="21"/>
  <c r="FT95" i="21"/>
  <c r="FT98" i="21"/>
  <c r="FT102" i="21"/>
  <c r="FT122" i="21"/>
  <c r="A166" i="28" a="1"/>
  <c r="B99" i="28" a="1"/>
  <c r="A96" i="28" a="1"/>
  <c r="B155" i="28" a="1"/>
  <c r="B172" i="26" a="1"/>
  <c r="B131" i="26" a="1"/>
  <c r="A116" i="28" a="1"/>
  <c r="B133" i="28" a="1"/>
  <c r="B148" i="26" a="1"/>
  <c r="A94" i="26" a="1"/>
  <c r="B173" i="26" a="1"/>
  <c r="B145" i="26" a="1"/>
  <c r="B166" i="28" a="1"/>
  <c r="A103" i="26" a="1"/>
  <c r="B89" i="28" a="1"/>
  <c r="B167" i="26" a="1"/>
  <c r="A122" i="28" a="1"/>
  <c r="B149" i="28" a="1"/>
  <c r="B100" i="26" a="1"/>
  <c r="B137" i="26" a="1"/>
  <c r="A87" i="21" a="1"/>
  <c r="A142" i="26" a="1"/>
  <c r="A131" i="26" a="1"/>
  <c r="A138" i="28" a="1"/>
  <c r="B80" i="28" a="1"/>
  <c r="B97" i="26" a="1"/>
  <c r="A70" i="21" a="1"/>
  <c r="B156" i="26" a="1"/>
  <c r="B184" i="28" a="1"/>
  <c r="B93" i="26" a="1"/>
  <c r="A117" i="28" a="1"/>
  <c r="A134" i="28" a="1"/>
  <c r="A130" i="28" a="1"/>
  <c r="A80" i="21" a="1"/>
  <c r="B160" i="26" a="1"/>
  <c r="A159" i="28" a="1"/>
  <c r="A144" i="28" a="1"/>
  <c r="B140" i="26" a="1"/>
  <c r="A73" i="28" a="1"/>
  <c r="B89" i="26" a="1"/>
  <c r="A183" i="26" a="1"/>
  <c r="A84" i="26" a="1"/>
  <c r="B135" i="26" a="1"/>
  <c r="B156" i="28" a="1"/>
  <c r="A96" i="26" a="1"/>
  <c r="B181" i="26" a="1"/>
  <c r="A111" i="26" a="1"/>
  <c r="B76" i="21" a="1"/>
  <c r="B97" i="28" a="1"/>
  <c r="A78" i="21" a="1"/>
  <c r="B103" i="26" a="1"/>
  <c r="B112" i="28" a="1"/>
  <c r="A88" i="28" a="1"/>
  <c r="A123" i="26" a="1"/>
  <c r="A112" i="28" a="1"/>
  <c r="B130" i="28" a="1"/>
  <c r="B114" i="28" a="1"/>
  <c r="B81" i="26" a="1"/>
  <c r="A163" i="26" a="1"/>
  <c r="B151" i="28" a="1"/>
  <c r="B85" i="28" a="1"/>
  <c r="B68" i="26" a="1"/>
  <c r="A144" i="26" a="1"/>
  <c r="A169" i="28" a="1"/>
  <c r="B131" i="28" a="1"/>
  <c r="B166" i="26" a="1"/>
  <c r="B107" i="26" a="1"/>
  <c r="A115" i="26" a="1"/>
  <c r="B101" i="26" a="1"/>
  <c r="A125" i="28" a="1"/>
  <c r="A155" i="28" a="1"/>
  <c r="B75" i="28" a="1"/>
  <c r="A80" i="28" a="1"/>
  <c r="A133" i="26" a="1"/>
  <c r="B100" i="28" a="1"/>
  <c r="A84" i="28" a="1"/>
  <c r="B102" i="26" a="1"/>
  <c r="A157" i="26" a="1"/>
  <c r="B144" i="26" a="1"/>
  <c r="B147" i="26" a="1"/>
  <c r="A168" i="28" a="1"/>
  <c r="A158" i="26" a="1"/>
  <c r="B70" i="26" a="1"/>
  <c r="B114" i="26" a="1"/>
  <c r="A95" i="28" a="1"/>
  <c r="A78" i="28" a="1"/>
  <c r="A167" i="26" a="1"/>
  <c r="B119" i="26" a="1"/>
  <c r="A138" i="26" a="1"/>
  <c r="A136" i="28" a="1"/>
  <c r="A71" i="28" a="1"/>
  <c r="A121" i="26" a="1"/>
  <c r="A141" i="28" a="1"/>
  <c r="A137" i="26" a="1"/>
  <c r="B98" i="26" a="1"/>
  <c r="B179" i="28" a="1"/>
  <c r="B101" i="28" a="1"/>
  <c r="A75" i="21" a="1"/>
  <c r="B154" i="26" a="1"/>
  <c r="B91" i="26" a="1"/>
  <c r="A135" i="28" a="1"/>
  <c r="A103" i="28" a="1"/>
  <c r="A154" i="28" a="1"/>
  <c r="B90" i="28" a="1"/>
  <c r="B76" i="28" a="1"/>
  <c r="A73" i="26" a="1"/>
  <c r="B69" i="26" a="1"/>
  <c r="B83" i="28" a="1"/>
  <c r="B136" i="28" a="1"/>
  <c r="A114" i="28" a="1"/>
  <c r="A139" i="26" a="1"/>
  <c r="B170" i="26" a="1"/>
  <c r="B183" i="28" a="1"/>
  <c r="A126" i="26" a="1"/>
  <c r="B111" i="28" a="1"/>
  <c r="A178" i="26" a="1"/>
  <c r="A100" i="26" a="1"/>
  <c r="A89" i="26" a="1"/>
  <c r="A123" i="28" a="1"/>
  <c r="A161" i="26" a="1"/>
  <c r="A71" i="26" a="1"/>
  <c r="A164" i="26" a="1"/>
  <c r="A76" i="28" a="1"/>
  <c r="A147" i="26" a="1"/>
  <c r="A82" i="28" a="1"/>
  <c r="B180" i="26" a="1"/>
  <c r="B92" i="28" a="1"/>
  <c r="A90" i="28" a="1"/>
  <c r="B132" i="28" a="1"/>
  <c r="B71" i="26" a="1"/>
  <c r="B79" i="26" a="1"/>
  <c r="B161" i="28" a="1"/>
  <c r="A173" i="28" a="1"/>
  <c r="A145" i="26" a="1"/>
  <c r="A140" i="26" a="1"/>
  <c r="B82" i="28" a="1"/>
  <c r="B185" i="28" a="1"/>
  <c r="A166" i="26" a="1"/>
  <c r="B151" i="26" a="1"/>
  <c r="B130" i="26" a="1"/>
  <c r="A173" i="26" a="1"/>
  <c r="A94" i="28" a="1"/>
  <c r="B146" i="26" a="1"/>
  <c r="A147" i="28" a="1"/>
  <c r="A80" i="26" a="1"/>
  <c r="B87" i="28" a="1"/>
  <c r="A160" i="26" a="1"/>
  <c r="B165" i="28" a="1"/>
  <c r="B164" i="28" a="1"/>
  <c r="B68" i="28" a="1"/>
  <c r="B124" i="28" a="1"/>
  <c r="B107" i="28" a="1"/>
  <c r="B105" i="26" a="1"/>
  <c r="B161" i="26" a="1"/>
  <c r="B155" i="26" a="1"/>
  <c r="A86" i="26" a="1"/>
  <c r="B159" i="26" a="1"/>
  <c r="B157" i="28" a="1"/>
  <c r="B102" i="28" a="1"/>
  <c r="A122" i="26" a="1"/>
  <c r="B111" i="26" a="1"/>
  <c r="B163" i="26" a="1"/>
  <c r="B92" i="26" a="1"/>
  <c r="A98" i="28" a="1"/>
  <c r="B79" i="28" a="1"/>
  <c r="A124" i="26" a="1"/>
  <c r="A95" i="26" a="1"/>
  <c r="B72" i="26" a="1"/>
  <c r="A158" i="28" a="1"/>
  <c r="A134" i="26" a="1"/>
  <c r="B69" i="28" a="1"/>
  <c r="B160" i="28" a="1"/>
  <c r="A118" i="26" a="1"/>
  <c r="A97" i="26" a="1"/>
  <c r="A128" i="26" a="1"/>
  <c r="B81" i="21" a="1"/>
  <c r="A160" i="28" a="1"/>
  <c r="A132" i="28" a="1"/>
  <c r="B162" i="28" a="1"/>
  <c r="A68" i="28" a="1"/>
  <c r="B91" i="28" a="1"/>
  <c r="A68" i="26" a="1"/>
  <c r="B147" i="28" a="1"/>
  <c r="B141" i="28" a="1"/>
  <c r="B186" i="28" a="1"/>
  <c r="A143" i="26" a="1"/>
  <c r="B181" i="28" a="1"/>
  <c r="B142" i="26" a="1"/>
  <c r="A154" i="26" a="1"/>
  <c r="B182" i="26" a="1"/>
  <c r="A185" i="28" a="1"/>
  <c r="A151" i="28" a="1"/>
  <c r="B187" i="26" a="1"/>
  <c r="B90" i="26" a="1"/>
  <c r="A86" i="28" a="1"/>
  <c r="A118" i="28" a="1"/>
  <c r="B80" i="21" a="1"/>
  <c r="B110" i="26" a="1"/>
  <c r="B86" i="28" a="1"/>
  <c r="B150" i="26" a="1"/>
  <c r="B175" i="26" a="1"/>
  <c r="B165" i="26" a="1"/>
  <c r="A83" i="26" a="1"/>
  <c r="B113" i="28" a="1"/>
  <c r="B78" i="28" a="1"/>
  <c r="B127" i="28" a="1"/>
  <c r="B173" i="28" a="1"/>
  <c r="B157" i="26" a="1"/>
  <c r="A140" i="28" a="1"/>
  <c r="B88" i="28" a="1"/>
  <c r="B146" i="28" a="1"/>
  <c r="A116" i="26" a="1"/>
  <c r="A149" i="26" a="1"/>
  <c r="A87" i="28" a="1"/>
  <c r="B86" i="26" a="1"/>
  <c r="A171" i="28" a="1"/>
  <c r="B188" i="28" a="1"/>
  <c r="B99" i="26" a="1"/>
  <c r="B77" i="28" a="1"/>
  <c r="A183" i="28" a="1"/>
  <c r="B179" i="26" a="1"/>
  <c r="A131" i="28" a="1"/>
  <c r="A111" i="28" a="1"/>
  <c r="A174" i="28" a="1"/>
  <c r="A90" i="26" a="1"/>
  <c r="A92" i="26" a="1"/>
  <c r="A129" i="28" a="1"/>
  <c r="A148" i="26" a="1"/>
  <c r="A179" i="28" a="1"/>
  <c r="A149" i="28" a="1"/>
  <c r="A79" i="26" a="1"/>
  <c r="B176" i="28" a="1"/>
  <c r="A101" i="26" a="1"/>
  <c r="A76" i="26" a="1"/>
  <c r="A178" i="28" a="1"/>
  <c r="A72" i="28" a="1"/>
  <c r="A142" i="28" a="1"/>
  <c r="A186" i="28" a="1"/>
  <c r="A170" i="26" a="1"/>
  <c r="A109" i="28" a="1"/>
  <c r="A129" i="26" a="1"/>
  <c r="B141" i="26" a="1"/>
  <c r="A172" i="26" a="1"/>
  <c r="B145" i="28" a="1"/>
  <c r="B142" i="28" a="1"/>
  <c r="A152" i="26" a="1"/>
  <c r="B83" i="26" a="1"/>
  <c r="B76" i="26" a="1"/>
  <c r="B72" i="21" a="1"/>
  <c r="A132" i="26" a="1"/>
  <c r="B128" i="26" a="1"/>
  <c r="A98" i="26" a="1"/>
  <c r="A117" i="26" a="1"/>
  <c r="B126" i="26" a="1"/>
  <c r="A105" i="28" a="1"/>
  <c r="B149" i="26" a="1"/>
  <c r="B84" i="21" a="1"/>
  <c r="A107" i="26" a="1"/>
  <c r="B75" i="21" a="1"/>
  <c r="A78" i="26" a="1"/>
  <c r="B125" i="28" a="1"/>
  <c r="A171" i="26" a="1"/>
  <c r="B178" i="28" a="1"/>
  <c r="A150" i="26" a="1"/>
  <c r="A153" i="26" a="1"/>
  <c r="A175" i="26" a="1"/>
  <c r="B95" i="28" a="1"/>
  <c r="B140" i="28" a="1"/>
  <c r="B85" i="26" a="1"/>
  <c r="A167" i="28" a="1"/>
  <c r="A69" i="28" a="1"/>
  <c r="B116" i="26" a="1"/>
  <c r="B94" i="26" a="1"/>
  <c r="A151" i="26" a="1"/>
  <c r="A115" i="28" a="1"/>
  <c r="A101" i="28" a="1"/>
  <c r="B164" i="26" a="1"/>
  <c r="B153" i="28" a="1"/>
  <c r="B84" i="26" a="1"/>
  <c r="B176" i="26" a="1"/>
  <c r="A70" i="26" a="1"/>
  <c r="A188" i="26" a="1"/>
  <c r="A82" i="26" a="1"/>
  <c r="B95" i="26" a="1"/>
  <c r="B152" i="26" a="1"/>
  <c r="B87" i="26" a="1"/>
  <c r="A106" i="26" a="1"/>
  <c r="B127" i="26" a="1"/>
  <c r="A181" i="26" a="1"/>
  <c r="A72" i="21" a="1"/>
  <c r="A172" i="28" a="1"/>
  <c r="B126" i="28" a="1"/>
  <c r="B175" i="28" a="1"/>
  <c r="A89" i="28" a="1"/>
  <c r="A113" i="28" a="1"/>
  <c r="B112" i="26" a="1"/>
  <c r="B71" i="28" a="1"/>
  <c r="B88" i="26" a="1"/>
  <c r="A181" i="28" a="1"/>
  <c r="A92" i="28" a="1"/>
  <c r="A152" i="28" a="1"/>
  <c r="B133" i="26" a="1"/>
  <c r="B188" i="26" a="1"/>
  <c r="B168" i="26" a="1"/>
  <c r="A133" i="28" a="1"/>
  <c r="B79" i="21" a="1"/>
  <c r="B123" i="26" a="1"/>
  <c r="A99" i="26" a="1"/>
  <c r="B96" i="26" a="1"/>
  <c r="B124" i="26" a="1"/>
  <c r="B183" i="26" a="1"/>
  <c r="A82" i="21" a="1"/>
  <c r="B177" i="28" a="1"/>
  <c r="A109" i="26" a="1"/>
  <c r="B123" i="28" a="1"/>
  <c r="A141" i="26" a="1"/>
  <c r="A165" i="26" a="1"/>
  <c r="A75" i="28" a="1"/>
  <c r="A174" i="26" a="1"/>
  <c r="A176" i="26" a="1"/>
  <c r="B75" i="26" a="1"/>
  <c r="A79" i="28" a="1"/>
  <c r="A108" i="26" a="1"/>
  <c r="B138" i="28" a="1"/>
  <c r="A70" i="28" a="1"/>
  <c r="B82" i="26" a="1"/>
  <c r="B139" i="28" a="1"/>
  <c r="B187" i="28" a="1"/>
  <c r="A88" i="26" a="1"/>
  <c r="B104" i="28" a="1"/>
  <c r="B118" i="28" a="1"/>
  <c r="B73" i="28" a="1"/>
  <c r="B152" i="28" a="1"/>
  <c r="B74" i="26" a="1"/>
  <c r="B178" i="26" a="1"/>
  <c r="B96" i="28" a="1"/>
  <c r="A119" i="28" a="1"/>
  <c r="A110" i="26" a="1"/>
  <c r="B150" i="28" a="1"/>
  <c r="B118" i="26" a="1"/>
  <c r="B74" i="28" a="1"/>
  <c r="A157" i="28" a="1"/>
  <c r="B136" i="26" a="1"/>
  <c r="A170" i="28" a="1"/>
  <c r="A155" i="26" a="1"/>
  <c r="B84" i="28" a="1"/>
  <c r="B138" i="26" a="1"/>
  <c r="B186" i="26" a="1"/>
  <c r="A139" i="28" a="1"/>
  <c r="A137" i="28" a="1"/>
  <c r="A179" i="26" a="1"/>
  <c r="A184" i="28" a="1"/>
  <c r="A150" i="28" a="1"/>
  <c r="A165" i="28" a="1"/>
  <c r="A156" i="28" a="1"/>
  <c r="A146" i="28" a="1"/>
  <c r="A93" i="28" a="1"/>
  <c r="B78" i="21" a="1"/>
  <c r="B134" i="28" a="1"/>
  <c r="A135" i="26" a="1"/>
  <c r="B122" i="28" a="1"/>
  <c r="B182" i="28" a="1"/>
  <c r="A113" i="26" a="1"/>
  <c r="A102" i="28" a="1"/>
  <c r="B81" i="28" a="1"/>
  <c r="B73" i="26" a="1"/>
  <c r="B159" i="28" a="1"/>
  <c r="A120" i="28" a="1"/>
  <c r="B170" i="28" a="1"/>
  <c r="B115" i="26" a="1"/>
  <c r="B169" i="28" a="1"/>
  <c r="A77" i="26" a="1"/>
  <c r="A72" i="26" a="1"/>
  <c r="A159" i="26" a="1"/>
  <c r="A188" i="28" a="1"/>
  <c r="B72" i="28" a="1"/>
  <c r="A97" i="28" a="1"/>
  <c r="B174" i="26" a="1"/>
  <c r="A169" i="26" a="1"/>
  <c r="A102" i="26" a="1"/>
  <c r="B177" i="26" a="1"/>
  <c r="A153" i="28" a="1"/>
  <c r="A108" i="28" a="1"/>
  <c r="B172" i="28" a="1"/>
  <c r="A87" i="26" a="1"/>
  <c r="A69" i="26" a="1"/>
  <c r="B117" i="28" a="1"/>
  <c r="A99" i="28" a="1"/>
  <c r="A74" i="26" a="1"/>
  <c r="B125" i="26" a="1"/>
  <c r="A93" i="26" a="1"/>
  <c r="A186" i="26" a="1"/>
  <c r="B73" i="21" a="1"/>
  <c r="A136" i="26" a="1"/>
  <c r="B119" i="28" a="1"/>
  <c r="A164" i="28" a="1"/>
  <c r="A180" i="26" a="1"/>
  <c r="B108" i="28" a="1"/>
  <c r="A85" i="28" a="1"/>
  <c r="B135" i="28" a="1"/>
  <c r="A81" i="28" a="1"/>
  <c r="B158" i="26" a="1"/>
  <c r="A114" i="26" a="1"/>
  <c r="A182" i="28" a="1"/>
  <c r="B78" i="26" a="1"/>
  <c r="A121" i="28" a="1"/>
  <c r="B169" i="26" a="1"/>
  <c r="A145" i="28" a="1"/>
  <c r="B120" i="28" a="1"/>
  <c r="B103" i="28" a="1"/>
  <c r="A156" i="26" a="1"/>
  <c r="A177" i="26" a="1"/>
  <c r="A128" i="28" a="1"/>
  <c r="A163" i="28" a="1"/>
  <c r="B113" i="26" a="1"/>
  <c r="B109" i="26" a="1"/>
  <c r="A83" i="28" a="1"/>
  <c r="A75" i="26" a="1"/>
  <c r="B168" i="28" a="1"/>
  <c r="A112" i="26" a="1"/>
  <c r="A126" i="28" a="1"/>
  <c r="B184" i="26" a="1"/>
  <c r="A180" i="28" a="1"/>
  <c r="A146" i="26" a="1"/>
  <c r="B174" i="28" a="1"/>
  <c r="A81" i="26" a="1"/>
  <c r="B158" i="28" a="1"/>
  <c r="B116" i="28" a="1"/>
  <c r="A124" i="28" a="1"/>
  <c r="B108" i="26" a="1"/>
  <c r="B129" i="28" a="1"/>
  <c r="A120" i="26" a="1"/>
  <c r="B70" i="28" a="1"/>
  <c r="A177" i="28" a="1"/>
  <c r="B167" i="28" a="1"/>
  <c r="A119" i="26" a="1"/>
  <c r="B128" i="28" a="1"/>
  <c r="B94" i="28" a="1"/>
  <c r="B110" i="28" a="1"/>
  <c r="B117" i="26" a="1"/>
  <c r="A125" i="26" a="1"/>
  <c r="A127" i="26" a="1"/>
  <c r="B121" i="28" a="1"/>
  <c r="A187" i="26" a="1"/>
  <c r="A107" i="28" a="1"/>
  <c r="A176" i="28" a="1"/>
  <c r="B109" i="28" a="1"/>
  <c r="B106" i="28" a="1"/>
  <c r="A100" i="28" a="1"/>
  <c r="B180" i="28" a="1"/>
  <c r="B144" i="28" a="1"/>
  <c r="B153" i="26" a="1"/>
  <c r="A110" i="28" a="1"/>
  <c r="B120" i="26" a="1"/>
  <c r="B143" i="28" a="1"/>
  <c r="B163" i="28" a="1"/>
  <c r="B143" i="26" a="1"/>
  <c r="A91" i="28" a="1"/>
  <c r="A161" i="28" a="1"/>
  <c r="B139" i="26" a="1"/>
  <c r="B129" i="26" a="1"/>
  <c r="B148" i="28" a="1"/>
  <c r="B80" i="26" a="1"/>
  <c r="A130" i="26" a="1"/>
  <c r="A162" i="28" a="1"/>
  <c r="A175" i="28" a="1"/>
  <c r="A168" i="26" a="1"/>
  <c r="A106" i="28" a="1"/>
  <c r="B185" i="26" a="1"/>
  <c r="B104" i="26" a="1"/>
  <c r="B106" i="26" a="1"/>
  <c r="B162" i="26" a="1"/>
  <c r="B154" i="28" a="1"/>
  <c r="A127" i="28" a="1"/>
  <c r="B105" i="28" a="1"/>
  <c r="A104" i="28" a="1"/>
  <c r="A77" i="28" a="1"/>
  <c r="A162" i="26" a="1"/>
  <c r="B137" i="28" a="1"/>
  <c r="A91" i="26" a="1"/>
  <c r="B77" i="26" a="1"/>
  <c r="B171" i="26" a="1"/>
  <c r="A104" i="26" a="1"/>
  <c r="A185" i="26" a="1"/>
  <c r="A74" i="28" a="1"/>
  <c r="B93" i="28" a="1"/>
  <c r="B171" i="28" a="1"/>
  <c r="A182" i="26" a="1"/>
  <c r="B121" i="26" a="1"/>
  <c r="A148" i="28" a="1"/>
  <c r="A187" i="28" a="1"/>
  <c r="A143" i="28" a="1"/>
  <c r="B134" i="26" a="1"/>
  <c r="B122" i="26" a="1"/>
  <c r="A184" i="26" a="1"/>
  <c r="B68" i="21" a="1"/>
  <c r="A105" i="26" a="1"/>
  <c r="B98" i="28" a="1"/>
  <c r="B132" i="26" a="1"/>
  <c r="A85" i="26" a="1"/>
  <c r="B115" i="28" a="1"/>
  <c r="B115" i="28" l="1"/>
  <c r="A85" i="26"/>
  <c r="B132" i="26"/>
  <c r="B98" i="28"/>
  <c r="A105" i="26"/>
  <c r="B68" i="21"/>
  <c r="FS68" i="21" s="1"/>
  <c r="A184" i="26"/>
  <c r="B122" i="26"/>
  <c r="B134" i="26"/>
  <c r="A143" i="28"/>
  <c r="A187" i="28"/>
  <c r="A148" i="28"/>
  <c r="B121" i="26"/>
  <c r="A182" i="26"/>
  <c r="B171" i="28"/>
  <c r="GN171" i="28" s="1"/>
  <c r="HB171" i="28" s="1"/>
  <c r="B93" i="28"/>
  <c r="A74" i="28"/>
  <c r="A185" i="26"/>
  <c r="A104" i="26"/>
  <c r="B171" i="26"/>
  <c r="B77" i="26"/>
  <c r="A91" i="26"/>
  <c r="B137" i="28"/>
  <c r="A162" i="26"/>
  <c r="A77" i="28"/>
  <c r="A104" i="28"/>
  <c r="B105" i="28"/>
  <c r="FS105" i="28" s="1"/>
  <c r="A127" i="28"/>
  <c r="B154" i="28"/>
  <c r="B162" i="26"/>
  <c r="B106" i="26"/>
  <c r="B104" i="26"/>
  <c r="B185" i="26"/>
  <c r="A106" i="28"/>
  <c r="A168" i="26"/>
  <c r="A175" i="28"/>
  <c r="A162" i="28"/>
  <c r="A130" i="26"/>
  <c r="B80" i="26"/>
  <c r="B148" i="28"/>
  <c r="B129" i="26"/>
  <c r="B139" i="26"/>
  <c r="A161" i="28"/>
  <c r="A91" i="28"/>
  <c r="B143" i="26"/>
  <c r="B163" i="28"/>
  <c r="GN163" i="28" s="1"/>
  <c r="B143" i="28"/>
  <c r="B120" i="26"/>
  <c r="A110" i="28"/>
  <c r="B153" i="26"/>
  <c r="B144" i="28"/>
  <c r="FS144" i="28" s="1"/>
  <c r="B180" i="28"/>
  <c r="FS180" i="28" s="1"/>
  <c r="A100" i="28"/>
  <c r="B106" i="28"/>
  <c r="B109" i="28"/>
  <c r="GN109" i="28" s="1"/>
  <c r="FZ109" i="28" s="1"/>
  <c r="A176" i="28"/>
  <c r="A107" i="28"/>
  <c r="A187" i="26"/>
  <c r="B121" i="28"/>
  <c r="FS121" i="28" s="1"/>
  <c r="A127" i="26"/>
  <c r="A125" i="26"/>
  <c r="B117" i="26"/>
  <c r="B110" i="28"/>
  <c r="GN110" i="28" s="1"/>
  <c r="B94" i="28"/>
  <c r="B128" i="28"/>
  <c r="GN128" i="28" s="1"/>
  <c r="FZ128" i="28" s="1"/>
  <c r="A119" i="26"/>
  <c r="B167" i="28"/>
  <c r="A177" i="28"/>
  <c r="B70" i="28"/>
  <c r="A120" i="26"/>
  <c r="B129" i="28"/>
  <c r="B108" i="26"/>
  <c r="A124" i="28"/>
  <c r="B116" i="28"/>
  <c r="B158" i="28"/>
  <c r="FS158" i="28" s="1"/>
  <c r="A81" i="26"/>
  <c r="B174" i="28"/>
  <c r="GN174" i="28" s="1"/>
  <c r="FZ174" i="28" s="1"/>
  <c r="A146" i="26"/>
  <c r="A180" i="28"/>
  <c r="B184" i="26"/>
  <c r="A126" i="28"/>
  <c r="A112" i="26"/>
  <c r="B168" i="28"/>
  <c r="A75" i="26"/>
  <c r="A83" i="28"/>
  <c r="B109" i="26"/>
  <c r="B113" i="26"/>
  <c r="A163" i="28"/>
  <c r="A128" i="28"/>
  <c r="A177" i="26"/>
  <c r="A156" i="26"/>
  <c r="B103" i="28"/>
  <c r="FS103" i="28" s="1"/>
  <c r="B120" i="28"/>
  <c r="FS120" i="28" s="1"/>
  <c r="A145" i="28"/>
  <c r="B169" i="26"/>
  <c r="A121" i="28"/>
  <c r="B78" i="26"/>
  <c r="A182" i="28"/>
  <c r="A114" i="26"/>
  <c r="B158" i="26"/>
  <c r="A81" i="28"/>
  <c r="B135" i="28"/>
  <c r="FS135" i="28" s="1"/>
  <c r="A85" i="28"/>
  <c r="B108" i="28"/>
  <c r="A180" i="26"/>
  <c r="A164" i="28"/>
  <c r="B119" i="28"/>
  <c r="A136" i="26"/>
  <c r="B73" i="21"/>
  <c r="FS73" i="21" s="1"/>
  <c r="A186" i="26"/>
  <c r="A93" i="26"/>
  <c r="B125" i="26"/>
  <c r="A74" i="26"/>
  <c r="A99" i="28"/>
  <c r="B117" i="28"/>
  <c r="GN117" i="28" s="1"/>
  <c r="FZ117" i="28" s="1"/>
  <c r="A69" i="26"/>
  <c r="A87" i="26"/>
  <c r="B172" i="28"/>
  <c r="FS172" i="28" s="1"/>
  <c r="A108" i="28"/>
  <c r="A153" i="28"/>
  <c r="B177" i="26"/>
  <c r="A102" i="26"/>
  <c r="A169" i="26"/>
  <c r="B174" i="26"/>
  <c r="A97" i="28"/>
  <c r="B72" i="28"/>
  <c r="FS72" i="28" s="1"/>
  <c r="A188" i="28"/>
  <c r="A159" i="26"/>
  <c r="A72" i="26"/>
  <c r="A77" i="26"/>
  <c r="B169" i="28"/>
  <c r="FS169" i="28" s="1"/>
  <c r="B115" i="26"/>
  <c r="B170" i="28"/>
  <c r="A120" i="28"/>
  <c r="B159" i="28"/>
  <c r="GN159" i="28" s="1"/>
  <c r="HB159" i="28" s="1"/>
  <c r="B73" i="26"/>
  <c r="B81" i="28"/>
  <c r="A102" i="28"/>
  <c r="A113" i="26"/>
  <c r="B182" i="28"/>
  <c r="FS182" i="28" s="1"/>
  <c r="B122" i="28"/>
  <c r="GN122" i="28" s="1"/>
  <c r="HB122" i="28" s="1"/>
  <c r="A135" i="26"/>
  <c r="B134" i="28"/>
  <c r="FS134" i="28" s="1"/>
  <c r="B78" i="21"/>
  <c r="FS78" i="21" s="1"/>
  <c r="A93" i="28"/>
  <c r="A146" i="28"/>
  <c r="A156" i="28"/>
  <c r="A165" i="28"/>
  <c r="A150" i="28"/>
  <c r="A184" i="28"/>
  <c r="A179" i="26"/>
  <c r="A137" i="28"/>
  <c r="A139" i="28"/>
  <c r="B186" i="26"/>
  <c r="B138" i="26"/>
  <c r="B84" i="28"/>
  <c r="FS84" i="28" s="1"/>
  <c r="A155" i="26"/>
  <c r="A170" i="28"/>
  <c r="B136" i="26"/>
  <c r="A157" i="28"/>
  <c r="B74" i="28"/>
  <c r="B118" i="26"/>
  <c r="B150" i="28"/>
  <c r="A110" i="26"/>
  <c r="A119" i="28"/>
  <c r="B96" i="28"/>
  <c r="FS96" i="28" s="1"/>
  <c r="B178" i="26"/>
  <c r="B74" i="26"/>
  <c r="B152" i="28"/>
  <c r="FS152" i="28" s="1"/>
  <c r="B73" i="28"/>
  <c r="FS73" i="28" s="1"/>
  <c r="B118" i="28"/>
  <c r="GN118" i="28" s="1"/>
  <c r="HB118" i="28" s="1"/>
  <c r="B104" i="28"/>
  <c r="GN104" i="28" s="1"/>
  <c r="A88" i="26"/>
  <c r="B187" i="28"/>
  <c r="FS187" i="28" s="1"/>
  <c r="B139" i="28"/>
  <c r="FS139" i="28" s="1"/>
  <c r="B82" i="26"/>
  <c r="A70" i="28"/>
  <c r="B138" i="28"/>
  <c r="A108" i="26"/>
  <c r="A79" i="28"/>
  <c r="B75" i="26"/>
  <c r="A176" i="26"/>
  <c r="A174" i="26"/>
  <c r="A75" i="28"/>
  <c r="A165" i="26"/>
  <c r="A141" i="26"/>
  <c r="B123" i="28"/>
  <c r="GN123" i="28" s="1"/>
  <c r="A109" i="26"/>
  <c r="B177" i="28"/>
  <c r="A82" i="21"/>
  <c r="B183" i="26"/>
  <c r="B124" i="26"/>
  <c r="B96" i="26"/>
  <c r="A99" i="26"/>
  <c r="B123" i="26"/>
  <c r="B79" i="21"/>
  <c r="FS79" i="21" s="1"/>
  <c r="A133" i="28"/>
  <c r="B168" i="26"/>
  <c r="B188" i="26"/>
  <c r="B133" i="26"/>
  <c r="A152" i="28"/>
  <c r="A92" i="28"/>
  <c r="A181" i="28"/>
  <c r="B88" i="26"/>
  <c r="B71" i="28"/>
  <c r="FS71" i="28" s="1"/>
  <c r="B112" i="26"/>
  <c r="A113" i="28"/>
  <c r="A89" i="28"/>
  <c r="B175" i="28"/>
  <c r="GN175" i="28" s="1"/>
  <c r="FZ175" i="28" s="1"/>
  <c r="B126" i="28"/>
  <c r="A172" i="28"/>
  <c r="A72" i="21"/>
  <c r="A181" i="26"/>
  <c r="B127" i="26"/>
  <c r="A106" i="26"/>
  <c r="B87" i="26"/>
  <c r="B152" i="26"/>
  <c r="B95" i="26"/>
  <c r="A82" i="26"/>
  <c r="A188" i="26"/>
  <c r="A70" i="26"/>
  <c r="B176" i="26"/>
  <c r="B84" i="26"/>
  <c r="B153" i="28"/>
  <c r="B164" i="26"/>
  <c r="A101" i="28"/>
  <c r="A115" i="28"/>
  <c r="A151" i="26"/>
  <c r="B94" i="26"/>
  <c r="B116" i="26"/>
  <c r="A69" i="28"/>
  <c r="A167" i="28"/>
  <c r="B85" i="26"/>
  <c r="B140" i="28"/>
  <c r="GN140" i="28" s="1"/>
  <c r="FZ140" i="28" s="1"/>
  <c r="B95" i="28"/>
  <c r="A175" i="26"/>
  <c r="A153" i="26"/>
  <c r="A150" i="26"/>
  <c r="B178" i="28"/>
  <c r="A171" i="26"/>
  <c r="B125" i="28"/>
  <c r="A78" i="26"/>
  <c r="B75" i="21"/>
  <c r="FS75" i="21" s="1"/>
  <c r="A107" i="26"/>
  <c r="B84" i="21"/>
  <c r="FS84" i="21" s="1"/>
  <c r="B149" i="26"/>
  <c r="A105" i="28"/>
  <c r="B126" i="26"/>
  <c r="A117" i="26"/>
  <c r="A98" i="26"/>
  <c r="B128" i="26"/>
  <c r="A132" i="26"/>
  <c r="B72" i="21"/>
  <c r="FS72" i="21" s="1"/>
  <c r="B76" i="26"/>
  <c r="B83" i="26"/>
  <c r="A152" i="26"/>
  <c r="B142" i="28"/>
  <c r="B145" i="28"/>
  <c r="FS145" i="28" s="1"/>
  <c r="A172" i="26"/>
  <c r="B141" i="26"/>
  <c r="A129" i="26"/>
  <c r="A109" i="28"/>
  <c r="A170" i="26"/>
  <c r="A186" i="28"/>
  <c r="A142" i="28"/>
  <c r="A72" i="28"/>
  <c r="A178" i="28"/>
  <c r="A76" i="26"/>
  <c r="A101" i="26"/>
  <c r="B176" i="28"/>
  <c r="GN176" i="28" s="1"/>
  <c r="A79" i="26"/>
  <c r="A149" i="28"/>
  <c r="A179" i="28"/>
  <c r="A148" i="26"/>
  <c r="A129" i="28"/>
  <c r="A92" i="26"/>
  <c r="A90" i="26"/>
  <c r="A174" i="28"/>
  <c r="A111" i="28"/>
  <c r="A131" i="28"/>
  <c r="B179" i="26"/>
  <c r="A183" i="28"/>
  <c r="B77" i="28"/>
  <c r="GN77" i="28" s="1"/>
  <c r="HB77" i="28" s="1"/>
  <c r="B99" i="26"/>
  <c r="B188" i="28"/>
  <c r="GN188" i="28" s="1"/>
  <c r="FZ188" i="28" s="1"/>
  <c r="A171" i="28"/>
  <c r="B86" i="26"/>
  <c r="A87" i="28"/>
  <c r="A149" i="26"/>
  <c r="A116" i="26"/>
  <c r="B146" i="28"/>
  <c r="GN146" i="28" s="1"/>
  <c r="FZ146" i="28" s="1"/>
  <c r="B88" i="28"/>
  <c r="GN88" i="28" s="1"/>
  <c r="HB88" i="28" s="1"/>
  <c r="A140" i="28"/>
  <c r="B157" i="26"/>
  <c r="B173" i="28"/>
  <c r="B127" i="28"/>
  <c r="B78" i="28"/>
  <c r="B113" i="28"/>
  <c r="A83" i="26"/>
  <c r="B165" i="26"/>
  <c r="B175" i="26"/>
  <c r="B150" i="26"/>
  <c r="B86" i="28"/>
  <c r="B110" i="26"/>
  <c r="B80" i="21"/>
  <c r="FS80" i="21" s="1"/>
  <c r="A118" i="28"/>
  <c r="A86" i="28"/>
  <c r="B90" i="26"/>
  <c r="B187" i="26"/>
  <c r="A151" i="28"/>
  <c r="A185" i="28"/>
  <c r="B182" i="26"/>
  <c r="A154" i="26"/>
  <c r="B142" i="26"/>
  <c r="B181" i="28"/>
  <c r="A143" i="26"/>
  <c r="B186" i="28"/>
  <c r="GN186" i="28" s="1"/>
  <c r="B141" i="28"/>
  <c r="GN141" i="28" s="1"/>
  <c r="B147" i="28"/>
  <c r="A68" i="26"/>
  <c r="B91" i="28"/>
  <c r="GN91" i="28" s="1"/>
  <c r="A68" i="28"/>
  <c r="B162" i="28"/>
  <c r="FS162" i="28" s="1"/>
  <c r="A132" i="28"/>
  <c r="A160" i="28"/>
  <c r="B81" i="21"/>
  <c r="FS81" i="21" s="1"/>
  <c r="A128" i="26"/>
  <c r="A97" i="26"/>
  <c r="A118" i="26"/>
  <c r="B160" i="28"/>
  <c r="B69" i="28"/>
  <c r="A134" i="26"/>
  <c r="A158" i="28"/>
  <c r="B72" i="26"/>
  <c r="A95" i="26"/>
  <c r="A124" i="26"/>
  <c r="B79" i="28"/>
  <c r="A98" i="28"/>
  <c r="B92" i="26"/>
  <c r="B163" i="26"/>
  <c r="B111" i="26"/>
  <c r="A122" i="26"/>
  <c r="B102" i="28"/>
  <c r="B157" i="28"/>
  <c r="FS157" i="28" s="1"/>
  <c r="B159" i="26"/>
  <c r="A86" i="26"/>
  <c r="B155" i="26"/>
  <c r="B161" i="26"/>
  <c r="B105" i="26"/>
  <c r="B107" i="28"/>
  <c r="B124" i="28"/>
  <c r="B68" i="28"/>
  <c r="FS68" i="28" s="1"/>
  <c r="B164" i="28"/>
  <c r="GN164" i="28" s="1"/>
  <c r="FZ164" i="28" s="1"/>
  <c r="B165" i="28"/>
  <c r="GN165" i="28" s="1"/>
  <c r="A160" i="26"/>
  <c r="B87" i="28"/>
  <c r="A80" i="26"/>
  <c r="A147" i="28"/>
  <c r="B146" i="26"/>
  <c r="A94" i="28"/>
  <c r="A173" i="26"/>
  <c r="B130" i="26"/>
  <c r="B151" i="26"/>
  <c r="A166" i="26"/>
  <c r="B185" i="28"/>
  <c r="FS185" i="28" s="1"/>
  <c r="B82" i="28"/>
  <c r="FS82" i="28" s="1"/>
  <c r="A140" i="26"/>
  <c r="A145" i="26"/>
  <c r="A173" i="28"/>
  <c r="B161" i="28"/>
  <c r="B79" i="26"/>
  <c r="B71" i="26"/>
  <c r="B132" i="28"/>
  <c r="FS132" i="28" s="1"/>
  <c r="A90" i="28"/>
  <c r="B92" i="28"/>
  <c r="B180" i="26"/>
  <c r="A82" i="28"/>
  <c r="A147" i="26"/>
  <c r="A76" i="28"/>
  <c r="A164" i="26"/>
  <c r="A71" i="26"/>
  <c r="A161" i="26"/>
  <c r="A123" i="28"/>
  <c r="A89" i="26"/>
  <c r="A100" i="26"/>
  <c r="A178" i="26"/>
  <c r="B111" i="28"/>
  <c r="A126" i="26"/>
  <c r="B183" i="28"/>
  <c r="B170" i="26"/>
  <c r="A139" i="26"/>
  <c r="A114" i="28"/>
  <c r="B136" i="28"/>
  <c r="GN136" i="28" s="1"/>
  <c r="FZ136" i="28" s="1"/>
  <c r="B83" i="28"/>
  <c r="FS83" i="28" s="1"/>
  <c r="B69" i="26"/>
  <c r="A73" i="26"/>
  <c r="B76" i="28"/>
  <c r="GN76" i="28" s="1"/>
  <c r="HB76" i="28" s="1"/>
  <c r="B90" i="28"/>
  <c r="GN90" i="28" s="1"/>
  <c r="A154" i="28"/>
  <c r="A103" i="28"/>
  <c r="A135" i="28"/>
  <c r="B91" i="26"/>
  <c r="B154" i="26"/>
  <c r="A75" i="21"/>
  <c r="B101" i="28"/>
  <c r="FS101" i="28" s="1"/>
  <c r="B179" i="28"/>
  <c r="B98" i="26"/>
  <c r="A137" i="26"/>
  <c r="A141" i="28"/>
  <c r="A121" i="26"/>
  <c r="A71" i="28"/>
  <c r="A136" i="28"/>
  <c r="A138" i="26"/>
  <c r="B119" i="26"/>
  <c r="A167" i="26"/>
  <c r="A78" i="28"/>
  <c r="A95" i="28"/>
  <c r="B114" i="26"/>
  <c r="B70" i="26"/>
  <c r="A158" i="26"/>
  <c r="A168" i="28"/>
  <c r="B147" i="26"/>
  <c r="B144" i="26"/>
  <c r="A157" i="26"/>
  <c r="B102" i="26"/>
  <c r="A84" i="28"/>
  <c r="B100" i="28"/>
  <c r="FS100" i="28" s="1"/>
  <c r="A133" i="26"/>
  <c r="A80" i="28"/>
  <c r="B75" i="28"/>
  <c r="FS75" i="28" s="1"/>
  <c r="A155" i="28"/>
  <c r="A125" i="28"/>
  <c r="B101" i="26"/>
  <c r="A115" i="26"/>
  <c r="B107" i="26"/>
  <c r="B166" i="26"/>
  <c r="B131" i="28"/>
  <c r="A169" i="28"/>
  <c r="A144" i="26"/>
  <c r="B68" i="26"/>
  <c r="B85" i="28"/>
  <c r="B151" i="28"/>
  <c r="A163" i="26"/>
  <c r="B81" i="26"/>
  <c r="B114" i="28"/>
  <c r="GN114" i="28" s="1"/>
  <c r="HB114" i="28" s="1"/>
  <c r="B130" i="28"/>
  <c r="GN130" i="28" s="1"/>
  <c r="FZ130" i="28" s="1"/>
  <c r="A112" i="28"/>
  <c r="A123" i="26"/>
  <c r="A88" i="28"/>
  <c r="B112" i="28"/>
  <c r="B103" i="26"/>
  <c r="A78" i="21"/>
  <c r="B97" i="28"/>
  <c r="GN97" i="28" s="1"/>
  <c r="B76" i="21"/>
  <c r="FS76" i="21" s="1"/>
  <c r="A111" i="26"/>
  <c r="B181" i="26"/>
  <c r="A96" i="26"/>
  <c r="B156" i="28"/>
  <c r="B135" i="26"/>
  <c r="A84" i="26"/>
  <c r="A183" i="26"/>
  <c r="B89" i="26"/>
  <c r="A73" i="28"/>
  <c r="B140" i="26"/>
  <c r="A144" i="28"/>
  <c r="A159" i="28"/>
  <c r="B160" i="26"/>
  <c r="A80" i="21"/>
  <c r="A130" i="28"/>
  <c r="A134" i="28"/>
  <c r="A117" i="28"/>
  <c r="B93" i="26"/>
  <c r="B184" i="28"/>
  <c r="FS184" i="28" s="1"/>
  <c r="B156" i="26"/>
  <c r="A70" i="21"/>
  <c r="B97" i="26"/>
  <c r="B80" i="28"/>
  <c r="A138" i="28"/>
  <c r="A131" i="26"/>
  <c r="A142" i="26"/>
  <c r="A87" i="21"/>
  <c r="B137" i="26"/>
  <c r="B100" i="26"/>
  <c r="B149" i="28"/>
  <c r="GN149" i="28" s="1"/>
  <c r="FZ149" i="28" s="1"/>
  <c r="A122" i="28"/>
  <c r="B167" i="26"/>
  <c r="B89" i="28"/>
  <c r="A103" i="26"/>
  <c r="B166" i="28"/>
  <c r="B145" i="26"/>
  <c r="B173" i="26"/>
  <c r="A94" i="26"/>
  <c r="B148" i="26"/>
  <c r="B133" i="28"/>
  <c r="A116" i="28"/>
  <c r="B131" i="26"/>
  <c r="B172" i="26"/>
  <c r="B155" i="28"/>
  <c r="FS155" i="28" s="1"/>
  <c r="A96" i="28"/>
  <c r="B99" i="28"/>
  <c r="FS99" i="28" s="1"/>
  <c r="A166" i="28"/>
  <c r="HB175" i="28"/>
  <c r="HB128" i="28"/>
  <c r="FS117" i="28"/>
  <c r="FS175" i="28"/>
  <c r="GN172" i="28"/>
  <c r="HB172" i="28" s="1"/>
  <c r="GN180" i="28"/>
  <c r="GN152" i="28"/>
  <c r="FS98" i="28"/>
  <c r="GN98" i="28"/>
  <c r="GN93" i="28"/>
  <c r="FS93" i="28"/>
  <c r="HB174" i="28"/>
  <c r="FS163" i="28"/>
  <c r="FZ171" i="28"/>
  <c r="FU70" i="21"/>
  <c r="FX70" i="21" s="1"/>
  <c r="FU82" i="21"/>
  <c r="FW82" i="21" s="1"/>
  <c r="FU75" i="21"/>
  <c r="FX75" i="21" s="1"/>
  <c r="FU72" i="21"/>
  <c r="FW72" i="21" s="1"/>
  <c r="FU78" i="21"/>
  <c r="FX78" i="21" s="1"/>
  <c r="FW80" i="21"/>
  <c r="FU87" i="21"/>
  <c r="FX87" i="21" s="1"/>
  <c r="FU147" i="21"/>
  <c r="FX147" i="21" s="1"/>
  <c r="FT68" i="21"/>
  <c r="N118" i="28"/>
  <c r="N124" i="28"/>
  <c r="G68" i="28"/>
  <c r="E124" i="26"/>
  <c r="I85" i="28"/>
  <c r="L174" i="28"/>
  <c r="L124" i="28"/>
  <c r="L76" i="28"/>
  <c r="G99" i="28"/>
  <c r="N95" i="28"/>
  <c r="G169" i="28"/>
  <c r="J143" i="28"/>
  <c r="M148" i="28"/>
  <c r="I104" i="28"/>
  <c r="I99" i="28"/>
  <c r="J148" i="28"/>
  <c r="N174" i="28"/>
  <c r="H140" i="28"/>
  <c r="M80" i="28"/>
  <c r="O86" i="28"/>
  <c r="F124" i="28"/>
  <c r="K150" i="28"/>
  <c r="F118" i="28"/>
  <c r="H128" i="28"/>
  <c r="O186" i="28"/>
  <c r="N104" i="28"/>
  <c r="E159" i="28"/>
  <c r="F86" i="28"/>
  <c r="P124" i="28"/>
  <c r="P137" i="28"/>
  <c r="I108" i="28"/>
  <c r="E122" i="28"/>
  <c r="G118" i="28"/>
  <c r="F140" i="28"/>
  <c r="K76" i="28"/>
  <c r="G174" i="28"/>
  <c r="J176" i="28"/>
  <c r="K188" i="28"/>
  <c r="P77" i="28"/>
  <c r="O68" i="28"/>
  <c r="E83" i="28"/>
  <c r="G71" i="28"/>
  <c r="K174" i="28"/>
  <c r="K89" i="28"/>
  <c r="I118" i="28"/>
  <c r="H174" i="28"/>
  <c r="E104" i="26"/>
  <c r="L176" i="28"/>
  <c r="P71" i="28"/>
  <c r="L159" i="28"/>
  <c r="G83" i="28"/>
  <c r="P98" i="28"/>
  <c r="G122" i="28"/>
  <c r="M86" i="28"/>
  <c r="H91" i="28"/>
  <c r="K122" i="28"/>
  <c r="L89" i="28"/>
  <c r="O159" i="28"/>
  <c r="F68" i="28"/>
  <c r="N86" i="28"/>
  <c r="P148" i="28"/>
  <c r="E86" i="28"/>
  <c r="L186" i="28"/>
  <c r="G140" i="28"/>
  <c r="N169" i="28"/>
  <c r="E170" i="28"/>
  <c r="P118" i="28"/>
  <c r="F143" i="28"/>
  <c r="J174" i="28"/>
  <c r="O124" i="28"/>
  <c r="F85" i="28"/>
  <c r="N99" i="28"/>
  <c r="O147" i="28"/>
  <c r="J68" i="28"/>
  <c r="F101" i="28"/>
  <c r="O80" i="28"/>
  <c r="O188" i="28"/>
  <c r="I174" i="28"/>
  <c r="O104" i="28"/>
  <c r="E140" i="28"/>
  <c r="G150" i="28"/>
  <c r="M91" i="28"/>
  <c r="E169" i="28"/>
  <c r="K148" i="28"/>
  <c r="P150" i="28"/>
  <c r="F165" i="28"/>
  <c r="J159" i="28"/>
  <c r="F83" i="28"/>
  <c r="N122" i="28"/>
  <c r="K118" i="28"/>
  <c r="M187" i="28"/>
  <c r="N89" i="28"/>
  <c r="N166" i="28"/>
  <c r="J118" i="28"/>
  <c r="M164" i="28"/>
  <c r="F104" i="28"/>
  <c r="F166" i="28"/>
  <c r="M118" i="28"/>
  <c r="J188" i="28"/>
  <c r="K86" i="28"/>
  <c r="G159" i="28"/>
  <c r="P161" i="28"/>
  <c r="M170" i="28"/>
  <c r="N75" i="28"/>
  <c r="M137" i="28"/>
  <c r="P140" i="28"/>
  <c r="M77" i="28"/>
  <c r="H135" i="28"/>
  <c r="K165" i="28"/>
  <c r="H76" i="28"/>
  <c r="J124" i="28"/>
  <c r="L137" i="28"/>
  <c r="L77" i="28"/>
  <c r="N76" i="28"/>
  <c r="H86" i="28"/>
  <c r="I124" i="28"/>
  <c r="F159" i="28"/>
  <c r="K87" i="28"/>
  <c r="E68" i="26"/>
  <c r="L147" i="28"/>
  <c r="G170" i="28"/>
  <c r="F104" i="26"/>
  <c r="M122" i="28"/>
  <c r="M83" i="28"/>
  <c r="F124" i="26"/>
  <c r="L122" i="28"/>
  <c r="J128" i="28"/>
  <c r="M174" i="28"/>
  <c r="I182" i="28"/>
  <c r="I178" i="28"/>
  <c r="G86" i="28"/>
  <c r="E188" i="28"/>
  <c r="P159" i="28"/>
  <c r="F122" i="28"/>
  <c r="J99" i="28"/>
  <c r="F95" i="28"/>
  <c r="F148" i="28"/>
  <c r="I95" i="28"/>
  <c r="N77" i="28"/>
  <c r="H118" i="28"/>
  <c r="I135" i="28"/>
  <c r="M76" i="28"/>
  <c r="G89" i="28"/>
  <c r="E174" i="28"/>
  <c r="E161" i="28"/>
  <c r="I159" i="28"/>
  <c r="E150" i="28"/>
  <c r="F157" i="28"/>
  <c r="F188" i="28"/>
  <c r="G135" i="28"/>
  <c r="I101" i="28"/>
  <c r="M104" i="28"/>
  <c r="J135" i="28"/>
  <c r="J140" i="28"/>
  <c r="K159" i="28"/>
  <c r="G91" i="28"/>
  <c r="F174" i="28"/>
  <c r="E108" i="28"/>
  <c r="O169" i="28"/>
  <c r="N140" i="28"/>
  <c r="N188" i="28"/>
  <c r="O118" i="28"/>
  <c r="J122" i="28"/>
  <c r="O174" i="28"/>
  <c r="E166" i="28"/>
  <c r="F68" i="26"/>
  <c r="H78" i="28"/>
  <c r="P170" i="28"/>
  <c r="F77" i="28"/>
  <c r="N165" i="28"/>
  <c r="L118" i="28"/>
  <c r="M159" i="28"/>
  <c r="P109" i="28"/>
  <c r="J178" i="28"/>
  <c r="N159" i="28"/>
  <c r="P164" i="28"/>
  <c r="O122" i="28"/>
  <c r="P174" i="28"/>
  <c r="E118" i="28"/>
  <c r="K95" i="28"/>
  <c r="H159" i="28"/>
  <c r="K75" i="28"/>
  <c r="J187" i="28"/>
  <c r="M95" i="28"/>
  <c r="O91" i="28"/>
  <c r="N98" i="28"/>
  <c r="N157" i="28"/>
  <c r="G76" i="28"/>
  <c r="N87" i="28"/>
  <c r="P86" i="28"/>
  <c r="O73" i="28"/>
  <c r="GN144" i="28" l="1"/>
  <c r="HB144" i="28" s="1"/>
  <c r="GN105" i="28"/>
  <c r="HB105" i="28" s="1"/>
  <c r="GN121" i="28"/>
  <c r="HB121" i="28" s="1"/>
  <c r="GN158" i="28"/>
  <c r="FZ158" i="28" s="1"/>
  <c r="GN135" i="28"/>
  <c r="HB135" i="28" s="1"/>
  <c r="GN72" i="28"/>
  <c r="HB72" i="28" s="1"/>
  <c r="FZ122" i="28"/>
  <c r="FZ118" i="28"/>
  <c r="GN120" i="28"/>
  <c r="HB120" i="28" s="1"/>
  <c r="GN71" i="28"/>
  <c r="FS174" i="28"/>
  <c r="FS128" i="28"/>
  <c r="FS109" i="28"/>
  <c r="FS159" i="28"/>
  <c r="FS110" i="28"/>
  <c r="FS171" i="28"/>
  <c r="HB109" i="28"/>
  <c r="GN145" i="28"/>
  <c r="HB145" i="28" s="1"/>
  <c r="FS76" i="28"/>
  <c r="GN169" i="28"/>
  <c r="FZ169" i="28" s="1"/>
  <c r="FS118" i="28"/>
  <c r="HB164" i="28"/>
  <c r="GN157" i="28"/>
  <c r="FZ157" i="28" s="1"/>
  <c r="HB136" i="28"/>
  <c r="FS122" i="28"/>
  <c r="FZ172" i="28"/>
  <c r="FS123" i="28"/>
  <c r="FS91" i="28"/>
  <c r="FS141" i="28"/>
  <c r="FS90" i="28"/>
  <c r="FZ105" i="28"/>
  <c r="GN187" i="28"/>
  <c r="HB187" i="28" s="1"/>
  <c r="HB188" i="28"/>
  <c r="HB117" i="28"/>
  <c r="FS176" i="28"/>
  <c r="FS77" i="28"/>
  <c r="HB130" i="28"/>
  <c r="FS186" i="28"/>
  <c r="GN96" i="28"/>
  <c r="GN82" i="28"/>
  <c r="HB82" i="28" s="1"/>
  <c r="GN101" i="28"/>
  <c r="HB101" i="28" s="1"/>
  <c r="FS114" i="28"/>
  <c r="HB146" i="28"/>
  <c r="FS136" i="28"/>
  <c r="FZ159" i="28"/>
  <c r="FS140" i="28"/>
  <c r="GN134" i="28"/>
  <c r="HB134" i="28" s="1"/>
  <c r="GN155" i="28"/>
  <c r="HB155" i="28" s="1"/>
  <c r="GN83" i="28"/>
  <c r="GN75" i="28"/>
  <c r="FS165" i="28"/>
  <c r="HB140" i="28"/>
  <c r="GN139" i="28"/>
  <c r="HB139" i="28" s="1"/>
  <c r="FS88" i="28"/>
  <c r="GN73" i="28"/>
  <c r="GN182" i="28"/>
  <c r="FZ77" i="28"/>
  <c r="FZ76" i="28"/>
  <c r="GN184" i="28"/>
  <c r="HB184" i="28" s="1"/>
  <c r="FS146" i="28"/>
  <c r="GN132" i="28"/>
  <c r="HB132" i="28" s="1"/>
  <c r="GN84" i="28"/>
  <c r="FZ84" i="28" s="1"/>
  <c r="GN68" i="28"/>
  <c r="HB68" i="28" s="1"/>
  <c r="FS164" i="28"/>
  <c r="FS97" i="28"/>
  <c r="HB149" i="28"/>
  <c r="FZ144" i="28"/>
  <c r="FS104" i="28"/>
  <c r="FZ114" i="28"/>
  <c r="FZ88" i="28"/>
  <c r="FS188" i="28"/>
  <c r="GN100" i="28"/>
  <c r="GN103" i="28"/>
  <c r="FZ103" i="28" s="1"/>
  <c r="GN162" i="28"/>
  <c r="HB162" i="28" s="1"/>
  <c r="GN185" i="28"/>
  <c r="F3" i="26"/>
  <c r="D3" i="26"/>
  <c r="GN92" i="28"/>
  <c r="FS92" i="28"/>
  <c r="FS102" i="28"/>
  <c r="GN102" i="28"/>
  <c r="FS147" i="28"/>
  <c r="GN147" i="28"/>
  <c r="FS86" i="28"/>
  <c r="GN86" i="28"/>
  <c r="FZ72" i="28"/>
  <c r="FS124" i="28"/>
  <c r="GN124" i="28"/>
  <c r="FS173" i="28"/>
  <c r="GN173" i="28"/>
  <c r="FS178" i="28"/>
  <c r="GN178" i="28"/>
  <c r="FZ178" i="28" s="1"/>
  <c r="F3" i="28"/>
  <c r="D3" i="28"/>
  <c r="P4" i="28" s="1"/>
  <c r="FS89" i="28"/>
  <c r="GN89" i="28"/>
  <c r="FZ89" i="28" s="1"/>
  <c r="GN99" i="28"/>
  <c r="FS149" i="28"/>
  <c r="GN156" i="28"/>
  <c r="FS156" i="28"/>
  <c r="FS112" i="28"/>
  <c r="GN112" i="28"/>
  <c r="FS151" i="28"/>
  <c r="GN151" i="28"/>
  <c r="GN161" i="28"/>
  <c r="FZ161" i="28" s="1"/>
  <c r="FS161" i="28"/>
  <c r="FS166" i="28"/>
  <c r="GN166" i="28"/>
  <c r="GN127" i="28"/>
  <c r="FS127" i="28"/>
  <c r="GN153" i="28"/>
  <c r="FS153" i="28"/>
  <c r="FS108" i="28"/>
  <c r="GN108" i="28"/>
  <c r="FS94" i="28"/>
  <c r="GN94" i="28"/>
  <c r="FS148" i="28"/>
  <c r="GN148" i="28"/>
  <c r="FS129" i="28"/>
  <c r="GN129" i="28"/>
  <c r="GN143" i="28"/>
  <c r="FS143" i="28"/>
  <c r="GN137" i="28"/>
  <c r="FS137" i="28"/>
  <c r="GN133" i="28"/>
  <c r="FS133" i="28"/>
  <c r="GN179" i="28"/>
  <c r="FS179" i="28"/>
  <c r="GN107" i="28"/>
  <c r="FS107" i="28"/>
  <c r="HB176" i="28"/>
  <c r="FZ176" i="28"/>
  <c r="FS106" i="28"/>
  <c r="GN106" i="28"/>
  <c r="FS130" i="28"/>
  <c r="FS80" i="28"/>
  <c r="GN80" i="28"/>
  <c r="HB97" i="28"/>
  <c r="FZ97" i="28"/>
  <c r="FS131" i="28"/>
  <c r="GN131" i="28"/>
  <c r="GN183" i="28"/>
  <c r="FS183" i="28"/>
  <c r="GN177" i="28"/>
  <c r="FS177" i="28"/>
  <c r="FS170" i="28"/>
  <c r="GN170" i="28"/>
  <c r="GN70" i="28"/>
  <c r="FS70" i="28"/>
  <c r="GN154" i="28"/>
  <c r="FS154" i="28"/>
  <c r="FS87" i="28"/>
  <c r="GN87" i="28"/>
  <c r="FS111" i="28"/>
  <c r="GN111" i="28"/>
  <c r="GN69" i="28"/>
  <c r="FS69" i="28"/>
  <c r="FS181" i="28"/>
  <c r="GN181" i="28"/>
  <c r="GN95" i="28"/>
  <c r="FS95" i="28"/>
  <c r="FS150" i="28"/>
  <c r="GN150" i="28"/>
  <c r="GN119" i="28"/>
  <c r="FS119" i="28"/>
  <c r="FS168" i="28"/>
  <c r="GN168" i="28"/>
  <c r="GN167" i="28"/>
  <c r="FS167" i="28"/>
  <c r="FS160" i="28"/>
  <c r="GN160" i="28"/>
  <c r="GN113" i="28"/>
  <c r="FS113" i="28"/>
  <c r="GN126" i="28"/>
  <c r="FS126" i="28"/>
  <c r="GN138" i="28"/>
  <c r="FS138" i="28"/>
  <c r="FS116" i="28"/>
  <c r="GN116" i="28"/>
  <c r="FS85" i="28"/>
  <c r="GN85" i="28"/>
  <c r="GN79" i="28"/>
  <c r="FS79" i="28"/>
  <c r="HB91" i="28"/>
  <c r="FZ91" i="28"/>
  <c r="FS78" i="28"/>
  <c r="GN78" i="28"/>
  <c r="FS142" i="28"/>
  <c r="GN142" i="28"/>
  <c r="FS125" i="28"/>
  <c r="GN125" i="28"/>
  <c r="FS74" i="28"/>
  <c r="GN74" i="28"/>
  <c r="GN81" i="28"/>
  <c r="FS81" i="28"/>
  <c r="GN115" i="28"/>
  <c r="FS115" i="28"/>
  <c r="FC166" i="28" a="1"/>
  <c r="FC166" i="28" s="1"/>
  <c r="HD166" i="28" s="1"/>
  <c r="DD166" i="28" a="1"/>
  <c r="DD166" i="28" s="1"/>
  <c r="W166" i="28" a="1"/>
  <c r="W166" i="28" s="1"/>
  <c r="BE166" i="28" s="1"/>
  <c r="BV166" i="28" s="1"/>
  <c r="EL166" i="28" a="1"/>
  <c r="EL166" i="28" s="1"/>
  <c r="EK166" i="28" a="1"/>
  <c r="EK166" i="28" s="1"/>
  <c r="V166" i="28" a="1"/>
  <c r="V166" i="28" s="1"/>
  <c r="BD166" i="28" s="1"/>
  <c r="BU166" i="28" s="1"/>
  <c r="DC166" i="28" a="1"/>
  <c r="DC166" i="28" s="1"/>
  <c r="FB166" i="28" a="1"/>
  <c r="FB166" i="28" s="1"/>
  <c r="HC166" i="28" s="1"/>
  <c r="EO182" i="28" a="1"/>
  <c r="EO182" i="28" s="1"/>
  <c r="FF182" i="28" a="1"/>
  <c r="FF182" i="28" s="1"/>
  <c r="HG182" i="28" s="1"/>
  <c r="Z182" i="28" a="1"/>
  <c r="Z182" i="28" s="1"/>
  <c r="BH182" i="28" s="1"/>
  <c r="GE182" i="28" s="1"/>
  <c r="DG182" i="28" a="1"/>
  <c r="DG182" i="28" s="1"/>
  <c r="FZ121" i="28"/>
  <c r="HB158" i="28"/>
  <c r="HB178" i="28"/>
  <c r="V150" i="28" a="1"/>
  <c r="V150" i="28" s="1"/>
  <c r="BD150" i="28" s="1"/>
  <c r="DC150" i="28" a="1"/>
  <c r="DC150" i="28" s="1"/>
  <c r="FB150" i="28" a="1"/>
  <c r="FB150" i="28" s="1"/>
  <c r="HC150" i="28" s="1"/>
  <c r="EK150" i="28" a="1"/>
  <c r="EK150" i="28" s="1"/>
  <c r="FB159" i="28" a="1"/>
  <c r="FB159" i="28" s="1"/>
  <c r="HC159" i="28" s="1"/>
  <c r="V159" i="28" a="1"/>
  <c r="V159" i="28" s="1"/>
  <c r="BD159" i="28" s="1"/>
  <c r="DC159" i="28" a="1"/>
  <c r="DC159" i="28" s="1"/>
  <c r="EK159" i="28" a="1"/>
  <c r="EK159" i="28" s="1"/>
  <c r="V170" i="28" a="1"/>
  <c r="V170" i="28" s="1"/>
  <c r="BD170" i="28" s="1"/>
  <c r="EK170" i="28" a="1"/>
  <c r="EK170" i="28" s="1"/>
  <c r="DC170" i="28" a="1"/>
  <c r="DC170" i="28" s="1"/>
  <c r="FB170" i="28" a="1"/>
  <c r="FB170" i="28" s="1"/>
  <c r="HC170" i="28" s="1"/>
  <c r="W157" i="28" a="1"/>
  <c r="W157" i="28" s="1"/>
  <c r="BE157" i="28" s="1"/>
  <c r="FC157" i="28" a="1"/>
  <c r="FC157" i="28" s="1"/>
  <c r="HD157" i="28" s="1"/>
  <c r="EL157" i="28" a="1"/>
  <c r="EL157" i="28" s="1"/>
  <c r="DD157" i="28" a="1"/>
  <c r="DD157" i="28" s="1"/>
  <c r="EM150" i="28" a="1"/>
  <c r="EM150" i="28" s="1"/>
  <c r="FD150" i="28" a="1"/>
  <c r="FD150" i="28" s="1"/>
  <c r="HE150" i="28" s="1"/>
  <c r="X150" i="28" a="1"/>
  <c r="X150" i="28" s="1"/>
  <c r="BF150" i="28" s="1"/>
  <c r="DE150" i="28" a="1"/>
  <c r="DE150" i="28" s="1"/>
  <c r="EO159" i="28" a="1"/>
  <c r="EO159" i="28" s="1"/>
  <c r="DG159" i="28" a="1"/>
  <c r="DG159" i="28" s="1"/>
  <c r="Z159" i="28" a="1"/>
  <c r="Z159" i="28" s="1"/>
  <c r="BH159" i="28" s="1"/>
  <c r="FF159" i="28" a="1"/>
  <c r="FF159" i="28" s="1"/>
  <c r="HG159" i="28" s="1"/>
  <c r="EL188" i="28" a="1"/>
  <c r="EL188" i="28" s="1"/>
  <c r="DD188" i="28" a="1"/>
  <c r="DD188" i="28" s="1"/>
  <c r="W188" i="28" a="1"/>
  <c r="W188" i="28" s="1"/>
  <c r="BE188" i="28" s="1"/>
  <c r="FC188" i="28" a="1"/>
  <c r="FC188" i="28" s="1"/>
  <c r="HD188" i="28" s="1"/>
  <c r="FD170" i="28" a="1"/>
  <c r="FD170" i="28" s="1"/>
  <c r="HE170" i="28" s="1"/>
  <c r="DE170" i="28" a="1"/>
  <c r="DE170" i="28" s="1"/>
  <c r="EM170" i="28" a="1"/>
  <c r="EM170" i="28" s="1"/>
  <c r="X170" i="28" a="1"/>
  <c r="X170" i="28" s="1"/>
  <c r="BF170" i="28" s="1"/>
  <c r="FF174" i="28" a="1"/>
  <c r="FF174" i="28" s="1"/>
  <c r="HG174" i="28" s="1"/>
  <c r="DG174" i="28" a="1"/>
  <c r="DG174" i="28" s="1"/>
  <c r="EO174" i="28" a="1"/>
  <c r="EO174" i="28" s="1"/>
  <c r="Z174" i="28" a="1"/>
  <c r="Z174" i="28" s="1"/>
  <c r="BH174" i="28" s="1"/>
  <c r="EK169" i="28" a="1"/>
  <c r="EK169" i="28" s="1"/>
  <c r="FB169" i="28" a="1"/>
  <c r="FB169" i="28" s="1"/>
  <c r="HC169" i="28" s="1"/>
  <c r="DC169" i="28" a="1"/>
  <c r="DC169" i="28" s="1"/>
  <c r="V169" i="28" a="1"/>
  <c r="V169" i="28" s="1"/>
  <c r="BD169" i="28" s="1"/>
  <c r="EK174" i="28" a="1"/>
  <c r="EK174" i="28" s="1"/>
  <c r="DC174" i="28" a="1"/>
  <c r="DC174" i="28" s="1"/>
  <c r="FB174" i="28" a="1"/>
  <c r="FB174" i="28" s="1"/>
  <c r="HC174" i="28" s="1"/>
  <c r="V174" i="28" a="1"/>
  <c r="V174" i="28" s="1"/>
  <c r="BD174" i="28" s="1"/>
  <c r="FF178" i="28" a="1"/>
  <c r="FF178" i="28" s="1"/>
  <c r="HG178" i="28" s="1"/>
  <c r="Z178" i="28" a="1"/>
  <c r="Z178" i="28" s="1"/>
  <c r="BH178" i="28" s="1"/>
  <c r="EO178" i="28" a="1"/>
  <c r="EO178" i="28" s="1"/>
  <c r="DG178" i="28" a="1"/>
  <c r="DG178" i="28" s="1"/>
  <c r="FD169" i="28" a="1"/>
  <c r="FD169" i="28" s="1"/>
  <c r="HE169" i="28" s="1"/>
  <c r="DE169" i="28" a="1"/>
  <c r="DE169" i="28" s="1"/>
  <c r="EM169" i="28" a="1"/>
  <c r="EM169" i="28" s="1"/>
  <c r="X169" i="28" a="1"/>
  <c r="X169" i="28" s="1"/>
  <c r="BF169" i="28" s="1"/>
  <c r="EM159" i="28" a="1"/>
  <c r="EM159" i="28" s="1"/>
  <c r="DE159" i="28" a="1"/>
  <c r="DE159" i="28" s="1"/>
  <c r="FD159" i="28" a="1"/>
  <c r="FD159" i="28" s="1"/>
  <c r="HE159" i="28" s="1"/>
  <c r="X159" i="28" a="1"/>
  <c r="X159" i="28" s="1"/>
  <c r="BF159" i="28" s="1"/>
  <c r="EM174" i="28" a="1"/>
  <c r="EM174" i="28" s="1"/>
  <c r="X174" i="28" a="1"/>
  <c r="X174" i="28" s="1"/>
  <c r="BF174" i="28" s="1"/>
  <c r="FD174" i="28" a="1"/>
  <c r="FD174" i="28" s="1"/>
  <c r="HE174" i="28" s="1"/>
  <c r="DE174" i="28" a="1"/>
  <c r="DE174" i="28" s="1"/>
  <c r="DF174" i="28" a="1"/>
  <c r="DF174" i="28" s="1"/>
  <c r="Y174" i="28" a="1"/>
  <c r="Y174" i="28" s="1"/>
  <c r="BG174" i="28" s="1"/>
  <c r="FE174" i="28" a="1"/>
  <c r="FE174" i="28" s="1"/>
  <c r="HF174" i="28" s="1"/>
  <c r="EN174" i="28" a="1"/>
  <c r="EN174" i="28" s="1"/>
  <c r="DD174" i="28" a="1"/>
  <c r="DD174" i="28" s="1"/>
  <c r="FC174" i="28" a="1"/>
  <c r="FC174" i="28" s="1"/>
  <c r="HD174" i="28" s="1"/>
  <c r="EL174" i="28" a="1"/>
  <c r="EL174" i="28" s="1"/>
  <c r="W174" i="28" a="1"/>
  <c r="W174" i="28" s="1"/>
  <c r="BE174" i="28" s="1"/>
  <c r="DC161" i="28" a="1"/>
  <c r="DC161" i="28" s="1"/>
  <c r="V161" i="28" a="1"/>
  <c r="V161" i="28" s="1"/>
  <c r="BD161" i="28" s="1"/>
  <c r="FB161" i="28" a="1"/>
  <c r="FB161" i="28" s="1"/>
  <c r="HC161" i="28" s="1"/>
  <c r="EK161" i="28" a="1"/>
  <c r="EK161" i="28" s="1"/>
  <c r="DD165" i="28" a="1"/>
  <c r="DD165" i="28" s="1"/>
  <c r="W165" i="28" a="1"/>
  <c r="W165" i="28" s="1"/>
  <c r="BE165" i="28" s="1"/>
  <c r="FC165" i="28" a="1"/>
  <c r="FC165" i="28" s="1"/>
  <c r="HD165" i="28" s="1"/>
  <c r="EL165" i="28" a="1"/>
  <c r="EL165" i="28" s="1"/>
  <c r="EN159" i="28" a="1"/>
  <c r="EN159" i="28" s="1"/>
  <c r="DF159" i="28" a="1"/>
  <c r="DF159" i="28" s="1"/>
  <c r="Y159" i="28" a="1"/>
  <c r="Y159" i="28" s="1"/>
  <c r="BG159" i="28" s="1"/>
  <c r="FE159" i="28" a="1"/>
  <c r="FE159" i="28" s="1"/>
  <c r="HF159" i="28" s="1"/>
  <c r="FC159" i="28" a="1"/>
  <c r="FC159" i="28" s="1"/>
  <c r="HD159" i="28" s="1"/>
  <c r="EL159" i="28" a="1"/>
  <c r="EL159" i="28" s="1"/>
  <c r="W159" i="28" a="1"/>
  <c r="W159" i="28" s="1"/>
  <c r="BE159" i="28" s="1"/>
  <c r="DD159" i="28" a="1"/>
  <c r="DD159" i="28" s="1"/>
  <c r="FC148" i="28" a="1"/>
  <c r="FC148" i="28" s="1"/>
  <c r="HD148" i="28" s="1"/>
  <c r="EL148" i="28" a="1"/>
  <c r="EL148" i="28" s="1"/>
  <c r="W148" i="28" a="1"/>
  <c r="W148" i="28" s="1"/>
  <c r="BE148" i="28" s="1"/>
  <c r="DD148" i="28" a="1"/>
  <c r="DD148" i="28" s="1"/>
  <c r="DC188" i="28" a="1"/>
  <c r="DC188" i="28" s="1"/>
  <c r="V188" i="28" a="1"/>
  <c r="V188" i="28" s="1"/>
  <c r="BD188" i="28" s="1"/>
  <c r="FB188" i="28" a="1"/>
  <c r="FB188" i="28" s="1"/>
  <c r="HC188" i="28" s="1"/>
  <c r="EK188" i="28" a="1"/>
  <c r="EK188" i="28" s="1"/>
  <c r="HB165" i="28"/>
  <c r="FZ165" i="28"/>
  <c r="HB104" i="28"/>
  <c r="FZ104" i="28"/>
  <c r="FZ98" i="28"/>
  <c r="HB98" i="28"/>
  <c r="HB141" i="28"/>
  <c r="FZ141" i="28"/>
  <c r="FZ152" i="28"/>
  <c r="HB152" i="28"/>
  <c r="HB110" i="28"/>
  <c r="FZ110" i="28"/>
  <c r="HB163" i="28"/>
  <c r="FZ163" i="28"/>
  <c r="HB180" i="28"/>
  <c r="FZ180" i="28"/>
  <c r="FZ71" i="28"/>
  <c r="HB71" i="28"/>
  <c r="FZ145" i="28"/>
  <c r="HB186" i="28"/>
  <c r="FZ186" i="28"/>
  <c r="FZ123" i="28"/>
  <c r="HB123" i="28"/>
  <c r="FZ90" i="28"/>
  <c r="HB90" i="28"/>
  <c r="HB169" i="28"/>
  <c r="HB93" i="28"/>
  <c r="FZ93" i="28"/>
  <c r="FW75" i="21"/>
  <c r="FW137" i="21"/>
  <c r="FX72" i="21"/>
  <c r="FU152" i="21"/>
  <c r="FX152" i="21" s="1"/>
  <c r="FU151" i="21"/>
  <c r="FX151" i="21" s="1"/>
  <c r="FU171" i="21"/>
  <c r="FX171" i="21" s="1"/>
  <c r="FU140" i="21"/>
  <c r="FU141" i="21"/>
  <c r="FW141" i="21" s="1"/>
  <c r="FX82" i="21"/>
  <c r="FU143" i="21"/>
  <c r="FX143" i="21" s="1"/>
  <c r="FU142" i="21"/>
  <c r="FX142" i="21" s="1"/>
  <c r="FU179" i="21"/>
  <c r="FX179" i="21" s="1"/>
  <c r="FU95" i="21"/>
  <c r="FX95" i="21" s="1"/>
  <c r="FU146" i="21"/>
  <c r="FX146" i="21" s="1"/>
  <c r="FU167" i="21"/>
  <c r="FW87" i="21"/>
  <c r="FU181" i="21"/>
  <c r="FU124" i="21"/>
  <c r="FX124" i="21" s="1"/>
  <c r="FU169" i="21"/>
  <c r="FW169" i="21" s="1"/>
  <c r="FW79" i="21"/>
  <c r="FU184" i="21"/>
  <c r="FX184" i="21" s="1"/>
  <c r="FU174" i="21"/>
  <c r="FW174" i="21" s="1"/>
  <c r="FU103" i="21"/>
  <c r="FW103" i="21" s="1"/>
  <c r="FU122" i="21"/>
  <c r="FX122" i="21" s="1"/>
  <c r="FU135" i="21"/>
  <c r="FX135" i="21" s="1"/>
  <c r="FW70" i="21"/>
  <c r="FW188" i="21"/>
  <c r="FU81" i="21"/>
  <c r="FX81" i="21" s="1"/>
  <c r="FU156" i="21"/>
  <c r="FW156" i="21" s="1"/>
  <c r="FW173" i="21"/>
  <c r="FU99" i="21"/>
  <c r="FW99" i="21" s="1"/>
  <c r="FU106" i="21"/>
  <c r="FX106" i="21" s="1"/>
  <c r="FU138" i="21"/>
  <c r="FX138" i="21" s="1"/>
  <c r="FU111" i="21"/>
  <c r="FX111" i="21" s="1"/>
  <c r="FU172" i="21"/>
  <c r="FX172" i="21" s="1"/>
  <c r="FU185" i="21"/>
  <c r="FU160" i="21"/>
  <c r="FX160" i="21" s="1"/>
  <c r="FW78" i="21"/>
  <c r="FU110" i="21"/>
  <c r="FX110" i="21" s="1"/>
  <c r="FU128" i="21"/>
  <c r="FU164" i="21"/>
  <c r="FW187" i="21"/>
  <c r="FW163" i="21"/>
  <c r="FW148" i="21"/>
  <c r="FW158" i="21"/>
  <c r="FU96" i="21"/>
  <c r="FW96" i="21" s="1"/>
  <c r="FW175" i="21"/>
  <c r="FU162" i="21"/>
  <c r="FW162" i="21" s="1"/>
  <c r="FU154" i="21"/>
  <c r="FX154" i="21" s="1"/>
  <c r="FU130" i="21"/>
  <c r="FX130" i="21" s="1"/>
  <c r="FU134" i="21"/>
  <c r="FX134" i="21" s="1"/>
  <c r="FU73" i="21"/>
  <c r="FX73" i="21" s="1"/>
  <c r="FW183" i="21"/>
  <c r="FU119" i="21"/>
  <c r="FW119" i="21" s="1"/>
  <c r="FU182" i="21"/>
  <c r="FX182" i="21" s="1"/>
  <c r="FU123" i="21"/>
  <c r="FX123" i="21" s="1"/>
  <c r="FU88" i="21"/>
  <c r="FU170" i="21"/>
  <c r="FX170" i="21" s="1"/>
  <c r="FU84" i="21"/>
  <c r="FU139" i="21"/>
  <c r="FX139" i="21" s="1"/>
  <c r="FU93" i="21"/>
  <c r="FU168" i="21"/>
  <c r="FU129" i="21"/>
  <c r="FX129" i="21" s="1"/>
  <c r="FW132" i="21"/>
  <c r="FW150" i="21"/>
  <c r="FW177" i="21"/>
  <c r="FW136" i="21"/>
  <c r="FW117" i="21"/>
  <c r="FU101" i="21"/>
  <c r="FW101" i="21" s="1"/>
  <c r="FU102" i="21"/>
  <c r="FW102" i="21" s="1"/>
  <c r="FU118" i="21"/>
  <c r="FX118" i="21" s="1"/>
  <c r="FU121" i="21"/>
  <c r="FX121" i="21" s="1"/>
  <c r="FU149" i="21"/>
  <c r="FW149" i="21" s="1"/>
  <c r="FU125" i="21"/>
  <c r="FX125" i="21" s="1"/>
  <c r="FU85" i="21"/>
  <c r="FW85" i="21" s="1"/>
  <c r="FU109" i="21"/>
  <c r="FX109" i="21" s="1"/>
  <c r="FU92" i="21"/>
  <c r="FW92" i="21" s="1"/>
  <c r="FU86" i="21"/>
  <c r="FW145" i="21"/>
  <c r="FU91" i="21"/>
  <c r="FW91" i="21" s="1"/>
  <c r="FU105" i="21"/>
  <c r="FX105" i="21" s="1"/>
  <c r="FU74" i="21"/>
  <c r="FX74" i="21" s="1"/>
  <c r="FU114" i="21"/>
  <c r="FX114" i="21" s="1"/>
  <c r="FU180" i="21"/>
  <c r="FX180" i="21" s="1"/>
  <c r="FU94" i="21"/>
  <c r="FU155" i="21"/>
  <c r="FU186" i="21"/>
  <c r="FU77" i="21"/>
  <c r="FW153" i="21"/>
  <c r="FU112" i="21"/>
  <c r="FW112" i="21" s="1"/>
  <c r="FU176" i="21"/>
  <c r="FX176" i="21" s="1"/>
  <c r="FU144" i="21"/>
  <c r="FX144" i="21" s="1"/>
  <c r="FU90" i="21"/>
  <c r="FU100" i="21"/>
  <c r="FU161" i="21"/>
  <c r="FX161" i="21" s="1"/>
  <c r="FU98" i="21"/>
  <c r="FU69" i="21"/>
  <c r="FX69" i="21" s="1"/>
  <c r="FU116" i="21"/>
  <c r="FX116" i="21" s="1"/>
  <c r="FU115" i="21"/>
  <c r="FU113" i="21"/>
  <c r="FX113" i="21" s="1"/>
  <c r="FU89" i="21"/>
  <c r="FW89" i="21" s="1"/>
  <c r="FU83" i="21"/>
  <c r="FX83" i="21" s="1"/>
  <c r="FU97" i="21"/>
  <c r="FU159" i="21"/>
  <c r="FU76" i="21"/>
  <c r="FW108" i="21"/>
  <c r="FW147" i="21"/>
  <c r="FW104" i="21"/>
  <c r="FW126" i="21"/>
  <c r="FW127" i="21"/>
  <c r="FU68" i="21"/>
  <c r="F103" i="26"/>
  <c r="F125" i="28"/>
  <c r="P125" i="28"/>
  <c r="G78" i="28"/>
  <c r="H154" i="28"/>
  <c r="P154" i="28"/>
  <c r="F140" i="26"/>
  <c r="F116" i="28"/>
  <c r="M117" i="28"/>
  <c r="G117" i="28"/>
  <c r="J185" i="28"/>
  <c r="H185" i="28"/>
  <c r="M111" i="28"/>
  <c r="K111" i="28"/>
  <c r="L112" i="28"/>
  <c r="F144" i="26"/>
  <c r="N155" i="28"/>
  <c r="E170" i="26"/>
  <c r="O105" i="28"/>
  <c r="N73" i="28"/>
  <c r="G123" i="28"/>
  <c r="E123" i="28"/>
  <c r="F69" i="28"/>
  <c r="F94" i="26"/>
  <c r="I84" i="28"/>
  <c r="F121" i="26"/>
  <c r="O103" i="28"/>
  <c r="E114" i="28"/>
  <c r="M114" i="28"/>
  <c r="M94" i="28"/>
  <c r="N94" i="28"/>
  <c r="O87" i="28"/>
  <c r="J87" i="28"/>
  <c r="L131" i="28"/>
  <c r="J149" i="28"/>
  <c r="G149" i="28"/>
  <c r="J186" i="28"/>
  <c r="P167" i="28"/>
  <c r="H167" i="28"/>
  <c r="I89" i="28"/>
  <c r="P75" i="28"/>
  <c r="G157" i="28"/>
  <c r="M157" i="28"/>
  <c r="K137" i="28"/>
  <c r="G153" i="28"/>
  <c r="H153" i="28"/>
  <c r="I121" i="28"/>
  <c r="N163" i="28"/>
  <c r="M163" i="28"/>
  <c r="N176" i="28"/>
  <c r="G113" i="28"/>
  <c r="F113" i="28"/>
  <c r="H188" i="28"/>
  <c r="K108" i="28"/>
  <c r="O85" i="28"/>
  <c r="H85" i="28"/>
  <c r="L180" i="28"/>
  <c r="I138" i="28"/>
  <c r="F138" i="28"/>
  <c r="L134" i="28"/>
  <c r="K169" i="28"/>
  <c r="O90" i="28"/>
  <c r="G147" i="28"/>
  <c r="J147" i="28"/>
  <c r="E151" i="28"/>
  <c r="P151" i="28"/>
  <c r="G171" i="28"/>
  <c r="F109" i="28"/>
  <c r="M109" i="28"/>
  <c r="I170" i="28"/>
  <c r="K184" i="28"/>
  <c r="P184" i="28"/>
  <c r="G120" i="28"/>
  <c r="E186" i="26"/>
  <c r="O145" i="28"/>
  <c r="F120" i="26"/>
  <c r="F182" i="26"/>
  <c r="O166" i="28"/>
  <c r="K130" i="28"/>
  <c r="E80" i="28"/>
  <c r="F168" i="28"/>
  <c r="N168" i="28"/>
  <c r="F80" i="26"/>
  <c r="P158" i="28"/>
  <c r="M160" i="28"/>
  <c r="I160" i="28"/>
  <c r="F101" i="26"/>
  <c r="F181" i="26"/>
  <c r="E133" i="28"/>
  <c r="F88" i="26"/>
  <c r="O119" i="28"/>
  <c r="O150" i="28"/>
  <c r="K97" i="28"/>
  <c r="G81" i="28"/>
  <c r="E81" i="28"/>
  <c r="L83" i="28"/>
  <c r="N100" i="28"/>
  <c r="O100" i="28"/>
  <c r="P162" i="28"/>
  <c r="F158" i="26"/>
  <c r="K136" i="28"/>
  <c r="F126" i="26"/>
  <c r="E134" i="26"/>
  <c r="I132" i="28"/>
  <c r="E92" i="26"/>
  <c r="E175" i="26"/>
  <c r="K79" i="28"/>
  <c r="O79" i="28"/>
  <c r="I165" i="28"/>
  <c r="E69" i="26"/>
  <c r="M177" i="28"/>
  <c r="P177" i="28"/>
  <c r="J91" i="28"/>
  <c r="L175" i="28"/>
  <c r="N175" i="28"/>
  <c r="L127" i="28"/>
  <c r="O148" i="28"/>
  <c r="N96" i="28"/>
  <c r="E163" i="26"/>
  <c r="K71" i="28"/>
  <c r="J76" i="28"/>
  <c r="O129" i="28"/>
  <c r="G129" i="28"/>
  <c r="P178" i="28"/>
  <c r="J115" i="28"/>
  <c r="O172" i="28"/>
  <c r="H172" i="28"/>
  <c r="G181" i="28"/>
  <c r="F108" i="26"/>
  <c r="J156" i="28"/>
  <c r="E113" i="26"/>
  <c r="E156" i="26"/>
  <c r="M161" i="28"/>
  <c r="F168" i="26"/>
  <c r="H187" i="28"/>
  <c r="L98" i="28"/>
  <c r="E68" i="28"/>
  <c r="L183" i="28"/>
  <c r="I183" i="28"/>
  <c r="H72" i="28"/>
  <c r="E98" i="26"/>
  <c r="P101" i="28"/>
  <c r="N92" i="28"/>
  <c r="H92" i="28"/>
  <c r="J146" i="28"/>
  <c r="P102" i="28"/>
  <c r="K102" i="28"/>
  <c r="L99" i="28"/>
  <c r="L164" i="28"/>
  <c r="H182" i="28"/>
  <c r="M182" i="28"/>
  <c r="E119" i="26"/>
  <c r="E106" i="28"/>
  <c r="P104" i="28"/>
  <c r="E185" i="26"/>
  <c r="H143" i="28"/>
  <c r="L144" i="28"/>
  <c r="N144" i="28"/>
  <c r="N88" i="28"/>
  <c r="N141" i="28"/>
  <c r="I141" i="28"/>
  <c r="O135" i="28"/>
  <c r="E82" i="28"/>
  <c r="O82" i="28"/>
  <c r="E173" i="28"/>
  <c r="P179" i="28"/>
  <c r="I142" i="28"/>
  <c r="E142" i="28"/>
  <c r="P152" i="28"/>
  <c r="H70" i="28"/>
  <c r="M70" i="28"/>
  <c r="N139" i="28"/>
  <c r="M139" i="28"/>
  <c r="N93" i="28"/>
  <c r="E72" i="26"/>
  <c r="K128" i="28"/>
  <c r="K126" i="28"/>
  <c r="H126" i="28"/>
  <c r="G124" i="28"/>
  <c r="F107" i="28"/>
  <c r="L110" i="28"/>
  <c r="M110" i="28"/>
  <c r="E74" i="28"/>
  <c r="H74" i="28"/>
  <c r="E103" i="26"/>
  <c r="N125" i="28"/>
  <c r="I125" i="28"/>
  <c r="O78" i="28"/>
  <c r="K154" i="28"/>
  <c r="M154" i="28"/>
  <c r="J116" i="28"/>
  <c r="K116" i="28"/>
  <c r="E117" i="28"/>
  <c r="L185" i="28"/>
  <c r="O185" i="28"/>
  <c r="G111" i="28"/>
  <c r="F111" i="26"/>
  <c r="K112" i="28"/>
  <c r="E155" i="28"/>
  <c r="G155" i="28"/>
  <c r="E105" i="28"/>
  <c r="K105" i="28"/>
  <c r="J73" i="28"/>
  <c r="M123" i="28"/>
  <c r="I69" i="28"/>
  <c r="P69" i="28"/>
  <c r="K84" i="28"/>
  <c r="E121" i="26"/>
  <c r="H103" i="28"/>
  <c r="J114" i="28"/>
  <c r="G114" i="28"/>
  <c r="G94" i="28"/>
  <c r="E94" i="28"/>
  <c r="L87" i="28"/>
  <c r="F87" i="28"/>
  <c r="P131" i="28"/>
  <c r="P149" i="28"/>
  <c r="F149" i="28"/>
  <c r="P186" i="28"/>
  <c r="J167" i="28"/>
  <c r="I167" i="28"/>
  <c r="M89" i="28"/>
  <c r="F75" i="28"/>
  <c r="O157" i="28"/>
  <c r="I157" i="28"/>
  <c r="J137" i="28"/>
  <c r="F153" i="28"/>
  <c r="G121" i="28"/>
  <c r="K163" i="28"/>
  <c r="G163" i="28"/>
  <c r="M176" i="28"/>
  <c r="E162" i="26"/>
  <c r="O113" i="28"/>
  <c r="F174" i="26"/>
  <c r="L188" i="28"/>
  <c r="N108" i="28"/>
  <c r="K85" i="28"/>
  <c r="K180" i="28"/>
  <c r="N180" i="28"/>
  <c r="E138" i="28"/>
  <c r="H138" i="28"/>
  <c r="I134" i="28"/>
  <c r="L169" i="28"/>
  <c r="F161" i="26"/>
  <c r="L90" i="28"/>
  <c r="I147" i="28"/>
  <c r="J151" i="28"/>
  <c r="I171" i="28"/>
  <c r="O171" i="28"/>
  <c r="I109" i="28"/>
  <c r="K109" i="28"/>
  <c r="H170" i="28"/>
  <c r="F184" i="28"/>
  <c r="J184" i="28"/>
  <c r="H120" i="28"/>
  <c r="F186" i="26"/>
  <c r="F145" i="28"/>
  <c r="E120" i="26"/>
  <c r="E182" i="26"/>
  <c r="H166" i="28"/>
  <c r="E130" i="28"/>
  <c r="N130" i="28"/>
  <c r="I80" i="28"/>
  <c r="K168" i="28"/>
  <c r="F138" i="26"/>
  <c r="G158" i="28"/>
  <c r="F158" i="28"/>
  <c r="F160" i="28"/>
  <c r="K140" i="28"/>
  <c r="E101" i="26"/>
  <c r="E181" i="26"/>
  <c r="P133" i="28"/>
  <c r="E88" i="26"/>
  <c r="H119" i="28"/>
  <c r="H150" i="28"/>
  <c r="H97" i="28"/>
  <c r="O81" i="28"/>
  <c r="M81" i="28"/>
  <c r="K83" i="28"/>
  <c r="H100" i="28"/>
  <c r="P100" i="28"/>
  <c r="J162" i="28"/>
  <c r="E158" i="26"/>
  <c r="O136" i="28"/>
  <c r="E126" i="26"/>
  <c r="F134" i="26"/>
  <c r="F132" i="28"/>
  <c r="F92" i="26"/>
  <c r="F175" i="26"/>
  <c r="P79" i="28"/>
  <c r="H79" i="28"/>
  <c r="J165" i="28"/>
  <c r="F136" i="26"/>
  <c r="L177" i="28"/>
  <c r="H177" i="28"/>
  <c r="L91" i="28"/>
  <c r="O175" i="28"/>
  <c r="E127" i="28"/>
  <c r="I127" i="28"/>
  <c r="N148" i="28"/>
  <c r="J96" i="28"/>
  <c r="F163" i="26"/>
  <c r="E71" i="28"/>
  <c r="F76" i="28"/>
  <c r="N129" i="28"/>
  <c r="F129" i="28"/>
  <c r="G178" i="28"/>
  <c r="O115" i="28"/>
  <c r="L115" i="28"/>
  <c r="P172" i="28"/>
  <c r="K172" i="28"/>
  <c r="L181" i="28"/>
  <c r="N156" i="28"/>
  <c r="E169" i="26"/>
  <c r="I161" i="28"/>
  <c r="O187" i="28"/>
  <c r="G187" i="28"/>
  <c r="F98" i="28"/>
  <c r="K68" i="28"/>
  <c r="P183" i="28"/>
  <c r="F148" i="26"/>
  <c r="P72" i="28"/>
  <c r="F78" i="26"/>
  <c r="E101" i="28"/>
  <c r="P92" i="28"/>
  <c r="M92" i="28"/>
  <c r="H146" i="28"/>
  <c r="K146" i="28"/>
  <c r="O102" i="28"/>
  <c r="E77" i="26"/>
  <c r="K99" i="28"/>
  <c r="H164" i="28"/>
  <c r="G182" i="28"/>
  <c r="F182" i="28"/>
  <c r="F119" i="26"/>
  <c r="P106" i="28"/>
  <c r="L104" i="28"/>
  <c r="P143" i="28"/>
  <c r="I143" i="28"/>
  <c r="M144" i="28"/>
  <c r="E96" i="26"/>
  <c r="L88" i="28"/>
  <c r="O95" i="28"/>
  <c r="J141" i="28"/>
  <c r="G141" i="28"/>
  <c r="F135" i="28"/>
  <c r="I82" i="28"/>
  <c r="F82" i="28"/>
  <c r="F173" i="28"/>
  <c r="J179" i="28"/>
  <c r="F142" i="28"/>
  <c r="P142" i="28"/>
  <c r="K152" i="28"/>
  <c r="K70" i="28"/>
  <c r="F70" i="28"/>
  <c r="G139" i="28"/>
  <c r="L139" i="28"/>
  <c r="P93" i="28"/>
  <c r="F72" i="26"/>
  <c r="P128" i="28"/>
  <c r="F126" i="28"/>
  <c r="N126" i="28"/>
  <c r="P107" i="28"/>
  <c r="L107" i="28"/>
  <c r="E110" i="28"/>
  <c r="K77" i="28"/>
  <c r="J74" i="28"/>
  <c r="G74" i="28"/>
  <c r="E142" i="26"/>
  <c r="H125" i="28"/>
  <c r="G125" i="28"/>
  <c r="L78" i="28"/>
  <c r="L154" i="28"/>
  <c r="J154" i="28"/>
  <c r="N116" i="28"/>
  <c r="M116" i="28"/>
  <c r="J117" i="28"/>
  <c r="G185" i="28"/>
  <c r="K185" i="28"/>
  <c r="O111" i="28"/>
  <c r="E111" i="26"/>
  <c r="P112" i="28"/>
  <c r="K155" i="28"/>
  <c r="H155" i="28"/>
  <c r="L105" i="28"/>
  <c r="H105" i="28"/>
  <c r="F78" i="28"/>
  <c r="L73" i="28"/>
  <c r="E95" i="26"/>
  <c r="N123" i="28"/>
  <c r="M69" i="28"/>
  <c r="G69" i="28"/>
  <c r="E115" i="26"/>
  <c r="F84" i="28"/>
  <c r="F178" i="26"/>
  <c r="E137" i="26"/>
  <c r="G103" i="28"/>
  <c r="O114" i="28"/>
  <c r="I114" i="28"/>
  <c r="H94" i="28"/>
  <c r="I94" i="28"/>
  <c r="P87" i="28"/>
  <c r="H131" i="28"/>
  <c r="K131" i="28"/>
  <c r="M149" i="28"/>
  <c r="G186" i="28"/>
  <c r="N186" i="28"/>
  <c r="K167" i="28"/>
  <c r="G167" i="28"/>
  <c r="J89" i="28"/>
  <c r="M75" i="28"/>
  <c r="P157" i="28"/>
  <c r="F137" i="28"/>
  <c r="H137" i="28"/>
  <c r="P153" i="28"/>
  <c r="N121" i="28"/>
  <c r="P163" i="28"/>
  <c r="I163" i="28"/>
  <c r="K176" i="28"/>
  <c r="F162" i="26"/>
  <c r="P113" i="28"/>
  <c r="E174" i="26"/>
  <c r="F142" i="26"/>
  <c r="M125" i="28"/>
  <c r="L125" i="28"/>
  <c r="I78" i="28"/>
  <c r="G154" i="28"/>
  <c r="F139" i="26"/>
  <c r="G116" i="28"/>
  <c r="I116" i="28"/>
  <c r="L117" i="28"/>
  <c r="F128" i="26"/>
  <c r="I185" i="28"/>
  <c r="H111" i="28"/>
  <c r="I112" i="28"/>
  <c r="G112" i="28"/>
  <c r="I155" i="28"/>
  <c r="M155" i="28"/>
  <c r="J105" i="28"/>
  <c r="N105" i="28"/>
  <c r="M73" i="28"/>
  <c r="F95" i="26"/>
  <c r="P123" i="28"/>
  <c r="O69" i="28"/>
  <c r="N69" i="28"/>
  <c r="F115" i="26"/>
  <c r="P84" i="28"/>
  <c r="E178" i="26"/>
  <c r="F137" i="26"/>
  <c r="I103" i="28"/>
  <c r="L114" i="28"/>
  <c r="F114" i="28"/>
  <c r="L94" i="28"/>
  <c r="F94" i="28"/>
  <c r="I87" i="28"/>
  <c r="O131" i="28"/>
  <c r="I131" i="28"/>
  <c r="K149" i="28"/>
  <c r="H186" i="28"/>
  <c r="E186" i="28"/>
  <c r="F167" i="28"/>
  <c r="M167" i="28"/>
  <c r="O89" i="28"/>
  <c r="H75" i="28"/>
  <c r="H157" i="28"/>
  <c r="I137" i="28"/>
  <c r="E159" i="26"/>
  <c r="I153" i="28"/>
  <c r="M121" i="28"/>
  <c r="K121" i="28"/>
  <c r="F163" i="28"/>
  <c r="I176" i="28"/>
  <c r="E106" i="26"/>
  <c r="H113" i="28"/>
  <c r="E179" i="26"/>
  <c r="G108" i="28"/>
  <c r="L108" i="28"/>
  <c r="P85" i="28"/>
  <c r="F180" i="28"/>
  <c r="G180" i="28"/>
  <c r="F184" i="26"/>
  <c r="L138" i="28"/>
  <c r="P134" i="28"/>
  <c r="J134" i="28"/>
  <c r="I169" i="28"/>
  <c r="J90" i="28"/>
  <c r="G90" i="28"/>
  <c r="N147" i="28"/>
  <c r="E122" i="26"/>
  <c r="O151" i="28"/>
  <c r="N171" i="28"/>
  <c r="L171" i="28"/>
  <c r="N109" i="28"/>
  <c r="F150" i="26"/>
  <c r="L170" i="28"/>
  <c r="G184" i="28"/>
  <c r="F135" i="26"/>
  <c r="J120" i="28"/>
  <c r="K145" i="28"/>
  <c r="P145" i="28"/>
  <c r="P166" i="28"/>
  <c r="K166" i="28"/>
  <c r="H130" i="28"/>
  <c r="G130" i="28"/>
  <c r="H80" i="28"/>
  <c r="K80" i="28"/>
  <c r="E168" i="28"/>
  <c r="J158" i="28"/>
  <c r="M158" i="28"/>
  <c r="K160" i="28"/>
  <c r="O140" i="28"/>
  <c r="E129" i="26"/>
  <c r="K133" i="28"/>
  <c r="N133" i="28"/>
  <c r="E119" i="28"/>
  <c r="L119" i="28"/>
  <c r="L150" i="28"/>
  <c r="I97" i="28"/>
  <c r="O97" i="28"/>
  <c r="F81" i="28"/>
  <c r="H81" i="28"/>
  <c r="F123" i="26"/>
  <c r="O125" i="28"/>
  <c r="E157" i="26"/>
  <c r="J78" i="28"/>
  <c r="O154" i="28"/>
  <c r="E139" i="26"/>
  <c r="E116" i="28"/>
  <c r="L116" i="28"/>
  <c r="P117" i="28"/>
  <c r="E128" i="26"/>
  <c r="P185" i="28"/>
  <c r="J111" i="28"/>
  <c r="N112" i="28"/>
  <c r="H112" i="28"/>
  <c r="P155" i="28"/>
  <c r="O155" i="28"/>
  <c r="P105" i="28"/>
  <c r="F105" i="28"/>
  <c r="E131" i="26"/>
  <c r="F73" i="28"/>
  <c r="H123" i="28"/>
  <c r="J69" i="28"/>
  <c r="L69" i="28"/>
  <c r="O84" i="28"/>
  <c r="L84" i="28"/>
  <c r="F147" i="26"/>
  <c r="P103" i="28"/>
  <c r="E103" i="28"/>
  <c r="N114" i="28"/>
  <c r="F89" i="26"/>
  <c r="O94" i="28"/>
  <c r="E97" i="26"/>
  <c r="M87" i="28"/>
  <c r="E123" i="26"/>
  <c r="K125" i="28"/>
  <c r="F157" i="26"/>
  <c r="N78" i="28"/>
  <c r="N154" i="28"/>
  <c r="O116" i="28"/>
  <c r="K117" i="28"/>
  <c r="N117" i="28"/>
  <c r="E185" i="28"/>
  <c r="P111" i="28"/>
  <c r="F111" i="28"/>
  <c r="J112" i="28"/>
  <c r="O112" i="28"/>
  <c r="J155" i="28"/>
  <c r="E167" i="26"/>
  <c r="G105" i="28"/>
  <c r="F131" i="26"/>
  <c r="H73" i="28"/>
  <c r="O123" i="28"/>
  <c r="K69" i="28"/>
  <c r="K78" i="28"/>
  <c r="E84" i="28"/>
  <c r="G84" i="28"/>
  <c r="E147" i="26"/>
  <c r="K103" i="28"/>
  <c r="J103" i="28"/>
  <c r="K114" i="28"/>
  <c r="E89" i="26"/>
  <c r="J94" i="28"/>
  <c r="F97" i="26"/>
  <c r="G87" i="28"/>
  <c r="J131" i="28"/>
  <c r="E131" i="28"/>
  <c r="H149" i="28"/>
  <c r="F186" i="28"/>
  <c r="F152" i="26"/>
  <c r="N167" i="28"/>
  <c r="P89" i="28"/>
  <c r="G75" i="28"/>
  <c r="K157" i="28"/>
  <c r="O137" i="28"/>
  <c r="K153" i="28"/>
  <c r="L153" i="28"/>
  <c r="O121" i="28"/>
  <c r="J121" i="28"/>
  <c r="H163" i="28"/>
  <c r="O176" i="28"/>
  <c r="E176" i="28"/>
  <c r="L113" i="28"/>
  <c r="I113" i="28"/>
  <c r="G188" i="28"/>
  <c r="O108" i="28"/>
  <c r="F93" i="26"/>
  <c r="N85" i="28"/>
  <c r="E180" i="28"/>
  <c r="M138" i="28"/>
  <c r="F134" i="28"/>
  <c r="K134" i="28"/>
  <c r="F169" i="28"/>
  <c r="H90" i="28"/>
  <c r="P90" i="28"/>
  <c r="M147" i="28"/>
  <c r="N151" i="28"/>
  <c r="M151" i="28"/>
  <c r="F171" i="28"/>
  <c r="H109" i="28"/>
  <c r="E176" i="26"/>
  <c r="K170" i="28"/>
  <c r="E184" i="28"/>
  <c r="I120" i="28"/>
  <c r="P120" i="28"/>
  <c r="E145" i="28"/>
  <c r="H145" i="28"/>
  <c r="E130" i="26"/>
  <c r="I166" i="28"/>
  <c r="P122" i="28"/>
  <c r="F130" i="28"/>
  <c r="E183" i="26"/>
  <c r="P80" i="28"/>
  <c r="G168" i="28"/>
  <c r="J168" i="28"/>
  <c r="E71" i="26"/>
  <c r="L158" i="28"/>
  <c r="G160" i="28"/>
  <c r="L160" i="28"/>
  <c r="M140" i="28"/>
  <c r="F153" i="26"/>
  <c r="O133" i="28"/>
  <c r="H133" i="28"/>
  <c r="I119" i="28"/>
  <c r="F119" i="28"/>
  <c r="M150" i="28"/>
  <c r="L97" i="28"/>
  <c r="N97" i="28"/>
  <c r="L81" i="28"/>
  <c r="O83" i="28"/>
  <c r="M100" i="28"/>
  <c r="M162" i="28"/>
  <c r="K162" i="28"/>
  <c r="F84" i="26"/>
  <c r="J136" i="28"/>
  <c r="M136" i="28"/>
  <c r="F166" i="26"/>
  <c r="N132" i="28"/>
  <c r="H132" i="28"/>
  <c r="F132" i="26"/>
  <c r="J125" i="28"/>
  <c r="P78" i="28"/>
  <c r="M78" i="28"/>
  <c r="I154" i="28"/>
  <c r="H116" i="28"/>
  <c r="I117" i="28"/>
  <c r="H117" i="28"/>
  <c r="N185" i="28"/>
  <c r="I111" i="28"/>
  <c r="N111" i="28"/>
  <c r="M112" i="28"/>
  <c r="F112" i="28"/>
  <c r="F155" i="28"/>
  <c r="F167" i="26"/>
  <c r="I105" i="28"/>
  <c r="E73" i="28"/>
  <c r="K73" i="28"/>
  <c r="E79" i="26"/>
  <c r="J123" i="28"/>
  <c r="L123" i="28"/>
  <c r="E69" i="28"/>
  <c r="F123" i="28"/>
  <c r="N84" i="28"/>
  <c r="J84" i="28"/>
  <c r="N103" i="28"/>
  <c r="M103" i="28"/>
  <c r="H114" i="28"/>
  <c r="F145" i="26"/>
  <c r="K94" i="28"/>
  <c r="E87" i="28"/>
  <c r="G131" i="28"/>
  <c r="E149" i="28"/>
  <c r="N149" i="28"/>
  <c r="K186" i="28"/>
  <c r="E171" i="26"/>
  <c r="O167" i="28"/>
  <c r="F89" i="28"/>
  <c r="O75" i="28"/>
  <c r="I75" i="28"/>
  <c r="L157" i="28"/>
  <c r="E137" i="28"/>
  <c r="M153" i="28"/>
  <c r="O153" i="28"/>
  <c r="E121" i="28"/>
  <c r="P121" i="28"/>
  <c r="J163" i="28"/>
  <c r="G176" i="28"/>
  <c r="P176" i="28"/>
  <c r="K113" i="28"/>
  <c r="J113" i="28"/>
  <c r="M188" i="28"/>
  <c r="P108" i="28"/>
  <c r="E93" i="26"/>
  <c r="M85" i="28"/>
  <c r="M180" i="28"/>
  <c r="G138" i="28"/>
  <c r="M134" i="28"/>
  <c r="G134" i="28"/>
  <c r="P169" i="28"/>
  <c r="I90" i="28"/>
  <c r="M90" i="28"/>
  <c r="F147" i="28"/>
  <c r="L151" i="28"/>
  <c r="K151" i="28"/>
  <c r="H171" i="28"/>
  <c r="L109" i="28"/>
  <c r="O170" i="28"/>
  <c r="O184" i="28"/>
  <c r="L184" i="28"/>
  <c r="M120" i="28"/>
  <c r="O120" i="28"/>
  <c r="N145" i="28"/>
  <c r="F146" i="26"/>
  <c r="E91" i="26"/>
  <c r="J166" i="28"/>
  <c r="I122" i="28"/>
  <c r="I130" i="28"/>
  <c r="F183" i="26"/>
  <c r="L80" i="28"/>
  <c r="I168" i="28"/>
  <c r="L168" i="28"/>
  <c r="F71" i="26"/>
  <c r="I158" i="28"/>
  <c r="N160" i="28"/>
  <c r="E160" i="28"/>
  <c r="F90" i="26"/>
  <c r="F70" i="26"/>
  <c r="M133" i="28"/>
  <c r="N119" i="28"/>
  <c r="F155" i="26"/>
  <c r="F150" i="28"/>
  <c r="F97" i="28"/>
  <c r="F87" i="26"/>
  <c r="N81" i="28"/>
  <c r="P83" i="28"/>
  <c r="F125" i="26"/>
  <c r="L100" i="28"/>
  <c r="O162" i="28"/>
  <c r="I162" i="28"/>
  <c r="E133" i="26"/>
  <c r="P136" i="28"/>
  <c r="F73" i="26"/>
  <c r="K132" i="28"/>
  <c r="E143" i="26"/>
  <c r="E107" i="26"/>
  <c r="E109" i="26"/>
  <c r="F79" i="28"/>
  <c r="P165" i="28"/>
  <c r="G165" i="28"/>
  <c r="E81" i="26"/>
  <c r="E177" i="28"/>
  <c r="P91" i="28"/>
  <c r="H175" i="28"/>
  <c r="I175" i="28"/>
  <c r="P127" i="28"/>
  <c r="I148" i="28"/>
  <c r="F96" i="28"/>
  <c r="E96" i="28"/>
  <c r="I71" i="28"/>
  <c r="I76" i="28"/>
  <c r="F83" i="26"/>
  <c r="J129" i="28"/>
  <c r="K178" i="28"/>
  <c r="E172" i="26"/>
  <c r="K115" i="28"/>
  <c r="F82" i="26"/>
  <c r="E125" i="28"/>
  <c r="P116" i="28"/>
  <c r="F185" i="28"/>
  <c r="F170" i="26"/>
  <c r="G73" i="28"/>
  <c r="E94" i="26"/>
  <c r="F103" i="28"/>
  <c r="N131" i="28"/>
  <c r="E152" i="26"/>
  <c r="E75" i="28"/>
  <c r="J153" i="28"/>
  <c r="E163" i="28"/>
  <c r="M108" i="28"/>
  <c r="O180" i="28"/>
  <c r="P138" i="28"/>
  <c r="H169" i="28"/>
  <c r="K90" i="28"/>
  <c r="I151" i="28"/>
  <c r="K171" i="28"/>
  <c r="F176" i="26"/>
  <c r="E135" i="26"/>
  <c r="L145" i="28"/>
  <c r="M130" i="28"/>
  <c r="J80" i="28"/>
  <c r="E138" i="26"/>
  <c r="O158" i="28"/>
  <c r="F129" i="26"/>
  <c r="I150" i="28"/>
  <c r="G97" i="28"/>
  <c r="J83" i="28"/>
  <c r="G100" i="28"/>
  <c r="L162" i="28"/>
  <c r="L136" i="28"/>
  <c r="F164" i="26"/>
  <c r="E132" i="28"/>
  <c r="F107" i="26"/>
  <c r="L79" i="28"/>
  <c r="L165" i="28"/>
  <c r="F81" i="26"/>
  <c r="E127" i="26"/>
  <c r="F175" i="28"/>
  <c r="K127" i="28"/>
  <c r="E148" i="28"/>
  <c r="H96" i="28"/>
  <c r="F71" i="28"/>
  <c r="K129" i="28"/>
  <c r="F178" i="28"/>
  <c r="N115" i="28"/>
  <c r="J172" i="28"/>
  <c r="P181" i="28"/>
  <c r="F156" i="28"/>
  <c r="G156" i="28"/>
  <c r="O161" i="28"/>
  <c r="P187" i="28"/>
  <c r="J98" i="28"/>
  <c r="M68" i="28"/>
  <c r="E116" i="26"/>
  <c r="K183" i="28"/>
  <c r="G72" i="28"/>
  <c r="J101" i="28"/>
  <c r="J92" i="28"/>
  <c r="O146" i="28"/>
  <c r="G146" i="28"/>
  <c r="L102" i="28"/>
  <c r="O99" i="28"/>
  <c r="J164" i="28"/>
  <c r="K182" i="28"/>
  <c r="E187" i="26"/>
  <c r="O106" i="28"/>
  <c r="G104" i="28"/>
  <c r="E143" i="28"/>
  <c r="K144" i="28"/>
  <c r="P88" i="28"/>
  <c r="M141" i="28"/>
  <c r="K135" i="28"/>
  <c r="M82" i="28"/>
  <c r="L173" i="28"/>
  <c r="I173" i="28"/>
  <c r="I179" i="28"/>
  <c r="H179" i="28"/>
  <c r="H142" i="28"/>
  <c r="E152" i="28"/>
  <c r="J152" i="28"/>
  <c r="P70" i="28"/>
  <c r="O139" i="28"/>
  <c r="F93" i="28"/>
  <c r="G128" i="28"/>
  <c r="J126" i="28"/>
  <c r="E124" i="28"/>
  <c r="N107" i="28"/>
  <c r="J110" i="28"/>
  <c r="J77" i="28"/>
  <c r="O74" i="28"/>
  <c r="N127" i="28"/>
  <c r="F113" i="26"/>
  <c r="I98" i="28"/>
  <c r="O183" i="28"/>
  <c r="N72" i="28"/>
  <c r="K92" i="28"/>
  <c r="J102" i="28"/>
  <c r="M102" i="28"/>
  <c r="I164" i="28"/>
  <c r="F187" i="26"/>
  <c r="N82" i="28"/>
  <c r="F154" i="26"/>
  <c r="N142" i="28"/>
  <c r="F165" i="26"/>
  <c r="H139" i="28"/>
  <c r="N128" i="28"/>
  <c r="P126" i="28"/>
  <c r="O107" i="28"/>
  <c r="H107" i="28"/>
  <c r="P110" i="28"/>
  <c r="K74" i="28"/>
  <c r="H99" i="28"/>
  <c r="G106" i="28"/>
  <c r="N143" i="28"/>
  <c r="F85" i="26"/>
  <c r="F117" i="28"/>
  <c r="M105" i="28"/>
  <c r="I73" i="28"/>
  <c r="L103" i="28"/>
  <c r="M131" i="28"/>
  <c r="F171" i="26"/>
  <c r="J75" i="28"/>
  <c r="N153" i="28"/>
  <c r="O163" i="28"/>
  <c r="F106" i="26"/>
  <c r="F108" i="28"/>
  <c r="I180" i="28"/>
  <c r="O138" i="28"/>
  <c r="M169" i="28"/>
  <c r="P147" i="28"/>
  <c r="F151" i="28"/>
  <c r="J170" i="28"/>
  <c r="N120" i="28"/>
  <c r="J145" i="28"/>
  <c r="G166" i="28"/>
  <c r="P130" i="28"/>
  <c r="F80" i="28"/>
  <c r="P160" i="28"/>
  <c r="E153" i="26"/>
  <c r="J150" i="28"/>
  <c r="M97" i="28"/>
  <c r="N83" i="28"/>
  <c r="E100" i="28"/>
  <c r="H162" i="28"/>
  <c r="N136" i="28"/>
  <c r="E164" i="26"/>
  <c r="J132" i="28"/>
  <c r="F151" i="26"/>
  <c r="G79" i="28"/>
  <c r="O165" i="28"/>
  <c r="I177" i="28"/>
  <c r="F127" i="26"/>
  <c r="G175" i="28"/>
  <c r="G148" i="28"/>
  <c r="G96" i="28"/>
  <c r="H129" i="28"/>
  <c r="N178" i="28"/>
  <c r="G115" i="28"/>
  <c r="E82" i="26"/>
  <c r="N172" i="28"/>
  <c r="N181" i="28"/>
  <c r="I156" i="28"/>
  <c r="G161" i="28"/>
  <c r="N187" i="28"/>
  <c r="P68" i="28"/>
  <c r="F116" i="26"/>
  <c r="K101" i="28"/>
  <c r="M146" i="28"/>
  <c r="F99" i="28"/>
  <c r="L182" i="28"/>
  <c r="M106" i="28"/>
  <c r="F185" i="26"/>
  <c r="E85" i="26"/>
  <c r="E144" i="28"/>
  <c r="J88" i="28"/>
  <c r="E95" i="28"/>
  <c r="K141" i="28"/>
  <c r="L135" i="28"/>
  <c r="O173" i="28"/>
  <c r="E173" i="26"/>
  <c r="N179" i="28"/>
  <c r="N152" i="28"/>
  <c r="N70" i="28"/>
  <c r="G93" i="28"/>
  <c r="F74" i="26"/>
  <c r="K164" i="28"/>
  <c r="F177" i="26"/>
  <c r="J106" i="28"/>
  <c r="J144" i="28"/>
  <c r="M88" i="28"/>
  <c r="H95" i="28"/>
  <c r="L141" i="28"/>
  <c r="N135" i="28"/>
  <c r="L82" i="28"/>
  <c r="G173" i="28"/>
  <c r="F173" i="26"/>
  <c r="E154" i="26"/>
  <c r="M179" i="28"/>
  <c r="O142" i="28"/>
  <c r="L152" i="28"/>
  <c r="E165" i="26"/>
  <c r="E70" i="28"/>
  <c r="J139" i="28"/>
  <c r="E93" i="28"/>
  <c r="E74" i="26"/>
  <c r="M128" i="28"/>
  <c r="M126" i="28"/>
  <c r="K107" i="28"/>
  <c r="H110" i="28"/>
  <c r="N110" i="28"/>
  <c r="L74" i="28"/>
  <c r="N101" i="28"/>
  <c r="G107" i="28"/>
  <c r="E78" i="28"/>
  <c r="O117" i="28"/>
  <c r="H84" i="28"/>
  <c r="P114" i="28"/>
  <c r="F131" i="28"/>
  <c r="E167" i="28"/>
  <c r="L75" i="28"/>
  <c r="E153" i="28"/>
  <c r="L163" i="28"/>
  <c r="N113" i="28"/>
  <c r="H108" i="28"/>
  <c r="P180" i="28"/>
  <c r="N138" i="28"/>
  <c r="E147" i="28"/>
  <c r="G151" i="28"/>
  <c r="N170" i="28"/>
  <c r="K120" i="28"/>
  <c r="G145" i="28"/>
  <c r="M166" i="28"/>
  <c r="L130" i="28"/>
  <c r="G80" i="28"/>
  <c r="J160" i="28"/>
  <c r="E70" i="26"/>
  <c r="M119" i="28"/>
  <c r="N150" i="28"/>
  <c r="E87" i="26"/>
  <c r="H83" i="28"/>
  <c r="I100" i="28"/>
  <c r="G136" i="28"/>
  <c r="E166" i="26"/>
  <c r="M132" i="28"/>
  <c r="E151" i="26"/>
  <c r="I79" i="28"/>
  <c r="H165" i="28"/>
  <c r="J177" i="28"/>
  <c r="K91" i="28"/>
  <c r="K175" i="28"/>
  <c r="J127" i="28"/>
  <c r="I96" i="28"/>
  <c r="M71" i="28"/>
  <c r="L129" i="28"/>
  <c r="M178" i="28"/>
  <c r="E115" i="28"/>
  <c r="F172" i="28"/>
  <c r="I181" i="28"/>
  <c r="K181" i="28"/>
  <c r="L156" i="28"/>
  <c r="F169" i="26"/>
  <c r="K161" i="28"/>
  <c r="F187" i="28"/>
  <c r="H98" i="28"/>
  <c r="L68" i="28"/>
  <c r="N183" i="28"/>
  <c r="M183" i="28"/>
  <c r="K72" i="28"/>
  <c r="L101" i="28"/>
  <c r="F92" i="28"/>
  <c r="E99" i="26"/>
  <c r="P146" i="28"/>
  <c r="N102" i="28"/>
  <c r="F77" i="26"/>
  <c r="E154" i="28"/>
  <c r="E111" i="28"/>
  <c r="M84" i="28"/>
  <c r="E145" i="26"/>
  <c r="L149" i="28"/>
  <c r="L167" i="28"/>
  <c r="J157" i="28"/>
  <c r="M113" i="28"/>
  <c r="J108" i="28"/>
  <c r="J180" i="28"/>
  <c r="E184" i="26"/>
  <c r="N134" i="28"/>
  <c r="K147" i="28"/>
  <c r="H151" i="28"/>
  <c r="J109" i="28"/>
  <c r="F170" i="28"/>
  <c r="F120" i="28"/>
  <c r="E146" i="26"/>
  <c r="L166" i="28"/>
  <c r="O130" i="28"/>
  <c r="N80" i="28"/>
  <c r="E80" i="26"/>
  <c r="O160" i="28"/>
  <c r="L133" i="28"/>
  <c r="G119" i="28"/>
  <c r="I81" i="28"/>
  <c r="J100" i="28"/>
  <c r="I136" i="28"/>
  <c r="G132" i="28"/>
  <c r="F188" i="26"/>
  <c r="J79" i="28"/>
  <c r="E165" i="28"/>
  <c r="N177" i="28"/>
  <c r="E91" i="28"/>
  <c r="E175" i="28"/>
  <c r="M127" i="28"/>
  <c r="P96" i="28"/>
  <c r="J71" i="28"/>
  <c r="P76" i="28"/>
  <c r="I129" i="28"/>
  <c r="L178" i="28"/>
  <c r="I115" i="28"/>
  <c r="I172" i="28"/>
  <c r="J181" i="28"/>
  <c r="H181" i="28"/>
  <c r="P156" i="28"/>
  <c r="F161" i="28"/>
  <c r="I187" i="28"/>
  <c r="E98" i="28"/>
  <c r="N68" i="28"/>
  <c r="H183" i="28"/>
  <c r="E148" i="26"/>
  <c r="O72" i="28"/>
  <c r="O101" i="28"/>
  <c r="O92" i="28"/>
  <c r="F99" i="26"/>
  <c r="N146" i="28"/>
  <c r="F102" i="28"/>
  <c r="E102" i="26"/>
  <c r="G164" i="28"/>
  <c r="P182" i="28"/>
  <c r="E177" i="26"/>
  <c r="H106" i="28"/>
  <c r="L106" i="28"/>
  <c r="L143" i="28"/>
  <c r="O144" i="28"/>
  <c r="I144" i="28"/>
  <c r="K88" i="28"/>
  <c r="J95" i="28"/>
  <c r="H141" i="28"/>
  <c r="E135" i="28"/>
  <c r="H82" i="28"/>
  <c r="H173" i="28"/>
  <c r="G179" i="28"/>
  <c r="G142" i="28"/>
  <c r="E117" i="26"/>
  <c r="M152" i="28"/>
  <c r="O70" i="28"/>
  <c r="K139" i="28"/>
  <c r="M93" i="28"/>
  <c r="F180" i="26"/>
  <c r="E128" i="28"/>
  <c r="L126" i="28"/>
  <c r="J107" i="28"/>
  <c r="G110" i="28"/>
  <c r="I77" i="28"/>
  <c r="M74" i="28"/>
  <c r="F110" i="26"/>
  <c r="P115" i="28"/>
  <c r="E181" i="28"/>
  <c r="M156" i="28"/>
  <c r="F114" i="26"/>
  <c r="M101" i="28"/>
  <c r="G92" i="28"/>
  <c r="I102" i="28"/>
  <c r="O164" i="28"/>
  <c r="F106" i="28"/>
  <c r="O143" i="28"/>
  <c r="I88" i="28"/>
  <c r="G95" i="28"/>
  <c r="F100" i="26"/>
  <c r="K110" i="28"/>
  <c r="F154" i="28"/>
  <c r="L111" i="28"/>
  <c r="P73" i="28"/>
  <c r="P94" i="28"/>
  <c r="I149" i="28"/>
  <c r="E157" i="28"/>
  <c r="E113" i="28"/>
  <c r="J85" i="28"/>
  <c r="H180" i="28"/>
  <c r="E134" i="28"/>
  <c r="E161" i="26"/>
  <c r="H147" i="28"/>
  <c r="M171" i="28"/>
  <c r="O109" i="28"/>
  <c r="H184" i="28"/>
  <c r="L120" i="28"/>
  <c r="H122" i="28"/>
  <c r="P168" i="28"/>
  <c r="H158" i="28"/>
  <c r="H160" i="28"/>
  <c r="F133" i="28"/>
  <c r="K119" i="28"/>
  <c r="P81" i="28"/>
  <c r="N162" i="28"/>
  <c r="F105" i="26"/>
  <c r="H136" i="28"/>
  <c r="F143" i="26"/>
  <c r="E188" i="26"/>
  <c r="E79" i="28"/>
  <c r="F69" i="26"/>
  <c r="K177" i="28"/>
  <c r="I91" i="28"/>
  <c r="M175" i="28"/>
  <c r="F127" i="28"/>
  <c r="L96" i="28"/>
  <c r="N71" i="28"/>
  <c r="E76" i="28"/>
  <c r="J86" i="28"/>
  <c r="P129" i="28"/>
  <c r="H178" i="28"/>
  <c r="H115" i="28"/>
  <c r="G172" i="28"/>
  <c r="M181" i="28"/>
  <c r="E108" i="26"/>
  <c r="O156" i="28"/>
  <c r="L161" i="28"/>
  <c r="E168" i="26"/>
  <c r="E86" i="26"/>
  <c r="G98" i="28"/>
  <c r="H68" i="28"/>
  <c r="E183" i="28"/>
  <c r="F72" i="28"/>
  <c r="E72" i="28"/>
  <c r="G101" i="28"/>
  <c r="E92" i="28"/>
  <c r="F141" i="26"/>
  <c r="E146" i="28"/>
  <c r="G102" i="28"/>
  <c r="F102" i="26"/>
  <c r="E164" i="28"/>
  <c r="O182" i="28"/>
  <c r="F112" i="26"/>
  <c r="K106" i="28"/>
  <c r="E104" i="28"/>
  <c r="K143" i="28"/>
  <c r="P144" i="28"/>
  <c r="F96" i="26"/>
  <c r="F88" i="28"/>
  <c r="L95" i="28"/>
  <c r="P141" i="28"/>
  <c r="M135" i="28"/>
  <c r="K82" i="28"/>
  <c r="K173" i="28"/>
  <c r="K179" i="28"/>
  <c r="K142" i="28"/>
  <c r="F117" i="26"/>
  <c r="F152" i="28"/>
  <c r="L70" i="28"/>
  <c r="I139" i="28"/>
  <c r="I93" i="28"/>
  <c r="E180" i="26"/>
  <c r="L128" i="28"/>
  <c r="I126" i="28"/>
  <c r="E107" i="28"/>
  <c r="I110" i="28"/>
  <c r="E77" i="28"/>
  <c r="N74" i="28"/>
  <c r="J161" i="28"/>
  <c r="P74" i="28"/>
  <c r="E160" i="26"/>
  <c r="J72" i="28"/>
  <c r="L92" i="28"/>
  <c r="H102" i="28"/>
  <c r="P99" i="28"/>
  <c r="J182" i="28"/>
  <c r="J104" i="28"/>
  <c r="E88" i="28"/>
  <c r="E141" i="28"/>
  <c r="J173" i="28"/>
  <c r="F179" i="28"/>
  <c r="H152" i="28"/>
  <c r="E139" i="28"/>
  <c r="O126" i="28"/>
  <c r="H77" i="28"/>
  <c r="E112" i="28"/>
  <c r="K123" i="28"/>
  <c r="O149" i="28"/>
  <c r="G137" i="28"/>
  <c r="L121" i="28"/>
  <c r="H176" i="28"/>
  <c r="F179" i="26"/>
  <c r="E85" i="28"/>
  <c r="H134" i="28"/>
  <c r="N90" i="28"/>
  <c r="P171" i="28"/>
  <c r="G109" i="28"/>
  <c r="I184" i="28"/>
  <c r="E120" i="28"/>
  <c r="H168" i="28"/>
  <c r="N158" i="28"/>
  <c r="L140" i="28"/>
  <c r="I133" i="28"/>
  <c r="J119" i="28"/>
  <c r="E97" i="28"/>
  <c r="J81" i="28"/>
  <c r="E125" i="26"/>
  <c r="F162" i="28"/>
  <c r="E105" i="26"/>
  <c r="F136" i="28"/>
  <c r="O132" i="28"/>
  <c r="E76" i="26"/>
  <c r="F109" i="26"/>
  <c r="E110" i="26"/>
  <c r="E136" i="26"/>
  <c r="O177" i="28"/>
  <c r="F91" i="28"/>
  <c r="J175" i="28"/>
  <c r="G127" i="28"/>
  <c r="O96" i="28"/>
  <c r="H71" i="28"/>
  <c r="O76" i="28"/>
  <c r="L86" i="28"/>
  <c r="M129" i="28"/>
  <c r="E178" i="28"/>
  <c r="M115" i="28"/>
  <c r="E172" i="28"/>
  <c r="O181" i="28"/>
  <c r="H156" i="28"/>
  <c r="E114" i="26"/>
  <c r="H161" i="28"/>
  <c r="E187" i="28"/>
  <c r="F86" i="26"/>
  <c r="O98" i="28"/>
  <c r="I68" i="28"/>
  <c r="F183" i="28"/>
  <c r="L72" i="28"/>
  <c r="I72" i="28"/>
  <c r="H101" i="28"/>
  <c r="I92" i="28"/>
  <c r="E141" i="26"/>
  <c r="F146" i="28"/>
  <c r="E102" i="28"/>
  <c r="E99" i="28"/>
  <c r="N164" i="28"/>
  <c r="N182" i="28"/>
  <c r="E112" i="26"/>
  <c r="I106" i="28"/>
  <c r="K104" i="28"/>
  <c r="G143" i="28"/>
  <c r="H144" i="28"/>
  <c r="O88" i="28"/>
  <c r="H88" i="28"/>
  <c r="P95" i="28"/>
  <c r="O141" i="28"/>
  <c r="E100" i="26"/>
  <c r="G82" i="28"/>
  <c r="M173" i="28"/>
  <c r="E118" i="26"/>
  <c r="F149" i="26"/>
  <c r="L179" i="28"/>
  <c r="J142" i="28"/>
  <c r="G152" i="28"/>
  <c r="G70" i="28"/>
  <c r="P139" i="28"/>
  <c r="K93" i="28"/>
  <c r="H93" i="28"/>
  <c r="I128" i="28"/>
  <c r="E126" i="28"/>
  <c r="H124" i="28"/>
  <c r="I107" i="28"/>
  <c r="F110" i="28"/>
  <c r="O77" i="28"/>
  <c r="F74" i="28"/>
  <c r="E75" i="26"/>
  <c r="L187" i="28"/>
  <c r="J183" i="28"/>
  <c r="M72" i="28"/>
  <c r="F98" i="26"/>
  <c r="M99" i="28"/>
  <c r="N161" i="28"/>
  <c r="M143" i="28"/>
  <c r="P82" i="28"/>
  <c r="P173" i="28"/>
  <c r="E179" i="28"/>
  <c r="I152" i="28"/>
  <c r="O93" i="28"/>
  <c r="M124" i="28"/>
  <c r="I74" i="28"/>
  <c r="E144" i="26"/>
  <c r="F79" i="26"/>
  <c r="I123" i="28"/>
  <c r="I186" i="28"/>
  <c r="E89" i="28"/>
  <c r="N137" i="28"/>
  <c r="H121" i="28"/>
  <c r="F176" i="28"/>
  <c r="P188" i="28"/>
  <c r="L85" i="28"/>
  <c r="K138" i="28"/>
  <c r="O134" i="28"/>
  <c r="E90" i="28"/>
  <c r="J171" i="28"/>
  <c r="E109" i="28"/>
  <c r="N184" i="28"/>
  <c r="I145" i="28"/>
  <c r="F130" i="26"/>
  <c r="O168" i="28"/>
  <c r="E158" i="28"/>
  <c r="I140" i="28"/>
  <c r="J133" i="28"/>
  <c r="P119" i="28"/>
  <c r="J97" i="28"/>
  <c r="K81" i="28"/>
  <c r="K100" i="28"/>
  <c r="E162" i="28"/>
  <c r="E84" i="26"/>
  <c r="E136" i="28"/>
  <c r="L132" i="28"/>
  <c r="F76" i="26"/>
  <c r="M79" i="28"/>
  <c r="F177" i="28"/>
  <c r="N91" i="28"/>
  <c r="O127" i="28"/>
  <c r="L148" i="28"/>
  <c r="K96" i="28"/>
  <c r="O71" i="28"/>
  <c r="F160" i="26"/>
  <c r="I86" i="28"/>
  <c r="E129" i="28"/>
  <c r="F172" i="26"/>
  <c r="M172" i="28"/>
  <c r="K98" i="28"/>
  <c r="L146" i="28"/>
  <c r="E182" i="28"/>
  <c r="H104" i="28"/>
  <c r="F144" i="28"/>
  <c r="G88" i="28"/>
  <c r="F141" i="28"/>
  <c r="J82" i="28"/>
  <c r="N173" i="28"/>
  <c r="F118" i="26"/>
  <c r="E149" i="26"/>
  <c r="O179" i="28"/>
  <c r="L142" i="28"/>
  <c r="O152" i="28"/>
  <c r="I70" i="28"/>
  <c r="F139" i="28"/>
  <c r="L93" i="28"/>
  <c r="J93" i="28"/>
  <c r="F128" i="28"/>
  <c r="G126" i="28"/>
  <c r="K124" i="28"/>
  <c r="M107" i="28"/>
  <c r="G77" i="28"/>
  <c r="E140" i="26"/>
  <c r="M185" i="28"/>
  <c r="L155" i="28"/>
  <c r="H69" i="28"/>
  <c r="H87" i="28"/>
  <c r="M186" i="28"/>
  <c r="H89" i="28"/>
  <c r="F159" i="26"/>
  <c r="F121" i="28"/>
  <c r="I188" i="28"/>
  <c r="G85" i="28"/>
  <c r="J138" i="28"/>
  <c r="J169" i="28"/>
  <c r="F90" i="28"/>
  <c r="F122" i="26"/>
  <c r="E171" i="28"/>
  <c r="E150" i="26"/>
  <c r="M184" i="28"/>
  <c r="M145" i="28"/>
  <c r="F91" i="26"/>
  <c r="J130" i="28"/>
  <c r="M168" i="28"/>
  <c r="K158" i="28"/>
  <c r="E90" i="26"/>
  <c r="G133" i="28"/>
  <c r="E155" i="26"/>
  <c r="P97" i="28"/>
  <c r="I83" i="28"/>
  <c r="F100" i="28"/>
  <c r="G162" i="28"/>
  <c r="F133" i="26"/>
  <c r="E73" i="26"/>
  <c r="P132" i="28"/>
  <c r="E132" i="26"/>
  <c r="N79" i="28"/>
  <c r="M165" i="28"/>
  <c r="F75" i="26"/>
  <c r="G177" i="28"/>
  <c r="P175" i="28"/>
  <c r="H127" i="28"/>
  <c r="H148" i="28"/>
  <c r="M96" i="28"/>
  <c r="L71" i="28"/>
  <c r="E83" i="26"/>
  <c r="O178" i="28"/>
  <c r="F115" i="28"/>
  <c r="L172" i="28"/>
  <c r="F181" i="28"/>
  <c r="K156" i="28"/>
  <c r="E156" i="28"/>
  <c r="F156" i="26"/>
  <c r="K187" i="28"/>
  <c r="M98" i="28"/>
  <c r="G183" i="28"/>
  <c r="E78" i="26"/>
  <c r="I146" i="28"/>
  <c r="F164" i="28"/>
  <c r="N106" i="28"/>
  <c r="G144" i="28"/>
  <c r="P135" i="28"/>
  <c r="M142" i="28"/>
  <c r="J70" i="28"/>
  <c r="O128" i="28"/>
  <c r="O110" i="28"/>
  <c r="FZ135" i="28" l="1"/>
  <c r="FZ120" i="28"/>
  <c r="FZ101" i="28"/>
  <c r="HB157" i="28"/>
  <c r="FZ132" i="28"/>
  <c r="GB166" i="28"/>
  <c r="FZ187" i="28"/>
  <c r="FZ68" i="28"/>
  <c r="HB103" i="28"/>
  <c r="FZ134" i="28"/>
  <c r="FZ82" i="28"/>
  <c r="BY182" i="28"/>
  <c r="HB161" i="28"/>
  <c r="HB96" i="28"/>
  <c r="FZ96" i="28"/>
  <c r="GA166" i="28"/>
  <c r="FZ139" i="28"/>
  <c r="FZ184" i="28"/>
  <c r="AN166" i="28"/>
  <c r="AW166" i="28" s="1"/>
  <c r="FZ155" i="28"/>
  <c r="FZ75" i="28"/>
  <c r="HB75" i="28"/>
  <c r="FZ83" i="28"/>
  <c r="HB83" i="28"/>
  <c r="FZ73" i="28"/>
  <c r="HB73" i="28"/>
  <c r="HB89" i="28"/>
  <c r="AQ182" i="28"/>
  <c r="AZ182" i="28" s="1"/>
  <c r="FZ185" i="28"/>
  <c r="HB185" i="28"/>
  <c r="HB84" i="28"/>
  <c r="FZ162" i="28"/>
  <c r="FZ100" i="28"/>
  <c r="HB100" i="28"/>
  <c r="FZ182" i="28"/>
  <c r="HB182" i="28"/>
  <c r="FC164" i="28" a="1"/>
  <c r="FC164" i="28" s="1"/>
  <c r="HD164" i="28" s="1"/>
  <c r="W164" i="28" a="1"/>
  <c r="W164" i="28" s="1"/>
  <c r="BE164" i="28" s="1"/>
  <c r="EL164" i="28" a="1"/>
  <c r="EL164" i="28" s="1"/>
  <c r="DD164" i="28" a="1"/>
  <c r="DD164" i="28" s="1"/>
  <c r="DG146" i="28" a="1"/>
  <c r="DG146" i="28" s="1"/>
  <c r="EO146" i="28" a="1"/>
  <c r="EO146" i="28" s="1"/>
  <c r="FF146" i="28" a="1"/>
  <c r="FF146" i="28" s="1"/>
  <c r="HG146" i="28" s="1"/>
  <c r="Z146" i="28" a="1"/>
  <c r="Z146" i="28" s="1"/>
  <c r="BH146" i="28" s="1"/>
  <c r="X183" i="28" a="1"/>
  <c r="X183" i="28" s="1"/>
  <c r="BF183" i="28" s="1"/>
  <c r="EM183" i="28" a="1"/>
  <c r="EM183" i="28" s="1"/>
  <c r="FD183" i="28" a="1"/>
  <c r="FD183" i="28" s="1"/>
  <c r="HE183" i="28" s="1"/>
  <c r="DE183" i="28" a="1"/>
  <c r="DE183" i="28" s="1"/>
  <c r="FB156" i="28" a="1"/>
  <c r="FB156" i="28" s="1"/>
  <c r="HC156" i="28" s="1"/>
  <c r="V156" i="28" a="1"/>
  <c r="V156" i="28" s="1"/>
  <c r="BD156" i="28" s="1"/>
  <c r="EK156" i="28" a="1"/>
  <c r="EK156" i="28" s="1"/>
  <c r="DC156" i="28" a="1"/>
  <c r="DC156" i="28" s="1"/>
  <c r="EL181" i="28" a="1"/>
  <c r="EL181" i="28" s="1"/>
  <c r="FC181" i="28" a="1"/>
  <c r="FC181" i="28" s="1"/>
  <c r="HD181" i="28" s="1"/>
  <c r="DD181" i="28" a="1"/>
  <c r="DD181" i="28" s="1"/>
  <c r="W181" i="28" a="1"/>
  <c r="W181" i="28" s="1"/>
  <c r="BE181" i="28" s="1"/>
  <c r="FE148" i="28" a="1"/>
  <c r="FE148" i="28" s="1"/>
  <c r="HF148" i="28" s="1"/>
  <c r="EN148" i="28" a="1"/>
  <c r="EN148" i="28" s="1"/>
  <c r="Y148" i="28" a="1"/>
  <c r="Y148" i="28" s="1"/>
  <c r="BG148" i="28" s="1"/>
  <c r="DF148" i="28" a="1"/>
  <c r="DF148" i="28" s="1"/>
  <c r="X177" i="28" a="1"/>
  <c r="X177" i="28" s="1"/>
  <c r="BF177" i="28" s="1"/>
  <c r="FD177" i="28" a="1"/>
  <c r="FD177" i="28" s="1"/>
  <c r="HE177" i="28" s="1"/>
  <c r="EM177" i="28" a="1"/>
  <c r="EM177" i="28" s="1"/>
  <c r="DE177" i="28" a="1"/>
  <c r="DE177" i="28" s="1"/>
  <c r="DE162" i="28" a="1"/>
  <c r="DE162" i="28" s="1"/>
  <c r="FD162" i="28" a="1"/>
  <c r="FD162" i="28" s="1"/>
  <c r="HE162" i="28" s="1"/>
  <c r="X162" i="28" a="1"/>
  <c r="X162" i="28" s="1"/>
  <c r="BF162" i="28" s="1"/>
  <c r="EM162" i="28" a="1"/>
  <c r="EM162" i="28" s="1"/>
  <c r="EK171" i="28" a="1"/>
  <c r="EK171" i="28" s="1"/>
  <c r="V171" i="28" a="1"/>
  <c r="V171" i="28" s="1"/>
  <c r="BD171" i="28" s="1"/>
  <c r="DC171" i="28" a="1"/>
  <c r="DC171" i="28" s="1"/>
  <c r="FB171" i="28" a="1"/>
  <c r="FB171" i="28" s="1"/>
  <c r="HC171" i="28" s="1"/>
  <c r="Z188" i="28" a="1"/>
  <c r="Z188" i="28" s="1"/>
  <c r="BH188" i="28" s="1"/>
  <c r="FF188" i="28" a="1"/>
  <c r="FF188" i="28" s="1"/>
  <c r="HG188" i="28" s="1"/>
  <c r="DG188" i="28" a="1"/>
  <c r="DG188" i="28" s="1"/>
  <c r="EO188" i="28" a="1"/>
  <c r="EO188" i="28" s="1"/>
  <c r="FB182" i="28" a="1"/>
  <c r="FB182" i="28" s="1"/>
  <c r="HC182" i="28" s="1"/>
  <c r="V182" i="28" a="1"/>
  <c r="V182" i="28" s="1"/>
  <c r="BD182" i="28" s="1"/>
  <c r="EK182" i="28" a="1"/>
  <c r="EK182" i="28" s="1"/>
  <c r="DC182" i="28" a="1"/>
  <c r="DC182" i="28" s="1"/>
  <c r="FC177" i="28" a="1"/>
  <c r="FC177" i="28" s="1"/>
  <c r="HD177" i="28" s="1"/>
  <c r="DD177" i="28" a="1"/>
  <c r="DD177" i="28" s="1"/>
  <c r="EL177" i="28" a="1"/>
  <c r="EL177" i="28" s="1"/>
  <c r="W177" i="28" a="1"/>
  <c r="W177" i="28" s="1"/>
  <c r="BE177" i="28" s="1"/>
  <c r="V162" i="28" a="1"/>
  <c r="V162" i="28" s="1"/>
  <c r="BD162" i="28" s="1"/>
  <c r="EK162" i="28" a="1"/>
  <c r="EK162" i="28" s="1"/>
  <c r="DC162" i="28" a="1"/>
  <c r="DC162" i="28" s="1"/>
  <c r="FB162" i="28" a="1"/>
  <c r="FB162" i="28" s="1"/>
  <c r="HC162" i="28" s="1"/>
  <c r="FB158" i="28" a="1"/>
  <c r="FB158" i="28" s="1"/>
  <c r="HC158" i="28" s="1"/>
  <c r="EK158" i="28" a="1"/>
  <c r="EK158" i="28" s="1"/>
  <c r="DC158" i="28" a="1"/>
  <c r="DC158" i="28" s="1"/>
  <c r="V158" i="28" a="1"/>
  <c r="V158" i="28" s="1"/>
  <c r="BD158" i="28" s="1"/>
  <c r="W176" i="28" a="1"/>
  <c r="W176" i="28" s="1"/>
  <c r="BE176" i="28" s="1"/>
  <c r="EL176" i="28" a="1"/>
  <c r="EL176" i="28" s="1"/>
  <c r="DD176" i="28" a="1"/>
  <c r="DD176" i="28" s="1"/>
  <c r="FC176" i="28" a="1"/>
  <c r="FC176" i="28" s="1"/>
  <c r="HD176" i="28" s="1"/>
  <c r="Z186" i="28" a="1"/>
  <c r="Z186" i="28" s="1"/>
  <c r="BH186" i="28" s="1"/>
  <c r="EO186" i="28" a="1"/>
  <c r="EO186" i="28" s="1"/>
  <c r="FF186" i="28" a="1"/>
  <c r="FF186" i="28" s="1"/>
  <c r="HG186" i="28" s="1"/>
  <c r="DG186" i="28" a="1"/>
  <c r="DG186" i="28" s="1"/>
  <c r="EO152" i="28" a="1"/>
  <c r="EO152" i="28" s="1"/>
  <c r="FF152" i="28" a="1"/>
  <c r="FF152" i="28" s="1"/>
  <c r="HG152" i="28" s="1"/>
  <c r="DG152" i="28" a="1"/>
  <c r="DG152" i="28" s="1"/>
  <c r="Z152" i="28" a="1"/>
  <c r="Z152" i="28" s="1"/>
  <c r="BH152" i="28" s="1"/>
  <c r="V179" i="28" a="1"/>
  <c r="V179" i="28" s="1"/>
  <c r="BD179" i="28" s="1"/>
  <c r="DC179" i="28" a="1"/>
  <c r="DC179" i="28" s="1"/>
  <c r="EK179" i="28" a="1"/>
  <c r="EK179" i="28" s="1"/>
  <c r="FB179" i="28" a="1"/>
  <c r="FB179" i="28" s="1"/>
  <c r="HC179" i="28" s="1"/>
  <c r="DE152" i="28" a="1"/>
  <c r="DE152" i="28" s="1"/>
  <c r="EM152" i="28" a="1"/>
  <c r="EM152" i="28" s="1"/>
  <c r="X152" i="28" a="1"/>
  <c r="X152" i="28" s="1"/>
  <c r="BF152" i="28" s="1"/>
  <c r="FD152" i="28" a="1"/>
  <c r="FD152" i="28" s="1"/>
  <c r="HE152" i="28" s="1"/>
  <c r="FC146" i="28" a="1"/>
  <c r="FC146" i="28" s="1"/>
  <c r="HD146" i="28" s="1"/>
  <c r="EL146" i="28" a="1"/>
  <c r="EL146" i="28" s="1"/>
  <c r="W146" i="28" a="1"/>
  <c r="W146" i="28" s="1"/>
  <c r="BE146" i="28" s="1"/>
  <c r="DD146" i="28" a="1"/>
  <c r="DD146" i="28" s="1"/>
  <c r="W183" i="28" a="1"/>
  <c r="W183" i="28" s="1"/>
  <c r="BE183" i="28" s="1"/>
  <c r="DD183" i="28" a="1"/>
  <c r="DD183" i="28" s="1"/>
  <c r="EL183" i="28" a="1"/>
  <c r="EL183" i="28" s="1"/>
  <c r="FC183" i="28" a="1"/>
  <c r="FC183" i="28" s="1"/>
  <c r="HD183" i="28" s="1"/>
  <c r="DC187" i="28" a="1"/>
  <c r="DC187" i="28" s="1"/>
  <c r="EK187" i="28" a="1"/>
  <c r="EK187" i="28" s="1"/>
  <c r="V187" i="28" a="1"/>
  <c r="V187" i="28" s="1"/>
  <c r="BD187" i="28" s="1"/>
  <c r="FB187" i="28" a="1"/>
  <c r="FB187" i="28" s="1"/>
  <c r="HC187" i="28" s="1"/>
  <c r="Y161" i="28" a="1"/>
  <c r="Y161" i="28" s="1"/>
  <c r="BG161" i="28" s="1"/>
  <c r="FE161" i="28" a="1"/>
  <c r="FE161" i="28" s="1"/>
  <c r="HF161" i="28" s="1"/>
  <c r="EN161" i="28" a="1"/>
  <c r="EN161" i="28" s="1"/>
  <c r="DF161" i="28" a="1"/>
  <c r="DF161" i="28" s="1"/>
  <c r="Y156" i="28" a="1"/>
  <c r="Y156" i="28" s="1"/>
  <c r="BG156" i="28" s="1"/>
  <c r="FE156" i="28" a="1"/>
  <c r="FE156" i="28" s="1"/>
  <c r="HF156" i="28" s="1"/>
  <c r="EN156" i="28" a="1"/>
  <c r="EN156" i="28" s="1"/>
  <c r="DF156" i="28" a="1"/>
  <c r="DF156" i="28" s="1"/>
  <c r="DC172" i="28" a="1"/>
  <c r="DC172" i="28" s="1"/>
  <c r="EK172" i="28" a="1"/>
  <c r="EK172" i="28" s="1"/>
  <c r="V172" i="28" a="1"/>
  <c r="V172" i="28" s="1"/>
  <c r="BD172" i="28" s="1"/>
  <c r="FB172" i="28" a="1"/>
  <c r="FB172" i="28" s="1"/>
  <c r="HC172" i="28" s="1"/>
  <c r="V178" i="28" a="1"/>
  <c r="V178" i="28" s="1"/>
  <c r="BD178" i="28" s="1"/>
  <c r="EK178" i="28" a="1"/>
  <c r="EK178" i="28" s="1"/>
  <c r="FB178" i="28" a="1"/>
  <c r="FB178" i="28" s="1"/>
  <c r="HC178" i="28" s="1"/>
  <c r="DC178" i="28" a="1"/>
  <c r="DC178" i="28" s="1"/>
  <c r="FC162" i="28" a="1"/>
  <c r="FC162" i="28" s="1"/>
  <c r="HD162" i="28" s="1"/>
  <c r="W162" i="28" a="1"/>
  <c r="W162" i="28" s="1"/>
  <c r="BE162" i="28" s="1"/>
  <c r="DD162" i="28" a="1"/>
  <c r="DD162" i="28" s="1"/>
  <c r="EL162" i="28" a="1"/>
  <c r="EL162" i="28" s="1"/>
  <c r="Y168" i="28" a="1"/>
  <c r="Y168" i="28" s="1"/>
  <c r="BG168" i="28" s="1"/>
  <c r="EN168" i="28" a="1"/>
  <c r="EN168" i="28" s="1"/>
  <c r="FE168" i="28" a="1"/>
  <c r="FE168" i="28" s="1"/>
  <c r="HF168" i="28" s="1"/>
  <c r="DF168" i="28" a="1"/>
  <c r="DF168" i="28" s="1"/>
  <c r="FF184" i="28" a="1"/>
  <c r="FF184" i="28" s="1"/>
  <c r="HG184" i="28" s="1"/>
  <c r="Z184" i="28" a="1"/>
  <c r="Z184" i="28" s="1"/>
  <c r="BH184" i="28" s="1"/>
  <c r="DG184" i="28" a="1"/>
  <c r="DG184" i="28" s="1"/>
  <c r="EO184" i="28" a="1"/>
  <c r="EO184" i="28" s="1"/>
  <c r="Y176" i="28" a="1"/>
  <c r="Y176" i="28" s="1"/>
  <c r="BG176" i="28" s="1"/>
  <c r="FE176" i="28" a="1"/>
  <c r="FE176" i="28" s="1"/>
  <c r="HF176" i="28" s="1"/>
  <c r="EN176" i="28" a="1"/>
  <c r="EN176" i="28" s="1"/>
  <c r="DF176" i="28" a="1"/>
  <c r="DF176" i="28" s="1"/>
  <c r="Y152" i="28" a="1"/>
  <c r="Y152" i="28" s="1"/>
  <c r="BG152" i="28" s="1"/>
  <c r="FE152" i="28" a="1"/>
  <c r="FE152" i="28" s="1"/>
  <c r="HF152" i="28" s="1"/>
  <c r="DF152" i="28" a="1"/>
  <c r="DF152" i="28" s="1"/>
  <c r="EN152" i="28" a="1"/>
  <c r="EN152" i="28" s="1"/>
  <c r="FC179" i="28" a="1"/>
  <c r="FC179" i="28" s="1"/>
  <c r="HD179" i="28" s="1"/>
  <c r="EL179" i="28" a="1"/>
  <c r="EL179" i="28" s="1"/>
  <c r="W179" i="28" a="1"/>
  <c r="W179" i="28" s="1"/>
  <c r="BE179" i="28" s="1"/>
  <c r="DD179" i="28" a="1"/>
  <c r="DD179" i="28" s="1"/>
  <c r="EL152" i="28" a="1"/>
  <c r="EL152" i="28" s="1"/>
  <c r="W152" i="28" a="1"/>
  <c r="W152" i="28" s="1"/>
  <c r="BE152" i="28" s="1"/>
  <c r="FC152" i="28" a="1"/>
  <c r="FC152" i="28" s="1"/>
  <c r="HD152" i="28" s="1"/>
  <c r="DD152" i="28" a="1"/>
  <c r="DD152" i="28" s="1"/>
  <c r="DC164" i="28" a="1"/>
  <c r="DC164" i="28" s="1"/>
  <c r="V164" i="28" a="1"/>
  <c r="V164" i="28" s="1"/>
  <c r="BD164" i="28" s="1"/>
  <c r="EK164" i="28" a="1"/>
  <c r="EK164" i="28" s="1"/>
  <c r="FB164" i="28" a="1"/>
  <c r="FB164" i="28" s="1"/>
  <c r="HC164" i="28" s="1"/>
  <c r="DC183" i="28" a="1"/>
  <c r="DC183" i="28" s="1"/>
  <c r="V183" i="28" a="1"/>
  <c r="V183" i="28" s="1"/>
  <c r="BD183" i="28" s="1"/>
  <c r="FB183" i="28" a="1"/>
  <c r="FB183" i="28" s="1"/>
  <c r="HC183" i="28" s="1"/>
  <c r="EK183" i="28" a="1"/>
  <c r="EK183" i="28" s="1"/>
  <c r="FD172" i="28" a="1"/>
  <c r="FD172" i="28" s="1"/>
  <c r="HE172" i="28" s="1"/>
  <c r="DE172" i="28" a="1"/>
  <c r="DE172" i="28" s="1"/>
  <c r="EM172" i="28" a="1"/>
  <c r="EM172" i="28" s="1"/>
  <c r="X172" i="28" a="1"/>
  <c r="X172" i="28" s="1"/>
  <c r="BF172" i="28" s="1"/>
  <c r="EN178" i="28" a="1"/>
  <c r="EN178" i="28" s="1"/>
  <c r="DF178" i="28" a="1"/>
  <c r="DF178" i="28" s="1"/>
  <c r="FE178" i="28" a="1"/>
  <c r="FE178" i="28" s="1"/>
  <c r="HF178" i="28" s="1"/>
  <c r="Y178" i="28" a="1"/>
  <c r="Y178" i="28" s="1"/>
  <c r="BG178" i="28" s="1"/>
  <c r="Y160" i="28" a="1"/>
  <c r="Y160" i="28" s="1"/>
  <c r="BG160" i="28" s="1"/>
  <c r="DF160" i="28" a="1"/>
  <c r="DF160" i="28" s="1"/>
  <c r="FE160" i="28" a="1"/>
  <c r="FE160" i="28" s="1"/>
  <c r="HF160" i="28" s="1"/>
  <c r="EN160" i="28" a="1"/>
  <c r="EN160" i="28" s="1"/>
  <c r="EN158" i="28" a="1"/>
  <c r="EN158" i="28" s="1"/>
  <c r="DF158" i="28" a="1"/>
  <c r="DF158" i="28" s="1"/>
  <c r="FE158" i="28" a="1"/>
  <c r="FE158" i="28" s="1"/>
  <c r="HF158" i="28" s="1"/>
  <c r="Y158" i="28" a="1"/>
  <c r="Y158" i="28" s="1"/>
  <c r="BG158" i="28" s="1"/>
  <c r="FE184" i="28" a="1"/>
  <c r="FE184" i="28" s="1"/>
  <c r="HF184" i="28" s="1"/>
  <c r="EN184" i="28" a="1"/>
  <c r="EN184" i="28" s="1"/>
  <c r="DF184" i="28" a="1"/>
  <c r="DF184" i="28" s="1"/>
  <c r="Y184" i="28" a="1"/>
  <c r="Y184" i="28" s="1"/>
  <c r="BG184" i="28" s="1"/>
  <c r="EN147" i="28" a="1"/>
  <c r="EN147" i="28" s="1"/>
  <c r="FE147" i="28" a="1"/>
  <c r="FE147" i="28" s="1"/>
  <c r="HF147" i="28" s="1"/>
  <c r="Y147" i="28" a="1"/>
  <c r="Y147" i="28" s="1"/>
  <c r="BG147" i="28" s="1"/>
  <c r="DF147" i="28" a="1"/>
  <c r="DF147" i="28" s="1"/>
  <c r="FE180" i="28" a="1"/>
  <c r="FE180" i="28" s="1"/>
  <c r="HF180" i="28" s="1"/>
  <c r="EN180" i="28" a="1"/>
  <c r="EN180" i="28" s="1"/>
  <c r="Y180" i="28" a="1"/>
  <c r="Y180" i="28" s="1"/>
  <c r="BG180" i="28" s="1"/>
  <c r="DF180" i="28" a="1"/>
  <c r="DF180" i="28" s="1"/>
  <c r="V157" i="28" a="1"/>
  <c r="V157" i="28" s="1"/>
  <c r="BD157" i="28" s="1"/>
  <c r="EK157" i="28" a="1"/>
  <c r="EK157" i="28" s="1"/>
  <c r="DC157" i="28" a="1"/>
  <c r="DC157" i="28" s="1"/>
  <c r="FB157" i="28" a="1"/>
  <c r="FB157" i="28" s="1"/>
  <c r="HC157" i="28" s="1"/>
  <c r="Z149" i="28" a="1"/>
  <c r="Z149" i="28" s="1"/>
  <c r="BH149" i="28" s="1"/>
  <c r="EO149" i="28" a="1"/>
  <c r="EO149" i="28" s="1"/>
  <c r="DG149" i="28" a="1"/>
  <c r="DG149" i="28" s="1"/>
  <c r="FF149" i="28" a="1"/>
  <c r="FF149" i="28" s="1"/>
  <c r="HG149" i="28" s="1"/>
  <c r="DD154" i="28" a="1"/>
  <c r="DD154" i="28" s="1"/>
  <c r="W154" i="28" a="1"/>
  <c r="W154" i="28" s="1"/>
  <c r="BE154" i="28" s="1"/>
  <c r="EL154" i="28" a="1"/>
  <c r="EL154" i="28" s="1"/>
  <c r="FC154" i="28" a="1"/>
  <c r="FC154" i="28" s="1"/>
  <c r="HD154" i="28" s="1"/>
  <c r="FB181" i="28" a="1"/>
  <c r="FB181" i="28" s="1"/>
  <c r="HC181" i="28" s="1"/>
  <c r="EK181" i="28" a="1"/>
  <c r="EK181" i="28" s="1"/>
  <c r="V181" i="28" a="1"/>
  <c r="V181" i="28" s="1"/>
  <c r="BD181" i="28" s="1"/>
  <c r="DC181" i="28" a="1"/>
  <c r="DC181" i="28" s="1"/>
  <c r="FD179" i="28" a="1"/>
  <c r="FD179" i="28" s="1"/>
  <c r="HE179" i="28" s="1"/>
  <c r="EM179" i="28" a="1"/>
  <c r="EM179" i="28" s="1"/>
  <c r="X179" i="28" a="1"/>
  <c r="X179" i="28" s="1"/>
  <c r="BF179" i="28" s="1"/>
  <c r="DE179" i="28" a="1"/>
  <c r="DE179" i="28" s="1"/>
  <c r="DF173" i="28" a="1"/>
  <c r="DF173" i="28" s="1"/>
  <c r="FE173" i="28" a="1"/>
  <c r="FE173" i="28" s="1"/>
  <c r="HF173" i="28" s="1"/>
  <c r="EN173" i="28" a="1"/>
  <c r="EN173" i="28" s="1"/>
  <c r="Y173" i="28" a="1"/>
  <c r="Y173" i="28" s="1"/>
  <c r="BG173" i="28" s="1"/>
  <c r="X164" i="28" a="1"/>
  <c r="X164" i="28" s="1"/>
  <c r="BF164" i="28" s="1"/>
  <c r="FD164" i="28" a="1"/>
  <c r="FD164" i="28" s="1"/>
  <c r="HE164" i="28" s="1"/>
  <c r="EM164" i="28" a="1"/>
  <c r="EM164" i="28" s="1"/>
  <c r="DE164" i="28" a="1"/>
  <c r="DE164" i="28" s="1"/>
  <c r="DF183" i="28" a="1"/>
  <c r="DF183" i="28" s="1"/>
  <c r="FE183" i="28" a="1"/>
  <c r="FE183" i="28" s="1"/>
  <c r="HF183" i="28" s="1"/>
  <c r="Y183" i="28" a="1"/>
  <c r="Y183" i="28" s="1"/>
  <c r="BG183" i="28" s="1"/>
  <c r="EN183" i="28" a="1"/>
  <c r="EN183" i="28" s="1"/>
  <c r="EO187" i="28" a="1"/>
  <c r="EO187" i="28" s="1"/>
  <c r="Z187" i="28" a="1"/>
  <c r="Z187" i="28" s="1"/>
  <c r="BH187" i="28" s="1"/>
  <c r="FF187" i="28" a="1"/>
  <c r="FF187" i="28" s="1"/>
  <c r="HG187" i="28" s="1"/>
  <c r="DG187" i="28" a="1"/>
  <c r="DG187" i="28" s="1"/>
  <c r="W161" i="28" a="1"/>
  <c r="W161" i="28" s="1"/>
  <c r="BE161" i="28" s="1"/>
  <c r="EL161" i="28" a="1"/>
  <c r="EL161" i="28" s="1"/>
  <c r="FC161" i="28" a="1"/>
  <c r="FC161" i="28" s="1"/>
  <c r="HD161" i="28" s="1"/>
  <c r="DD161" i="28" a="1"/>
  <c r="DD161" i="28" s="1"/>
  <c r="EN181" i="28" a="1"/>
  <c r="EN181" i="28" s="1"/>
  <c r="DF181" i="28" a="1"/>
  <c r="DF181" i="28" s="1"/>
  <c r="FE181" i="28" a="1"/>
  <c r="FE181" i="28" s="1"/>
  <c r="HF181" i="28" s="1"/>
  <c r="Y181" i="28" a="1"/>
  <c r="Y181" i="28" s="1"/>
  <c r="BG181" i="28" s="1"/>
  <c r="Z172" i="28" a="1"/>
  <c r="Z172" i="28" s="1"/>
  <c r="BH172" i="28" s="1"/>
  <c r="FF172" i="28" a="1"/>
  <c r="FF172" i="28" s="1"/>
  <c r="HG172" i="28" s="1"/>
  <c r="EO172" i="28" a="1"/>
  <c r="EO172" i="28" s="1"/>
  <c r="DG172" i="28" a="1"/>
  <c r="DG172" i="28" s="1"/>
  <c r="V175" i="28" a="1"/>
  <c r="V175" i="28" s="1"/>
  <c r="BD175" i="28" s="1"/>
  <c r="DC175" i="28" a="1"/>
  <c r="DC175" i="28" s="1"/>
  <c r="FB175" i="28" a="1"/>
  <c r="FB175" i="28" s="1"/>
  <c r="HC175" i="28" s="1"/>
  <c r="EK175" i="28" a="1"/>
  <c r="EK175" i="28" s="1"/>
  <c r="DC165" i="28" a="1"/>
  <c r="DC165" i="28" s="1"/>
  <c r="FB165" i="28" a="1"/>
  <c r="FB165" i="28" s="1"/>
  <c r="HC165" i="28" s="1"/>
  <c r="V165" i="28" a="1"/>
  <c r="V165" i="28" s="1"/>
  <c r="BD165" i="28" s="1"/>
  <c r="EK165" i="28" a="1"/>
  <c r="EK165" i="28" s="1"/>
  <c r="EL170" i="28" a="1"/>
  <c r="EL170" i="28" s="1"/>
  <c r="FC170" i="28" a="1"/>
  <c r="FC170" i="28" s="1"/>
  <c r="HD170" i="28" s="1"/>
  <c r="W170" i="28" a="1"/>
  <c r="W170" i="28" s="1"/>
  <c r="BE170" i="28" s="1"/>
  <c r="DD170" i="28" a="1"/>
  <c r="DD170" i="28" s="1"/>
  <c r="DF151" i="28" a="1"/>
  <c r="DF151" i="28" s="1"/>
  <c r="Y151" i="28" a="1"/>
  <c r="Y151" i="28" s="1"/>
  <c r="BG151" i="28" s="1"/>
  <c r="EN151" i="28" a="1"/>
  <c r="EN151" i="28" s="1"/>
  <c r="FE151" i="28" a="1"/>
  <c r="FE151" i="28" s="1"/>
  <c r="HF151" i="28" s="1"/>
  <c r="EK154" i="28" a="1"/>
  <c r="EK154" i="28" s="1"/>
  <c r="V154" i="28" a="1"/>
  <c r="V154" i="28" s="1"/>
  <c r="BD154" i="28" s="1"/>
  <c r="FB154" i="28" a="1"/>
  <c r="FB154" i="28" s="1"/>
  <c r="HC154" i="28" s="1"/>
  <c r="DC154" i="28" a="1"/>
  <c r="DC154" i="28" s="1"/>
  <c r="W187" i="28" a="1"/>
  <c r="W187" i="28" s="1"/>
  <c r="BE187" i="28" s="1"/>
  <c r="DD187" i="28" a="1"/>
  <c r="DD187" i="28" s="1"/>
  <c r="EL187" i="28" a="1"/>
  <c r="EL187" i="28" s="1"/>
  <c r="FC187" i="28" a="1"/>
  <c r="FC187" i="28" s="1"/>
  <c r="HD187" i="28" s="1"/>
  <c r="EO181" i="28" a="1"/>
  <c r="EO181" i="28" s="1"/>
  <c r="Z181" i="28" a="1"/>
  <c r="Z181" i="28" s="1"/>
  <c r="BH181" i="28" s="1"/>
  <c r="DG181" i="28" a="1"/>
  <c r="DG181" i="28" s="1"/>
  <c r="FF181" i="28" a="1"/>
  <c r="FF181" i="28" s="1"/>
  <c r="HG181" i="28" s="1"/>
  <c r="FC172" i="28" a="1"/>
  <c r="FC172" i="28" s="1"/>
  <c r="HD172" i="28" s="1"/>
  <c r="DD172" i="28" a="1"/>
  <c r="DD172" i="28" s="1"/>
  <c r="EL172" i="28" a="1"/>
  <c r="EL172" i="28" s="1"/>
  <c r="W172" i="28" a="1"/>
  <c r="W172" i="28" s="1"/>
  <c r="BE172" i="28" s="1"/>
  <c r="EN165" i="28" a="1"/>
  <c r="EN165" i="28" s="1"/>
  <c r="Y165" i="28" a="1"/>
  <c r="Y165" i="28" s="1"/>
  <c r="BG165" i="28" s="1"/>
  <c r="DF165" i="28" a="1"/>
  <c r="DF165" i="28" s="1"/>
  <c r="FE165" i="28" a="1"/>
  <c r="FE165" i="28" s="1"/>
  <c r="HF165" i="28" s="1"/>
  <c r="X151" i="28" a="1"/>
  <c r="X151" i="28" s="1"/>
  <c r="BF151" i="28" s="1"/>
  <c r="FD151" i="28" a="1"/>
  <c r="FD151" i="28" s="1"/>
  <c r="HE151" i="28" s="1"/>
  <c r="EM151" i="28" a="1"/>
  <c r="EM151" i="28" s="1"/>
  <c r="DE151" i="28" a="1"/>
  <c r="DE151" i="28" s="1"/>
  <c r="EK153" i="28" a="1"/>
  <c r="EK153" i="28" s="1"/>
  <c r="V153" i="28" a="1"/>
  <c r="V153" i="28" s="1"/>
  <c r="BD153" i="28" s="1"/>
  <c r="FB153" i="28" a="1"/>
  <c r="FB153" i="28" s="1"/>
  <c r="HC153" i="28" s="1"/>
  <c r="DC153" i="28" a="1"/>
  <c r="DC153" i="28" s="1"/>
  <c r="EK167" i="28" a="1"/>
  <c r="EK167" i="28" s="1"/>
  <c r="FB167" i="28" a="1"/>
  <c r="FB167" i="28" s="1"/>
  <c r="HC167" i="28" s="1"/>
  <c r="V167" i="28" a="1"/>
  <c r="V167" i="28" s="1"/>
  <c r="BD167" i="28" s="1"/>
  <c r="DC167" i="28" a="1"/>
  <c r="DC167" i="28" s="1"/>
  <c r="X173" i="28" a="1"/>
  <c r="X173" i="28" s="1"/>
  <c r="BF173" i="28" s="1"/>
  <c r="FD173" i="28" a="1"/>
  <c r="FD173" i="28" s="1"/>
  <c r="HE173" i="28" s="1"/>
  <c r="EM173" i="28" a="1"/>
  <c r="EM173" i="28" s="1"/>
  <c r="DE173" i="28" a="1"/>
  <c r="DE173" i="28" s="1"/>
  <c r="EM161" i="28" a="1"/>
  <c r="EM161" i="28" s="1"/>
  <c r="X161" i="28" a="1"/>
  <c r="X161" i="28" s="1"/>
  <c r="BF161" i="28" s="1"/>
  <c r="DE161" i="28" a="1"/>
  <c r="DE161" i="28" s="1"/>
  <c r="FD161" i="28" a="1"/>
  <c r="FD161" i="28" s="1"/>
  <c r="HE161" i="28" s="1"/>
  <c r="Z156" i="28" a="1"/>
  <c r="Z156" i="28" s="1"/>
  <c r="BH156" i="28" s="1"/>
  <c r="EO156" i="28" a="1"/>
  <c r="EO156" i="28" s="1"/>
  <c r="FF156" i="28" a="1"/>
  <c r="FF156" i="28" s="1"/>
  <c r="HG156" i="28" s="1"/>
  <c r="DG156" i="28" a="1"/>
  <c r="DG156" i="28" s="1"/>
  <c r="FD148" i="28" a="1"/>
  <c r="FD148" i="28" s="1"/>
  <c r="HE148" i="28" s="1"/>
  <c r="EM148" i="28" a="1"/>
  <c r="EM148" i="28" s="1"/>
  <c r="DE148" i="28" a="1"/>
  <c r="DE148" i="28" s="1"/>
  <c r="X148" i="28" a="1"/>
  <c r="X148" i="28" s="1"/>
  <c r="BF148" i="28" s="1"/>
  <c r="EM175" i="28" a="1"/>
  <c r="EM175" i="28" s="1"/>
  <c r="FD175" i="28" a="1"/>
  <c r="FD175" i="28" s="1"/>
  <c r="HE175" i="28" s="1"/>
  <c r="X175" i="28" a="1"/>
  <c r="X175" i="28" s="1"/>
  <c r="BF175" i="28" s="1"/>
  <c r="DE175" i="28" a="1"/>
  <c r="DE175" i="28" s="1"/>
  <c r="FF177" i="28" a="1"/>
  <c r="FF177" i="28" s="1"/>
  <c r="HG177" i="28" s="1"/>
  <c r="Z177" i="28" a="1"/>
  <c r="Z177" i="28" s="1"/>
  <c r="BH177" i="28" s="1"/>
  <c r="EO177" i="28" a="1"/>
  <c r="EO177" i="28" s="1"/>
  <c r="DG177" i="28" a="1"/>
  <c r="DG177" i="28" s="1"/>
  <c r="EN162" i="28" a="1"/>
  <c r="EN162" i="28" s="1"/>
  <c r="FE162" i="28" a="1"/>
  <c r="FE162" i="28" s="1"/>
  <c r="HF162" i="28" s="1"/>
  <c r="Y162" i="28" a="1"/>
  <c r="Y162" i="28" s="1"/>
  <c r="BG162" i="28" s="1"/>
  <c r="DF162" i="28" a="1"/>
  <c r="DF162" i="28" s="1"/>
  <c r="DE166" i="28" a="1"/>
  <c r="DE166" i="28" s="1"/>
  <c r="EM166" i="28" a="1"/>
  <c r="EM166" i="28" s="1"/>
  <c r="FD166" i="28" a="1"/>
  <c r="FD166" i="28" s="1"/>
  <c r="HE166" i="28" s="1"/>
  <c r="X166" i="28" a="1"/>
  <c r="X166" i="28" s="1"/>
  <c r="BF166" i="28" s="1"/>
  <c r="FC151" i="28" a="1"/>
  <c r="FC151" i="28" s="1"/>
  <c r="HD151" i="28" s="1"/>
  <c r="W151" i="28" a="1"/>
  <c r="W151" i="28" s="1"/>
  <c r="BE151" i="28" s="1"/>
  <c r="DD151" i="28" a="1"/>
  <c r="DD151" i="28" s="1"/>
  <c r="EL151" i="28" a="1"/>
  <c r="EL151" i="28" s="1"/>
  <c r="EO180" i="28" a="1"/>
  <c r="EO180" i="28" s="1"/>
  <c r="DG180" i="28" a="1"/>
  <c r="DG180" i="28" s="1"/>
  <c r="Z180" i="28" a="1"/>
  <c r="Z180" i="28" s="1"/>
  <c r="BH180" i="28" s="1"/>
  <c r="FF180" i="28" a="1"/>
  <c r="FF180" i="28" s="1"/>
  <c r="HG180" i="28" s="1"/>
  <c r="FF164" i="28" a="1"/>
  <c r="FF164" i="28" s="1"/>
  <c r="HG164" i="28" s="1"/>
  <c r="EO164" i="28" a="1"/>
  <c r="EO164" i="28" s="1"/>
  <c r="Z164" i="28" a="1"/>
  <c r="Z164" i="28" s="1"/>
  <c r="BH164" i="28" s="1"/>
  <c r="DG164" i="28" a="1"/>
  <c r="DG164" i="28" s="1"/>
  <c r="FB152" i="28" a="1"/>
  <c r="FB152" i="28" s="1"/>
  <c r="HC152" i="28" s="1"/>
  <c r="DC152" i="28" a="1"/>
  <c r="DC152" i="28" s="1"/>
  <c r="V152" i="28" a="1"/>
  <c r="V152" i="28" s="1"/>
  <c r="BD152" i="28" s="1"/>
  <c r="EK152" i="28" a="1"/>
  <c r="EK152" i="28" s="1"/>
  <c r="FE179" i="28" a="1"/>
  <c r="FE179" i="28" s="1"/>
  <c r="HF179" i="28" s="1"/>
  <c r="DF179" i="28" a="1"/>
  <c r="DF179" i="28" s="1"/>
  <c r="EN179" i="28" a="1"/>
  <c r="EN179" i="28" s="1"/>
  <c r="Y179" i="28" a="1"/>
  <c r="Y179" i="28" s="1"/>
  <c r="BG179" i="28" s="1"/>
  <c r="Z179" i="28" a="1"/>
  <c r="Z179" i="28" s="1"/>
  <c r="BH179" i="28" s="1"/>
  <c r="FF179" i="28" a="1"/>
  <c r="FF179" i="28" s="1"/>
  <c r="HG179" i="28" s="1"/>
  <c r="DG179" i="28" a="1"/>
  <c r="DG179" i="28" s="1"/>
  <c r="EO179" i="28" a="1"/>
  <c r="EO179" i="28" s="1"/>
  <c r="Z173" i="28" a="1"/>
  <c r="Z173" i="28" s="1"/>
  <c r="BH173" i="28" s="1"/>
  <c r="DG173" i="28" a="1"/>
  <c r="DG173" i="28" s="1"/>
  <c r="EO173" i="28" a="1"/>
  <c r="EO173" i="28" s="1"/>
  <c r="FF173" i="28" a="1"/>
  <c r="FF173" i="28" s="1"/>
  <c r="HG173" i="28" s="1"/>
  <c r="EM146" i="28" a="1"/>
  <c r="EM146" i="28" s="1"/>
  <c r="FD146" i="28" a="1"/>
  <c r="FD146" i="28" s="1"/>
  <c r="HE146" i="28" s="1"/>
  <c r="DE146" i="28" a="1"/>
  <c r="DE146" i="28" s="1"/>
  <c r="X146" i="28" a="1"/>
  <c r="X146" i="28" s="1"/>
  <c r="BF146" i="28" s="1"/>
  <c r="EM156" i="28" a="1"/>
  <c r="EM156" i="28" s="1"/>
  <c r="FD156" i="28" a="1"/>
  <c r="FD156" i="28" s="1"/>
  <c r="HE156" i="28" s="1"/>
  <c r="DE156" i="28" a="1"/>
  <c r="DE156" i="28" s="1"/>
  <c r="X156" i="28" a="1"/>
  <c r="X156" i="28" s="1"/>
  <c r="BF156" i="28" s="1"/>
  <c r="W156" i="28" a="1"/>
  <c r="W156" i="28" s="1"/>
  <c r="BE156" i="28" s="1"/>
  <c r="FC156" i="28" a="1"/>
  <c r="FC156" i="28" s="1"/>
  <c r="HD156" i="28" s="1"/>
  <c r="EL156" i="28" a="1"/>
  <c r="EL156" i="28" s="1"/>
  <c r="DD156" i="28" a="1"/>
  <c r="DD156" i="28" s="1"/>
  <c r="W178" i="28" a="1"/>
  <c r="W178" i="28" s="1"/>
  <c r="BE178" i="28" s="1"/>
  <c r="FC178" i="28" a="1"/>
  <c r="FC178" i="28" s="1"/>
  <c r="HD178" i="28" s="1"/>
  <c r="DD178" i="28" a="1"/>
  <c r="DD178" i="28" s="1"/>
  <c r="EL178" i="28" a="1"/>
  <c r="EL178" i="28" s="1"/>
  <c r="EK148" i="28" a="1"/>
  <c r="EK148" i="28" s="1"/>
  <c r="FB148" i="28" a="1"/>
  <c r="FB148" i="28" s="1"/>
  <c r="HC148" i="28" s="1"/>
  <c r="V148" i="28" a="1"/>
  <c r="V148" i="28" s="1"/>
  <c r="BD148" i="28" s="1"/>
  <c r="DC148" i="28" a="1"/>
  <c r="DC148" i="28" s="1"/>
  <c r="FC175" i="28" a="1"/>
  <c r="FC175" i="28" s="1"/>
  <c r="HD175" i="28" s="1"/>
  <c r="DD175" i="28" a="1"/>
  <c r="DD175" i="28" s="1"/>
  <c r="EL175" i="28" a="1"/>
  <c r="EL175" i="28" s="1"/>
  <c r="W175" i="28" a="1"/>
  <c r="W175" i="28" s="1"/>
  <c r="BE175" i="28" s="1"/>
  <c r="FF150" i="28" a="1"/>
  <c r="FF150" i="28" s="1"/>
  <c r="HG150" i="28" s="1"/>
  <c r="DG150" i="28" a="1"/>
  <c r="DG150" i="28" s="1"/>
  <c r="EO150" i="28" a="1"/>
  <c r="EO150" i="28" s="1"/>
  <c r="Z150" i="28" a="1"/>
  <c r="Z150" i="28" s="1"/>
  <c r="BH150" i="28" s="1"/>
  <c r="FF151" i="28" a="1"/>
  <c r="FF151" i="28" s="1"/>
  <c r="HG151" i="28" s="1"/>
  <c r="DG151" i="28" a="1"/>
  <c r="DG151" i="28" s="1"/>
  <c r="EO151" i="28" a="1"/>
  <c r="EO151" i="28" s="1"/>
  <c r="Z151" i="28" a="1"/>
  <c r="Z151" i="28" s="1"/>
  <c r="BH151" i="28" s="1"/>
  <c r="EN169" i="28" a="1"/>
  <c r="EN169" i="28" s="1"/>
  <c r="FE169" i="28" a="1"/>
  <c r="FE169" i="28" s="1"/>
  <c r="HF169" i="28" s="1"/>
  <c r="DF169" i="28" a="1"/>
  <c r="DF169" i="28" s="1"/>
  <c r="Y169" i="28" a="1"/>
  <c r="Y169" i="28" s="1"/>
  <c r="BG169" i="28" s="1"/>
  <c r="EK163" i="28" a="1"/>
  <c r="EK163" i="28" s="1"/>
  <c r="DC163" i="28" a="1"/>
  <c r="DC163" i="28" s="1"/>
  <c r="V163" i="28" a="1"/>
  <c r="V163" i="28" s="1"/>
  <c r="BD163" i="28" s="1"/>
  <c r="FB163" i="28" a="1"/>
  <c r="FB163" i="28" s="1"/>
  <c r="HC163" i="28" s="1"/>
  <c r="EL185" i="28" a="1"/>
  <c r="EL185" i="28" s="1"/>
  <c r="FC185" i="28" a="1"/>
  <c r="FC185" i="28" s="1"/>
  <c r="HD185" i="28" s="1"/>
  <c r="W185" i="28" a="1"/>
  <c r="W185" i="28" s="1"/>
  <c r="BE185" i="28" s="1"/>
  <c r="DD185" i="28" a="1"/>
  <c r="DD185" i="28" s="1"/>
  <c r="FF148" i="28" a="1"/>
  <c r="FF148" i="28" s="1"/>
  <c r="HG148" i="28" s="1"/>
  <c r="EO148" i="28" a="1"/>
  <c r="EO148" i="28" s="1"/>
  <c r="Z148" i="28" a="1"/>
  <c r="Z148" i="28" s="1"/>
  <c r="BH148" i="28" s="1"/>
  <c r="DG148" i="28" a="1"/>
  <c r="DG148" i="28" s="1"/>
  <c r="Z175" i="28" a="1"/>
  <c r="Z175" i="28" s="1"/>
  <c r="BH175" i="28" s="1"/>
  <c r="FF175" i="28" a="1"/>
  <c r="FF175" i="28" s="1"/>
  <c r="HG175" i="28" s="1"/>
  <c r="DG175" i="28" a="1"/>
  <c r="DG175" i="28" s="1"/>
  <c r="EO175" i="28" a="1"/>
  <c r="EO175" i="28" s="1"/>
  <c r="EN175" i="28" a="1"/>
  <c r="EN175" i="28" s="1"/>
  <c r="DF175" i="28" a="1"/>
  <c r="DF175" i="28" s="1"/>
  <c r="FE175" i="28" a="1"/>
  <c r="FE175" i="28" s="1"/>
  <c r="HF175" i="28" s="1"/>
  <c r="Y175" i="28" a="1"/>
  <c r="Y175" i="28" s="1"/>
  <c r="BG175" i="28" s="1"/>
  <c r="FB177" i="28" a="1"/>
  <c r="FB177" i="28" s="1"/>
  <c r="HC177" i="28" s="1"/>
  <c r="EK177" i="28" a="1"/>
  <c r="EK177" i="28" s="1"/>
  <c r="V177" i="28" a="1"/>
  <c r="V177" i="28" s="1"/>
  <c r="BD177" i="28" s="1"/>
  <c r="DC177" i="28" a="1"/>
  <c r="DC177" i="28" s="1"/>
  <c r="X165" i="28" a="1"/>
  <c r="X165" i="28" s="1"/>
  <c r="BF165" i="28" s="1"/>
  <c r="FD165" i="28" a="1"/>
  <c r="FD165" i="28" s="1"/>
  <c r="HE165" i="28" s="1"/>
  <c r="DE165" i="28" a="1"/>
  <c r="DE165" i="28" s="1"/>
  <c r="EM165" i="28" a="1"/>
  <c r="EM165" i="28" s="1"/>
  <c r="FF162" i="28" a="1"/>
  <c r="FF162" i="28" s="1"/>
  <c r="HG162" i="28" s="1"/>
  <c r="Z162" i="28" a="1"/>
  <c r="Z162" i="28" s="1"/>
  <c r="BH162" i="28" s="1"/>
  <c r="EO162" i="28" a="1"/>
  <c r="EO162" i="28" s="1"/>
  <c r="DG162" i="28" a="1"/>
  <c r="DG162" i="28" s="1"/>
  <c r="W150" i="28" a="1"/>
  <c r="W150" i="28" s="1"/>
  <c r="BE150" i="28" s="1"/>
  <c r="EL150" i="28" a="1"/>
  <c r="EL150" i="28" s="1"/>
  <c r="DD150" i="28" a="1"/>
  <c r="DD150" i="28" s="1"/>
  <c r="FC150" i="28" a="1"/>
  <c r="FC150" i="28" s="1"/>
  <c r="HD150" i="28" s="1"/>
  <c r="FB160" i="28" a="1"/>
  <c r="FB160" i="28" s="1"/>
  <c r="HC160" i="28" s="1"/>
  <c r="DC160" i="28" a="1"/>
  <c r="DC160" i="28" s="1"/>
  <c r="EK160" i="28" a="1"/>
  <c r="EK160" i="28" s="1"/>
  <c r="V160" i="28" a="1"/>
  <c r="V160" i="28" s="1"/>
  <c r="BD160" i="28" s="1"/>
  <c r="Z158" i="28" a="1"/>
  <c r="Z158" i="28" s="1"/>
  <c r="BH158" i="28" s="1"/>
  <c r="FF158" i="28" a="1"/>
  <c r="FF158" i="28" s="1"/>
  <c r="HG158" i="28" s="1"/>
  <c r="DG158" i="28" a="1"/>
  <c r="DG158" i="28" s="1"/>
  <c r="EO158" i="28" a="1"/>
  <c r="EO158" i="28" s="1"/>
  <c r="FF168" i="28" a="1"/>
  <c r="FF168" i="28" s="1"/>
  <c r="HG168" i="28" s="1"/>
  <c r="EO168" i="28" a="1"/>
  <c r="EO168" i="28" s="1"/>
  <c r="Z168" i="28" a="1"/>
  <c r="Z168" i="28" s="1"/>
  <c r="BH168" i="28" s="1"/>
  <c r="DG168" i="28" a="1"/>
  <c r="DG168" i="28" s="1"/>
  <c r="Y171" i="28" a="1"/>
  <c r="Y171" i="28" s="1"/>
  <c r="BG171" i="28" s="1"/>
  <c r="FE171" i="28" a="1"/>
  <c r="FE171" i="28" s="1"/>
  <c r="HF171" i="28" s="1"/>
  <c r="EN171" i="28" a="1"/>
  <c r="EN171" i="28" s="1"/>
  <c r="DF171" i="28" a="1"/>
  <c r="DF171" i="28" s="1"/>
  <c r="FC147" i="28" a="1"/>
  <c r="FC147" i="28" s="1"/>
  <c r="HD147" i="28" s="1"/>
  <c r="W147" i="28" a="1"/>
  <c r="W147" i="28" s="1"/>
  <c r="BE147" i="28" s="1"/>
  <c r="DD147" i="28" a="1"/>
  <c r="DD147" i="28" s="1"/>
  <c r="EL147" i="28" a="1"/>
  <c r="EL147" i="28" s="1"/>
  <c r="FD176" i="28" a="1"/>
  <c r="FD176" i="28" s="1"/>
  <c r="HE176" i="28" s="1"/>
  <c r="X176" i="28" a="1"/>
  <c r="X176" i="28" s="1"/>
  <c r="BF176" i="28" s="1"/>
  <c r="DE176" i="28" a="1"/>
  <c r="DE176" i="28" s="1"/>
  <c r="EM176" i="28" a="1"/>
  <c r="EM176" i="28" s="1"/>
  <c r="FB149" i="28" a="1"/>
  <c r="FB149" i="28" s="1"/>
  <c r="HC149" i="28" s="1"/>
  <c r="V149" i="28" a="1"/>
  <c r="V149" i="28" s="1"/>
  <c r="BD149" i="28" s="1"/>
  <c r="DC149" i="28" a="1"/>
  <c r="DC149" i="28" s="1"/>
  <c r="EK149" i="28" a="1"/>
  <c r="EK149" i="28" s="1"/>
  <c r="W155" i="28" a="1"/>
  <c r="W155" i="28" s="1"/>
  <c r="BE155" i="28" s="1"/>
  <c r="DD155" i="28" a="1"/>
  <c r="DD155" i="28" s="1"/>
  <c r="FC155" i="28" a="1"/>
  <c r="FC155" i="28" s="1"/>
  <c r="HD155" i="28" s="1"/>
  <c r="EL155" i="28" a="1"/>
  <c r="EL155" i="28" s="1"/>
  <c r="EO154" i="28" a="1"/>
  <c r="EO154" i="28" s="1"/>
  <c r="Z154" i="28" a="1"/>
  <c r="Z154" i="28" s="1"/>
  <c r="BH154" i="28" s="1"/>
  <c r="FF154" i="28" a="1"/>
  <c r="FF154" i="28" s="1"/>
  <c r="HG154" i="28" s="1"/>
  <c r="DG154" i="28" a="1"/>
  <c r="DG154" i="28" s="1"/>
  <c r="DE160" i="28" a="1"/>
  <c r="DE160" i="28" s="1"/>
  <c r="EM160" i="28" a="1"/>
  <c r="EM160" i="28" s="1"/>
  <c r="FD160" i="28" a="1"/>
  <c r="FD160" i="28" s="1"/>
  <c r="HE160" i="28" s="1"/>
  <c r="X160" i="28" a="1"/>
  <c r="X160" i="28" s="1"/>
  <c r="BF160" i="28" s="1"/>
  <c r="EM168" i="28" a="1"/>
  <c r="EM168" i="28" s="1"/>
  <c r="DE168" i="28" a="1"/>
  <c r="DE168" i="28" s="1"/>
  <c r="FD168" i="28" a="1"/>
  <c r="FD168" i="28" s="1"/>
  <c r="HE168" i="28" s="1"/>
  <c r="X168" i="28" a="1"/>
  <c r="X168" i="28" s="1"/>
  <c r="BF168" i="28" s="1"/>
  <c r="DG166" i="28" a="1"/>
  <c r="DG166" i="28" s="1"/>
  <c r="EO166" i="28" a="1"/>
  <c r="EO166" i="28" s="1"/>
  <c r="FF166" i="28" a="1"/>
  <c r="FF166" i="28" s="1"/>
  <c r="HG166" i="28" s="1"/>
  <c r="Z166" i="28" a="1"/>
  <c r="Z166" i="28" s="1"/>
  <c r="BH166" i="28" s="1"/>
  <c r="DC184" i="28" a="1"/>
  <c r="DC184" i="28" s="1"/>
  <c r="V184" i="28" a="1"/>
  <c r="V184" i="28" s="1"/>
  <c r="BD184" i="28" s="1"/>
  <c r="EK184" i="28" a="1"/>
  <c r="EK184" i="28" s="1"/>
  <c r="FB184" i="28" a="1"/>
  <c r="FB184" i="28" s="1"/>
  <c r="HC184" i="28" s="1"/>
  <c r="EL171" i="28" a="1"/>
  <c r="EL171" i="28" s="1"/>
  <c r="W171" i="28" a="1"/>
  <c r="W171" i="28" s="1"/>
  <c r="BE171" i="28" s="1"/>
  <c r="DD171" i="28" a="1"/>
  <c r="DD171" i="28" s="1"/>
  <c r="FC171" i="28" a="1"/>
  <c r="FC171" i="28" s="1"/>
  <c r="HD171" i="28" s="1"/>
  <c r="EL169" i="28" a="1"/>
  <c r="EL169" i="28" s="1"/>
  <c r="FC169" i="28" a="1"/>
  <c r="FC169" i="28" s="1"/>
  <c r="HD169" i="28" s="1"/>
  <c r="DD169" i="28" a="1"/>
  <c r="DD169" i="28" s="1"/>
  <c r="W169" i="28" a="1"/>
  <c r="W169" i="28" s="1"/>
  <c r="BE169" i="28" s="1"/>
  <c r="DC180" i="28" a="1"/>
  <c r="DC180" i="28" s="1"/>
  <c r="V180" i="28" a="1"/>
  <c r="V180" i="28" s="1"/>
  <c r="BD180" i="28" s="1"/>
  <c r="EK180" i="28" a="1"/>
  <c r="EK180" i="28" s="1"/>
  <c r="FB180" i="28" a="1"/>
  <c r="FB180" i="28" s="1"/>
  <c r="HC180" i="28" s="1"/>
  <c r="X188" i="28" a="1"/>
  <c r="X188" i="28" s="1"/>
  <c r="BF188" i="28" s="1"/>
  <c r="EM188" i="28" a="1"/>
  <c r="EM188" i="28" s="1"/>
  <c r="DE188" i="28" a="1"/>
  <c r="DE188" i="28" s="1"/>
  <c r="FD188" i="28" a="1"/>
  <c r="FD188" i="28" s="1"/>
  <c r="HE188" i="28" s="1"/>
  <c r="DC176" i="28" a="1"/>
  <c r="DC176" i="28" s="1"/>
  <c r="V176" i="28" a="1"/>
  <c r="V176" i="28" s="1"/>
  <c r="BD176" i="28" s="1"/>
  <c r="EK176" i="28" a="1"/>
  <c r="EK176" i="28" s="1"/>
  <c r="FB176" i="28" a="1"/>
  <c r="FB176" i="28" s="1"/>
  <c r="HC176" i="28" s="1"/>
  <c r="DF163" i="28" a="1"/>
  <c r="DF163" i="28" s="1"/>
  <c r="FE163" i="28" a="1"/>
  <c r="FE163" i="28" s="1"/>
  <c r="HF163" i="28" s="1"/>
  <c r="Y163" i="28" a="1"/>
  <c r="Y163" i="28" s="1"/>
  <c r="BG163" i="28" s="1"/>
  <c r="EN163" i="28" a="1"/>
  <c r="EN163" i="28" s="1"/>
  <c r="DD186" i="28" a="1"/>
  <c r="DD186" i="28" s="1"/>
  <c r="W186" i="28" a="1"/>
  <c r="W186" i="28" s="1"/>
  <c r="BE186" i="28" s="1"/>
  <c r="EL186" i="28" a="1"/>
  <c r="EL186" i="28" s="1"/>
  <c r="FC186" i="28" a="1"/>
  <c r="FC186" i="28" s="1"/>
  <c r="HD186" i="28" s="1"/>
  <c r="Y149" i="28" a="1"/>
  <c r="Y149" i="28" s="1"/>
  <c r="BG149" i="28" s="1"/>
  <c r="DF149" i="28" a="1"/>
  <c r="DF149" i="28" s="1"/>
  <c r="EN149" i="28" a="1"/>
  <c r="EN149" i="28" s="1"/>
  <c r="FE149" i="28" a="1"/>
  <c r="FE149" i="28" s="1"/>
  <c r="HF149" i="28" s="1"/>
  <c r="V185" i="28" a="1"/>
  <c r="V185" i="28" s="1"/>
  <c r="BD185" i="28" s="1"/>
  <c r="EK185" i="28" a="1"/>
  <c r="EK185" i="28" s="1"/>
  <c r="DC185" i="28" a="1"/>
  <c r="DC185" i="28" s="1"/>
  <c r="FB185" i="28" a="1"/>
  <c r="FB185" i="28" s="1"/>
  <c r="HC185" i="28" s="1"/>
  <c r="EK168" i="28" a="1"/>
  <c r="EK168" i="28" s="1"/>
  <c r="DC168" i="28" a="1"/>
  <c r="DC168" i="28" s="1"/>
  <c r="FB168" i="28" a="1"/>
  <c r="FB168" i="28" s="1"/>
  <c r="HC168" i="28" s="1"/>
  <c r="V168" i="28" a="1"/>
  <c r="V168" i="28" s="1"/>
  <c r="BD168" i="28" s="1"/>
  <c r="FD184" i="28" a="1"/>
  <c r="FD184" i="28" s="1"/>
  <c r="HE184" i="28" s="1"/>
  <c r="X184" i="28" a="1"/>
  <c r="X184" i="28" s="1"/>
  <c r="BF184" i="28" s="1"/>
  <c r="EM184" i="28" a="1"/>
  <c r="EM184" i="28" s="1"/>
  <c r="DE184" i="28" a="1"/>
  <c r="DE184" i="28" s="1"/>
  <c r="DG169" i="28" a="1"/>
  <c r="DG169" i="28" s="1"/>
  <c r="FF169" i="28" a="1"/>
  <c r="FF169" i="28" s="1"/>
  <c r="HG169" i="28" s="1"/>
  <c r="EO169" i="28" a="1"/>
  <c r="EO169" i="28" s="1"/>
  <c r="Z169" i="28" a="1"/>
  <c r="Z169" i="28" s="1"/>
  <c r="BH169" i="28" s="1"/>
  <c r="DE180" i="28" a="1"/>
  <c r="DE180" i="28" s="1"/>
  <c r="X180" i="28" a="1"/>
  <c r="X180" i="28" s="1"/>
  <c r="BF180" i="28" s="1"/>
  <c r="FD180" i="28" a="1"/>
  <c r="FD180" i="28" s="1"/>
  <c r="HE180" i="28" s="1"/>
  <c r="EM180" i="28" a="1"/>
  <c r="EM180" i="28" s="1"/>
  <c r="DD180" i="28" a="1"/>
  <c r="DD180" i="28" s="1"/>
  <c r="W180" i="28" a="1"/>
  <c r="W180" i="28" s="1"/>
  <c r="BE180" i="28" s="1"/>
  <c r="EL180" i="28" a="1"/>
  <c r="EL180" i="28" s="1"/>
  <c r="FC180" i="28" a="1"/>
  <c r="FC180" i="28" s="1"/>
  <c r="HD180" i="28" s="1"/>
  <c r="Z176" i="28" a="1"/>
  <c r="Z176" i="28" s="1"/>
  <c r="BH176" i="28" s="1"/>
  <c r="EO176" i="28" a="1"/>
  <c r="EO176" i="28" s="1"/>
  <c r="DG176" i="28" a="1"/>
  <c r="DG176" i="28" s="1"/>
  <c r="FF176" i="28" a="1"/>
  <c r="FF176" i="28" s="1"/>
  <c r="HG176" i="28" s="1"/>
  <c r="W163" i="28" a="1"/>
  <c r="W163" i="28" s="1"/>
  <c r="BE163" i="28" s="1"/>
  <c r="FC163" i="28" a="1"/>
  <c r="FC163" i="28" s="1"/>
  <c r="HD163" i="28" s="1"/>
  <c r="EL163" i="28" a="1"/>
  <c r="EL163" i="28" s="1"/>
  <c r="DD163" i="28" a="1"/>
  <c r="DD163" i="28" s="1"/>
  <c r="Z153" i="28" a="1"/>
  <c r="Z153" i="28" s="1"/>
  <c r="BH153" i="28" s="1"/>
  <c r="FF153" i="28" a="1"/>
  <c r="FF153" i="28" s="1"/>
  <c r="HG153" i="28" s="1"/>
  <c r="EO153" i="28" a="1"/>
  <c r="EO153" i="28" s="1"/>
  <c r="DG153" i="28" a="1"/>
  <c r="DG153" i="28" s="1"/>
  <c r="EN157" i="28" a="1"/>
  <c r="EN157" i="28" s="1"/>
  <c r="Y157" i="28" a="1"/>
  <c r="Y157" i="28" s="1"/>
  <c r="BG157" i="28" s="1"/>
  <c r="DF157" i="28" a="1"/>
  <c r="DF157" i="28" s="1"/>
  <c r="FE157" i="28" a="1"/>
  <c r="FE157" i="28" s="1"/>
  <c r="HF157" i="28" s="1"/>
  <c r="FC167" i="28" a="1"/>
  <c r="FC167" i="28" s="1"/>
  <c r="HD167" i="28" s="1"/>
  <c r="DD167" i="28" a="1"/>
  <c r="DD167" i="28" s="1"/>
  <c r="EL167" i="28" a="1"/>
  <c r="EL167" i="28" s="1"/>
  <c r="W167" i="28" a="1"/>
  <c r="W167" i="28" s="1"/>
  <c r="BE167" i="28" s="1"/>
  <c r="V186" i="28" a="1"/>
  <c r="V186" i="28" s="1"/>
  <c r="BD186" i="28" s="1"/>
  <c r="DC186" i="28" a="1"/>
  <c r="DC186" i="28" s="1"/>
  <c r="EK186" i="28" a="1"/>
  <c r="EK186" i="28" s="1"/>
  <c r="FB186" i="28" a="1"/>
  <c r="FB186" i="28" s="1"/>
  <c r="HC186" i="28" s="1"/>
  <c r="EN186" i="28" a="1"/>
  <c r="EN186" i="28" s="1"/>
  <c r="Y186" i="28" a="1"/>
  <c r="Y186" i="28" s="1"/>
  <c r="BG186" i="28" s="1"/>
  <c r="FE186" i="28" a="1"/>
  <c r="FE186" i="28" s="1"/>
  <c r="HF186" i="28" s="1"/>
  <c r="DF186" i="28" a="1"/>
  <c r="DF186" i="28" s="1"/>
  <c r="Z155" i="28" a="1"/>
  <c r="Z155" i="28" s="1"/>
  <c r="BH155" i="28" s="1"/>
  <c r="FF155" i="28" a="1"/>
  <c r="FF155" i="28" s="1"/>
  <c r="HG155" i="28" s="1"/>
  <c r="DG155" i="28" a="1"/>
  <c r="DG155" i="28" s="1"/>
  <c r="EO155" i="28" a="1"/>
  <c r="EO155" i="28" s="1"/>
  <c r="DG185" i="28" a="1"/>
  <c r="DG185" i="28" s="1"/>
  <c r="Z185" i="28" a="1"/>
  <c r="Z185" i="28" s="1"/>
  <c r="BH185" i="28" s="1"/>
  <c r="FF185" i="28" a="1"/>
  <c r="FF185" i="28" s="1"/>
  <c r="HG185" i="28" s="1"/>
  <c r="EO185" i="28" a="1"/>
  <c r="EO185" i="28" s="1"/>
  <c r="X154" i="28" a="1"/>
  <c r="X154" i="28" s="1"/>
  <c r="BF154" i="28" s="1"/>
  <c r="DE154" i="28" a="1"/>
  <c r="DE154" i="28" s="1"/>
  <c r="EM154" i="28" a="1"/>
  <c r="EM154" i="28" s="1"/>
  <c r="FD154" i="28" a="1"/>
  <c r="FD154" i="28" s="1"/>
  <c r="HE154" i="28" s="1"/>
  <c r="EO163" i="28" a="1"/>
  <c r="EO163" i="28" s="1"/>
  <c r="Z163" i="28" a="1"/>
  <c r="Z163" i="28" s="1"/>
  <c r="BH163" i="28" s="1"/>
  <c r="DG163" i="28" a="1"/>
  <c r="DG163" i="28" s="1"/>
  <c r="FF163" i="28" a="1"/>
  <c r="FF163" i="28" s="1"/>
  <c r="HG163" i="28" s="1"/>
  <c r="X167" i="28" a="1"/>
  <c r="X167" i="28" s="1"/>
  <c r="BF167" i="28" s="1"/>
  <c r="DE167" i="28" a="1"/>
  <c r="DE167" i="28" s="1"/>
  <c r="EM167" i="28" a="1"/>
  <c r="EM167" i="28" s="1"/>
  <c r="FD167" i="28" a="1"/>
  <c r="FD167" i="28" s="1"/>
  <c r="HE167" i="28" s="1"/>
  <c r="EM186" i="28" a="1"/>
  <c r="EM186" i="28" s="1"/>
  <c r="DE186" i="28" a="1"/>
  <c r="DE186" i="28" s="1"/>
  <c r="X186" i="28" a="1"/>
  <c r="X186" i="28" s="1"/>
  <c r="BF186" i="28" s="1"/>
  <c r="FD186" i="28" a="1"/>
  <c r="FD186" i="28" s="1"/>
  <c r="HE186" i="28" s="1"/>
  <c r="EN155" i="28" a="1"/>
  <c r="EN155" i="28" s="1"/>
  <c r="FE155" i="28" a="1"/>
  <c r="FE155" i="28" s="1"/>
  <c r="HF155" i="28" s="1"/>
  <c r="DF155" i="28" a="1"/>
  <c r="DF155" i="28" s="1"/>
  <c r="Y155" i="28" a="1"/>
  <c r="Y155" i="28" s="1"/>
  <c r="BG155" i="28" s="1"/>
  <c r="FD185" i="28" a="1"/>
  <c r="FD185" i="28" s="1"/>
  <c r="HE185" i="28" s="1"/>
  <c r="DE185" i="28" a="1"/>
  <c r="DE185" i="28" s="1"/>
  <c r="EM185" i="28" a="1"/>
  <c r="EM185" i="28" s="1"/>
  <c r="X185" i="28" a="1"/>
  <c r="X185" i="28" s="1"/>
  <c r="BF185" i="28" s="1"/>
  <c r="DD173" i="28" a="1"/>
  <c r="DD173" i="28" s="1"/>
  <c r="W173" i="28" a="1"/>
  <c r="W173" i="28" s="1"/>
  <c r="BE173" i="28" s="1"/>
  <c r="FC173" i="28" a="1"/>
  <c r="FC173" i="28" s="1"/>
  <c r="HD173" i="28" s="1"/>
  <c r="EL173" i="28" a="1"/>
  <c r="EL173" i="28" s="1"/>
  <c r="FC182" i="28" a="1"/>
  <c r="FC182" i="28" s="1"/>
  <c r="HD182" i="28" s="1"/>
  <c r="W182" i="28" a="1"/>
  <c r="W182" i="28" s="1"/>
  <c r="BE182" i="28" s="1"/>
  <c r="DD182" i="28" a="1"/>
  <c r="DD182" i="28" s="1"/>
  <c r="EL182" i="28" a="1"/>
  <c r="EL182" i="28" s="1"/>
  <c r="EM182" i="28" a="1"/>
  <c r="EM182" i="28" s="1"/>
  <c r="DE182" i="28" a="1"/>
  <c r="DE182" i="28" s="1"/>
  <c r="X182" i="28" a="1"/>
  <c r="X182" i="28" s="1"/>
  <c r="BF182" i="28" s="1"/>
  <c r="FD182" i="28" a="1"/>
  <c r="FD182" i="28" s="1"/>
  <c r="HE182" i="28" s="1"/>
  <c r="Y164" i="28" a="1"/>
  <c r="Y164" i="28" s="1"/>
  <c r="BG164" i="28" s="1"/>
  <c r="DF164" i="28" a="1"/>
  <c r="DF164" i="28" s="1"/>
  <c r="FE164" i="28" a="1"/>
  <c r="FE164" i="28" s="1"/>
  <c r="HF164" i="28" s="1"/>
  <c r="EN164" i="28" a="1"/>
  <c r="EN164" i="28" s="1"/>
  <c r="FE146" i="28" a="1"/>
  <c r="FE146" i="28" s="1"/>
  <c r="HF146" i="28" s="1"/>
  <c r="DF146" i="28" a="1"/>
  <c r="DF146" i="28" s="1"/>
  <c r="EN146" i="28" a="1"/>
  <c r="EN146" i="28" s="1"/>
  <c r="Y146" i="28" a="1"/>
  <c r="Y146" i="28" s="1"/>
  <c r="BG146" i="28" s="1"/>
  <c r="DE187" i="28" a="1"/>
  <c r="DE187" i="28" s="1"/>
  <c r="EM187" i="28" a="1"/>
  <c r="EM187" i="28" s="1"/>
  <c r="X187" i="28" a="1"/>
  <c r="X187" i="28" s="1"/>
  <c r="BF187" i="28" s="1"/>
  <c r="FD187" i="28" a="1"/>
  <c r="FD187" i="28" s="1"/>
  <c r="HE187" i="28" s="1"/>
  <c r="FF161" i="28" a="1"/>
  <c r="FF161" i="28" s="1"/>
  <c r="HG161" i="28" s="1"/>
  <c r="Z161" i="28" a="1"/>
  <c r="Z161" i="28" s="1"/>
  <c r="BH161" i="28" s="1"/>
  <c r="DG161" i="28" a="1"/>
  <c r="DG161" i="28" s="1"/>
  <c r="EO161" i="28" a="1"/>
  <c r="EO161" i="28" s="1"/>
  <c r="FD178" i="28" a="1"/>
  <c r="FD178" i="28" s="1"/>
  <c r="HE178" i="28" s="1"/>
  <c r="EM178" i="28" a="1"/>
  <c r="EM178" i="28" s="1"/>
  <c r="X178" i="28" a="1"/>
  <c r="X178" i="28" s="1"/>
  <c r="BF178" i="28" s="1"/>
  <c r="DE178" i="28" a="1"/>
  <c r="DE178" i="28" s="1"/>
  <c r="FE177" i="28" a="1"/>
  <c r="FE177" i="28" s="1"/>
  <c r="HF177" i="28" s="1"/>
  <c r="DF177" i="28" a="1"/>
  <c r="DF177" i="28" s="1"/>
  <c r="EN177" i="28" a="1"/>
  <c r="EN177" i="28" s="1"/>
  <c r="Y177" i="28" a="1"/>
  <c r="Y177" i="28" s="1"/>
  <c r="BG177" i="28" s="1"/>
  <c r="Y150" i="28" a="1"/>
  <c r="Y150" i="28" s="1"/>
  <c r="BG150" i="28" s="1"/>
  <c r="FE150" i="28" a="1"/>
  <c r="FE150" i="28" s="1"/>
  <c r="HF150" i="28" s="1"/>
  <c r="EN150" i="28" a="1"/>
  <c r="EN150" i="28" s="1"/>
  <c r="DF150" i="28" a="1"/>
  <c r="DF150" i="28" s="1"/>
  <c r="W160" i="28" a="1"/>
  <c r="W160" i="28" s="1"/>
  <c r="BE160" i="28" s="1"/>
  <c r="EL160" i="28" a="1"/>
  <c r="EL160" i="28" s="1"/>
  <c r="FC160" i="28" a="1"/>
  <c r="FC160" i="28" s="1"/>
  <c r="HD160" i="28" s="1"/>
  <c r="DD160" i="28" a="1"/>
  <c r="DD160" i="28" s="1"/>
  <c r="FC158" i="28" a="1"/>
  <c r="FC158" i="28" s="1"/>
  <c r="HD158" i="28" s="1"/>
  <c r="DD158" i="28" a="1"/>
  <c r="DD158" i="28" s="1"/>
  <c r="EL158" i="28" a="1"/>
  <c r="EL158" i="28" s="1"/>
  <c r="W158" i="28" a="1"/>
  <c r="W158" i="28" s="1"/>
  <c r="BE158" i="28" s="1"/>
  <c r="DE158" i="28" a="1"/>
  <c r="DE158" i="28" s="1"/>
  <c r="FD158" i="28" a="1"/>
  <c r="FD158" i="28" s="1"/>
  <c r="HE158" i="28" s="1"/>
  <c r="EM158" i="28" a="1"/>
  <c r="EM158" i="28" s="1"/>
  <c r="X158" i="28" a="1"/>
  <c r="X158" i="28" s="1"/>
  <c r="BF158" i="28" s="1"/>
  <c r="Y166" i="28" a="1"/>
  <c r="Y166" i="28" s="1"/>
  <c r="BG166" i="28" s="1"/>
  <c r="DF166" i="28" a="1"/>
  <c r="DF166" i="28" s="1"/>
  <c r="EN166" i="28" a="1"/>
  <c r="EN166" i="28" s="1"/>
  <c r="FE166" i="28" a="1"/>
  <c r="FE166" i="28" s="1"/>
  <c r="HF166" i="28" s="1"/>
  <c r="DD184" i="28" a="1"/>
  <c r="DD184" i="28" s="1"/>
  <c r="FC184" i="28" a="1"/>
  <c r="FC184" i="28" s="1"/>
  <c r="HD184" i="28" s="1"/>
  <c r="EL184" i="28" a="1"/>
  <c r="EL184" i="28" s="1"/>
  <c r="W184" i="28" a="1"/>
  <c r="W184" i="28" s="1"/>
  <c r="BE184" i="28" s="1"/>
  <c r="FE170" i="28" a="1"/>
  <c r="FE170" i="28" s="1"/>
  <c r="HF170" i="28" s="1"/>
  <c r="Y170" i="28" a="1"/>
  <c r="Y170" i="28" s="1"/>
  <c r="BG170" i="28" s="1"/>
  <c r="EN170" i="28" a="1"/>
  <c r="EN170" i="28" s="1"/>
  <c r="DF170" i="28" a="1"/>
  <c r="DF170" i="28" s="1"/>
  <c r="DG171" i="28" a="1"/>
  <c r="DG171" i="28" s="1"/>
  <c r="FF171" i="28" a="1"/>
  <c r="FF171" i="28" s="1"/>
  <c r="HG171" i="28" s="1"/>
  <c r="EO171" i="28" a="1"/>
  <c r="EO171" i="28" s="1"/>
  <c r="Z171" i="28" a="1"/>
  <c r="Z171" i="28" s="1"/>
  <c r="BH171" i="28" s="1"/>
  <c r="Z147" i="28" a="1"/>
  <c r="Z147" i="28" s="1"/>
  <c r="BH147" i="28" s="1"/>
  <c r="EO147" i="28" a="1"/>
  <c r="EO147" i="28" s="1"/>
  <c r="DG147" i="28" a="1"/>
  <c r="DG147" i="28" s="1"/>
  <c r="FF147" i="28" a="1"/>
  <c r="FF147" i="28" s="1"/>
  <c r="HG147" i="28" s="1"/>
  <c r="X163" i="28" a="1"/>
  <c r="X163" i="28" s="1"/>
  <c r="BF163" i="28" s="1"/>
  <c r="EM163" i="28" a="1"/>
  <c r="EM163" i="28" s="1"/>
  <c r="DE163" i="28" a="1"/>
  <c r="DE163" i="28" s="1"/>
  <c r="FD163" i="28" a="1"/>
  <c r="FD163" i="28" s="1"/>
  <c r="HE163" i="28" s="1"/>
  <c r="DD153" i="28" a="1"/>
  <c r="DD153" i="28" s="1"/>
  <c r="FC153" i="28" a="1"/>
  <c r="FC153" i="28" s="1"/>
  <c r="HD153" i="28" s="1"/>
  <c r="EL153" i="28" a="1"/>
  <c r="EL153" i="28" s="1"/>
  <c r="W153" i="28" a="1"/>
  <c r="W153" i="28" s="1"/>
  <c r="BE153" i="28" s="1"/>
  <c r="Z157" i="28" a="1"/>
  <c r="Z157" i="28" s="1"/>
  <c r="BH157" i="28" s="1"/>
  <c r="DG157" i="28" a="1"/>
  <c r="DG157" i="28" s="1"/>
  <c r="FF157" i="28" a="1"/>
  <c r="FF157" i="28" s="1"/>
  <c r="HG157" i="28" s="1"/>
  <c r="EO157" i="28" a="1"/>
  <c r="EO157" i="28" s="1"/>
  <c r="DG167" i="28" a="1"/>
  <c r="DG167" i="28" s="1"/>
  <c r="FF167" i="28" a="1"/>
  <c r="FF167" i="28" s="1"/>
  <c r="HG167" i="28" s="1"/>
  <c r="EO167" i="28" a="1"/>
  <c r="EO167" i="28" s="1"/>
  <c r="Z167" i="28" a="1"/>
  <c r="Z167" i="28" s="1"/>
  <c r="BH167" i="28" s="1"/>
  <c r="FC149" i="28" a="1"/>
  <c r="FC149" i="28" s="1"/>
  <c r="HD149" i="28" s="1"/>
  <c r="DD149" i="28" a="1"/>
  <c r="DD149" i="28" s="1"/>
  <c r="W149" i="28" a="1"/>
  <c r="W149" i="28" s="1"/>
  <c r="BE149" i="28" s="1"/>
  <c r="EL149" i="28" a="1"/>
  <c r="EL149" i="28" s="1"/>
  <c r="FD155" i="28" a="1"/>
  <c r="FD155" i="28" s="1"/>
  <c r="HE155" i="28" s="1"/>
  <c r="DE155" i="28" a="1"/>
  <c r="DE155" i="28" s="1"/>
  <c r="EM155" i="28" a="1"/>
  <c r="EM155" i="28" s="1"/>
  <c r="X155" i="28" a="1"/>
  <c r="X155" i="28" s="1"/>
  <c r="BF155" i="28" s="1"/>
  <c r="DC155" i="28" a="1"/>
  <c r="DC155" i="28" s="1"/>
  <c r="FB155" i="28" a="1"/>
  <c r="FB155" i="28" s="1"/>
  <c r="HC155" i="28" s="1"/>
  <c r="EK155" i="28" a="1"/>
  <c r="EK155" i="28" s="1"/>
  <c r="V155" i="28" a="1"/>
  <c r="V155" i="28" s="1"/>
  <c r="BD155" i="28" s="1"/>
  <c r="V173" i="28" a="1"/>
  <c r="V173" i="28" s="1"/>
  <c r="BD173" i="28" s="1"/>
  <c r="EK173" i="28" a="1"/>
  <c r="EK173" i="28" s="1"/>
  <c r="DC173" i="28" a="1"/>
  <c r="DC173" i="28" s="1"/>
  <c r="FB173" i="28" a="1"/>
  <c r="FB173" i="28" s="1"/>
  <c r="HC173" i="28" s="1"/>
  <c r="EN182" i="28" a="1"/>
  <c r="EN182" i="28" s="1"/>
  <c r="DF182" i="28" a="1"/>
  <c r="DF182" i="28" s="1"/>
  <c r="Y182" i="28" a="1"/>
  <c r="Y182" i="28" s="1"/>
  <c r="BG182" i="28" s="1"/>
  <c r="FE182" i="28" a="1"/>
  <c r="FE182" i="28" s="1"/>
  <c r="HF182" i="28" s="1"/>
  <c r="DG183" i="28" a="1"/>
  <c r="DG183" i="28" s="1"/>
  <c r="EO183" i="28" a="1"/>
  <c r="EO183" i="28" s="1"/>
  <c r="FF183" i="28" a="1"/>
  <c r="FF183" i="28" s="1"/>
  <c r="HG183" i="28" s="1"/>
  <c r="Z183" i="28" a="1"/>
  <c r="Z183" i="28" s="1"/>
  <c r="BH183" i="28" s="1"/>
  <c r="FE187" i="28" a="1"/>
  <c r="FE187" i="28" s="1"/>
  <c r="HF187" i="28" s="1"/>
  <c r="DF187" i="28" a="1"/>
  <c r="DF187" i="28" s="1"/>
  <c r="Y187" i="28" a="1"/>
  <c r="Y187" i="28" s="1"/>
  <c r="BG187" i="28" s="1"/>
  <c r="EN187" i="28" a="1"/>
  <c r="EN187" i="28" s="1"/>
  <c r="X181" i="28" a="1"/>
  <c r="X181" i="28" s="1"/>
  <c r="BF181" i="28" s="1"/>
  <c r="EM181" i="28" a="1"/>
  <c r="EM181" i="28" s="1"/>
  <c r="DE181" i="28" a="1"/>
  <c r="DE181" i="28" s="1"/>
  <c r="FD181" i="28" a="1"/>
  <c r="FD181" i="28" s="1"/>
  <c r="HE181" i="28" s="1"/>
  <c r="Y172" i="28" a="1"/>
  <c r="Y172" i="28" s="1"/>
  <c r="BG172" i="28" s="1"/>
  <c r="EN172" i="28" a="1"/>
  <c r="EN172" i="28" s="1"/>
  <c r="DF172" i="28" a="1"/>
  <c r="DF172" i="28" s="1"/>
  <c r="FE172" i="28" a="1"/>
  <c r="FE172" i="28" s="1"/>
  <c r="HF172" i="28" s="1"/>
  <c r="FF165" i="28" a="1"/>
  <c r="FF165" i="28" s="1"/>
  <c r="HG165" i="28" s="1"/>
  <c r="Z165" i="28" a="1"/>
  <c r="Z165" i="28" s="1"/>
  <c r="BH165" i="28" s="1"/>
  <c r="EO165" i="28" a="1"/>
  <c r="EO165" i="28" s="1"/>
  <c r="DG165" i="28" a="1"/>
  <c r="DG165" i="28" s="1"/>
  <c r="DG160" i="28" a="1"/>
  <c r="DG160" i="28" s="1"/>
  <c r="EO160" i="28" a="1"/>
  <c r="EO160" i="28" s="1"/>
  <c r="Z160" i="28" a="1"/>
  <c r="Z160" i="28" s="1"/>
  <c r="BH160" i="28" s="1"/>
  <c r="FF160" i="28" a="1"/>
  <c r="FF160" i="28" s="1"/>
  <c r="HG160" i="28" s="1"/>
  <c r="FC168" i="28" a="1"/>
  <c r="FC168" i="28" s="1"/>
  <c r="HD168" i="28" s="1"/>
  <c r="EL168" i="28" a="1"/>
  <c r="EL168" i="28" s="1"/>
  <c r="DD168" i="28" a="1"/>
  <c r="DD168" i="28" s="1"/>
  <c r="W168" i="28" a="1"/>
  <c r="W168" i="28" s="1"/>
  <c r="BE168" i="28" s="1"/>
  <c r="EO170" i="28" a="1"/>
  <c r="EO170" i="28" s="1"/>
  <c r="Z170" i="28" a="1"/>
  <c r="Z170" i="28" s="1"/>
  <c r="BH170" i="28" s="1"/>
  <c r="DG170" i="28" a="1"/>
  <c r="DG170" i="28" s="1"/>
  <c r="FF170" i="28" a="1"/>
  <c r="FF170" i="28" s="1"/>
  <c r="HG170" i="28" s="1"/>
  <c r="DE171" i="28" a="1"/>
  <c r="DE171" i="28" s="1"/>
  <c r="X171" i="28" a="1"/>
  <c r="X171" i="28" s="1"/>
  <c r="BF171" i="28" s="1"/>
  <c r="EM171" i="28" a="1"/>
  <c r="EM171" i="28" s="1"/>
  <c r="FD171" i="28" a="1"/>
  <c r="FD171" i="28" s="1"/>
  <c r="HE171" i="28" s="1"/>
  <c r="V151" i="28" a="1"/>
  <c r="V151" i="28" s="1"/>
  <c r="BD151" i="28" s="1"/>
  <c r="DC151" i="28" a="1"/>
  <c r="DC151" i="28" s="1"/>
  <c r="EK151" i="28" a="1"/>
  <c r="EK151" i="28" s="1"/>
  <c r="FB151" i="28" a="1"/>
  <c r="FB151" i="28" s="1"/>
  <c r="HC151" i="28" s="1"/>
  <c r="DE147" i="28" a="1"/>
  <c r="DE147" i="28" s="1"/>
  <c r="FD147" i="28" a="1"/>
  <c r="FD147" i="28" s="1"/>
  <c r="HE147" i="28" s="1"/>
  <c r="EM147" i="28" a="1"/>
  <c r="EM147" i="28" s="1"/>
  <c r="X147" i="28" a="1"/>
  <c r="X147" i="28" s="1"/>
  <c r="BF147" i="28" s="1"/>
  <c r="FE188" i="28" a="1"/>
  <c r="FE188" i="28" s="1"/>
  <c r="HF188" i="28" s="1"/>
  <c r="DF188" i="28" a="1"/>
  <c r="DF188" i="28" s="1"/>
  <c r="Y188" i="28" a="1"/>
  <c r="Y188" i="28" s="1"/>
  <c r="BG188" i="28" s="1"/>
  <c r="EN188" i="28" a="1"/>
  <c r="EN188" i="28" s="1"/>
  <c r="FE153" i="28" a="1"/>
  <c r="FE153" i="28" s="1"/>
  <c r="HF153" i="28" s="1"/>
  <c r="DF153" i="28" a="1"/>
  <c r="DF153" i="28" s="1"/>
  <c r="EN153" i="28" a="1"/>
  <c r="EN153" i="28" s="1"/>
  <c r="Y153" i="28" a="1"/>
  <c r="Y153" i="28" s="1"/>
  <c r="BG153" i="28" s="1"/>
  <c r="FD153" i="28" a="1"/>
  <c r="FD153" i="28" s="1"/>
  <c r="HE153" i="28" s="1"/>
  <c r="DE153" i="28" a="1"/>
  <c r="DE153" i="28" s="1"/>
  <c r="EM153" i="28" a="1"/>
  <c r="EM153" i="28" s="1"/>
  <c r="X153" i="28" a="1"/>
  <c r="X153" i="28" s="1"/>
  <c r="BF153" i="28" s="1"/>
  <c r="X157" i="28" a="1"/>
  <c r="X157" i="28" s="1"/>
  <c r="BF157" i="28" s="1"/>
  <c r="DE157" i="28" a="1"/>
  <c r="DE157" i="28" s="1"/>
  <c r="FD157" i="28" a="1"/>
  <c r="FD157" i="28" s="1"/>
  <c r="HE157" i="28" s="1"/>
  <c r="EM157" i="28" a="1"/>
  <c r="EM157" i="28" s="1"/>
  <c r="EN167" i="28" a="1"/>
  <c r="EN167" i="28" s="1"/>
  <c r="Y167" i="28" a="1"/>
  <c r="Y167" i="28" s="1"/>
  <c r="BG167" i="28" s="1"/>
  <c r="DF167" i="28" a="1"/>
  <c r="DF167" i="28" s="1"/>
  <c r="FE167" i="28" a="1"/>
  <c r="FE167" i="28" s="1"/>
  <c r="HF167" i="28" s="1"/>
  <c r="EM149" i="28" a="1"/>
  <c r="EM149" i="28" s="1"/>
  <c r="X149" i="28" a="1"/>
  <c r="X149" i="28" s="1"/>
  <c r="BF149" i="28" s="1"/>
  <c r="DE149" i="28" a="1"/>
  <c r="DE149" i="28" s="1"/>
  <c r="FD149" i="28" a="1"/>
  <c r="FD149" i="28" s="1"/>
  <c r="HE149" i="28" s="1"/>
  <c r="EN185" i="28" a="1"/>
  <c r="EN185" i="28" s="1"/>
  <c r="DF185" i="28" a="1"/>
  <c r="DF185" i="28" s="1"/>
  <c r="FE185" i="28" a="1"/>
  <c r="FE185" i="28" s="1"/>
  <c r="HF185" i="28" s="1"/>
  <c r="Y185" i="28" a="1"/>
  <c r="Y185" i="28" s="1"/>
  <c r="BG185" i="28" s="1"/>
  <c r="FE154" i="28" a="1"/>
  <c r="FE154" i="28" s="1"/>
  <c r="HF154" i="28" s="1"/>
  <c r="EN154" i="28" a="1"/>
  <c r="EN154" i="28" s="1"/>
  <c r="DF154" i="28" a="1"/>
  <c r="DF154" i="28" s="1"/>
  <c r="Y154" i="28" a="1"/>
  <c r="Y154" i="28" s="1"/>
  <c r="BG154" i="28" s="1"/>
  <c r="FZ95" i="28"/>
  <c r="HB95" i="28"/>
  <c r="FZ131" i="28"/>
  <c r="HB131" i="28"/>
  <c r="FZ143" i="28"/>
  <c r="HB143" i="28"/>
  <c r="FZ112" i="28"/>
  <c r="HB112" i="28"/>
  <c r="FZ116" i="28"/>
  <c r="HB116" i="28"/>
  <c r="HB74" i="28"/>
  <c r="FZ74" i="28"/>
  <c r="FZ87" i="28"/>
  <c r="HB87" i="28"/>
  <c r="FZ94" i="28"/>
  <c r="HB94" i="28"/>
  <c r="FZ153" i="28"/>
  <c r="HB153" i="28"/>
  <c r="FZ138" i="28"/>
  <c r="HB138" i="28"/>
  <c r="HB150" i="28"/>
  <c r="FZ150" i="28"/>
  <c r="FZ119" i="28"/>
  <c r="HB119" i="28"/>
  <c r="FZ70" i="28"/>
  <c r="HB70" i="28"/>
  <c r="FZ167" i="28"/>
  <c r="HB167" i="28"/>
  <c r="FZ111" i="28"/>
  <c r="HB111" i="28"/>
  <c r="HB179" i="28"/>
  <c r="FZ179" i="28"/>
  <c r="FZ81" i="28"/>
  <c r="HB81" i="28"/>
  <c r="HB142" i="28"/>
  <c r="FZ142" i="28"/>
  <c r="HB115" i="28"/>
  <c r="FZ115" i="28"/>
  <c r="FZ168" i="28"/>
  <c r="HB168" i="28"/>
  <c r="HB126" i="28"/>
  <c r="FZ126" i="28"/>
  <c r="FZ69" i="28"/>
  <c r="HB69" i="28"/>
  <c r="HB177" i="28"/>
  <c r="FZ177" i="28"/>
  <c r="FZ129" i="28"/>
  <c r="HB129" i="28"/>
  <c r="FZ127" i="28"/>
  <c r="HB127" i="28"/>
  <c r="HB147" i="28"/>
  <c r="FZ147" i="28"/>
  <c r="FZ133" i="28"/>
  <c r="HB133" i="28"/>
  <c r="FZ173" i="28"/>
  <c r="HB173" i="28"/>
  <c r="FZ92" i="28"/>
  <c r="HB92" i="28"/>
  <c r="FZ156" i="28"/>
  <c r="HB156" i="28"/>
  <c r="HB86" i="28"/>
  <c r="FZ86" i="28"/>
  <c r="HB183" i="28"/>
  <c r="FZ183" i="28"/>
  <c r="HB106" i="28"/>
  <c r="FZ106" i="28"/>
  <c r="FZ108" i="28"/>
  <c r="HB108" i="28"/>
  <c r="HB99" i="28"/>
  <c r="FZ99" i="28"/>
  <c r="HB102" i="28"/>
  <c r="FZ102" i="28"/>
  <c r="FZ125" i="28"/>
  <c r="HB125" i="28"/>
  <c r="HB78" i="28"/>
  <c r="FZ78" i="28"/>
  <c r="HB113" i="28"/>
  <c r="FZ113" i="28"/>
  <c r="HB181" i="28"/>
  <c r="FZ181" i="28"/>
  <c r="HB170" i="28"/>
  <c r="FZ170" i="28"/>
  <c r="HB107" i="28"/>
  <c r="FZ107" i="28"/>
  <c r="FZ137" i="28"/>
  <c r="HB137" i="28"/>
  <c r="HB166" i="28"/>
  <c r="FZ166" i="28"/>
  <c r="FZ151" i="28"/>
  <c r="HB151" i="28"/>
  <c r="HB124" i="28"/>
  <c r="FZ124" i="28"/>
  <c r="FZ79" i="28"/>
  <c r="HB79" i="28"/>
  <c r="HB85" i="28"/>
  <c r="FZ85" i="28"/>
  <c r="HB160" i="28"/>
  <c r="FZ160" i="28"/>
  <c r="HB154" i="28"/>
  <c r="FZ154" i="28"/>
  <c r="FZ80" i="28"/>
  <c r="HB80" i="28"/>
  <c r="HB148" i="28"/>
  <c r="FZ148" i="28"/>
  <c r="AM166" i="28"/>
  <c r="AV166" i="28" s="1"/>
  <c r="AM159" i="28"/>
  <c r="AV159" i="28" s="1"/>
  <c r="AN165" i="28"/>
  <c r="AW165" i="28" s="1"/>
  <c r="AM170" i="28"/>
  <c r="AV170" i="28" s="1"/>
  <c r="AM150" i="28"/>
  <c r="AV150" i="28" s="1"/>
  <c r="AP174" i="28"/>
  <c r="AY174" i="28" s="1"/>
  <c r="AN174" i="28"/>
  <c r="AW174" i="28" s="1"/>
  <c r="AM174" i="28"/>
  <c r="AV174" i="28" s="1"/>
  <c r="AN159" i="28"/>
  <c r="AW159" i="28" s="1"/>
  <c r="AN157" i="28"/>
  <c r="AW157" i="28" s="1"/>
  <c r="AO150" i="28"/>
  <c r="AX150" i="28" s="1"/>
  <c r="AM188" i="28"/>
  <c r="AV188" i="28" s="1"/>
  <c r="AQ174" i="28"/>
  <c r="AZ174" i="28" s="1"/>
  <c r="AO159" i="28"/>
  <c r="AX159" i="28" s="1"/>
  <c r="FX99" i="21"/>
  <c r="FW146" i="21"/>
  <c r="FX167" i="21"/>
  <c r="FX141" i="21"/>
  <c r="FX156" i="21"/>
  <c r="FW106" i="21"/>
  <c r="FX96" i="21"/>
  <c r="FW171" i="21"/>
  <c r="FW179" i="21"/>
  <c r="FX140" i="21"/>
  <c r="FW151" i="21"/>
  <c r="FW184" i="21"/>
  <c r="FW129" i="21"/>
  <c r="FW142" i="21"/>
  <c r="FW152" i="21"/>
  <c r="FX174" i="21"/>
  <c r="FX162" i="21"/>
  <c r="FW130" i="21"/>
  <c r="FW124" i="21"/>
  <c r="FW182" i="21"/>
  <c r="FW95" i="21"/>
  <c r="FW143" i="21"/>
  <c r="FW135" i="21"/>
  <c r="FX102" i="21"/>
  <c r="FW110" i="21"/>
  <c r="FW138" i="21"/>
  <c r="FW81" i="21"/>
  <c r="FX103" i="21"/>
  <c r="FW83" i="21"/>
  <c r="FW154" i="21"/>
  <c r="FW160" i="21"/>
  <c r="FW176" i="21"/>
  <c r="FX169" i="21"/>
  <c r="FW122" i="21"/>
  <c r="FW172" i="21"/>
  <c r="FX181" i="21"/>
  <c r="FX85" i="21"/>
  <c r="FX119" i="21"/>
  <c r="FX112" i="21"/>
  <c r="FX91" i="21"/>
  <c r="FW111" i="21"/>
  <c r="FW116" i="21"/>
  <c r="FX89" i="21"/>
  <c r="FX101" i="21"/>
  <c r="FW113" i="21"/>
  <c r="FW180" i="21"/>
  <c r="FW69" i="21"/>
  <c r="FW73" i="21"/>
  <c r="FX92" i="21"/>
  <c r="FX149" i="21"/>
  <c r="FX185" i="21"/>
  <c r="FW185" i="21"/>
  <c r="FX164" i="21"/>
  <c r="FW164" i="21"/>
  <c r="FX128" i="21"/>
  <c r="FW123" i="21"/>
  <c r="FW84" i="21"/>
  <c r="FX84" i="21"/>
  <c r="FX88" i="21"/>
  <c r="FW88" i="21"/>
  <c r="FW105" i="21"/>
  <c r="FW121" i="21"/>
  <c r="FW170" i="21"/>
  <c r="FX168" i="21"/>
  <c r="FW93" i="21"/>
  <c r="FX93" i="21"/>
  <c r="FW100" i="21"/>
  <c r="FX100" i="21"/>
  <c r="FW90" i="21"/>
  <c r="FX90" i="21"/>
  <c r="FW125" i="21"/>
  <c r="FW144" i="21"/>
  <c r="FW76" i="21"/>
  <c r="FX76" i="21"/>
  <c r="FX115" i="21"/>
  <c r="FW115" i="21"/>
  <c r="FW77" i="21"/>
  <c r="FX77" i="21"/>
  <c r="FX86" i="21"/>
  <c r="FW86" i="21"/>
  <c r="FW74" i="21"/>
  <c r="FW161" i="21"/>
  <c r="FW159" i="21"/>
  <c r="FX159" i="21"/>
  <c r="FX186" i="21"/>
  <c r="FW186" i="21"/>
  <c r="FW114" i="21"/>
  <c r="FX97" i="21"/>
  <c r="FW97" i="21"/>
  <c r="FX155" i="21"/>
  <c r="FW155" i="21"/>
  <c r="FW118" i="21"/>
  <c r="FX98" i="21"/>
  <c r="FW98" i="21"/>
  <c r="FX94" i="21"/>
  <c r="FW94" i="21"/>
  <c r="FX68" i="21"/>
  <c r="FW68" i="21"/>
  <c r="FC110" i="28" a="1"/>
  <c r="DE132" i="28" a="1"/>
  <c r="FE90" i="28" a="1"/>
  <c r="X132" i="28" a="1"/>
  <c r="DD110" i="28" a="1"/>
  <c r="Y90" i="28" a="1"/>
  <c r="W110" i="28" a="1"/>
  <c r="DF90" i="28" a="1"/>
  <c r="FD132" i="28" a="1"/>
  <c r="AQ148" i="28" l="1"/>
  <c r="AZ148" i="28" s="1"/>
  <c r="AQ164" i="28"/>
  <c r="AZ164" i="28" s="1"/>
  <c r="AO175" i="28"/>
  <c r="AX175" i="28" s="1"/>
  <c r="AP147" i="28"/>
  <c r="AY147" i="28" s="1"/>
  <c r="AM158" i="28"/>
  <c r="AV158" i="28" s="1"/>
  <c r="AN177" i="28"/>
  <c r="AW177" i="28" s="1"/>
  <c r="AN169" i="28"/>
  <c r="AW169" i="28" s="1"/>
  <c r="AP146" i="28"/>
  <c r="AY146" i="28" s="1"/>
  <c r="AN170" i="28"/>
  <c r="AW170" i="28" s="1"/>
  <c r="AO179" i="28"/>
  <c r="AX179" i="28" s="1"/>
  <c r="AM175" i="28"/>
  <c r="AV175" i="28" s="1"/>
  <c r="AN183" i="28"/>
  <c r="AW183" i="28" s="1"/>
  <c r="AQ160" i="28"/>
  <c r="AZ160" i="28" s="1"/>
  <c r="AM155" i="28"/>
  <c r="AV155" i="28" s="1"/>
  <c r="AQ171" i="28"/>
  <c r="AZ171" i="28" s="1"/>
  <c r="AN184" i="28"/>
  <c r="AW184" i="28" s="1"/>
  <c r="AO158" i="28"/>
  <c r="AX158" i="28" s="1"/>
  <c r="AQ169" i="28"/>
  <c r="AZ169" i="28" s="1"/>
  <c r="AP163" i="28"/>
  <c r="AY163" i="28" s="1"/>
  <c r="AM165" i="28"/>
  <c r="AV165" i="28" s="1"/>
  <c r="AP183" i="28"/>
  <c r="AY183" i="28" s="1"/>
  <c r="AM187" i="28"/>
  <c r="AV187" i="28" s="1"/>
  <c r="AQ146" i="28"/>
  <c r="AZ146" i="28" s="1"/>
  <c r="AQ165" i="28"/>
  <c r="AZ165" i="28" s="1"/>
  <c r="AP170" i="28"/>
  <c r="AY170" i="28" s="1"/>
  <c r="AP150" i="28"/>
  <c r="AY150" i="28" s="1"/>
  <c r="AO178" i="28"/>
  <c r="AX178" i="28" s="1"/>
  <c r="AP186" i="28"/>
  <c r="AY186" i="28" s="1"/>
  <c r="AQ153" i="28"/>
  <c r="AZ153" i="28" s="1"/>
  <c r="AO184" i="28"/>
  <c r="AX184" i="28" s="1"/>
  <c r="AP162" i="28"/>
  <c r="AY162" i="28" s="1"/>
  <c r="AQ187" i="28"/>
  <c r="AZ187" i="28" s="1"/>
  <c r="AO164" i="28"/>
  <c r="AX164" i="28" s="1"/>
  <c r="AN152" i="28"/>
  <c r="AW152" i="28" s="1"/>
  <c r="AP161" i="28"/>
  <c r="AY161" i="28" s="1"/>
  <c r="AM182" i="28"/>
  <c r="AV182" i="28" s="1"/>
  <c r="AO177" i="28"/>
  <c r="AX177" i="28" s="1"/>
  <c r="AO183" i="28"/>
  <c r="AX183" i="28" s="1"/>
  <c r="AN164" i="28"/>
  <c r="AW164" i="28" s="1"/>
  <c r="AO149" i="28"/>
  <c r="AX149" i="28" s="1"/>
  <c r="AO181" i="28"/>
  <c r="AX181" i="28" s="1"/>
  <c r="AM173" i="28"/>
  <c r="AV173" i="28" s="1"/>
  <c r="AQ147" i="28"/>
  <c r="AZ147" i="28" s="1"/>
  <c r="AN182" i="28"/>
  <c r="AW182" i="28" s="1"/>
  <c r="AQ163" i="28"/>
  <c r="AZ163" i="28" s="1"/>
  <c r="AQ176" i="28"/>
  <c r="AZ176" i="28" s="1"/>
  <c r="AM185" i="28"/>
  <c r="AV185" i="28" s="1"/>
  <c r="AM157" i="28"/>
  <c r="AV157" i="28" s="1"/>
  <c r="AP152" i="28"/>
  <c r="AY152" i="28" s="1"/>
  <c r="AQ184" i="28"/>
  <c r="AZ184" i="28" s="1"/>
  <c r="AN162" i="28"/>
  <c r="AW162" i="28" s="1"/>
  <c r="AN176" i="28"/>
  <c r="AW176" i="28" s="1"/>
  <c r="AM162" i="28"/>
  <c r="AV162" i="28" s="1"/>
  <c r="AO153" i="28"/>
  <c r="AX153" i="28" s="1"/>
  <c r="AP187" i="28"/>
  <c r="AY187" i="28" s="1"/>
  <c r="AP182" i="28"/>
  <c r="AY182" i="28" s="1"/>
  <c r="AN149" i="28"/>
  <c r="AW149" i="28" s="1"/>
  <c r="AM148" i="28"/>
  <c r="AV148" i="28" s="1"/>
  <c r="AM167" i="28"/>
  <c r="AV167" i="28" s="1"/>
  <c r="AM181" i="28"/>
  <c r="AV181" i="28" s="1"/>
  <c r="AP180" i="28"/>
  <c r="AY180" i="28" s="1"/>
  <c r="AN179" i="28"/>
  <c r="AW179" i="28" s="1"/>
  <c r="AN146" i="28"/>
  <c r="AW146" i="28" s="1"/>
  <c r="AP155" i="28"/>
  <c r="AY155" i="28" s="1"/>
  <c r="AM149" i="28"/>
  <c r="AV149" i="28" s="1"/>
  <c r="AN147" i="28"/>
  <c r="AW147" i="28" s="1"/>
  <c r="AO161" i="28"/>
  <c r="AX161" i="28" s="1"/>
  <c r="AM164" i="28"/>
  <c r="AV164" i="28" s="1"/>
  <c r="AQ154" i="28"/>
  <c r="AZ154" i="28" s="1"/>
  <c r="AQ168" i="28"/>
  <c r="AZ168" i="28" s="1"/>
  <c r="AQ162" i="28"/>
  <c r="AZ162" i="28" s="1"/>
  <c r="AQ177" i="28"/>
  <c r="AZ177" i="28" s="1"/>
  <c r="AP185" i="28"/>
  <c r="AY185" i="28" s="1"/>
  <c r="AP188" i="28"/>
  <c r="AY188" i="28" s="1"/>
  <c r="AM151" i="28"/>
  <c r="AV151" i="28" s="1"/>
  <c r="AQ157" i="28"/>
  <c r="AZ157" i="28" s="1"/>
  <c r="AP177" i="28"/>
  <c r="AY177" i="28" s="1"/>
  <c r="AO182" i="28"/>
  <c r="AX182" i="28" s="1"/>
  <c r="AO167" i="28"/>
  <c r="AX167" i="28" s="1"/>
  <c r="AO154" i="28"/>
  <c r="AX154" i="28" s="1"/>
  <c r="AM168" i="28"/>
  <c r="AV168" i="28" s="1"/>
  <c r="AP149" i="28"/>
  <c r="AY149" i="28" s="1"/>
  <c r="AN187" i="28"/>
  <c r="AW187" i="28" s="1"/>
  <c r="AM163" i="28"/>
  <c r="AV163" i="28" s="1"/>
  <c r="AO171" i="28"/>
  <c r="AX171" i="28" s="1"/>
  <c r="AQ185" i="28"/>
  <c r="AZ185" i="28" s="1"/>
  <c r="AO180" i="28"/>
  <c r="AX180" i="28" s="1"/>
  <c r="AN186" i="28"/>
  <c r="AW186" i="28" s="1"/>
  <c r="AM176" i="28"/>
  <c r="AV176" i="28" s="1"/>
  <c r="AM180" i="28"/>
  <c r="AV180" i="28" s="1"/>
  <c r="AQ166" i="28"/>
  <c r="AZ166" i="28" s="1"/>
  <c r="AO160" i="28"/>
  <c r="AX160" i="28" s="1"/>
  <c r="AM177" i="28"/>
  <c r="AV177" i="28" s="1"/>
  <c r="AN185" i="28"/>
  <c r="AW185" i="28" s="1"/>
  <c r="AN156" i="28"/>
  <c r="AW156" i="28" s="1"/>
  <c r="AO151" i="28"/>
  <c r="AX151" i="28" s="1"/>
  <c r="AQ172" i="28"/>
  <c r="AZ172" i="28" s="1"/>
  <c r="AN161" i="28"/>
  <c r="AW161" i="28" s="1"/>
  <c r="AP176" i="28"/>
  <c r="AY176" i="28" s="1"/>
  <c r="AP168" i="28"/>
  <c r="AY168" i="28" s="1"/>
  <c r="AM178" i="28"/>
  <c r="AV178" i="28" s="1"/>
  <c r="AQ175" i="28"/>
  <c r="AZ175" i="28" s="1"/>
  <c r="AQ179" i="28"/>
  <c r="AZ179" i="28" s="1"/>
  <c r="AQ188" i="28"/>
  <c r="AZ188" i="28" s="1"/>
  <c r="FD132" i="28"/>
  <c r="DF90" i="28"/>
  <c r="W110" i="28"/>
  <c r="BE110" i="28" s="1"/>
  <c r="BV110" i="28" s="1"/>
  <c r="Y90" i="28"/>
  <c r="BG90" i="28" s="1"/>
  <c r="BX90" i="28" s="1"/>
  <c r="DD110" i="28"/>
  <c r="AN110" i="28" s="1"/>
  <c r="AW110" i="28" s="1"/>
  <c r="X132" i="28"/>
  <c r="BF132" i="28" s="1"/>
  <c r="BW132" i="28" s="1"/>
  <c r="FE90" i="28"/>
  <c r="DE132" i="28"/>
  <c r="AO132" i="28" s="1"/>
  <c r="AX132" i="28" s="1"/>
  <c r="FC110" i="28"/>
  <c r="GE161" i="28"/>
  <c r="BY161" i="28"/>
  <c r="BX157" i="28"/>
  <c r="GD157" i="28"/>
  <c r="GB155" i="28"/>
  <c r="BV155" i="28"/>
  <c r="BX171" i="28"/>
  <c r="GD171" i="28"/>
  <c r="GB150" i="28"/>
  <c r="BV150" i="28"/>
  <c r="GB178" i="28"/>
  <c r="BV178" i="28"/>
  <c r="GE156" i="28"/>
  <c r="BY156" i="28"/>
  <c r="GD181" i="28"/>
  <c r="BX181" i="28"/>
  <c r="GA151" i="28"/>
  <c r="BU151" i="28"/>
  <c r="BW154" i="28"/>
  <c r="GC154" i="28"/>
  <c r="GC188" i="28"/>
  <c r="BW188" i="28"/>
  <c r="GD169" i="28"/>
  <c r="BX169" i="28"/>
  <c r="BW146" i="28"/>
  <c r="GC146" i="28"/>
  <c r="BW147" i="28"/>
  <c r="GC147" i="28"/>
  <c r="BV153" i="28"/>
  <c r="GB153" i="28"/>
  <c r="GC185" i="28"/>
  <c r="BW185" i="28"/>
  <c r="BU148" i="28"/>
  <c r="GA148" i="28"/>
  <c r="AP181" i="28"/>
  <c r="AY181" i="28" s="1"/>
  <c r="GE187" i="28"/>
  <c r="BY187" i="28"/>
  <c r="BV154" i="28"/>
  <c r="GB154" i="28"/>
  <c r="AP158" i="28"/>
  <c r="AY158" i="28" s="1"/>
  <c r="AP178" i="28"/>
  <c r="AY178" i="28" s="1"/>
  <c r="BU183" i="28"/>
  <c r="GA183" i="28"/>
  <c r="GB152" i="28"/>
  <c r="BV152" i="28"/>
  <c r="BV162" i="28"/>
  <c r="GB162" i="28"/>
  <c r="BY186" i="28"/>
  <c r="GE186" i="28"/>
  <c r="GC187" i="28"/>
  <c r="BW187" i="28"/>
  <c r="BU184" i="28"/>
  <c r="GA184" i="28"/>
  <c r="BV147" i="28"/>
  <c r="GB147" i="28"/>
  <c r="AQ150" i="28"/>
  <c r="AZ150" i="28" s="1"/>
  <c r="GE177" i="28"/>
  <c r="BY177" i="28"/>
  <c r="AP167" i="28"/>
  <c r="AY167" i="28" s="1"/>
  <c r="GD188" i="28"/>
  <c r="BX188" i="28"/>
  <c r="AQ170" i="28"/>
  <c r="AZ170" i="28" s="1"/>
  <c r="GE160" i="28"/>
  <c r="BY160" i="28"/>
  <c r="AP172" i="28"/>
  <c r="AY172" i="28" s="1"/>
  <c r="BX187" i="28"/>
  <c r="GD187" i="28"/>
  <c r="GD182" i="28"/>
  <c r="BX182" i="28"/>
  <c r="GB149" i="28"/>
  <c r="BV149" i="28"/>
  <c r="AO163" i="28"/>
  <c r="AX163" i="28" s="1"/>
  <c r="AQ161" i="28"/>
  <c r="AZ161" i="28" s="1"/>
  <c r="BW182" i="28"/>
  <c r="GC182" i="28"/>
  <c r="AQ155" i="28"/>
  <c r="AZ155" i="28" s="1"/>
  <c r="AP157" i="28"/>
  <c r="AY157" i="28" s="1"/>
  <c r="BX163" i="28"/>
  <c r="GD163" i="28"/>
  <c r="AO188" i="28"/>
  <c r="AX188" i="28" s="1"/>
  <c r="BV171" i="28"/>
  <c r="GB171" i="28"/>
  <c r="AN155" i="28"/>
  <c r="AW155" i="28" s="1"/>
  <c r="BW176" i="28"/>
  <c r="GC176" i="28"/>
  <c r="AP175" i="28"/>
  <c r="AY175" i="28" s="1"/>
  <c r="AQ151" i="28"/>
  <c r="AZ151" i="28" s="1"/>
  <c r="AN175" i="28"/>
  <c r="AW175" i="28" s="1"/>
  <c r="AQ173" i="28"/>
  <c r="AZ173" i="28" s="1"/>
  <c r="AP179" i="28"/>
  <c r="AY179" i="28" s="1"/>
  <c r="BV151" i="28"/>
  <c r="GB151" i="28"/>
  <c r="BU153" i="28"/>
  <c r="GA153" i="28"/>
  <c r="GD165" i="28"/>
  <c r="BX165" i="28"/>
  <c r="BY181" i="28"/>
  <c r="GE181" i="28"/>
  <c r="BU154" i="28"/>
  <c r="GA154" i="28"/>
  <c r="BY172" i="28"/>
  <c r="GE172" i="28"/>
  <c r="GB161" i="28"/>
  <c r="BV161" i="28"/>
  <c r="AP173" i="28"/>
  <c r="AY173" i="28" s="1"/>
  <c r="GE149" i="28"/>
  <c r="BY149" i="28"/>
  <c r="BX160" i="28"/>
  <c r="GD160" i="28"/>
  <c r="GD176" i="28"/>
  <c r="BX176" i="28"/>
  <c r="GD168" i="28"/>
  <c r="BX168" i="28"/>
  <c r="GA178" i="28"/>
  <c r="BU178" i="28"/>
  <c r="BX156" i="28"/>
  <c r="GD156" i="28"/>
  <c r="AQ186" i="28"/>
  <c r="AZ186" i="28" s="1"/>
  <c r="GA158" i="28"/>
  <c r="BU158" i="28"/>
  <c r="BV177" i="28"/>
  <c r="GB177" i="28"/>
  <c r="AP148" i="28"/>
  <c r="AY148" i="28" s="1"/>
  <c r="AM156" i="28"/>
  <c r="AV156" i="28" s="1"/>
  <c r="BY146" i="28"/>
  <c r="GE146" i="28"/>
  <c r="GC162" i="28"/>
  <c r="BW162" i="28"/>
  <c r="GD148" i="28"/>
  <c r="BX148" i="28"/>
  <c r="BU186" i="28"/>
  <c r="GA186" i="28"/>
  <c r="BU172" i="28"/>
  <c r="GA172" i="28"/>
  <c r="GC152" i="28"/>
  <c r="BW152" i="28"/>
  <c r="AM179" i="28"/>
  <c r="AV179" i="28" s="1"/>
  <c r="BU156" i="28"/>
  <c r="GA156" i="28"/>
  <c r="BY184" i="28"/>
  <c r="GE184" i="28"/>
  <c r="GE188" i="28"/>
  <c r="BY188" i="28"/>
  <c r="AO162" i="28"/>
  <c r="AX162" i="28" s="1"/>
  <c r="GB173" i="28"/>
  <c r="BV173" i="28"/>
  <c r="AM186" i="28"/>
  <c r="AV186" i="28" s="1"/>
  <c r="BX178" i="28"/>
  <c r="GD178" i="28"/>
  <c r="BY155" i="28"/>
  <c r="GE155" i="28"/>
  <c r="GD153" i="28"/>
  <c r="BX153" i="28"/>
  <c r="AN168" i="28"/>
  <c r="AW168" i="28" s="1"/>
  <c r="GC186" i="28"/>
  <c r="BW186" i="28"/>
  <c r="BY154" i="28"/>
  <c r="GE154" i="28"/>
  <c r="GE162" i="28"/>
  <c r="BY162" i="28"/>
  <c r="AQ180" i="28"/>
  <c r="AZ180" i="28" s="1"/>
  <c r="BW149" i="28"/>
  <c r="GC149" i="28"/>
  <c r="AO157" i="28"/>
  <c r="AX157" i="28" s="1"/>
  <c r="AP153" i="28"/>
  <c r="AY153" i="28" s="1"/>
  <c r="GC171" i="28"/>
  <c r="BW171" i="28"/>
  <c r="GE165" i="28"/>
  <c r="BY165" i="28"/>
  <c r="AO155" i="28"/>
  <c r="AX155" i="28" s="1"/>
  <c r="BX170" i="28"/>
  <c r="GD170" i="28"/>
  <c r="AP166" i="28"/>
  <c r="AY166" i="28" s="1"/>
  <c r="AN158" i="28"/>
  <c r="AW158" i="28" s="1"/>
  <c r="AP164" i="28"/>
  <c r="AY164" i="28" s="1"/>
  <c r="GB182" i="28"/>
  <c r="BV182" i="28"/>
  <c r="AO185" i="28"/>
  <c r="AX185" i="28" s="1"/>
  <c r="AO186" i="28"/>
  <c r="AX186" i="28" s="1"/>
  <c r="GE163" i="28"/>
  <c r="BY163" i="28"/>
  <c r="BY185" i="28"/>
  <c r="GE185" i="28"/>
  <c r="BX186" i="28"/>
  <c r="GD186" i="28"/>
  <c r="AN167" i="28"/>
  <c r="AW167" i="28" s="1"/>
  <c r="GC180" i="28"/>
  <c r="BW180" i="28"/>
  <c r="BW184" i="28"/>
  <c r="GC184" i="28"/>
  <c r="GB186" i="28"/>
  <c r="BV186" i="28"/>
  <c r="GA176" i="28"/>
  <c r="BU176" i="28"/>
  <c r="BU180" i="28"/>
  <c r="GA180" i="28"/>
  <c r="AM184" i="28"/>
  <c r="AV184" i="28" s="1"/>
  <c r="GE175" i="28"/>
  <c r="BY175" i="28"/>
  <c r="GB156" i="28"/>
  <c r="BV156" i="28"/>
  <c r="BY179" i="28"/>
  <c r="GE179" i="28"/>
  <c r="AO166" i="28"/>
  <c r="AX166" i="28" s="1"/>
  <c r="GC151" i="28"/>
  <c r="BW151" i="28"/>
  <c r="BV187" i="28"/>
  <c r="GB187" i="28"/>
  <c r="AP151" i="28"/>
  <c r="AY151" i="28" s="1"/>
  <c r="GD173" i="28"/>
  <c r="BX173" i="28"/>
  <c r="BX184" i="28"/>
  <c r="GD184" i="28"/>
  <c r="BW172" i="28"/>
  <c r="GC172" i="28"/>
  <c r="AP156" i="28"/>
  <c r="AY156" i="28" s="1"/>
  <c r="AQ152" i="28"/>
  <c r="AZ152" i="28" s="1"/>
  <c r="AM171" i="28"/>
  <c r="AV171" i="28" s="1"/>
  <c r="AN181" i="28"/>
  <c r="AW181" i="28" s="1"/>
  <c r="BX167" i="28"/>
  <c r="GD167" i="28"/>
  <c r="GE170" i="28"/>
  <c r="BY170" i="28"/>
  <c r="BY158" i="28"/>
  <c r="GE158" i="28"/>
  <c r="GC165" i="28"/>
  <c r="BW165" i="28"/>
  <c r="BY173" i="28"/>
  <c r="GE173" i="28"/>
  <c r="BW173" i="28"/>
  <c r="GC173" i="28"/>
  <c r="GD172" i="28"/>
  <c r="BX172" i="28"/>
  <c r="GE157" i="28"/>
  <c r="BY157" i="28"/>
  <c r="GC167" i="28"/>
  <c r="BW167" i="28"/>
  <c r="GB163" i="28"/>
  <c r="BV163" i="28"/>
  <c r="BX149" i="28"/>
  <c r="GD149" i="28"/>
  <c r="BX154" i="28"/>
  <c r="GD154" i="28"/>
  <c r="BV168" i="28"/>
  <c r="GB168" i="28"/>
  <c r="GC155" i="28"/>
  <c r="BW155" i="28"/>
  <c r="BV167" i="28"/>
  <c r="GB167" i="28"/>
  <c r="GB185" i="28"/>
  <c r="BV185" i="28"/>
  <c r="GA152" i="28"/>
  <c r="BU152" i="28"/>
  <c r="AO148" i="28"/>
  <c r="AX148" i="28" s="1"/>
  <c r="BU167" i="28"/>
  <c r="GA167" i="28"/>
  <c r="GA179" i="28"/>
  <c r="BU179" i="28"/>
  <c r="GA149" i="28"/>
  <c r="BU149" i="28"/>
  <c r="AM152" i="28"/>
  <c r="AV152" i="28" s="1"/>
  <c r="AN172" i="28"/>
  <c r="AW172" i="28" s="1"/>
  <c r="BX151" i="28"/>
  <c r="GD151" i="28"/>
  <c r="GA175" i="28"/>
  <c r="BU175" i="28"/>
  <c r="BW164" i="28"/>
  <c r="GC164" i="28"/>
  <c r="AN154" i="28"/>
  <c r="AW154" i="28" s="1"/>
  <c r="AM183" i="28"/>
  <c r="AV183" i="28" s="1"/>
  <c r="BX152" i="28"/>
  <c r="GD152" i="28"/>
  <c r="GD161" i="28"/>
  <c r="BX161" i="28"/>
  <c r="AO152" i="28"/>
  <c r="AX152" i="28" s="1"/>
  <c r="GB181" i="28"/>
  <c r="BV181" i="28"/>
  <c r="BW157" i="28"/>
  <c r="GC157" i="28"/>
  <c r="AO147" i="28"/>
  <c r="AX147" i="28" s="1"/>
  <c r="BW181" i="28"/>
  <c r="GC181" i="28"/>
  <c r="AQ183" i="28"/>
  <c r="AZ183" i="28" s="1"/>
  <c r="GA173" i="28"/>
  <c r="BU173" i="28"/>
  <c r="AQ167" i="28"/>
  <c r="AZ167" i="28" s="1"/>
  <c r="AN153" i="28"/>
  <c r="AW153" i="28" s="1"/>
  <c r="GE147" i="28"/>
  <c r="BY147" i="28"/>
  <c r="GD166" i="28"/>
  <c r="BX166" i="28"/>
  <c r="GD150" i="28"/>
  <c r="BX150" i="28"/>
  <c r="AO187" i="28"/>
  <c r="AX187" i="28" s="1"/>
  <c r="BX164" i="28"/>
  <c r="GD164" i="28"/>
  <c r="GE153" i="28"/>
  <c r="BY153" i="28"/>
  <c r="GE176" i="28"/>
  <c r="BY176" i="28"/>
  <c r="GA185" i="28"/>
  <c r="BU185" i="28"/>
  <c r="GE166" i="28"/>
  <c r="BY166" i="28"/>
  <c r="GC160" i="28"/>
  <c r="BW160" i="28"/>
  <c r="AP171" i="28"/>
  <c r="AY171" i="28" s="1"/>
  <c r="BX175" i="28"/>
  <c r="GD175" i="28"/>
  <c r="BY151" i="28"/>
  <c r="GE151" i="28"/>
  <c r="BV175" i="28"/>
  <c r="GB175" i="28"/>
  <c r="BW156" i="28"/>
  <c r="GC156" i="28"/>
  <c r="BX179" i="28"/>
  <c r="GD179" i="28"/>
  <c r="AQ156" i="28"/>
  <c r="AZ156" i="28" s="1"/>
  <c r="AO173" i="28"/>
  <c r="AX173" i="28" s="1"/>
  <c r="AM153" i="28"/>
  <c r="AV153" i="28" s="1"/>
  <c r="AM154" i="28"/>
  <c r="AV154" i="28" s="1"/>
  <c r="GA165" i="28"/>
  <c r="BU165" i="28"/>
  <c r="BX183" i="28"/>
  <c r="GD183" i="28"/>
  <c r="BU181" i="28"/>
  <c r="GA181" i="28"/>
  <c r="AQ149" i="28"/>
  <c r="AZ149" i="28" s="1"/>
  <c r="GD180" i="28"/>
  <c r="BX180" i="28"/>
  <c r="AP184" i="28"/>
  <c r="AY184" i="28" s="1"/>
  <c r="BV179" i="28"/>
  <c r="GB179" i="28"/>
  <c r="BU187" i="28"/>
  <c r="GA187" i="28"/>
  <c r="BV146" i="28"/>
  <c r="GB146" i="28"/>
  <c r="GA182" i="28"/>
  <c r="BU182" i="28"/>
  <c r="GA171" i="28"/>
  <c r="BU171" i="28"/>
  <c r="GB164" i="28"/>
  <c r="BV164" i="28"/>
  <c r="GB180" i="28"/>
  <c r="BV180" i="28"/>
  <c r="BX158" i="28"/>
  <c r="GD158" i="28"/>
  <c r="BW163" i="28"/>
  <c r="GC163" i="28"/>
  <c r="GB160" i="28"/>
  <c r="BV160" i="28"/>
  <c r="AN173" i="28"/>
  <c r="AW173" i="28" s="1"/>
  <c r="AN180" i="28"/>
  <c r="AW180" i="28" s="1"/>
  <c r="BW168" i="28"/>
  <c r="GC168" i="28"/>
  <c r="BU160" i="28"/>
  <c r="GA160" i="28"/>
  <c r="BY150" i="28"/>
  <c r="GE150" i="28"/>
  <c r="GC166" i="28"/>
  <c r="BW166" i="28"/>
  <c r="GC148" i="28"/>
  <c r="BW148" i="28"/>
  <c r="BV172" i="28"/>
  <c r="GB172" i="28"/>
  <c r="GC179" i="28"/>
  <c r="BW179" i="28"/>
  <c r="GD147" i="28"/>
  <c r="BX147" i="28"/>
  <c r="BY183" i="28"/>
  <c r="GE183" i="28"/>
  <c r="BY167" i="28"/>
  <c r="GE167" i="28"/>
  <c r="BV158" i="28"/>
  <c r="GB158" i="28"/>
  <c r="GE168" i="28"/>
  <c r="BY168" i="28"/>
  <c r="BU177" i="28"/>
  <c r="GA177" i="28"/>
  <c r="AP169" i="28"/>
  <c r="AY169" i="28" s="1"/>
  <c r="AO146" i="28"/>
  <c r="AX146" i="28" s="1"/>
  <c r="GE180" i="28"/>
  <c r="BY180" i="28"/>
  <c r="AP154" i="28"/>
  <c r="AY154" i="28" s="1"/>
  <c r="GC178" i="28"/>
  <c r="BW178" i="28"/>
  <c r="AO168" i="28"/>
  <c r="AX168" i="28" s="1"/>
  <c r="AM160" i="28"/>
  <c r="AV160" i="28" s="1"/>
  <c r="GC161" i="28"/>
  <c r="BW161" i="28"/>
  <c r="GA157" i="28"/>
  <c r="BU157" i="28"/>
  <c r="AM172" i="28"/>
  <c r="AV172" i="28" s="1"/>
  <c r="GB183" i="28"/>
  <c r="BV183" i="28"/>
  <c r="GE152" i="28"/>
  <c r="BY152" i="28"/>
  <c r="GC153" i="28"/>
  <c r="BW153" i="28"/>
  <c r="GA155" i="28"/>
  <c r="BU155" i="28"/>
  <c r="BY171" i="28"/>
  <c r="GE171" i="28"/>
  <c r="BV184" i="28"/>
  <c r="GB184" i="28"/>
  <c r="BW158" i="28"/>
  <c r="GC158" i="28"/>
  <c r="AN160" i="28"/>
  <c r="AW160" i="28" s="1"/>
  <c r="BX177" i="28"/>
  <c r="GD177" i="28"/>
  <c r="BX146" i="28"/>
  <c r="GD146" i="28"/>
  <c r="GD155" i="28"/>
  <c r="BX155" i="28"/>
  <c r="AN163" i="28"/>
  <c r="AW163" i="28" s="1"/>
  <c r="BY169" i="28"/>
  <c r="GE169" i="28"/>
  <c r="GA168" i="28"/>
  <c r="BU168" i="28"/>
  <c r="GB169" i="28"/>
  <c r="BV169" i="28"/>
  <c r="AN171" i="28"/>
  <c r="AW171" i="28" s="1"/>
  <c r="AO176" i="28"/>
  <c r="AX176" i="28" s="1"/>
  <c r="AQ158" i="28"/>
  <c r="AZ158" i="28" s="1"/>
  <c r="AN150" i="28"/>
  <c r="AW150" i="28" s="1"/>
  <c r="AO165" i="28"/>
  <c r="AX165" i="28" s="1"/>
  <c r="GE148" i="28"/>
  <c r="BY148" i="28"/>
  <c r="GA163" i="28"/>
  <c r="BU163" i="28"/>
  <c r="AN178" i="28"/>
  <c r="AW178" i="28" s="1"/>
  <c r="AO156" i="28"/>
  <c r="AX156" i="28" s="1"/>
  <c r="BY164" i="28"/>
  <c r="GE164" i="28"/>
  <c r="AN151" i="28"/>
  <c r="AW151" i="28" s="1"/>
  <c r="BX162" i="28"/>
  <c r="GD162" i="28"/>
  <c r="GC175" i="28"/>
  <c r="BW175" i="28"/>
  <c r="AP165" i="28"/>
  <c r="AY165" i="28" s="1"/>
  <c r="AQ181" i="28"/>
  <c r="AZ181" i="28" s="1"/>
  <c r="GB170" i="28"/>
  <c r="BV170" i="28"/>
  <c r="AP160" i="28"/>
  <c r="AY160" i="28" s="1"/>
  <c r="AO172" i="28"/>
  <c r="AX172" i="28" s="1"/>
  <c r="GA164" i="28"/>
  <c r="BU164" i="28"/>
  <c r="BV176" i="28"/>
  <c r="GB176" i="28"/>
  <c r="GA162" i="28"/>
  <c r="BU162" i="28"/>
  <c r="GC177" i="28"/>
  <c r="BW177" i="28"/>
  <c r="GC183" i="28"/>
  <c r="BW183" i="28"/>
  <c r="GC170" i="28"/>
  <c r="BW170" i="28"/>
  <c r="GE178" i="28"/>
  <c r="BY178" i="28"/>
  <c r="BU169" i="28"/>
  <c r="GA169" i="28"/>
  <c r="GA161" i="28"/>
  <c r="BU161" i="28"/>
  <c r="GB188" i="28"/>
  <c r="BV188" i="28"/>
  <c r="GB148" i="28"/>
  <c r="BV148" i="28"/>
  <c r="BX159" i="28"/>
  <c r="GD159" i="28"/>
  <c r="GB159" i="28"/>
  <c r="BV159" i="28"/>
  <c r="GD185" i="28"/>
  <c r="BX185" i="28"/>
  <c r="GC174" i="28"/>
  <c r="BW174" i="28"/>
  <c r="GC159" i="28"/>
  <c r="BW159" i="28"/>
  <c r="AQ178" i="28"/>
  <c r="AZ178" i="28" s="1"/>
  <c r="BU174" i="28"/>
  <c r="GA174" i="28"/>
  <c r="BW150" i="28"/>
  <c r="GC150" i="28"/>
  <c r="GA159" i="28"/>
  <c r="BU159" i="28"/>
  <c r="AM169" i="28"/>
  <c r="AV169" i="28" s="1"/>
  <c r="AN188" i="28"/>
  <c r="AW188" i="28" s="1"/>
  <c r="BU150" i="28"/>
  <c r="GA150" i="28"/>
  <c r="AN148" i="28"/>
  <c r="AW148" i="28" s="1"/>
  <c r="GB165" i="28"/>
  <c r="BV165" i="28"/>
  <c r="AM161" i="28"/>
  <c r="AV161" i="28" s="1"/>
  <c r="BX174" i="28"/>
  <c r="GD174" i="28"/>
  <c r="GC169" i="28"/>
  <c r="BW169" i="28"/>
  <c r="AO170" i="28"/>
  <c r="AX170" i="28" s="1"/>
  <c r="BY159" i="28"/>
  <c r="GE159" i="28"/>
  <c r="GB157" i="28"/>
  <c r="BV157" i="28"/>
  <c r="GA170" i="28"/>
  <c r="BU170" i="28"/>
  <c r="GE174" i="28"/>
  <c r="BY174" i="28"/>
  <c r="AQ159" i="28"/>
  <c r="AZ159" i="28" s="1"/>
  <c r="BU188" i="28"/>
  <c r="GA188" i="28"/>
  <c r="AP159" i="28"/>
  <c r="AY159" i="28" s="1"/>
  <c r="BV174" i="28"/>
  <c r="GB174" i="28"/>
  <c r="AO174" i="28"/>
  <c r="AX174" i="28" s="1"/>
  <c r="AO169" i="28"/>
  <c r="AX169" i="28" s="1"/>
  <c r="FW71" i="21"/>
  <c r="FW131" i="21" l="1"/>
  <c r="AD187" i="28" a="1"/>
  <c r="FF108" i="28" a="1"/>
  <c r="DJ122" i="28" a="1"/>
  <c r="AB188" i="28" a="1"/>
  <c r="DM107" i="28" a="1"/>
  <c r="FK104" i="28" a="1"/>
  <c r="DN137" i="28" a="1"/>
  <c r="V143" i="28" a="1"/>
  <c r="FM137" i="28" a="1"/>
  <c r="AB78" i="28" a="1"/>
  <c r="DI180" i="28" a="1"/>
  <c r="DM174" i="28" a="1"/>
  <c r="FL91" i="28" a="1"/>
  <c r="FK97" i="28" a="1"/>
  <c r="AE150" i="28" a="1"/>
  <c r="DF98" i="28" a="1"/>
  <c r="W104" i="26" a="1"/>
  <c r="DJ119" i="28" a="1"/>
  <c r="FD99" i="28" a="1"/>
  <c r="AC78" i="28" a="1"/>
  <c r="FJ164" i="28" a="1"/>
  <c r="DD68" i="26" a="1"/>
  <c r="FB158" i="26" a="1"/>
  <c r="DC143" i="28" a="1"/>
  <c r="AC95" i="28" a="1"/>
  <c r="DJ133" i="28" a="1"/>
  <c r="DD109" i="28" a="1"/>
  <c r="X118" i="28" a="1"/>
  <c r="FC95" i="28" a="1"/>
  <c r="DK159" i="28" a="1"/>
  <c r="AC186" i="28" a="1"/>
  <c r="DJ76" i="28" a="1"/>
  <c r="V68" i="26" a="1"/>
  <c r="AE147" i="28" a="1"/>
  <c r="AG73" i="28" a="1"/>
  <c r="DD86" i="28" a="1"/>
  <c r="V74" i="28" a="1"/>
  <c r="DD146" i="26" a="1"/>
  <c r="DM184" i="28" a="1"/>
  <c r="V83" i="28" a="1"/>
  <c r="AB167" i="28" a="1"/>
  <c r="AF159" i="28" a="1"/>
  <c r="W150" i="26" a="1"/>
  <c r="W85" i="28" a="1"/>
  <c r="FB69" i="28" a="1"/>
  <c r="FG188" i="28" a="1"/>
  <c r="FF122" i="28" a="1"/>
  <c r="FC91" i="26" a="1"/>
  <c r="AG184" i="28" a="1"/>
  <c r="AE68" i="28" a="1"/>
  <c r="DC126" i="28" a="1"/>
  <c r="FE77" i="28" a="1"/>
  <c r="AA95" i="28" a="1"/>
  <c r="DN186" i="28" a="1"/>
  <c r="AG174" i="28" a="1"/>
  <c r="Y128" i="28" a="1"/>
  <c r="AB102" i="28" a="1"/>
  <c r="DL140" i="28" a="1"/>
  <c r="DH118" i="28" a="1"/>
  <c r="DD98" i="28" a="1"/>
  <c r="AA118" i="28" a="1"/>
  <c r="DH143" i="28" a="1"/>
  <c r="DM118" i="28" a="1"/>
  <c r="DK187" i="28" a="1"/>
  <c r="DG123" i="28" a="1"/>
  <c r="FM86" i="28" a="1"/>
  <c r="DK170" i="28" a="1"/>
  <c r="X122" i="28" a="1"/>
  <c r="FH162" i="28" a="1"/>
  <c r="FG132" i="28" a="1"/>
  <c r="FH109" i="28" a="1"/>
  <c r="X145" i="28" a="1"/>
  <c r="FG174" i="28" a="1"/>
  <c r="DL98" i="28" a="1"/>
  <c r="DC112" i="26" a="1"/>
  <c r="FI111" i="28" a="1"/>
  <c r="Y125" i="28" a="1"/>
  <c r="DI164" i="28" a="1"/>
  <c r="V90" i="26" a="1"/>
  <c r="DM127" i="28" a="1"/>
  <c r="DI169" i="28" a="1"/>
  <c r="FH81" i="28" a="1"/>
  <c r="FC184" i="26" a="1"/>
  <c r="DF118" i="28" a="1"/>
  <c r="DI136" i="28" a="1"/>
  <c r="FF136" i="28" a="1"/>
  <c r="AG132" i="28" a="1"/>
  <c r="AE123" i="28" a="1"/>
  <c r="DG136" i="28" a="1"/>
  <c r="AG171" i="28" a="1"/>
  <c r="DF122" i="28" a="1"/>
  <c r="W136" i="26" a="1"/>
  <c r="DF138" i="28" a="1"/>
  <c r="DN182" i="28" a="1"/>
  <c r="Y73" i="28" a="1"/>
  <c r="V132" i="26" a="1"/>
  <c r="AB87" i="28" a="1"/>
  <c r="V114" i="26" a="1"/>
  <c r="FB129" i="26" a="1"/>
  <c r="FG162" i="28" a="1"/>
  <c r="FF74" i="28" a="1"/>
  <c r="FD136" i="28" a="1"/>
  <c r="W138" i="26" a="1"/>
  <c r="DN113" i="28" a="1"/>
  <c r="DH104" i="28" a="1"/>
  <c r="DH86" i="28" a="1"/>
  <c r="AG97" i="28" a="1"/>
  <c r="AA127" i="28" a="1"/>
  <c r="DC169" i="26" a="1"/>
  <c r="FB155" i="26" a="1"/>
  <c r="DI77" i="28" a="1"/>
  <c r="AF93" i="28" a="1"/>
  <c r="FC124" i="26" a="1"/>
  <c r="DI161" i="28" a="1"/>
  <c r="FC167" i="26" a="1"/>
  <c r="DC97" i="26" a="1"/>
  <c r="FM118" i="28" a="1"/>
  <c r="FL79" i="28" a="1"/>
  <c r="DI112" i="28" a="1"/>
  <c r="DK86" i="28" a="1"/>
  <c r="FC93" i="26" a="1"/>
  <c r="DH79" i="28" a="1"/>
  <c r="DH170" i="28" a="1"/>
  <c r="AG108" i="28" a="1"/>
  <c r="AA184" i="28" a="1"/>
  <c r="FI132" i="28" a="1"/>
  <c r="Z117" i="28" a="1"/>
  <c r="DJ160" i="28" a="1"/>
  <c r="FB121" i="28" a="1"/>
  <c r="FE144" i="28" a="1"/>
  <c r="AB181" i="28" a="1"/>
  <c r="FC187" i="26" a="1"/>
  <c r="DH115" i="28" a="1"/>
  <c r="DD83" i="28" a="1"/>
  <c r="Z102" i="28" a="1"/>
  <c r="FD122" i="28" a="1"/>
  <c r="DG119" i="28" a="1"/>
  <c r="AC102" i="28" a="1"/>
  <c r="FH73" i="28" a="1"/>
  <c r="FE108" i="28" a="1"/>
  <c r="FD76" i="28" a="1"/>
  <c r="FH170" i="28" a="1"/>
  <c r="AC131" i="28" a="1"/>
  <c r="V87" i="28" a="1"/>
  <c r="DL169" i="28" a="1"/>
  <c r="DC184" i="26" a="1"/>
  <c r="AC162" i="28" a="1"/>
  <c r="AC121" i="28" a="1"/>
  <c r="AC166" i="28" a="1"/>
  <c r="DD104" i="26" a="1"/>
  <c r="DE71" i="28" a="1"/>
  <c r="FK140" i="28" a="1"/>
  <c r="FK170" i="28" a="1"/>
  <c r="X83" i="28" a="1"/>
  <c r="DN147" i="28" a="1"/>
  <c r="FC104" i="26" a="1"/>
  <c r="FI137" i="28" a="1"/>
  <c r="DL174" i="28" a="1"/>
  <c r="AE95" i="28" a="1"/>
  <c r="FB83" i="28" a="1"/>
  <c r="FC81" i="26" a="1"/>
  <c r="DN161" i="28" a="1"/>
  <c r="FI174" i="28" a="1"/>
  <c r="FI146" i="28" a="1"/>
  <c r="AB94" i="28" a="1"/>
  <c r="W100" i="26" a="1"/>
  <c r="DK91" i="28" a="1"/>
  <c r="AA77" i="28" a="1"/>
  <c r="DE140" i="28" a="1"/>
  <c r="AE75" i="28" a="1"/>
  <c r="DG144" i="28" a="1"/>
  <c r="DC122" i="28" a="1"/>
  <c r="FL188" i="28" a="1"/>
  <c r="FJ179" i="28" a="1"/>
  <c r="FC106" i="26" a="1"/>
  <c r="DJ169" i="28" a="1"/>
  <c r="DJ100" i="28" a="1"/>
  <c r="DE68" i="28" a="1"/>
  <c r="FB104" i="26" a="1"/>
  <c r="W106" i="26" a="1"/>
  <c r="AA135" i="28" a="1"/>
  <c r="DD117" i="26" a="1"/>
  <c r="DD95" i="28" a="1"/>
  <c r="AE106" i="28" a="1"/>
  <c r="DC124" i="26" a="1"/>
  <c r="DI102" i="28" a="1"/>
  <c r="FE104" i="28" a="1"/>
  <c r="DM179" i="28" a="1"/>
  <c r="FI169" i="28" a="1"/>
  <c r="DM78" i="28" a="1"/>
  <c r="AC143" i="28" a="1"/>
  <c r="W122" i="28" a="1"/>
  <c r="FH161" i="28" a="1"/>
  <c r="FL147" i="28" a="1"/>
  <c r="DH100" i="28" a="1"/>
  <c r="AD104" i="28" a="1"/>
  <c r="DD101" i="26" a="1"/>
  <c r="AE115" i="28" a="1"/>
  <c r="DK83" i="28" a="1"/>
  <c r="AF90" i="28" a="1"/>
  <c r="DK114" i="28" a="1"/>
  <c r="FJ132" i="28" a="1"/>
  <c r="DE88" i="28" a="1"/>
  <c r="FH132" i="28" a="1"/>
  <c r="DH99" i="28" a="1"/>
  <c r="DI165" i="28" a="1"/>
  <c r="FE82" i="28" a="1"/>
  <c r="DI75" i="28" a="1"/>
  <c r="DH188" i="28" a="1"/>
  <c r="Y76" i="28" a="1"/>
  <c r="DG99" i="28" a="1"/>
  <c r="AF186" i="28" a="1"/>
  <c r="DD122" i="28" a="1"/>
  <c r="DD140" i="28" a="1"/>
  <c r="V118" i="28" a="1"/>
  <c r="FM141" i="28" a="1"/>
  <c r="DM147" i="28" a="1"/>
  <c r="DG114" i="28" a="1"/>
  <c r="DJ79" i="28" a="1"/>
  <c r="V110" i="26" a="1"/>
  <c r="V120" i="26" a="1"/>
  <c r="Z94" i="28" a="1"/>
  <c r="AA143" i="28" a="1"/>
  <c r="DJ150" i="28" a="1"/>
  <c r="DD90" i="28" a="1"/>
  <c r="FD68" i="28" a="1"/>
  <c r="AE166" i="28" a="1"/>
  <c r="FL97" i="28" a="1"/>
  <c r="DL167" i="28" a="1"/>
  <c r="DL137" i="28" a="1"/>
  <c r="FM119" i="28" a="1"/>
  <c r="DG90" i="28" a="1"/>
  <c r="DN81" i="28" a="1"/>
  <c r="FF91" i="28" a="1"/>
  <c r="V167" i="26" a="1"/>
  <c r="DN152" i="28" a="1"/>
  <c r="DC80" i="28" a="1"/>
  <c r="DM111" i="28" a="1"/>
  <c r="FH96" i="28" a="1"/>
  <c r="AG147" i="28" a="1"/>
  <c r="DK167" i="28" a="1"/>
  <c r="DM172" i="28" a="1"/>
  <c r="FL117" i="28" a="1"/>
  <c r="FK168" i="28" a="1"/>
  <c r="FJ90" i="28" a="1"/>
  <c r="DC172" i="26" a="1"/>
  <c r="AG137" i="28" a="1"/>
  <c r="V115" i="28" a="1"/>
  <c r="DN86" i="28" a="1"/>
  <c r="FH87" i="28" a="1"/>
  <c r="DN84" i="28" a="1"/>
  <c r="AG166" i="28" a="1"/>
  <c r="DD114" i="26" a="1"/>
  <c r="FI166" i="28" a="1"/>
  <c r="DI130" i="28" a="1"/>
  <c r="DJ167" i="28" a="1"/>
  <c r="FL149" i="28" a="1"/>
  <c r="FJ97" i="28" a="1"/>
  <c r="DD92" i="26" a="1"/>
  <c r="FG131" i="28" a="1"/>
  <c r="DC70" i="26" a="1"/>
  <c r="FB77" i="26" a="1"/>
  <c r="FK150" i="28" a="1"/>
  <c r="FF95" i="28" a="1"/>
  <c r="FJ77" i="28" a="1"/>
  <c r="FJ150" i="28" a="1"/>
  <c r="DC112" i="28" a="1"/>
  <c r="AD88" i="28" a="1"/>
  <c r="DI139" i="28" a="1"/>
  <c r="AA115" i="28" a="1"/>
  <c r="FJ85" i="28" a="1"/>
  <c r="AB170" i="28" a="1"/>
  <c r="W94" i="28" a="1"/>
  <c r="Y131" i="28" a="1"/>
  <c r="AG141" i="28" a="1"/>
  <c r="AE108" i="28" a="1"/>
  <c r="AE99" i="28" a="1"/>
  <c r="Y100" i="28" a="1"/>
  <c r="FC94" i="28" a="1"/>
  <c r="FD74" i="28" a="1"/>
  <c r="AE128" i="28" a="1"/>
  <c r="AF183" i="28" a="1"/>
  <c r="X141" i="28" a="1"/>
  <c r="DI87" i="28" a="1"/>
  <c r="DD186" i="26" a="1"/>
  <c r="AB132" i="28" a="1"/>
  <c r="DD102" i="26" a="1"/>
  <c r="FF135" i="28" a="1"/>
  <c r="DH181" i="28" a="1"/>
  <c r="AF140" i="28" a="1"/>
  <c r="FM174" i="28" a="1"/>
  <c r="V127" i="28" a="1"/>
  <c r="W78" i="26" a="1"/>
  <c r="FI79" i="28" a="1"/>
  <c r="FI76" i="28" a="1"/>
  <c r="FB136" i="26" a="1"/>
  <c r="W102" i="26" a="1"/>
  <c r="AF111" i="28" a="1"/>
  <c r="AG162" i="28" a="1"/>
  <c r="FH75" i="28" a="1"/>
  <c r="FJ112" i="28" a="1"/>
  <c r="FK87" i="28" a="1"/>
  <c r="W126" i="28" a="1"/>
  <c r="AD174" i="28" a="1"/>
  <c r="AD188" i="28" a="1"/>
  <c r="FE128" i="28" a="1"/>
  <c r="FC90" i="28" a="1"/>
  <c r="FC68" i="26" a="1"/>
  <c r="DK77" i="28" a="1"/>
  <c r="Y91" i="28" a="1"/>
  <c r="DI163" i="28" a="1"/>
  <c r="FC107" i="26" a="1"/>
  <c r="FH97" i="28" a="1"/>
  <c r="Y97" i="28" a="1"/>
  <c r="FG140" i="28" a="1"/>
  <c r="AD122" i="28" a="1"/>
  <c r="FL80" i="28" a="1"/>
  <c r="FF123" i="28" a="1"/>
  <c r="DD121" i="28" a="1"/>
  <c r="DC140" i="28" a="1"/>
  <c r="DL95" i="28" a="1"/>
  <c r="FC154" i="26" a="1"/>
  <c r="FF144" i="28" a="1"/>
  <c r="AB70" i="28" a="1"/>
  <c r="V136" i="26" a="1"/>
  <c r="AC118" i="28" a="1"/>
  <c r="FL118" i="28" a="1"/>
  <c r="FC186" i="26" a="1"/>
  <c r="DK80" i="28" a="1"/>
  <c r="AB166" i="28" a="1"/>
  <c r="AF73" i="28" a="1"/>
  <c r="AF139" i="28" a="1"/>
  <c r="AA148" i="28" a="1"/>
  <c r="AE153" i="28" a="1"/>
  <c r="FF79" i="28" a="1"/>
  <c r="DL136" i="28" a="1"/>
  <c r="FG90" i="28" a="1"/>
  <c r="FG68" i="28" a="1"/>
  <c r="DF97" i="28" a="1"/>
  <c r="AA68" i="28" a="1"/>
  <c r="FE76" i="28" a="1"/>
  <c r="FC104" i="28" a="1"/>
  <c r="DN162" i="28" a="1"/>
  <c r="DD101" i="28" a="1"/>
  <c r="AC123" i="28" a="1"/>
  <c r="FC88" i="28" a="1"/>
  <c r="FB124" i="26" a="1"/>
  <c r="FI180" i="28" a="1"/>
  <c r="FG91" i="28" a="1"/>
  <c r="FC136" i="26" a="1"/>
  <c r="AF79" i="28" a="1"/>
  <c r="FK138" i="28" a="1"/>
  <c r="W87" i="26" a="1"/>
  <c r="DN73" i="28" a="1"/>
  <c r="DH162" i="28" a="1"/>
  <c r="FK165" i="28" a="1"/>
  <c r="DI122" i="28" a="1"/>
  <c r="DC108" i="28" a="1"/>
  <c r="FH122" i="28" a="1"/>
  <c r="DM151" i="28" a="1"/>
  <c r="DH68" i="28" a="1"/>
  <c r="DH151" i="28" a="1"/>
  <c r="FJ118" i="28" a="1"/>
  <c r="FF88" i="28" a="1"/>
  <c r="V104" i="26" a="1"/>
  <c r="X81" i="28" a="1"/>
  <c r="FK106" i="28" a="1"/>
  <c r="FH76" i="28" a="1"/>
  <c r="Y81" i="28" a="1"/>
  <c r="FM133" i="28" a="1"/>
  <c r="FI157" i="28" a="1"/>
  <c r="FM166" i="28" a="1"/>
  <c r="FB94" i="28" a="1"/>
  <c r="W185" i="26" a="1"/>
  <c r="DC123" i="26" a="1"/>
  <c r="FI156" i="28" a="1"/>
  <c r="FK167" i="28" a="1"/>
  <c r="DN74" i="28" a="1"/>
  <c r="DN111" i="28" a="1"/>
  <c r="FM132" i="28" a="1"/>
  <c r="AA187" i="28" a="1"/>
  <c r="DK118" i="28" a="1"/>
  <c r="DI72" i="28" a="1"/>
  <c r="FE86" i="28" a="1"/>
  <c r="FK139" i="28" a="1"/>
  <c r="Y136" i="28" a="1"/>
  <c r="DL123" i="28" a="1"/>
  <c r="DC77" i="26" a="1"/>
  <c r="FL162" i="28" a="1"/>
  <c r="FF132" i="28" a="1"/>
  <c r="Z106" i="28" a="1"/>
  <c r="Z129" i="28" a="1"/>
  <c r="FM188" i="28" a="1"/>
  <c r="FC121" i="28" a="1"/>
  <c r="FJ95" i="28" a="1"/>
  <c r="AA186" i="28" a="1"/>
  <c r="DD144" i="26" a="1"/>
  <c r="Y132" i="28" a="1"/>
  <c r="AF91" i="28" a="1"/>
  <c r="FC132" i="28" a="1"/>
  <c r="FE112" i="28" a="1"/>
  <c r="DC138" i="26" a="1"/>
  <c r="DE86" i="28" a="1"/>
  <c r="FK109" i="28" a="1"/>
  <c r="FF121" i="28" a="1"/>
  <c r="FE81" i="28" a="1"/>
  <c r="FL150" i="28" a="1"/>
  <c r="FH185" i="28" a="1"/>
  <c r="AE149" i="28" a="1"/>
  <c r="Z119" i="28" a="1"/>
  <c r="FK123" i="28" a="1"/>
  <c r="DJ147" i="28" a="1"/>
  <c r="DD74" i="26" a="1"/>
  <c r="V106" i="26" a="1"/>
  <c r="FB114" i="28" a="1"/>
  <c r="AA167" i="28" a="1"/>
  <c r="Y145" i="28" a="1"/>
  <c r="FL139" i="28" a="1"/>
  <c r="AG188" i="28" a="1"/>
  <c r="X74" i="28" a="1"/>
  <c r="FK160" i="28" a="1"/>
  <c r="DD73" i="26" a="1"/>
  <c r="AB116" i="28" a="1"/>
  <c r="W118" i="28" a="1"/>
  <c r="W102" i="28" a="1"/>
  <c r="DD104" i="28" a="1"/>
  <c r="FB126" i="28" a="1"/>
  <c r="AD92" i="28" a="1"/>
  <c r="AA121" i="28" a="1"/>
  <c r="FC142" i="28" a="1"/>
  <c r="FC71" i="26" a="1"/>
  <c r="DK95" i="28" a="1"/>
  <c r="DI186" i="28" a="1"/>
  <c r="DH141" i="28" a="1"/>
  <c r="DC123" i="28" a="1"/>
  <c r="FF99" i="28" a="1"/>
  <c r="FL115" i="28" a="1"/>
  <c r="Y118" i="28" a="1"/>
  <c r="FJ104" i="28" a="1"/>
  <c r="FJ71" i="28" a="1"/>
  <c r="AE83" i="28" a="1"/>
  <c r="DC90" i="26" a="1"/>
  <c r="FC168" i="26" a="1"/>
  <c r="AC104" i="28" a="1"/>
  <c r="DM145" i="28" a="1"/>
  <c r="AF102" i="28" a="1"/>
  <c r="DF81" i="28" a="1"/>
  <c r="DE97" i="28" a="1"/>
  <c r="AB139" i="28" a="1"/>
  <c r="DL138" i="28" a="1"/>
  <c r="AD95" i="28" a="1"/>
  <c r="FI78" i="28" a="1"/>
  <c r="AB126" i="28" a="1"/>
  <c r="AF175" i="28" a="1"/>
  <c r="AD162" i="28" a="1"/>
  <c r="X126" i="28" a="1"/>
  <c r="DF71" i="28" a="1"/>
  <c r="DK90" i="28" a="1"/>
  <c r="FL175" i="28" a="1"/>
  <c r="X72" i="28" a="1"/>
  <c r="X76" i="28" a="1"/>
  <c r="FK147" i="28" a="1"/>
  <c r="AE76" i="28" a="1"/>
  <c r="Z85" i="28" a="1"/>
  <c r="DC104" i="26" a="1"/>
  <c r="FC120" i="28" a="1"/>
  <c r="DN174" i="28" a="1"/>
  <c r="FL122" i="28" a="1"/>
  <c r="DE74" i="28" a="1"/>
  <c r="DL87" i="28" a="1"/>
  <c r="X99" i="28" a="1"/>
  <c r="FD85" i="28" a="1"/>
  <c r="DI111" i="28" a="1"/>
  <c r="AA122" i="28" a="1"/>
  <c r="W86" i="28" a="1"/>
  <c r="FD83" i="28" a="1"/>
  <c r="AF124" i="28" a="1"/>
  <c r="AB81" i="28" a="1"/>
  <c r="AB180" i="28" a="1"/>
  <c r="Y112" i="28" a="1"/>
  <c r="DL104" i="28" a="1"/>
  <c r="FM122" i="28" a="1"/>
  <c r="DH174" i="28" a="1"/>
  <c r="DL157" i="28" a="1"/>
  <c r="DN164" i="28" a="1"/>
  <c r="DC83" i="28" a="1"/>
  <c r="Y110" i="28" a="1"/>
  <c r="FI160" i="28" a="1"/>
  <c r="V154" i="26" a="1"/>
  <c r="DJ174" i="28" a="1"/>
  <c r="AC75" i="28" a="1"/>
  <c r="AE87" i="28" a="1"/>
  <c r="X114" i="28" a="1"/>
  <c r="W124" i="26" a="1"/>
  <c r="FC118" i="26" a="1"/>
  <c r="AG98" i="28" a="1"/>
  <c r="DN148" i="28" a="1"/>
  <c r="Z132" i="28" a="1"/>
  <c r="AB165" i="28" a="1"/>
  <c r="DE99" i="28" a="1"/>
  <c r="W169" i="26" a="1"/>
  <c r="FJ126" i="28" a="1"/>
  <c r="FL131" i="28" a="1"/>
  <c r="FC84" i="26" a="1"/>
  <c r="V114" i="28" a="1"/>
  <c r="AG170" i="28" a="1"/>
  <c r="FJ108" i="28" a="1"/>
  <c r="AA178" i="28" a="1"/>
  <c r="AC108" i="28" a="1"/>
  <c r="FK86" i="28" a="1"/>
  <c r="DC93" i="26" a="1"/>
  <c r="FM69" i="28" a="1"/>
  <c r="FE97" i="28" a="1"/>
  <c r="DL110" i="28" a="1"/>
  <c r="DM98" i="28" a="1"/>
  <c r="W90" i="28" a="1"/>
  <c r="FK142" i="28" a="1"/>
  <c r="AF100" i="28" a="1"/>
  <c r="FL73" i="28" a="1"/>
  <c r="AE174" i="28" a="1"/>
  <c r="AB136" i="28" a="1"/>
  <c r="DF76" i="28" a="1"/>
  <c r="FI159" i="28" a="1"/>
  <c r="DC91" i="28" a="1"/>
  <c r="FM148" i="28" a="1"/>
  <c r="FI147" i="28" a="1"/>
  <c r="Z73" i="28" a="1"/>
  <c r="FK99" i="28" a="1"/>
  <c r="AA174" i="28" a="1"/>
  <c r="FL88" i="28" a="1"/>
  <c r="FM170" i="28" a="1"/>
  <c r="V122" i="28" a="1"/>
  <c r="DC89" i="26" a="1"/>
  <c r="DK174" i="28" a="1"/>
  <c r="FM173" i="28" a="1"/>
  <c r="FD109" i="28" a="1"/>
  <c r="Y86" i="28" a="1"/>
  <c r="DG104" i="28" a="1"/>
  <c r="DG79" i="28" a="1"/>
  <c r="W95" i="28" a="1"/>
  <c r="AD86" i="28" a="1"/>
  <c r="FB127" i="28" a="1"/>
  <c r="DL102" i="28" a="1"/>
  <c r="FM110" i="28" a="1"/>
  <c r="W140" i="28" a="1"/>
  <c r="AA126" i="28" a="1"/>
  <c r="FG166" i="28" a="1"/>
  <c r="V86" i="28" a="1"/>
  <c r="DL145" i="28" a="1"/>
  <c r="AC129" i="28" a="1"/>
  <c r="FI122" i="28" a="1"/>
  <c r="FJ100" i="28" a="1"/>
  <c r="DK141" i="28" a="1"/>
  <c r="DG116" i="28" a="1"/>
  <c r="AD97" i="28" a="1"/>
  <c r="FB97" i="26" a="1"/>
  <c r="DF99" i="28" a="1"/>
  <c r="DE78" i="28" a="1"/>
  <c r="X69" i="28" a="1"/>
  <c r="FL151" i="28" a="1"/>
  <c r="FB125" i="26" a="1"/>
  <c r="W121" i="28" a="1"/>
  <c r="AA133" i="28" a="1"/>
  <c r="FD118" i="28" a="1"/>
  <c r="AG80" i="28" a="1"/>
  <c r="DH127" i="28" a="1"/>
  <c r="DC132" i="26" a="1"/>
  <c r="DD114" i="28" a="1"/>
  <c r="DD132" i="28" a="1"/>
  <c r="DC84" i="26" a="1"/>
  <c r="DJ170" i="28" a="1"/>
  <c r="DK182" i="28" a="1"/>
  <c r="DM115" i="28" a="1"/>
  <c r="Z75" i="28" a="1"/>
  <c r="DK161" i="28" a="1"/>
  <c r="FC72" i="26" a="1"/>
  <c r="AF122" i="28" a="1"/>
  <c r="DN71" i="28" a="1"/>
  <c r="DD69" i="26" a="1"/>
  <c r="Y114" i="28" a="1"/>
  <c r="FC133" i="28" a="1"/>
  <c r="X140" i="28" a="1"/>
  <c r="DC176" i="26" a="1"/>
  <c r="FB140" i="28" a="1"/>
  <c r="FM150" i="28" a="1"/>
  <c r="FD133" i="28" a="1"/>
  <c r="FB132" i="28" a="1"/>
  <c r="X135" i="28" a="1"/>
  <c r="AC96" i="28" a="1"/>
  <c r="DN94" i="28" a="1"/>
  <c r="FG143" i="28" a="1"/>
  <c r="FJ70" i="28" a="1"/>
  <c r="V174" i="26" a="1"/>
  <c r="W172" i="26" a="1"/>
  <c r="AF112" i="28" a="1"/>
  <c r="AD103" i="28" a="1"/>
  <c r="X106" i="28" a="1"/>
  <c r="DK103" i="28" a="1"/>
  <c r="FC68" i="28" a="1"/>
  <c r="AD126" i="28" a="1"/>
  <c r="FK135" i="28" a="1"/>
  <c r="DH146" i="28" a="1"/>
  <c r="FK111" i="28" a="1"/>
  <c r="FM102" i="28" a="1"/>
  <c r="FB78" i="26" a="1"/>
  <c r="FL174" i="28" a="1"/>
  <c r="DH122" i="28" a="1"/>
  <c r="AC147" i="28" a="1"/>
  <c r="FI128" i="28" a="1"/>
  <c r="DN110" i="28" a="1"/>
  <c r="FE96" i="28" a="1"/>
  <c r="DN122" i="28" a="1"/>
  <c r="AD76" i="28" a="1"/>
  <c r="DH178" i="28" a="1"/>
  <c r="Z100" i="28" a="1"/>
  <c r="DC101" i="26" a="1"/>
  <c r="DE122" i="28" a="1"/>
  <c r="DC69" i="26" a="1"/>
  <c r="FL126" i="28" a="1"/>
  <c r="DK148" i="28" a="1"/>
  <c r="FC96" i="26" a="1"/>
  <c r="FG159" i="28" a="1"/>
  <c r="AA159" i="28" a="1"/>
  <c r="AG140" i="28" a="1"/>
  <c r="FD71" i="28" a="1"/>
  <c r="FH118" i="28" a="1"/>
  <c r="AC86" i="28" a="1"/>
  <c r="V139" i="28" a="1"/>
  <c r="FL172" i="28" a="1"/>
  <c r="W100" i="28" a="1"/>
  <c r="DE113" i="28" a="1"/>
  <c r="FB93" i="26" a="1"/>
  <c r="AB159" i="28" a="1"/>
  <c r="X71" i="28" a="1"/>
  <c r="DF125" i="28" a="1"/>
  <c r="DM94" i="28" a="1"/>
  <c r="DJ83" i="28" a="1"/>
  <c r="V72" i="26" a="1"/>
  <c r="AD150" i="28" a="1"/>
  <c r="DI116" i="28" a="1"/>
  <c r="DE91" i="28" a="1"/>
  <c r="AF110" i="28" a="1"/>
  <c r="FG118" i="28" a="1"/>
  <c r="DD118" i="28" a="1"/>
  <c r="DC110" i="26" a="1"/>
  <c r="FG108" i="28" a="1"/>
  <c r="DI172" i="28" a="1"/>
  <c r="W98" i="28" a="1"/>
  <c r="DC141" i="26" a="1"/>
  <c r="V113" i="28" a="1"/>
  <c r="W145" i="28" a="1"/>
  <c r="DH121" i="28" a="1"/>
  <c r="W138" i="28" a="1"/>
  <c r="DD169" i="26" a="1"/>
  <c r="FI75" i="28" a="1"/>
  <c r="DK106" i="28" a="1"/>
  <c r="DG133" i="28" a="1"/>
  <c r="DD70" i="26" a="1"/>
  <c r="AD132" i="28" a="1"/>
  <c r="W93" i="26" a="1"/>
  <c r="FJ133" i="28" a="1"/>
  <c r="FG119" i="28" a="1"/>
  <c r="FD91" i="28" a="1"/>
  <c r="DK116" i="28" a="1"/>
  <c r="FF119" i="28" a="1"/>
  <c r="DI159" i="28" a="1"/>
  <c r="FK90" i="28" a="1"/>
  <c r="FB137" i="26" a="1"/>
  <c r="DI124" i="28" a="1"/>
  <c r="AA153" i="28" a="1"/>
  <c r="V123" i="26" a="1"/>
  <c r="AF173" i="28" a="1"/>
  <c r="DD143" i="28" a="1"/>
  <c r="FF84" i="28" a="1"/>
  <c r="DM80" i="28" a="1"/>
  <c r="FJ173" i="28" a="1"/>
  <c r="FK102" i="28" a="1"/>
  <c r="DK136" i="28" a="1"/>
  <c r="FJ156" i="28" a="1"/>
  <c r="AE187" i="28" a="1"/>
  <c r="DH187" i="28" a="1"/>
  <c r="AE97" i="28" a="1"/>
  <c r="DG122" i="28" a="1"/>
  <c r="DL99" i="28" a="1"/>
  <c r="AE186" i="28" a="1"/>
  <c r="AD149" i="28" a="1"/>
  <c r="FM83" i="28" a="1"/>
  <c r="FJ146" i="28" a="1"/>
  <c r="FL120" i="28" a="1"/>
  <c r="DD171" i="26" a="1"/>
  <c r="FD139" i="28" a="1"/>
  <c r="W109" i="26" a="1"/>
  <c r="V100" i="28" a="1"/>
  <c r="FB115" i="26" a="1"/>
  <c r="AD107" i="28" a="1"/>
  <c r="DL139" i="28" a="1"/>
  <c r="DH77" i="28" a="1"/>
  <c r="FB170" i="26" a="1"/>
  <c r="AB161" i="28" a="1"/>
  <c r="FB112" i="28" a="1"/>
  <c r="DH128" i="28" a="1"/>
  <c r="AD148" i="28" a="1"/>
  <c r="AC148" i="28" a="1"/>
  <c r="Y122" i="28" a="1"/>
  <c r="DD120" i="26" a="1"/>
  <c r="DG102" i="28" a="1"/>
  <c r="FM73" i="28" a="1"/>
  <c r="V187" i="26" a="1"/>
  <c r="AB134" i="28" a="1"/>
  <c r="AE118" i="28" a="1"/>
  <c r="FK118" i="28" a="1"/>
  <c r="V123" i="28" a="1"/>
  <c r="DJ182" i="28" a="1"/>
  <c r="AG161" i="28" a="1"/>
  <c r="DM122" i="28" a="1"/>
  <c r="FL104" i="28" a="1"/>
  <c r="FE132" i="28" a="1"/>
  <c r="DC122" i="26" a="1"/>
  <c r="DF102" i="28" a="1"/>
  <c r="FJ80" i="28" a="1"/>
  <c r="DM159" i="28" a="1"/>
  <c r="DM73" i="28" a="1"/>
  <c r="FB138" i="26" a="1"/>
  <c r="DM100" i="28" a="1"/>
  <c r="Y116" i="28" a="1"/>
  <c r="AD100" i="28" a="1"/>
  <c r="DD100" i="28" a="1"/>
  <c r="DL76" i="28" a="1"/>
  <c r="FK149" i="28" a="1"/>
  <c r="FK159" i="28" a="1"/>
  <c r="FJ76" i="28" a="1"/>
  <c r="FH95" i="28" a="1"/>
  <c r="V122" i="26" a="1"/>
  <c r="DG108" i="28" a="1"/>
  <c r="DK76" i="28" a="1"/>
  <c r="DL135" i="28" a="1"/>
  <c r="FB89" i="26" a="1"/>
  <c r="AA86" i="28" a="1"/>
  <c r="DL143" i="28" a="1"/>
  <c r="FF140" i="28" a="1"/>
  <c r="FJ91" i="28" a="1"/>
  <c r="DK71" i="28" a="1"/>
  <c r="FH148" i="28" a="1"/>
  <c r="FM159" i="28" a="1"/>
  <c r="DC114" i="26" a="1"/>
  <c r="AA175" i="28" a="1"/>
  <c r="FC127" i="26" a="1"/>
  <c r="AD169" i="28" a="1"/>
  <c r="FI104" i="28" a="1"/>
  <c r="AG121" i="28" a="1"/>
  <c r="X68" i="28" a="1"/>
  <c r="FM98" i="28" a="1"/>
  <c r="FF131" i="28" a="1"/>
  <c r="AE96" i="28" a="1"/>
  <c r="FI161" i="28" a="1"/>
  <c r="DE76" i="28" a="1"/>
  <c r="DL188" i="28" a="1"/>
  <c r="DM167" i="28" a="1"/>
  <c r="DJ145" i="28" a="1"/>
  <c r="DE112" i="28" a="1"/>
  <c r="FH72" i="28" a="1"/>
  <c r="FL77" i="28" a="1"/>
  <c r="FD124" i="28" a="1"/>
  <c r="DF145" i="28" a="1"/>
  <c r="AG180" i="28" a="1"/>
  <c r="AC159" i="28" a="1"/>
  <c r="FM112" i="28" a="1"/>
  <c r="DC156" i="26" a="1"/>
  <c r="W104" i="28" a="1"/>
  <c r="AE148" i="28" a="1"/>
  <c r="Z89" i="28" a="1"/>
  <c r="DM136" i="28" a="1"/>
  <c r="DN119" i="28" a="1"/>
  <c r="DG76" i="28" a="1"/>
  <c r="DF86" i="28" a="1"/>
  <c r="AG75" i="28" a="1"/>
  <c r="DM183" i="28" a="1"/>
  <c r="DD81" i="26" a="1"/>
  <c r="FM145" i="28" a="1"/>
  <c r="FH124" i="28" a="1"/>
  <c r="DJ118" i="28" a="1"/>
  <c r="DJ78" i="28" a="1"/>
  <c r="AD121" i="28" a="1"/>
  <c r="FG121" i="28" a="1"/>
  <c r="DI100" i="28" a="1"/>
  <c r="Y98" i="28" a="1"/>
  <c r="FB91" i="26" a="1"/>
  <c r="AC103" i="28" a="1"/>
  <c r="DI126" i="28" a="1"/>
  <c r="FB69" i="26" a="1"/>
  <c r="AD124" i="28" a="1"/>
  <c r="FG184" i="28" a="1"/>
  <c r="W167" i="26" a="1"/>
  <c r="FM117" i="28" a="1"/>
  <c r="W123" i="26" a="1"/>
  <c r="FB72" i="28" a="1"/>
  <c r="DI70" i="28" a="1"/>
  <c r="FJ120" i="28" a="1"/>
  <c r="V69" i="28" a="1"/>
  <c r="W170" i="26" a="1"/>
  <c r="DF141" i="28" a="1"/>
  <c r="DD145" i="28" a="1"/>
  <c r="FB157" i="26" a="1"/>
  <c r="FI182" i="28" a="1"/>
  <c r="FB187" i="26" a="1"/>
  <c r="V77" i="26" a="1"/>
  <c r="DC183" i="26" a="1"/>
  <c r="DD106" i="26" a="1"/>
  <c r="FG167" i="28" a="1"/>
  <c r="AE145" i="28" a="1"/>
  <c r="V79" i="26" a="1"/>
  <c r="FL143" i="28" a="1"/>
  <c r="AB138" i="28" a="1"/>
  <c r="DG111" i="28" a="1"/>
  <c r="FL83" i="28" a="1"/>
  <c r="DN173" i="28" a="1"/>
  <c r="AE162" i="28" a="1"/>
  <c r="W82" i="26" a="1"/>
  <c r="FL125" i="28" a="1"/>
  <c r="X117" i="28" a="1"/>
  <c r="DD134" i="28" a="1"/>
  <c r="DM120" i="28" a="1"/>
  <c r="X107" i="28" a="1"/>
  <c r="FH125" i="28" a="1"/>
  <c r="Z70" i="28" a="1"/>
  <c r="DC124" i="28" a="1"/>
  <c r="AC171" i="28" a="1"/>
  <c r="FI84" i="28" a="1"/>
  <c r="FH186" i="28" a="1"/>
  <c r="AA132" i="28" a="1"/>
  <c r="FL145" i="28" a="1"/>
  <c r="FH139" i="28" a="1"/>
  <c r="FH145" i="28" a="1"/>
  <c r="FB88" i="28" a="1"/>
  <c r="AB110" i="28" a="1"/>
  <c r="FK70" i="28" a="1"/>
  <c r="FC98" i="26" a="1"/>
  <c r="FE115" i="28" a="1"/>
  <c r="AC97" i="28" a="1"/>
  <c r="FJ163" i="28" a="1"/>
  <c r="FC102" i="28" a="1"/>
  <c r="AG115" i="28" a="1"/>
  <c r="DD96" i="26" a="1"/>
  <c r="FC98" i="28" a="1"/>
  <c r="W118" i="26" a="1"/>
  <c r="FE114" i="28" a="1"/>
  <c r="AB176" i="28" a="1"/>
  <c r="V172" i="26" a="1"/>
  <c r="FB176" i="26" a="1"/>
  <c r="AB88" i="28" a="1"/>
  <c r="Y142" i="28" a="1"/>
  <c r="FC69" i="28" a="1"/>
  <c r="V153" i="26" a="1"/>
  <c r="AA155" i="28" a="1"/>
  <c r="DI109" i="28" a="1"/>
  <c r="FF141" i="28" a="1"/>
  <c r="FC118" i="28" a="1"/>
  <c r="FH115" i="28" a="1"/>
  <c r="AB185" i="28" a="1"/>
  <c r="FB139" i="28" a="1"/>
  <c r="DF133" i="28" a="1"/>
  <c r="AA161" i="28" a="1"/>
  <c r="DF114" i="28" a="1"/>
  <c r="FJ110" i="28" a="1"/>
  <c r="FF124" i="28" a="1"/>
  <c r="FK74" i="28" a="1"/>
  <c r="DL133" i="28" a="1"/>
  <c r="AE176" i="28" a="1"/>
  <c r="V184" i="26" a="1"/>
  <c r="FL68" i="28" a="1"/>
  <c r="AD173" i="28" a="1"/>
  <c r="DM162" i="28" a="1"/>
  <c r="DD78" i="26" a="1"/>
  <c r="FJ162" i="28" a="1"/>
  <c r="FD81" i="28" a="1"/>
  <c r="FB103" i="26" a="1"/>
  <c r="FK182" i="28" a="1"/>
  <c r="DM96" i="28" a="1"/>
  <c r="AD83" i="28" a="1"/>
  <c r="DC118" i="28" a="1"/>
  <c r="DN132" i="28" a="1"/>
  <c r="FB123" i="28" a="1"/>
  <c r="AF118" i="28" a="1"/>
  <c r="FJ88" i="28" a="1"/>
  <c r="AG164" i="28" a="1"/>
  <c r="FI118" i="28" a="1"/>
  <c r="W114" i="26" a="1"/>
  <c r="FH102" i="28" a="1"/>
  <c r="AB186" i="28" a="1"/>
  <c r="DM188" i="28" a="1"/>
  <c r="DC74" i="26" a="1"/>
  <c r="DF91" i="28" a="1"/>
  <c r="AD137" i="28" a="1"/>
  <c r="AA99" i="28" a="1"/>
  <c r="FC164" i="26" a="1"/>
  <c r="DD100" i="26" a="1"/>
  <c r="FF89" i="28" a="1"/>
  <c r="AA128" i="28" a="1"/>
  <c r="DD68" i="28" a="1"/>
  <c r="FL169" i="28" a="1"/>
  <c r="AA102" i="28" a="1"/>
  <c r="DD81" i="28" a="1"/>
  <c r="FJ123" i="28" a="1"/>
  <c r="DH92" i="28" a="1"/>
  <c r="Y119" i="28" a="1"/>
  <c r="DD123" i="28" a="1"/>
  <c r="FF117" i="28" a="1"/>
  <c r="AB76" i="28" a="1"/>
  <c r="DJ159" i="28" a="1"/>
  <c r="AG150" i="28" a="1"/>
  <c r="DK186" i="28" a="1"/>
  <c r="DG95" i="28" a="1"/>
  <c r="AB122" i="28" a="1"/>
  <c r="AG81" i="28" a="1"/>
  <c r="W89" i="26" a="1"/>
  <c r="FE68" i="28" a="1"/>
  <c r="DD127" i="28" a="1"/>
  <c r="DE104" i="28" a="1"/>
  <c r="AF74" i="28" a="1"/>
  <c r="DD138" i="26" a="1"/>
  <c r="FG99" i="28" a="1"/>
  <c r="FD140" i="28" a="1"/>
  <c r="DK134" i="28" a="1"/>
  <c r="FB142" i="28" a="1"/>
  <c r="FI119" i="28" a="1"/>
  <c r="FC81" i="28" a="1"/>
  <c r="DJ186" i="28" a="1"/>
  <c r="AF172" i="28" a="1"/>
  <c r="FI144" i="28" a="1"/>
  <c r="DI149" i="28" a="1"/>
  <c r="FG102" i="28" a="1"/>
  <c r="AD75" i="28" a="1"/>
  <c r="AF126" i="28" a="1"/>
  <c r="DG85" i="28" a="1"/>
  <c r="AG112" i="28" a="1"/>
  <c r="FB184" i="26" a="1"/>
  <c r="AE109" i="28" a="1"/>
  <c r="W131" i="28" a="1"/>
  <c r="FI74" i="28" a="1"/>
  <c r="DN179" i="28" a="1"/>
  <c r="FE126" i="28" a="1"/>
  <c r="W68" i="28" a="1"/>
  <c r="FE122" i="28" a="1"/>
  <c r="Z99" i="28" a="1"/>
  <c r="DK158" i="28" a="1"/>
  <c r="AD167" i="28" a="1"/>
  <c r="FE121" i="28" a="1"/>
  <c r="FC150" i="26" a="1"/>
  <c r="FB143" i="28" a="1"/>
  <c r="V84" i="26" a="1"/>
  <c r="W109" i="28" a="1"/>
  <c r="AA170" i="28" a="1"/>
  <c r="DD84" i="26" a="1"/>
  <c r="AC167" i="28" a="1"/>
  <c r="DI188" i="28" a="1"/>
  <c r="FJ102" i="28" a="1"/>
  <c r="FH188" i="28" a="1"/>
  <c r="AD70" i="28" a="1"/>
  <c r="FG107" i="28" a="1"/>
  <c r="AF185" i="28" a="1"/>
  <c r="FM80" i="28" a="1"/>
  <c r="FI148" i="28" a="1"/>
  <c r="FL133" i="28" a="1"/>
  <c r="W132" i="28" a="1"/>
  <c r="DC126" i="26" a="1"/>
  <c r="V135" i="26" a="1"/>
  <c r="FK148" i="28" a="1"/>
  <c r="DL168" i="28" a="1"/>
  <c r="V178" i="26" a="1"/>
  <c r="FE88" i="28" a="1"/>
  <c r="FD138" i="28" a="1"/>
  <c r="DH91" i="28" a="1"/>
  <c r="W84" i="28" a="1"/>
  <c r="FE78" i="28" a="1"/>
  <c r="V129" i="26" a="1"/>
  <c r="FB135" i="26" a="1"/>
  <c r="AB154" i="28" a="1"/>
  <c r="FK105" i="28" a="1"/>
  <c r="DL78" i="28" a="1"/>
  <c r="FB138" i="28" a="1"/>
  <c r="DD128" i="28" a="1"/>
  <c r="AC170" i="28" a="1"/>
  <c r="FD121" i="28" a="1"/>
  <c r="FI92" i="28" a="1"/>
  <c r="DH98" i="28" a="1"/>
  <c r="DF143" i="28" a="1"/>
  <c r="FC83" i="26" a="1"/>
  <c r="DC174" i="26" a="1"/>
  <c r="AB104" i="28" a="1"/>
  <c r="FK77" i="28" a="1"/>
  <c r="DN90" i="28" a="1"/>
  <c r="DF131" i="28" a="1"/>
  <c r="V186" i="26" a="1"/>
  <c r="AG169" i="28" a="1"/>
  <c r="DK157" i="28" a="1"/>
  <c r="DJ115" i="28" a="1"/>
  <c r="Y123" i="28" a="1"/>
  <c r="FG133" i="28" a="1"/>
  <c r="DE100" i="28" a="1"/>
  <c r="DH138" i="28" a="1"/>
  <c r="AE92" i="28" a="1"/>
  <c r="V121" i="28" a="1"/>
  <c r="FD127" i="28" a="1"/>
  <c r="FG130" i="28" a="1"/>
  <c r="FF139" i="28" a="1"/>
  <c r="DD162" i="26" a="1"/>
  <c r="DN188" i="28" a="1"/>
  <c r="FK172" i="28" a="1"/>
  <c r="AA73" i="28" a="1"/>
  <c r="AA117" i="28" a="1"/>
  <c r="AF167" i="28" a="1"/>
  <c r="DJ128" i="28" a="1"/>
  <c r="DI168" i="28" a="1"/>
  <c r="FM91" i="28" a="1"/>
  <c r="FM95" i="28" a="1"/>
  <c r="DL134" i="28" a="1"/>
  <c r="FB81" i="26" a="1"/>
  <c r="DM146" i="28" a="1"/>
  <c r="FH157" i="28" a="1"/>
  <c r="FD79" i="28" a="1"/>
  <c r="X138" i="28" a="1"/>
  <c r="FI106" i="28" a="1"/>
  <c r="AE178" i="28" a="1"/>
  <c r="FJ157" i="28" a="1"/>
  <c r="DM173" i="28" a="1"/>
  <c r="DG112" i="28" a="1"/>
  <c r="AA78" i="28" a="1"/>
  <c r="DE103" i="28" a="1"/>
  <c r="W70" i="26" a="1"/>
  <c r="DH132" i="28" a="1"/>
  <c r="FC140" i="26" a="1"/>
  <c r="AD151" i="28" a="1"/>
  <c r="FF137" i="28" a="1"/>
  <c r="FC114" i="28" a="1"/>
  <c r="AC92" i="28" a="1"/>
  <c r="DJ178" i="28" a="1"/>
  <c r="FG187" i="28" a="1"/>
  <c r="FD126" i="28" a="1"/>
  <c r="FJ165" i="28" a="1"/>
  <c r="AE167" i="28" a="1"/>
  <c r="DC105" i="26" a="1"/>
  <c r="DI157" i="28" a="1"/>
  <c r="FM162" i="28" a="1"/>
  <c r="DM116" i="28" a="1"/>
  <c r="FD90" i="28" a="1"/>
  <c r="FE99" i="28" a="1"/>
  <c r="FL153" i="28" a="1"/>
  <c r="AC122" i="28" a="1"/>
  <c r="DK108" i="28" a="1"/>
  <c r="DK156" i="28" a="1"/>
  <c r="W133" i="28" a="1"/>
  <c r="FJ186" i="28" a="1"/>
  <c r="FK155" i="28" a="1"/>
  <c r="FI142" i="28" a="1"/>
  <c r="FL119" i="28" a="1"/>
  <c r="W131" i="26" a="1"/>
  <c r="DI96" i="28" a="1"/>
  <c r="FB86" i="26" a="1"/>
  <c r="V75" i="26" a="1"/>
  <c r="V82" i="26" a="1"/>
  <c r="DD125" i="26" a="1"/>
  <c r="W186" i="26" a="1"/>
  <c r="AG182" i="28" a="1"/>
  <c r="DH130" i="28" a="1"/>
  <c r="FB75" i="28" a="1"/>
  <c r="DG73" i="28" a="1"/>
  <c r="V145" i="28" a="1"/>
  <c r="FG103" i="28" a="1"/>
  <c r="AC152" i="28" a="1"/>
  <c r="FI130" i="28" a="1"/>
  <c r="DH80" i="28" a="1"/>
  <c r="DM83" i="28" a="1"/>
  <c r="FH158" i="28" a="1"/>
  <c r="DD184" i="26" a="1"/>
  <c r="V98" i="28" a="1"/>
  <c r="DC154" i="26" a="1"/>
  <c r="FM167" i="28" a="1"/>
  <c r="FL127" i="28" a="1"/>
  <c r="AB108" i="28" a="1"/>
  <c r="FG100" i="28" a="1"/>
  <c r="DJ165" i="28" a="1"/>
  <c r="FI93" i="28" a="1"/>
  <c r="AC109" i="28" a="1"/>
  <c r="DI178" i="28" a="1"/>
  <c r="FI135" i="28" a="1"/>
  <c r="DC98" i="28" a="1"/>
  <c r="DC69" i="28" a="1"/>
  <c r="FM176" i="28" a="1"/>
  <c r="AA151" i="28" a="1"/>
  <c r="AE141" i="28" a="1"/>
  <c r="DG74" i="28" a="1"/>
  <c r="AA119" i="28" a="1"/>
  <c r="AB179" i="28" a="1"/>
  <c r="DH186" i="28" a="1"/>
  <c r="DG86" i="28" a="1"/>
  <c r="DK178" i="28" a="1"/>
  <c r="DN78" i="28" a="1"/>
  <c r="DJ148" i="28" a="1"/>
  <c r="W79" i="26" a="1"/>
  <c r="AA103" i="28" a="1"/>
  <c r="AE112" i="28" a="1"/>
  <c r="V152" i="26" a="1"/>
  <c r="FM168" i="28" a="1"/>
  <c r="FH169" i="28" a="1"/>
  <c r="DD69" i="28" a="1"/>
  <c r="AD99" i="28" a="1"/>
  <c r="AD128" i="28" a="1"/>
  <c r="AC91" i="28" a="1"/>
  <c r="FH156" i="28" a="1"/>
  <c r="FB89" i="28" a="1"/>
  <c r="FB141" i="28" a="1"/>
  <c r="FL183" i="28" a="1"/>
  <c r="FM149" i="28" a="1"/>
  <c r="DC88" i="28" a="1"/>
  <c r="AA89" i="28" a="1"/>
  <c r="AF82" i="28" a="1"/>
  <c r="DC116" i="26" a="1"/>
  <c r="DC136" i="26" a="1"/>
  <c r="FF78" i="28" a="1"/>
  <c r="W81" i="28" a="1"/>
  <c r="W182" i="26" a="1"/>
  <c r="AG186" i="28" a="1"/>
  <c r="DI97" i="28" a="1"/>
  <c r="DH139" i="28" a="1"/>
  <c r="FF102" i="28" a="1"/>
  <c r="FB123" i="26" a="1"/>
  <c r="FC149" i="26" a="1"/>
  <c r="FC116" i="26" a="1"/>
  <c r="FF116" i="28" a="1"/>
  <c r="FH89" i="28" a="1"/>
  <c r="DH180" i="28" a="1"/>
  <c r="FC69" i="26" a="1"/>
  <c r="FE140" i="28" a="1"/>
  <c r="V140" i="28" a="1"/>
  <c r="AD80" i="28" a="1"/>
  <c r="V144" i="26" a="1"/>
  <c r="FB122" i="28" a="1"/>
  <c r="AD91" i="28" a="1"/>
  <c r="DC132" i="28" a="1"/>
  <c r="FC177" i="26" a="1"/>
  <c r="DH159" i="28" a="1"/>
  <c r="AF78" i="28" a="1"/>
  <c r="DN140" i="28" a="1"/>
  <c r="FJ161" i="28" a="1"/>
  <c r="DK188" i="28" a="1"/>
  <c r="FG126" i="28" a="1"/>
  <c r="V133" i="28" a="1"/>
  <c r="FG158" i="28" a="1"/>
  <c r="DM157" i="28" a="1"/>
  <c r="FG77" i="28" a="1"/>
  <c r="DM68" i="28" a="1"/>
  <c r="AE165" i="28" a="1"/>
  <c r="FH78" i="28" a="1"/>
  <c r="DJ137" i="28" a="1"/>
  <c r="DF136" i="28" a="1"/>
  <c r="V132" i="28" a="1"/>
  <c r="DD133" i="28" a="1"/>
  <c r="FE102" i="28" a="1"/>
  <c r="AD114" i="28" a="1"/>
  <c r="DL86" i="28" a="1"/>
  <c r="AE188" i="28" a="1"/>
  <c r="AF174" i="28" a="1"/>
  <c r="FB141" i="26" a="1"/>
  <c r="DJ188" i="28" a="1"/>
  <c r="DD161" i="26" a="1"/>
  <c r="X113" i="28" a="1"/>
  <c r="DM186" i="28" a="1"/>
  <c r="DD175" i="26" a="1"/>
  <c r="Z93" i="28" a="1"/>
  <c r="DE81" i="28" a="1"/>
  <c r="AG167" i="28" a="1"/>
  <c r="AA183" i="28" a="1"/>
  <c r="AF88" i="28" a="1"/>
  <c r="AA91" i="28" a="1"/>
  <c r="W164" i="26" a="1"/>
  <c r="DK112" i="28" a="1"/>
  <c r="DM121" i="28" a="1"/>
  <c r="FJ175" i="28" a="1"/>
  <c r="DL75" i="28" a="1"/>
  <c r="FC161" i="26" a="1"/>
  <c r="AG136" i="28" a="1"/>
  <c r="FB74" i="26" a="1"/>
  <c r="DE144" i="28" a="1"/>
  <c r="W141" i="28" a="1"/>
  <c r="DK137" i="28" a="1"/>
  <c r="FK153" i="28" a="1"/>
  <c r="FJ187" i="28" a="1"/>
  <c r="DJ184" i="28" a="1"/>
  <c r="DG121" i="28" a="1"/>
  <c r="DJ149" i="28" a="1"/>
  <c r="Y121" i="28" a="1"/>
  <c r="AG122" i="28" a="1"/>
  <c r="Y137" i="28" a="1"/>
  <c r="AA84" i="28" a="1"/>
  <c r="FJ170" i="28" a="1"/>
  <c r="DN114" i="28" a="1"/>
  <c r="FF104" i="28" a="1"/>
  <c r="FH179" i="28" a="1"/>
  <c r="FL116" i="28" a="1"/>
  <c r="FF85" i="28" a="1"/>
  <c r="AF107" i="28" a="1"/>
  <c r="Z122" i="28" a="1"/>
  <c r="FB87" i="26" a="1"/>
  <c r="FM75" i="28" a="1"/>
  <c r="DH133" i="28" a="1"/>
  <c r="FH116" i="28" a="1"/>
  <c r="DH94" i="28" a="1"/>
  <c r="DD131" i="28" a="1"/>
  <c r="FC134" i="28" a="1"/>
  <c r="DD71" i="26" a="1"/>
  <c r="AG105" i="28" a="1"/>
  <c r="FK122" i="28" a="1"/>
  <c r="Z88" i="28" a="1"/>
  <c r="DD79" i="28" a="1"/>
  <c r="V170" i="26" a="1"/>
  <c r="DH89" i="28" a="1"/>
  <c r="DN88" i="28" a="1"/>
  <c r="DL165" i="28" a="1"/>
  <c r="FF90" i="28" a="1"/>
  <c r="AB112" i="28" a="1"/>
  <c r="DC177" i="26" a="1"/>
  <c r="Z79" i="28" a="1"/>
  <c r="W91" i="26" a="1"/>
  <c r="FG153" i="28" a="1"/>
  <c r="DG126" i="28" a="1"/>
  <c r="AC180" i="28" a="1"/>
  <c r="AE110" i="28" a="1"/>
  <c r="V159" i="26" a="1"/>
  <c r="FI73" i="28" a="1"/>
  <c r="AE168" i="28" a="1"/>
  <c r="DN87" i="28" a="1"/>
  <c r="Y129" i="28" a="1"/>
  <c r="W181" i="26" a="1"/>
  <c r="AE94" i="28" a="1"/>
  <c r="AC141" i="28" a="1"/>
  <c r="FB175" i="26" a="1"/>
  <c r="DM148" i="28" a="1"/>
  <c r="FB132" i="26" a="1"/>
  <c r="DG94" i="28" a="1"/>
  <c r="V97" i="26" a="1"/>
  <c r="AE170" i="28" a="1"/>
  <c r="FB128" i="28" a="1"/>
  <c r="FC116" i="28" a="1"/>
  <c r="FH71" i="28" a="1"/>
  <c r="FM156" i="28" a="1"/>
  <c r="DN166" i="28" a="1"/>
  <c r="AG134" i="28" a="1"/>
  <c r="V89" i="28" a="1"/>
  <c r="FL114" i="28" a="1"/>
  <c r="FE100" i="28" a="1"/>
  <c r="DN169" i="28" a="1"/>
  <c r="Z133" i="28" a="1"/>
  <c r="AG133" i="28" a="1"/>
  <c r="AE121" i="28" a="1"/>
  <c r="DD163" i="26" a="1"/>
  <c r="FG101" i="28" a="1"/>
  <c r="DK124" i="28" a="1"/>
  <c r="DC144" i="28" a="1"/>
  <c r="AC87" i="28" a="1"/>
  <c r="FK125" i="28" a="1"/>
  <c r="AB172" i="28" a="1"/>
  <c r="DH161" i="28" a="1"/>
  <c r="DE80" i="28" a="1"/>
  <c r="FD102" i="28" a="1"/>
  <c r="AE119" i="28" a="1"/>
  <c r="DE109" i="28" a="1"/>
  <c r="AF157" i="28" a="1"/>
  <c r="DC77" i="28" a="1"/>
  <c r="AE120" i="28" a="1"/>
  <c r="AA177" i="28" a="1"/>
  <c r="X139" i="28" a="1"/>
  <c r="FE137" i="28" a="1"/>
  <c r="FI123" i="28" a="1"/>
  <c r="DM95" i="28" a="1"/>
  <c r="FL134" i="28" a="1"/>
  <c r="DJ146" i="28" a="1"/>
  <c r="W81" i="26" a="1"/>
  <c r="DC90" i="28" a="1"/>
  <c r="DC136" i="28" a="1"/>
  <c r="FJ106" i="28" a="1"/>
  <c r="DK179" i="28" a="1"/>
  <c r="AF150" i="28" a="1"/>
  <c r="DL115" i="28" a="1"/>
  <c r="AC145" i="28" a="1"/>
  <c r="DM163" i="28" a="1"/>
  <c r="DD129" i="26" a="1"/>
  <c r="FC139" i="28" a="1"/>
  <c r="FK136" i="28" a="1"/>
  <c r="V171" i="26" a="1"/>
  <c r="DJ104" i="28" a="1"/>
  <c r="DD94" i="28" a="1"/>
  <c r="DM86" i="28" a="1"/>
  <c r="DC120" i="26" a="1"/>
  <c r="DC78" i="28" a="1"/>
  <c r="DD112" i="28" a="1"/>
  <c r="W130" i="26" a="1"/>
  <c r="FG135" i="28" a="1"/>
  <c r="V124" i="26" a="1"/>
  <c r="FB118" i="28" a="1"/>
  <c r="FG128" i="28" a="1"/>
  <c r="AF169" i="28" a="1"/>
  <c r="AG71" i="28" a="1"/>
  <c r="DJ80" i="28" a="1"/>
  <c r="FJ148" i="28" a="1"/>
  <c r="AE159" i="28" a="1"/>
  <c r="FH165" i="28" a="1"/>
  <c r="DD124" i="26" a="1"/>
  <c r="AF121" i="28" a="1"/>
  <c r="DH117" i="28" a="1"/>
  <c r="V128" i="28" a="1"/>
  <c r="V74" i="26" a="1"/>
  <c r="FL159" i="28" a="1"/>
  <c r="AF151" i="28" a="1"/>
  <c r="FM186" i="28" a="1"/>
  <c r="Z104" i="28" a="1"/>
  <c r="FM140" i="28" a="1"/>
  <c r="AB148" i="28" a="1"/>
  <c r="FH174" i="28" a="1"/>
  <c r="DE83" i="28" a="1"/>
  <c r="DC87" i="26" a="1"/>
  <c r="DM154" i="28" a="1"/>
  <c r="DI78" i="28" a="1"/>
  <c r="Z145" i="28" a="1"/>
  <c r="DM185" i="28" a="1"/>
  <c r="DC68" i="26" a="1"/>
  <c r="Z108" i="28" a="1"/>
  <c r="AC184" i="28" a="1"/>
  <c r="FK119" i="28" a="1"/>
  <c r="AG126" i="28" a="1"/>
  <c r="DC81" i="26" a="1"/>
  <c r="W68" i="26" a="1"/>
  <c r="DK162" i="28" a="1"/>
  <c r="FG120" i="28" a="1"/>
  <c r="DL170" i="28" a="1"/>
  <c r="DD93" i="26" a="1"/>
  <c r="DC146" i="26" a="1"/>
  <c r="DD89" i="26" a="1"/>
  <c r="X109" i="28" a="1"/>
  <c r="DI162" i="28" a="1"/>
  <c r="DN184" i="28" a="1"/>
  <c r="AB111" i="28" a="1"/>
  <c r="W72" i="26" a="1"/>
  <c r="DI118" i="28" a="1"/>
  <c r="DD102" i="28" a="1"/>
  <c r="DI90" i="28" a="1"/>
  <c r="FH70" i="28" a="1"/>
  <c r="FC102" i="26" a="1"/>
  <c r="X100" i="28" a="1"/>
  <c r="X91" i="28" a="1"/>
  <c r="DG100" i="28" a="1"/>
  <c r="FE145" i="28" a="1"/>
  <c r="FG114" i="28" a="1"/>
  <c r="FK188" i="28" a="1"/>
  <c r="V112" i="28" a="1"/>
  <c r="AA131" i="28" a="1"/>
  <c r="V137" i="28" a="1"/>
  <c r="FC100" i="28" a="1"/>
  <c r="FB74" i="28" a="1"/>
  <c r="FL186" i="28" a="1"/>
  <c r="DE96" i="28" a="1"/>
  <c r="X112" i="28" a="1"/>
  <c r="X92" i="28" a="1"/>
  <c r="FH94" i="28" a="1"/>
  <c r="DM104" i="28" a="1"/>
  <c r="FH136" i="28" a="1"/>
  <c r="AB131" i="28" a="1"/>
  <c r="FJ182" i="28" a="1"/>
  <c r="DK130" i="28" a="1"/>
  <c r="W126" i="26" a="1"/>
  <c r="FD93" i="28" a="1"/>
  <c r="FC136" i="28" a="1"/>
  <c r="FK157" i="28" a="1"/>
  <c r="FK126" i="28" a="1"/>
  <c r="DL159" i="28" a="1"/>
  <c r="AB124" i="28" a="1"/>
  <c r="AB73" i="28" a="1"/>
  <c r="DM149" i="28" a="1"/>
  <c r="AC178" i="28" a="1"/>
  <c r="AF156" i="28" a="1"/>
  <c r="DC91" i="26" a="1"/>
  <c r="FI83" i="28" a="1"/>
  <c r="DN98" i="28" a="1"/>
  <c r="FG116" i="28" a="1"/>
  <c r="FL182" i="28" a="1"/>
  <c r="FI103" i="28" a="1"/>
  <c r="DH114" i="28" a="1"/>
  <c r="DL108" i="28" a="1"/>
  <c r="V138" i="26" a="1"/>
  <c r="AB80" i="28" a="1"/>
  <c r="FG170" i="28" a="1"/>
  <c r="FL86" i="28" a="1"/>
  <c r="AD166" i="28" a="1"/>
  <c r="DK155" i="28" a="1"/>
  <c r="AB128" i="28" a="1"/>
  <c r="X134" i="28" a="1"/>
  <c r="DH166" i="28" a="1"/>
  <c r="DH85" i="28" a="1"/>
  <c r="Z113" i="28" a="1"/>
  <c r="FC109" i="28" a="1"/>
  <c r="DD99" i="26" a="1"/>
  <c r="X96" i="28" a="1"/>
  <c r="DL118" i="28" a="1"/>
  <c r="Z140" i="28" a="1"/>
  <c r="DJ114" i="28" a="1"/>
  <c r="AF184" i="28" a="1"/>
  <c r="AA180" i="28" a="1"/>
  <c r="V105" i="26" a="1"/>
  <c r="W151" i="26" a="1"/>
  <c r="AC161" i="28" a="1"/>
  <c r="DI134" i="28" a="1"/>
  <c r="DH107" i="28" a="1"/>
  <c r="Y77" i="28" a="1"/>
  <c r="FC117" i="26" a="1"/>
  <c r="W87" i="28" a="1"/>
  <c r="AD175" i="28" a="1"/>
  <c r="AD125" i="28" a="1"/>
  <c r="FH131" i="28" a="1"/>
  <c r="DN70" i="28" a="1"/>
  <c r="DC93" i="28" a="1"/>
  <c r="AD145" i="28" a="1"/>
  <c r="DK70" i="28" a="1"/>
  <c r="FL87" i="28" a="1"/>
  <c r="DE124" i="28" a="1"/>
  <c r="DJ117" i="28" a="1"/>
  <c r="DC104" i="28" a="1"/>
  <c r="DI184" i="28" a="1"/>
  <c r="DE131" i="28" a="1"/>
  <c r="Y126" i="28" a="1"/>
  <c r="FG105" i="28" a="1"/>
  <c r="FI162" i="28" a="1"/>
  <c r="FH117" i="28" a="1"/>
  <c r="Y104" i="28" a="1"/>
  <c r="FL74" i="28" a="1"/>
  <c r="FG83" i="28" a="1"/>
  <c r="FM88" i="28" a="1"/>
  <c r="DD71" i="28" a="1"/>
  <c r="AF166" i="28" a="1"/>
  <c r="DH75" i="28" a="1"/>
  <c r="FB131" i="28" a="1"/>
  <c r="FK178" i="28" a="1"/>
  <c r="DC89" i="28" a="1"/>
  <c r="AC80" i="28" a="1"/>
  <c r="FJ158" i="28" a="1"/>
  <c r="DM161" i="28" a="1"/>
  <c r="V112" i="26" a="1"/>
  <c r="DJ89" i="28" a="1"/>
  <c r="FB84" i="28" a="1"/>
  <c r="DD178" i="26" a="1"/>
  <c r="FG180" i="28" a="1"/>
  <c r="FJ94" i="28" a="1"/>
  <c r="DE116" i="28" a="1"/>
  <c r="FI95" i="28" a="1"/>
  <c r="W97" i="26" a="1"/>
  <c r="AG145" i="28" a="1"/>
  <c r="FH130" i="28" a="1"/>
  <c r="FB127" i="26" a="1"/>
  <c r="DM124" i="28" a="1"/>
  <c r="DM112" i="28" a="1"/>
  <c r="FE111" i="28" a="1"/>
  <c r="FH160" i="28" a="1"/>
  <c r="FJ111" i="28" a="1"/>
  <c r="AB96" i="28" a="1"/>
  <c r="FE79" i="28" a="1"/>
  <c r="DE102" i="28" a="1"/>
  <c r="AC112" i="28" a="1"/>
  <c r="FL96" i="28" a="1"/>
  <c r="FJ137" i="28" a="1"/>
  <c r="W144" i="26" a="1"/>
  <c r="DE114" i="28" a="1"/>
  <c r="DF110" i="28" a="1"/>
  <c r="AF179" i="28" a="1"/>
  <c r="FH83" i="28" a="1"/>
  <c r="DH131" i="28" a="1"/>
  <c r="FC138" i="28" a="1"/>
  <c r="DE128" i="28" a="1"/>
  <c r="DC145" i="28" a="1"/>
  <c r="FK158" i="28" a="1"/>
  <c r="FM127" i="28" a="1"/>
  <c r="Y108" i="28" a="1"/>
  <c r="DM140" i="28" a="1"/>
  <c r="FD107" i="28" a="1"/>
  <c r="X90" i="28" a="1"/>
  <c r="FI126" i="28" a="1"/>
  <c r="FB153" i="26" a="1"/>
  <c r="DH165" i="28" a="1"/>
  <c r="FC72" i="28" a="1"/>
  <c r="AD163" i="28" a="1"/>
  <c r="V100" i="26" a="1"/>
  <c r="DI74" i="28" a="1"/>
  <c r="DD79" i="26" a="1"/>
  <c r="V160" i="26" a="1"/>
  <c r="FK93" i="28" a="1"/>
  <c r="AG125" i="28" a="1"/>
  <c r="DD103" i="28" a="1"/>
  <c r="DI86" i="28" a="1"/>
  <c r="DK176" i="28" a="1"/>
  <c r="DL81" i="28" a="1"/>
  <c r="AG91" i="28" a="1"/>
  <c r="DM160" i="28" a="1"/>
  <c r="FD78" i="28" a="1"/>
  <c r="FB130" i="26" a="1"/>
  <c r="FH182" i="28" a="1"/>
  <c r="FB181" i="26" a="1"/>
  <c r="FL113" i="28" a="1"/>
  <c r="DM75" i="28" a="1"/>
  <c r="AD181" i="28" a="1"/>
  <c r="AD147" i="28" a="1"/>
  <c r="DJ171" i="28" a="1"/>
  <c r="FC109" i="26" a="1"/>
  <c r="AF155" i="28" a="1"/>
  <c r="AB82" i="28" a="1"/>
  <c r="AB184" i="28" a="1"/>
  <c r="DD165" i="26" a="1"/>
  <c r="DG135" i="28" a="1"/>
  <c r="Z135" i="28" a="1"/>
  <c r="DH148" i="28" a="1"/>
  <c r="DN170" i="28" a="1"/>
  <c r="FJ83" i="28" a="1"/>
  <c r="FK169" i="28" a="1"/>
  <c r="FC175" i="26" a="1"/>
  <c r="FL121" i="28" a="1"/>
  <c r="FB108" i="28" a="1"/>
  <c r="V108" i="28" a="1"/>
  <c r="DI76" i="28" a="1"/>
  <c r="AD159" i="28" a="1"/>
  <c r="FK187" i="28" a="1"/>
  <c r="AA146" i="28" a="1"/>
  <c r="AE137" i="28" a="1"/>
  <c r="V91" i="26" a="1"/>
  <c r="AF68" i="28" a="1"/>
  <c r="FK174" i="28" a="1"/>
  <c r="FB100" i="28" a="1"/>
  <c r="FM71" i="28" a="1"/>
  <c r="FG148" i="28" a="1"/>
  <c r="FL185" i="28" a="1"/>
  <c r="AG113" i="28" a="1"/>
  <c r="FE91" i="28" a="1"/>
  <c r="FM131" i="28" a="1"/>
  <c r="DL187" i="28" a="1"/>
  <c r="FH150" i="28" a="1"/>
  <c r="FE138" i="28" a="1"/>
  <c r="DK104" i="28" a="1"/>
  <c r="FG178" i="28" a="1"/>
  <c r="DF128" i="28" a="1"/>
  <c r="V84" i="28" a="1"/>
  <c r="Y140" i="28" a="1"/>
  <c r="FF100" i="28" a="1"/>
  <c r="FJ169" i="28" a="1"/>
  <c r="DD138" i="28" a="1"/>
  <c r="FF73" i="28" a="1"/>
  <c r="FL112" i="28" a="1"/>
  <c r="FM126" i="28" a="1"/>
  <c r="DL142" i="28" a="1"/>
  <c r="W83" i="28" a="1"/>
  <c r="DJ106" i="28" a="1"/>
  <c r="DC121" i="28" a="1"/>
  <c r="AF133" i="28" a="1"/>
  <c r="DJ92" i="28" a="1"/>
  <c r="AF104" i="28" a="1"/>
  <c r="Z131" i="28" a="1"/>
  <c r="AC188" i="28" a="1"/>
  <c r="FC77" i="26" a="1"/>
  <c r="FG146" i="28" a="1"/>
  <c r="FJ103" i="28" a="1"/>
  <c r="AG148" i="28" a="1"/>
  <c r="DN136" i="28" a="1"/>
  <c r="DH74" i="28" a="1"/>
  <c r="V71" i="28" a="1"/>
  <c r="DN180" i="28" a="1"/>
  <c r="DJ142" i="28" a="1"/>
  <c r="FJ130" i="28" a="1"/>
  <c r="FG161" i="28" a="1"/>
  <c r="FI120" i="28" a="1"/>
  <c r="FJ188" i="28" a="1"/>
  <c r="W174" i="26" a="1"/>
  <c r="FH111" i="28" a="1"/>
  <c r="W175" i="26" a="1"/>
  <c r="DC178" i="26" a="1"/>
  <c r="DL91" i="28" a="1"/>
  <c r="W77" i="26" a="1"/>
  <c r="AC111" i="28" a="1"/>
  <c r="DK85" i="28" a="1"/>
  <c r="V101" i="26" a="1"/>
  <c r="DF100" i="28" a="1"/>
  <c r="DI131" i="28" a="1"/>
  <c r="DJ103" i="28" a="1"/>
  <c r="Y88" i="28" a="1"/>
  <c r="FH113" i="28" a="1"/>
  <c r="AF94" i="28" a="1"/>
  <c r="AF147" i="28" a="1"/>
  <c r="DH102" i="28" a="1"/>
  <c r="AA140" i="28" a="1"/>
  <c r="AG131" i="28" a="1"/>
  <c r="FB109" i="28" a="1"/>
  <c r="AC130" i="28" a="1"/>
  <c r="V169" i="26" a="1"/>
  <c r="FH110" i="28" a="1"/>
  <c r="W120" i="28" a="1"/>
  <c r="Z95" i="28" a="1"/>
  <c r="FC174" i="26" a="1"/>
  <c r="DC170" i="26" a="1"/>
  <c r="DD91" i="28" a="1"/>
  <c r="FB183" i="26" a="1"/>
  <c r="AB150" i="28" a="1"/>
  <c r="V161" i="26" a="1"/>
  <c r="DL149" i="28" a="1"/>
  <c r="AA98" i="28" a="1"/>
  <c r="AG119" i="28" a="1"/>
  <c r="FC103" i="28" a="1"/>
  <c r="FL142" i="28" a="1"/>
  <c r="FJ72" i="28" a="1"/>
  <c r="FH107" i="28" a="1"/>
  <c r="DI123" i="28" a="1"/>
  <c r="FM146" i="28" a="1"/>
  <c r="DN125" i="28" a="1"/>
  <c r="DJ123" i="28" a="1"/>
  <c r="AC113" i="28" a="1"/>
  <c r="AB173" i="28" a="1"/>
  <c r="FC89" i="26" a="1"/>
  <c r="FB68" i="28" a="1"/>
  <c r="FJ116" i="28" a="1"/>
  <c r="FI115" i="28" a="1"/>
  <c r="Z136" i="28" a="1"/>
  <c r="AD140" i="28" a="1"/>
  <c r="FF93" i="28" a="1"/>
  <c r="W103" i="26" a="1"/>
  <c r="FB100" i="26" a="1"/>
  <c r="Z116" i="28" a="1"/>
  <c r="FE118" i="28" a="1"/>
  <c r="AF188" i="28" a="1"/>
  <c r="FJ159" i="28" a="1"/>
  <c r="AD170" i="28" a="1"/>
  <c r="FC83" i="28" a="1"/>
  <c r="AA188" i="28" a="1"/>
  <c r="FF133" i="28" a="1"/>
  <c r="FI168" i="28" a="1"/>
  <c r="FC123" i="28" a="1"/>
  <c r="W123" i="28" a="1"/>
  <c r="DE118" i="28" a="1"/>
  <c r="FC76" i="28" a="1"/>
  <c r="FB172" i="26" a="1"/>
  <c r="W136" i="28" a="1"/>
  <c r="FH126" i="28" a="1"/>
  <c r="FL130" i="28" a="1"/>
  <c r="AB75" i="28" a="1"/>
  <c r="FL78" i="28" a="1"/>
  <c r="FG98" i="28" a="1"/>
  <c r="DM90" i="28" a="1"/>
  <c r="AD164" i="28" a="1"/>
  <c r="FC143" i="28" a="1"/>
  <c r="FG154" i="28" a="1"/>
  <c r="Z118" i="28" a="1"/>
  <c r="FC78" i="26" a="1"/>
  <c r="AA90" i="28" a="1"/>
  <c r="FG79" i="28" a="1"/>
  <c r="FH133" i="28" a="1"/>
  <c r="FL141" i="28" a="1"/>
  <c r="DC144" i="26" a="1"/>
  <c r="FB144" i="26" a="1"/>
  <c r="FB120" i="26" a="1"/>
  <c r="DH135" i="28" a="1"/>
  <c r="FK76" i="28" a="1"/>
  <c r="X88" i="28" a="1"/>
  <c r="DE90" i="28" a="1"/>
  <c r="W112" i="28" a="1"/>
  <c r="FC138" i="26" a="1"/>
  <c r="DI185" i="28" a="1"/>
  <c r="AA141" i="28" a="1"/>
  <c r="AB95" i="28" a="1"/>
  <c r="FC82" i="26" a="1"/>
  <c r="DE145" i="28" a="1"/>
  <c r="FM161" i="28" a="1"/>
  <c r="DD177" i="26" a="1"/>
  <c r="FL157" i="28" a="1"/>
  <c r="V158" i="26" a="1"/>
  <c r="FJ114" i="28" a="1"/>
  <c r="DD135" i="26" a="1"/>
  <c r="FI91" i="28" a="1"/>
  <c r="W146" i="26" a="1"/>
  <c r="W143" i="28" a="1"/>
  <c r="FE83" i="28" a="1"/>
  <c r="V156" i="26" a="1"/>
  <c r="DD99" i="28" a="1"/>
  <c r="Z114" i="28" a="1"/>
  <c r="DL178" i="28" a="1"/>
  <c r="Z130" i="28" a="1"/>
  <c r="DF105" i="28" a="1"/>
  <c r="FC145" i="28" a="1"/>
  <c r="AE169" i="28" a="1"/>
  <c r="DF132" i="28" a="1"/>
  <c r="DH140" i="28" a="1"/>
  <c r="DN159" i="28" a="1"/>
  <c r="DI115" i="28" a="1"/>
  <c r="DF140" i="28" a="1"/>
  <c r="FI170" i="28" a="1"/>
  <c r="AE98" i="28" a="1"/>
  <c r="FM164" i="28" a="1"/>
  <c r="AF128" i="28" a="1"/>
  <c r="FI86" i="28" a="1"/>
  <c r="AB145" i="28" a="1"/>
  <c r="FK137" i="28" a="1"/>
  <c r="DC82" i="26" a="1"/>
  <c r="FM187" i="28" a="1"/>
  <c r="DC129" i="28" a="1"/>
  <c r="FK95" i="28" a="1"/>
  <c r="DH153" i="28" a="1"/>
  <c r="W163" i="26" a="1"/>
  <c r="AB90" i="28" a="1"/>
  <c r="FC85" i="28" a="1"/>
  <c r="DD132" i="26" a="1"/>
  <c r="AA94" i="28" a="1"/>
  <c r="FH90" i="28" a="1"/>
  <c r="DK150" i="28" a="1"/>
  <c r="DI148" i="28" a="1"/>
  <c r="AB114" i="28" a="1"/>
  <c r="Z71" i="28" a="1"/>
  <c r="DK105" i="28" a="1"/>
  <c r="X123" i="28" a="1"/>
  <c r="FB145" i="28" a="1"/>
  <c r="AA80" i="28" a="1"/>
  <c r="DI119" i="28" a="1"/>
  <c r="DM93" i="28" a="1"/>
  <c r="DK88" i="28" a="1"/>
  <c r="AC149" i="28" a="1"/>
  <c r="FB97" i="28" a="1"/>
  <c r="FH134" i="28" a="1"/>
  <c r="FM124" i="28" a="1"/>
  <c r="AE173" i="28" a="1"/>
  <c r="FF120" i="28" a="1"/>
  <c r="AG152" i="28" a="1"/>
  <c r="W137" i="26" a="1"/>
  <c r="FD137" i="28" a="1"/>
  <c r="DJ152" i="28" a="1"/>
  <c r="AG106" i="28" a="1"/>
  <c r="FL136" i="28" a="1"/>
  <c r="DJ111" i="28" a="1"/>
  <c r="FC144" i="26" a="1"/>
  <c r="FC141" i="28" a="1"/>
  <c r="AE155" i="28" a="1"/>
  <c r="DM139" i="28" a="1"/>
  <c r="V182" i="26" a="1"/>
  <c r="FJ136" i="28" a="1"/>
  <c r="V105" i="28" a="1"/>
  <c r="DI187" i="28" a="1"/>
  <c r="DC167" i="26" a="1"/>
  <c r="FF72" i="28" a="1"/>
  <c r="FB126" i="26" a="1"/>
  <c r="Y144" i="28" a="1"/>
  <c r="FI136" i="28" a="1"/>
  <c r="DL132" i="28" a="1"/>
  <c r="DF139" i="28" a="1"/>
  <c r="FC74" i="26" a="1"/>
  <c r="DI113" i="28" a="1"/>
  <c r="DL93" i="28" a="1"/>
  <c r="FB129" i="28" a="1"/>
  <c r="FB91" i="28" a="1"/>
  <c r="W119" i="26" a="1"/>
  <c r="FB73" i="28" a="1"/>
  <c r="FG134" i="28" a="1"/>
  <c r="DN129" i="28" a="1"/>
  <c r="AC76" i="28" a="1"/>
  <c r="DK92" i="28" a="1"/>
  <c r="DC155" i="26" a="1"/>
  <c r="AB135" i="28" a="1"/>
  <c r="FC111" i="28" a="1"/>
  <c r="DE119" i="28" a="1"/>
  <c r="AE88" i="28" a="1"/>
  <c r="DF103" i="28" a="1"/>
  <c r="W129" i="28" a="1"/>
  <c r="FC178" i="26" a="1"/>
  <c r="FJ167" i="28" a="1"/>
  <c r="DG91" i="28" a="1"/>
  <c r="FC169" i="26" a="1"/>
  <c r="FF86" i="28" a="1"/>
  <c r="DI82" i="28" a="1"/>
  <c r="FK68" i="28" a="1"/>
  <c r="AD116" i="28" a="1"/>
  <c r="AE91" i="28" a="1"/>
  <c r="DH152" i="28" a="1"/>
  <c r="FC100" i="26" a="1"/>
  <c r="FC131" i="28" a="1"/>
  <c r="AD112" i="28" a="1"/>
  <c r="AD72" i="28" a="1"/>
  <c r="FG172" i="28" a="1"/>
  <c r="FI145" i="28" a="1"/>
  <c r="FC122" i="28" a="1"/>
  <c r="AE157" i="28" a="1"/>
  <c r="AG118" i="28" a="1"/>
  <c r="DK164" i="28" a="1"/>
  <c r="AA92" i="28" a="1"/>
  <c r="DL97" i="28" a="1"/>
  <c r="FF130" i="28" a="1"/>
  <c r="AE140" i="28" a="1"/>
  <c r="FB68" i="26" a="1"/>
  <c r="DK126" i="28" a="1"/>
  <c r="FC86" i="28" a="1"/>
  <c r="DD85" i="28" a="1"/>
  <c r="FC137" i="26" a="1"/>
  <c r="DG93" i="28" a="1"/>
  <c r="DE133" i="28" a="1"/>
  <c r="FC101" i="26" a="1"/>
  <c r="FI186" i="28" a="1"/>
  <c r="DK122" i="28" a="1"/>
  <c r="DM91" i="28" a="1"/>
  <c r="AC137" i="28" a="1"/>
  <c r="DC109" i="26" a="1"/>
  <c r="X136" i="28" a="1"/>
  <c r="DD185" i="26" a="1"/>
  <c r="AB149" i="28" a="1"/>
  <c r="AB71" i="28" a="1"/>
  <c r="DM103" i="28" a="1"/>
  <c r="FD106" i="28" a="1"/>
  <c r="FJ122" i="28" a="1"/>
  <c r="AE104" i="28" a="1"/>
  <c r="DI94" i="28" a="1"/>
  <c r="AD109" i="28" a="1"/>
  <c r="FI68" i="28" a="1"/>
  <c r="DD80" i="26" a="1"/>
  <c r="DD141" i="28" a="1"/>
  <c r="AB133" i="28" a="1"/>
  <c r="AG159" i="28" a="1"/>
  <c r="DF88" i="28" a="1"/>
  <c r="DN97" i="28" a="1"/>
  <c r="FB90" i="28" a="1"/>
  <c r="FE136" i="28" a="1"/>
  <c r="V116" i="26" a="1"/>
  <c r="DM88" i="28" a="1"/>
  <c r="W168" i="26" a="1"/>
  <c r="DI166" i="28" a="1"/>
  <c r="AG86" i="28" a="1"/>
  <c r="FH167" i="28" a="1"/>
  <c r="DN121" i="28" a="1"/>
  <c r="DN155" i="28" a="1"/>
  <c r="DM178" i="28" a="1"/>
  <c r="V126" i="28" a="1"/>
  <c r="DM131" i="28" a="1"/>
  <c r="FJ86" i="28" a="1"/>
  <c r="DN153" i="28" a="1"/>
  <c r="V93" i="26" a="1"/>
  <c r="X102" i="28" a="1"/>
  <c r="DK144" i="28" a="1"/>
  <c r="DC100" i="28" a="1"/>
  <c r="FM111" i="28" a="1"/>
  <c r="AF153" i="28" a="1"/>
  <c r="AG110" i="28" a="1"/>
  <c r="DF123" i="28" a="1"/>
  <c r="FL85" i="28" a="1"/>
  <c r="FG94" i="28" a="1"/>
  <c r="DF142" i="28" a="1"/>
  <c r="DI174" i="28" a="1"/>
  <c r="DI150" i="28" a="1"/>
  <c r="AB174" i="28" a="1"/>
  <c r="FC185" i="26" a="1"/>
  <c r="FE71" i="28" a="1"/>
  <c r="DN118" i="28" a="1"/>
  <c r="X97" i="28" a="1"/>
  <c r="FK98" i="28" a="1"/>
  <c r="DL150" i="28" a="1"/>
  <c r="FG186" i="28" a="1"/>
  <c r="FL94" i="28" a="1"/>
  <c r="FJ174" i="28" a="1"/>
  <c r="AF80" i="28" a="1"/>
  <c r="DL122" i="28" a="1"/>
  <c r="FH159" i="28" a="1"/>
  <c r="AF119" i="28" a="1"/>
  <c r="W69" i="26" a="1"/>
  <c r="X130" i="28" a="1"/>
  <c r="Y105" i="28" a="1"/>
  <c r="DK125" i="28" a="1"/>
  <c r="DF82" i="28" a="1"/>
  <c r="AE82" i="28" a="1"/>
  <c r="AF181" i="28" a="1"/>
  <c r="FC99" i="28" a="1"/>
  <c r="AD178" i="28" a="1"/>
  <c r="DC79" i="28" a="1"/>
  <c r="DD96" i="28" a="1"/>
  <c r="W134" i="28" a="1"/>
  <c r="AG181" i="28" a="1"/>
  <c r="FL111" i="28" a="1"/>
  <c r="AB118" i="28" a="1"/>
  <c r="DG139" i="28" a="1"/>
  <c r="AD154" i="28" a="1"/>
  <c r="FB116" i="28" a="1"/>
  <c r="AE125" i="28" a="1"/>
  <c r="AF149" i="28" a="1"/>
  <c r="DM150" i="28" a="1"/>
  <c r="DD124" i="28" a="1"/>
  <c r="W103" i="28" a="1"/>
  <c r="DN150" i="28" a="1"/>
  <c r="AD118" i="28" a="1"/>
  <c r="AC117" i="28" a="1"/>
  <c r="FC163" i="26" a="1"/>
  <c r="AG146" i="28" a="1"/>
  <c r="FH152" i="28" a="1"/>
  <c r="DH90" i="28" a="1"/>
  <c r="W180" i="26" a="1"/>
  <c r="FB133" i="26" a="1"/>
  <c r="AG99" i="28" a="1"/>
  <c r="DK147" i="28" a="1"/>
  <c r="DK127" i="28" a="1"/>
  <c r="V103" i="28" a="1"/>
  <c r="DE136" i="28" a="1"/>
  <c r="FE133" i="28" a="1"/>
  <c r="DJ68" i="28" a="1"/>
  <c r="AB178" i="28" a="1"/>
  <c r="DD119" i="28" a="1"/>
  <c r="FC78" i="28" a="1"/>
  <c r="DM79" i="28" a="1"/>
  <c r="W82" i="28" a="1"/>
  <c r="DH76" i="28" a="1"/>
  <c r="W113" i="28" a="1"/>
  <c r="DN77" i="28" a="1"/>
  <c r="DC95" i="26" a="1"/>
  <c r="DL85" i="28" a="1"/>
  <c r="AF109" i="28" a="1"/>
  <c r="DI167" i="28" a="1"/>
  <c r="FM97" i="28" a="1"/>
  <c r="FK75" i="28" a="1"/>
  <c r="DD87" i="28" a="1"/>
  <c r="V80" i="28" a="1"/>
  <c r="FK110" i="28" a="1"/>
  <c r="DN117" i="28" a="1"/>
  <c r="Z86" i="28" a="1"/>
  <c r="AF130" i="28" a="1"/>
  <c r="FC173" i="26" a="1"/>
  <c r="DM92" i="28" a="1"/>
  <c r="W99" i="26" a="1"/>
  <c r="DD136" i="26" a="1"/>
  <c r="DG89" i="28" a="1"/>
  <c r="DD140" i="26" a="1"/>
  <c r="DD116" i="28" a="1"/>
  <c r="W84" i="26" a="1"/>
  <c r="FC91" i="28" a="1"/>
  <c r="DJ91" i="28" a="1"/>
  <c r="DF116" i="28" a="1"/>
  <c r="FC126" i="26" a="1"/>
  <c r="FD96" i="28" a="1"/>
  <c r="DJ96" i="28" a="1"/>
  <c r="FL144" i="28" a="1"/>
  <c r="Z123" i="28" a="1"/>
  <c r="AA110" i="28" a="1"/>
  <c r="AA100" i="28" a="1"/>
  <c r="DE121" i="28" a="1"/>
  <c r="DH119" i="28" a="1"/>
  <c r="V102" i="28" a="1"/>
  <c r="V136" i="28" a="1"/>
  <c r="W92" i="26" a="1"/>
  <c r="FD73" i="28" a="1"/>
  <c r="FM169" i="28" a="1"/>
  <c r="AE78" i="28" a="1"/>
  <c r="FJ138" i="28" a="1"/>
  <c r="V91" i="28" a="1"/>
  <c r="DD77" i="26" a="1"/>
  <c r="DN145" i="28" a="1"/>
  <c r="AE184" i="28" a="1"/>
  <c r="DN183" i="28" a="1"/>
  <c r="FC176" i="26" a="1"/>
  <c r="FE143" i="28" a="1"/>
  <c r="FI101" i="28" a="1"/>
  <c r="DJ162" i="28" a="1"/>
  <c r="AD138" i="28" a="1"/>
  <c r="FC106" i="28" a="1"/>
  <c r="DN141" i="28" a="1"/>
  <c r="AC114" i="28" a="1"/>
  <c r="DL83" i="28" a="1"/>
  <c r="FM100" i="28" a="1"/>
  <c r="DI95" i="28" a="1"/>
  <c r="AE122" i="28" a="1"/>
  <c r="FM121" i="28" a="1"/>
  <c r="FB113" i="28" a="1"/>
  <c r="FL75" i="28" a="1"/>
  <c r="V126" i="26" a="1"/>
  <c r="DF79" i="28" a="1"/>
  <c r="V109" i="28" a="1"/>
  <c r="FL163" i="28" a="1"/>
  <c r="W127" i="28" a="1"/>
  <c r="FG95" i="28" a="1"/>
  <c r="DN85" i="28" a="1"/>
  <c r="FJ121" i="28" a="1"/>
  <c r="FB154" i="26" a="1"/>
  <c r="AD141" i="28" a="1"/>
  <c r="AA168" i="28" a="1"/>
  <c r="FJ105" i="28" a="1"/>
  <c r="FL72" i="28" a="1"/>
  <c r="FI71" i="28" a="1"/>
  <c r="FE123" i="28" a="1"/>
  <c r="FI149" i="28" a="1"/>
  <c r="V183" i="26" a="1"/>
  <c r="W188" i="26" a="1"/>
  <c r="W88" i="28" a="1"/>
  <c r="DN185" i="28" a="1"/>
  <c r="AF83" i="28" a="1"/>
  <c r="FM76" i="28" a="1"/>
  <c r="FH77" i="28" a="1"/>
  <c r="DI183" i="28" a="1"/>
  <c r="FE135" i="28" a="1"/>
  <c r="FH140" i="28" a="1"/>
  <c r="AE182" i="28" a="1"/>
  <c r="DK115" i="28" a="1"/>
  <c r="DD121" i="26" a="1"/>
  <c r="DH120" i="28" a="1"/>
  <c r="X137" i="28" a="1"/>
  <c r="FM154" i="28" a="1"/>
  <c r="AC185" i="28" a="1"/>
  <c r="FD142" i="28" a="1"/>
  <c r="FH166" i="28" a="1"/>
  <c r="AF117" i="28" a="1"/>
  <c r="DD142" i="28" a="1"/>
  <c r="DD157" i="26" a="1"/>
  <c r="W101" i="26" a="1"/>
  <c r="DE82" i="28" a="1"/>
  <c r="FJ145" i="28" a="1"/>
  <c r="FI150" i="28" a="1"/>
  <c r="DE134" i="28" a="1"/>
  <c r="FI138" i="28" a="1"/>
  <c r="FI72" i="28" a="1"/>
  <c r="DL117" i="28" a="1"/>
  <c r="AB146" i="28" a="1"/>
  <c r="DH150" i="28" a="1"/>
  <c r="DC109" i="28" a="1"/>
  <c r="FM184" i="28" a="1"/>
  <c r="FD80" i="28" a="1"/>
  <c r="DM89" i="28" a="1"/>
  <c r="DK81" i="28" a="1"/>
  <c r="DN176" i="28" a="1"/>
  <c r="DJ185" i="28" a="1"/>
  <c r="FJ99" i="28" a="1"/>
  <c r="AE102" i="28" a="1"/>
  <c r="AF138" i="28" a="1"/>
  <c r="FD141" i="28" a="1"/>
  <c r="W114" i="28" a="1"/>
  <c r="FC80" i="28" a="1"/>
  <c r="Z121" i="28" a="1"/>
  <c r="DM102" i="28" a="1"/>
  <c r="DE94" i="28" a="1"/>
  <c r="DI146" i="28" a="1"/>
  <c r="AA70" i="28" a="1"/>
  <c r="W145" i="26" a="1"/>
  <c r="DC118" i="26" a="1"/>
  <c r="FB96" i="26" a="1"/>
  <c r="FC107" i="28" a="1"/>
  <c r="DK175" i="28" a="1"/>
  <c r="FD144" i="28" a="1"/>
  <c r="DK74" i="28" a="1"/>
  <c r="DG120" i="28" a="1"/>
  <c r="FB137" i="28" a="1"/>
  <c r="FI96" i="28" a="1"/>
  <c r="DE111" i="28" a="1"/>
  <c r="DD105" i="28" a="1"/>
  <c r="V86" i="26" a="1"/>
  <c r="DJ126" i="28" a="1"/>
  <c r="V75" i="28" a="1"/>
  <c r="FF111" i="28" a="1"/>
  <c r="DJ177" i="28" a="1"/>
  <c r="FI131" i="28" a="1"/>
  <c r="FD128" i="28" a="1"/>
  <c r="FG151" i="28" a="1"/>
  <c r="FF125" i="28" a="1"/>
  <c r="DC103" i="26" a="1"/>
  <c r="V111" i="26" a="1"/>
  <c r="DE123" i="28" a="1"/>
  <c r="AC77" i="28" a="1"/>
  <c r="FD69" i="28" a="1"/>
  <c r="FM142" i="28" a="1"/>
  <c r="FJ131" i="28" a="1"/>
  <c r="W90" i="26" a="1"/>
  <c r="DK139" i="28" a="1"/>
  <c r="DD111" i="26" a="1"/>
  <c r="DC71" i="26" a="1"/>
  <c r="FL129" i="28" a="1"/>
  <c r="W97" i="28" a="1"/>
  <c r="DM134" i="28" a="1"/>
  <c r="AA158" i="28" a="1"/>
  <c r="FE93" i="28" a="1"/>
  <c r="DM158" i="28" a="1"/>
  <c r="X108" i="28" a="1"/>
  <c r="FG152" i="28" a="1"/>
  <c r="FH138" i="28" a="1"/>
  <c r="W85" i="26" a="1"/>
  <c r="V95" i="26" a="1"/>
  <c r="FK101" i="28" a="1"/>
  <c r="DG124" i="28" a="1"/>
  <c r="V147" i="28" a="1"/>
  <c r="AC93" i="28" a="1"/>
  <c r="FC158" i="26" a="1"/>
  <c r="DD118" i="26" a="1"/>
  <c r="DF78" i="28" a="1"/>
  <c r="V166" i="26" a="1"/>
  <c r="AB151" i="28" a="1"/>
  <c r="AG175" i="28" a="1"/>
  <c r="FB76" i="26" a="1"/>
  <c r="FK183" i="28" a="1"/>
  <c r="DK140" i="28" a="1"/>
  <c r="V94" i="28" a="1"/>
  <c r="DJ70" i="28" a="1"/>
  <c r="DF73" i="28" a="1"/>
  <c r="FF142" i="28" a="1"/>
  <c r="DC72" i="28" a="1"/>
  <c r="DE108" i="28" a="1"/>
  <c r="FM183" i="28" a="1"/>
  <c r="FC92" i="26" a="1"/>
  <c r="W101" i="28" a="1"/>
  <c r="FM147" i="28" a="1"/>
  <c r="V90" i="28" a="1"/>
  <c r="AA71" i="28" a="1"/>
  <c r="W86" i="26" a="1"/>
  <c r="DC114" i="28" a="1"/>
  <c r="DL112" i="28" a="1"/>
  <c r="Z96" i="28" a="1"/>
  <c r="FM94" i="28" a="1"/>
  <c r="AC163" i="28" a="1"/>
  <c r="FB82" i="28" a="1"/>
  <c r="DI173" i="28" a="1"/>
  <c r="DF83" i="28" a="1"/>
  <c r="V104" i="28" a="1"/>
  <c r="X82" i="28" a="1"/>
  <c r="DG107" i="28" a="1"/>
  <c r="X89" i="28" a="1"/>
  <c r="FI99" i="28" a="1"/>
  <c r="DJ179" i="28" a="1"/>
  <c r="FB168" i="26" a="1"/>
  <c r="DM108" i="28" a="1"/>
  <c r="AB120" i="28" a="1"/>
  <c r="AD96" i="28" a="1"/>
  <c r="DF120" i="28" a="1"/>
  <c r="FC120" i="26" a="1"/>
  <c r="FC105" i="28" a="1"/>
  <c r="AB84" i="28" a="1"/>
  <c r="V70" i="28" a="1"/>
  <c r="FH180" i="28" a="1"/>
  <c r="DC71" i="28" a="1"/>
  <c r="FM101" i="28" a="1"/>
  <c r="FG138" i="28" a="1"/>
  <c r="DC82" i="28" a="1"/>
  <c r="FC145" i="26" a="1"/>
  <c r="FL70" i="28" a="1"/>
  <c r="DL96" i="28" a="1"/>
  <c r="DF134" i="28" a="1"/>
  <c r="DM138" i="28" a="1"/>
  <c r="DC186" i="26" a="1"/>
  <c r="AD117" i="28" a="1"/>
  <c r="DN124" i="28" a="1"/>
  <c r="DM99" i="28" a="1"/>
  <c r="V98" i="26" a="1"/>
  <c r="FM82" i="28" a="1"/>
  <c r="DD88" i="26" a="1"/>
  <c r="FK129" i="28" a="1"/>
  <c r="FK112" i="28" a="1"/>
  <c r="DE141" i="28" a="1"/>
  <c r="AA162" i="28" a="1"/>
  <c r="FL170" i="28" a="1"/>
  <c r="AB129" i="28" a="1"/>
  <c r="FG122" i="28" a="1"/>
  <c r="DG140" i="28" a="1"/>
  <c r="DD112" i="26" a="1"/>
  <c r="AB99" i="28" a="1"/>
  <c r="DF127" i="28" a="1"/>
  <c r="FD86" i="28" a="1"/>
  <c r="FK162" i="28" a="1"/>
  <c r="DD172" i="26" a="1"/>
  <c r="AC100" i="28" a="1"/>
  <c r="W116" i="28" a="1"/>
  <c r="AB169" i="28" a="1"/>
  <c r="DE73" i="28" a="1"/>
  <c r="AC90" i="28" a="1"/>
  <c r="DK121" i="28" a="1"/>
  <c r="DK132" i="28" a="1"/>
  <c r="FJ176" i="28" a="1"/>
  <c r="Z78" i="28" a="1"/>
  <c r="AB183" i="28" a="1"/>
  <c r="DG142" i="28" a="1"/>
  <c r="FI108" i="28" a="1"/>
  <c r="AE79" i="28" a="1"/>
  <c r="FJ117" i="28" a="1"/>
  <c r="AF85" i="28" a="1"/>
  <c r="AA136" i="28" a="1"/>
  <c r="X110" i="28" a="1"/>
  <c r="DM69" i="28" a="1"/>
  <c r="FJ74" i="28" a="1"/>
  <c r="DC158" i="26" a="1"/>
  <c r="AA123" i="28" a="1"/>
  <c r="DJ157" i="28" a="1"/>
  <c r="AF81" i="28" a="1"/>
  <c r="DH167" i="28" a="1"/>
  <c r="FB185" i="26" a="1"/>
  <c r="FC113" i="26" a="1"/>
  <c r="FJ92" i="28" a="1"/>
  <c r="DJ110" i="28" a="1"/>
  <c r="W144" i="28" a="1"/>
  <c r="AD136" i="28" a="1"/>
  <c r="DG109" i="28" a="1"/>
  <c r="AE69" i="28" a="1"/>
  <c r="DC119" i="26" a="1"/>
  <c r="FM138" i="28" a="1"/>
  <c r="V101" i="28" a="1"/>
  <c r="AC139" i="28" a="1"/>
  <c r="DI158" i="28" a="1"/>
  <c r="DJ102" i="28" a="1"/>
  <c r="FC127" i="28" a="1"/>
  <c r="AB152" i="28" a="1"/>
  <c r="AG173" i="28" a="1"/>
  <c r="FD82" i="28" a="1"/>
  <c r="AG89" i="28" a="1"/>
  <c r="AB130" i="28" a="1"/>
  <c r="FH181" i="28" a="1"/>
  <c r="FD100" i="28" a="1"/>
  <c r="W113" i="26" a="1"/>
  <c r="DI84" i="28" a="1"/>
  <c r="AD134" i="28" a="1"/>
  <c r="DF94" i="28" a="1"/>
  <c r="DI133" i="28" a="1"/>
  <c r="FH99" i="28" a="1"/>
  <c r="AC71" i="28" a="1"/>
  <c r="FI177" i="28" a="1"/>
  <c r="FB106" i="28" a="1"/>
  <c r="FL177" i="28" a="1"/>
  <c r="AG74" i="28" a="1"/>
  <c r="DG81" i="28" a="1"/>
  <c r="AB157" i="28" a="1"/>
  <c r="FI114" i="28" a="1"/>
  <c r="AE151" i="28" a="1"/>
  <c r="DN79" i="28" a="1"/>
  <c r="DH145" i="28" a="1"/>
  <c r="FM125" i="28" a="1"/>
  <c r="FF106" i="28" a="1"/>
  <c r="FG87" i="28" a="1"/>
  <c r="DM130" i="28" a="1"/>
  <c r="FJ87" i="28" a="1"/>
  <c r="FD145" i="28" a="1"/>
  <c r="W160" i="26" a="1"/>
  <c r="AB119" i="28" a="1"/>
  <c r="DJ82" i="28" a="1"/>
  <c r="DH154" i="28" a="1"/>
  <c r="AE93" i="28" a="1"/>
  <c r="AF171" i="28" a="1"/>
  <c r="AE89" i="28" a="1"/>
  <c r="W133" i="26" a="1"/>
  <c r="FB111" i="26" a="1"/>
  <c r="FF113" i="28" a="1"/>
  <c r="DC110" i="28" a="1"/>
  <c r="V82" i="28" a="1"/>
  <c r="V155" i="26" a="1"/>
  <c r="DD89" i="28" a="1"/>
  <c r="AC70" i="28" a="1"/>
  <c r="DC135" i="26" a="1"/>
  <c r="DH164" i="28" a="1"/>
  <c r="X94" i="28" a="1"/>
  <c r="DC142" i="26" a="1"/>
  <c r="FB182" i="26" a="1"/>
  <c r="V143" i="26" a="1"/>
  <c r="FH137" i="28" a="1"/>
  <c r="FB188" i="26" a="1"/>
  <c r="Y113" i="28" a="1"/>
  <c r="FH171" i="28" a="1"/>
  <c r="Y103" i="28" a="1"/>
  <c r="DL172" i="28" a="1"/>
  <c r="FG185" i="28" a="1"/>
  <c r="DF85" i="28" a="1"/>
  <c r="DC102" i="26" a="1"/>
  <c r="V96" i="28" a="1"/>
  <c r="FC147" i="26" a="1"/>
  <c r="DJ84" i="28" a="1"/>
  <c r="FL158" i="28" a="1"/>
  <c r="V144" i="28" a="1"/>
  <c r="DC162" i="26" a="1"/>
  <c r="FC129" i="26" a="1"/>
  <c r="FL82" i="28" a="1"/>
  <c r="DM113" i="28" a="1"/>
  <c r="DM152" i="28" a="1"/>
  <c r="DL126" i="28" a="1"/>
  <c r="X133" i="28" a="1"/>
  <c r="AG78" i="28" a="1"/>
  <c r="DH172" i="28" a="1"/>
  <c r="FH143" i="28" a="1"/>
  <c r="V95" i="28" a="1"/>
  <c r="FI100" i="28" a="1"/>
  <c r="FC124" i="28" a="1"/>
  <c r="FL135" i="28" a="1"/>
  <c r="FC76" i="26" a="1"/>
  <c r="FG149" i="28" a="1"/>
  <c r="AD69" i="28" a="1"/>
  <c r="DJ141" i="28" a="1"/>
  <c r="AC133" i="28" a="1"/>
  <c r="AC136" i="28" a="1"/>
  <c r="Y139" i="28" a="1"/>
  <c r="DC111" i="28" a="1"/>
  <c r="FC179" i="26" a="1"/>
  <c r="W125" i="28" a="1"/>
  <c r="FC156" i="26" a="1"/>
  <c r="AG107" i="28" a="1"/>
  <c r="AE101" i="28" a="1"/>
  <c r="DM135" i="28" a="1"/>
  <c r="Z103" i="28" a="1"/>
  <c r="FM128" i="28" a="1"/>
  <c r="FH88" i="28" a="1"/>
  <c r="FF134" i="28" a="1"/>
  <c r="V176" i="26" a="1"/>
  <c r="FC188" i="26" a="1"/>
  <c r="DD133" i="26" a="1"/>
  <c r="FB88" i="26" a="1"/>
  <c r="DH126" i="28" a="1"/>
  <c r="DI152" i="28" a="1"/>
  <c r="FI152" i="28" a="1"/>
  <c r="FC130" i="28" a="1"/>
  <c r="AF125" i="28" a="1"/>
  <c r="AB156" i="28" a="1"/>
  <c r="DK146" i="28" a="1"/>
  <c r="V146" i="28" a="1"/>
  <c r="AA96" i="28" a="1"/>
  <c r="FJ151" i="28" a="1"/>
  <c r="W121" i="26" a="1"/>
  <c r="AE180" i="28" a="1"/>
  <c r="FD115" i="28" a="1"/>
  <c r="FI134" i="28" a="1"/>
  <c r="DG131" i="28" a="1"/>
  <c r="W75" i="26" a="1"/>
  <c r="DH101" i="28" a="1"/>
  <c r="DD182" i="26" a="1"/>
  <c r="FC73" i="28" a="1"/>
  <c r="DC130" i="26" a="1"/>
  <c r="AB79" i="28" a="1"/>
  <c r="DJ187" i="28" a="1"/>
  <c r="DM70" i="28" a="1"/>
  <c r="FJ109" i="28" a="1"/>
  <c r="AG83" i="28" a="1"/>
  <c r="V102" i="26" a="1"/>
  <c r="W173" i="26" a="1"/>
  <c r="FJ178" i="28" a="1"/>
  <c r="DI135" i="28" a="1"/>
  <c r="X104" i="28" a="1"/>
  <c r="AD183" i="28" a="1"/>
  <c r="AB106" i="28" a="1"/>
  <c r="DJ176" i="28" a="1"/>
  <c r="AF187" i="28" a="1"/>
  <c r="DJ136" i="28" a="1"/>
  <c r="FH85" i="28" a="1"/>
  <c r="DC86" i="26" a="1"/>
  <c r="AG158" i="28" a="1"/>
  <c r="DG77" i="28" a="1"/>
  <c r="FJ98" i="28" a="1"/>
  <c r="DK98" i="28" a="1"/>
  <c r="DM177" i="28" a="1"/>
  <c r="AF97" i="28" a="1"/>
  <c r="DI85" i="28" a="1"/>
  <c r="DK168" i="28" a="1"/>
  <c r="FD143" i="28" a="1"/>
  <c r="FL103" i="28" a="1"/>
  <c r="DL144" i="28" a="1"/>
  <c r="Z128" i="28" a="1"/>
  <c r="FL108" i="28" a="1"/>
  <c r="DM128" i="28" a="1"/>
  <c r="FH108" i="28" a="1"/>
  <c r="DJ109" i="28" a="1"/>
  <c r="Y68" i="28" a="1"/>
  <c r="DH171" i="28" a="1"/>
  <c r="DD117" i="28" a="1"/>
  <c r="DG97" i="28" a="1"/>
  <c r="DH185" i="28" a="1"/>
  <c r="FE120" i="28" a="1"/>
  <c r="DG115" i="28" a="1"/>
  <c r="FL95" i="28" a="1"/>
  <c r="FM177" i="28" a="1"/>
  <c r="FC125" i="26" a="1"/>
  <c r="Y115" i="28" a="1"/>
  <c r="FB79" i="26" a="1"/>
  <c r="DM126" i="28" a="1"/>
  <c r="FG76" i="28" a="1"/>
  <c r="AD87" i="28" a="1"/>
  <c r="AC181" i="28" a="1"/>
  <c r="DN116" i="28" a="1"/>
  <c r="DD188" i="26" a="1"/>
  <c r="X73" i="28" a="1"/>
  <c r="DE89" i="28" a="1"/>
  <c r="FC88" i="26" a="1"/>
  <c r="DC153" i="26" a="1"/>
  <c r="W171" i="26" a="1"/>
  <c r="DD113" i="26" a="1"/>
  <c r="FB110" i="26" a="1"/>
  <c r="FM152" i="28" a="1"/>
  <c r="X93" i="28" a="1"/>
  <c r="DC100" i="26" a="1"/>
  <c r="DD88" i="28" a="1"/>
  <c r="FB124" i="28" a="1"/>
  <c r="Z109" i="28" a="1"/>
  <c r="DD111" i="28" a="1"/>
  <c r="FB117" i="28" a="1"/>
  <c r="DG143" i="28" a="1"/>
  <c r="AE175" i="28" a="1"/>
  <c r="FK171" i="28" a="1"/>
  <c r="AB168" i="28" a="1"/>
  <c r="X98" i="28" a="1"/>
  <c r="DI137" i="28" a="1"/>
  <c r="DK151" i="28" a="1"/>
  <c r="FH176" i="28" a="1"/>
  <c r="DD128" i="26" a="1"/>
  <c r="AB153" i="28" a="1"/>
  <c r="FJ119" i="28" a="1"/>
  <c r="FB98" i="26" a="1"/>
  <c r="W124" i="28" a="1"/>
  <c r="DI68" i="28" a="1"/>
  <c r="DN120" i="28" a="1"/>
  <c r="FC108" i="26" a="1"/>
  <c r="DN83" i="28" a="1"/>
  <c r="DK89" i="28" a="1"/>
  <c r="DI160" i="28" a="1"/>
  <c r="FG96" i="28" a="1"/>
  <c r="W128" i="26" a="1"/>
  <c r="DI104" i="28" a="1"/>
  <c r="DK87" i="28" a="1"/>
  <c r="AF143" i="28" a="1"/>
  <c r="FD95" i="28" a="1"/>
  <c r="AF103" i="28" a="1"/>
  <c r="DD144" i="28" a="1"/>
  <c r="FD108" i="28" a="1"/>
  <c r="FI181" i="28" a="1"/>
  <c r="DC111" i="26" a="1"/>
  <c r="DC79" i="26" a="1"/>
  <c r="DK180" i="28" a="1"/>
  <c r="FC97" i="28" a="1"/>
  <c r="AF152" i="28" a="1"/>
  <c r="FB98" i="28" a="1"/>
  <c r="FB174" i="26" a="1"/>
  <c r="DG78" i="28" a="1"/>
  <c r="FJ127" i="28" a="1"/>
  <c r="FB116" i="26" a="1"/>
  <c r="AC107" i="28" a="1"/>
  <c r="DK169" i="28" a="1"/>
  <c r="DC70" i="28" a="1"/>
  <c r="DM97" i="28" a="1"/>
  <c r="AD127" i="28" a="1"/>
  <c r="FC79" i="28" a="1"/>
  <c r="V99" i="26" a="1"/>
  <c r="FG74" i="28" a="1"/>
  <c r="FC135" i="28" a="1"/>
  <c r="DI175" i="28" a="1"/>
  <c r="DI80" i="28" a="1"/>
  <c r="FI81" i="28" a="1"/>
  <c r="DK84" i="28" a="1"/>
  <c r="X127" i="28" a="1"/>
  <c r="AC146" i="28" a="1"/>
  <c r="Z98" i="28" a="1"/>
  <c r="FM96" i="28" a="1"/>
  <c r="FM70" i="28" a="1"/>
  <c r="AA179" i="28" a="1"/>
  <c r="DL185" i="28" a="1"/>
  <c r="DN76" i="28" a="1"/>
  <c r="FC134" i="26" a="1"/>
  <c r="FJ168" i="28" a="1"/>
  <c r="DF129" i="28" a="1"/>
  <c r="Z77" i="28" a="1"/>
  <c r="DJ139" i="28" a="1"/>
  <c r="DK72" i="28" a="1"/>
  <c r="DH96" i="28" a="1"/>
  <c r="FI116" i="28" a="1"/>
  <c r="AA74" i="28" a="1"/>
  <c r="DJ95" i="28" a="1"/>
  <c r="DH175" i="28" a="1"/>
  <c r="V177" i="26" a="1"/>
  <c r="W88" i="26" a="1"/>
  <c r="DH125" i="28" a="1"/>
  <c r="FB101" i="28" a="1"/>
  <c r="DL82" i="28" a="1"/>
  <c r="FK73" i="28" a="1"/>
  <c r="FE107" i="28" a="1"/>
  <c r="Z141" i="28" a="1"/>
  <c r="AE116" i="28" a="1"/>
  <c r="DF93" i="28" a="1"/>
  <c r="DC73" i="26" a="1"/>
  <c r="V141" i="28" a="1"/>
  <c r="AF72" i="28" a="1"/>
  <c r="FI158" i="28" a="1"/>
  <c r="FF96" i="28" a="1"/>
  <c r="FK103" i="28" a="1"/>
  <c r="FE92" i="28" a="1"/>
  <c r="DC166" i="26" a="1"/>
  <c r="DG87" i="28" a="1"/>
  <c r="AG87" i="28" a="1"/>
  <c r="FB83" i="26" a="1"/>
  <c r="AF158" i="28" a="1"/>
  <c r="AA157" i="28" a="1"/>
  <c r="FL98" i="28" a="1"/>
  <c r="DK129" i="28" a="1"/>
  <c r="FB103" i="28" a="1"/>
  <c r="Y109" i="28" a="1"/>
  <c r="DC92" i="28" a="1"/>
  <c r="FD114" i="28" a="1"/>
  <c r="FG73" i="28" a="1"/>
  <c r="DH173" i="28" a="1"/>
  <c r="DD137" i="28" a="1"/>
  <c r="AG88" i="28" a="1"/>
  <c r="FM89" i="28" a="1"/>
  <c r="AC68" i="28" a="1"/>
  <c r="AA112" i="28" a="1"/>
  <c r="FC121" i="26" a="1"/>
  <c r="V94" i="26" a="1"/>
  <c r="DF84" i="28" a="1"/>
  <c r="FH98" i="28" a="1"/>
  <c r="DD153" i="26" a="1"/>
  <c r="DM170" i="28" a="1"/>
  <c r="DJ129" i="28" a="1"/>
  <c r="DE110" i="28" a="1"/>
  <c r="DC175" i="26" a="1"/>
  <c r="AD119" i="28" a="1"/>
  <c r="AD153" i="28" a="1"/>
  <c r="FJ135" i="28" a="1"/>
  <c r="AB158" i="28" a="1"/>
  <c r="W154" i="26" a="1"/>
  <c r="FK124" i="28" a="1"/>
  <c r="FJ73" i="28" a="1"/>
  <c r="AG163" i="28" a="1"/>
  <c r="FM180" i="28" a="1"/>
  <c r="Z126" i="28" a="1"/>
  <c r="FG136" i="28" a="1"/>
  <c r="AF84" i="28" a="1"/>
  <c r="AF76" i="28" a="1"/>
  <c r="DC179" i="26" a="1"/>
  <c r="V110" i="28" a="1"/>
  <c r="AA111" i="28" a="1"/>
  <c r="FM77" i="28" a="1"/>
  <c r="FK186" i="28" a="1"/>
  <c r="DE127" i="28" a="1"/>
  <c r="FF77" i="28" a="1"/>
  <c r="DI156" i="28" a="1"/>
  <c r="FE85" i="28" a="1"/>
  <c r="FG82" i="28" a="1"/>
  <c r="FG75" i="28" a="1"/>
  <c r="FI105" i="28" a="1"/>
  <c r="DI181" i="28" a="1"/>
  <c r="DD142" i="26" a="1"/>
  <c r="FB75" i="26" a="1"/>
  <c r="DI81" i="28" a="1"/>
  <c r="AB103" i="28" a="1"/>
  <c r="AC142" i="28" a="1"/>
  <c r="DI179" i="28" a="1"/>
  <c r="FE103" i="28" a="1"/>
  <c r="DL161" i="28" a="1"/>
  <c r="FB131" i="26" a="1"/>
  <c r="DG132" i="28" a="1"/>
  <c r="FG147" i="28" a="1"/>
  <c r="DK102" i="28" a="1"/>
  <c r="FI90" i="28" a="1"/>
  <c r="FF118" i="28" a="1"/>
  <c r="FH79" i="28" a="1"/>
  <c r="Z138" i="28" a="1"/>
  <c r="FH168" i="28" a="1"/>
  <c r="FF143" i="28" a="1"/>
  <c r="FM113" i="28" a="1"/>
  <c r="DH83" i="28" a="1"/>
  <c r="FH80" i="28" a="1"/>
  <c r="FH154" i="28" a="1"/>
  <c r="Z92" i="28" a="1"/>
  <c r="FC140" i="28" a="1"/>
  <c r="AE86" i="28" a="1"/>
  <c r="DH177" i="28" a="1"/>
  <c r="FK184" i="28" a="1"/>
  <c r="DD156" i="26" a="1"/>
  <c r="FB111" i="28" a="1"/>
  <c r="AE111" i="28" a="1"/>
  <c r="AD160" i="28" a="1"/>
  <c r="FK84" i="28" a="1"/>
  <c r="DK142" i="28" a="1"/>
  <c r="FL184" i="28" a="1"/>
  <c r="FC146" i="26" a="1"/>
  <c r="FJ171" i="28" a="1"/>
  <c r="FM181" i="28" a="1"/>
  <c r="FC157" i="26" a="1"/>
  <c r="DN69" i="28" a="1"/>
  <c r="V87" i="26" a="1"/>
  <c r="DD116" i="26" a="1"/>
  <c r="V73" i="28" a="1"/>
  <c r="Y80" i="28" a="1"/>
  <c r="FB95" i="26" a="1"/>
  <c r="Z112" i="28" a="1"/>
  <c r="FF114" i="28" a="1"/>
  <c r="DE98" i="28" a="1"/>
  <c r="DM182" i="28" a="1"/>
  <c r="DC171" i="26" a="1"/>
  <c r="DC163" i="26" a="1"/>
  <c r="DD155" i="26" a="1"/>
  <c r="DM74" i="28" a="1"/>
  <c r="FM130" i="28" a="1"/>
  <c r="X101" i="28" a="1"/>
  <c r="FL161" i="28" a="1"/>
  <c r="DD147" i="26" a="1"/>
  <c r="DN115" i="28" a="1"/>
  <c r="AF132" i="28" a="1"/>
  <c r="DC181" i="26" a="1"/>
  <c r="DF108" i="28" a="1"/>
  <c r="DI93" i="28" a="1"/>
  <c r="DD115" i="28" a="1"/>
  <c r="X144" i="28" a="1"/>
  <c r="DF115" i="28" a="1"/>
  <c r="DJ166" i="28" a="1"/>
  <c r="AB85" i="28" a="1"/>
  <c r="DH69" i="28" a="1"/>
  <c r="AG157" i="28" a="1"/>
  <c r="AC115" i="28" a="1"/>
  <c r="DI176" i="28" a="1"/>
  <c r="V85" i="28" a="1"/>
  <c r="AA69" i="28" a="1"/>
  <c r="FB70" i="26" a="1"/>
  <c r="FF75" i="28" a="1"/>
  <c r="AD180" i="28" a="1"/>
  <c r="DE85" i="28" a="1"/>
  <c r="DD136" i="28" a="1"/>
  <c r="V77" i="28" a="1"/>
  <c r="AD89" i="28" a="1"/>
  <c r="FD134" i="28" a="1"/>
  <c r="AD130" i="28" a="1"/>
  <c r="FI154" i="28" a="1"/>
  <c r="DF69" i="28" a="1"/>
  <c r="AF86" i="28" a="1"/>
  <c r="FG97" i="28" a="1"/>
  <c r="AF114" i="28" a="1"/>
  <c r="DD108" i="26" a="1"/>
  <c r="DC129" i="26" a="1"/>
  <c r="FC119" i="28" a="1"/>
  <c r="FK121" i="28" a="1"/>
  <c r="AC187" i="28" a="1"/>
  <c r="DD84" i="28" a="1"/>
  <c r="DH163" i="28" a="1"/>
  <c r="AC73" i="28" a="1"/>
  <c r="DL160" i="28" a="1"/>
  <c r="W77" i="28" a="1"/>
  <c r="DD166" i="26" a="1"/>
  <c r="V175" i="26" a="1"/>
  <c r="Y117" i="28" a="1"/>
  <c r="X129" i="28" a="1"/>
  <c r="FH175" i="28" a="1"/>
  <c r="FJ142" i="28" a="1"/>
  <c r="DF96" i="28" a="1"/>
  <c r="DF68" i="28" a="1"/>
  <c r="FG111" i="28" a="1"/>
  <c r="DI143" i="28" a="1"/>
  <c r="AD176" i="28" a="1"/>
  <c r="DL173" i="28" a="1"/>
  <c r="W83" i="26" a="1"/>
  <c r="FJ79" i="28" a="1"/>
  <c r="AC128" i="28" a="1"/>
  <c r="FG104" i="28" a="1"/>
  <c r="DE93" i="28" a="1"/>
  <c r="FM151" i="28" a="1"/>
  <c r="DN99" i="28" a="1"/>
  <c r="AF101" i="28" a="1"/>
  <c r="AG111" i="28" a="1"/>
  <c r="V147" i="26" a="1"/>
  <c r="V151" i="26" a="1"/>
  <c r="DM144" i="28" a="1"/>
  <c r="FH112" i="28" a="1"/>
  <c r="DC157" i="26" a="1"/>
  <c r="AA176" i="28" a="1"/>
  <c r="AA154" i="28" a="1"/>
  <c r="DE117" i="28" a="1"/>
  <c r="FB163" i="26" a="1"/>
  <c r="DN68" i="28" a="1"/>
  <c r="DG113" i="28" a="1"/>
  <c r="DH134" i="28" a="1"/>
  <c r="AF136" i="28" a="1"/>
  <c r="DF113" i="28" a="1"/>
  <c r="FB102" i="26" a="1"/>
  <c r="AA114" i="28" a="1"/>
  <c r="AG114" i="28" a="1"/>
  <c r="DC98" i="26" a="1"/>
  <c r="FH172" i="28" a="1"/>
  <c r="DK149" i="28" a="1"/>
  <c r="DJ156" i="28" a="1"/>
  <c r="AE103" i="28" a="1"/>
  <c r="W115" i="28" a="1"/>
  <c r="FG92" i="28" a="1"/>
  <c r="Z107" i="28" a="1"/>
  <c r="AB98" i="28" a="1"/>
  <c r="AB164" i="28" a="1"/>
  <c r="FH146" i="28" a="1"/>
  <c r="Y95" i="28" a="1"/>
  <c r="FB147" i="26" a="1"/>
  <c r="DI79" i="28" a="1"/>
  <c r="FE117" i="28" a="1"/>
  <c r="W96" i="26" a="1"/>
  <c r="AC173" i="28" a="1"/>
  <c r="FF68" i="28" a="1"/>
  <c r="DD113" i="28" a="1"/>
  <c r="W107" i="28" a="1"/>
  <c r="DH137" i="28" a="1"/>
  <c r="DL111" i="28" a="1"/>
  <c r="W135" i="28" a="1"/>
  <c r="FI112" i="28" a="1"/>
  <c r="FE119" i="28" a="1"/>
  <c r="DK79" i="28" a="1"/>
  <c r="W78" i="28" a="1"/>
  <c r="FC101" i="28" a="1"/>
  <c r="AA82" i="28" a="1"/>
  <c r="FF110" i="28" a="1"/>
  <c r="V117" i="28" a="1"/>
  <c r="W157" i="26" a="1"/>
  <c r="DC87" i="28" a="1"/>
  <c r="V108" i="26" a="1"/>
  <c r="FC183" i="26" a="1"/>
  <c r="AB68" i="28" a="1"/>
  <c r="FE125" i="28" a="1"/>
  <c r="AD179" i="28" a="1"/>
  <c r="FC70" i="26" a="1"/>
  <c r="FK185" i="28" a="1"/>
  <c r="DF70" i="28" a="1"/>
  <c r="AG130" i="28" a="1"/>
  <c r="FH84" i="28" a="1"/>
  <c r="DH113" i="28" a="1"/>
  <c r="DJ99" i="28" a="1"/>
  <c r="DH112" i="28" a="1"/>
  <c r="AE143" i="28" a="1"/>
  <c r="AA181" i="28" a="1"/>
  <c r="DG71" i="28" a="1"/>
  <c r="DH88" i="28" a="1"/>
  <c r="Y87" i="28" a="1"/>
  <c r="DI128" i="28" a="1"/>
  <c r="FF80" i="28" a="1"/>
  <c r="DF111" i="28" a="1"/>
  <c r="FG124" i="28" a="1"/>
  <c r="DM76" i="28" a="1"/>
  <c r="AE85" i="28" a="1"/>
  <c r="AD146" i="28" a="1"/>
  <c r="DC152" i="26" a="1"/>
  <c r="FK130" i="28" a="1"/>
  <c r="FB85" i="26" a="1"/>
  <c r="FL107" i="28" a="1"/>
  <c r="W177" i="26" a="1"/>
  <c r="DI106" i="28" a="1"/>
  <c r="DJ73" i="28" a="1"/>
  <c r="DE126" i="28" a="1"/>
  <c r="DM119" i="28" a="1"/>
  <c r="FC112" i="28" a="1"/>
  <c r="FG86" i="28" a="1"/>
  <c r="DN112" i="28" a="1"/>
  <c r="AF106" i="28" a="1"/>
  <c r="FJ69" i="28" a="1"/>
  <c r="AC116" i="28" a="1"/>
  <c r="DN126" i="28" a="1"/>
  <c r="DD150" i="26" a="1"/>
  <c r="FH155" i="28" a="1"/>
  <c r="FL132" i="28" a="1"/>
  <c r="AC138" i="28" a="1"/>
  <c r="V131" i="28" a="1"/>
  <c r="FI188" i="28" a="1"/>
  <c r="FH183" i="28" a="1"/>
  <c r="DN167" i="28" a="1"/>
  <c r="DN149" i="28" a="1"/>
  <c r="FD105" i="28" a="1"/>
  <c r="DN157" i="28" a="1"/>
  <c r="V70" i="26" a="1"/>
  <c r="FG106" i="28" a="1"/>
  <c r="DC115" i="26" a="1"/>
  <c r="DF72" i="28" a="1"/>
  <c r="DC138" i="28" a="1"/>
  <c r="V149" i="26" a="1"/>
  <c r="V150" i="26" a="1"/>
  <c r="AF92" i="28" a="1"/>
  <c r="DC127" i="26" a="1"/>
  <c r="FG70" i="28" a="1"/>
  <c r="AC135" i="28" a="1"/>
  <c r="FM106" i="28" a="1"/>
  <c r="FD135" i="28" a="1"/>
  <c r="FC112" i="26" a="1"/>
  <c r="AF164" i="28" a="1"/>
  <c r="DM156" i="28" a="1"/>
  <c r="DC187" i="26" a="1"/>
  <c r="FB115" i="28" a="1"/>
  <c r="AE158" i="28" a="1"/>
  <c r="DD82" i="26" a="1"/>
  <c r="AD157" i="28" a="1"/>
  <c r="DH123" i="28" a="1"/>
  <c r="FG71" i="28" a="1"/>
  <c r="AF180" i="28" a="1"/>
  <c r="DK100" i="28" a="1"/>
  <c r="FE109" i="28" a="1"/>
  <c r="DI117" i="28" a="1"/>
  <c r="X87" i="28" a="1"/>
  <c r="DN100" i="28" a="1"/>
  <c r="DK93" i="28" a="1"/>
  <c r="FK91" i="28" a="1"/>
  <c r="DN130" i="28" a="1"/>
  <c r="AA76" i="28" a="1"/>
  <c r="DK94" i="28" a="1"/>
  <c r="DC141" i="28" a="1"/>
  <c r="V68" i="28" a="1"/>
  <c r="AG155" i="28" a="1"/>
  <c r="FC108" i="28" a="1"/>
  <c r="DD139" i="26" a="1"/>
  <c r="W71" i="26" a="1"/>
  <c r="DL128" i="28" a="1"/>
  <c r="DG117" i="28" a="1"/>
  <c r="FM81" i="28" a="1"/>
  <c r="FL164" i="28" a="1"/>
  <c r="FC95" i="26" a="1"/>
  <c r="DJ135" i="28" a="1"/>
  <c r="FM139" i="28" a="1"/>
  <c r="AD186" i="28" a="1"/>
  <c r="DL94" i="28" a="1"/>
  <c r="DM155" i="28" a="1"/>
  <c r="X105" i="28" a="1"/>
  <c r="DM141" i="28" a="1"/>
  <c r="FM74" i="28" a="1"/>
  <c r="FC86" i="26" a="1"/>
  <c r="V88" i="26" a="1"/>
  <c r="DC147" i="26" a="1"/>
  <c r="DG137" i="28" a="1"/>
  <c r="DL153" i="28" a="1"/>
  <c r="FI113" i="28" a="1"/>
  <c r="DF104" i="28" a="1"/>
  <c r="FI187" i="28" a="1"/>
  <c r="DM82" i="28" a="1"/>
  <c r="FB93" i="28" a="1"/>
  <c r="FB143" i="26" a="1"/>
  <c r="AD182" i="28" a="1"/>
  <c r="DH168" i="28" a="1"/>
  <c r="FC119" i="26" a="1"/>
  <c r="AD185" i="28" a="1"/>
  <c r="AB175" i="28" a="1"/>
  <c r="DI138" i="28" a="1"/>
  <c r="DD134" i="26" a="1"/>
  <c r="DN165" i="28" a="1"/>
  <c r="FF71" i="28" a="1"/>
  <c r="FK78" i="28" a="1"/>
  <c r="V92" i="28" a="1"/>
  <c r="DL148" i="28" a="1"/>
  <c r="DC127" i="28" a="1"/>
  <c r="FG115" i="28" a="1"/>
  <c r="DM114" i="28" a="1"/>
  <c r="FK176" i="28" a="1"/>
  <c r="Z80" i="28" a="1"/>
  <c r="W141" i="26" a="1"/>
  <c r="Y82" i="28" a="1"/>
  <c r="W179" i="26" a="1"/>
  <c r="FK161" i="28" a="1"/>
  <c r="FH82" i="28" a="1"/>
  <c r="DC95" i="28" a="1"/>
  <c r="FB156" i="26" a="1"/>
  <c r="DH184" i="28" a="1"/>
  <c r="AE177" i="28" a="1"/>
  <c r="DD180" i="26" a="1"/>
  <c r="Y99" i="28" a="1"/>
  <c r="FH114" i="28" a="1"/>
  <c r="AD71" i="28" a="1"/>
  <c r="AF98" i="28" a="1"/>
  <c r="DN89" i="28" a="1"/>
  <c r="V140" i="26" a="1"/>
  <c r="DN95" i="28" a="1"/>
  <c r="DE69" i="28" a="1"/>
  <c r="V118" i="26" a="1"/>
  <c r="V69" i="26" a="1"/>
  <c r="AB74" i="28" a="1"/>
  <c r="DL90" i="28" a="1"/>
  <c r="V107" i="26" a="1"/>
  <c r="FJ140" i="28" a="1"/>
  <c r="FF126" i="28" a="1"/>
  <c r="FB80" i="28" a="1"/>
  <c r="AF70" i="28" a="1"/>
  <c r="DH136" i="28" a="1"/>
  <c r="FC148" i="26" a="1"/>
  <c r="DN109" i="28" a="1"/>
  <c r="FB78" i="28" a="1"/>
  <c r="FK179" i="28" a="1"/>
  <c r="DL186" i="28" a="1"/>
  <c r="W80" i="28" a="1"/>
  <c r="V125" i="28" a="1"/>
  <c r="W73" i="26" a="1"/>
  <c r="FH86" i="28" a="1"/>
  <c r="AE154" i="28" a="1"/>
  <c r="Y106" i="28" a="1"/>
  <c r="AB121" i="28" a="1"/>
  <c r="FH163" i="28" a="1"/>
  <c r="DI147" i="28" a="1"/>
  <c r="FM155" i="28" a="1"/>
  <c r="FH91" i="28" a="1"/>
  <c r="X86" i="28" a="1"/>
  <c r="DH78" i="28" a="1"/>
  <c r="DM125" i="28" a="1"/>
  <c r="DG72" i="28" a="1"/>
  <c r="X115" i="28" a="1"/>
  <c r="DH72" i="28" a="1"/>
  <c r="AC153" i="28" a="1"/>
  <c r="DK133" i="28" a="1"/>
  <c r="DC68" i="28" a="1"/>
  <c r="DJ180" i="28" a="1"/>
  <c r="AG177" i="28" a="1"/>
  <c r="FJ184" i="28" a="1"/>
  <c r="FB77" i="28" a="1"/>
  <c r="AA106" i="28" a="1"/>
  <c r="FB130" i="28" a="1"/>
  <c r="DN105" i="28" a="1"/>
  <c r="DM71" i="28" a="1"/>
  <c r="AE71" i="28" a="1"/>
  <c r="DD159" i="26" a="1"/>
  <c r="FC139" i="26" a="1"/>
  <c r="AE77" i="28" a="1"/>
  <c r="FI141" i="28" a="1"/>
  <c r="DM106" i="28" a="1"/>
  <c r="W156" i="26" a="1"/>
  <c r="FC159" i="26" a="1"/>
  <c r="V80" i="26" a="1"/>
  <c r="DD106" i="28" a="1"/>
  <c r="X124" i="28" a="1"/>
  <c r="FG145" i="28" a="1"/>
  <c r="FJ124" i="28" a="1"/>
  <c r="DK135" i="28" a="1"/>
  <c r="FC115" i="28" a="1"/>
  <c r="DC75" i="26" a="1"/>
  <c r="W152" i="26" a="1"/>
  <c r="DL120" i="28" a="1"/>
  <c r="AE138" i="28" a="1"/>
  <c r="FM129" i="28" a="1"/>
  <c r="X75" i="28" a="1"/>
  <c r="FJ153" i="28" a="1"/>
  <c r="FE101" i="28" a="1"/>
  <c r="V130" i="26" a="1"/>
  <c r="FK108" i="28" a="1"/>
  <c r="DD126" i="28" a="1"/>
  <c r="AB163" i="28" a="1"/>
  <c r="FK131" i="28" a="1"/>
  <c r="FB149" i="26" a="1"/>
  <c r="FL93" i="28" a="1"/>
  <c r="DN187" i="28" a="1"/>
  <c r="FE127" i="28" a="1"/>
  <c r="FH106" i="28" a="1"/>
  <c r="FB114" i="26" a="1"/>
  <c r="DC120" i="28" a="1"/>
  <c r="DN127" i="28" a="1"/>
  <c r="AD172" i="28" a="1"/>
  <c r="DL158" i="28" a="1"/>
  <c r="DH149" i="28" a="1"/>
  <c r="DE137" i="28" a="1"/>
  <c r="DC142" i="28" a="1"/>
  <c r="FB82" i="26" a="1"/>
  <c r="DM110" i="28" a="1"/>
  <c r="DC106" i="28" a="1"/>
  <c r="V163" i="26" a="1"/>
  <c r="FD77" i="28" a="1"/>
  <c r="DH176" i="28" a="1"/>
  <c r="FG89" i="28" a="1"/>
  <c r="FE139" i="28" a="1"/>
  <c r="AB162" i="28" a="1"/>
  <c r="AA107" i="28" a="1"/>
  <c r="FD120" i="28" a="1"/>
  <c r="FB102" i="28" a="1"/>
  <c r="DL92" i="28" a="1"/>
  <c r="V181" i="26" a="1"/>
  <c r="AC179" i="28" a="1"/>
  <c r="V93" i="28" a="1"/>
  <c r="V168" i="26" a="1"/>
  <c r="AE132" i="28" a="1"/>
  <c r="AA147" i="28" a="1"/>
  <c r="DE79" i="28" a="1"/>
  <c r="DK138" i="28" a="1"/>
  <c r="AE84" i="28" a="1"/>
  <c r="AA165" i="28" a="1"/>
  <c r="DJ90" i="28" a="1"/>
  <c r="DG70" i="28" a="1"/>
  <c r="DI151" i="28" a="1"/>
  <c r="FH173" i="28" a="1"/>
  <c r="AC169" i="28" a="1"/>
  <c r="DJ173" i="28" a="1"/>
  <c r="DL164" i="28" a="1"/>
  <c r="AB155" i="28" a="1"/>
  <c r="AF75" i="28" a="1"/>
  <c r="FB90" i="26" a="1"/>
  <c r="AB69" i="28" a="1"/>
  <c r="AG178" i="28" a="1"/>
  <c r="FE134" i="28" a="1"/>
  <c r="DL107" i="28" a="1"/>
  <c r="DN142" i="28" a="1"/>
  <c r="DI144" i="28" a="1"/>
  <c r="DD164" i="26" a="1"/>
  <c r="DH144" i="28" a="1"/>
  <c r="AE105" i="28" a="1"/>
  <c r="FM99" i="28" a="1"/>
  <c r="FG156" i="28" a="1"/>
  <c r="AA139" i="28" a="1"/>
  <c r="V134" i="26" a="1"/>
  <c r="DD130" i="26" a="1"/>
  <c r="FC182" i="26" a="1"/>
  <c r="DI73" i="28" a="1"/>
  <c r="AA145" i="28" a="1"/>
  <c r="DK99" i="28" a="1"/>
  <c r="AG139" i="28" a="1"/>
  <c r="FJ160" i="28" a="1"/>
  <c r="FD72" i="28" a="1"/>
  <c r="DM123" i="28" a="1"/>
  <c r="FB179" i="26" a="1"/>
  <c r="AA81" i="28" a="1"/>
  <c r="FG181" i="28" a="1"/>
  <c r="DD122" i="26" a="1"/>
  <c r="AG123" i="28" a="1"/>
  <c r="AE126" i="28" a="1"/>
  <c r="W127" i="26" a="1"/>
  <c r="AF168" i="28" a="1"/>
  <c r="FK128" i="28" a="1"/>
  <c r="W139" i="28" a="1"/>
  <c r="FD112" i="28" a="1"/>
  <c r="DG69" i="28" a="1"/>
  <c r="DD126" i="26" a="1"/>
  <c r="FB109" i="26" a="1"/>
  <c r="DK163" i="28" a="1"/>
  <c r="AF145" i="28" a="1"/>
  <c r="FB139" i="26" a="1"/>
  <c r="FL168" i="28" a="1"/>
  <c r="AD168" i="28" a="1"/>
  <c r="FI127" i="28" a="1"/>
  <c r="AG179" i="28" a="1"/>
  <c r="DJ130" i="28" a="1"/>
  <c r="DE129" i="28" a="1"/>
  <c r="AG138" i="28" a="1"/>
  <c r="AC154" i="28" a="1"/>
  <c r="Y84" i="28" a="1"/>
  <c r="X142" i="28" a="1"/>
  <c r="AE134" i="28" a="1"/>
  <c r="Z91" i="28" a="1"/>
  <c r="AD77" i="28" a="1"/>
  <c r="DL181" i="28" a="1"/>
  <c r="DD137" i="26" a="1"/>
  <c r="FH141" i="28" a="1"/>
  <c r="FC162" i="26" a="1"/>
  <c r="AA104" i="28" a="1"/>
  <c r="FI117" i="28" a="1"/>
  <c r="X85" i="28" a="1"/>
  <c r="AF162" i="28" a="1"/>
  <c r="DH183" i="28" a="1"/>
  <c r="FE142" i="28" a="1"/>
  <c r="Z142" i="28" a="1"/>
  <c r="DH84" i="28" a="1"/>
  <c r="DH160" i="28" a="1"/>
  <c r="DN91" i="28" a="1"/>
  <c r="DH71" i="28" a="1"/>
  <c r="AB97" i="28" a="1"/>
  <c r="AA163" i="28" a="1"/>
  <c r="AE171" i="28" a="1"/>
  <c r="FK175" i="28" a="1"/>
  <c r="DG145" i="28" a="1"/>
  <c r="DI114" i="28" a="1"/>
  <c r="DJ121" i="28" a="1"/>
  <c r="DC133" i="26" a="1"/>
  <c r="AG70" i="28" a="1"/>
  <c r="DJ132" i="28" a="1"/>
  <c r="DM101" i="28" a="1"/>
  <c r="DD76" i="28" a="1"/>
  <c r="V164" i="26" a="1"/>
  <c r="FB140" i="26" a="1"/>
  <c r="FB96" i="28" a="1"/>
  <c r="AB113" i="28" a="1"/>
  <c r="Z144" i="28" a="1"/>
  <c r="AD68" i="28" a="1"/>
  <c r="X121" i="28" a="1"/>
  <c r="FL173" i="28" a="1"/>
  <c r="Y127" i="28" a="1"/>
  <c r="FJ154" i="28" a="1"/>
  <c r="W96" i="28" a="1"/>
  <c r="FF115" i="28" a="1"/>
  <c r="DC146" i="28" a="1"/>
  <c r="W112" i="26" a="1"/>
  <c r="FB87" i="28" a="1"/>
  <c r="DC159" i="26" a="1"/>
  <c r="DG138" i="28" a="1"/>
  <c r="DN80" i="28" a="1"/>
  <c r="FL106" i="28" a="1"/>
  <c r="FK82" i="28" a="1"/>
  <c r="FB178" i="26" a="1"/>
  <c r="W125" i="26" a="1"/>
  <c r="X103" i="28" a="1"/>
  <c r="FE73" i="28" a="1"/>
  <c r="DM81" i="28" a="1"/>
  <c r="FB161" i="26" a="1"/>
  <c r="AE185" i="28" a="1"/>
  <c r="W142" i="26" a="1"/>
  <c r="DK68" i="28" a="1"/>
  <c r="FK173" i="28" a="1"/>
  <c r="DC125" i="26" a="1"/>
  <c r="FE124" i="28" a="1"/>
  <c r="DD90" i="26" a="1"/>
  <c r="DN135" i="28" a="1"/>
  <c r="FB72" i="26" a="1"/>
  <c r="DI141" i="28" a="1"/>
  <c r="DL88" i="28" a="1"/>
  <c r="FB121" i="26" a="1"/>
  <c r="FC110" i="26" a="1"/>
  <c r="W69" i="28" a="1"/>
  <c r="AA125" i="28" a="1"/>
  <c r="V83" i="26" a="1"/>
  <c r="DC113" i="26" a="1"/>
  <c r="DC125" i="28" a="1"/>
  <c r="DI170" i="28" a="1"/>
  <c r="FI110" i="28" a="1"/>
  <c r="DN160" i="28" a="1"/>
  <c r="FM93" i="28" a="1"/>
  <c r="Y138" i="28" a="1"/>
  <c r="FF129" i="28" a="1"/>
  <c r="W107" i="26" a="1"/>
  <c r="DI153" i="28" a="1"/>
  <c r="FC128" i="26" a="1"/>
  <c r="AG129" i="28" a="1"/>
  <c r="DC76" i="26" a="1"/>
  <c r="FJ107" i="28" a="1"/>
  <c r="FD116" i="28" a="1"/>
  <c r="DI105" i="28" a="1"/>
  <c r="DD160" i="26" a="1"/>
  <c r="DL127" i="28" a="1"/>
  <c r="FG112" i="28" a="1"/>
  <c r="AA185" i="28" a="1"/>
  <c r="W183" i="26" a="1"/>
  <c r="Z84" i="28" a="1"/>
  <c r="DC81" i="28" a="1"/>
  <c r="DD183" i="26" a="1"/>
  <c r="AB77" i="28" a="1"/>
  <c r="DK119" i="28" a="1"/>
  <c r="DJ97" i="28" a="1"/>
  <c r="AD74" i="28" a="1"/>
  <c r="DE77" i="28" a="1"/>
  <c r="DN108" i="28" a="1"/>
  <c r="FK133" i="28" a="1"/>
  <c r="AE139" i="28" a="1"/>
  <c r="DG98" i="28" a="1"/>
  <c r="DL69" i="28" a="1"/>
  <c r="FL105" i="28" a="1"/>
  <c r="DL131" i="28" a="1"/>
  <c r="AA120" i="28" a="1"/>
  <c r="AE70" i="28" a="1"/>
  <c r="DD176" i="26" a="1"/>
  <c r="FM143" i="28" a="1"/>
  <c r="W149" i="26" a="1"/>
  <c r="FF138" i="28" a="1"/>
  <c r="DG105" i="28" a="1"/>
  <c r="DH155" i="28" a="1"/>
  <c r="DN178" i="28" a="1"/>
  <c r="FK81" i="28" a="1"/>
  <c r="FM104" i="28" a="1"/>
  <c r="FI172" i="28" a="1"/>
  <c r="DC75" i="28" a="1"/>
  <c r="FE95" i="28" a="1"/>
  <c r="AA164" i="28" a="1"/>
  <c r="FF81" i="28" a="1"/>
  <c r="DE139" i="28" a="1"/>
  <c r="FK152" i="28" a="1"/>
  <c r="DL68" i="28" a="1"/>
  <c r="AC168" i="28" a="1"/>
  <c r="DK152" i="28" a="1"/>
  <c r="AF177" i="28" a="1"/>
  <c r="DE72" i="28" a="1"/>
  <c r="FD131" i="28" a="1"/>
  <c r="DF95" i="28" a="1"/>
  <c r="FB107" i="28" a="1"/>
  <c r="FH177" i="28" a="1"/>
  <c r="FE141" i="28" a="1"/>
  <c r="AA108" i="28" a="1"/>
  <c r="FE70" i="28" a="1"/>
  <c r="AD120" i="28" a="1"/>
  <c r="DD85" i="26" a="1"/>
  <c r="FJ134" i="28" a="1"/>
  <c r="FC181" i="26" a="1"/>
  <c r="FL165" i="28" a="1"/>
  <c r="W166" i="26" a="1"/>
  <c r="V139" i="26" a="1"/>
  <c r="AA160" i="28" a="1"/>
  <c r="W71" i="28" a="1"/>
  <c r="FI87" i="28" a="1"/>
  <c r="DK123" i="28" a="1"/>
  <c r="DK101" i="28" a="1"/>
  <c r="W98" i="26" a="1"/>
  <c r="FJ96" i="28" a="1"/>
  <c r="DG83" i="28" a="1"/>
  <c r="FK85" i="28" a="1"/>
  <c r="FI151" i="28" a="1"/>
  <c r="FF103" i="28" a="1"/>
  <c r="FI121" i="28" a="1"/>
  <c r="AA109" i="28" a="1"/>
  <c r="Y72" i="28" a="1"/>
  <c r="DE143" i="28" a="1"/>
  <c r="AE144" i="28" a="1"/>
  <c r="W159" i="26" a="1"/>
  <c r="FF82" i="28" a="1"/>
  <c r="FF97" i="28" a="1"/>
  <c r="AF148" i="28" a="1"/>
  <c r="AF134" i="28" a="1"/>
  <c r="FB180" i="26" a="1"/>
  <c r="DH95" i="28" a="1"/>
  <c r="X128" i="28" a="1"/>
  <c r="DL103" i="28" a="1"/>
  <c r="DD127" i="26" a="1"/>
  <c r="FL69" i="28" a="1"/>
  <c r="FH68" i="28" a="1"/>
  <c r="Y120" i="28" a="1"/>
  <c r="Z82" i="28" a="1"/>
  <c r="FB142" i="26" a="1"/>
  <c r="FM136" i="28" a="1"/>
  <c r="AC174" i="28" a="1"/>
  <c r="DG101" i="28" a="1"/>
  <c r="FK134" i="28" a="1"/>
  <c r="FL166" i="28" a="1"/>
  <c r="FL102" i="28" a="1"/>
  <c r="AF161" i="28" a="1"/>
  <c r="V129" i="28" a="1"/>
  <c r="DJ112" i="28" a="1"/>
  <c r="AE142" i="28" a="1"/>
  <c r="AE133" i="28" a="1"/>
  <c r="FG150" i="28" a="1"/>
  <c r="DC115" i="28" a="1"/>
  <c r="FI88" i="28" a="1"/>
  <c r="DC137" i="26" a="1"/>
  <c r="FB164" i="26" a="1"/>
  <c r="FG173" i="28" a="1"/>
  <c r="DM169" i="28" a="1"/>
  <c r="DF121" i="28" a="1"/>
  <c r="FC172" i="26" a="1"/>
  <c r="FM179" i="28" a="1"/>
  <c r="W105" i="26" a="1"/>
  <c r="FJ147" i="28" a="1"/>
  <c r="AB143" i="28" a="1"/>
  <c r="FG176" i="28" a="1"/>
  <c r="DK131" i="28" a="1"/>
  <c r="FL76" i="28" a="1"/>
  <c r="DD87" i="26" a="1"/>
  <c r="FB101" i="26" a="1"/>
  <c r="AA97" i="28" a="1"/>
  <c r="DI154" i="28" a="1"/>
  <c r="DD148" i="26" a="1"/>
  <c r="AF154" i="28" a="1"/>
  <c r="DJ75" i="28" a="1"/>
  <c r="DE115" i="28" a="1"/>
  <c r="DC94" i="26" a="1"/>
  <c r="DL106" i="28" a="1"/>
  <c r="FJ180" i="28" a="1"/>
  <c r="DL184" i="28" a="1"/>
  <c r="FF69" i="28" a="1"/>
  <c r="V96" i="26" a="1"/>
  <c r="V148" i="26" a="1"/>
  <c r="FE116" i="28" a="1"/>
  <c r="AG116" i="28" a="1"/>
  <c r="FG110" i="28" a="1"/>
  <c r="AG94" i="28" a="1"/>
  <c r="DL183" i="28" a="1"/>
  <c r="Z124" i="28" a="1"/>
  <c r="AD123" i="28" a="1"/>
  <c r="DG80" i="28" a="1"/>
  <c r="DH73" i="28" a="1"/>
  <c r="AC125" i="28" a="1"/>
  <c r="AB140" i="28" a="1"/>
  <c r="DL121" i="28" a="1"/>
  <c r="FE72" i="28" a="1"/>
  <c r="AE179" i="28" a="1"/>
  <c r="DC119" i="28" a="1"/>
  <c r="FJ143" i="28" a="1"/>
  <c r="AD105" i="28" a="1"/>
  <c r="DD152" i="26" a="1"/>
  <c r="FG85" i="28" a="1"/>
  <c r="DE92" i="28" a="1"/>
  <c r="FB165" i="26" a="1"/>
  <c r="FC126" i="28" a="1"/>
  <c r="FB94" i="26" a="1"/>
  <c r="AD129" i="28" a="1"/>
  <c r="DJ113" i="28" a="1"/>
  <c r="DN144" i="28" a="1"/>
  <c r="DE120" i="28" a="1"/>
  <c r="Z69" i="28" a="1"/>
  <c r="DH124" i="28" a="1"/>
  <c r="DC106" i="26" a="1"/>
  <c r="Y111" i="28" a="1"/>
  <c r="DI69" i="28" a="1"/>
  <c r="FH153" i="28" a="1"/>
  <c r="AF123" i="28" a="1"/>
  <c r="Z127" i="28" a="1"/>
  <c r="DK173" i="28" a="1"/>
  <c r="FL90" i="28" a="1"/>
  <c r="FL140" i="28" a="1"/>
  <c r="FJ177" i="28" a="1"/>
  <c r="FC99" i="26" a="1"/>
  <c r="DI110" i="28" a="1"/>
  <c r="DN131" i="28" a="1"/>
  <c r="DN158" i="28" a="1"/>
  <c r="AA101" i="28" a="1"/>
  <c r="DJ81" i="28" a="1"/>
  <c r="V97" i="28" a="1"/>
  <c r="FC115" i="26" a="1"/>
  <c r="V115" i="26" a="1"/>
  <c r="AA156" i="28" a="1"/>
  <c r="W75" i="28" a="1"/>
  <c r="DD95" i="26" a="1"/>
  <c r="FC79" i="26" a="1"/>
  <c r="FD129" i="28" a="1"/>
  <c r="AB187" i="28" a="1"/>
  <c r="FJ75" i="28" a="1"/>
  <c r="W119" i="28" a="1"/>
  <c r="FC70" i="28" a="1"/>
  <c r="DL147" i="28" a="1"/>
  <c r="FI82" i="28" a="1"/>
  <c r="DH156" i="28" a="1"/>
  <c r="FL179" i="28" a="1"/>
  <c r="DE142" i="28" a="1"/>
  <c r="W162" i="26" a="1"/>
  <c r="DJ163" i="28" a="1"/>
  <c r="DI129" i="28" a="1"/>
  <c r="DM153" i="28" a="1"/>
  <c r="DL180" i="28" a="1"/>
  <c r="DF106" i="28" a="1"/>
  <c r="DK171" i="28" a="1"/>
  <c r="DH81" i="28" a="1"/>
  <c r="DJ181" i="28" a="1"/>
  <c r="AF160" i="28" a="1"/>
  <c r="AC134" i="28" a="1"/>
  <c r="DD120" i="28" a="1"/>
  <c r="DI121" i="28" a="1"/>
  <c r="AE163" i="28" a="1"/>
  <c r="FG144" i="28" a="1"/>
  <c r="DL70" i="28" a="1"/>
  <c r="W116" i="26" a="1"/>
  <c r="Z134" i="28" a="1"/>
  <c r="AC83" i="28" a="1"/>
  <c r="DC102" i="28" a="1"/>
  <c r="AF165" i="28" a="1"/>
  <c r="FB108" i="26" a="1"/>
  <c r="DM175" i="28" a="1"/>
  <c r="DF74" i="28" a="1"/>
  <c r="FC171" i="26" a="1"/>
  <c r="DL176" i="28" a="1"/>
  <c r="DC168" i="26" a="1"/>
  <c r="FC105" i="26" a="1"/>
  <c r="FF107" i="28" a="1"/>
  <c r="FI178" i="28" a="1"/>
  <c r="V142" i="28" a="1"/>
  <c r="AF182" i="28" a="1"/>
  <c r="DM117" i="28" a="1"/>
  <c r="DI88" i="28" a="1"/>
  <c r="DK172" i="28" a="1"/>
  <c r="AG144" i="28" a="1"/>
  <c r="FC71" i="28" a="1"/>
  <c r="DI98" i="28" a="1"/>
  <c r="DN175" i="28" a="1"/>
  <c r="AB100" i="28" a="1"/>
  <c r="AB89" i="28" a="1"/>
  <c r="FB146" i="26" a="1"/>
  <c r="DD173" i="26" a="1"/>
  <c r="FC74" i="28" a="1"/>
  <c r="DM87" i="28" a="1"/>
  <c r="DD170" i="26" a="1"/>
  <c r="AC144" i="28" a="1"/>
  <c r="FJ84" i="28" a="1"/>
  <c r="X119" i="28" a="1"/>
  <c r="X131" i="28" a="1"/>
  <c r="W93" i="28" a="1"/>
  <c r="FC151" i="26" a="1"/>
  <c r="DF112" i="28" a="1"/>
  <c r="DJ161" i="28" a="1"/>
  <c r="V138" i="28" a="1"/>
  <c r="FM144" i="28" a="1"/>
  <c r="DC140" i="26" a="1"/>
  <c r="AD155" i="28" a="1"/>
  <c r="AF129" i="28" a="1"/>
  <c r="Y141" i="28" a="1"/>
  <c r="FD75" i="28" a="1"/>
  <c r="DN171" i="28" a="1"/>
  <c r="FH104" i="28" a="1"/>
  <c r="X116" i="28" a="1"/>
  <c r="Y92" i="28" a="1"/>
  <c r="DC135" i="28" a="1"/>
  <c r="DL141" i="28" a="1"/>
  <c r="DH105" i="28" a="1"/>
  <c r="AG168" i="28" a="1"/>
  <c r="W94" i="26" a="1"/>
  <c r="DL105" i="28" a="1"/>
  <c r="AF116" i="28" a="1"/>
  <c r="AC119" i="28" a="1"/>
  <c r="AE90" i="28" a="1"/>
  <c r="AG95" i="28" a="1"/>
  <c r="DG118" i="28" a="1"/>
  <c r="DC149" i="26" a="1"/>
  <c r="DD97" i="26" a="1"/>
  <c r="DH179" i="28" a="1"/>
  <c r="FM185" i="28" a="1"/>
  <c r="AG69" i="28" a="1"/>
  <c r="FB133" i="28" a="1"/>
  <c r="FB148" i="26" a="1"/>
  <c r="FG109" i="28" a="1"/>
  <c r="AD106" i="28" a="1"/>
  <c r="DL119" i="28" a="1"/>
  <c r="DC96" i="26" a="1"/>
  <c r="DC84" i="28" a="1"/>
  <c r="FB151" i="26" a="1"/>
  <c r="FL167" i="28" a="1"/>
  <c r="DG88" i="28" a="1"/>
  <c r="V89" i="26" a="1"/>
  <c r="FG129" i="28" a="1"/>
  <c r="DK110" i="28" a="1"/>
  <c r="AC79" i="28" a="1"/>
  <c r="FJ139" i="28" a="1"/>
  <c r="DN92" i="28" a="1"/>
  <c r="AF115" i="28" a="1"/>
  <c r="DL114" i="28" a="1"/>
  <c r="Z81" i="28" a="1"/>
  <c r="FG182" i="28" a="1"/>
  <c r="FB112" i="26" a="1"/>
  <c r="FL178" i="28" a="1"/>
  <c r="FE131" i="28" a="1"/>
  <c r="DN75" i="28" a="1"/>
  <c r="FJ81" i="28" a="1"/>
  <c r="DM166" i="28" a="1"/>
  <c r="AG100" i="28" a="1"/>
  <c r="AC140" i="28" a="1"/>
  <c r="DJ138" i="28" a="1"/>
  <c r="Y102" i="28" a="1"/>
  <c r="FD87" i="28" a="1"/>
  <c r="DK82" i="28" a="1"/>
  <c r="FB120" i="28" a="1"/>
  <c r="Y74" i="28" a="1"/>
  <c r="FF98" i="28" a="1"/>
  <c r="AA129" i="28" a="1"/>
  <c r="AD85" i="28" a="1"/>
  <c r="AF113" i="28" a="1"/>
  <c r="DC182" i="26" a="1"/>
  <c r="FG78" i="28" a="1"/>
  <c r="V85" i="26" a="1"/>
  <c r="DN181" i="28" a="1"/>
  <c r="DL182" i="28" a="1"/>
  <c r="V73" i="26" a="1"/>
  <c r="FB144" i="28" a="1"/>
  <c r="AG93" i="28" a="1"/>
  <c r="AF178" i="28" a="1"/>
  <c r="FG117" i="28" a="1"/>
  <c r="FM72" i="28" a="1"/>
  <c r="FB104" i="28" a="1"/>
  <c r="FH120" i="28" a="1"/>
  <c r="FK107" i="28" a="1"/>
  <c r="AD161" i="28" a="1"/>
  <c r="FC114" i="26" a="1"/>
  <c r="AE161" i="28" a="1"/>
  <c r="Z115" i="28" a="1"/>
  <c r="FI133" i="28" a="1"/>
  <c r="DJ101" i="28" a="1"/>
  <c r="Z72" i="28" a="1"/>
  <c r="FK141" i="28" a="1"/>
  <c r="DJ125" i="28" a="1"/>
  <c r="FD113" i="28" a="1"/>
  <c r="FB152" i="26" a="1"/>
  <c r="FL84" i="28" a="1"/>
  <c r="DG130" i="28" a="1"/>
  <c r="AD98" i="28" a="1"/>
  <c r="AB105" i="28" a="1"/>
  <c r="DD115" i="26" a="1"/>
  <c r="V135" i="28" a="1"/>
  <c r="DK181" i="28" a="1"/>
  <c r="FE94" i="28" a="1"/>
  <c r="FK177" i="28" a="1"/>
  <c r="DC139" i="28" a="1"/>
  <c r="FF70" i="28" a="1"/>
  <c r="FC137" i="28" a="1"/>
  <c r="DC96" i="28" a="1"/>
  <c r="W74" i="28" a="1"/>
  <c r="DD94" i="26" a="1"/>
  <c r="FG69" i="28" a="1"/>
  <c r="Y135" i="28" a="1"/>
  <c r="FB134" i="26" a="1"/>
  <c r="FM175" i="28" a="1"/>
  <c r="AG176" i="28" a="1"/>
  <c r="AC88" i="28" a="1"/>
  <c r="DG110" i="28" a="1"/>
  <c r="FI140" i="28" a="1"/>
  <c r="FB86" i="28" a="1"/>
  <c r="V188" i="26" a="1"/>
  <c r="DJ140" i="28" a="1"/>
  <c r="FB146" i="28" a="1"/>
  <c r="DM85" i="28" a="1"/>
  <c r="FK96" i="28" a="1"/>
  <c r="DF117" i="28" a="1"/>
  <c r="FD98" i="28" a="1"/>
  <c r="AG185" i="28" a="1"/>
  <c r="DI125" i="28" a="1"/>
  <c r="DC137" i="28" a="1"/>
  <c r="W158" i="26" a="1"/>
  <c r="AF96" i="28" a="1"/>
  <c r="DK166" i="28" a="1"/>
  <c r="AG102" i="28" a="1"/>
  <c r="AD94" i="28" a="1"/>
  <c r="FE105" i="28" a="1"/>
  <c r="FM123" i="28" a="1"/>
  <c r="DN96" i="28" a="1"/>
  <c r="FG113" i="28" a="1"/>
  <c r="AB142" i="28" a="1"/>
  <c r="W92" i="28" a="1"/>
  <c r="AD108" i="28" a="1"/>
  <c r="AD152" i="28" a="1"/>
  <c r="AG82" i="28" a="1"/>
  <c r="DD109" i="26" a="1"/>
  <c r="FB76" i="28" a="1"/>
  <c r="AG92" i="28" a="1"/>
  <c r="FD89" i="28" a="1"/>
  <c r="AD101" i="28" a="1"/>
  <c r="DD141" i="26" a="1"/>
  <c r="DH129" i="28" a="1"/>
  <c r="DJ151" i="28" a="1"/>
  <c r="AD142" i="28" a="1"/>
  <c r="DI177" i="28" a="1"/>
  <c r="AD144" i="28" a="1"/>
  <c r="DD131" i="26" a="1"/>
  <c r="DH158" i="28" a="1"/>
  <c r="DD129" i="28" a="1"/>
  <c r="AG84" i="28" a="1"/>
  <c r="DF92" i="28" a="1"/>
  <c r="FC117" i="28" a="1"/>
  <c r="DK107" i="28" a="1"/>
  <c r="AC105" i="28" a="1"/>
  <c r="DE138" i="28" a="1"/>
  <c r="DM164" i="28" a="1"/>
  <c r="DE135" i="28" a="1"/>
  <c r="DN138" i="28" a="1"/>
  <c r="V76" i="26" a="1"/>
  <c r="AD84" i="28" a="1"/>
  <c r="AA87" i="28" a="1"/>
  <c r="FJ89" i="28" a="1"/>
  <c r="FG88" i="28" a="1"/>
  <c r="FG155" i="28" a="1"/>
  <c r="FI155" i="28" a="1"/>
  <c r="DK184" i="28" a="1"/>
  <c r="V116" i="28" a="1"/>
  <c r="DJ153" i="28" a="1"/>
  <c r="DH103" i="28" a="1"/>
  <c r="V113" i="26" a="1"/>
  <c r="W122" i="26" a="1"/>
  <c r="DL162" i="28" a="1"/>
  <c r="DJ154" i="28" a="1"/>
  <c r="X120" i="28" a="1"/>
  <c r="DL163" i="28" a="1"/>
  <c r="AG165" i="28" a="1"/>
  <c r="V137" i="26" a="1"/>
  <c r="AF95" i="28" a="1"/>
  <c r="X77" i="28" a="1"/>
  <c r="AG153" i="28" a="1"/>
  <c r="W99" i="28" a="1"/>
  <c r="DN163" i="28" a="1"/>
  <c r="FL187" i="28" a="1"/>
  <c r="DC128" i="28" a="1"/>
  <c r="FB110" i="28" a="1"/>
  <c r="AC160" i="28" a="1"/>
  <c r="Y96" i="28" a="1"/>
  <c r="FF94" i="28" a="1"/>
  <c r="DL146" i="28" a="1"/>
  <c r="DJ164" i="28" a="1"/>
  <c r="AB123" i="28" a="1"/>
  <c r="AB182" i="28" a="1"/>
  <c r="DL71" i="28" a="1"/>
  <c r="FI163" i="28" a="1"/>
  <c r="AD133" i="28" a="1"/>
  <c r="AC106" i="28" a="1"/>
  <c r="FK100" i="28" a="1"/>
  <c r="Y101" i="28" a="1"/>
  <c r="DJ134" i="28" a="1"/>
  <c r="FG137" i="28" a="1"/>
  <c r="V72" i="28" a="1"/>
  <c r="FD84" i="28" a="1"/>
  <c r="DM176" i="28" a="1"/>
  <c r="AE152" i="28" a="1"/>
  <c r="X78" i="28" a="1"/>
  <c r="FM158" i="28" a="1"/>
  <c r="FC87" i="28" a="1"/>
  <c r="DG106" i="28" a="1"/>
  <c r="FL146" i="28" a="1"/>
  <c r="AG187" i="28" a="1"/>
  <c r="V92" i="26" a="1"/>
  <c r="FM165" i="28" a="1"/>
  <c r="DH110" i="28" a="1"/>
  <c r="AE160" i="28" a="1"/>
  <c r="FL160" i="28" a="1"/>
  <c r="DC173" i="26" a="1"/>
  <c r="FM107" i="28" a="1"/>
  <c r="AA169" i="28" a="1"/>
  <c r="FH187" i="28" a="1"/>
  <c r="DD125" i="28" a="1"/>
  <c r="AG154" i="28" a="1"/>
  <c r="AA88" i="28" a="1"/>
  <c r="AB127" i="28" a="1"/>
  <c r="DD73" i="28" a="1"/>
  <c r="DK177" i="28" a="1"/>
  <c r="FB166" i="26" a="1"/>
  <c r="AF170" i="28" a="1"/>
  <c r="DM171" i="28" a="1"/>
  <c r="FD104" i="28" a="1"/>
  <c r="DH97" i="28" a="1"/>
  <c r="FB145" i="26" a="1"/>
  <c r="FC87" i="26" a="1"/>
  <c r="DK75" i="28" a="1"/>
  <c r="DC131" i="26" a="1"/>
  <c r="DJ93" i="28" a="1"/>
  <c r="FI70" i="28" a="1"/>
  <c r="FL109" i="28" a="1"/>
  <c r="DI83" i="28" a="1"/>
  <c r="AC157" i="28" a="1"/>
  <c r="DL89" i="28" a="1"/>
  <c r="FF109" i="28" a="1"/>
  <c r="DL101" i="28" a="1"/>
  <c r="FL180" i="28" a="1"/>
  <c r="W143" i="26" a="1"/>
  <c r="V106" i="28" a="1"/>
  <c r="FI153" i="28" a="1"/>
  <c r="DD135" i="28" a="1"/>
  <c r="DD103" i="26" a="1"/>
  <c r="FB160" i="26" a="1"/>
  <c r="FB167" i="26" a="1"/>
  <c r="W184" i="26" a="1"/>
  <c r="V142" i="26" a="1"/>
  <c r="W70" i="28" a="1"/>
  <c r="FG175" i="28" a="1"/>
  <c r="DC99" i="26" a="1"/>
  <c r="W111" i="28" a="1"/>
  <c r="DC185" i="26" a="1"/>
  <c r="AG90" i="28" a="1"/>
  <c r="AB86" i="28" a="1"/>
  <c r="AB125" i="28" a="1"/>
  <c r="AG156" i="28" a="1"/>
  <c r="DC99" i="28" a="1"/>
  <c r="DI101" i="28" a="1"/>
  <c r="FJ149" i="28" a="1"/>
  <c r="FG84" i="28" a="1"/>
  <c r="DN123" i="28" a="1"/>
  <c r="DD168" i="26" a="1"/>
  <c r="DC86" i="28" a="1"/>
  <c r="DD75" i="26" a="1"/>
  <c r="FB70" i="28" a="1"/>
  <c r="FK72" i="28" a="1"/>
  <c r="DF77" i="28" a="1"/>
  <c r="DM84" i="28" a="1"/>
  <c r="FH144" i="28" a="1"/>
  <c r="W130" i="28" a="1"/>
  <c r="FK180" i="28" a="1"/>
  <c r="DG96" i="28" a="1"/>
  <c r="AF141" i="28" a="1"/>
  <c r="DC107" i="28" a="1"/>
  <c r="DC180" i="26" a="1"/>
  <c r="AA134" i="28" a="1"/>
  <c r="FK154" i="28" a="1"/>
  <c r="Y69" i="28" a="1"/>
  <c r="DJ183" i="28" a="1"/>
  <c r="Y79" i="28" a="1"/>
  <c r="FJ181" i="28" a="1"/>
  <c r="DM129" i="28" a="1"/>
  <c r="FG160" i="28" a="1"/>
  <c r="FI164" i="28" a="1"/>
  <c r="FB95" i="28" a="1"/>
  <c r="DM181" i="28" a="1"/>
  <c r="DC143" i="26" a="1"/>
  <c r="DE95" i="28" a="1"/>
  <c r="DL125" i="28" a="1"/>
  <c r="AE73" i="28" a="1"/>
  <c r="FK132" i="28" a="1"/>
  <c r="FH147" i="28" a="1"/>
  <c r="DF126" i="28" a="1"/>
  <c r="FK145" i="28" a="1"/>
  <c r="FJ172" i="28" a="1"/>
  <c r="FG81" i="28" a="1"/>
  <c r="AF144" i="28" a="1"/>
  <c r="FK69" i="28" a="1"/>
  <c r="W187" i="26" a="1"/>
  <c r="FM79" i="28" a="1"/>
  <c r="FK115" i="28" a="1"/>
  <c r="FB173" i="26" a="1"/>
  <c r="DL72" i="28" a="1"/>
  <c r="DM142" i="28" a="1"/>
  <c r="Y133" i="28" a="1"/>
  <c r="FB136" i="28" a="1"/>
  <c r="FE89" i="28" a="1"/>
  <c r="DN134" i="28" a="1"/>
  <c r="AC150" i="28" a="1"/>
  <c r="FG127" i="28" a="1"/>
  <c r="FI102" i="28" a="1"/>
  <c r="FJ185" i="28" a="1"/>
  <c r="DL152" i="28" a="1"/>
  <c r="AC69" i="28" a="1"/>
  <c r="FB147" i="28" a="1"/>
  <c r="FE130" i="28" a="1"/>
  <c r="AG120" i="28" a="1"/>
  <c r="DJ172" i="28" a="1"/>
  <c r="DD72" i="28" a="1"/>
  <c r="AA138" i="28" a="1"/>
  <c r="FM109" i="28" a="1"/>
  <c r="FJ155" i="28" a="1"/>
  <c r="V157" i="26" a="1"/>
  <c r="DI92" i="28" a="1"/>
  <c r="FL137" i="28" a="1"/>
  <c r="W108" i="28" a="1"/>
  <c r="FC152" i="26" a="1"/>
  <c r="W95" i="26" a="1"/>
  <c r="AD171" i="28" a="1"/>
  <c r="FG169" i="28" a="1"/>
  <c r="DL74" i="28" a="1"/>
  <c r="FC128" i="28" a="1"/>
  <c r="AF120" i="28" a="1"/>
  <c r="AD131" i="28" a="1"/>
  <c r="DD98" i="26" a="1"/>
  <c r="FK92" i="28" a="1"/>
  <c r="FB71" i="26" a="1"/>
  <c r="FK146" i="28" a="1"/>
  <c r="DJ87" i="28" a="1"/>
  <c r="FC77" i="28" a="1"/>
  <c r="AE117" i="28" a="1"/>
  <c r="AA137" i="28" a="1"/>
  <c r="DC139" i="26" a="1"/>
  <c r="W105" i="28" a="1"/>
  <c r="FD123" i="28" a="1"/>
  <c r="FJ152" i="28" a="1"/>
  <c r="Z87" i="28" a="1"/>
  <c r="FL123" i="28" a="1"/>
  <c r="FM171" i="28" a="1"/>
  <c r="FB119" i="26" a="1"/>
  <c r="Z68" i="28" a="1"/>
  <c r="FC90" i="26" a="1"/>
  <c r="FG177" i="28" a="1"/>
  <c r="DD92" i="28" a="1"/>
  <c r="DC117" i="28" a="1"/>
  <c r="FK164" i="28" a="1"/>
  <c r="AG142" i="28" a="1"/>
  <c r="AA113" i="28" a="1"/>
  <c r="DL77" i="28" a="1"/>
  <c r="FD70" i="28" a="1"/>
  <c r="AB160" i="28" a="1"/>
  <c r="FL138" i="28" a="1"/>
  <c r="DD181" i="26" a="1"/>
  <c r="DD80" i="28" a="1"/>
  <c r="DC134" i="26" a="1"/>
  <c r="DC105" i="28" a="1"/>
  <c r="FL154" i="28" a="1"/>
  <c r="DC85" i="28" a="1"/>
  <c r="FF145" i="28" a="1"/>
  <c r="AC156" i="28" a="1"/>
  <c r="DJ77" i="28" a="1"/>
  <c r="AC82" i="28" a="1"/>
  <c r="V133" i="26" a="1"/>
  <c r="AC132" i="28" a="1"/>
  <c r="FH69" i="28" a="1"/>
  <c r="X111" i="28" a="1"/>
  <c r="DJ71" i="28" a="1"/>
  <c r="Y70" i="28" a="1"/>
  <c r="FH149" i="28" a="1"/>
  <c r="FK71" i="28" a="1"/>
  <c r="AE130" i="28" a="1"/>
  <c r="FC132" i="26" a="1"/>
  <c r="AB101" i="28" a="1"/>
  <c r="FC80" i="26" a="1"/>
  <c r="FI77" i="28" a="1"/>
  <c r="AC81" i="28" a="1"/>
  <c r="FC135" i="26" a="1"/>
  <c r="FL124" i="28" a="1"/>
  <c r="W117" i="26" a="1"/>
  <c r="FL156" i="28" a="1"/>
  <c r="DD83" i="26" a="1"/>
  <c r="DJ158" i="28" a="1"/>
  <c r="V81" i="26" a="1"/>
  <c r="DL113" i="28" a="1"/>
  <c r="FG168" i="28" a="1"/>
  <c r="W80" i="26" a="1"/>
  <c r="Z143" i="28" a="1"/>
  <c r="AA149" i="28" a="1"/>
  <c r="DJ143" i="28" a="1"/>
  <c r="DG84" i="28" a="1"/>
  <c r="AA124" i="28" a="1"/>
  <c r="FC111" i="26" a="1"/>
  <c r="AE136" i="28" a="1"/>
  <c r="FI173" i="28" a="1"/>
  <c r="Y94" i="28" a="1"/>
  <c r="AC94" i="28" a="1"/>
  <c r="FK163" i="28" a="1"/>
  <c r="V124" i="28" a="1"/>
  <c r="DK69" i="28" a="1"/>
  <c r="DD107" i="26" a="1"/>
  <c r="AD79" i="28" a="1"/>
  <c r="FH184" i="28" a="1"/>
  <c r="FL155" i="28" a="1"/>
  <c r="DL80" i="28" a="1"/>
  <c r="FJ125" i="28" a="1"/>
  <c r="W135" i="26" a="1"/>
  <c r="FB81" i="28" a="1"/>
  <c r="FK144" i="28" a="1"/>
  <c r="V141" i="26" a="1"/>
  <c r="AD158" i="28" a="1"/>
  <c r="AA152" i="28" a="1"/>
  <c r="AB92" i="28" a="1"/>
  <c r="DI132" i="28" a="1"/>
  <c r="DK128" i="28" a="1"/>
  <c r="AF99" i="28" a="1"/>
  <c r="AG96" i="28" a="1"/>
  <c r="FD92" i="28" a="1"/>
  <c r="FM135" i="28" a="1"/>
  <c r="DD70" i="28" a="1"/>
  <c r="DN93" i="28" a="1"/>
  <c r="AD111" i="28" a="1"/>
  <c r="FF128" i="28" a="1"/>
  <c r="AB137" i="28" a="1"/>
  <c r="AC183" i="28" a="1"/>
  <c r="FC97" i="26" a="1"/>
  <c r="Z105" i="28" a="1"/>
  <c r="DK154" i="28" a="1"/>
  <c r="V88" i="28" a="1"/>
  <c r="FE106" i="28" a="1"/>
  <c r="FD117" i="28" a="1"/>
  <c r="FL99" i="28" a="1"/>
  <c r="AC126" i="28" a="1"/>
  <c r="FF92" i="28" a="1"/>
  <c r="FM84" i="28" a="1"/>
  <c r="DJ94" i="28" a="1"/>
  <c r="DI91" i="28" a="1"/>
  <c r="FK88" i="28" a="1"/>
  <c r="V130" i="28" a="1"/>
  <c r="V180" i="26" a="1"/>
  <c r="AG117" i="28" a="1"/>
  <c r="DE125" i="28" a="1"/>
  <c r="DJ88" i="28" a="1"/>
  <c r="DD167" i="26" a="1"/>
  <c r="AC72" i="28" a="1"/>
  <c r="DN154" i="28" a="1"/>
  <c r="AC89" i="28" a="1"/>
  <c r="V76" i="28" a="1"/>
  <c r="DK97" i="28" a="1"/>
  <c r="FE129" i="28" a="1"/>
  <c r="AF69" i="28" a="1"/>
  <c r="AB91" i="28" a="1"/>
  <c r="DL79" i="28" a="1"/>
  <c r="AC127" i="28" a="1"/>
  <c r="DL124" i="28" a="1"/>
  <c r="AA144" i="28" a="1"/>
  <c r="DF137" i="28" a="1"/>
  <c r="AE135" i="28" a="1"/>
  <c r="FB117" i="26" a="1"/>
  <c r="V134" i="28" a="1"/>
  <c r="V179" i="26" a="1"/>
  <c r="FH100" i="28" a="1"/>
  <c r="Y134" i="28" a="1"/>
  <c r="FC170" i="26" a="1"/>
  <c r="FC113" i="28" a="1"/>
  <c r="DC78" i="26" a="1"/>
  <c r="FM108" i="28" a="1"/>
  <c r="AA105" i="28" a="1"/>
  <c r="DN133" i="28" a="1"/>
  <c r="DG128" i="28" a="1"/>
  <c r="FD88" i="28" a="1"/>
  <c r="FM103" i="28" a="1"/>
  <c r="AC124" i="28" a="1"/>
  <c r="FB106" i="26" a="1"/>
  <c r="AA171" i="28" a="1"/>
  <c r="DI99" i="28" a="1"/>
  <c r="AG172" i="28" a="1"/>
  <c r="DC113" i="28" a="1"/>
  <c r="V107" i="28" a="1"/>
  <c r="DC188" i="26" a="1"/>
  <c r="Z76" i="28" a="1"/>
  <c r="AF137" i="28" a="1"/>
  <c r="DD105" i="26" a="1"/>
  <c r="DL155" i="28" a="1"/>
  <c r="DD145" i="26" a="1"/>
  <c r="W111" i="26" a="1"/>
  <c r="AF131" i="28" a="1"/>
  <c r="FF112" i="28" a="1"/>
  <c r="DJ74" i="28" a="1"/>
  <c r="AD110" i="28" a="1"/>
  <c r="DC116" i="28" a="1"/>
  <c r="FH164" i="28" a="1"/>
  <c r="DK120" i="28" a="1"/>
  <c r="DH82" i="28" a="1"/>
  <c r="AG183" i="28" a="1"/>
  <c r="AG151" i="28" a="1"/>
  <c r="DC72" i="26" a="1"/>
  <c r="AF146" i="28" a="1"/>
  <c r="DD78" i="28" a="1"/>
  <c r="AD78" i="28" a="1"/>
  <c r="FL92" i="28" a="1"/>
  <c r="FI143" i="28" a="1"/>
  <c r="DM165" i="28" a="1"/>
  <c r="FJ78" i="28" a="1"/>
  <c r="AE81" i="28" a="1"/>
  <c r="FC73" i="26" a="1"/>
  <c r="FL171" i="28" a="1"/>
  <c r="FB99" i="28" a="1"/>
  <c r="DK185" i="28" a="1"/>
  <c r="DL116" i="28" a="1"/>
  <c r="DL171" i="28" a="1"/>
  <c r="AD177" i="28" a="1"/>
  <c r="FG157" i="28" a="1"/>
  <c r="FI167" i="28" a="1"/>
  <c r="AE146" i="28" a="1"/>
  <c r="AG143" i="28" a="1"/>
  <c r="FC144" i="28" a="1"/>
  <c r="W155" i="26" a="1"/>
  <c r="DG103" i="28" a="1"/>
  <c r="V103" i="26" a="1"/>
  <c r="DN104" i="28" a="1"/>
  <c r="FE80" i="28" a="1"/>
  <c r="DF135" i="28" a="1"/>
  <c r="FC103" i="26" a="1"/>
  <c r="DG141" i="28" a="1"/>
  <c r="FI124" i="28" a="1"/>
  <c r="FC133" i="26" a="1"/>
  <c r="AG149" i="28" a="1"/>
  <c r="DD154" i="26" a="1"/>
  <c r="FM120" i="28" a="1"/>
  <c r="W120" i="26" a="1"/>
  <c r="FI171" i="28" a="1"/>
  <c r="FF105" i="28" a="1"/>
  <c r="DH182" i="28" a="1"/>
  <c r="AA166" i="28" a="1"/>
  <c r="DN146" i="28" a="1"/>
  <c r="DK73" i="28" a="1"/>
  <c r="Y93" i="28" a="1"/>
  <c r="FC153" i="26" a="1"/>
  <c r="AB72" i="28" a="1"/>
  <c r="AE114" i="28" a="1"/>
  <c r="AD82" i="28" a="1"/>
  <c r="FB80" i="26" a="1"/>
  <c r="DL177" i="28" a="1"/>
  <c r="Y143" i="28" a="1"/>
  <c r="DG68" i="28" a="1"/>
  <c r="DL179" i="28" a="1"/>
  <c r="W91" i="28" a="1"/>
  <c r="FC96" i="28" a="1"/>
  <c r="DC150" i="26" a="1"/>
  <c r="DI127" i="28" a="1"/>
  <c r="V111" i="28" a="1"/>
  <c r="DD76" i="26" a="1"/>
  <c r="W153" i="26" a="1"/>
  <c r="FG80" i="28" a="1"/>
  <c r="DJ127" i="28" a="1"/>
  <c r="DH87" i="28" a="1"/>
  <c r="AD135" i="28" a="1"/>
  <c r="DI103" i="28" a="1"/>
  <c r="FH103" i="28" a="1"/>
  <c r="AB107" i="28" a="1"/>
  <c r="FB125" i="28" a="1"/>
  <c r="DM77" i="28" a="1"/>
  <c r="W161" i="26" a="1"/>
  <c r="DK96" i="28" a="1"/>
  <c r="FG125" i="28" a="1"/>
  <c r="AG72" i="28" a="1"/>
  <c r="AB141" i="28" a="1"/>
  <c r="FE74" i="28" a="1"/>
  <c r="W74" i="26" a="1"/>
  <c r="FC93" i="28" a="1"/>
  <c r="DM109" i="28" a="1"/>
  <c r="DF119" i="28" a="1"/>
  <c r="FC141" i="26" a="1"/>
  <c r="DF101" i="28" a="1"/>
  <c r="V78" i="28" a="1"/>
  <c r="FD94" i="28" a="1"/>
  <c r="FE113" i="28" a="1"/>
  <c r="FK166" i="28" a="1"/>
  <c r="FE69" i="28" a="1"/>
  <c r="DF107" i="28" a="1"/>
  <c r="DH93" i="28" a="1"/>
  <c r="DF109" i="28" a="1"/>
  <c r="DE70" i="28" a="1"/>
  <c r="FD130" i="28" a="1"/>
  <c r="FG183" i="28" a="1"/>
  <c r="DJ168" i="28" a="1"/>
  <c r="FK83" i="28" a="1"/>
  <c r="DD139" i="28" a="1"/>
  <c r="DD149" i="26" a="1"/>
  <c r="DN139" i="28" a="1"/>
  <c r="DN102" i="28" a="1"/>
  <c r="AC99" i="28" a="1"/>
  <c r="FE84" i="28" a="1"/>
  <c r="FB162" i="26" a="1"/>
  <c r="DI120" i="28" a="1"/>
  <c r="AC172" i="28" a="1"/>
  <c r="FB122" i="26" a="1"/>
  <c r="DN72" i="28" a="1"/>
  <c r="FC129" i="28" a="1"/>
  <c r="DL130" i="28" a="1"/>
  <c r="FL176" i="28" a="1"/>
  <c r="W76" i="26" a="1"/>
  <c r="DD119" i="26" a="1"/>
  <c r="DJ72" i="28" a="1"/>
  <c r="AF71" i="28" a="1"/>
  <c r="FL181" i="28" a="1"/>
  <c r="FH119" i="28" a="1"/>
  <c r="DD110" i="26" a="1"/>
  <c r="W148" i="26" a="1"/>
  <c r="FM90" i="28" a="1"/>
  <c r="FK94" i="28" a="1"/>
  <c r="Y124" i="28" a="1"/>
  <c r="AA142" i="28" a="1"/>
  <c r="FJ113" i="28" a="1"/>
  <c r="FH123" i="28" a="1"/>
  <c r="DM143" i="28" a="1"/>
  <c r="DD187" i="26" a="1"/>
  <c r="DG134" i="28" a="1"/>
  <c r="W176" i="26" a="1"/>
  <c r="DN103" i="28" a="1"/>
  <c r="W117" i="28" a="1"/>
  <c r="V145" i="26" a="1"/>
  <c r="FC123" i="26" a="1"/>
  <c r="AB177" i="28" a="1"/>
  <c r="DM132" i="28" a="1"/>
  <c r="Z110" i="28" a="1"/>
  <c r="FB159" i="26" a="1"/>
  <c r="FB73" i="26" a="1"/>
  <c r="FG171" i="28" a="1"/>
  <c r="FH93" i="28" a="1"/>
  <c r="X125" i="28" a="1"/>
  <c r="DN143" i="28" a="1"/>
  <c r="FH128" i="28" a="1"/>
  <c r="DM168" i="28" a="1"/>
  <c r="Y75" i="28" a="1"/>
  <c r="DD143" i="26" a="1"/>
  <c r="AF105" i="28" a="1"/>
  <c r="AG127" i="28" a="1"/>
  <c r="V99" i="28" a="1"/>
  <c r="DJ105" i="28" a="1"/>
  <c r="AA75" i="28" a="1"/>
  <c r="DN168" i="28" a="1"/>
  <c r="V131" i="26" a="1"/>
  <c r="FM85" i="28" a="1"/>
  <c r="AB147" i="28" a="1"/>
  <c r="DD108" i="28" a="1"/>
  <c r="W106" i="28" a="1"/>
  <c r="FK117" i="28" a="1"/>
  <c r="DI89" i="28" a="1"/>
  <c r="FE98" i="28" a="1"/>
  <c r="AD113" i="28" a="1"/>
  <c r="FG141" i="28" a="1"/>
  <c r="W108" i="26" a="1"/>
  <c r="FI139" i="28" a="1"/>
  <c r="AG79" i="28" a="1"/>
  <c r="DJ86" i="28" a="1"/>
  <c r="X143" i="28" a="1"/>
  <c r="FG142" i="28" a="1"/>
  <c r="DE75" i="28" a="1"/>
  <c r="DK109" i="28" a="1"/>
  <c r="Z111" i="28" a="1"/>
  <c r="FM134" i="28" a="1"/>
  <c r="DK143" i="28" a="1"/>
  <c r="DN106" i="28" a="1"/>
  <c r="FE110" i="28" a="1"/>
  <c r="FM172" i="28" a="1"/>
  <c r="FL152" i="28" a="1"/>
  <c r="FC75" i="26" a="1"/>
  <c r="FM115" i="28" a="1"/>
  <c r="FB79" i="28" a="1"/>
  <c r="DL109" i="28" a="1"/>
  <c r="DL129" i="28" a="1"/>
  <c r="FF76" i="28" a="1"/>
  <c r="FJ115" i="28" a="1"/>
  <c r="Y89" i="28" a="1"/>
  <c r="DK145" i="28" a="1"/>
  <c r="DE106" i="28" a="1"/>
  <c r="FB171" i="26" a="1"/>
  <c r="FB84" i="26" a="1"/>
  <c r="W139" i="26" a="1"/>
  <c r="AG109" i="28" a="1"/>
  <c r="FC85" i="26" a="1"/>
  <c r="DL100" i="28" a="1"/>
  <c r="W79" i="28" a="1"/>
  <c r="AF89" i="28" a="1"/>
  <c r="FI176" i="28" a="1"/>
  <c r="V128" i="26" a="1"/>
  <c r="V81" i="28" a="1"/>
  <c r="DL156" i="28" a="1"/>
  <c r="FJ144" i="28" a="1"/>
  <c r="AC158" i="28" a="1"/>
  <c r="DH169" i="28" a="1"/>
  <c r="DC134" i="28" a="1"/>
  <c r="DC130" i="28" a="1"/>
  <c r="AG85" i="28" a="1"/>
  <c r="AB144" i="28" a="1"/>
  <c r="AD73" i="28" a="1"/>
  <c r="FK113" i="28" a="1"/>
  <c r="FJ101" i="28" a="1"/>
  <c r="FJ68" i="28" a="1"/>
  <c r="FM116" i="28" a="1"/>
  <c r="AB117" i="28" a="1"/>
  <c r="Z83" i="28" a="1"/>
  <c r="AB93" i="28" a="1"/>
  <c r="FB169" i="26" a="1"/>
  <c r="AA130" i="28" a="1"/>
  <c r="DE107" i="28" a="1"/>
  <c r="FM182" i="28" a="1"/>
  <c r="AA93" i="28" a="1"/>
  <c r="AF77" i="28" a="1"/>
  <c r="Z97" i="28" a="1"/>
  <c r="DL154" i="28" a="1"/>
  <c r="DJ124" i="28" a="1"/>
  <c r="DE84" i="28" a="1"/>
  <c r="AA85" i="28" a="1"/>
  <c r="AD115" i="28" a="1"/>
  <c r="FK151" i="28" a="1"/>
  <c r="FI98" i="28" a="1"/>
  <c r="DD75" i="28" a="1"/>
  <c r="AC175" i="28" a="1"/>
  <c r="FM87" i="28" a="1"/>
  <c r="FH151" i="28" a="1"/>
  <c r="FG179" i="28" a="1"/>
  <c r="AF142" i="28" a="1"/>
  <c r="DJ107" i="28" a="1"/>
  <c r="DG129" i="28" a="1"/>
  <c r="DG125" i="28" a="1"/>
  <c r="FD111" i="28" a="1"/>
  <c r="AG76" i="28" a="1"/>
  <c r="DC97" i="28" a="1"/>
  <c r="DC103" i="28" a="1"/>
  <c r="DJ144" i="28" a="1"/>
  <c r="AG104" i="28" a="1"/>
  <c r="FF83" i="28" a="1"/>
  <c r="FK116" i="28" a="1"/>
  <c r="DK113" i="28" a="1"/>
  <c r="FG72" i="28" a="1"/>
  <c r="FI89" i="28" a="1"/>
  <c r="DC74" i="28" a="1"/>
  <c r="FD101" i="28" a="1"/>
  <c r="Y71" i="28" a="1"/>
  <c r="DM137" i="28" a="1"/>
  <c r="DG82" i="28" a="1"/>
  <c r="DN151" i="28" a="1"/>
  <c r="AE113" i="28" a="1"/>
  <c r="DF130" i="28" a="1"/>
  <c r="DK153" i="28" a="1"/>
  <c r="DD174" i="26" a="1"/>
  <c r="FB71" i="28" a="1"/>
  <c r="FD103" i="28" a="1"/>
  <c r="AG160" i="28" a="1"/>
  <c r="V125" i="26" a="1"/>
  <c r="W76" i="28" a="1"/>
  <c r="DI71" i="28" a="1"/>
  <c r="DC101" i="28" a="1"/>
  <c r="FD110" i="28" a="1"/>
  <c r="X95" i="28" a="1"/>
  <c r="AC74" i="28" a="1"/>
  <c r="AB109" i="28" a="1"/>
  <c r="AF87" i="28" a="1"/>
  <c r="FC180" i="26" a="1"/>
  <c r="DE87" i="28" a="1"/>
  <c r="FB85" i="28" a="1"/>
  <c r="DD158" i="26" a="1"/>
  <c r="W134" i="26" a="1"/>
  <c r="AA150" i="28" a="1"/>
  <c r="AB171" i="28" a="1"/>
  <c r="X80" i="28" a="1"/>
  <c r="DD91" i="26" a="1"/>
  <c r="FJ166" i="28" a="1"/>
  <c r="DH108" i="28" a="1"/>
  <c r="DJ116" i="28" a="1"/>
  <c r="DI108" i="28" a="1"/>
  <c r="AE80" i="28" a="1"/>
  <c r="FI69" i="28" a="1"/>
  <c r="AD156" i="28" a="1"/>
  <c r="V79" i="28" a="1"/>
  <c r="FL148" i="28" a="1"/>
  <c r="DJ69" i="28" a="1"/>
  <c r="DD77" i="28" a="1"/>
  <c r="FC131" i="26" a="1"/>
  <c r="FG165" i="28" a="1"/>
  <c r="FH101" i="28" a="1"/>
  <c r="V117" i="26" a="1"/>
  <c r="DH116" i="28" a="1"/>
  <c r="Z120" i="28" a="1"/>
  <c r="Z139" i="28" a="1"/>
  <c r="FM78" i="28" a="1"/>
  <c r="DC161" i="26" a="1"/>
  <c r="DD130" i="28" a="1"/>
  <c r="DN128" i="28" a="1"/>
  <c r="FH135" i="28" a="1"/>
  <c r="FK79" i="28" a="1"/>
  <c r="DN82" i="28" a="1"/>
  <c r="V165" i="26" a="1"/>
  <c r="DL166" i="28" a="1"/>
  <c r="DC165" i="26" a="1"/>
  <c r="AC120" i="28" a="1"/>
  <c r="FM92" i="28" a="1"/>
  <c r="FC94" i="26" a="1"/>
  <c r="AG124" i="28" a="1"/>
  <c r="DF89" i="28" a="1"/>
  <c r="AF163" i="28" a="1"/>
  <c r="W89" i="28" a="1"/>
  <c r="AE164" i="28" a="1"/>
  <c r="FC122" i="26" a="1"/>
  <c r="FE87" i="28" a="1"/>
  <c r="V127" i="26" a="1"/>
  <c r="AE181" i="28" a="1"/>
  <c r="DH109" i="28" a="1"/>
  <c r="AF127" i="28" a="1"/>
  <c r="V109" i="26" a="1"/>
  <c r="DC131" i="28" a="1"/>
  <c r="AE72" i="28" a="1"/>
  <c r="FK127" i="28" a="1"/>
  <c r="FG163" i="28" a="1"/>
  <c r="FL89" i="28" a="1"/>
  <c r="FK181" i="28" a="1"/>
  <c r="FF127" i="28" a="1"/>
  <c r="Y107" i="28" a="1"/>
  <c r="FB186" i="26" a="1"/>
  <c r="FH105" i="28" a="1"/>
  <c r="FI185" i="28" a="1"/>
  <c r="FL100" i="28" a="1"/>
  <c r="FM114" i="28" a="1"/>
  <c r="DG75" i="28" a="1"/>
  <c r="DC164" i="26" a="1"/>
  <c r="FC125" i="28" a="1"/>
  <c r="DL151" i="28" a="1"/>
  <c r="FC165" i="26" a="1"/>
  <c r="DK78" i="28" a="1"/>
  <c r="FB119" i="28" a="1"/>
  <c r="DM105" i="28" a="1"/>
  <c r="FB135" i="28" a="1"/>
  <c r="DJ120" i="28" a="1"/>
  <c r="DD151" i="26" a="1"/>
  <c r="X70" i="28" a="1"/>
  <c r="DL175" i="28" a="1"/>
  <c r="FM163" i="28" a="1"/>
  <c r="V121" i="26" a="1"/>
  <c r="AE124" i="28" a="1"/>
  <c r="AF135" i="28" a="1"/>
  <c r="DD86" i="26" a="1"/>
  <c r="AD143" i="28" a="1"/>
  <c r="FM105" i="28" a="1"/>
  <c r="FM153" i="28" a="1"/>
  <c r="W73" i="28" a="1"/>
  <c r="DK160" i="28" a="1"/>
  <c r="DL84" i="28" a="1"/>
  <c r="AC110" i="28" a="1"/>
  <c r="FJ128" i="28" a="1"/>
  <c r="V173" i="26" a="1"/>
  <c r="DC76" i="28" a="1"/>
  <c r="FI97" i="28" a="1"/>
  <c r="DJ175" i="28" a="1"/>
  <c r="AA116" i="28" a="1"/>
  <c r="FH142" i="28" a="1"/>
  <c r="AC84" i="28" a="1"/>
  <c r="DF75" i="28" a="1"/>
  <c r="DC145" i="26" a="1"/>
  <c r="W165" i="26" a="1"/>
  <c r="AC164" i="28" a="1"/>
  <c r="FM157" i="28" a="1"/>
  <c r="FG123" i="28" a="1"/>
  <c r="W132" i="26" a="1"/>
  <c r="AE100" i="28" a="1"/>
  <c r="FD125" i="28" a="1"/>
  <c r="AC165" i="28" a="1"/>
  <c r="AC176" i="28" a="1"/>
  <c r="AE127" i="28" a="1"/>
  <c r="FI85" i="28" a="1"/>
  <c r="DD72" i="26" a="1"/>
  <c r="FB105" i="26" a="1"/>
  <c r="FK120" i="28" a="1"/>
  <c r="Z101" i="28" a="1"/>
  <c r="X84" i="28" a="1"/>
  <c r="AC85" i="28" a="1"/>
  <c r="FI165" i="28" a="1"/>
  <c r="W137" i="28" a="1"/>
  <c r="AA72" i="28" a="1"/>
  <c r="W140" i="26" a="1"/>
  <c r="Z125" i="28" a="1"/>
  <c r="DK117" i="28" a="1"/>
  <c r="FH74" i="28" a="1"/>
  <c r="FK114" i="28" a="1"/>
  <c r="DC107" i="26" a="1"/>
  <c r="DC117" i="26" a="1"/>
  <c r="DM133" i="28" a="1"/>
  <c r="DC88" i="26" a="1"/>
  <c r="DI155" i="28" a="1"/>
  <c r="V185" i="26" a="1"/>
  <c r="AD93" i="28" a="1"/>
  <c r="AF108" i="28" a="1"/>
  <c r="DI140" i="28" a="1"/>
  <c r="FL128" i="28" a="1"/>
  <c r="FM160" i="28" a="1"/>
  <c r="DH147" i="28" a="1"/>
  <c r="FG164" i="28" a="1"/>
  <c r="DE101" i="28" a="1"/>
  <c r="FB92" i="26" a="1"/>
  <c r="DG92" i="28" a="1"/>
  <c r="AE172" i="28" a="1"/>
  <c r="FD119" i="28" a="1"/>
  <c r="FH178" i="28" a="1"/>
  <c r="DC108" i="26" a="1"/>
  <c r="AE107" i="28" a="1"/>
  <c r="AG135" i="28" a="1"/>
  <c r="DI171" i="28" a="1"/>
  <c r="DC133" i="28" a="1"/>
  <c r="V78" i="26" a="1"/>
  <c r="DJ108" i="28" a="1"/>
  <c r="FI107" i="28" a="1"/>
  <c r="DF80" i="28" a="1"/>
  <c r="W129" i="26" a="1"/>
  <c r="AB83" i="28" a="1"/>
  <c r="W115" i="26" a="1"/>
  <c r="V71" i="26" a="1"/>
  <c r="DH106" i="28" a="1"/>
  <c r="DC83" i="26" a="1"/>
  <c r="FH127" i="28" a="1"/>
  <c r="FC130" i="26" a="1"/>
  <c r="AD81" i="28" a="1"/>
  <c r="FC166" i="26" a="1"/>
  <c r="FE75" i="28" a="1"/>
  <c r="AD139" i="28" a="1"/>
  <c r="W110" i="26" a="1"/>
  <c r="FH129" i="28" a="1"/>
  <c r="AC177" i="28" a="1"/>
  <c r="FB113" i="26" a="1"/>
  <c r="FK143" i="28" a="1"/>
  <c r="DJ85" i="28" a="1"/>
  <c r="AE74" i="28" a="1"/>
  <c r="DC73" i="28" a="1"/>
  <c r="DL73" i="28" a="1"/>
  <c r="FJ93" i="28" a="1"/>
  <c r="Y78" i="28" a="1"/>
  <c r="FC160" i="26" a="1"/>
  <c r="W72" i="28" a="1"/>
  <c r="W128" i="28" a="1"/>
  <c r="V162" i="26" a="1"/>
  <c r="AE183" i="28" a="1"/>
  <c r="DK111" i="28" a="1"/>
  <c r="FF101" i="28" a="1"/>
  <c r="DN107" i="28" a="1"/>
  <c r="FB118" i="26" a="1"/>
  <c r="DK183" i="28" a="1"/>
  <c r="FI94" i="28" a="1"/>
  <c r="AE129" i="28" a="1"/>
  <c r="DN101" i="28" a="1"/>
  <c r="DC94" i="28" a="1"/>
  <c r="AG103" i="28" a="1"/>
  <c r="V119" i="26" a="1"/>
  <c r="X79" i="28" a="1"/>
  <c r="AG128" i="28" a="1"/>
  <c r="FK89" i="28" a="1"/>
  <c r="DC121" i="26" a="1"/>
  <c r="FB128" i="26" a="1"/>
  <c r="DD82" i="28" a="1"/>
  <c r="FM178" i="28" a="1"/>
  <c r="DM187" i="28" a="1"/>
  <c r="DI145" i="28" a="1"/>
  <c r="AB115" i="28" a="1"/>
  <c r="DC151" i="26" a="1"/>
  <c r="FB92" i="28" a="1"/>
  <c r="DJ131" i="28" a="1"/>
  <c r="DC160" i="26" a="1"/>
  <c r="DD93" i="28" a="1"/>
  <c r="FL110" i="28" a="1"/>
  <c r="AA83" i="28" a="1"/>
  <c r="Y85" i="28" a="1"/>
  <c r="DC128" i="26" a="1"/>
  <c r="Z90" i="28" a="1"/>
  <c r="AA79" i="28" a="1"/>
  <c r="DH157" i="28" a="1"/>
  <c r="DI142" i="28" a="1"/>
  <c r="AD102" i="28" a="1"/>
  <c r="AE131" i="28" a="1"/>
  <c r="FL81" i="28" a="1"/>
  <c r="AC98" i="28" a="1"/>
  <c r="W178" i="26" a="1"/>
  <c r="FI129" i="28" a="1"/>
  <c r="DN177" i="28" a="1"/>
  <c r="DC147" i="28" a="1"/>
  <c r="AG77" i="28" a="1"/>
  <c r="AC182" i="28" a="1"/>
  <c r="AG68" i="28" a="1"/>
  <c r="AC151" i="28" a="1"/>
  <c r="FH92" i="28" a="1"/>
  <c r="FM68" i="28" a="1"/>
  <c r="Y83" i="28" a="1"/>
  <c r="DN156" i="28" a="1"/>
  <c r="FI125" i="28" a="1"/>
  <c r="DM72" i="28" a="1"/>
  <c r="AD184" i="28" a="1"/>
  <c r="FC89" i="28" a="1"/>
  <c r="FI179" i="28" a="1"/>
  <c r="AD90" i="28" a="1"/>
  <c r="AC101" i="28" a="1"/>
  <c r="DC148" i="26" a="1"/>
  <c r="FL71" i="28" a="1"/>
  <c r="DH142" i="28" a="1"/>
  <c r="AA173" i="28" a="1"/>
  <c r="DI107" i="28" a="1"/>
  <c r="DK165" i="28" a="1"/>
  <c r="DF87" i="28" a="1"/>
  <c r="DF124" i="28" a="1"/>
  <c r="DN172" i="28" a="1"/>
  <c r="FC82" i="28" a="1"/>
  <c r="FC92" i="28" a="1"/>
  <c r="FB105" i="28" a="1"/>
  <c r="Z74" i="28" a="1"/>
  <c r="Z137" i="28" a="1"/>
  <c r="FH121" i="28" a="1"/>
  <c r="AF176" i="28" a="1"/>
  <c r="AG101" i="28" a="1"/>
  <c r="DE130" i="28" a="1"/>
  <c r="FJ141" i="28" a="1"/>
  <c r="DI182" i="28" a="1"/>
  <c r="FC155" i="26" a="1"/>
  <c r="AC155" i="28" a="1"/>
  <c r="FB99" i="26" a="1"/>
  <c r="DD107" i="28" a="1"/>
  <c r="V120" i="28" a="1"/>
  <c r="DC80" i="26" a="1"/>
  <c r="DH111" i="28" a="1"/>
  <c r="DD123" i="26" a="1"/>
  <c r="FI184" i="28" a="1"/>
  <c r="FI80" i="28" a="1"/>
  <c r="Y130" i="28" a="1"/>
  <c r="FD97" i="28" a="1"/>
  <c r="FL101" i="28" a="1"/>
  <c r="FF87" i="28" a="1"/>
  <c r="FK156" i="28" a="1"/>
  <c r="FC143" i="26" a="1"/>
  <c r="FJ82" i="28" a="1"/>
  <c r="DJ155" i="28" a="1"/>
  <c r="DD97" i="28" a="1"/>
  <c r="W142" i="28" a="1"/>
  <c r="DD179" i="26" a="1"/>
  <c r="FB107" i="26" a="1"/>
  <c r="FB150" i="26" a="1"/>
  <c r="DM180" i="28" a="1"/>
  <c r="DD74" i="28" a="1"/>
  <c r="FI183" i="28" a="1"/>
  <c r="FJ129" i="28" a="1"/>
  <c r="FI109" i="28" a="1"/>
  <c r="V146" i="26" a="1"/>
  <c r="DE105" i="28" a="1"/>
  <c r="AA172" i="28" a="1"/>
  <c r="W147" i="26" a="1"/>
  <c r="FC142" i="26" a="1"/>
  <c r="V119" i="28" a="1"/>
  <c r="FK80" i="28" a="1"/>
  <c r="FJ183" i="28" a="1"/>
  <c r="DF144" i="28" a="1"/>
  <c r="FB177" i="26" a="1"/>
  <c r="FG139" i="28" a="1"/>
  <c r="AE156" i="28" a="1"/>
  <c r="AD165" i="28" a="1"/>
  <c r="DC92" i="26" a="1"/>
  <c r="DH70" i="28" a="1"/>
  <c r="DG127" i="28" a="1"/>
  <c r="FC75" i="28" a="1"/>
  <c r="DC85" i="26" a="1"/>
  <c r="FB134" i="28" a="1"/>
  <c r="DJ98" i="28" a="1"/>
  <c r="AA182" i="28" a="1"/>
  <c r="FG93" i="28" a="1"/>
  <c r="FC84" i="28" a="1"/>
  <c r="FI175" i="28" a="1"/>
  <c r="FI175" i="28" l="1"/>
  <c r="FC84" i="28"/>
  <c r="FG93" i="28"/>
  <c r="AA182" i="28"/>
  <c r="BI182" i="28" s="1"/>
  <c r="BZ182" i="28" s="1"/>
  <c r="DJ98" i="28"/>
  <c r="FB134" i="28"/>
  <c r="DC85" i="26"/>
  <c r="AM85" i="26" s="1"/>
  <c r="FC75" i="28"/>
  <c r="DG127" i="28"/>
  <c r="AQ127" i="28" s="1"/>
  <c r="AZ127" i="28" s="1"/>
  <c r="DH70" i="28"/>
  <c r="DC92" i="26"/>
  <c r="AM92" i="26" s="1"/>
  <c r="AD165" i="28"/>
  <c r="BL165" i="28" s="1"/>
  <c r="CC165" i="28" s="1"/>
  <c r="AE156" i="28"/>
  <c r="BM156" i="28" s="1"/>
  <c r="FG139" i="28"/>
  <c r="FB177" i="26"/>
  <c r="DF144" i="28"/>
  <c r="AP144" i="28" s="1"/>
  <c r="AY144" i="28" s="1"/>
  <c r="FJ183" i="28"/>
  <c r="FK80" i="28"/>
  <c r="V119" i="28"/>
  <c r="BD119" i="28" s="1"/>
  <c r="BU119" i="28" s="1"/>
  <c r="FC142" i="26"/>
  <c r="W147" i="26"/>
  <c r="BE147" i="26" s="1"/>
  <c r="BV147" i="26" s="1"/>
  <c r="AA172" i="28"/>
  <c r="BI172" i="28" s="1"/>
  <c r="BZ172" i="28" s="1"/>
  <c r="DE105" i="28"/>
  <c r="V146" i="26"/>
  <c r="BD146" i="26" s="1"/>
  <c r="BU146" i="26" s="1"/>
  <c r="FI109" i="28"/>
  <c r="FJ129" i="28"/>
  <c r="FI183" i="28"/>
  <c r="DD74" i="28"/>
  <c r="DM180" i="28"/>
  <c r="FB150" i="26"/>
  <c r="FB107" i="26"/>
  <c r="DD179" i="26"/>
  <c r="AN179" i="26" s="1"/>
  <c r="W142" i="28"/>
  <c r="BE142" i="28" s="1"/>
  <c r="BV142" i="28" s="1"/>
  <c r="DD97" i="28"/>
  <c r="DJ155" i="28"/>
  <c r="FJ82" i="28"/>
  <c r="FC143" i="26"/>
  <c r="FK156" i="28"/>
  <c r="FF87" i="28"/>
  <c r="FL101" i="28"/>
  <c r="FD97" i="28"/>
  <c r="Y130" i="28"/>
  <c r="BG130" i="28" s="1"/>
  <c r="FI80" i="28"/>
  <c r="FI184" i="28"/>
  <c r="DD123" i="26"/>
  <c r="AN123" i="26" s="1"/>
  <c r="DH111" i="28"/>
  <c r="DC80" i="26"/>
  <c r="AM80" i="26" s="1"/>
  <c r="V120" i="28"/>
  <c r="BD120" i="28" s="1"/>
  <c r="BU120" i="28" s="1"/>
  <c r="DD107" i="28"/>
  <c r="AN107" i="28" s="1"/>
  <c r="AW107" i="28" s="1"/>
  <c r="FB99" i="26"/>
  <c r="AC155" i="28"/>
  <c r="BK155" i="28" s="1"/>
  <c r="CB155" i="28" s="1"/>
  <c r="FC155" i="26"/>
  <c r="DI182" i="28"/>
  <c r="FT182" i="28" s="1"/>
  <c r="FJ141" i="28"/>
  <c r="DE130" i="28"/>
  <c r="AO130" i="28" s="1"/>
  <c r="AX130" i="28" s="1"/>
  <c r="AG101" i="28"/>
  <c r="BO101" i="28" s="1"/>
  <c r="CF101" i="28" s="1"/>
  <c r="AF176" i="28"/>
  <c r="BN176" i="28" s="1"/>
  <c r="FH121" i="28"/>
  <c r="FV121" i="28" s="1"/>
  <c r="Z137" i="28"/>
  <c r="BH137" i="28" s="1"/>
  <c r="BY137" i="28" s="1"/>
  <c r="Z74" i="28"/>
  <c r="BH74" i="28" s="1"/>
  <c r="BY74" i="28" s="1"/>
  <c r="FB105" i="28"/>
  <c r="FC92" i="28"/>
  <c r="FC82" i="28"/>
  <c r="DN172" i="28"/>
  <c r="DF124" i="28"/>
  <c r="AP124" i="28" s="1"/>
  <c r="AY124" i="28" s="1"/>
  <c r="DF87" i="28"/>
  <c r="DK165" i="28"/>
  <c r="DI107" i="28"/>
  <c r="FT107" i="28" s="1"/>
  <c r="AA173" i="28"/>
  <c r="BI173" i="28" s="1"/>
  <c r="BZ173" i="28" s="1"/>
  <c r="DH142" i="28"/>
  <c r="FL71" i="28"/>
  <c r="DC148" i="26"/>
  <c r="AM148" i="26" s="1"/>
  <c r="AC101" i="28"/>
  <c r="BK101" i="28" s="1"/>
  <c r="CB101" i="28" s="1"/>
  <c r="AD90" i="28"/>
  <c r="BL90" i="28" s="1"/>
  <c r="CC90" i="28" s="1"/>
  <c r="FI179" i="28"/>
  <c r="FC89" i="28"/>
  <c r="AD184" i="28"/>
  <c r="BL184" i="28" s="1"/>
  <c r="CC184" i="28" s="1"/>
  <c r="DM72" i="28"/>
  <c r="FI125" i="28"/>
  <c r="DN156" i="28"/>
  <c r="Y83" i="28"/>
  <c r="BG83" i="28" s="1"/>
  <c r="BX83" i="28" s="1"/>
  <c r="FM68" i="28"/>
  <c r="FH92" i="28"/>
  <c r="FV92" i="28" s="1"/>
  <c r="AC151" i="28"/>
  <c r="BK151" i="28" s="1"/>
  <c r="CB151" i="28" s="1"/>
  <c r="AG68" i="28"/>
  <c r="BO68" i="28" s="1"/>
  <c r="CF68" i="28" s="1"/>
  <c r="AC182" i="28"/>
  <c r="BK182" i="28" s="1"/>
  <c r="CB182" i="28" s="1"/>
  <c r="AG77" i="28"/>
  <c r="BO77" i="28" s="1"/>
  <c r="CF77" i="28" s="1"/>
  <c r="DC147" i="28"/>
  <c r="AM147" i="28" s="1"/>
  <c r="AV147" i="28" s="1"/>
  <c r="DN177" i="28"/>
  <c r="FI129" i="28"/>
  <c r="W178" i="26"/>
  <c r="BE178" i="26" s="1"/>
  <c r="BV178" i="26" s="1"/>
  <c r="AC98" i="28"/>
  <c r="BK98" i="28" s="1"/>
  <c r="CB98" i="28" s="1"/>
  <c r="FL81" i="28"/>
  <c r="AE131" i="28"/>
  <c r="BM131" i="28" s="1"/>
  <c r="AD102" i="28"/>
  <c r="BL102" i="28" s="1"/>
  <c r="CC102" i="28" s="1"/>
  <c r="DI142" i="28"/>
  <c r="FT142" i="28" s="1"/>
  <c r="DH157" i="28"/>
  <c r="AA79" i="28"/>
  <c r="BI79" i="28" s="1"/>
  <c r="BZ79" i="28" s="1"/>
  <c r="Z90" i="28"/>
  <c r="BH90" i="28" s="1"/>
  <c r="BY90" i="28" s="1"/>
  <c r="DC128" i="26"/>
  <c r="AM128" i="26" s="1"/>
  <c r="Y85" i="28"/>
  <c r="BG85" i="28" s="1"/>
  <c r="BX85" i="28" s="1"/>
  <c r="AA83" i="28"/>
  <c r="BI83" i="28" s="1"/>
  <c r="BZ83" i="28" s="1"/>
  <c r="FL110" i="28"/>
  <c r="DD93" i="28"/>
  <c r="DC160" i="26"/>
  <c r="AM160" i="26" s="1"/>
  <c r="DJ131" i="28"/>
  <c r="FB92" i="28"/>
  <c r="DC151" i="26"/>
  <c r="AM151" i="26" s="1"/>
  <c r="AB115" i="28"/>
  <c r="BJ115" i="28" s="1"/>
  <c r="CA115" i="28" s="1"/>
  <c r="DI145" i="28"/>
  <c r="FT145" i="28" s="1"/>
  <c r="DM187" i="28"/>
  <c r="FM178" i="28"/>
  <c r="DD82" i="28"/>
  <c r="FB128" i="26"/>
  <c r="DC121" i="26"/>
  <c r="AM121" i="26" s="1"/>
  <c r="FK89" i="28"/>
  <c r="AG128" i="28"/>
  <c r="BO128" i="28" s="1"/>
  <c r="X79" i="28"/>
  <c r="BF79" i="28" s="1"/>
  <c r="BW79" i="28" s="1"/>
  <c r="V119" i="26"/>
  <c r="BD119" i="26" s="1"/>
  <c r="BU119" i="26" s="1"/>
  <c r="AG103" i="28"/>
  <c r="BO103" i="28" s="1"/>
  <c r="CF103" i="28" s="1"/>
  <c r="DC94" i="28"/>
  <c r="DN101" i="28"/>
  <c r="AE129" i="28"/>
  <c r="BM129" i="28" s="1"/>
  <c r="FI94" i="28"/>
  <c r="DK183" i="28"/>
  <c r="FB118" i="26"/>
  <c r="DN107" i="28"/>
  <c r="FF101" i="28"/>
  <c r="DK111" i="28"/>
  <c r="AE183" i="28"/>
  <c r="BM183" i="28" s="1"/>
  <c r="V162" i="26"/>
  <c r="BD162" i="26" s="1"/>
  <c r="BU162" i="26" s="1"/>
  <c r="W128" i="28"/>
  <c r="BE128" i="28" s="1"/>
  <c r="BV128" i="28" s="1"/>
  <c r="W72" i="28"/>
  <c r="BE72" i="28" s="1"/>
  <c r="BV72" i="28" s="1"/>
  <c r="FC160" i="26"/>
  <c r="Y78" i="28"/>
  <c r="BG78" i="28" s="1"/>
  <c r="BX78" i="28" s="1"/>
  <c r="FJ93" i="28"/>
  <c r="DL73" i="28"/>
  <c r="DC73" i="28"/>
  <c r="AE74" i="28"/>
  <c r="BM74" i="28" s="1"/>
  <c r="CD74" i="28" s="1"/>
  <c r="DJ85" i="28"/>
  <c r="FK143" i="28"/>
  <c r="FB113" i="26"/>
  <c r="AC177" i="28"/>
  <c r="BK177" i="28" s="1"/>
  <c r="CB177" i="28" s="1"/>
  <c r="FH129" i="28"/>
  <c r="FV129" i="28" s="1"/>
  <c r="W110" i="26"/>
  <c r="BE110" i="26" s="1"/>
  <c r="BV110" i="26" s="1"/>
  <c r="AD139" i="28"/>
  <c r="BL139" i="28" s="1"/>
  <c r="CC139" i="28" s="1"/>
  <c r="FE75" i="28"/>
  <c r="FC166" i="26"/>
  <c r="AD81" i="28"/>
  <c r="BL81" i="28" s="1"/>
  <c r="CC81" i="28" s="1"/>
  <c r="FC130" i="26"/>
  <c r="FH127" i="28"/>
  <c r="FV127" i="28" s="1"/>
  <c r="DC83" i="26"/>
  <c r="AM83" i="26" s="1"/>
  <c r="DH106" i="28"/>
  <c r="V71" i="26"/>
  <c r="BD71" i="26" s="1"/>
  <c r="BU71" i="26" s="1"/>
  <c r="W115" i="26"/>
  <c r="BE115" i="26" s="1"/>
  <c r="BV115" i="26" s="1"/>
  <c r="AB83" i="28"/>
  <c r="BJ83" i="28" s="1"/>
  <c r="CA83" i="28" s="1"/>
  <c r="W129" i="26"/>
  <c r="BE129" i="26" s="1"/>
  <c r="BV129" i="26" s="1"/>
  <c r="DF80" i="28"/>
  <c r="FI107" i="28"/>
  <c r="DJ108" i="28"/>
  <c r="V78" i="26"/>
  <c r="BD78" i="26" s="1"/>
  <c r="BU78" i="26" s="1"/>
  <c r="DC133" i="28"/>
  <c r="AM133" i="28" s="1"/>
  <c r="AV133" i="28" s="1"/>
  <c r="DI171" i="28"/>
  <c r="FT171" i="28" s="1"/>
  <c r="AG135" i="28"/>
  <c r="BO135" i="28" s="1"/>
  <c r="AE107" i="28"/>
  <c r="BM107" i="28" s="1"/>
  <c r="DC108" i="26"/>
  <c r="AM108" i="26" s="1"/>
  <c r="FH178" i="28"/>
  <c r="FV178" i="28" s="1"/>
  <c r="FD119" i="28"/>
  <c r="AE172" i="28"/>
  <c r="BM172" i="28" s="1"/>
  <c r="DG92" i="28"/>
  <c r="FB92" i="26"/>
  <c r="DE101" i="28"/>
  <c r="FG164" i="28"/>
  <c r="DH147" i="28"/>
  <c r="FM160" i="28"/>
  <c r="FL128" i="28"/>
  <c r="DI140" i="28"/>
  <c r="FT140" i="28" s="1"/>
  <c r="AF108" i="28"/>
  <c r="BN108" i="28" s="1"/>
  <c r="AD93" i="28"/>
  <c r="BL93" i="28" s="1"/>
  <c r="CC93" i="28" s="1"/>
  <c r="V185" i="26"/>
  <c r="BD185" i="26" s="1"/>
  <c r="BU185" i="26" s="1"/>
  <c r="DI155" i="28"/>
  <c r="FT155" i="28" s="1"/>
  <c r="DC88" i="26"/>
  <c r="AM88" i="26" s="1"/>
  <c r="DM133" i="28"/>
  <c r="DC117" i="26"/>
  <c r="AM117" i="26" s="1"/>
  <c r="DC107" i="26"/>
  <c r="AM107" i="26" s="1"/>
  <c r="FK114" i="28"/>
  <c r="FH74" i="28"/>
  <c r="FV74" i="28" s="1"/>
  <c r="DK117" i="28"/>
  <c r="Z125" i="28"/>
  <c r="BH125" i="28" s="1"/>
  <c r="BY125" i="28" s="1"/>
  <c r="W140" i="26"/>
  <c r="BE140" i="26" s="1"/>
  <c r="BV140" i="26" s="1"/>
  <c r="AA72" i="28"/>
  <c r="BI72" i="28" s="1"/>
  <c r="BZ72" i="28" s="1"/>
  <c r="W137" i="28"/>
  <c r="BE137" i="28" s="1"/>
  <c r="BV137" i="28" s="1"/>
  <c r="FI165" i="28"/>
  <c r="AC85" i="28"/>
  <c r="BK85" i="28" s="1"/>
  <c r="CB85" i="28" s="1"/>
  <c r="X84" i="28"/>
  <c r="BF84" i="28" s="1"/>
  <c r="BW84" i="28" s="1"/>
  <c r="Z101" i="28"/>
  <c r="BH101" i="28" s="1"/>
  <c r="BY101" i="28" s="1"/>
  <c r="FK120" i="28"/>
  <c r="FB105" i="26"/>
  <c r="DD72" i="26"/>
  <c r="AN72" i="26" s="1"/>
  <c r="FI85" i="28"/>
  <c r="AE127" i="28"/>
  <c r="BM127" i="28" s="1"/>
  <c r="AC176" i="28"/>
  <c r="BK176" i="28" s="1"/>
  <c r="CB176" i="28" s="1"/>
  <c r="AC165" i="28"/>
  <c r="BK165" i="28" s="1"/>
  <c r="CB165" i="28" s="1"/>
  <c r="FD125" i="28"/>
  <c r="AE100" i="28"/>
  <c r="BM100" i="28" s="1"/>
  <c r="W132" i="26"/>
  <c r="BE132" i="26" s="1"/>
  <c r="BV132" i="26" s="1"/>
  <c r="FG123" i="28"/>
  <c r="FM157" i="28"/>
  <c r="AC164" i="28"/>
  <c r="BK164" i="28" s="1"/>
  <c r="CB164" i="28" s="1"/>
  <c r="W165" i="26"/>
  <c r="BE165" i="26" s="1"/>
  <c r="BV165" i="26" s="1"/>
  <c r="DC145" i="26"/>
  <c r="AM145" i="26" s="1"/>
  <c r="DF75" i="28"/>
  <c r="AC84" i="28"/>
  <c r="BK84" i="28" s="1"/>
  <c r="CB84" i="28" s="1"/>
  <c r="FH142" i="28"/>
  <c r="FV142" i="28" s="1"/>
  <c r="AA116" i="28"/>
  <c r="BI116" i="28" s="1"/>
  <c r="BZ116" i="28" s="1"/>
  <c r="DJ175" i="28"/>
  <c r="FI97" i="28"/>
  <c r="DC76" i="28"/>
  <c r="V173" i="26"/>
  <c r="BD173" i="26" s="1"/>
  <c r="BU173" i="26" s="1"/>
  <c r="FJ128" i="28"/>
  <c r="AC110" i="28"/>
  <c r="BK110" i="28" s="1"/>
  <c r="CB110" i="28" s="1"/>
  <c r="DL84" i="28"/>
  <c r="DK160" i="28"/>
  <c r="W73" i="28"/>
  <c r="BE73" i="28" s="1"/>
  <c r="BV73" i="28" s="1"/>
  <c r="FM153" i="28"/>
  <c r="FM105" i="28"/>
  <c r="AD143" i="28"/>
  <c r="BL143" i="28" s="1"/>
  <c r="CC143" i="28" s="1"/>
  <c r="DD86" i="26"/>
  <c r="AN86" i="26" s="1"/>
  <c r="AF135" i="28"/>
  <c r="BN135" i="28" s="1"/>
  <c r="AE124" i="28"/>
  <c r="BM124" i="28" s="1"/>
  <c r="V121" i="26"/>
  <c r="BD121" i="26" s="1"/>
  <c r="BU121" i="26" s="1"/>
  <c r="FM163" i="28"/>
  <c r="DL175" i="28"/>
  <c r="X70" i="28"/>
  <c r="BF70" i="28" s="1"/>
  <c r="BW70" i="28" s="1"/>
  <c r="DD151" i="26"/>
  <c r="AN151" i="26" s="1"/>
  <c r="DJ120" i="28"/>
  <c r="FB135" i="28"/>
  <c r="DM105" i="28"/>
  <c r="FB119" i="28"/>
  <c r="DK78" i="28"/>
  <c r="FC165" i="26"/>
  <c r="DL151" i="28"/>
  <c r="FC125" i="28"/>
  <c r="DC164" i="26"/>
  <c r="AM164" i="26" s="1"/>
  <c r="DG75" i="28"/>
  <c r="FM114" i="28"/>
  <c r="FL100" i="28"/>
  <c r="FI185" i="28"/>
  <c r="FH105" i="28"/>
  <c r="FV105" i="28" s="1"/>
  <c r="FB186" i="26"/>
  <c r="Y107" i="28"/>
  <c r="BG107" i="28" s="1"/>
  <c r="FF127" i="28"/>
  <c r="FK181" i="28"/>
  <c r="FL89" i="28"/>
  <c r="FG163" i="28"/>
  <c r="FK127" i="28"/>
  <c r="AE72" i="28"/>
  <c r="BM72" i="28" s="1"/>
  <c r="CD72" i="28" s="1"/>
  <c r="DC131" i="28"/>
  <c r="AM131" i="28" s="1"/>
  <c r="AV131" i="28" s="1"/>
  <c r="V109" i="26"/>
  <c r="BD109" i="26" s="1"/>
  <c r="BU109" i="26" s="1"/>
  <c r="AF127" i="28"/>
  <c r="BN127" i="28" s="1"/>
  <c r="DH109" i="28"/>
  <c r="AE181" i="28"/>
  <c r="BM181" i="28" s="1"/>
  <c r="V127" i="26"/>
  <c r="BD127" i="26" s="1"/>
  <c r="BU127" i="26" s="1"/>
  <c r="FE87" i="28"/>
  <c r="FC122" i="26"/>
  <c r="AE164" i="28"/>
  <c r="BM164" i="28" s="1"/>
  <c r="W89" i="28"/>
  <c r="BE89" i="28" s="1"/>
  <c r="BV89" i="28" s="1"/>
  <c r="AF163" i="28"/>
  <c r="BN163" i="28" s="1"/>
  <c r="DF89" i="28"/>
  <c r="AG124" i="28"/>
  <c r="BO124" i="28" s="1"/>
  <c r="FC94" i="26"/>
  <c r="FM92" i="28"/>
  <c r="AC120" i="28"/>
  <c r="BK120" i="28" s="1"/>
  <c r="CB120" i="28" s="1"/>
  <c r="DC165" i="26"/>
  <c r="AM165" i="26" s="1"/>
  <c r="DL166" i="28"/>
  <c r="V165" i="26"/>
  <c r="BD165" i="26" s="1"/>
  <c r="BU165" i="26" s="1"/>
  <c r="DN82" i="28"/>
  <c r="FK79" i="28"/>
  <c r="FH135" i="28"/>
  <c r="FV135" i="28" s="1"/>
  <c r="DN128" i="28"/>
  <c r="DD130" i="28"/>
  <c r="AN130" i="28" s="1"/>
  <c r="AW130" i="28" s="1"/>
  <c r="DC161" i="26"/>
  <c r="AM161" i="26" s="1"/>
  <c r="FM78" i="28"/>
  <c r="Z139" i="28"/>
  <c r="BH139" i="28" s="1"/>
  <c r="BY139" i="28" s="1"/>
  <c r="Z120" i="28"/>
  <c r="BH120" i="28" s="1"/>
  <c r="BY120" i="28" s="1"/>
  <c r="DH116" i="28"/>
  <c r="V117" i="26"/>
  <c r="BD117" i="26" s="1"/>
  <c r="BU117" i="26" s="1"/>
  <c r="FH101" i="28"/>
  <c r="FV101" i="28" s="1"/>
  <c r="FG165" i="28"/>
  <c r="FC131" i="26"/>
  <c r="DD77" i="28"/>
  <c r="DJ69" i="28"/>
  <c r="FL148" i="28"/>
  <c r="V79" i="28"/>
  <c r="BD79" i="28" s="1"/>
  <c r="BU79" i="28" s="1"/>
  <c r="AD156" i="28"/>
  <c r="BL156" i="28" s="1"/>
  <c r="CC156" i="28" s="1"/>
  <c r="FI69" i="28"/>
  <c r="AE80" i="28"/>
  <c r="BM80" i="28" s="1"/>
  <c r="DI108" i="28"/>
  <c r="FT108" i="28" s="1"/>
  <c r="DJ116" i="28"/>
  <c r="DH108" i="28"/>
  <c r="FJ166" i="28"/>
  <c r="DD91" i="26"/>
  <c r="AN91" i="26" s="1"/>
  <c r="X80" i="28"/>
  <c r="BF80" i="28" s="1"/>
  <c r="BW80" i="28" s="1"/>
  <c r="AB171" i="28"/>
  <c r="BJ171" i="28" s="1"/>
  <c r="CA171" i="28" s="1"/>
  <c r="AA150" i="28"/>
  <c r="BI150" i="28" s="1"/>
  <c r="BZ150" i="28" s="1"/>
  <c r="W134" i="26"/>
  <c r="BE134" i="26" s="1"/>
  <c r="BV134" i="26" s="1"/>
  <c r="DD158" i="26"/>
  <c r="AN158" i="26" s="1"/>
  <c r="FB85" i="28"/>
  <c r="DE87" i="28"/>
  <c r="FC180" i="26"/>
  <c r="AF87" i="28"/>
  <c r="BN87" i="28" s="1"/>
  <c r="CE87" i="28" s="1"/>
  <c r="AB109" i="28"/>
  <c r="BJ109" i="28" s="1"/>
  <c r="CA109" i="28" s="1"/>
  <c r="AC74" i="28"/>
  <c r="BK74" i="28" s="1"/>
  <c r="CB74" i="28" s="1"/>
  <c r="X95" i="28"/>
  <c r="BF95" i="28" s="1"/>
  <c r="BW95" i="28" s="1"/>
  <c r="FD110" i="28"/>
  <c r="DC101" i="28"/>
  <c r="DI71" i="28"/>
  <c r="FT71" i="28" s="1"/>
  <c r="W76" i="28"/>
  <c r="BE76" i="28" s="1"/>
  <c r="BV76" i="28" s="1"/>
  <c r="V125" i="26"/>
  <c r="BD125" i="26" s="1"/>
  <c r="BU125" i="26" s="1"/>
  <c r="AG160" i="28"/>
  <c r="BO160" i="28" s="1"/>
  <c r="FD103" i="28"/>
  <c r="FB71" i="28"/>
  <c r="DD174" i="26"/>
  <c r="AN174" i="26" s="1"/>
  <c r="DK153" i="28"/>
  <c r="DF130" i="28"/>
  <c r="AP130" i="28" s="1"/>
  <c r="AY130" i="28" s="1"/>
  <c r="AE113" i="28"/>
  <c r="BM113" i="28" s="1"/>
  <c r="DN151" i="28"/>
  <c r="DG82" i="28"/>
  <c r="DM137" i="28"/>
  <c r="Y71" i="28"/>
  <c r="BG71" i="28" s="1"/>
  <c r="BX71" i="28" s="1"/>
  <c r="FD101" i="28"/>
  <c r="DC74" i="28"/>
  <c r="FI89" i="28"/>
  <c r="FG72" i="28"/>
  <c r="DK113" i="28"/>
  <c r="FK116" i="28"/>
  <c r="FF83" i="28"/>
  <c r="AG104" i="28"/>
  <c r="BO104" i="28" s="1"/>
  <c r="CF104" i="28" s="1"/>
  <c r="DJ144" i="28"/>
  <c r="DC103" i="28"/>
  <c r="DC97" i="28"/>
  <c r="AG76" i="28"/>
  <c r="BO76" i="28" s="1"/>
  <c r="CF76" i="28" s="1"/>
  <c r="FD111" i="28"/>
  <c r="DG125" i="28"/>
  <c r="AQ125" i="28" s="1"/>
  <c r="AZ125" i="28" s="1"/>
  <c r="DG129" i="28"/>
  <c r="AQ129" i="28" s="1"/>
  <c r="AZ129" i="28" s="1"/>
  <c r="DJ107" i="28"/>
  <c r="AF142" i="28"/>
  <c r="BN142" i="28" s="1"/>
  <c r="FG179" i="28"/>
  <c r="FH151" i="28"/>
  <c r="FV151" i="28" s="1"/>
  <c r="FM87" i="28"/>
  <c r="AC175" i="28"/>
  <c r="BK175" i="28" s="1"/>
  <c r="CB175" i="28" s="1"/>
  <c r="DD75" i="28"/>
  <c r="FI98" i="28"/>
  <c r="FK151" i="28"/>
  <c r="AD115" i="28"/>
  <c r="BL115" i="28" s="1"/>
  <c r="CC115" i="28" s="1"/>
  <c r="AA85" i="28"/>
  <c r="BI85" i="28" s="1"/>
  <c r="BZ85" i="28" s="1"/>
  <c r="DE84" i="28"/>
  <c r="DJ124" i="28"/>
  <c r="DL154" i="28"/>
  <c r="Z97" i="28"/>
  <c r="BH97" i="28" s="1"/>
  <c r="BY97" i="28" s="1"/>
  <c r="AF77" i="28"/>
  <c r="BN77" i="28" s="1"/>
  <c r="CE77" i="28" s="1"/>
  <c r="AA93" i="28"/>
  <c r="BI93" i="28" s="1"/>
  <c r="BZ93" i="28" s="1"/>
  <c r="FM182" i="28"/>
  <c r="DE107" i="28"/>
  <c r="AO107" i="28" s="1"/>
  <c r="AX107" i="28" s="1"/>
  <c r="AA130" i="28"/>
  <c r="BI130" i="28" s="1"/>
  <c r="BZ130" i="28" s="1"/>
  <c r="FB169" i="26"/>
  <c r="AB93" i="28"/>
  <c r="BJ93" i="28" s="1"/>
  <c r="CA93" i="28" s="1"/>
  <c r="Z83" i="28"/>
  <c r="BH83" i="28" s="1"/>
  <c r="BY83" i="28" s="1"/>
  <c r="AB117" i="28"/>
  <c r="BJ117" i="28" s="1"/>
  <c r="CA117" i="28" s="1"/>
  <c r="FM116" i="28"/>
  <c r="FJ68" i="28"/>
  <c r="FJ101" i="28"/>
  <c r="FK113" i="28"/>
  <c r="AD73" i="28"/>
  <c r="BL73" i="28" s="1"/>
  <c r="CC73" i="28" s="1"/>
  <c r="AB144" i="28"/>
  <c r="BJ144" i="28" s="1"/>
  <c r="CA144" i="28" s="1"/>
  <c r="AG85" i="28"/>
  <c r="BO85" i="28" s="1"/>
  <c r="CF85" i="28" s="1"/>
  <c r="DC130" i="28"/>
  <c r="AM130" i="28" s="1"/>
  <c r="AV130" i="28" s="1"/>
  <c r="DC134" i="28"/>
  <c r="AM134" i="28" s="1"/>
  <c r="AV134" i="28" s="1"/>
  <c r="DH169" i="28"/>
  <c r="AC158" i="28"/>
  <c r="BK158" i="28" s="1"/>
  <c r="CB158" i="28" s="1"/>
  <c r="FJ144" i="28"/>
  <c r="DL156" i="28"/>
  <c r="V81" i="28"/>
  <c r="BD81" i="28" s="1"/>
  <c r="BU81" i="28" s="1"/>
  <c r="V128" i="26"/>
  <c r="BD128" i="26" s="1"/>
  <c r="BU128" i="26" s="1"/>
  <c r="FI176" i="28"/>
  <c r="AF89" i="28"/>
  <c r="BN89" i="28" s="1"/>
  <c r="W79" i="28"/>
  <c r="BE79" i="28" s="1"/>
  <c r="BV79" i="28" s="1"/>
  <c r="DL100" i="28"/>
  <c r="FC85" i="26"/>
  <c r="AG109" i="28"/>
  <c r="BO109" i="28" s="1"/>
  <c r="CF109" i="28" s="1"/>
  <c r="W139" i="26"/>
  <c r="BE139" i="26" s="1"/>
  <c r="BV139" i="26" s="1"/>
  <c r="FB84" i="26"/>
  <c r="FB171" i="26"/>
  <c r="DE106" i="28"/>
  <c r="AO106" i="28" s="1"/>
  <c r="AX106" i="28" s="1"/>
  <c r="DK145" i="28"/>
  <c r="Y89" i="28"/>
  <c r="BG89" i="28" s="1"/>
  <c r="BX89" i="28" s="1"/>
  <c r="FJ115" i="28"/>
  <c r="FF76" i="28"/>
  <c r="DL129" i="28"/>
  <c r="DL109" i="28"/>
  <c r="FB79" i="28"/>
  <c r="FM115" i="28"/>
  <c r="FC75" i="26"/>
  <c r="FL152" i="28"/>
  <c r="FM172" i="28"/>
  <c r="FE110" i="28"/>
  <c r="DN106" i="28"/>
  <c r="DK143" i="28"/>
  <c r="FM134" i="28"/>
  <c r="Z111" i="28"/>
  <c r="BH111" i="28" s="1"/>
  <c r="BY111" i="28" s="1"/>
  <c r="DK109" i="28"/>
  <c r="DE75" i="28"/>
  <c r="FG142" i="28"/>
  <c r="X143" i="28"/>
  <c r="BF143" i="28" s="1"/>
  <c r="BW143" i="28" s="1"/>
  <c r="DJ86" i="28"/>
  <c r="AG79" i="28"/>
  <c r="BO79" i="28" s="1"/>
  <c r="CF79" i="28" s="1"/>
  <c r="FI139" i="28"/>
  <c r="W108" i="26"/>
  <c r="BE108" i="26" s="1"/>
  <c r="BV108" i="26" s="1"/>
  <c r="FG141" i="28"/>
  <c r="AD113" i="28"/>
  <c r="BL113" i="28" s="1"/>
  <c r="CC113" i="28" s="1"/>
  <c r="FE98" i="28"/>
  <c r="DI89" i="28"/>
  <c r="FT89" i="28" s="1"/>
  <c r="FK117" i="28"/>
  <c r="W106" i="28"/>
  <c r="BE106" i="28" s="1"/>
  <c r="BV106" i="28" s="1"/>
  <c r="DD108" i="28"/>
  <c r="AN108" i="28" s="1"/>
  <c r="AW108" i="28" s="1"/>
  <c r="AB147" i="28"/>
  <c r="BJ147" i="28" s="1"/>
  <c r="CA147" i="28" s="1"/>
  <c r="FM85" i="28"/>
  <c r="V131" i="26"/>
  <c r="BD131" i="26" s="1"/>
  <c r="BU131" i="26" s="1"/>
  <c r="DN168" i="28"/>
  <c r="AA75" i="28"/>
  <c r="BI75" i="28" s="1"/>
  <c r="BZ75" i="28" s="1"/>
  <c r="DJ105" i="28"/>
  <c r="V99" i="28"/>
  <c r="BD99" i="28" s="1"/>
  <c r="BU99" i="28" s="1"/>
  <c r="AG127" i="28"/>
  <c r="BO127" i="28" s="1"/>
  <c r="AF105" i="28"/>
  <c r="BN105" i="28" s="1"/>
  <c r="DD143" i="26"/>
  <c r="AN143" i="26" s="1"/>
  <c r="Y75" i="28"/>
  <c r="BG75" i="28" s="1"/>
  <c r="BX75" i="28" s="1"/>
  <c r="DM168" i="28"/>
  <c r="FH128" i="28"/>
  <c r="FV128" i="28" s="1"/>
  <c r="DN143" i="28"/>
  <c r="X125" i="28"/>
  <c r="BF125" i="28" s="1"/>
  <c r="BW125" i="28" s="1"/>
  <c r="FH93" i="28"/>
  <c r="FV93" i="28" s="1"/>
  <c r="FG171" i="28"/>
  <c r="FB73" i="26"/>
  <c r="FB159" i="26"/>
  <c r="Z110" i="28"/>
  <c r="BH110" i="28" s="1"/>
  <c r="BY110" i="28" s="1"/>
  <c r="DM132" i="28"/>
  <c r="AB177" i="28"/>
  <c r="BJ177" i="28" s="1"/>
  <c r="CA177" i="28" s="1"/>
  <c r="FC123" i="26"/>
  <c r="V145" i="26"/>
  <c r="BD145" i="26" s="1"/>
  <c r="BU145" i="26" s="1"/>
  <c r="W117" i="28"/>
  <c r="BE117" i="28" s="1"/>
  <c r="BV117" i="28" s="1"/>
  <c r="DN103" i="28"/>
  <c r="W176" i="26"/>
  <c r="BE176" i="26" s="1"/>
  <c r="BV176" i="26" s="1"/>
  <c r="DG134" i="28"/>
  <c r="AQ134" i="28" s="1"/>
  <c r="AZ134" i="28" s="1"/>
  <c r="DD187" i="26"/>
  <c r="AN187" i="26" s="1"/>
  <c r="DM143" i="28"/>
  <c r="FH123" i="28"/>
  <c r="FV123" i="28" s="1"/>
  <c r="FJ113" i="28"/>
  <c r="AA142" i="28"/>
  <c r="BI142" i="28" s="1"/>
  <c r="BZ142" i="28" s="1"/>
  <c r="Y124" i="28"/>
  <c r="BG124" i="28" s="1"/>
  <c r="FK94" i="28"/>
  <c r="FM90" i="28"/>
  <c r="W148" i="26"/>
  <c r="BE148" i="26" s="1"/>
  <c r="BV148" i="26" s="1"/>
  <c r="DD110" i="26"/>
  <c r="AN110" i="26" s="1"/>
  <c r="FH119" i="28"/>
  <c r="FV119" i="28" s="1"/>
  <c r="FL181" i="28"/>
  <c r="AF71" i="28"/>
  <c r="BN71" i="28" s="1"/>
  <c r="CE71" i="28" s="1"/>
  <c r="DJ72" i="28"/>
  <c r="DD119" i="26"/>
  <c r="AN119" i="26" s="1"/>
  <c r="W76" i="26"/>
  <c r="BE76" i="26" s="1"/>
  <c r="BV76" i="26" s="1"/>
  <c r="FL176" i="28"/>
  <c r="DL130" i="28"/>
  <c r="FC129" i="28"/>
  <c r="DN72" i="28"/>
  <c r="FB122" i="26"/>
  <c r="AC172" i="28"/>
  <c r="BK172" i="28" s="1"/>
  <c r="CB172" i="28" s="1"/>
  <c r="DI120" i="28"/>
  <c r="FT120" i="28" s="1"/>
  <c r="FB162" i="26"/>
  <c r="FE84" i="28"/>
  <c r="AC99" i="28"/>
  <c r="BK99" i="28" s="1"/>
  <c r="CB99" i="28" s="1"/>
  <c r="DN102" i="28"/>
  <c r="DN139" i="28"/>
  <c r="DD149" i="26"/>
  <c r="AN149" i="26" s="1"/>
  <c r="DD139" i="28"/>
  <c r="AN139" i="28" s="1"/>
  <c r="AW139" i="28" s="1"/>
  <c r="FK83" i="28"/>
  <c r="DJ168" i="28"/>
  <c r="FG183" i="28"/>
  <c r="FD130" i="28"/>
  <c r="DE70" i="28"/>
  <c r="DF109" i="28"/>
  <c r="AP109" i="28" s="1"/>
  <c r="AY109" i="28" s="1"/>
  <c r="DH93" i="28"/>
  <c r="DF107" i="28"/>
  <c r="AP107" i="28" s="1"/>
  <c r="AY107" i="28" s="1"/>
  <c r="FE69" i="28"/>
  <c r="FK166" i="28"/>
  <c r="FE113" i="28"/>
  <c r="FD94" i="28"/>
  <c r="V78" i="28"/>
  <c r="BD78" i="28" s="1"/>
  <c r="BU78" i="28" s="1"/>
  <c r="DF101" i="28"/>
  <c r="AP101" i="28" s="1"/>
  <c r="AY101" i="28" s="1"/>
  <c r="FC141" i="26"/>
  <c r="DF119" i="28"/>
  <c r="AP119" i="28" s="1"/>
  <c r="AY119" i="28" s="1"/>
  <c r="DM109" i="28"/>
  <c r="FC93" i="28"/>
  <c r="W74" i="26"/>
  <c r="BE74" i="26" s="1"/>
  <c r="BV74" i="26" s="1"/>
  <c r="FE74" i="28"/>
  <c r="AB141" i="28"/>
  <c r="BJ141" i="28" s="1"/>
  <c r="CA141" i="28" s="1"/>
  <c r="AG72" i="28"/>
  <c r="BO72" i="28" s="1"/>
  <c r="CF72" i="28" s="1"/>
  <c r="FG125" i="28"/>
  <c r="DK96" i="28"/>
  <c r="W161" i="26"/>
  <c r="BE161" i="26" s="1"/>
  <c r="BV161" i="26" s="1"/>
  <c r="DM77" i="28"/>
  <c r="FB125" i="28"/>
  <c r="AB107" i="28"/>
  <c r="BJ107" i="28" s="1"/>
  <c r="CA107" i="28" s="1"/>
  <c r="FH103" i="28"/>
  <c r="FV103" i="28" s="1"/>
  <c r="DI103" i="28"/>
  <c r="FT103" i="28" s="1"/>
  <c r="AD135" i="28"/>
  <c r="BL135" i="28" s="1"/>
  <c r="CC135" i="28" s="1"/>
  <c r="DH87" i="28"/>
  <c r="DJ127" i="28"/>
  <c r="FG80" i="28"/>
  <c r="W153" i="26"/>
  <c r="BE153" i="26" s="1"/>
  <c r="BV153" i="26" s="1"/>
  <c r="DD76" i="26"/>
  <c r="AN76" i="26" s="1"/>
  <c r="V111" i="28"/>
  <c r="BD111" i="28" s="1"/>
  <c r="BU111" i="28" s="1"/>
  <c r="DI127" i="28"/>
  <c r="FT127" i="28" s="1"/>
  <c r="DC150" i="26"/>
  <c r="AM150" i="26" s="1"/>
  <c r="FC96" i="28"/>
  <c r="W91" i="28"/>
  <c r="BE91" i="28" s="1"/>
  <c r="BV91" i="28" s="1"/>
  <c r="DL179" i="28"/>
  <c r="DG68" i="28"/>
  <c r="Y143" i="28"/>
  <c r="BG143" i="28" s="1"/>
  <c r="DL177" i="28"/>
  <c r="FB80" i="26"/>
  <c r="AD82" i="28"/>
  <c r="BL82" i="28" s="1"/>
  <c r="CC82" i="28" s="1"/>
  <c r="AE114" i="28"/>
  <c r="BM114" i="28" s="1"/>
  <c r="AB72" i="28"/>
  <c r="BJ72" i="28" s="1"/>
  <c r="CA72" i="28" s="1"/>
  <c r="FC153" i="26"/>
  <c r="Y93" i="28"/>
  <c r="BG93" i="28" s="1"/>
  <c r="BX93" i="28" s="1"/>
  <c r="DK73" i="28"/>
  <c r="DN146" i="28"/>
  <c r="AA166" i="28"/>
  <c r="BI166" i="28" s="1"/>
  <c r="BZ166" i="28" s="1"/>
  <c r="DH182" i="28"/>
  <c r="FF105" i="28"/>
  <c r="FI171" i="28"/>
  <c r="W120" i="26"/>
  <c r="BE120" i="26" s="1"/>
  <c r="BV120" i="26" s="1"/>
  <c r="FM120" i="28"/>
  <c r="DD154" i="26"/>
  <c r="AN154" i="26" s="1"/>
  <c r="AG149" i="28"/>
  <c r="BO149" i="28" s="1"/>
  <c r="FC133" i="26"/>
  <c r="FI124" i="28"/>
  <c r="DG141" i="28"/>
  <c r="AQ141" i="28" s="1"/>
  <c r="AZ141" i="28" s="1"/>
  <c r="FC103" i="26"/>
  <c r="DF135" i="28"/>
  <c r="AP135" i="28" s="1"/>
  <c r="AY135" i="28" s="1"/>
  <c r="FE80" i="28"/>
  <c r="DN104" i="28"/>
  <c r="V103" i="26"/>
  <c r="BD103" i="26" s="1"/>
  <c r="BU103" i="26" s="1"/>
  <c r="DG103" i="28"/>
  <c r="W155" i="26"/>
  <c r="BE155" i="26" s="1"/>
  <c r="BV155" i="26" s="1"/>
  <c r="FC144" i="28"/>
  <c r="AG143" i="28"/>
  <c r="BO143" i="28" s="1"/>
  <c r="AE146" i="28"/>
  <c r="BM146" i="28" s="1"/>
  <c r="FI167" i="28"/>
  <c r="FG157" i="28"/>
  <c r="AD177" i="28"/>
  <c r="BL177" i="28" s="1"/>
  <c r="CC177" i="28" s="1"/>
  <c r="DL171" i="28"/>
  <c r="DL116" i="28"/>
  <c r="DK185" i="28"/>
  <c r="FB99" i="28"/>
  <c r="FL171" i="28"/>
  <c r="FC73" i="26"/>
  <c r="AE81" i="28"/>
  <c r="BM81" i="28" s="1"/>
  <c r="FJ78" i="28"/>
  <c r="DM165" i="28"/>
  <c r="FI143" i="28"/>
  <c r="FL92" i="28"/>
  <c r="AD78" i="28"/>
  <c r="BL78" i="28" s="1"/>
  <c r="CC78" i="28" s="1"/>
  <c r="DD78" i="28"/>
  <c r="AF146" i="28"/>
  <c r="BN146" i="28" s="1"/>
  <c r="DC72" i="26"/>
  <c r="AM72" i="26" s="1"/>
  <c r="AG151" i="28"/>
  <c r="BO151" i="28" s="1"/>
  <c r="AG183" i="28"/>
  <c r="BO183" i="28" s="1"/>
  <c r="DH82" i="28"/>
  <c r="DK120" i="28"/>
  <c r="FH164" i="28"/>
  <c r="FV164" i="28" s="1"/>
  <c r="DC116" i="28"/>
  <c r="AD110" i="28"/>
  <c r="BL110" i="28" s="1"/>
  <c r="CC110" i="28" s="1"/>
  <c r="DJ74" i="28"/>
  <c r="FF112" i="28"/>
  <c r="AF131" i="28"/>
  <c r="BN131" i="28" s="1"/>
  <c r="W111" i="26"/>
  <c r="BE111" i="26" s="1"/>
  <c r="BV111" i="26" s="1"/>
  <c r="DD145" i="26"/>
  <c r="AN145" i="26" s="1"/>
  <c r="DL155" i="28"/>
  <c r="DD105" i="26"/>
  <c r="AN105" i="26" s="1"/>
  <c r="AF137" i="28"/>
  <c r="BN137" i="28" s="1"/>
  <c r="Z76" i="28"/>
  <c r="BH76" i="28" s="1"/>
  <c r="BY76" i="28" s="1"/>
  <c r="DC188" i="26"/>
  <c r="AM188" i="26" s="1"/>
  <c r="V107" i="28"/>
  <c r="BD107" i="28" s="1"/>
  <c r="BU107" i="28" s="1"/>
  <c r="DC113" i="28"/>
  <c r="AM113" i="28" s="1"/>
  <c r="AV113" i="28" s="1"/>
  <c r="AG172" i="28"/>
  <c r="BO172" i="28" s="1"/>
  <c r="DI99" i="28"/>
  <c r="FT99" i="28" s="1"/>
  <c r="AA171" i="28"/>
  <c r="BI171" i="28" s="1"/>
  <c r="BZ171" i="28" s="1"/>
  <c r="FB106" i="26"/>
  <c r="AC124" i="28"/>
  <c r="BK124" i="28" s="1"/>
  <c r="CB124" i="28" s="1"/>
  <c r="FM103" i="28"/>
  <c r="FD88" i="28"/>
  <c r="DG128" i="28"/>
  <c r="AQ128" i="28" s="1"/>
  <c r="AZ128" i="28" s="1"/>
  <c r="DN133" i="28"/>
  <c r="AA105" i="28"/>
  <c r="BI105" i="28" s="1"/>
  <c r="BZ105" i="28" s="1"/>
  <c r="FM108" i="28"/>
  <c r="DC78" i="26"/>
  <c r="AM78" i="26" s="1"/>
  <c r="FC113" i="28"/>
  <c r="FC170" i="26"/>
  <c r="Y134" i="28"/>
  <c r="BG134" i="28" s="1"/>
  <c r="FH100" i="28"/>
  <c r="FV100" i="28" s="1"/>
  <c r="V179" i="26"/>
  <c r="BD179" i="26" s="1"/>
  <c r="BU179" i="26" s="1"/>
  <c r="V134" i="28"/>
  <c r="BD134" i="28" s="1"/>
  <c r="BU134" i="28" s="1"/>
  <c r="FB117" i="26"/>
  <c r="AE135" i="28"/>
  <c r="BM135" i="28" s="1"/>
  <c r="DF137" i="28"/>
  <c r="AP137" i="28" s="1"/>
  <c r="AY137" i="28" s="1"/>
  <c r="AA144" i="28"/>
  <c r="BI144" i="28" s="1"/>
  <c r="BZ144" i="28" s="1"/>
  <c r="DL124" i="28"/>
  <c r="AC127" i="28"/>
  <c r="BK127" i="28" s="1"/>
  <c r="CB127" i="28" s="1"/>
  <c r="DL79" i="28"/>
  <c r="AB91" i="28"/>
  <c r="BJ91" i="28" s="1"/>
  <c r="CA91" i="28" s="1"/>
  <c r="AF69" i="28"/>
  <c r="BN69" i="28" s="1"/>
  <c r="CE69" i="28" s="1"/>
  <c r="FE129" i="28"/>
  <c r="DK97" i="28"/>
  <c r="V76" i="28"/>
  <c r="BD76" i="28" s="1"/>
  <c r="BU76" i="28" s="1"/>
  <c r="AC89" i="28"/>
  <c r="BK89" i="28" s="1"/>
  <c r="CB89" i="28" s="1"/>
  <c r="DN154" i="28"/>
  <c r="AC72" i="28"/>
  <c r="BK72" i="28" s="1"/>
  <c r="CB72" i="28" s="1"/>
  <c r="DD167" i="26"/>
  <c r="AN167" i="26" s="1"/>
  <c r="DJ88" i="28"/>
  <c r="DE125" i="28"/>
  <c r="AO125" i="28" s="1"/>
  <c r="AX125" i="28" s="1"/>
  <c r="AG117" i="28"/>
  <c r="BO117" i="28" s="1"/>
  <c r="CF117" i="28" s="1"/>
  <c r="V180" i="26"/>
  <c r="BD180" i="26" s="1"/>
  <c r="BU180" i="26" s="1"/>
  <c r="V130" i="28"/>
  <c r="BD130" i="28" s="1"/>
  <c r="BU130" i="28" s="1"/>
  <c r="FK88" i="28"/>
  <c r="DI91" i="28"/>
  <c r="FT91" i="28" s="1"/>
  <c r="DJ94" i="28"/>
  <c r="FM84" i="28"/>
  <c r="FF92" i="28"/>
  <c r="AC126" i="28"/>
  <c r="BK126" i="28" s="1"/>
  <c r="CB126" i="28" s="1"/>
  <c r="FL99" i="28"/>
  <c r="FD117" i="28"/>
  <c r="FE106" i="28"/>
  <c r="V88" i="28"/>
  <c r="BD88" i="28" s="1"/>
  <c r="BU88" i="28" s="1"/>
  <c r="DK154" i="28"/>
  <c r="Z105" i="28"/>
  <c r="BH105" i="28" s="1"/>
  <c r="BY105" i="28" s="1"/>
  <c r="FC97" i="26"/>
  <c r="AC183" i="28"/>
  <c r="BK183" i="28" s="1"/>
  <c r="CB183" i="28" s="1"/>
  <c r="AB137" i="28"/>
  <c r="BJ137" i="28" s="1"/>
  <c r="CA137" i="28" s="1"/>
  <c r="FF128" i="28"/>
  <c r="AD111" i="28"/>
  <c r="BL111" i="28" s="1"/>
  <c r="CC111" i="28" s="1"/>
  <c r="DN93" i="28"/>
  <c r="DD70" i="28"/>
  <c r="FM135" i="28"/>
  <c r="FD92" i="28"/>
  <c r="AG96" i="28"/>
  <c r="BO96" i="28" s="1"/>
  <c r="CF96" i="28" s="1"/>
  <c r="AF99" i="28"/>
  <c r="BN99" i="28" s="1"/>
  <c r="DK128" i="28"/>
  <c r="DI132" i="28"/>
  <c r="FT132" i="28" s="1"/>
  <c r="AB92" i="28"/>
  <c r="BJ92" i="28" s="1"/>
  <c r="CA92" i="28" s="1"/>
  <c r="AA152" i="28"/>
  <c r="BI152" i="28" s="1"/>
  <c r="BZ152" i="28" s="1"/>
  <c r="AD158" i="28"/>
  <c r="BL158" i="28" s="1"/>
  <c r="CC158" i="28" s="1"/>
  <c r="V141" i="26"/>
  <c r="BD141" i="26" s="1"/>
  <c r="BU141" i="26" s="1"/>
  <c r="FK144" i="28"/>
  <c r="FB81" i="28"/>
  <c r="W135" i="26"/>
  <c r="BE135" i="26" s="1"/>
  <c r="BV135" i="26" s="1"/>
  <c r="FJ125" i="28"/>
  <c r="DL80" i="28"/>
  <c r="FL155" i="28"/>
  <c r="FH184" i="28"/>
  <c r="FV184" i="28" s="1"/>
  <c r="AD79" i="28"/>
  <c r="BL79" i="28" s="1"/>
  <c r="CC79" i="28" s="1"/>
  <c r="DD107" i="26"/>
  <c r="AN107" i="26" s="1"/>
  <c r="DK69" i="28"/>
  <c r="V124" i="28"/>
  <c r="BD124" i="28" s="1"/>
  <c r="BU124" i="28" s="1"/>
  <c r="FK163" i="28"/>
  <c r="AC94" i="28"/>
  <c r="BK94" i="28" s="1"/>
  <c r="CB94" i="28" s="1"/>
  <c r="Y94" i="28"/>
  <c r="BG94" i="28" s="1"/>
  <c r="BX94" i="28" s="1"/>
  <c r="FI173" i="28"/>
  <c r="AE136" i="28"/>
  <c r="BM136" i="28" s="1"/>
  <c r="FC111" i="26"/>
  <c r="AA124" i="28"/>
  <c r="BI124" i="28" s="1"/>
  <c r="BZ124" i="28" s="1"/>
  <c r="DG84" i="28"/>
  <c r="DJ143" i="28"/>
  <c r="AA149" i="28"/>
  <c r="BI149" i="28" s="1"/>
  <c r="BZ149" i="28" s="1"/>
  <c r="Z143" i="28"/>
  <c r="BH143" i="28" s="1"/>
  <c r="BY143" i="28" s="1"/>
  <c r="W80" i="26"/>
  <c r="BE80" i="26" s="1"/>
  <c r="BV80" i="26" s="1"/>
  <c r="FG168" i="28"/>
  <c r="DL113" i="28"/>
  <c r="V81" i="26"/>
  <c r="BD81" i="26" s="1"/>
  <c r="BU81" i="26" s="1"/>
  <c r="DJ158" i="28"/>
  <c r="DD83" i="26"/>
  <c r="AN83" i="26" s="1"/>
  <c r="FL156" i="28"/>
  <c r="W117" i="26"/>
  <c r="BE117" i="26" s="1"/>
  <c r="BV117" i="26" s="1"/>
  <c r="FL124" i="28"/>
  <c r="FC135" i="26"/>
  <c r="AC81" i="28"/>
  <c r="BK81" i="28" s="1"/>
  <c r="CB81" i="28" s="1"/>
  <c r="FI77" i="28"/>
  <c r="FC80" i="26"/>
  <c r="AB101" i="28"/>
  <c r="BJ101" i="28" s="1"/>
  <c r="CA101" i="28" s="1"/>
  <c r="FC132" i="26"/>
  <c r="AE130" i="28"/>
  <c r="BM130" i="28" s="1"/>
  <c r="FK71" i="28"/>
  <c r="FH149" i="28"/>
  <c r="FV149" i="28" s="1"/>
  <c r="Y70" i="28"/>
  <c r="BG70" i="28" s="1"/>
  <c r="BX70" i="28" s="1"/>
  <c r="DJ71" i="28"/>
  <c r="X111" i="28"/>
  <c r="BF111" i="28" s="1"/>
  <c r="BW111" i="28" s="1"/>
  <c r="FH69" i="28"/>
  <c r="FV69" i="28" s="1"/>
  <c r="AC132" i="28"/>
  <c r="BK132" i="28" s="1"/>
  <c r="CB132" i="28" s="1"/>
  <c r="V133" i="26"/>
  <c r="BD133" i="26" s="1"/>
  <c r="BU133" i="26" s="1"/>
  <c r="AC82" i="28"/>
  <c r="BK82" i="28" s="1"/>
  <c r="CB82" i="28" s="1"/>
  <c r="DJ77" i="28"/>
  <c r="AC156" i="28"/>
  <c r="BK156" i="28" s="1"/>
  <c r="CB156" i="28" s="1"/>
  <c r="FF145" i="28"/>
  <c r="DC85" i="28"/>
  <c r="FL154" i="28"/>
  <c r="DC105" i="28"/>
  <c r="DC134" i="26"/>
  <c r="AM134" i="26" s="1"/>
  <c r="DD80" i="28"/>
  <c r="DD181" i="26"/>
  <c r="AN181" i="26" s="1"/>
  <c r="FL138" i="28"/>
  <c r="AB160" i="28"/>
  <c r="BJ160" i="28" s="1"/>
  <c r="CA160" i="28" s="1"/>
  <c r="FD70" i="28"/>
  <c r="DL77" i="28"/>
  <c r="AA113" i="28"/>
  <c r="BI113" i="28" s="1"/>
  <c r="BZ113" i="28" s="1"/>
  <c r="AG142" i="28"/>
  <c r="BO142" i="28" s="1"/>
  <c r="FK164" i="28"/>
  <c r="DC117" i="28"/>
  <c r="AM117" i="28" s="1"/>
  <c r="AV117" i="28" s="1"/>
  <c r="DD92" i="28"/>
  <c r="FG177" i="28"/>
  <c r="FC90" i="26"/>
  <c r="Z68" i="28"/>
  <c r="BH68" i="28" s="1"/>
  <c r="BY68" i="28" s="1"/>
  <c r="FB119" i="26"/>
  <c r="FM171" i="28"/>
  <c r="FL123" i="28"/>
  <c r="Z87" i="28"/>
  <c r="BH87" i="28" s="1"/>
  <c r="BY87" i="28" s="1"/>
  <c r="FJ152" i="28"/>
  <c r="FD123" i="28"/>
  <c r="W105" i="28"/>
  <c r="BE105" i="28" s="1"/>
  <c r="BV105" i="28" s="1"/>
  <c r="DC139" i="26"/>
  <c r="AM139" i="26" s="1"/>
  <c r="AA137" i="28"/>
  <c r="BI137" i="28" s="1"/>
  <c r="BZ137" i="28" s="1"/>
  <c r="AE117" i="28"/>
  <c r="BM117" i="28" s="1"/>
  <c r="FC77" i="28"/>
  <c r="DJ87" i="28"/>
  <c r="FK146" i="28"/>
  <c r="FB71" i="26"/>
  <c r="FK92" i="28"/>
  <c r="DD98" i="26"/>
  <c r="AN98" i="26" s="1"/>
  <c r="AD131" i="28"/>
  <c r="BL131" i="28" s="1"/>
  <c r="CC131" i="28" s="1"/>
  <c r="AF120" i="28"/>
  <c r="BN120" i="28" s="1"/>
  <c r="FC128" i="28"/>
  <c r="DL74" i="28"/>
  <c r="FG169" i="28"/>
  <c r="AD171" i="28"/>
  <c r="BL171" i="28" s="1"/>
  <c r="CC171" i="28" s="1"/>
  <c r="W95" i="26"/>
  <c r="BE95" i="26" s="1"/>
  <c r="BV95" i="26" s="1"/>
  <c r="FC152" i="26"/>
  <c r="W108" i="28"/>
  <c r="BE108" i="28" s="1"/>
  <c r="BV108" i="28" s="1"/>
  <c r="FL137" i="28"/>
  <c r="DI92" i="28"/>
  <c r="FT92" i="28" s="1"/>
  <c r="V157" i="26"/>
  <c r="BD157" i="26" s="1"/>
  <c r="BU157" i="26" s="1"/>
  <c r="FJ155" i="28"/>
  <c r="FM109" i="28"/>
  <c r="AA138" i="28"/>
  <c r="BI138" i="28" s="1"/>
  <c r="BZ138" i="28" s="1"/>
  <c r="DD72" i="28"/>
  <c r="DJ172" i="28"/>
  <c r="AG120" i="28"/>
  <c r="BO120" i="28" s="1"/>
  <c r="FE130" i="28"/>
  <c r="FB147" i="28"/>
  <c r="AC69" i="28"/>
  <c r="BK69" i="28" s="1"/>
  <c r="CB69" i="28" s="1"/>
  <c r="DL152" i="28"/>
  <c r="FJ185" i="28"/>
  <c r="FI102" i="28"/>
  <c r="FG127" i="28"/>
  <c r="AC150" i="28"/>
  <c r="BK150" i="28" s="1"/>
  <c r="CB150" i="28" s="1"/>
  <c r="DN134" i="28"/>
  <c r="FE89" i="28"/>
  <c r="FB136" i="28"/>
  <c r="Y133" i="28"/>
  <c r="BG133" i="28" s="1"/>
  <c r="DM142" i="28"/>
  <c r="DL72" i="28"/>
  <c r="FB173" i="26"/>
  <c r="FK115" i="28"/>
  <c r="FM79" i="28"/>
  <c r="W187" i="26"/>
  <c r="BE187" i="26" s="1"/>
  <c r="BV187" i="26" s="1"/>
  <c r="FK69" i="28"/>
  <c r="AF144" i="28"/>
  <c r="BN144" i="28" s="1"/>
  <c r="FG81" i="28"/>
  <c r="FJ172" i="28"/>
  <c r="FK145" i="28"/>
  <c r="DF126" i="28"/>
  <c r="AP126" i="28" s="1"/>
  <c r="AY126" i="28" s="1"/>
  <c r="FH147" i="28"/>
  <c r="FV147" i="28" s="1"/>
  <c r="FK132" i="28"/>
  <c r="AE73" i="28"/>
  <c r="BM73" i="28" s="1"/>
  <c r="CD73" i="28" s="1"/>
  <c r="DL125" i="28"/>
  <c r="DE95" i="28"/>
  <c r="DC143" i="26"/>
  <c r="AM143" i="26" s="1"/>
  <c r="DM181" i="28"/>
  <c r="FB95" i="28"/>
  <c r="FI164" i="28"/>
  <c r="FG160" i="28"/>
  <c r="DM129" i="28"/>
  <c r="FJ181" i="28"/>
  <c r="Y79" i="28"/>
  <c r="BG79" i="28" s="1"/>
  <c r="BX79" i="28" s="1"/>
  <c r="DJ183" i="28"/>
  <c r="Y69" i="28"/>
  <c r="BG69" i="28" s="1"/>
  <c r="BX69" i="28" s="1"/>
  <c r="FK154" i="28"/>
  <c r="AA134" i="28"/>
  <c r="BI134" i="28" s="1"/>
  <c r="BZ134" i="28" s="1"/>
  <c r="DC180" i="26"/>
  <c r="AM180" i="26" s="1"/>
  <c r="DC107" i="28"/>
  <c r="AF141" i="28"/>
  <c r="BN141" i="28" s="1"/>
  <c r="DG96" i="28"/>
  <c r="FK180" i="28"/>
  <c r="W130" i="28"/>
  <c r="BE130" i="28" s="1"/>
  <c r="BV130" i="28" s="1"/>
  <c r="FH144" i="28"/>
  <c r="FV144" i="28" s="1"/>
  <c r="DM84" i="28"/>
  <c r="DF77" i="28"/>
  <c r="FK72" i="28"/>
  <c r="FB70" i="28"/>
  <c r="DD75" i="26"/>
  <c r="AN75" i="26" s="1"/>
  <c r="DC86" i="28"/>
  <c r="DD168" i="26"/>
  <c r="AN168" i="26" s="1"/>
  <c r="DN123" i="28"/>
  <c r="FG84" i="28"/>
  <c r="FJ149" i="28"/>
  <c r="DI101" i="28"/>
  <c r="FT101" i="28" s="1"/>
  <c r="DC99" i="28"/>
  <c r="AM99" i="28" s="1"/>
  <c r="AG156" i="28"/>
  <c r="BO156" i="28" s="1"/>
  <c r="AB125" i="28"/>
  <c r="BJ125" i="28" s="1"/>
  <c r="CA125" i="28" s="1"/>
  <c r="AB86" i="28"/>
  <c r="BJ86" i="28" s="1"/>
  <c r="CA86" i="28" s="1"/>
  <c r="AG90" i="28"/>
  <c r="BO90" i="28" s="1"/>
  <c r="CF90" i="28" s="1"/>
  <c r="DC185" i="26"/>
  <c r="AM185" i="26" s="1"/>
  <c r="W111" i="28"/>
  <c r="BE111" i="28" s="1"/>
  <c r="BV111" i="28" s="1"/>
  <c r="DC99" i="26"/>
  <c r="AM99" i="26" s="1"/>
  <c r="FG175" i="28"/>
  <c r="W70" i="28"/>
  <c r="BE70" i="28" s="1"/>
  <c r="BV70" i="28" s="1"/>
  <c r="V142" i="26"/>
  <c r="BD142" i="26" s="1"/>
  <c r="BU142" i="26" s="1"/>
  <c r="W184" i="26"/>
  <c r="BE184" i="26" s="1"/>
  <c r="BV184" i="26" s="1"/>
  <c r="FB167" i="26"/>
  <c r="FB160" i="26"/>
  <c r="DD103" i="26"/>
  <c r="AN103" i="26" s="1"/>
  <c r="DD135" i="28"/>
  <c r="AN135" i="28" s="1"/>
  <c r="AW135" i="28" s="1"/>
  <c r="FI153" i="28"/>
  <c r="V106" i="28"/>
  <c r="BD106" i="28" s="1"/>
  <c r="BU106" i="28" s="1"/>
  <c r="W143" i="26"/>
  <c r="BE143" i="26" s="1"/>
  <c r="BV143" i="26" s="1"/>
  <c r="FL180" i="28"/>
  <c r="DL101" i="28"/>
  <c r="FF109" i="28"/>
  <c r="DL89" i="28"/>
  <c r="AC157" i="28"/>
  <c r="BK157" i="28" s="1"/>
  <c r="CB157" i="28" s="1"/>
  <c r="DI83" i="28"/>
  <c r="FT83" i="28" s="1"/>
  <c r="FL109" i="28"/>
  <c r="FI70" i="28"/>
  <c r="DJ93" i="28"/>
  <c r="DC131" i="26"/>
  <c r="AM131" i="26" s="1"/>
  <c r="DK75" i="28"/>
  <c r="FC87" i="26"/>
  <c r="FB145" i="26"/>
  <c r="DH97" i="28"/>
  <c r="FD104" i="28"/>
  <c r="DM171" i="28"/>
  <c r="AF170" i="28"/>
  <c r="BN170" i="28" s="1"/>
  <c r="FB166" i="26"/>
  <c r="DK177" i="28"/>
  <c r="DD73" i="28"/>
  <c r="AN73" i="28" s="1"/>
  <c r="AB127" i="28"/>
  <c r="BJ127" i="28" s="1"/>
  <c r="CA127" i="28" s="1"/>
  <c r="AA88" i="28"/>
  <c r="BI88" i="28" s="1"/>
  <c r="BZ88" i="28" s="1"/>
  <c r="AG154" i="28"/>
  <c r="BO154" i="28" s="1"/>
  <c r="DD125" i="28"/>
  <c r="AN125" i="28" s="1"/>
  <c r="AW125" i="28" s="1"/>
  <c r="FH187" i="28"/>
  <c r="FV187" i="28" s="1"/>
  <c r="AA169" i="28"/>
  <c r="BI169" i="28" s="1"/>
  <c r="BZ169" i="28" s="1"/>
  <c r="FM107" i="28"/>
  <c r="DC173" i="26"/>
  <c r="AM173" i="26" s="1"/>
  <c r="FL160" i="28"/>
  <c r="AE160" i="28"/>
  <c r="BM160" i="28" s="1"/>
  <c r="DH110" i="28"/>
  <c r="FM165" i="28"/>
  <c r="V92" i="26"/>
  <c r="BD92" i="26" s="1"/>
  <c r="BU92" i="26" s="1"/>
  <c r="AG187" i="28"/>
  <c r="BO187" i="28" s="1"/>
  <c r="FL146" i="28"/>
  <c r="DG106" i="28"/>
  <c r="FC87" i="28"/>
  <c r="FM158" i="28"/>
  <c r="X78" i="28"/>
  <c r="BF78" i="28" s="1"/>
  <c r="BW78" i="28" s="1"/>
  <c r="AE152" i="28"/>
  <c r="BM152" i="28" s="1"/>
  <c r="DM176" i="28"/>
  <c r="FD84" i="28"/>
  <c r="V72" i="28"/>
  <c r="BD72" i="28" s="1"/>
  <c r="BU72" i="28" s="1"/>
  <c r="FG137" i="28"/>
  <c r="DJ134" i="28"/>
  <c r="Y101" i="28"/>
  <c r="BG101" i="28" s="1"/>
  <c r="FK100" i="28"/>
  <c r="AC106" i="28"/>
  <c r="BK106" i="28" s="1"/>
  <c r="CB106" i="28" s="1"/>
  <c r="AD133" i="28"/>
  <c r="BL133" i="28" s="1"/>
  <c r="CC133" i="28" s="1"/>
  <c r="FI163" i="28"/>
  <c r="DL71" i="28"/>
  <c r="AB182" i="28"/>
  <c r="BJ182" i="28" s="1"/>
  <c r="CA182" i="28" s="1"/>
  <c r="AB123" i="28"/>
  <c r="BJ123" i="28" s="1"/>
  <c r="CA123" i="28" s="1"/>
  <c r="DJ164" i="28"/>
  <c r="DL146" i="28"/>
  <c r="FF94" i="28"/>
  <c r="Y96" i="28"/>
  <c r="BG96" i="28" s="1"/>
  <c r="BX96" i="28" s="1"/>
  <c r="AC160" i="28"/>
  <c r="BK160" i="28" s="1"/>
  <c r="CB160" i="28" s="1"/>
  <c r="FB110" i="28"/>
  <c r="DC128" i="28"/>
  <c r="AM128" i="28" s="1"/>
  <c r="AV128" i="28" s="1"/>
  <c r="FL187" i="28"/>
  <c r="DN163" i="28"/>
  <c r="W99" i="28"/>
  <c r="BE99" i="28" s="1"/>
  <c r="BV99" i="28" s="1"/>
  <c r="AG153" i="28"/>
  <c r="BO153" i="28" s="1"/>
  <c r="X77" i="28"/>
  <c r="BF77" i="28" s="1"/>
  <c r="BW77" i="28" s="1"/>
  <c r="AF95" i="28"/>
  <c r="BN95" i="28" s="1"/>
  <c r="V137" i="26"/>
  <c r="BD137" i="26" s="1"/>
  <c r="BU137" i="26" s="1"/>
  <c r="AG165" i="28"/>
  <c r="BO165" i="28" s="1"/>
  <c r="DL163" i="28"/>
  <c r="X120" i="28"/>
  <c r="BF120" i="28" s="1"/>
  <c r="BW120" i="28" s="1"/>
  <c r="DJ154" i="28"/>
  <c r="DL162" i="28"/>
  <c r="W122" i="26"/>
  <c r="BE122" i="26" s="1"/>
  <c r="BV122" i="26" s="1"/>
  <c r="V113" i="26"/>
  <c r="BD113" i="26" s="1"/>
  <c r="BU113" i="26" s="1"/>
  <c r="DH103" i="28"/>
  <c r="DJ153" i="28"/>
  <c r="V116" i="28"/>
  <c r="BD116" i="28" s="1"/>
  <c r="BU116" i="28" s="1"/>
  <c r="DK184" i="28"/>
  <c r="FI155" i="28"/>
  <c r="FG155" i="28"/>
  <c r="FG88" i="28"/>
  <c r="FJ89" i="28"/>
  <c r="AA87" i="28"/>
  <c r="BI87" i="28" s="1"/>
  <c r="BZ87" i="28" s="1"/>
  <c r="AD84" i="28"/>
  <c r="BL84" i="28" s="1"/>
  <c r="CC84" i="28" s="1"/>
  <c r="V76" i="26"/>
  <c r="BD76" i="26" s="1"/>
  <c r="BU76" i="26" s="1"/>
  <c r="DN138" i="28"/>
  <c r="DE135" i="28"/>
  <c r="AO135" i="28" s="1"/>
  <c r="AX135" i="28" s="1"/>
  <c r="DM164" i="28"/>
  <c r="DE138" i="28"/>
  <c r="AO138" i="28" s="1"/>
  <c r="AX138" i="28" s="1"/>
  <c r="AC105" i="28"/>
  <c r="BK105" i="28" s="1"/>
  <c r="CB105" i="28" s="1"/>
  <c r="DK107" i="28"/>
  <c r="FC117" i="28"/>
  <c r="DF92" i="28"/>
  <c r="AG84" i="28"/>
  <c r="BO84" i="28" s="1"/>
  <c r="CF84" i="28" s="1"/>
  <c r="DD129" i="28"/>
  <c r="AN129" i="28" s="1"/>
  <c r="AW129" i="28" s="1"/>
  <c r="DH158" i="28"/>
  <c r="DD131" i="26"/>
  <c r="AN131" i="26" s="1"/>
  <c r="AD144" i="28"/>
  <c r="BL144" i="28" s="1"/>
  <c r="CC144" i="28" s="1"/>
  <c r="DI177" i="28"/>
  <c r="FT177" i="28" s="1"/>
  <c r="AD142" i="28"/>
  <c r="BL142" i="28" s="1"/>
  <c r="CC142" i="28" s="1"/>
  <c r="DJ151" i="28"/>
  <c r="DH129" i="28"/>
  <c r="DD141" i="26"/>
  <c r="AN141" i="26" s="1"/>
  <c r="AD101" i="28"/>
  <c r="BL101" i="28" s="1"/>
  <c r="CC101" i="28" s="1"/>
  <c r="FD89" i="28"/>
  <c r="AG92" i="28"/>
  <c r="BO92" i="28" s="1"/>
  <c r="CF92" i="28" s="1"/>
  <c r="FB76" i="28"/>
  <c r="DD109" i="26"/>
  <c r="AN109" i="26" s="1"/>
  <c r="AG82" i="28"/>
  <c r="BO82" i="28" s="1"/>
  <c r="CF82" i="28" s="1"/>
  <c r="AD152" i="28"/>
  <c r="BL152" i="28" s="1"/>
  <c r="CC152" i="28" s="1"/>
  <c r="AD108" i="28"/>
  <c r="BL108" i="28" s="1"/>
  <c r="CC108" i="28" s="1"/>
  <c r="W92" i="28"/>
  <c r="BE92" i="28" s="1"/>
  <c r="BV92" i="28" s="1"/>
  <c r="AB142" i="28"/>
  <c r="BJ142" i="28" s="1"/>
  <c r="CA142" i="28" s="1"/>
  <c r="FG113" i="28"/>
  <c r="DN96" i="28"/>
  <c r="FM123" i="28"/>
  <c r="FE105" i="28"/>
  <c r="AD94" i="28"/>
  <c r="BL94" i="28" s="1"/>
  <c r="CC94" i="28" s="1"/>
  <c r="AG102" i="28"/>
  <c r="BO102" i="28" s="1"/>
  <c r="CF102" i="28" s="1"/>
  <c r="DK166" i="28"/>
  <c r="AF96" i="28"/>
  <c r="BN96" i="28" s="1"/>
  <c r="W158" i="26"/>
  <c r="BE158" i="26" s="1"/>
  <c r="BV158" i="26" s="1"/>
  <c r="DC137" i="28"/>
  <c r="AM137" i="28" s="1"/>
  <c r="AV137" i="28" s="1"/>
  <c r="DI125" i="28"/>
  <c r="FT125" i="28" s="1"/>
  <c r="AG185" i="28"/>
  <c r="BO185" i="28" s="1"/>
  <c r="FD98" i="28"/>
  <c r="DF117" i="28"/>
  <c r="AP117" i="28" s="1"/>
  <c r="AY117" i="28" s="1"/>
  <c r="FK96" i="28"/>
  <c r="DM85" i="28"/>
  <c r="FB146" i="28"/>
  <c r="DJ140" i="28"/>
  <c r="V188" i="26"/>
  <c r="BD188" i="26" s="1"/>
  <c r="BU188" i="26" s="1"/>
  <c r="FB86" i="28"/>
  <c r="FI140" i="28"/>
  <c r="DG110" i="28"/>
  <c r="AC88" i="28"/>
  <c r="BK88" i="28" s="1"/>
  <c r="CB88" i="28" s="1"/>
  <c r="AG176" i="28"/>
  <c r="BO176" i="28" s="1"/>
  <c r="FM175" i="28"/>
  <c r="FB134" i="26"/>
  <c r="Y135" i="28"/>
  <c r="BG135" i="28" s="1"/>
  <c r="FG69" i="28"/>
  <c r="DD94" i="26"/>
  <c r="AN94" i="26" s="1"/>
  <c r="W74" i="28"/>
  <c r="BE74" i="28" s="1"/>
  <c r="BV74" i="28" s="1"/>
  <c r="DC96" i="28"/>
  <c r="FC137" i="28"/>
  <c r="FF70" i="28"/>
  <c r="DC139" i="28"/>
  <c r="AM139" i="28" s="1"/>
  <c r="AV139" i="28" s="1"/>
  <c r="FK177" i="28"/>
  <c r="FE94" i="28"/>
  <c r="DK181" i="28"/>
  <c r="V135" i="28"/>
  <c r="BD135" i="28" s="1"/>
  <c r="BU135" i="28" s="1"/>
  <c r="DD115" i="26"/>
  <c r="AN115" i="26" s="1"/>
  <c r="AB105" i="28"/>
  <c r="BJ105" i="28" s="1"/>
  <c r="CA105" i="28" s="1"/>
  <c r="AD98" i="28"/>
  <c r="BL98" i="28" s="1"/>
  <c r="CC98" i="28" s="1"/>
  <c r="DG130" i="28"/>
  <c r="AQ130" i="28" s="1"/>
  <c r="AZ130" i="28" s="1"/>
  <c r="FL84" i="28"/>
  <c r="FB152" i="26"/>
  <c r="FD113" i="28"/>
  <c r="DJ125" i="28"/>
  <c r="FK141" i="28"/>
  <c r="Z72" i="28"/>
  <c r="BH72" i="28" s="1"/>
  <c r="BY72" i="28" s="1"/>
  <c r="DJ101" i="28"/>
  <c r="FI133" i="28"/>
  <c r="Z115" i="28"/>
  <c r="BH115" i="28" s="1"/>
  <c r="BY115" i="28" s="1"/>
  <c r="AE161" i="28"/>
  <c r="BM161" i="28" s="1"/>
  <c r="FC114" i="26"/>
  <c r="AD161" i="28"/>
  <c r="BL161" i="28" s="1"/>
  <c r="CC161" i="28" s="1"/>
  <c r="FK107" i="28"/>
  <c r="FH120" i="28"/>
  <c r="FV120" i="28" s="1"/>
  <c r="FB104" i="28"/>
  <c r="FM72" i="28"/>
  <c r="FG117" i="28"/>
  <c r="AF178" i="28"/>
  <c r="BN178" i="28" s="1"/>
  <c r="AG93" i="28"/>
  <c r="BO93" i="28" s="1"/>
  <c r="CF93" i="28" s="1"/>
  <c r="FB144" i="28"/>
  <c r="V73" i="26"/>
  <c r="BD73" i="26" s="1"/>
  <c r="BU73" i="26" s="1"/>
  <c r="DL182" i="28"/>
  <c r="DN181" i="28"/>
  <c r="V85" i="26"/>
  <c r="BD85" i="26" s="1"/>
  <c r="BU85" i="26" s="1"/>
  <c r="FG78" i="28"/>
  <c r="DC182" i="26"/>
  <c r="AM182" i="26" s="1"/>
  <c r="AF113" i="28"/>
  <c r="BN113" i="28" s="1"/>
  <c r="AD85" i="28"/>
  <c r="BL85" i="28" s="1"/>
  <c r="CC85" i="28" s="1"/>
  <c r="AA129" i="28"/>
  <c r="BI129" i="28" s="1"/>
  <c r="BZ129" i="28" s="1"/>
  <c r="FF98" i="28"/>
  <c r="Y74" i="28"/>
  <c r="BG74" i="28" s="1"/>
  <c r="BX74" i="28" s="1"/>
  <c r="FB120" i="28"/>
  <c r="DK82" i="28"/>
  <c r="FD87" i="28"/>
  <c r="Y102" i="28"/>
  <c r="BG102" i="28" s="1"/>
  <c r="DJ138" i="28"/>
  <c r="AC140" i="28"/>
  <c r="BK140" i="28" s="1"/>
  <c r="CB140" i="28" s="1"/>
  <c r="AG100" i="28"/>
  <c r="BO100" i="28" s="1"/>
  <c r="CF100" i="28" s="1"/>
  <c r="DM166" i="28"/>
  <c r="FJ81" i="28"/>
  <c r="DN75" i="28"/>
  <c r="FE131" i="28"/>
  <c r="FL178" i="28"/>
  <c r="FB112" i="26"/>
  <c r="FG182" i="28"/>
  <c r="Z81" i="28"/>
  <c r="BH81" i="28" s="1"/>
  <c r="BY81" i="28" s="1"/>
  <c r="DL114" i="28"/>
  <c r="AF115" i="28"/>
  <c r="BN115" i="28" s="1"/>
  <c r="DN92" i="28"/>
  <c r="FJ139" i="28"/>
  <c r="AC79" i="28"/>
  <c r="BK79" i="28" s="1"/>
  <c r="CB79" i="28" s="1"/>
  <c r="DK110" i="28"/>
  <c r="FG129" i="28"/>
  <c r="V89" i="26"/>
  <c r="BD89" i="26" s="1"/>
  <c r="BU89" i="26" s="1"/>
  <c r="DG88" i="28"/>
  <c r="FL167" i="28"/>
  <c r="FB151" i="26"/>
  <c r="DC84" i="28"/>
  <c r="DC96" i="26"/>
  <c r="AM96" i="26" s="1"/>
  <c r="DL119" i="28"/>
  <c r="AD106" i="28"/>
  <c r="BL106" i="28" s="1"/>
  <c r="CC106" i="28" s="1"/>
  <c r="FG109" i="28"/>
  <c r="FB148" i="26"/>
  <c r="FB133" i="28"/>
  <c r="AG69" i="28"/>
  <c r="BO69" i="28" s="1"/>
  <c r="CF69" i="28" s="1"/>
  <c r="FM185" i="28"/>
  <c r="DH179" i="28"/>
  <c r="DD97" i="26"/>
  <c r="AN97" i="26" s="1"/>
  <c r="DC149" i="26"/>
  <c r="AM149" i="26" s="1"/>
  <c r="DG118" i="28"/>
  <c r="AG95" i="28"/>
  <c r="BO95" i="28" s="1"/>
  <c r="CF95" i="28" s="1"/>
  <c r="AE90" i="28"/>
  <c r="BM90" i="28" s="1"/>
  <c r="AC119" i="28"/>
  <c r="BK119" i="28" s="1"/>
  <c r="CB119" i="28" s="1"/>
  <c r="AF116" i="28"/>
  <c r="BN116" i="28" s="1"/>
  <c r="DL105" i="28"/>
  <c r="W94" i="26"/>
  <c r="BE94" i="26" s="1"/>
  <c r="BV94" i="26" s="1"/>
  <c r="AG168" i="28"/>
  <c r="BO168" i="28" s="1"/>
  <c r="DH105" i="28"/>
  <c r="DL141" i="28"/>
  <c r="DC135" i="28"/>
  <c r="AM135" i="28" s="1"/>
  <c r="AV135" i="28" s="1"/>
  <c r="Y92" i="28"/>
  <c r="BG92" i="28" s="1"/>
  <c r="BX92" i="28" s="1"/>
  <c r="X116" i="28"/>
  <c r="BF116" i="28" s="1"/>
  <c r="BW116" i="28" s="1"/>
  <c r="FH104" i="28"/>
  <c r="FV104" i="28" s="1"/>
  <c r="DN171" i="28"/>
  <c r="FD75" i="28"/>
  <c r="Y141" i="28"/>
  <c r="BG141" i="28" s="1"/>
  <c r="AF129" i="28"/>
  <c r="BN129" i="28" s="1"/>
  <c r="AD155" i="28"/>
  <c r="BL155" i="28" s="1"/>
  <c r="CC155" i="28" s="1"/>
  <c r="DC140" i="26"/>
  <c r="AM140" i="26" s="1"/>
  <c r="FM144" i="28"/>
  <c r="V138" i="28"/>
  <c r="BD138" i="28" s="1"/>
  <c r="BU138" i="28" s="1"/>
  <c r="DJ161" i="28"/>
  <c r="DF112" i="28"/>
  <c r="AP112" i="28" s="1"/>
  <c r="AY112" i="28" s="1"/>
  <c r="FC151" i="26"/>
  <c r="W93" i="28"/>
  <c r="BE93" i="28" s="1"/>
  <c r="BV93" i="28" s="1"/>
  <c r="X131" i="28"/>
  <c r="BF131" i="28" s="1"/>
  <c r="BW131" i="28" s="1"/>
  <c r="X119" i="28"/>
  <c r="BF119" i="28" s="1"/>
  <c r="BW119" i="28" s="1"/>
  <c r="FJ84" i="28"/>
  <c r="AC144" i="28"/>
  <c r="BK144" i="28" s="1"/>
  <c r="CB144" i="28" s="1"/>
  <c r="DD170" i="26"/>
  <c r="AN170" i="26" s="1"/>
  <c r="DM87" i="28"/>
  <c r="FC74" i="28"/>
  <c r="DD173" i="26"/>
  <c r="AN173" i="26" s="1"/>
  <c r="FB146" i="26"/>
  <c r="AB89" i="28"/>
  <c r="BJ89" i="28" s="1"/>
  <c r="CA89" i="28" s="1"/>
  <c r="AB100" i="28"/>
  <c r="BJ100" i="28" s="1"/>
  <c r="CA100" i="28" s="1"/>
  <c r="DN175" i="28"/>
  <c r="DI98" i="28"/>
  <c r="FT98" i="28" s="1"/>
  <c r="FC71" i="28"/>
  <c r="AG144" i="28"/>
  <c r="BO144" i="28" s="1"/>
  <c r="DK172" i="28"/>
  <c r="DI88" i="28"/>
  <c r="FT88" i="28" s="1"/>
  <c r="DM117" i="28"/>
  <c r="AF182" i="28"/>
  <c r="BN182" i="28" s="1"/>
  <c r="V142" i="28"/>
  <c r="BD142" i="28" s="1"/>
  <c r="BU142" i="28" s="1"/>
  <c r="FI178" i="28"/>
  <c r="FF107" i="28"/>
  <c r="FC105" i="26"/>
  <c r="DC168" i="26"/>
  <c r="AM168" i="26" s="1"/>
  <c r="DL176" i="28"/>
  <c r="FC171" i="26"/>
  <c r="DF74" i="28"/>
  <c r="DM175" i="28"/>
  <c r="FB108" i="26"/>
  <c r="AF165" i="28"/>
  <c r="BN165" i="28" s="1"/>
  <c r="DC102" i="28"/>
  <c r="AC83" i="28"/>
  <c r="BK83" i="28" s="1"/>
  <c r="CB83" i="28" s="1"/>
  <c r="Z134" i="28"/>
  <c r="BH134" i="28" s="1"/>
  <c r="BY134" i="28" s="1"/>
  <c r="W116" i="26"/>
  <c r="BE116" i="26" s="1"/>
  <c r="BV116" i="26" s="1"/>
  <c r="DL70" i="28"/>
  <c r="FG144" i="28"/>
  <c r="AE163" i="28"/>
  <c r="BM163" i="28" s="1"/>
  <c r="DI121" i="28"/>
  <c r="FT121" i="28" s="1"/>
  <c r="DD120" i="28"/>
  <c r="AN120" i="28" s="1"/>
  <c r="AW120" i="28" s="1"/>
  <c r="AC134" i="28"/>
  <c r="BK134" i="28" s="1"/>
  <c r="CB134" i="28" s="1"/>
  <c r="AF160" i="28"/>
  <c r="BN160" i="28" s="1"/>
  <c r="DJ181" i="28"/>
  <c r="DH81" i="28"/>
  <c r="DK171" i="28"/>
  <c r="DF106" i="28"/>
  <c r="AP106" i="28" s="1"/>
  <c r="AY106" i="28" s="1"/>
  <c r="DL180" i="28"/>
  <c r="DM153" i="28"/>
  <c r="DI129" i="28"/>
  <c r="FT129" i="28" s="1"/>
  <c r="DJ163" i="28"/>
  <c r="W162" i="26"/>
  <c r="BE162" i="26" s="1"/>
  <c r="BV162" i="26" s="1"/>
  <c r="DE142" i="28"/>
  <c r="AO142" i="28" s="1"/>
  <c r="AX142" i="28" s="1"/>
  <c r="FL179" i="28"/>
  <c r="DH156" i="28"/>
  <c r="FI82" i="28"/>
  <c r="DL147" i="28"/>
  <c r="FC70" i="28"/>
  <c r="W119" i="28"/>
  <c r="BE119" i="28" s="1"/>
  <c r="BV119" i="28" s="1"/>
  <c r="FJ75" i="28"/>
  <c r="AB187" i="28"/>
  <c r="BJ187" i="28" s="1"/>
  <c r="CA187" i="28" s="1"/>
  <c r="FD129" i="28"/>
  <c r="FC79" i="26"/>
  <c r="DD95" i="26"/>
  <c r="AN95" i="26" s="1"/>
  <c r="W75" i="28"/>
  <c r="BE75" i="28" s="1"/>
  <c r="BV75" i="28" s="1"/>
  <c r="AA156" i="28"/>
  <c r="BI156" i="28" s="1"/>
  <c r="BZ156" i="28" s="1"/>
  <c r="V115" i="26"/>
  <c r="BD115" i="26" s="1"/>
  <c r="BU115" i="26" s="1"/>
  <c r="FC115" i="26"/>
  <c r="V97" i="28"/>
  <c r="BD97" i="28" s="1"/>
  <c r="BU97" i="28" s="1"/>
  <c r="DJ81" i="28"/>
  <c r="AA101" i="28"/>
  <c r="BI101" i="28" s="1"/>
  <c r="BZ101" i="28" s="1"/>
  <c r="DN158" i="28"/>
  <c r="DN131" i="28"/>
  <c r="DI110" i="28"/>
  <c r="FT110" i="28" s="1"/>
  <c r="FC99" i="26"/>
  <c r="FJ177" i="28"/>
  <c r="FL140" i="28"/>
  <c r="FL90" i="28"/>
  <c r="DK173" i="28"/>
  <c r="Z127" i="28"/>
  <c r="BH127" i="28" s="1"/>
  <c r="BY127" i="28" s="1"/>
  <c r="AF123" i="28"/>
  <c r="BN123" i="28" s="1"/>
  <c r="FH153" i="28"/>
  <c r="FV153" i="28" s="1"/>
  <c r="DI69" i="28"/>
  <c r="FT69" i="28" s="1"/>
  <c r="Y111" i="28"/>
  <c r="BG111" i="28" s="1"/>
  <c r="DC106" i="26"/>
  <c r="AM106" i="26" s="1"/>
  <c r="DH124" i="28"/>
  <c r="Z69" i="28"/>
  <c r="BH69" i="28" s="1"/>
  <c r="BY69" i="28" s="1"/>
  <c r="DE120" i="28"/>
  <c r="AO120" i="28" s="1"/>
  <c r="AX120" i="28" s="1"/>
  <c r="DN144" i="28"/>
  <c r="DJ113" i="28"/>
  <c r="AD129" i="28"/>
  <c r="BL129" i="28" s="1"/>
  <c r="CC129" i="28" s="1"/>
  <c r="FB94" i="26"/>
  <c r="FC126" i="28"/>
  <c r="FB165" i="26"/>
  <c r="DE92" i="28"/>
  <c r="FG85" i="28"/>
  <c r="DD152" i="26"/>
  <c r="AN152" i="26" s="1"/>
  <c r="AD105" i="28"/>
  <c r="BL105" i="28" s="1"/>
  <c r="CC105" i="28" s="1"/>
  <c r="FJ143" i="28"/>
  <c r="DC119" i="28"/>
  <c r="AM119" i="28" s="1"/>
  <c r="AV119" i="28" s="1"/>
  <c r="AE179" i="28"/>
  <c r="BM179" i="28" s="1"/>
  <c r="FE72" i="28"/>
  <c r="DL121" i="28"/>
  <c r="AB140" i="28"/>
  <c r="BJ140" i="28" s="1"/>
  <c r="CA140" i="28" s="1"/>
  <c r="AC125" i="28"/>
  <c r="BK125" i="28" s="1"/>
  <c r="CB125" i="28" s="1"/>
  <c r="DH73" i="28"/>
  <c r="DG80" i="28"/>
  <c r="AD123" i="28"/>
  <c r="BL123" i="28" s="1"/>
  <c r="CC123" i="28" s="1"/>
  <c r="Z124" i="28"/>
  <c r="BH124" i="28" s="1"/>
  <c r="BY124" i="28" s="1"/>
  <c r="DL183" i="28"/>
  <c r="AG94" i="28"/>
  <c r="BO94" i="28" s="1"/>
  <c r="CF94" i="28" s="1"/>
  <c r="FG110" i="28"/>
  <c r="AG116" i="28"/>
  <c r="BO116" i="28" s="1"/>
  <c r="CF116" i="28" s="1"/>
  <c r="FE116" i="28"/>
  <c r="V148" i="26"/>
  <c r="BD148" i="26" s="1"/>
  <c r="BU148" i="26" s="1"/>
  <c r="V96" i="26"/>
  <c r="BD96" i="26" s="1"/>
  <c r="BU96" i="26" s="1"/>
  <c r="FF69" i="28"/>
  <c r="DL184" i="28"/>
  <c r="FJ180" i="28"/>
  <c r="DL106" i="28"/>
  <c r="DC94" i="26"/>
  <c r="AM94" i="26" s="1"/>
  <c r="DE115" i="28"/>
  <c r="AO115" i="28" s="1"/>
  <c r="AX115" i="28" s="1"/>
  <c r="DJ75" i="28"/>
  <c r="AF154" i="28"/>
  <c r="BN154" i="28" s="1"/>
  <c r="DD148" i="26"/>
  <c r="AN148" i="26" s="1"/>
  <c r="DI154" i="28"/>
  <c r="FT154" i="28" s="1"/>
  <c r="AA97" i="28"/>
  <c r="BI97" i="28" s="1"/>
  <c r="BZ97" i="28" s="1"/>
  <c r="FB101" i="26"/>
  <c r="DD87" i="26"/>
  <c r="AN87" i="26" s="1"/>
  <c r="FL76" i="28"/>
  <c r="DK131" i="28"/>
  <c r="FG176" i="28"/>
  <c r="AB143" i="28"/>
  <c r="BJ143" i="28" s="1"/>
  <c r="CA143" i="28" s="1"/>
  <c r="FJ147" i="28"/>
  <c r="W105" i="26"/>
  <c r="BE105" i="26" s="1"/>
  <c r="BV105" i="26" s="1"/>
  <c r="FM179" i="28"/>
  <c r="FC172" i="26"/>
  <c r="DF121" i="28"/>
  <c r="AP121" i="28" s="1"/>
  <c r="AY121" i="28" s="1"/>
  <c r="DM169" i="28"/>
  <c r="FG173" i="28"/>
  <c r="FB164" i="26"/>
  <c r="DC137" i="26"/>
  <c r="AM137" i="26" s="1"/>
  <c r="FI88" i="28"/>
  <c r="DC115" i="28"/>
  <c r="FG150" i="28"/>
  <c r="AE133" i="28"/>
  <c r="BM133" i="28" s="1"/>
  <c r="AE142" i="28"/>
  <c r="BM142" i="28" s="1"/>
  <c r="DJ112" i="28"/>
  <c r="V129" i="28"/>
  <c r="BD129" i="28" s="1"/>
  <c r="BU129" i="28" s="1"/>
  <c r="AF161" i="28"/>
  <c r="BN161" i="28" s="1"/>
  <c r="FL102" i="28"/>
  <c r="FL166" i="28"/>
  <c r="FK134" i="28"/>
  <c r="DG101" i="28"/>
  <c r="AQ101" i="28" s="1"/>
  <c r="AC174" i="28"/>
  <c r="BK174" i="28" s="1"/>
  <c r="CB174" i="28" s="1"/>
  <c r="FM136" i="28"/>
  <c r="FB142" i="26"/>
  <c r="Z82" i="28"/>
  <c r="BH82" i="28" s="1"/>
  <c r="BY82" i="28" s="1"/>
  <c r="Y120" i="28"/>
  <c r="BG120" i="28" s="1"/>
  <c r="FH68" i="28"/>
  <c r="FV68" i="28" s="1"/>
  <c r="FL69" i="28"/>
  <c r="DD127" i="26"/>
  <c r="AN127" i="26" s="1"/>
  <c r="DL103" i="28"/>
  <c r="X128" i="28"/>
  <c r="BF128" i="28" s="1"/>
  <c r="BW128" i="28" s="1"/>
  <c r="DH95" i="28"/>
  <c r="FB180" i="26"/>
  <c r="AF134" i="28"/>
  <c r="BN134" i="28" s="1"/>
  <c r="AF148" i="28"/>
  <c r="BN148" i="28" s="1"/>
  <c r="FF97" i="28"/>
  <c r="FF82" i="28"/>
  <c r="W159" i="26"/>
  <c r="BE159" i="26" s="1"/>
  <c r="BV159" i="26" s="1"/>
  <c r="AE144" i="28"/>
  <c r="BM144" i="28" s="1"/>
  <c r="DE143" i="28"/>
  <c r="AO143" i="28" s="1"/>
  <c r="AX143" i="28" s="1"/>
  <c r="Y72" i="28"/>
  <c r="BG72" i="28" s="1"/>
  <c r="BX72" i="28" s="1"/>
  <c r="AA109" i="28"/>
  <c r="BI109" i="28" s="1"/>
  <c r="BZ109" i="28" s="1"/>
  <c r="FI121" i="28"/>
  <c r="FF103" i="28"/>
  <c r="FI151" i="28"/>
  <c r="FK85" i="28"/>
  <c r="DG83" i="28"/>
  <c r="AQ83" i="28" s="1"/>
  <c r="FJ96" i="28"/>
  <c r="W98" i="26"/>
  <c r="BE98" i="26" s="1"/>
  <c r="BV98" i="26" s="1"/>
  <c r="DK101" i="28"/>
  <c r="DK123" i="28"/>
  <c r="FI87" i="28"/>
  <c r="W71" i="28"/>
  <c r="BE71" i="28" s="1"/>
  <c r="BV71" i="28" s="1"/>
  <c r="AA160" i="28"/>
  <c r="BI160" i="28" s="1"/>
  <c r="BZ160" i="28" s="1"/>
  <c r="V139" i="26"/>
  <c r="BD139" i="26" s="1"/>
  <c r="BU139" i="26" s="1"/>
  <c r="W166" i="26"/>
  <c r="BE166" i="26" s="1"/>
  <c r="BV166" i="26" s="1"/>
  <c r="FL165" i="28"/>
  <c r="FC181" i="26"/>
  <c r="FJ134" i="28"/>
  <c r="DD85" i="26"/>
  <c r="AN85" i="26" s="1"/>
  <c r="AD120" i="28"/>
  <c r="BL120" i="28" s="1"/>
  <c r="CC120" i="28" s="1"/>
  <c r="FE70" i="28"/>
  <c r="AA108" i="28"/>
  <c r="BI108" i="28" s="1"/>
  <c r="BZ108" i="28" s="1"/>
  <c r="FE141" i="28"/>
  <c r="FH177" i="28"/>
  <c r="FV177" i="28" s="1"/>
  <c r="FB107" i="28"/>
  <c r="DF95" i="28"/>
  <c r="FD131" i="28"/>
  <c r="DE72" i="28"/>
  <c r="AF177" i="28"/>
  <c r="BN177" i="28" s="1"/>
  <c r="DK152" i="28"/>
  <c r="AC168" i="28"/>
  <c r="BK168" i="28" s="1"/>
  <c r="CB168" i="28" s="1"/>
  <c r="DL68" i="28"/>
  <c r="FK152" i="28"/>
  <c r="DE139" i="28"/>
  <c r="AO139" i="28" s="1"/>
  <c r="AX139" i="28" s="1"/>
  <c r="FF81" i="28"/>
  <c r="AA164" i="28"/>
  <c r="BI164" i="28" s="1"/>
  <c r="BZ164" i="28" s="1"/>
  <c r="FE95" i="28"/>
  <c r="DC75" i="28"/>
  <c r="FI172" i="28"/>
  <c r="FM104" i="28"/>
  <c r="FK81" i="28"/>
  <c r="DN178" i="28"/>
  <c r="DH155" i="28"/>
  <c r="DG105" i="28"/>
  <c r="FF138" i="28"/>
  <c r="W149" i="26"/>
  <c r="BE149" i="26" s="1"/>
  <c r="BV149" i="26" s="1"/>
  <c r="FM143" i="28"/>
  <c r="DD176" i="26"/>
  <c r="AN176" i="26" s="1"/>
  <c r="AE70" i="28"/>
  <c r="BM70" i="28" s="1"/>
  <c r="CD70" i="28" s="1"/>
  <c r="AA120" i="28"/>
  <c r="BI120" i="28" s="1"/>
  <c r="BZ120" i="28" s="1"/>
  <c r="DL131" i="28"/>
  <c r="FL105" i="28"/>
  <c r="DL69" i="28"/>
  <c r="DG98" i="28"/>
  <c r="AE139" i="28"/>
  <c r="BM139" i="28" s="1"/>
  <c r="FK133" i="28"/>
  <c r="DN108" i="28"/>
  <c r="DE77" i="28"/>
  <c r="AD74" i="28"/>
  <c r="BL74" i="28" s="1"/>
  <c r="CC74" i="28" s="1"/>
  <c r="DJ97" i="28"/>
  <c r="DK119" i="28"/>
  <c r="AB77" i="28"/>
  <c r="BJ77" i="28" s="1"/>
  <c r="CA77" i="28" s="1"/>
  <c r="DD183" i="26"/>
  <c r="AN183" i="26" s="1"/>
  <c r="DC81" i="28"/>
  <c r="Z84" i="28"/>
  <c r="BH84" i="28" s="1"/>
  <c r="BY84" i="28" s="1"/>
  <c r="W183" i="26"/>
  <c r="BE183" i="26" s="1"/>
  <c r="BV183" i="26" s="1"/>
  <c r="AA185" i="28"/>
  <c r="BI185" i="28" s="1"/>
  <c r="BZ185" i="28" s="1"/>
  <c r="FG112" i="28"/>
  <c r="DL127" i="28"/>
  <c r="DD160" i="26"/>
  <c r="AN160" i="26" s="1"/>
  <c r="DI105" i="28"/>
  <c r="FT105" i="28" s="1"/>
  <c r="FD116" i="28"/>
  <c r="FJ107" i="28"/>
  <c r="DC76" i="26"/>
  <c r="AM76" i="26" s="1"/>
  <c r="AG129" i="28"/>
  <c r="BO129" i="28" s="1"/>
  <c r="FC128" i="26"/>
  <c r="DI153" i="28"/>
  <c r="FT153" i="28" s="1"/>
  <c r="W107" i="26"/>
  <c r="BE107" i="26" s="1"/>
  <c r="BV107" i="26" s="1"/>
  <c r="FF129" i="28"/>
  <c r="Y138" i="28"/>
  <c r="BG138" i="28" s="1"/>
  <c r="FM93" i="28"/>
  <c r="DN160" i="28"/>
  <c r="FI110" i="28"/>
  <c r="DI170" i="28"/>
  <c r="FT170" i="28" s="1"/>
  <c r="DC125" i="28"/>
  <c r="AM125" i="28" s="1"/>
  <c r="AV125" i="28" s="1"/>
  <c r="DC113" i="26"/>
  <c r="AM113" i="26" s="1"/>
  <c r="V83" i="26"/>
  <c r="BD83" i="26" s="1"/>
  <c r="BU83" i="26" s="1"/>
  <c r="AA125" i="28"/>
  <c r="BI125" i="28" s="1"/>
  <c r="BZ125" i="28" s="1"/>
  <c r="W69" i="28"/>
  <c r="BE69" i="28" s="1"/>
  <c r="BV69" i="28" s="1"/>
  <c r="FC110" i="26"/>
  <c r="FB121" i="26"/>
  <c r="DL88" i="28"/>
  <c r="DI141" i="28"/>
  <c r="FT141" i="28" s="1"/>
  <c r="FB72" i="26"/>
  <c r="DN135" i="28"/>
  <c r="DD90" i="26"/>
  <c r="AN90" i="26" s="1"/>
  <c r="FE124" i="28"/>
  <c r="DC125" i="26"/>
  <c r="AM125" i="26" s="1"/>
  <c r="FK173" i="28"/>
  <c r="DK68" i="28"/>
  <c r="W142" i="26"/>
  <c r="BE142" i="26" s="1"/>
  <c r="BV142" i="26" s="1"/>
  <c r="AE185" i="28"/>
  <c r="BM185" i="28" s="1"/>
  <c r="FB161" i="26"/>
  <c r="DM81" i="28"/>
  <c r="FE73" i="28"/>
  <c r="X103" i="28"/>
  <c r="BF103" i="28" s="1"/>
  <c r="BW103" i="28" s="1"/>
  <c r="W125" i="26"/>
  <c r="BE125" i="26" s="1"/>
  <c r="BV125" i="26" s="1"/>
  <c r="FB178" i="26"/>
  <c r="FK82" i="28"/>
  <c r="FL106" i="28"/>
  <c r="DN80" i="28"/>
  <c r="DG138" i="28"/>
  <c r="AQ138" i="28" s="1"/>
  <c r="AZ138" i="28" s="1"/>
  <c r="DC159" i="26"/>
  <c r="AM159" i="26" s="1"/>
  <c r="FB87" i="28"/>
  <c r="W112" i="26"/>
  <c r="BE112" i="26" s="1"/>
  <c r="BV112" i="26" s="1"/>
  <c r="DC146" i="28"/>
  <c r="AM146" i="28" s="1"/>
  <c r="AV146" i="28" s="1"/>
  <c r="FF115" i="28"/>
  <c r="W96" i="28"/>
  <c r="BE96" i="28" s="1"/>
  <c r="BV96" i="28" s="1"/>
  <c r="FJ154" i="28"/>
  <c r="Y127" i="28"/>
  <c r="BG127" i="28" s="1"/>
  <c r="FL173" i="28"/>
  <c r="X121" i="28"/>
  <c r="BF121" i="28" s="1"/>
  <c r="BW121" i="28" s="1"/>
  <c r="AD68" i="28"/>
  <c r="BL68" i="28" s="1"/>
  <c r="CC68" i="28" s="1"/>
  <c r="Z144" i="28"/>
  <c r="BH144" i="28" s="1"/>
  <c r="BY144" i="28" s="1"/>
  <c r="AB113" i="28"/>
  <c r="BJ113" i="28" s="1"/>
  <c r="CA113" i="28" s="1"/>
  <c r="FB96" i="28"/>
  <c r="FB140" i="26"/>
  <c r="V164" i="26"/>
  <c r="BD164" i="26" s="1"/>
  <c r="BU164" i="26" s="1"/>
  <c r="DD76" i="28"/>
  <c r="DM101" i="28"/>
  <c r="DJ132" i="28"/>
  <c r="AG70" i="28"/>
  <c r="BO70" i="28" s="1"/>
  <c r="CF70" i="28" s="1"/>
  <c r="DC133" i="26"/>
  <c r="AM133" i="26" s="1"/>
  <c r="DJ121" i="28"/>
  <c r="DI114" i="28"/>
  <c r="FT114" i="28" s="1"/>
  <c r="DG145" i="28"/>
  <c r="AQ145" i="28" s="1"/>
  <c r="AZ145" i="28" s="1"/>
  <c r="FK175" i="28"/>
  <c r="AE171" i="28"/>
  <c r="BM171" i="28" s="1"/>
  <c r="AA163" i="28"/>
  <c r="BI163" i="28" s="1"/>
  <c r="BZ163" i="28" s="1"/>
  <c r="AB97" i="28"/>
  <c r="BJ97" i="28" s="1"/>
  <c r="CA97" i="28" s="1"/>
  <c r="DH71" i="28"/>
  <c r="DN91" i="28"/>
  <c r="DH160" i="28"/>
  <c r="DH84" i="28"/>
  <c r="Z142" i="28"/>
  <c r="BH142" i="28" s="1"/>
  <c r="BY142" i="28" s="1"/>
  <c r="FE142" i="28"/>
  <c r="DH183" i="28"/>
  <c r="AF162" i="28"/>
  <c r="BN162" i="28" s="1"/>
  <c r="X85" i="28"/>
  <c r="BF85" i="28" s="1"/>
  <c r="BW85" i="28" s="1"/>
  <c r="FI117" i="28"/>
  <c r="AA104" i="28"/>
  <c r="BI104" i="28" s="1"/>
  <c r="BZ104" i="28" s="1"/>
  <c r="FC162" i="26"/>
  <c r="FH141" i="28"/>
  <c r="FV141" i="28" s="1"/>
  <c r="DD137" i="26"/>
  <c r="AN137" i="26" s="1"/>
  <c r="DL181" i="28"/>
  <c r="AD77" i="28"/>
  <c r="BL77" i="28" s="1"/>
  <c r="CC77" i="28" s="1"/>
  <c r="Z91" i="28"/>
  <c r="BH91" i="28" s="1"/>
  <c r="BY91" i="28" s="1"/>
  <c r="AE134" i="28"/>
  <c r="BM134" i="28" s="1"/>
  <c r="X142" i="28"/>
  <c r="BF142" i="28" s="1"/>
  <c r="BW142" i="28" s="1"/>
  <c r="Y84" i="28"/>
  <c r="BG84" i="28" s="1"/>
  <c r="BX84" i="28" s="1"/>
  <c r="AC154" i="28"/>
  <c r="BK154" i="28" s="1"/>
  <c r="CB154" i="28" s="1"/>
  <c r="AG138" i="28"/>
  <c r="BO138" i="28" s="1"/>
  <c r="DE129" i="28"/>
  <c r="AO129" i="28" s="1"/>
  <c r="AX129" i="28" s="1"/>
  <c r="DJ130" i="28"/>
  <c r="AG179" i="28"/>
  <c r="BO179" i="28" s="1"/>
  <c r="FI127" i="28"/>
  <c r="AD168" i="28"/>
  <c r="BL168" i="28" s="1"/>
  <c r="CC168" i="28" s="1"/>
  <c r="FL168" i="28"/>
  <c r="FB139" i="26"/>
  <c r="AF145" i="28"/>
  <c r="BN145" i="28" s="1"/>
  <c r="DK163" i="28"/>
  <c r="FB109" i="26"/>
  <c r="DD126" i="26"/>
  <c r="AN126" i="26" s="1"/>
  <c r="DG69" i="28"/>
  <c r="AQ69" i="28" s="1"/>
  <c r="FD112" i="28"/>
  <c r="W139" i="28"/>
  <c r="BE139" i="28" s="1"/>
  <c r="BV139" i="28" s="1"/>
  <c r="FK128" i="28"/>
  <c r="AF168" i="28"/>
  <c r="BN168" i="28" s="1"/>
  <c r="W127" i="26"/>
  <c r="BE127" i="26" s="1"/>
  <c r="BV127" i="26" s="1"/>
  <c r="AE126" i="28"/>
  <c r="BM126" i="28" s="1"/>
  <c r="AG123" i="28"/>
  <c r="BO123" i="28" s="1"/>
  <c r="DD122" i="26"/>
  <c r="AN122" i="26" s="1"/>
  <c r="FG181" i="28"/>
  <c r="AA81" i="28"/>
  <c r="BI81" i="28" s="1"/>
  <c r="BZ81" i="28" s="1"/>
  <c r="FB179" i="26"/>
  <c r="DM123" i="28"/>
  <c r="FD72" i="28"/>
  <c r="FJ160" i="28"/>
  <c r="AG139" i="28"/>
  <c r="BO139" i="28" s="1"/>
  <c r="DK99" i="28"/>
  <c r="AA145" i="28"/>
  <c r="BI145" i="28" s="1"/>
  <c r="BZ145" i="28" s="1"/>
  <c r="DI73" i="28"/>
  <c r="FT73" i="28" s="1"/>
  <c r="FC182" i="26"/>
  <c r="DD130" i="26"/>
  <c r="AN130" i="26" s="1"/>
  <c r="V134" i="26"/>
  <c r="BD134" i="26" s="1"/>
  <c r="BU134" i="26" s="1"/>
  <c r="AA139" i="28"/>
  <c r="BI139" i="28" s="1"/>
  <c r="BZ139" i="28" s="1"/>
  <c r="FG156" i="28"/>
  <c r="FM99" i="28"/>
  <c r="AE105" i="28"/>
  <c r="BM105" i="28" s="1"/>
  <c r="DH144" i="28"/>
  <c r="DD164" i="26"/>
  <c r="AN164" i="26" s="1"/>
  <c r="DI144" i="28"/>
  <c r="FT144" i="28" s="1"/>
  <c r="DN142" i="28"/>
  <c r="DL107" i="28"/>
  <c r="FE134" i="28"/>
  <c r="AG178" i="28"/>
  <c r="BO178" i="28" s="1"/>
  <c r="AB69" i="28"/>
  <c r="BJ69" i="28" s="1"/>
  <c r="CA69" i="28" s="1"/>
  <c r="FB90" i="26"/>
  <c r="AF75" i="28"/>
  <c r="BN75" i="28" s="1"/>
  <c r="CE75" i="28" s="1"/>
  <c r="AB155" i="28"/>
  <c r="BJ155" i="28" s="1"/>
  <c r="CA155" i="28" s="1"/>
  <c r="DL164" i="28"/>
  <c r="DJ173" i="28"/>
  <c r="AC169" i="28"/>
  <c r="BK169" i="28" s="1"/>
  <c r="CB169" i="28" s="1"/>
  <c r="FH173" i="28"/>
  <c r="FV173" i="28" s="1"/>
  <c r="DI151" i="28"/>
  <c r="FT151" i="28" s="1"/>
  <c r="DG70" i="28"/>
  <c r="DJ90" i="28"/>
  <c r="AA165" i="28"/>
  <c r="BI165" i="28" s="1"/>
  <c r="BZ165" i="28" s="1"/>
  <c r="AE84" i="28"/>
  <c r="BM84" i="28" s="1"/>
  <c r="DK138" i="28"/>
  <c r="DE79" i="28"/>
  <c r="AO79" i="28" s="1"/>
  <c r="AA147" i="28"/>
  <c r="BI147" i="28" s="1"/>
  <c r="BZ147" i="28" s="1"/>
  <c r="AE132" i="28"/>
  <c r="BM132" i="28" s="1"/>
  <c r="V168" i="26"/>
  <c r="BD168" i="26" s="1"/>
  <c r="BU168" i="26" s="1"/>
  <c r="V93" i="28"/>
  <c r="BD93" i="28" s="1"/>
  <c r="BU93" i="28" s="1"/>
  <c r="AC179" i="28"/>
  <c r="BK179" i="28" s="1"/>
  <c r="CB179" i="28" s="1"/>
  <c r="V181" i="26"/>
  <c r="BD181" i="26" s="1"/>
  <c r="BU181" i="26" s="1"/>
  <c r="DL92" i="28"/>
  <c r="FB102" i="28"/>
  <c r="FD120" i="28"/>
  <c r="AA107" i="28"/>
  <c r="BI107" i="28" s="1"/>
  <c r="BZ107" i="28" s="1"/>
  <c r="AB162" i="28"/>
  <c r="BJ162" i="28" s="1"/>
  <c r="CA162" i="28" s="1"/>
  <c r="FE139" i="28"/>
  <c r="FG89" i="28"/>
  <c r="DH176" i="28"/>
  <c r="FD77" i="28"/>
  <c r="V163" i="26"/>
  <c r="BD163" i="26" s="1"/>
  <c r="BU163" i="26" s="1"/>
  <c r="DC106" i="28"/>
  <c r="AM106" i="28" s="1"/>
  <c r="DM110" i="28"/>
  <c r="FB82" i="26"/>
  <c r="DC142" i="28"/>
  <c r="AM142" i="28" s="1"/>
  <c r="AV142" i="28" s="1"/>
  <c r="DE137" i="28"/>
  <c r="AO137" i="28" s="1"/>
  <c r="AX137" i="28" s="1"/>
  <c r="DH149" i="28"/>
  <c r="DL158" i="28"/>
  <c r="AD172" i="28"/>
  <c r="BL172" i="28" s="1"/>
  <c r="CC172" i="28" s="1"/>
  <c r="DN127" i="28"/>
  <c r="DC120" i="28"/>
  <c r="AM120" i="28" s="1"/>
  <c r="AV120" i="28" s="1"/>
  <c r="FB114" i="26"/>
  <c r="FH106" i="28"/>
  <c r="FV106" i="28" s="1"/>
  <c r="FE127" i="28"/>
  <c r="DN187" i="28"/>
  <c r="FL93" i="28"/>
  <c r="FB149" i="26"/>
  <c r="FK131" i="28"/>
  <c r="AB163" i="28"/>
  <c r="BJ163" i="28" s="1"/>
  <c r="CA163" i="28" s="1"/>
  <c r="DD126" i="28"/>
  <c r="AN126" i="28" s="1"/>
  <c r="AW126" i="28" s="1"/>
  <c r="FK108" i="28"/>
  <c r="V130" i="26"/>
  <c r="BD130" i="26" s="1"/>
  <c r="BU130" i="26" s="1"/>
  <c r="FE101" i="28"/>
  <c r="FJ153" i="28"/>
  <c r="X75" i="28"/>
  <c r="BF75" i="28" s="1"/>
  <c r="BW75" i="28" s="1"/>
  <c r="FM129" i="28"/>
  <c r="AE138" i="28"/>
  <c r="BM138" i="28" s="1"/>
  <c r="DL120" i="28"/>
  <c r="W152" i="26"/>
  <c r="BE152" i="26" s="1"/>
  <c r="BV152" i="26" s="1"/>
  <c r="DC75" i="26"/>
  <c r="AM75" i="26" s="1"/>
  <c r="FC115" i="28"/>
  <c r="DK135" i="28"/>
  <c r="FJ124" i="28"/>
  <c r="FG145" i="28"/>
  <c r="X124" i="28"/>
  <c r="BF124" i="28" s="1"/>
  <c r="BW124" i="28" s="1"/>
  <c r="DD106" i="28"/>
  <c r="AN106" i="28" s="1"/>
  <c r="AW106" i="28" s="1"/>
  <c r="V80" i="26"/>
  <c r="BD80" i="26" s="1"/>
  <c r="BU80" i="26" s="1"/>
  <c r="FC159" i="26"/>
  <c r="W156" i="26"/>
  <c r="BE156" i="26" s="1"/>
  <c r="BV156" i="26" s="1"/>
  <c r="DM106" i="28"/>
  <c r="FI141" i="28"/>
  <c r="AE77" i="28"/>
  <c r="BM77" i="28" s="1"/>
  <c r="CD77" i="28" s="1"/>
  <c r="FC139" i="26"/>
  <c r="DD159" i="26"/>
  <c r="AN159" i="26" s="1"/>
  <c r="AE71" i="28"/>
  <c r="BM71" i="28" s="1"/>
  <c r="CD71" i="28" s="1"/>
  <c r="DM71" i="28"/>
  <c r="DN105" i="28"/>
  <c r="FB130" i="28"/>
  <c r="AA106" i="28"/>
  <c r="BI106" i="28" s="1"/>
  <c r="BZ106" i="28" s="1"/>
  <c r="FB77" i="28"/>
  <c r="FJ184" i="28"/>
  <c r="AG177" i="28"/>
  <c r="BO177" i="28" s="1"/>
  <c r="DJ180" i="28"/>
  <c r="DC68" i="28"/>
  <c r="DK133" i="28"/>
  <c r="AC153" i="28"/>
  <c r="BK153" i="28" s="1"/>
  <c r="CB153" i="28" s="1"/>
  <c r="DH72" i="28"/>
  <c r="X115" i="28"/>
  <c r="BF115" i="28" s="1"/>
  <c r="BW115" i="28" s="1"/>
  <c r="DG72" i="28"/>
  <c r="DM125" i="28"/>
  <c r="DH78" i="28"/>
  <c r="X86" i="28"/>
  <c r="BF86" i="28" s="1"/>
  <c r="BW86" i="28" s="1"/>
  <c r="FH91" i="28"/>
  <c r="FV91" i="28" s="1"/>
  <c r="FM155" i="28"/>
  <c r="DI147" i="28"/>
  <c r="FT147" i="28" s="1"/>
  <c r="FH163" i="28"/>
  <c r="FV163" i="28" s="1"/>
  <c r="AB121" i="28"/>
  <c r="BJ121" i="28" s="1"/>
  <c r="CA121" i="28" s="1"/>
  <c r="Y106" i="28"/>
  <c r="BG106" i="28" s="1"/>
  <c r="AE154" i="28"/>
  <c r="BM154" i="28" s="1"/>
  <c r="FH86" i="28"/>
  <c r="FV86" i="28" s="1"/>
  <c r="W73" i="26"/>
  <c r="BE73" i="26" s="1"/>
  <c r="BV73" i="26" s="1"/>
  <c r="V125" i="28"/>
  <c r="BD125" i="28" s="1"/>
  <c r="BU125" i="28" s="1"/>
  <c r="W80" i="28"/>
  <c r="BE80" i="28" s="1"/>
  <c r="BV80" i="28" s="1"/>
  <c r="DL186" i="28"/>
  <c r="FK179" i="28"/>
  <c r="FB78" i="28"/>
  <c r="DN109" i="28"/>
  <c r="FC148" i="26"/>
  <c r="DH136" i="28"/>
  <c r="AF70" i="28"/>
  <c r="BN70" i="28" s="1"/>
  <c r="CE70" i="28" s="1"/>
  <c r="FB80" i="28"/>
  <c r="FF126" i="28"/>
  <c r="FJ140" i="28"/>
  <c r="V107" i="26"/>
  <c r="BD107" i="26" s="1"/>
  <c r="BU107" i="26" s="1"/>
  <c r="DL90" i="28"/>
  <c r="AB74" i="28"/>
  <c r="BJ74" i="28" s="1"/>
  <c r="CA74" i="28" s="1"/>
  <c r="V69" i="26"/>
  <c r="BD69" i="26" s="1"/>
  <c r="BU69" i="26" s="1"/>
  <c r="V118" i="26"/>
  <c r="BD118" i="26" s="1"/>
  <c r="BU118" i="26" s="1"/>
  <c r="DE69" i="28"/>
  <c r="DN95" i="28"/>
  <c r="V140" i="26"/>
  <c r="BD140" i="26" s="1"/>
  <c r="BU140" i="26" s="1"/>
  <c r="DN89" i="28"/>
  <c r="AF98" i="28"/>
  <c r="BN98" i="28" s="1"/>
  <c r="CE98" i="28" s="1"/>
  <c r="AD71" i="28"/>
  <c r="BL71" i="28" s="1"/>
  <c r="CC71" i="28" s="1"/>
  <c r="FH114" i="28"/>
  <c r="FV114" i="28" s="1"/>
  <c r="Y99" i="28"/>
  <c r="BG99" i="28" s="1"/>
  <c r="BX99" i="28" s="1"/>
  <c r="DD180" i="26"/>
  <c r="AN180" i="26" s="1"/>
  <c r="AE177" i="28"/>
  <c r="BM177" i="28" s="1"/>
  <c r="DH184" i="28"/>
  <c r="FB156" i="26"/>
  <c r="DC95" i="28"/>
  <c r="FH82" i="28"/>
  <c r="FV82" i="28" s="1"/>
  <c r="FK161" i="28"/>
  <c r="W179" i="26"/>
  <c r="BE179" i="26" s="1"/>
  <c r="BV179" i="26" s="1"/>
  <c r="Y82" i="28"/>
  <c r="BG82" i="28" s="1"/>
  <c r="BX82" i="28" s="1"/>
  <c r="W141" i="26"/>
  <c r="BE141" i="26" s="1"/>
  <c r="BV141" i="26" s="1"/>
  <c r="Z80" i="28"/>
  <c r="BH80" i="28" s="1"/>
  <c r="BY80" i="28" s="1"/>
  <c r="FK176" i="28"/>
  <c r="DM114" i="28"/>
  <c r="FG115" i="28"/>
  <c r="DC127" i="28"/>
  <c r="AM127" i="28" s="1"/>
  <c r="AV127" i="28" s="1"/>
  <c r="DL148" i="28"/>
  <c r="V92" i="28"/>
  <c r="BD92" i="28" s="1"/>
  <c r="BU92" i="28" s="1"/>
  <c r="FK78" i="28"/>
  <c r="FF71" i="28"/>
  <c r="DN165" i="28"/>
  <c r="DD134" i="26"/>
  <c r="AN134" i="26" s="1"/>
  <c r="DI138" i="28"/>
  <c r="FT138" i="28" s="1"/>
  <c r="AB175" i="28"/>
  <c r="BJ175" i="28" s="1"/>
  <c r="CA175" i="28" s="1"/>
  <c r="AD185" i="28"/>
  <c r="BL185" i="28" s="1"/>
  <c r="CC185" i="28" s="1"/>
  <c r="FC119" i="26"/>
  <c r="DH168" i="28"/>
  <c r="AD182" i="28"/>
  <c r="BL182" i="28" s="1"/>
  <c r="CC182" i="28" s="1"/>
  <c r="FB143" i="26"/>
  <c r="FB93" i="28"/>
  <c r="DM82" i="28"/>
  <c r="FI187" i="28"/>
  <c r="DF104" i="28"/>
  <c r="AP104" i="28" s="1"/>
  <c r="AY104" i="28" s="1"/>
  <c r="FI113" i="28"/>
  <c r="DL153" i="28"/>
  <c r="DG137" i="28"/>
  <c r="AQ137" i="28" s="1"/>
  <c r="AZ137" i="28" s="1"/>
  <c r="DC147" i="26"/>
  <c r="AM147" i="26" s="1"/>
  <c r="V88" i="26"/>
  <c r="BD88" i="26" s="1"/>
  <c r="BU88" i="26" s="1"/>
  <c r="FC86" i="26"/>
  <c r="FM74" i="28"/>
  <c r="DM141" i="28"/>
  <c r="X105" i="28"/>
  <c r="BF105" i="28" s="1"/>
  <c r="BW105" i="28" s="1"/>
  <c r="DM155" i="28"/>
  <c r="DL94" i="28"/>
  <c r="AD186" i="28"/>
  <c r="BL186" i="28" s="1"/>
  <c r="CC186" i="28" s="1"/>
  <c r="FM139" i="28"/>
  <c r="DJ135" i="28"/>
  <c r="FC95" i="26"/>
  <c r="FL164" i="28"/>
  <c r="FM81" i="28"/>
  <c r="DG117" i="28"/>
  <c r="AQ117" i="28" s="1"/>
  <c r="AZ117" i="28" s="1"/>
  <c r="DL128" i="28"/>
  <c r="W71" i="26"/>
  <c r="BE71" i="26" s="1"/>
  <c r="BV71" i="26" s="1"/>
  <c r="DD139" i="26"/>
  <c r="AN139" i="26" s="1"/>
  <c r="FC108" i="28"/>
  <c r="AG155" i="28"/>
  <c r="BO155" i="28" s="1"/>
  <c r="V68" i="28"/>
  <c r="BD68" i="28" s="1"/>
  <c r="BU68" i="28" s="1"/>
  <c r="DC141" i="28"/>
  <c r="AM141" i="28" s="1"/>
  <c r="AV141" i="28" s="1"/>
  <c r="DK94" i="28"/>
  <c r="AA76" i="28"/>
  <c r="BI76" i="28" s="1"/>
  <c r="BZ76" i="28" s="1"/>
  <c r="DN130" i="28"/>
  <c r="FK91" i="28"/>
  <c r="DK93" i="28"/>
  <c r="DN100" i="28"/>
  <c r="X87" i="28"/>
  <c r="BF87" i="28" s="1"/>
  <c r="BW87" i="28" s="1"/>
  <c r="DI117" i="28"/>
  <c r="FT117" i="28" s="1"/>
  <c r="FE109" i="28"/>
  <c r="DK100" i="28"/>
  <c r="AF180" i="28"/>
  <c r="BN180" i="28" s="1"/>
  <c r="FG71" i="28"/>
  <c r="DH123" i="28"/>
  <c r="AD157" i="28"/>
  <c r="BL157" i="28" s="1"/>
  <c r="CC157" i="28" s="1"/>
  <c r="DD82" i="26"/>
  <c r="AN82" i="26" s="1"/>
  <c r="AE158" i="28"/>
  <c r="BM158" i="28" s="1"/>
  <c r="FB115" i="28"/>
  <c r="DC187" i="26"/>
  <c r="AM187" i="26" s="1"/>
  <c r="DM156" i="28"/>
  <c r="AF164" i="28"/>
  <c r="BN164" i="28" s="1"/>
  <c r="FC112" i="26"/>
  <c r="FD135" i="28"/>
  <c r="FM106" i="28"/>
  <c r="AC135" i="28"/>
  <c r="BK135" i="28" s="1"/>
  <c r="CB135" i="28" s="1"/>
  <c r="FG70" i="28"/>
  <c r="DC127" i="26"/>
  <c r="AM127" i="26" s="1"/>
  <c r="AF92" i="28"/>
  <c r="BN92" i="28" s="1"/>
  <c r="V150" i="26"/>
  <c r="BD150" i="26" s="1"/>
  <c r="BU150" i="26" s="1"/>
  <c r="V149" i="26"/>
  <c r="BD149" i="26" s="1"/>
  <c r="BU149" i="26" s="1"/>
  <c r="DC138" i="28"/>
  <c r="AM138" i="28" s="1"/>
  <c r="AV138" i="28" s="1"/>
  <c r="DF72" i="28"/>
  <c r="DC115" i="26"/>
  <c r="AM115" i="26" s="1"/>
  <c r="FG106" i="28"/>
  <c r="V70" i="26"/>
  <c r="BD70" i="26" s="1"/>
  <c r="BU70" i="26" s="1"/>
  <c r="DN157" i="28"/>
  <c r="FD105" i="28"/>
  <c r="DN149" i="28"/>
  <c r="DN167" i="28"/>
  <c r="FH183" i="28"/>
  <c r="FV183" i="28" s="1"/>
  <c r="FI188" i="28"/>
  <c r="V131" i="28"/>
  <c r="BD131" i="28" s="1"/>
  <c r="BU131" i="28" s="1"/>
  <c r="AC138" i="28"/>
  <c r="BK138" i="28" s="1"/>
  <c r="CB138" i="28" s="1"/>
  <c r="FL132" i="28"/>
  <c r="FH155" i="28"/>
  <c r="FV155" i="28" s="1"/>
  <c r="DD150" i="26"/>
  <c r="AN150" i="26" s="1"/>
  <c r="DN126" i="28"/>
  <c r="AC116" i="28"/>
  <c r="BK116" i="28" s="1"/>
  <c r="CB116" i="28" s="1"/>
  <c r="FJ69" i="28"/>
  <c r="AF106" i="28"/>
  <c r="BN106" i="28" s="1"/>
  <c r="GK106" i="28" s="1"/>
  <c r="DN112" i="28"/>
  <c r="FG86" i="28"/>
  <c r="FC112" i="28"/>
  <c r="DM119" i="28"/>
  <c r="DE126" i="28"/>
  <c r="AO126" i="28" s="1"/>
  <c r="AX126" i="28" s="1"/>
  <c r="DJ73" i="28"/>
  <c r="DI106" i="28"/>
  <c r="FT106" i="28" s="1"/>
  <c r="W177" i="26"/>
  <c r="BE177" i="26" s="1"/>
  <c r="BV177" i="26" s="1"/>
  <c r="FL107" i="28"/>
  <c r="FB85" i="26"/>
  <c r="FK130" i="28"/>
  <c r="DC152" i="26"/>
  <c r="AM152" i="26" s="1"/>
  <c r="AD146" i="28"/>
  <c r="BL146" i="28" s="1"/>
  <c r="CC146" i="28" s="1"/>
  <c r="AE85" i="28"/>
  <c r="BM85" i="28" s="1"/>
  <c r="DM76" i="28"/>
  <c r="FG124" i="28"/>
  <c r="DF111" i="28"/>
  <c r="AP111" i="28" s="1"/>
  <c r="AY111" i="28" s="1"/>
  <c r="FF80" i="28"/>
  <c r="DI128" i="28"/>
  <c r="FT128" i="28" s="1"/>
  <c r="Y87" i="28"/>
  <c r="BG87" i="28" s="1"/>
  <c r="BX87" i="28" s="1"/>
  <c r="DH88" i="28"/>
  <c r="DG71" i="28"/>
  <c r="AA181" i="28"/>
  <c r="BI181" i="28" s="1"/>
  <c r="BZ181" i="28" s="1"/>
  <c r="AE143" i="28"/>
  <c r="BM143" i="28" s="1"/>
  <c r="DH112" i="28"/>
  <c r="DJ99" i="28"/>
  <c r="DH113" i="28"/>
  <c r="FH84" i="28"/>
  <c r="FV84" i="28" s="1"/>
  <c r="AG130" i="28"/>
  <c r="BO130" i="28" s="1"/>
  <c r="DF70" i="28"/>
  <c r="FK185" i="28"/>
  <c r="FC70" i="26"/>
  <c r="AD179" i="28"/>
  <c r="BL179" i="28" s="1"/>
  <c r="CC179" i="28" s="1"/>
  <c r="FE125" i="28"/>
  <c r="AB68" i="28"/>
  <c r="BJ68" i="28" s="1"/>
  <c r="CA68" i="28" s="1"/>
  <c r="FC183" i="26"/>
  <c r="V108" i="26"/>
  <c r="BD108" i="26" s="1"/>
  <c r="BU108" i="26" s="1"/>
  <c r="DC87" i="28"/>
  <c r="W157" i="26"/>
  <c r="BE157" i="26" s="1"/>
  <c r="BV157" i="26" s="1"/>
  <c r="V117" i="28"/>
  <c r="BD117" i="28" s="1"/>
  <c r="BU117" i="28" s="1"/>
  <c r="FF110" i="28"/>
  <c r="AA82" i="28"/>
  <c r="BI82" i="28" s="1"/>
  <c r="BZ82" i="28" s="1"/>
  <c r="FC101" i="28"/>
  <c r="W78" i="28"/>
  <c r="BE78" i="28" s="1"/>
  <c r="BV78" i="28" s="1"/>
  <c r="DK79" i="28"/>
  <c r="FE119" i="28"/>
  <c r="FI112" i="28"/>
  <c r="W135" i="28"/>
  <c r="BE135" i="28" s="1"/>
  <c r="BV135" i="28" s="1"/>
  <c r="DL111" i="28"/>
  <c r="DH137" i="28"/>
  <c r="W107" i="28"/>
  <c r="BE107" i="28" s="1"/>
  <c r="BV107" i="28" s="1"/>
  <c r="DD113" i="28"/>
  <c r="AN113" i="28" s="1"/>
  <c r="AW113" i="28" s="1"/>
  <c r="FF68" i="28"/>
  <c r="AC173" i="28"/>
  <c r="BK173" i="28" s="1"/>
  <c r="CB173" i="28" s="1"/>
  <c r="W96" i="26"/>
  <c r="BE96" i="26" s="1"/>
  <c r="BV96" i="26" s="1"/>
  <c r="FE117" i="28"/>
  <c r="DI79" i="28"/>
  <c r="FT79" i="28" s="1"/>
  <c r="FB147" i="26"/>
  <c r="Y95" i="28"/>
  <c r="BG95" i="28" s="1"/>
  <c r="BX95" i="28" s="1"/>
  <c r="FH146" i="28"/>
  <c r="FV146" i="28" s="1"/>
  <c r="AB164" i="28"/>
  <c r="BJ164" i="28" s="1"/>
  <c r="CA164" i="28" s="1"/>
  <c r="AB98" i="28"/>
  <c r="BJ98" i="28" s="1"/>
  <c r="CA98" i="28" s="1"/>
  <c r="Z107" i="28"/>
  <c r="BH107" i="28" s="1"/>
  <c r="BY107" i="28" s="1"/>
  <c r="FG92" i="28"/>
  <c r="W115" i="28"/>
  <c r="BE115" i="28" s="1"/>
  <c r="BV115" i="28" s="1"/>
  <c r="AE103" i="28"/>
  <c r="BM103" i="28" s="1"/>
  <c r="DJ156" i="28"/>
  <c r="DK149" i="28"/>
  <c r="FH172" i="28"/>
  <c r="FV172" i="28" s="1"/>
  <c r="DC98" i="26"/>
  <c r="AM98" i="26" s="1"/>
  <c r="AG114" i="28"/>
  <c r="BO114" i="28" s="1"/>
  <c r="CF114" i="28" s="1"/>
  <c r="AA114" i="28"/>
  <c r="BI114" i="28" s="1"/>
  <c r="BZ114" i="28" s="1"/>
  <c r="FB102" i="26"/>
  <c r="DF113" i="28"/>
  <c r="AP113" i="28" s="1"/>
  <c r="AY113" i="28" s="1"/>
  <c r="AF136" i="28"/>
  <c r="BN136" i="28" s="1"/>
  <c r="DH134" i="28"/>
  <c r="DG113" i="28"/>
  <c r="DN68" i="28"/>
  <c r="FB163" i="26"/>
  <c r="DE117" i="28"/>
  <c r="AO117" i="28" s="1"/>
  <c r="AX117" i="28" s="1"/>
  <c r="AA154" i="28"/>
  <c r="BI154" i="28" s="1"/>
  <c r="BZ154" i="28" s="1"/>
  <c r="AA176" i="28"/>
  <c r="BI176" i="28" s="1"/>
  <c r="BZ176" i="28" s="1"/>
  <c r="DC157" i="26"/>
  <c r="AM157" i="26" s="1"/>
  <c r="FH112" i="28"/>
  <c r="FV112" i="28" s="1"/>
  <c r="DM144" i="28"/>
  <c r="V151" i="26"/>
  <c r="BD151" i="26" s="1"/>
  <c r="BU151" i="26" s="1"/>
  <c r="V147" i="26"/>
  <c r="BD147" i="26" s="1"/>
  <c r="BU147" i="26" s="1"/>
  <c r="AG111" i="28"/>
  <c r="BO111" i="28" s="1"/>
  <c r="AF101" i="28"/>
  <c r="BN101" i="28" s="1"/>
  <c r="DN99" i="28"/>
  <c r="FM151" i="28"/>
  <c r="DE93" i="28"/>
  <c r="FG104" i="28"/>
  <c r="AC128" i="28"/>
  <c r="BK128" i="28" s="1"/>
  <c r="CB128" i="28" s="1"/>
  <c r="FJ79" i="28"/>
  <c r="W83" i="26"/>
  <c r="BE83" i="26" s="1"/>
  <c r="BV83" i="26" s="1"/>
  <c r="DL173" i="28"/>
  <c r="AD176" i="28"/>
  <c r="BL176" i="28" s="1"/>
  <c r="CC176" i="28" s="1"/>
  <c r="DI143" i="28"/>
  <c r="FT143" i="28" s="1"/>
  <c r="FG111" i="28"/>
  <c r="DF68" i="28"/>
  <c r="DF96" i="28"/>
  <c r="AP96" i="28" s="1"/>
  <c r="FJ142" i="28"/>
  <c r="FH175" i="28"/>
  <c r="FV175" i="28" s="1"/>
  <c r="X129" i="28"/>
  <c r="BF129" i="28" s="1"/>
  <c r="BW129" i="28" s="1"/>
  <c r="Y117" i="28"/>
  <c r="BG117" i="28" s="1"/>
  <c r="V175" i="26"/>
  <c r="BD175" i="26" s="1"/>
  <c r="BU175" i="26" s="1"/>
  <c r="DD166" i="26"/>
  <c r="AN166" i="26" s="1"/>
  <c r="W77" i="28"/>
  <c r="BE77" i="28" s="1"/>
  <c r="BV77" i="28" s="1"/>
  <c r="DL160" i="28"/>
  <c r="AC73" i="28"/>
  <c r="BK73" i="28" s="1"/>
  <c r="CB73" i="28" s="1"/>
  <c r="DH163" i="28"/>
  <c r="DD84" i="28"/>
  <c r="AC187" i="28"/>
  <c r="BK187" i="28" s="1"/>
  <c r="CB187" i="28" s="1"/>
  <c r="FK121" i="28"/>
  <c r="FC119" i="28"/>
  <c r="DC129" i="26"/>
  <c r="AM129" i="26" s="1"/>
  <c r="DD108" i="26"/>
  <c r="AN108" i="26" s="1"/>
  <c r="AF114" i="28"/>
  <c r="BN114" i="28" s="1"/>
  <c r="FG97" i="28"/>
  <c r="AF86" i="28"/>
  <c r="BN86" i="28" s="1"/>
  <c r="DF69" i="28"/>
  <c r="AP69" i="28" s="1"/>
  <c r="FI154" i="28"/>
  <c r="AD130" i="28"/>
  <c r="BL130" i="28" s="1"/>
  <c r="CC130" i="28" s="1"/>
  <c r="FD134" i="28"/>
  <c r="AD89" i="28"/>
  <c r="BL89" i="28" s="1"/>
  <c r="CC89" i="28" s="1"/>
  <c r="V77" i="28"/>
  <c r="BD77" i="28" s="1"/>
  <c r="BU77" i="28" s="1"/>
  <c r="DD136" i="28"/>
  <c r="AN136" i="28" s="1"/>
  <c r="AW136" i="28" s="1"/>
  <c r="DE85" i="28"/>
  <c r="AD180" i="28"/>
  <c r="BL180" i="28" s="1"/>
  <c r="CC180" i="28" s="1"/>
  <c r="FF75" i="28"/>
  <c r="FB70" i="26"/>
  <c r="AA69" i="28"/>
  <c r="BI69" i="28" s="1"/>
  <c r="BZ69" i="28" s="1"/>
  <c r="V85" i="28"/>
  <c r="BD85" i="28" s="1"/>
  <c r="BU85" i="28" s="1"/>
  <c r="DI176" i="28"/>
  <c r="FT176" i="28" s="1"/>
  <c r="AC115" i="28"/>
  <c r="BK115" i="28" s="1"/>
  <c r="CB115" i="28" s="1"/>
  <c r="AG157" i="28"/>
  <c r="BO157" i="28" s="1"/>
  <c r="DH69" i="28"/>
  <c r="AB85" i="28"/>
  <c r="BJ85" i="28" s="1"/>
  <c r="CA85" i="28" s="1"/>
  <c r="DJ166" i="28"/>
  <c r="DF115" i="28"/>
  <c r="AP115" i="28" s="1"/>
  <c r="AY115" i="28" s="1"/>
  <c r="X144" i="28"/>
  <c r="BF144" i="28" s="1"/>
  <c r="BW144" i="28" s="1"/>
  <c r="DD115" i="28"/>
  <c r="DI93" i="28"/>
  <c r="FT93" i="28" s="1"/>
  <c r="DF108" i="28"/>
  <c r="AP108" i="28" s="1"/>
  <c r="AY108" i="28" s="1"/>
  <c r="DC181" i="26"/>
  <c r="AM181" i="26" s="1"/>
  <c r="AF132" i="28"/>
  <c r="BN132" i="28" s="1"/>
  <c r="DN115" i="28"/>
  <c r="DD147" i="26"/>
  <c r="AN147" i="26" s="1"/>
  <c r="FL161" i="28"/>
  <c r="X101" i="28"/>
  <c r="BF101" i="28" s="1"/>
  <c r="BW101" i="28" s="1"/>
  <c r="FM130" i="28"/>
  <c r="DM74" i="28"/>
  <c r="DD155" i="26"/>
  <c r="AN155" i="26" s="1"/>
  <c r="DC163" i="26"/>
  <c r="AM163" i="26" s="1"/>
  <c r="DC171" i="26"/>
  <c r="AM171" i="26" s="1"/>
  <c r="DM182" i="28"/>
  <c r="DE98" i="28"/>
  <c r="FF114" i="28"/>
  <c r="Z112" i="28"/>
  <c r="BH112" i="28" s="1"/>
  <c r="BY112" i="28" s="1"/>
  <c r="FB95" i="26"/>
  <c r="Y80" i="28"/>
  <c r="BG80" i="28" s="1"/>
  <c r="BX80" i="28" s="1"/>
  <c r="V73" i="28"/>
  <c r="BD73" i="28" s="1"/>
  <c r="BU73" i="28" s="1"/>
  <c r="DD116" i="26"/>
  <c r="AN116" i="26" s="1"/>
  <c r="V87" i="26"/>
  <c r="BD87" i="26" s="1"/>
  <c r="BU87" i="26" s="1"/>
  <c r="DN69" i="28"/>
  <c r="FC157" i="26"/>
  <c r="FM181" i="28"/>
  <c r="FJ171" i="28"/>
  <c r="FC146" i="26"/>
  <c r="FL184" i="28"/>
  <c r="DK142" i="28"/>
  <c r="FK84" i="28"/>
  <c r="AD160" i="28"/>
  <c r="BL160" i="28" s="1"/>
  <c r="CC160" i="28" s="1"/>
  <c r="AE111" i="28"/>
  <c r="BM111" i="28" s="1"/>
  <c r="FB111" i="28"/>
  <c r="DD156" i="26"/>
  <c r="AN156" i="26" s="1"/>
  <c r="FK184" i="28"/>
  <c r="DH177" i="28"/>
  <c r="AE86" i="28"/>
  <c r="BM86" i="28" s="1"/>
  <c r="FC140" i="28"/>
  <c r="Z92" i="28"/>
  <c r="BH92" i="28" s="1"/>
  <c r="BY92" i="28" s="1"/>
  <c r="FH154" i="28"/>
  <c r="FV154" i="28" s="1"/>
  <c r="FH80" i="28"/>
  <c r="FV80" i="28" s="1"/>
  <c r="DH83" i="28"/>
  <c r="FM113" i="28"/>
  <c r="FF143" i="28"/>
  <c r="FH168" i="28"/>
  <c r="FV168" i="28" s="1"/>
  <c r="Z138" i="28"/>
  <c r="BH138" i="28" s="1"/>
  <c r="BY138" i="28" s="1"/>
  <c r="FH79" i="28"/>
  <c r="FV79" i="28" s="1"/>
  <c r="FF118" i="28"/>
  <c r="FI90" i="28"/>
  <c r="DK102" i="28"/>
  <c r="FG147" i="28"/>
  <c r="DG132" i="28"/>
  <c r="AQ132" i="28" s="1"/>
  <c r="AZ132" i="28" s="1"/>
  <c r="FB131" i="26"/>
  <c r="DL161" i="28"/>
  <c r="FE103" i="28"/>
  <c r="DI179" i="28"/>
  <c r="FT179" i="28" s="1"/>
  <c r="AC142" i="28"/>
  <c r="BK142" i="28" s="1"/>
  <c r="CB142" i="28" s="1"/>
  <c r="AB103" i="28"/>
  <c r="BJ103" i="28" s="1"/>
  <c r="CA103" i="28" s="1"/>
  <c r="DI81" i="28"/>
  <c r="FT81" i="28" s="1"/>
  <c r="FB75" i="26"/>
  <c r="DD142" i="26"/>
  <c r="AN142" i="26" s="1"/>
  <c r="DI181" i="28"/>
  <c r="FT181" i="28" s="1"/>
  <c r="FI105" i="28"/>
  <c r="FG75" i="28"/>
  <c r="FG82" i="28"/>
  <c r="FE85" i="28"/>
  <c r="DI156" i="28"/>
  <c r="FT156" i="28" s="1"/>
  <c r="FF77" i="28"/>
  <c r="DE127" i="28"/>
  <c r="AO127" i="28" s="1"/>
  <c r="AX127" i="28" s="1"/>
  <c r="FK186" i="28"/>
  <c r="FM77" i="28"/>
  <c r="AA111" i="28"/>
  <c r="BI111" i="28" s="1"/>
  <c r="BZ111" i="28" s="1"/>
  <c r="V110" i="28"/>
  <c r="BD110" i="28" s="1"/>
  <c r="BU110" i="28" s="1"/>
  <c r="DC179" i="26"/>
  <c r="AM179" i="26" s="1"/>
  <c r="AF76" i="28"/>
  <c r="BN76" i="28" s="1"/>
  <c r="AF84" i="28"/>
  <c r="BN84" i="28" s="1"/>
  <c r="FG136" i="28"/>
  <c r="Z126" i="28"/>
  <c r="BH126" i="28" s="1"/>
  <c r="BY126" i="28" s="1"/>
  <c r="FM180" i="28"/>
  <c r="AG163" i="28"/>
  <c r="BO163" i="28" s="1"/>
  <c r="FJ73" i="28"/>
  <c r="FK124" i="28"/>
  <c r="W154" i="26"/>
  <c r="BE154" i="26" s="1"/>
  <c r="BV154" i="26" s="1"/>
  <c r="AB158" i="28"/>
  <c r="BJ158" i="28" s="1"/>
  <c r="CA158" i="28" s="1"/>
  <c r="FJ135" i="28"/>
  <c r="AD153" i="28"/>
  <c r="BL153" i="28" s="1"/>
  <c r="CC153" i="28" s="1"/>
  <c r="AD119" i="28"/>
  <c r="BL119" i="28" s="1"/>
  <c r="CC119" i="28" s="1"/>
  <c r="DC175" i="26"/>
  <c r="AM175" i="26" s="1"/>
  <c r="DE110" i="28"/>
  <c r="AO110" i="28" s="1"/>
  <c r="AX110" i="28" s="1"/>
  <c r="DJ129" i="28"/>
  <c r="DM170" i="28"/>
  <c r="DD153" i="26"/>
  <c r="AN153" i="26" s="1"/>
  <c r="FH98" i="28"/>
  <c r="FV98" i="28" s="1"/>
  <c r="DF84" i="28"/>
  <c r="V94" i="26"/>
  <c r="BD94" i="26" s="1"/>
  <c r="BU94" i="26" s="1"/>
  <c r="FC121" i="26"/>
  <c r="AA112" i="28"/>
  <c r="BI112" i="28" s="1"/>
  <c r="BZ112" i="28" s="1"/>
  <c r="AC68" i="28"/>
  <c r="BK68" i="28" s="1"/>
  <c r="CB68" i="28" s="1"/>
  <c r="FM89" i="28"/>
  <c r="AG88" i="28"/>
  <c r="BO88" i="28" s="1"/>
  <c r="CF88" i="28" s="1"/>
  <c r="DD137" i="28"/>
  <c r="AN137" i="28" s="1"/>
  <c r="AW137" i="28" s="1"/>
  <c r="DH173" i="28"/>
  <c r="FG73" i="28"/>
  <c r="FD114" i="28"/>
  <c r="DC92" i="28"/>
  <c r="Y109" i="28"/>
  <c r="BG109" i="28" s="1"/>
  <c r="FB103" i="28"/>
  <c r="DK129" i="28"/>
  <c r="FL98" i="28"/>
  <c r="AA157" i="28"/>
  <c r="BI157" i="28" s="1"/>
  <c r="BZ157" i="28" s="1"/>
  <c r="AF158" i="28"/>
  <c r="BN158" i="28" s="1"/>
  <c r="FB83" i="26"/>
  <c r="AG87" i="28"/>
  <c r="BO87" i="28" s="1"/>
  <c r="CF87" i="28" s="1"/>
  <c r="DG87" i="28"/>
  <c r="DC166" i="26"/>
  <c r="AM166" i="26" s="1"/>
  <c r="FE92" i="28"/>
  <c r="FK103" i="28"/>
  <c r="FF96" i="28"/>
  <c r="FI158" i="28"/>
  <c r="AF72" i="28"/>
  <c r="BN72" i="28" s="1"/>
  <c r="CE72" i="28" s="1"/>
  <c r="V141" i="28"/>
  <c r="BD141" i="28" s="1"/>
  <c r="BU141" i="28" s="1"/>
  <c r="DC73" i="26"/>
  <c r="AM73" i="26" s="1"/>
  <c r="DF93" i="28"/>
  <c r="AE116" i="28"/>
  <c r="BM116" i="28" s="1"/>
  <c r="Z141" i="28"/>
  <c r="BH141" i="28" s="1"/>
  <c r="BY141" i="28" s="1"/>
  <c r="FE107" i="28"/>
  <c r="FK73" i="28"/>
  <c r="DL82" i="28"/>
  <c r="FB101" i="28"/>
  <c r="DH125" i="28"/>
  <c r="W88" i="26"/>
  <c r="BE88" i="26" s="1"/>
  <c r="BV88" i="26" s="1"/>
  <c r="V177" i="26"/>
  <c r="BD177" i="26" s="1"/>
  <c r="BU177" i="26" s="1"/>
  <c r="DH175" i="28"/>
  <c r="DJ95" i="28"/>
  <c r="AA74" i="28"/>
  <c r="BI74" i="28" s="1"/>
  <c r="BZ74" i="28" s="1"/>
  <c r="FI116" i="28"/>
  <c r="DH96" i="28"/>
  <c r="DK72" i="28"/>
  <c r="DJ139" i="28"/>
  <c r="Z77" i="28"/>
  <c r="BH77" i="28" s="1"/>
  <c r="BY77" i="28" s="1"/>
  <c r="DF129" i="28"/>
  <c r="AP129" i="28" s="1"/>
  <c r="AY129" i="28" s="1"/>
  <c r="FJ168" i="28"/>
  <c r="FC134" i="26"/>
  <c r="DN76" i="28"/>
  <c r="DL185" i="28"/>
  <c r="AA179" i="28"/>
  <c r="BI179" i="28" s="1"/>
  <c r="BZ179" i="28" s="1"/>
  <c r="FM70" i="28"/>
  <c r="FM96" i="28"/>
  <c r="Z98" i="28"/>
  <c r="BH98" i="28" s="1"/>
  <c r="BY98" i="28" s="1"/>
  <c r="AC146" i="28"/>
  <c r="BK146" i="28" s="1"/>
  <c r="CB146" i="28" s="1"/>
  <c r="X127" i="28"/>
  <c r="BF127" i="28" s="1"/>
  <c r="BW127" i="28" s="1"/>
  <c r="DK84" i="28"/>
  <c r="FI81" i="28"/>
  <c r="DI80" i="28"/>
  <c r="FT80" i="28" s="1"/>
  <c r="DI175" i="28"/>
  <c r="FT175" i="28" s="1"/>
  <c r="FC135" i="28"/>
  <c r="FG74" i="28"/>
  <c r="V99" i="26"/>
  <c r="BD99" i="26" s="1"/>
  <c r="BU99" i="26" s="1"/>
  <c r="FC79" i="28"/>
  <c r="AD127" i="28"/>
  <c r="BL127" i="28" s="1"/>
  <c r="CC127" i="28" s="1"/>
  <c r="DM97" i="28"/>
  <c r="DC70" i="28"/>
  <c r="DK169" i="28"/>
  <c r="AC107" i="28"/>
  <c r="BK107" i="28" s="1"/>
  <c r="CB107" i="28" s="1"/>
  <c r="FB116" i="26"/>
  <c r="FJ127" i="28"/>
  <c r="DG78" i="28"/>
  <c r="FB174" i="26"/>
  <c r="FB98" i="28"/>
  <c r="AF152" i="28"/>
  <c r="BN152" i="28" s="1"/>
  <c r="FC97" i="28"/>
  <c r="DK180" i="28"/>
  <c r="DC79" i="26"/>
  <c r="AM79" i="26" s="1"/>
  <c r="DC111" i="26"/>
  <c r="AM111" i="26" s="1"/>
  <c r="FI181" i="28"/>
  <c r="FD108" i="28"/>
  <c r="DD144" i="28"/>
  <c r="AN144" i="28" s="1"/>
  <c r="AW144" i="28" s="1"/>
  <c r="AF103" i="28"/>
  <c r="BN103" i="28" s="1"/>
  <c r="FD95" i="28"/>
  <c r="AF143" i="28"/>
  <c r="BN143" i="28" s="1"/>
  <c r="DK87" i="28"/>
  <c r="DI104" i="28"/>
  <c r="FT104" i="28" s="1"/>
  <c r="W128" i="26"/>
  <c r="BE128" i="26" s="1"/>
  <c r="BV128" i="26" s="1"/>
  <c r="FG96" i="28"/>
  <c r="DI160" i="28"/>
  <c r="FT160" i="28" s="1"/>
  <c r="DK89" i="28"/>
  <c r="DN83" i="28"/>
  <c r="FC108" i="26"/>
  <c r="DN120" i="28"/>
  <c r="DI68" i="28"/>
  <c r="FT68" i="28" s="1"/>
  <c r="W124" i="28"/>
  <c r="BE124" i="28" s="1"/>
  <c r="BV124" i="28" s="1"/>
  <c r="FB98" i="26"/>
  <c r="FJ119" i="28"/>
  <c r="AB153" i="28"/>
  <c r="BJ153" i="28" s="1"/>
  <c r="CA153" i="28" s="1"/>
  <c r="DD128" i="26"/>
  <c r="AN128" i="26" s="1"/>
  <c r="FH176" i="28"/>
  <c r="FV176" i="28" s="1"/>
  <c r="DK151" i="28"/>
  <c r="DI137" i="28"/>
  <c r="FT137" i="28" s="1"/>
  <c r="X98" i="28"/>
  <c r="BF98" i="28" s="1"/>
  <c r="BW98" i="28" s="1"/>
  <c r="AB168" i="28"/>
  <c r="BJ168" i="28" s="1"/>
  <c r="CA168" i="28" s="1"/>
  <c r="FK171" i="28"/>
  <c r="AE175" i="28"/>
  <c r="BM175" i="28" s="1"/>
  <c r="DG143" i="28"/>
  <c r="AQ143" i="28" s="1"/>
  <c r="AZ143" i="28" s="1"/>
  <c r="FB117" i="28"/>
  <c r="DD111" i="28"/>
  <c r="AN111" i="28" s="1"/>
  <c r="AW111" i="28" s="1"/>
  <c r="Z109" i="28"/>
  <c r="BH109" i="28" s="1"/>
  <c r="BY109" i="28" s="1"/>
  <c r="FB124" i="28"/>
  <c r="DD88" i="28"/>
  <c r="DC100" i="26"/>
  <c r="AM100" i="26" s="1"/>
  <c r="X93" i="28"/>
  <c r="BF93" i="28" s="1"/>
  <c r="BW93" i="28" s="1"/>
  <c r="FM152" i="28"/>
  <c r="FB110" i="26"/>
  <c r="DD113" i="26"/>
  <c r="AN113" i="26" s="1"/>
  <c r="W171" i="26"/>
  <c r="BE171" i="26" s="1"/>
  <c r="BV171" i="26" s="1"/>
  <c r="DC153" i="26"/>
  <c r="AM153" i="26" s="1"/>
  <c r="FC88" i="26"/>
  <c r="DE89" i="28"/>
  <c r="X73" i="28"/>
  <c r="BF73" i="28" s="1"/>
  <c r="BW73" i="28" s="1"/>
  <c r="DD188" i="26"/>
  <c r="AN188" i="26" s="1"/>
  <c r="DN116" i="28"/>
  <c r="AC181" i="28"/>
  <c r="BK181" i="28" s="1"/>
  <c r="CB181" i="28" s="1"/>
  <c r="AD87" i="28"/>
  <c r="BL87" i="28" s="1"/>
  <c r="CC87" i="28" s="1"/>
  <c r="FG76" i="28"/>
  <c r="DM126" i="28"/>
  <c r="FB79" i="26"/>
  <c r="Y115" i="28"/>
  <c r="BG115" i="28" s="1"/>
  <c r="FC125" i="26"/>
  <c r="FM177" i="28"/>
  <c r="FL95" i="28"/>
  <c r="DG115" i="28"/>
  <c r="FE120" i="28"/>
  <c r="DH185" i="28"/>
  <c r="DG97" i="28"/>
  <c r="AQ97" i="28" s="1"/>
  <c r="DD117" i="28"/>
  <c r="AN117" i="28" s="1"/>
  <c r="AW117" i="28" s="1"/>
  <c r="DH171" i="28"/>
  <c r="Y68" i="28"/>
  <c r="BG68" i="28" s="1"/>
  <c r="BX68" i="28" s="1"/>
  <c r="DJ109" i="28"/>
  <c r="FH108" i="28"/>
  <c r="FV108" i="28" s="1"/>
  <c r="DM128" i="28"/>
  <c r="FL108" i="28"/>
  <c r="Z128" i="28"/>
  <c r="BH128" i="28" s="1"/>
  <c r="BY128" i="28" s="1"/>
  <c r="DL144" i="28"/>
  <c r="FL103" i="28"/>
  <c r="FD143" i="28"/>
  <c r="DK168" i="28"/>
  <c r="DI85" i="28"/>
  <c r="FT85" i="28" s="1"/>
  <c r="AF97" i="28"/>
  <c r="BN97" i="28" s="1"/>
  <c r="DM177" i="28"/>
  <c r="DK98" i="28"/>
  <c r="FJ98" i="28"/>
  <c r="DG77" i="28"/>
  <c r="AG158" i="28"/>
  <c r="BO158" i="28" s="1"/>
  <c r="DC86" i="26"/>
  <c r="AM86" i="26" s="1"/>
  <c r="FH85" i="28"/>
  <c r="FV85" i="28" s="1"/>
  <c r="DJ136" i="28"/>
  <c r="AF187" i="28"/>
  <c r="BN187" i="28" s="1"/>
  <c r="DJ176" i="28"/>
  <c r="AB106" i="28"/>
  <c r="BJ106" i="28" s="1"/>
  <c r="CA106" i="28" s="1"/>
  <c r="AD183" i="28"/>
  <c r="BL183" i="28" s="1"/>
  <c r="CC183" i="28" s="1"/>
  <c r="X104" i="28"/>
  <c r="BF104" i="28" s="1"/>
  <c r="BW104" i="28" s="1"/>
  <c r="DI135" i="28"/>
  <c r="FT135" i="28" s="1"/>
  <c r="FJ178" i="28"/>
  <c r="W173" i="26"/>
  <c r="BE173" i="26" s="1"/>
  <c r="BV173" i="26" s="1"/>
  <c r="V102" i="26"/>
  <c r="BD102" i="26" s="1"/>
  <c r="BU102" i="26" s="1"/>
  <c r="AG83" i="28"/>
  <c r="BO83" i="28" s="1"/>
  <c r="CF83" i="28" s="1"/>
  <c r="FJ109" i="28"/>
  <c r="DM70" i="28"/>
  <c r="DJ187" i="28"/>
  <c r="AB79" i="28"/>
  <c r="BJ79" i="28" s="1"/>
  <c r="CA79" i="28" s="1"/>
  <c r="DC130" i="26"/>
  <c r="AM130" i="26" s="1"/>
  <c r="FC73" i="28"/>
  <c r="DD182" i="26"/>
  <c r="AN182" i="26" s="1"/>
  <c r="DH101" i="28"/>
  <c r="W75" i="26"/>
  <c r="BE75" i="26" s="1"/>
  <c r="BV75" i="26" s="1"/>
  <c r="DG131" i="28"/>
  <c r="AQ131" i="28" s="1"/>
  <c r="AZ131" i="28" s="1"/>
  <c r="FI134" i="28"/>
  <c r="FD115" i="28"/>
  <c r="AE180" i="28"/>
  <c r="BM180" i="28" s="1"/>
  <c r="W121" i="26"/>
  <c r="BE121" i="26" s="1"/>
  <c r="BV121" i="26" s="1"/>
  <c r="FJ151" i="28"/>
  <c r="AA96" i="28"/>
  <c r="BI96" i="28" s="1"/>
  <c r="BZ96" i="28" s="1"/>
  <c r="V146" i="28"/>
  <c r="BD146" i="28" s="1"/>
  <c r="BU146" i="28" s="1"/>
  <c r="DK146" i="28"/>
  <c r="AB156" i="28"/>
  <c r="BJ156" i="28" s="1"/>
  <c r="CA156" i="28" s="1"/>
  <c r="AF125" i="28"/>
  <c r="BN125" i="28" s="1"/>
  <c r="FC130" i="28"/>
  <c r="FI152" i="28"/>
  <c r="DI152" i="28"/>
  <c r="FT152" i="28" s="1"/>
  <c r="DH126" i="28"/>
  <c r="FB88" i="26"/>
  <c r="DD133" i="26"/>
  <c r="AN133" i="26" s="1"/>
  <c r="FC188" i="26"/>
  <c r="V176" i="26"/>
  <c r="BD176" i="26" s="1"/>
  <c r="BU176" i="26" s="1"/>
  <c r="FF134" i="28"/>
  <c r="FH88" i="28"/>
  <c r="FV88" i="28" s="1"/>
  <c r="FM128" i="28"/>
  <c r="Z103" i="28"/>
  <c r="BH103" i="28" s="1"/>
  <c r="BY103" i="28" s="1"/>
  <c r="DM135" i="28"/>
  <c r="AE101" i="28"/>
  <c r="BM101" i="28" s="1"/>
  <c r="AG107" i="28"/>
  <c r="BO107" i="28" s="1"/>
  <c r="CF107" i="28" s="1"/>
  <c r="FC156" i="26"/>
  <c r="W125" i="28"/>
  <c r="BE125" i="28" s="1"/>
  <c r="BV125" i="28" s="1"/>
  <c r="FC179" i="26"/>
  <c r="DC111" i="28"/>
  <c r="AM111" i="28" s="1"/>
  <c r="AV111" i="28" s="1"/>
  <c r="Y139" i="28"/>
  <c r="BG139" i="28" s="1"/>
  <c r="AC136" i="28"/>
  <c r="BK136" i="28" s="1"/>
  <c r="CB136" i="28" s="1"/>
  <c r="AC133" i="28"/>
  <c r="BK133" i="28" s="1"/>
  <c r="CB133" i="28" s="1"/>
  <c r="DJ141" i="28"/>
  <c r="AD69" i="28"/>
  <c r="BL69" i="28" s="1"/>
  <c r="CC69" i="28" s="1"/>
  <c r="FG149" i="28"/>
  <c r="FC76" i="26"/>
  <c r="FL135" i="28"/>
  <c r="FC124" i="28"/>
  <c r="FI100" i="28"/>
  <c r="V95" i="28"/>
  <c r="BD95" i="28" s="1"/>
  <c r="BU95" i="28" s="1"/>
  <c r="FH143" i="28"/>
  <c r="FV143" i="28" s="1"/>
  <c r="DH172" i="28"/>
  <c r="AG78" i="28"/>
  <c r="BO78" i="28" s="1"/>
  <c r="CF78" i="28" s="1"/>
  <c r="X133" i="28"/>
  <c r="BF133" i="28" s="1"/>
  <c r="BW133" i="28" s="1"/>
  <c r="DL126" i="28"/>
  <c r="DM152" i="28"/>
  <c r="DM113" i="28"/>
  <c r="FL82" i="28"/>
  <c r="FC129" i="26"/>
  <c r="DC162" i="26"/>
  <c r="AM162" i="26" s="1"/>
  <c r="V144" i="28"/>
  <c r="BD144" i="28" s="1"/>
  <c r="BU144" i="28" s="1"/>
  <c r="FL158" i="28"/>
  <c r="DJ84" i="28"/>
  <c r="FC147" i="26"/>
  <c r="V96" i="28"/>
  <c r="BD96" i="28" s="1"/>
  <c r="BU96" i="28" s="1"/>
  <c r="DC102" i="26"/>
  <c r="AM102" i="26" s="1"/>
  <c r="DF85" i="28"/>
  <c r="AP85" i="28" s="1"/>
  <c r="FG185" i="28"/>
  <c r="DL172" i="28"/>
  <c r="Y103" i="28"/>
  <c r="BG103" i="28" s="1"/>
  <c r="BX103" i="28" s="1"/>
  <c r="FH171" i="28"/>
  <c r="FV171" i="28" s="1"/>
  <c r="Y113" i="28"/>
  <c r="BG113" i="28" s="1"/>
  <c r="FB188" i="26"/>
  <c r="FH137" i="28"/>
  <c r="FV137" i="28" s="1"/>
  <c r="V143" i="26"/>
  <c r="BD143" i="26" s="1"/>
  <c r="BU143" i="26" s="1"/>
  <c r="FB182" i="26"/>
  <c r="DC142" i="26"/>
  <c r="AM142" i="26" s="1"/>
  <c r="X94" i="28"/>
  <c r="BF94" i="28" s="1"/>
  <c r="BW94" i="28" s="1"/>
  <c r="DH164" i="28"/>
  <c r="DC135" i="26"/>
  <c r="AM135" i="26" s="1"/>
  <c r="AC70" i="28"/>
  <c r="BK70" i="28" s="1"/>
  <c r="CB70" i="28" s="1"/>
  <c r="DD89" i="28"/>
  <c r="AN89" i="28" s="1"/>
  <c r="V155" i="26"/>
  <c r="BD155" i="26" s="1"/>
  <c r="BU155" i="26" s="1"/>
  <c r="V82" i="28"/>
  <c r="BD82" i="28" s="1"/>
  <c r="BU82" i="28" s="1"/>
  <c r="DC110" i="28"/>
  <c r="FF113" i="28"/>
  <c r="FB111" i="26"/>
  <c r="W133" i="26"/>
  <c r="BE133" i="26" s="1"/>
  <c r="BV133" i="26" s="1"/>
  <c r="AE89" i="28"/>
  <c r="BM89" i="28" s="1"/>
  <c r="AF171" i="28"/>
  <c r="BN171" i="28" s="1"/>
  <c r="AE93" i="28"/>
  <c r="BM93" i="28" s="1"/>
  <c r="DH154" i="28"/>
  <c r="DJ82" i="28"/>
  <c r="AB119" i="28"/>
  <c r="BJ119" i="28" s="1"/>
  <c r="CA119" i="28" s="1"/>
  <c r="W160" i="26"/>
  <c r="BE160" i="26" s="1"/>
  <c r="BV160" i="26" s="1"/>
  <c r="FD145" i="28"/>
  <c r="FJ87" i="28"/>
  <c r="DM130" i="28"/>
  <c r="FG87" i="28"/>
  <c r="FF106" i="28"/>
  <c r="FM125" i="28"/>
  <c r="DH145" i="28"/>
  <c r="DN79" i="28"/>
  <c r="AE151" i="28"/>
  <c r="BM151" i="28" s="1"/>
  <c r="FI114" i="28"/>
  <c r="AB157" i="28"/>
  <c r="BJ157" i="28" s="1"/>
  <c r="CA157" i="28" s="1"/>
  <c r="DG81" i="28"/>
  <c r="AG74" i="28"/>
  <c r="BO74" i="28" s="1"/>
  <c r="CF74" i="28" s="1"/>
  <c r="FL177" i="28"/>
  <c r="FB106" i="28"/>
  <c r="FI177" i="28"/>
  <c r="AC71" i="28"/>
  <c r="BK71" i="28" s="1"/>
  <c r="CB71" i="28" s="1"/>
  <c r="FH99" i="28"/>
  <c r="FV99" i="28" s="1"/>
  <c r="DI133" i="28"/>
  <c r="FT133" i="28" s="1"/>
  <c r="DF94" i="28"/>
  <c r="AD134" i="28"/>
  <c r="BL134" i="28" s="1"/>
  <c r="CC134" i="28" s="1"/>
  <c r="DI84" i="28"/>
  <c r="FT84" i="28" s="1"/>
  <c r="W113" i="26"/>
  <c r="BE113" i="26" s="1"/>
  <c r="BV113" i="26" s="1"/>
  <c r="FD100" i="28"/>
  <c r="FH181" i="28"/>
  <c r="FV181" i="28" s="1"/>
  <c r="AB130" i="28"/>
  <c r="BJ130" i="28" s="1"/>
  <c r="CA130" i="28" s="1"/>
  <c r="AG89" i="28"/>
  <c r="BO89" i="28" s="1"/>
  <c r="CF89" i="28" s="1"/>
  <c r="FD82" i="28"/>
  <c r="AG173" i="28"/>
  <c r="BO173" i="28" s="1"/>
  <c r="AB152" i="28"/>
  <c r="BJ152" i="28" s="1"/>
  <c r="CA152" i="28" s="1"/>
  <c r="FC127" i="28"/>
  <c r="DJ102" i="28"/>
  <c r="DI158" i="28"/>
  <c r="FT158" i="28" s="1"/>
  <c r="AC139" i="28"/>
  <c r="BK139" i="28" s="1"/>
  <c r="CB139" i="28" s="1"/>
  <c r="V101" i="28"/>
  <c r="BD101" i="28" s="1"/>
  <c r="BU101" i="28" s="1"/>
  <c r="FM138" i="28"/>
  <c r="DC119" i="26"/>
  <c r="AM119" i="26" s="1"/>
  <c r="AE69" i="28"/>
  <c r="BM69" i="28" s="1"/>
  <c r="CD69" i="28" s="1"/>
  <c r="DG109" i="28"/>
  <c r="AD136" i="28"/>
  <c r="BL136" i="28" s="1"/>
  <c r="CC136" i="28" s="1"/>
  <c r="W144" i="28"/>
  <c r="BE144" i="28" s="1"/>
  <c r="BV144" i="28" s="1"/>
  <c r="DJ110" i="28"/>
  <c r="FJ92" i="28"/>
  <c r="FC113" i="26"/>
  <c r="FB185" i="26"/>
  <c r="DH167" i="28"/>
  <c r="AF81" i="28"/>
  <c r="BN81" i="28" s="1"/>
  <c r="DJ157" i="28"/>
  <c r="AA123" i="28"/>
  <c r="BI123" i="28" s="1"/>
  <c r="BZ123" i="28" s="1"/>
  <c r="DC158" i="26"/>
  <c r="AM158" i="26" s="1"/>
  <c r="FJ74" i="28"/>
  <c r="DM69" i="28"/>
  <c r="X110" i="28"/>
  <c r="BF110" i="28" s="1"/>
  <c r="BW110" i="28" s="1"/>
  <c r="AA136" i="28"/>
  <c r="BI136" i="28" s="1"/>
  <c r="BZ136" i="28" s="1"/>
  <c r="AF85" i="28"/>
  <c r="BN85" i="28" s="1"/>
  <c r="CE85" i="28" s="1"/>
  <c r="FJ117" i="28"/>
  <c r="AE79" i="28"/>
  <c r="BM79" i="28" s="1"/>
  <c r="FI108" i="28"/>
  <c r="DG142" i="28"/>
  <c r="AQ142" i="28" s="1"/>
  <c r="AZ142" i="28" s="1"/>
  <c r="AB183" i="28"/>
  <c r="BJ183" i="28" s="1"/>
  <c r="CA183" i="28" s="1"/>
  <c r="Z78" i="28"/>
  <c r="BH78" i="28" s="1"/>
  <c r="BY78" i="28" s="1"/>
  <c r="FJ176" i="28"/>
  <c r="DK132" i="28"/>
  <c r="DK121" i="28"/>
  <c r="AC90" i="28"/>
  <c r="BK90" i="28" s="1"/>
  <c r="CB90" i="28" s="1"/>
  <c r="DE73" i="28"/>
  <c r="AO73" i="28" s="1"/>
  <c r="AB169" i="28"/>
  <c r="BJ169" i="28" s="1"/>
  <c r="CA169" i="28" s="1"/>
  <c r="W116" i="28"/>
  <c r="BE116" i="28" s="1"/>
  <c r="BV116" i="28" s="1"/>
  <c r="AC100" i="28"/>
  <c r="BK100" i="28" s="1"/>
  <c r="CB100" i="28" s="1"/>
  <c r="DD172" i="26"/>
  <c r="AN172" i="26" s="1"/>
  <c r="FK162" i="28"/>
  <c r="FD86" i="28"/>
  <c r="DF127" i="28"/>
  <c r="AP127" i="28" s="1"/>
  <c r="AY127" i="28" s="1"/>
  <c r="AB99" i="28"/>
  <c r="BJ99" i="28" s="1"/>
  <c r="CA99" i="28" s="1"/>
  <c r="DD112" i="26"/>
  <c r="AN112" i="26" s="1"/>
  <c r="DG140" i="28"/>
  <c r="AQ140" i="28" s="1"/>
  <c r="AZ140" i="28" s="1"/>
  <c r="FG122" i="28"/>
  <c r="AB129" i="28"/>
  <c r="BJ129" i="28" s="1"/>
  <c r="CA129" i="28" s="1"/>
  <c r="FL170" i="28"/>
  <c r="AA162" i="28"/>
  <c r="BI162" i="28" s="1"/>
  <c r="BZ162" i="28" s="1"/>
  <c r="DE141" i="28"/>
  <c r="AO141" i="28" s="1"/>
  <c r="AX141" i="28" s="1"/>
  <c r="FK112" i="28"/>
  <c r="FK129" i="28"/>
  <c r="DD88" i="26"/>
  <c r="AN88" i="26" s="1"/>
  <c r="FM82" i="28"/>
  <c r="V98" i="26"/>
  <c r="BD98" i="26" s="1"/>
  <c r="BU98" i="26" s="1"/>
  <c r="DM99" i="28"/>
  <c r="DN124" i="28"/>
  <c r="AD117" i="28"/>
  <c r="BL117" i="28" s="1"/>
  <c r="CC117" i="28" s="1"/>
  <c r="DC186" i="26"/>
  <c r="AM186" i="26" s="1"/>
  <c r="DM138" i="28"/>
  <c r="DF134" i="28"/>
  <c r="AP134" i="28" s="1"/>
  <c r="AY134" i="28" s="1"/>
  <c r="DL96" i="28"/>
  <c r="FL70" i="28"/>
  <c r="FC145" i="26"/>
  <c r="DC82" i="28"/>
  <c r="FG138" i="28"/>
  <c r="FM101" i="28"/>
  <c r="DC71" i="28"/>
  <c r="FH180" i="28"/>
  <c r="FV180" i="28" s="1"/>
  <c r="V70" i="28"/>
  <c r="BD70" i="28" s="1"/>
  <c r="BU70" i="28" s="1"/>
  <c r="AB84" i="28"/>
  <c r="BJ84" i="28" s="1"/>
  <c r="CA84" i="28" s="1"/>
  <c r="FC105" i="28"/>
  <c r="FC120" i="26"/>
  <c r="DF120" i="28"/>
  <c r="AP120" i="28" s="1"/>
  <c r="AY120" i="28" s="1"/>
  <c r="AD96" i="28"/>
  <c r="BL96" i="28" s="1"/>
  <c r="CC96" i="28" s="1"/>
  <c r="AB120" i="28"/>
  <c r="BJ120" i="28" s="1"/>
  <c r="CA120" i="28" s="1"/>
  <c r="DM108" i="28"/>
  <c r="FB168" i="26"/>
  <c r="DJ179" i="28"/>
  <c r="FI99" i="28"/>
  <c r="X89" i="28"/>
  <c r="BF89" i="28" s="1"/>
  <c r="BW89" i="28" s="1"/>
  <c r="DG107" i="28"/>
  <c r="X82" i="28"/>
  <c r="BF82" i="28" s="1"/>
  <c r="BW82" i="28" s="1"/>
  <c r="V104" i="28"/>
  <c r="BD104" i="28" s="1"/>
  <c r="BU104" i="28" s="1"/>
  <c r="DF83" i="28"/>
  <c r="DI173" i="28"/>
  <c r="FT173" i="28" s="1"/>
  <c r="FB82" i="28"/>
  <c r="AC163" i="28"/>
  <c r="BK163" i="28" s="1"/>
  <c r="CB163" i="28" s="1"/>
  <c r="FM94" i="28"/>
  <c r="Z96" i="28"/>
  <c r="BH96" i="28" s="1"/>
  <c r="BY96" i="28" s="1"/>
  <c r="DL112" i="28"/>
  <c r="DC114" i="28"/>
  <c r="W86" i="26"/>
  <c r="BE86" i="26" s="1"/>
  <c r="BV86" i="26" s="1"/>
  <c r="AA71" i="28"/>
  <c r="BI71" i="28" s="1"/>
  <c r="BZ71" i="28" s="1"/>
  <c r="V90" i="28"/>
  <c r="BD90" i="28" s="1"/>
  <c r="BU90" i="28" s="1"/>
  <c r="FM147" i="28"/>
  <c r="W101" i="28"/>
  <c r="BE101" i="28" s="1"/>
  <c r="BV101" i="28" s="1"/>
  <c r="FC92" i="26"/>
  <c r="FM183" i="28"/>
  <c r="DE108" i="28"/>
  <c r="AO108" i="28" s="1"/>
  <c r="AX108" i="28" s="1"/>
  <c r="DC72" i="28"/>
  <c r="AM72" i="28" s="1"/>
  <c r="FF142" i="28"/>
  <c r="DF73" i="28"/>
  <c r="DJ70" i="28"/>
  <c r="V94" i="28"/>
  <c r="BD94" i="28" s="1"/>
  <c r="BU94" i="28" s="1"/>
  <c r="DK140" i="28"/>
  <c r="FK183" i="28"/>
  <c r="FB76" i="26"/>
  <c r="AG175" i="28"/>
  <c r="BO175" i="28" s="1"/>
  <c r="AB151" i="28"/>
  <c r="BJ151" i="28" s="1"/>
  <c r="CA151" i="28" s="1"/>
  <c r="V166" i="26"/>
  <c r="BD166" i="26" s="1"/>
  <c r="BU166" i="26" s="1"/>
  <c r="DF78" i="28"/>
  <c r="AP78" i="28" s="1"/>
  <c r="DD118" i="26"/>
  <c r="AN118" i="26" s="1"/>
  <c r="FC158" i="26"/>
  <c r="AC93" i="28"/>
  <c r="BK93" i="28" s="1"/>
  <c r="CB93" i="28" s="1"/>
  <c r="V147" i="28"/>
  <c r="BD147" i="28" s="1"/>
  <c r="BU147" i="28" s="1"/>
  <c r="DG124" i="28"/>
  <c r="FK101" i="28"/>
  <c r="V95" i="26"/>
  <c r="BD95" i="26" s="1"/>
  <c r="BU95" i="26" s="1"/>
  <c r="W85" i="26"/>
  <c r="BE85" i="26" s="1"/>
  <c r="BV85" i="26" s="1"/>
  <c r="FH138" i="28"/>
  <c r="FV138" i="28" s="1"/>
  <c r="FG152" i="28"/>
  <c r="X108" i="28"/>
  <c r="BF108" i="28" s="1"/>
  <c r="BW108" i="28" s="1"/>
  <c r="DM158" i="28"/>
  <c r="FE93" i="28"/>
  <c r="AA158" i="28"/>
  <c r="BI158" i="28" s="1"/>
  <c r="BZ158" i="28" s="1"/>
  <c r="DM134" i="28"/>
  <c r="W97" i="28"/>
  <c r="BE97" i="28" s="1"/>
  <c r="BV97" i="28" s="1"/>
  <c r="FL129" i="28"/>
  <c r="DC71" i="26"/>
  <c r="AM71" i="26" s="1"/>
  <c r="DD111" i="26"/>
  <c r="AN111" i="26" s="1"/>
  <c r="DK139" i="28"/>
  <c r="W90" i="26"/>
  <c r="BE90" i="26" s="1"/>
  <c r="BV90" i="26" s="1"/>
  <c r="FJ131" i="28"/>
  <c r="FM142" i="28"/>
  <c r="FD69" i="28"/>
  <c r="AC77" i="28"/>
  <c r="BK77" i="28" s="1"/>
  <c r="CB77" i="28" s="1"/>
  <c r="DE123" i="28"/>
  <c r="AO123" i="28" s="1"/>
  <c r="AX123" i="28" s="1"/>
  <c r="V111" i="26"/>
  <c r="BD111" i="26" s="1"/>
  <c r="BU111" i="26" s="1"/>
  <c r="DC103" i="26"/>
  <c r="AM103" i="26" s="1"/>
  <c r="FF125" i="28"/>
  <c r="FG151" i="28"/>
  <c r="FD128" i="28"/>
  <c r="FI131" i="28"/>
  <c r="DJ177" i="28"/>
  <c r="FF111" i="28"/>
  <c r="V75" i="28"/>
  <c r="BD75" i="28" s="1"/>
  <c r="BU75" i="28" s="1"/>
  <c r="DJ126" i="28"/>
  <c r="V86" i="26"/>
  <c r="BD86" i="26" s="1"/>
  <c r="BU86" i="26" s="1"/>
  <c r="DD105" i="28"/>
  <c r="AN105" i="28" s="1"/>
  <c r="DE111" i="28"/>
  <c r="AO111" i="28" s="1"/>
  <c r="AX111" i="28" s="1"/>
  <c r="FI96" i="28"/>
  <c r="FB137" i="28"/>
  <c r="DG120" i="28"/>
  <c r="AQ120" i="28" s="1"/>
  <c r="DK74" i="28"/>
  <c r="FD144" i="28"/>
  <c r="DK175" i="28"/>
  <c r="FC107" i="28"/>
  <c r="FB96" i="26"/>
  <c r="DC118" i="26"/>
  <c r="AM118" i="26" s="1"/>
  <c r="W145" i="26"/>
  <c r="BE145" i="26" s="1"/>
  <c r="BV145" i="26" s="1"/>
  <c r="AA70" i="28"/>
  <c r="BI70" i="28" s="1"/>
  <c r="BZ70" i="28" s="1"/>
  <c r="DI146" i="28"/>
  <c r="FT146" i="28" s="1"/>
  <c r="DE94" i="28"/>
  <c r="DM102" i="28"/>
  <c r="Z121" i="28"/>
  <c r="BH121" i="28" s="1"/>
  <c r="BY121" i="28" s="1"/>
  <c r="FC80" i="28"/>
  <c r="W114" i="28"/>
  <c r="BE114" i="28" s="1"/>
  <c r="BV114" i="28" s="1"/>
  <c r="FD141" i="28"/>
  <c r="AF138" i="28"/>
  <c r="BN138" i="28" s="1"/>
  <c r="AE102" i="28"/>
  <c r="BM102" i="28" s="1"/>
  <c r="GJ102" i="28" s="1"/>
  <c r="FJ99" i="28"/>
  <c r="DJ185" i="28"/>
  <c r="DN176" i="28"/>
  <c r="DK81" i="28"/>
  <c r="DM89" i="28"/>
  <c r="FD80" i="28"/>
  <c r="FM184" i="28"/>
  <c r="DC109" i="28"/>
  <c r="DH150" i="28"/>
  <c r="AB146" i="28"/>
  <c r="BJ146" i="28" s="1"/>
  <c r="CA146" i="28" s="1"/>
  <c r="DL117" i="28"/>
  <c r="FI72" i="28"/>
  <c r="FI138" i="28"/>
  <c r="DE134" i="28"/>
  <c r="AO134" i="28" s="1"/>
  <c r="AX134" i="28" s="1"/>
  <c r="FI150" i="28"/>
  <c r="FJ145" i="28"/>
  <c r="DE82" i="28"/>
  <c r="W101" i="26"/>
  <c r="BE101" i="26" s="1"/>
  <c r="BV101" i="26" s="1"/>
  <c r="DD157" i="26"/>
  <c r="AN157" i="26" s="1"/>
  <c r="DD142" i="28"/>
  <c r="AN142" i="28" s="1"/>
  <c r="AW142" i="28" s="1"/>
  <c r="AF117" i="28"/>
  <c r="BN117" i="28" s="1"/>
  <c r="FH166" i="28"/>
  <c r="FV166" i="28" s="1"/>
  <c r="FD142" i="28"/>
  <c r="AC185" i="28"/>
  <c r="BK185" i="28" s="1"/>
  <c r="CB185" i="28" s="1"/>
  <c r="FM154" i="28"/>
  <c r="X137" i="28"/>
  <c r="BF137" i="28" s="1"/>
  <c r="BW137" i="28" s="1"/>
  <c r="DH120" i="28"/>
  <c r="DD121" i="26"/>
  <c r="AN121" i="26" s="1"/>
  <c r="DK115" i="28"/>
  <c r="AE182" i="28"/>
  <c r="BM182" i="28" s="1"/>
  <c r="FH140" i="28"/>
  <c r="FV140" i="28" s="1"/>
  <c r="FE135" i="28"/>
  <c r="DI183" i="28"/>
  <c r="FT183" i="28" s="1"/>
  <c r="FH77" i="28"/>
  <c r="FV77" i="28" s="1"/>
  <c r="FM76" i="28"/>
  <c r="AF83" i="28"/>
  <c r="BN83" i="28" s="1"/>
  <c r="DN185" i="28"/>
  <c r="W88" i="28"/>
  <c r="BE88" i="28" s="1"/>
  <c r="BV88" i="28" s="1"/>
  <c r="W188" i="26"/>
  <c r="BE188" i="26" s="1"/>
  <c r="BV188" i="26" s="1"/>
  <c r="V183" i="26"/>
  <c r="BD183" i="26" s="1"/>
  <c r="BU183" i="26" s="1"/>
  <c r="FI149" i="28"/>
  <c r="FE123" i="28"/>
  <c r="FI71" i="28"/>
  <c r="FL72" i="28"/>
  <c r="FJ105" i="28"/>
  <c r="AA168" i="28"/>
  <c r="BI168" i="28" s="1"/>
  <c r="BZ168" i="28" s="1"/>
  <c r="AD141" i="28"/>
  <c r="BL141" i="28" s="1"/>
  <c r="CC141" i="28" s="1"/>
  <c r="FB154" i="26"/>
  <c r="FJ121" i="28"/>
  <c r="DN85" i="28"/>
  <c r="FG95" i="28"/>
  <c r="W127" i="28"/>
  <c r="BE127" i="28" s="1"/>
  <c r="BV127" i="28" s="1"/>
  <c r="FL163" i="28"/>
  <c r="V109" i="28"/>
  <c r="BD109" i="28" s="1"/>
  <c r="BU109" i="28" s="1"/>
  <c r="DF79" i="28"/>
  <c r="AP79" i="28" s="1"/>
  <c r="V126" i="26"/>
  <c r="BD126" i="26" s="1"/>
  <c r="BU126" i="26" s="1"/>
  <c r="FL75" i="28"/>
  <c r="FB113" i="28"/>
  <c r="FM121" i="28"/>
  <c r="AE122" i="28"/>
  <c r="BM122" i="28" s="1"/>
  <c r="DI95" i="28"/>
  <c r="FT95" i="28" s="1"/>
  <c r="FM100" i="28"/>
  <c r="DL83" i="28"/>
  <c r="AC114" i="28"/>
  <c r="BK114" i="28" s="1"/>
  <c r="CB114" i="28" s="1"/>
  <c r="DN141" i="28"/>
  <c r="FC106" i="28"/>
  <c r="AD138" i="28"/>
  <c r="BL138" i="28" s="1"/>
  <c r="CC138" i="28" s="1"/>
  <c r="DJ162" i="28"/>
  <c r="FI101" i="28"/>
  <c r="FE143" i="28"/>
  <c r="FC176" i="26"/>
  <c r="DN183" i="28"/>
  <c r="AE184" i="28"/>
  <c r="BM184" i="28" s="1"/>
  <c r="DN145" i="28"/>
  <c r="DD77" i="26"/>
  <c r="AN77" i="26" s="1"/>
  <c r="V91" i="28"/>
  <c r="BD91" i="28" s="1"/>
  <c r="BU91" i="28" s="1"/>
  <c r="FJ138" i="28"/>
  <c r="AE78" i="28"/>
  <c r="BM78" i="28" s="1"/>
  <c r="CD78" i="28" s="1"/>
  <c r="FM169" i="28"/>
  <c r="FD73" i="28"/>
  <c r="W92" i="26"/>
  <c r="BE92" i="26" s="1"/>
  <c r="BV92" i="26" s="1"/>
  <c r="V136" i="28"/>
  <c r="BD136" i="28" s="1"/>
  <c r="BU136" i="28" s="1"/>
  <c r="V102" i="28"/>
  <c r="BD102" i="28" s="1"/>
  <c r="BU102" i="28" s="1"/>
  <c r="DH119" i="28"/>
  <c r="DE121" i="28"/>
  <c r="AO121" i="28" s="1"/>
  <c r="AX121" i="28" s="1"/>
  <c r="AA100" i="28"/>
  <c r="BI100" i="28" s="1"/>
  <c r="BZ100" i="28" s="1"/>
  <c r="AA110" i="28"/>
  <c r="BI110" i="28" s="1"/>
  <c r="BZ110" i="28" s="1"/>
  <c r="Z123" i="28"/>
  <c r="BH123" i="28" s="1"/>
  <c r="BY123" i="28" s="1"/>
  <c r="FL144" i="28"/>
  <c r="DJ96" i="28"/>
  <c r="FD96" i="28"/>
  <c r="FC126" i="26"/>
  <c r="DF116" i="28"/>
  <c r="AP116" i="28" s="1"/>
  <c r="AY116" i="28" s="1"/>
  <c r="DJ91" i="28"/>
  <c r="FC91" i="28"/>
  <c r="W84" i="26"/>
  <c r="BE84" i="26" s="1"/>
  <c r="BV84" i="26" s="1"/>
  <c r="DD116" i="28"/>
  <c r="AN116" i="28" s="1"/>
  <c r="AW116" i="28" s="1"/>
  <c r="DD140" i="26"/>
  <c r="AN140" i="26" s="1"/>
  <c r="DG89" i="28"/>
  <c r="DD136" i="26"/>
  <c r="AN136" i="26" s="1"/>
  <c r="W99" i="26"/>
  <c r="BE99" i="26" s="1"/>
  <c r="BV99" i="26" s="1"/>
  <c r="DM92" i="28"/>
  <c r="FC173" i="26"/>
  <c r="AF130" i="28"/>
  <c r="BN130" i="28" s="1"/>
  <c r="Z86" i="28"/>
  <c r="BH86" i="28" s="1"/>
  <c r="BY86" i="28" s="1"/>
  <c r="DN117" i="28"/>
  <c r="FK110" i="28"/>
  <c r="V80" i="28"/>
  <c r="BD80" i="28" s="1"/>
  <c r="BU80" i="28" s="1"/>
  <c r="DD87" i="28"/>
  <c r="FK75" i="28"/>
  <c r="FM97" i="28"/>
  <c r="DI167" i="28"/>
  <c r="FT167" i="28" s="1"/>
  <c r="AF109" i="28"/>
  <c r="BN109" i="28" s="1"/>
  <c r="DL85" i="28"/>
  <c r="DC95" i="26"/>
  <c r="AM95" i="26" s="1"/>
  <c r="DN77" i="28"/>
  <c r="W113" i="28"/>
  <c r="BE113" i="28" s="1"/>
  <c r="BV113" i="28" s="1"/>
  <c r="DH76" i="28"/>
  <c r="W82" i="28"/>
  <c r="BE82" i="28" s="1"/>
  <c r="BV82" i="28" s="1"/>
  <c r="DM79" i="28"/>
  <c r="FC78" i="28"/>
  <c r="DD119" i="28"/>
  <c r="AN119" i="28" s="1"/>
  <c r="AW119" i="28" s="1"/>
  <c r="AB178" i="28"/>
  <c r="BJ178" i="28" s="1"/>
  <c r="CA178" i="28" s="1"/>
  <c r="DJ68" i="28"/>
  <c r="FE133" i="28"/>
  <c r="DE136" i="28"/>
  <c r="AO136" i="28" s="1"/>
  <c r="AX136" i="28" s="1"/>
  <c r="V103" i="28"/>
  <c r="BD103" i="28" s="1"/>
  <c r="BU103" i="28" s="1"/>
  <c r="DK127" i="28"/>
  <c r="DK147" i="28"/>
  <c r="AG99" i="28"/>
  <c r="BO99" i="28" s="1"/>
  <c r="CF99" i="28" s="1"/>
  <c r="FB133" i="26"/>
  <c r="W180" i="26"/>
  <c r="BE180" i="26" s="1"/>
  <c r="BV180" i="26" s="1"/>
  <c r="DH90" i="28"/>
  <c r="FH152" i="28"/>
  <c r="FV152" i="28" s="1"/>
  <c r="AG146" i="28"/>
  <c r="BO146" i="28" s="1"/>
  <c r="CF146" i="28" s="1"/>
  <c r="FC163" i="26"/>
  <c r="AC117" i="28"/>
  <c r="BK117" i="28" s="1"/>
  <c r="CB117" i="28" s="1"/>
  <c r="AD118" i="28"/>
  <c r="BL118" i="28" s="1"/>
  <c r="CC118" i="28" s="1"/>
  <c r="DN150" i="28"/>
  <c r="W103" i="28"/>
  <c r="BE103" i="28" s="1"/>
  <c r="BV103" i="28" s="1"/>
  <c r="DD124" i="28"/>
  <c r="AN124" i="28" s="1"/>
  <c r="AW124" i="28" s="1"/>
  <c r="DM150" i="28"/>
  <c r="AF149" i="28"/>
  <c r="BN149" i="28" s="1"/>
  <c r="AE125" i="28"/>
  <c r="BM125" i="28" s="1"/>
  <c r="FB116" i="28"/>
  <c r="AD154" i="28"/>
  <c r="BL154" i="28" s="1"/>
  <c r="CC154" i="28" s="1"/>
  <c r="DG139" i="28"/>
  <c r="AQ139" i="28" s="1"/>
  <c r="AZ139" i="28" s="1"/>
  <c r="AB118" i="28"/>
  <c r="BJ118" i="28" s="1"/>
  <c r="CA118" i="28" s="1"/>
  <c r="FL111" i="28"/>
  <c r="AG181" i="28"/>
  <c r="BO181" i="28" s="1"/>
  <c r="GL181" i="28" s="1"/>
  <c r="W134" i="28"/>
  <c r="BE134" i="28" s="1"/>
  <c r="BV134" i="28" s="1"/>
  <c r="DD96" i="28"/>
  <c r="DC79" i="28"/>
  <c r="AM79" i="28" s="1"/>
  <c r="AD178" i="28"/>
  <c r="BL178" i="28" s="1"/>
  <c r="CC178" i="28" s="1"/>
  <c r="FC99" i="28"/>
  <c r="AF181" i="28"/>
  <c r="BN181" i="28" s="1"/>
  <c r="AE82" i="28"/>
  <c r="BM82" i="28" s="1"/>
  <c r="DF82" i="28"/>
  <c r="AP82" i="28" s="1"/>
  <c r="DK125" i="28"/>
  <c r="Y105" i="28"/>
  <c r="BG105" i="28" s="1"/>
  <c r="X130" i="28"/>
  <c r="BF130" i="28" s="1"/>
  <c r="BW130" i="28" s="1"/>
  <c r="W69" i="26"/>
  <c r="BE69" i="26" s="1"/>
  <c r="BV69" i="26" s="1"/>
  <c r="AF119" i="28"/>
  <c r="BN119" i="28" s="1"/>
  <c r="FH159" i="28"/>
  <c r="FV159" i="28" s="1"/>
  <c r="DL122" i="28"/>
  <c r="AF80" i="28"/>
  <c r="BN80" i="28" s="1"/>
  <c r="FJ174" i="28"/>
  <c r="FL94" i="28"/>
  <c r="FG186" i="28"/>
  <c r="DL150" i="28"/>
  <c r="FK98" i="28"/>
  <c r="X97" i="28"/>
  <c r="BF97" i="28" s="1"/>
  <c r="BW97" i="28" s="1"/>
  <c r="DN118" i="28"/>
  <c r="FE71" i="28"/>
  <c r="FC185" i="26"/>
  <c r="AB174" i="28"/>
  <c r="BJ174" i="28" s="1"/>
  <c r="CA174" i="28" s="1"/>
  <c r="DI150" i="28"/>
  <c r="FT150" i="28" s="1"/>
  <c r="DI174" i="28"/>
  <c r="FT174" i="28" s="1"/>
  <c r="DF142" i="28"/>
  <c r="AP142" i="28" s="1"/>
  <c r="AY142" i="28" s="1"/>
  <c r="FG94" i="28"/>
  <c r="FL85" i="28"/>
  <c r="DF123" i="28"/>
  <c r="AP123" i="28" s="1"/>
  <c r="AY123" i="28" s="1"/>
  <c r="AG110" i="28"/>
  <c r="BO110" i="28" s="1"/>
  <c r="CF110" i="28" s="1"/>
  <c r="AF153" i="28"/>
  <c r="BN153" i="28" s="1"/>
  <c r="GK153" i="28" s="1"/>
  <c r="FM111" i="28"/>
  <c r="DC100" i="28"/>
  <c r="DK144" i="28"/>
  <c r="X102" i="28"/>
  <c r="BF102" i="28" s="1"/>
  <c r="BW102" i="28" s="1"/>
  <c r="V93" i="26"/>
  <c r="BD93" i="26" s="1"/>
  <c r="BU93" i="26" s="1"/>
  <c r="DN153" i="28"/>
  <c r="FJ86" i="28"/>
  <c r="DM131" i="28"/>
  <c r="V126" i="28"/>
  <c r="BD126" i="28" s="1"/>
  <c r="BU126" i="28" s="1"/>
  <c r="DM178" i="28"/>
  <c r="DN155" i="28"/>
  <c r="DN121" i="28"/>
  <c r="FH167" i="28"/>
  <c r="FV167" i="28" s="1"/>
  <c r="AG86" i="28"/>
  <c r="BO86" i="28" s="1"/>
  <c r="CF86" i="28" s="1"/>
  <c r="DI166" i="28"/>
  <c r="FT166" i="28" s="1"/>
  <c r="W168" i="26"/>
  <c r="BE168" i="26" s="1"/>
  <c r="BV168" i="26" s="1"/>
  <c r="DM88" i="28"/>
  <c r="V116" i="26"/>
  <c r="BD116" i="26" s="1"/>
  <c r="BU116" i="26" s="1"/>
  <c r="FE136" i="28"/>
  <c r="FB90" i="28"/>
  <c r="DN97" i="28"/>
  <c r="DF88" i="28"/>
  <c r="AG159" i="28"/>
  <c r="BO159" i="28" s="1"/>
  <c r="AB133" i="28"/>
  <c r="BJ133" i="28" s="1"/>
  <c r="CA133" i="28" s="1"/>
  <c r="DD141" i="28"/>
  <c r="AN141" i="28" s="1"/>
  <c r="AW141" i="28" s="1"/>
  <c r="DD80" i="26"/>
  <c r="AN80" i="26" s="1"/>
  <c r="FI68" i="28"/>
  <c r="AD109" i="28"/>
  <c r="BL109" i="28" s="1"/>
  <c r="CC109" i="28" s="1"/>
  <c r="DI94" i="28"/>
  <c r="FT94" i="28" s="1"/>
  <c r="AE104" i="28"/>
  <c r="BM104" i="28" s="1"/>
  <c r="FJ122" i="28"/>
  <c r="FD106" i="28"/>
  <c r="DM103" i="28"/>
  <c r="AB71" i="28"/>
  <c r="BJ71" i="28" s="1"/>
  <c r="CA71" i="28" s="1"/>
  <c r="AB149" i="28"/>
  <c r="BJ149" i="28" s="1"/>
  <c r="CA149" i="28" s="1"/>
  <c r="DD185" i="26"/>
  <c r="AN185" i="26" s="1"/>
  <c r="X136" i="28"/>
  <c r="BF136" i="28" s="1"/>
  <c r="BW136" i="28" s="1"/>
  <c r="DC109" i="26"/>
  <c r="AM109" i="26" s="1"/>
  <c r="AC137" i="28"/>
  <c r="BK137" i="28" s="1"/>
  <c r="CB137" i="28" s="1"/>
  <c r="DM91" i="28"/>
  <c r="DK122" i="28"/>
  <c r="FI186" i="28"/>
  <c r="FC101" i="26"/>
  <c r="DE133" i="28"/>
  <c r="AO133" i="28" s="1"/>
  <c r="AX133" i="28" s="1"/>
  <c r="DG93" i="28"/>
  <c r="FC137" i="26"/>
  <c r="DD85" i="28"/>
  <c r="FC86" i="28"/>
  <c r="DK126" i="28"/>
  <c r="FB68" i="26"/>
  <c r="AE140" i="28"/>
  <c r="BM140" i="28" s="1"/>
  <c r="FF130" i="28"/>
  <c r="DL97" i="28"/>
  <c r="AA92" i="28"/>
  <c r="BI92" i="28" s="1"/>
  <c r="BZ92" i="28" s="1"/>
  <c r="DK164" i="28"/>
  <c r="AG118" i="28"/>
  <c r="BO118" i="28" s="1"/>
  <c r="AE157" i="28"/>
  <c r="BM157" i="28" s="1"/>
  <c r="FC122" i="28"/>
  <c r="FI145" i="28"/>
  <c r="FG172" i="28"/>
  <c r="AD72" i="28"/>
  <c r="BL72" i="28" s="1"/>
  <c r="CC72" i="28" s="1"/>
  <c r="AD112" i="28"/>
  <c r="BL112" i="28" s="1"/>
  <c r="CC112" i="28" s="1"/>
  <c r="FC131" i="28"/>
  <c r="FC100" i="26"/>
  <c r="DH152" i="28"/>
  <c r="AE91" i="28"/>
  <c r="BM91" i="28" s="1"/>
  <c r="AD116" i="28"/>
  <c r="BL116" i="28" s="1"/>
  <c r="CC116" i="28" s="1"/>
  <c r="FK68" i="28"/>
  <c r="DI82" i="28"/>
  <c r="FT82" i="28" s="1"/>
  <c r="FF86" i="28"/>
  <c r="FC169" i="26"/>
  <c r="DG91" i="28"/>
  <c r="FJ167" i="28"/>
  <c r="FC178" i="26"/>
  <c r="W129" i="28"/>
  <c r="BE129" i="28" s="1"/>
  <c r="BV129" i="28" s="1"/>
  <c r="DF103" i="28"/>
  <c r="AP103" i="28" s="1"/>
  <c r="AY103" i="28" s="1"/>
  <c r="AE88" i="28"/>
  <c r="BM88" i="28" s="1"/>
  <c r="DE119" i="28"/>
  <c r="AO119" i="28" s="1"/>
  <c r="AX119" i="28" s="1"/>
  <c r="FC111" i="28"/>
  <c r="AB135" i="28"/>
  <c r="BJ135" i="28" s="1"/>
  <c r="CA135" i="28" s="1"/>
  <c r="DC155" i="26"/>
  <c r="AM155" i="26" s="1"/>
  <c r="DK92" i="28"/>
  <c r="AC76" i="28"/>
  <c r="BK76" i="28" s="1"/>
  <c r="CB76" i="28" s="1"/>
  <c r="DN129" i="28"/>
  <c r="FG134" i="28"/>
  <c r="FB73" i="28"/>
  <c r="W119" i="26"/>
  <c r="BE119" i="26" s="1"/>
  <c r="BV119" i="26" s="1"/>
  <c r="FB91" i="28"/>
  <c r="FB129" i="28"/>
  <c r="DL93" i="28"/>
  <c r="DI113" i="28"/>
  <c r="FT113" i="28" s="1"/>
  <c r="FC74" i="26"/>
  <c r="DF139" i="28"/>
  <c r="AP139" i="28" s="1"/>
  <c r="AY139" i="28" s="1"/>
  <c r="DL132" i="28"/>
  <c r="FI136" i="28"/>
  <c r="Y144" i="28"/>
  <c r="BG144" i="28" s="1"/>
  <c r="FB126" i="26"/>
  <c r="FF72" i="28"/>
  <c r="DC167" i="26"/>
  <c r="AM167" i="26" s="1"/>
  <c r="DI187" i="28"/>
  <c r="FT187" i="28" s="1"/>
  <c r="V105" i="28"/>
  <c r="BD105" i="28" s="1"/>
  <c r="BU105" i="28" s="1"/>
  <c r="FJ136" i="28"/>
  <c r="V182" i="26"/>
  <c r="BD182" i="26" s="1"/>
  <c r="BU182" i="26" s="1"/>
  <c r="DM139" i="28"/>
  <c r="AE155" i="28"/>
  <c r="BM155" i="28" s="1"/>
  <c r="FC141" i="28"/>
  <c r="FC144" i="26"/>
  <c r="DJ111" i="28"/>
  <c r="FL136" i="28"/>
  <c r="AG106" i="28"/>
  <c r="BO106" i="28" s="1"/>
  <c r="CF106" i="28" s="1"/>
  <c r="DJ152" i="28"/>
  <c r="FD137" i="28"/>
  <c r="W137" i="26"/>
  <c r="BE137" i="26" s="1"/>
  <c r="BV137" i="26" s="1"/>
  <c r="AG152" i="28"/>
  <c r="BO152" i="28" s="1"/>
  <c r="GL152" i="28" s="1"/>
  <c r="FF120" i="28"/>
  <c r="AE173" i="28"/>
  <c r="BM173" i="28" s="1"/>
  <c r="FM124" i="28"/>
  <c r="FH134" i="28"/>
  <c r="FV134" i="28" s="1"/>
  <c r="FB97" i="28"/>
  <c r="AC149" i="28"/>
  <c r="BK149" i="28" s="1"/>
  <c r="CB149" i="28" s="1"/>
  <c r="DK88" i="28"/>
  <c r="DM93" i="28"/>
  <c r="DI119" i="28"/>
  <c r="FT119" i="28" s="1"/>
  <c r="AA80" i="28"/>
  <c r="BI80" i="28" s="1"/>
  <c r="BZ80" i="28" s="1"/>
  <c r="FB145" i="28"/>
  <c r="X123" i="28"/>
  <c r="BF123" i="28" s="1"/>
  <c r="BW123" i="28" s="1"/>
  <c r="DK105" i="28"/>
  <c r="Z71" i="28"/>
  <c r="BH71" i="28" s="1"/>
  <c r="BY71" i="28" s="1"/>
  <c r="AB114" i="28"/>
  <c r="BJ114" i="28" s="1"/>
  <c r="CA114" i="28" s="1"/>
  <c r="DI148" i="28"/>
  <c r="FT148" i="28" s="1"/>
  <c r="DK150" i="28"/>
  <c r="FH90" i="28"/>
  <c r="FV90" i="28" s="1"/>
  <c r="AA94" i="28"/>
  <c r="BI94" i="28" s="1"/>
  <c r="BZ94" i="28" s="1"/>
  <c r="DD132" i="26"/>
  <c r="AN132" i="26" s="1"/>
  <c r="FC85" i="28"/>
  <c r="AB90" i="28"/>
  <c r="BJ90" i="28" s="1"/>
  <c r="CA90" i="28" s="1"/>
  <c r="W163" i="26"/>
  <c r="BE163" i="26" s="1"/>
  <c r="BV163" i="26" s="1"/>
  <c r="DH153" i="28"/>
  <c r="FK95" i="28"/>
  <c r="DC129" i="28"/>
  <c r="AM129" i="28" s="1"/>
  <c r="AV129" i="28" s="1"/>
  <c r="FM187" i="28"/>
  <c r="DC82" i="26"/>
  <c r="AM82" i="26" s="1"/>
  <c r="FK137" i="28"/>
  <c r="AB145" i="28"/>
  <c r="BJ145" i="28" s="1"/>
  <c r="CA145" i="28" s="1"/>
  <c r="FI86" i="28"/>
  <c r="AF128" i="28"/>
  <c r="BN128" i="28" s="1"/>
  <c r="FM164" i="28"/>
  <c r="AE98" i="28"/>
  <c r="BM98" i="28" s="1"/>
  <c r="FI170" i="28"/>
  <c r="DF140" i="28"/>
  <c r="AP140" i="28" s="1"/>
  <c r="AY140" i="28" s="1"/>
  <c r="DI115" i="28"/>
  <c r="FT115" i="28" s="1"/>
  <c r="DN159" i="28"/>
  <c r="DH140" i="28"/>
  <c r="DF132" i="28"/>
  <c r="AP132" i="28" s="1"/>
  <c r="AY132" i="28" s="1"/>
  <c r="AE169" i="28"/>
  <c r="BM169" i="28" s="1"/>
  <c r="FC145" i="28"/>
  <c r="DF105" i="28"/>
  <c r="AP105" i="28" s="1"/>
  <c r="AY105" i="28" s="1"/>
  <c r="Z130" i="28"/>
  <c r="BH130" i="28" s="1"/>
  <c r="BY130" i="28" s="1"/>
  <c r="DL178" i="28"/>
  <c r="Z114" i="28"/>
  <c r="BH114" i="28" s="1"/>
  <c r="BY114" i="28" s="1"/>
  <c r="DD99" i="28"/>
  <c r="AN99" i="28" s="1"/>
  <c r="V156" i="26"/>
  <c r="BD156" i="26" s="1"/>
  <c r="BU156" i="26" s="1"/>
  <c r="FE83" i="28"/>
  <c r="W143" i="28"/>
  <c r="BE143" i="28" s="1"/>
  <c r="BV143" i="28" s="1"/>
  <c r="W146" i="26"/>
  <c r="BE146" i="26" s="1"/>
  <c r="BV146" i="26" s="1"/>
  <c r="FI91" i="28"/>
  <c r="DD135" i="26"/>
  <c r="AN135" i="26" s="1"/>
  <c r="FJ114" i="28"/>
  <c r="V158" i="26"/>
  <c r="BD158" i="26" s="1"/>
  <c r="BU158" i="26" s="1"/>
  <c r="FL157" i="28"/>
  <c r="DD177" i="26"/>
  <c r="AN177" i="26" s="1"/>
  <c r="FM161" i="28"/>
  <c r="DE145" i="28"/>
  <c r="AO145" i="28" s="1"/>
  <c r="AX145" i="28" s="1"/>
  <c r="FC82" i="26"/>
  <c r="AB95" i="28"/>
  <c r="BJ95" i="28" s="1"/>
  <c r="CA95" i="28" s="1"/>
  <c r="AA141" i="28"/>
  <c r="BI141" i="28" s="1"/>
  <c r="BZ141" i="28" s="1"/>
  <c r="DI185" i="28"/>
  <c r="FT185" i="28" s="1"/>
  <c r="FC138" i="26"/>
  <c r="W112" i="28"/>
  <c r="BE112" i="28" s="1"/>
  <c r="BV112" i="28" s="1"/>
  <c r="DE90" i="28"/>
  <c r="X88" i="28"/>
  <c r="BF88" i="28" s="1"/>
  <c r="BW88" i="28" s="1"/>
  <c r="FK76" i="28"/>
  <c r="DH135" i="28"/>
  <c r="FB120" i="26"/>
  <c r="FB144" i="26"/>
  <c r="DC144" i="26"/>
  <c r="AM144" i="26" s="1"/>
  <c r="FL141" i="28"/>
  <c r="FH133" i="28"/>
  <c r="FV133" i="28" s="1"/>
  <c r="FG79" i="28"/>
  <c r="AA90" i="28"/>
  <c r="BI90" i="28" s="1"/>
  <c r="BZ90" i="28" s="1"/>
  <c r="FC78" i="26"/>
  <c r="Z118" i="28"/>
  <c r="BH118" i="28" s="1"/>
  <c r="BY118" i="28" s="1"/>
  <c r="FG154" i="28"/>
  <c r="FC143" i="28"/>
  <c r="AD164" i="28"/>
  <c r="BL164" i="28" s="1"/>
  <c r="CC164" i="28" s="1"/>
  <c r="DM90" i="28"/>
  <c r="FG98" i="28"/>
  <c r="FL78" i="28"/>
  <c r="AB75" i="28"/>
  <c r="BJ75" i="28" s="1"/>
  <c r="CA75" i="28" s="1"/>
  <c r="FL130" i="28"/>
  <c r="FH126" i="28"/>
  <c r="FV126" i="28" s="1"/>
  <c r="W136" i="28"/>
  <c r="BE136" i="28" s="1"/>
  <c r="BV136" i="28" s="1"/>
  <c r="FB172" i="26"/>
  <c r="FC76" i="28"/>
  <c r="DE118" i="28"/>
  <c r="AO118" i="28" s="1"/>
  <c r="AX118" i="28" s="1"/>
  <c r="W123" i="28"/>
  <c r="BE123" i="28" s="1"/>
  <c r="BV123" i="28" s="1"/>
  <c r="FC123" i="28"/>
  <c r="FI168" i="28"/>
  <c r="FF133" i="28"/>
  <c r="AA188" i="28"/>
  <c r="BI188" i="28" s="1"/>
  <c r="BZ188" i="28" s="1"/>
  <c r="FC83" i="28"/>
  <c r="AD170" i="28"/>
  <c r="BL170" i="28" s="1"/>
  <c r="CC170" i="28" s="1"/>
  <c r="FJ159" i="28"/>
  <c r="AF188" i="28"/>
  <c r="BN188" i="28" s="1"/>
  <c r="FE118" i="28"/>
  <c r="Z116" i="28"/>
  <c r="BH116" i="28" s="1"/>
  <c r="BY116" i="28" s="1"/>
  <c r="FB100" i="26"/>
  <c r="W103" i="26"/>
  <c r="BE103" i="26" s="1"/>
  <c r="BV103" i="26" s="1"/>
  <c r="FF93" i="28"/>
  <c r="AD140" i="28"/>
  <c r="BL140" i="28" s="1"/>
  <c r="CC140" i="28" s="1"/>
  <c r="Z136" i="28"/>
  <c r="BH136" i="28" s="1"/>
  <c r="BY136" i="28" s="1"/>
  <c r="FI115" i="28"/>
  <c r="FJ116" i="28"/>
  <c r="FB68" i="28"/>
  <c r="FC89" i="26"/>
  <c r="AB173" i="28"/>
  <c r="BJ173" i="28" s="1"/>
  <c r="CA173" i="28" s="1"/>
  <c r="AC113" i="28"/>
  <c r="BK113" i="28" s="1"/>
  <c r="CB113" i="28" s="1"/>
  <c r="DJ123" i="28"/>
  <c r="DN125" i="28"/>
  <c r="FM146" i="28"/>
  <c r="DI123" i="28"/>
  <c r="FT123" i="28" s="1"/>
  <c r="FH107" i="28"/>
  <c r="FV107" i="28" s="1"/>
  <c r="FJ72" i="28"/>
  <c r="FL142" i="28"/>
  <c r="FC103" i="28"/>
  <c r="AG119" i="28"/>
  <c r="BO119" i="28" s="1"/>
  <c r="AA98" i="28"/>
  <c r="BI98" i="28" s="1"/>
  <c r="BZ98" i="28" s="1"/>
  <c r="DL149" i="28"/>
  <c r="V161" i="26"/>
  <c r="BD161" i="26" s="1"/>
  <c r="BU161" i="26" s="1"/>
  <c r="AB150" i="28"/>
  <c r="BJ150" i="28" s="1"/>
  <c r="CA150" i="28" s="1"/>
  <c r="FB183" i="26"/>
  <c r="DD91" i="28"/>
  <c r="AN91" i="28" s="1"/>
  <c r="DC170" i="26"/>
  <c r="AM170" i="26" s="1"/>
  <c r="FC174" i="26"/>
  <c r="Z95" i="28"/>
  <c r="BH95" i="28" s="1"/>
  <c r="BY95" i="28" s="1"/>
  <c r="W120" i="28"/>
  <c r="BE120" i="28" s="1"/>
  <c r="BV120" i="28" s="1"/>
  <c r="FH110" i="28"/>
  <c r="FV110" i="28" s="1"/>
  <c r="V169" i="26"/>
  <c r="BD169" i="26" s="1"/>
  <c r="BU169" i="26" s="1"/>
  <c r="AC130" i="28"/>
  <c r="BK130" i="28" s="1"/>
  <c r="CB130" i="28" s="1"/>
  <c r="FB109" i="28"/>
  <c r="AG131" i="28"/>
  <c r="BO131" i="28" s="1"/>
  <c r="GL131" i="28" s="1"/>
  <c r="AA140" i="28"/>
  <c r="BI140" i="28" s="1"/>
  <c r="BZ140" i="28" s="1"/>
  <c r="DH102" i="28"/>
  <c r="AF147" i="28"/>
  <c r="BN147" i="28" s="1"/>
  <c r="AF94" i="28"/>
  <c r="BN94" i="28" s="1"/>
  <c r="CE94" i="28" s="1"/>
  <c r="FH113" i="28"/>
  <c r="FV113" i="28" s="1"/>
  <c r="Y88" i="28"/>
  <c r="BG88" i="28" s="1"/>
  <c r="BX88" i="28" s="1"/>
  <c r="DJ103" i="28"/>
  <c r="DI131" i="28"/>
  <c r="FT131" i="28" s="1"/>
  <c r="DF100" i="28"/>
  <c r="AP100" i="28" s="1"/>
  <c r="AY100" i="28" s="1"/>
  <c r="V101" i="26"/>
  <c r="BD101" i="26" s="1"/>
  <c r="BU101" i="26" s="1"/>
  <c r="DK85" i="28"/>
  <c r="AC111" i="28"/>
  <c r="BK111" i="28" s="1"/>
  <c r="CB111" i="28" s="1"/>
  <c r="W77" i="26"/>
  <c r="BE77" i="26" s="1"/>
  <c r="BV77" i="26" s="1"/>
  <c r="DL91" i="28"/>
  <c r="DC178" i="26"/>
  <c r="AM178" i="26" s="1"/>
  <c r="W175" i="26"/>
  <c r="BE175" i="26" s="1"/>
  <c r="BV175" i="26" s="1"/>
  <c r="FH111" i="28"/>
  <c r="FV111" i="28" s="1"/>
  <c r="W174" i="26"/>
  <c r="BE174" i="26" s="1"/>
  <c r="BV174" i="26" s="1"/>
  <c r="FJ188" i="28"/>
  <c r="FI120" i="28"/>
  <c r="FG161" i="28"/>
  <c r="FJ130" i="28"/>
  <c r="DJ142" i="28"/>
  <c r="DN180" i="28"/>
  <c r="V71" i="28"/>
  <c r="BD71" i="28" s="1"/>
  <c r="BU71" i="28" s="1"/>
  <c r="DH74" i="28"/>
  <c r="DN136" i="28"/>
  <c r="AG148" i="28"/>
  <c r="BO148" i="28" s="1"/>
  <c r="GL148" i="28" s="1"/>
  <c r="FJ103" i="28"/>
  <c r="FG146" i="28"/>
  <c r="FC77" i="26"/>
  <c r="AC188" i="28"/>
  <c r="BK188" i="28" s="1"/>
  <c r="CB188" i="28" s="1"/>
  <c r="Z131" i="28"/>
  <c r="BH131" i="28" s="1"/>
  <c r="BY131" i="28" s="1"/>
  <c r="AF104" i="28"/>
  <c r="BN104" i="28" s="1"/>
  <c r="GK104" i="28" s="1"/>
  <c r="DJ92" i="28"/>
  <c r="AF133" i="28"/>
  <c r="BN133" i="28" s="1"/>
  <c r="GK133" i="28" s="1"/>
  <c r="DC121" i="28"/>
  <c r="AM121" i="28" s="1"/>
  <c r="AV121" i="28" s="1"/>
  <c r="DJ106" i="28"/>
  <c r="W83" i="28"/>
  <c r="BE83" i="28" s="1"/>
  <c r="BV83" i="28" s="1"/>
  <c r="DL142" i="28"/>
  <c r="FM126" i="28"/>
  <c r="FL112" i="28"/>
  <c r="FF73" i="28"/>
  <c r="DD138" i="28"/>
  <c r="AN138" i="28" s="1"/>
  <c r="AW138" i="28" s="1"/>
  <c r="FJ169" i="28"/>
  <c r="FF100" i="28"/>
  <c r="Y140" i="28"/>
  <c r="BG140" i="28" s="1"/>
  <c r="BX140" i="28" s="1"/>
  <c r="V84" i="28"/>
  <c r="BD84" i="28" s="1"/>
  <c r="BU84" i="28" s="1"/>
  <c r="DF128" i="28"/>
  <c r="AP128" i="28" s="1"/>
  <c r="AY128" i="28" s="1"/>
  <c r="FG178" i="28"/>
  <c r="DK104" i="28"/>
  <c r="FE138" i="28"/>
  <c r="FH150" i="28"/>
  <c r="FV150" i="28" s="1"/>
  <c r="DL187" i="28"/>
  <c r="FM131" i="28"/>
  <c r="FE91" i="28"/>
  <c r="AG113" i="28"/>
  <c r="BO113" i="28" s="1"/>
  <c r="CF113" i="28" s="1"/>
  <c r="FL185" i="28"/>
  <c r="FG148" i="28"/>
  <c r="FM71" i="28"/>
  <c r="FB100" i="28"/>
  <c r="FK174" i="28"/>
  <c r="AF68" i="28"/>
  <c r="BN68" i="28" s="1"/>
  <c r="V91" i="26"/>
  <c r="BD91" i="26" s="1"/>
  <c r="BU91" i="26" s="1"/>
  <c r="AE137" i="28"/>
  <c r="BM137" i="28" s="1"/>
  <c r="CD137" i="28" s="1"/>
  <c r="AA146" i="28"/>
  <c r="BI146" i="28" s="1"/>
  <c r="BZ146" i="28" s="1"/>
  <c r="FK187" i="28"/>
  <c r="AD159" i="28"/>
  <c r="BL159" i="28" s="1"/>
  <c r="CC159" i="28" s="1"/>
  <c r="DI76" i="28"/>
  <c r="FT76" i="28" s="1"/>
  <c r="V108" i="28"/>
  <c r="BD108" i="28" s="1"/>
  <c r="BU108" i="28" s="1"/>
  <c r="FB108" i="28"/>
  <c r="FL121" i="28"/>
  <c r="FC175" i="26"/>
  <c r="FK169" i="28"/>
  <c r="FJ83" i="28"/>
  <c r="DN170" i="28"/>
  <c r="DH148" i="28"/>
  <c r="Z135" i="28"/>
  <c r="BH135" i="28" s="1"/>
  <c r="BY135" i="28" s="1"/>
  <c r="DG135" i="28"/>
  <c r="AQ135" i="28" s="1"/>
  <c r="AZ135" i="28" s="1"/>
  <c r="DD165" i="26"/>
  <c r="AN165" i="26" s="1"/>
  <c r="AB184" i="28"/>
  <c r="BJ184" i="28" s="1"/>
  <c r="CA184" i="28" s="1"/>
  <c r="AB82" i="28"/>
  <c r="BJ82" i="28" s="1"/>
  <c r="CA82" i="28" s="1"/>
  <c r="AF155" i="28"/>
  <c r="BN155" i="28" s="1"/>
  <c r="FC109" i="26"/>
  <c r="DJ171" i="28"/>
  <c r="AD147" i="28"/>
  <c r="BL147" i="28" s="1"/>
  <c r="CC147" i="28" s="1"/>
  <c r="AD181" i="28"/>
  <c r="BL181" i="28" s="1"/>
  <c r="CC181" i="28" s="1"/>
  <c r="DM75" i="28"/>
  <c r="FL113" i="28"/>
  <c r="FB181" i="26"/>
  <c r="FH182" i="28"/>
  <c r="FV182" i="28" s="1"/>
  <c r="FB130" i="26"/>
  <c r="FD78" i="28"/>
  <c r="DM160" i="28"/>
  <c r="AG91" i="28"/>
  <c r="BO91" i="28" s="1"/>
  <c r="CF91" i="28" s="1"/>
  <c r="DL81" i="28"/>
  <c r="DK176" i="28"/>
  <c r="DI86" i="28"/>
  <c r="FT86" i="28" s="1"/>
  <c r="DD103" i="28"/>
  <c r="AG125" i="28"/>
  <c r="BO125" i="28" s="1"/>
  <c r="FK93" i="28"/>
  <c r="V160" i="26"/>
  <c r="BD160" i="26" s="1"/>
  <c r="BU160" i="26" s="1"/>
  <c r="DD79" i="26"/>
  <c r="AN79" i="26" s="1"/>
  <c r="DI74" i="28"/>
  <c r="FT74" i="28" s="1"/>
  <c r="V100" i="26"/>
  <c r="BD100" i="26" s="1"/>
  <c r="BU100" i="26" s="1"/>
  <c r="AD163" i="28"/>
  <c r="BL163" i="28" s="1"/>
  <c r="CC163" i="28" s="1"/>
  <c r="FC72" i="28"/>
  <c r="DH165" i="28"/>
  <c r="FB153" i="26"/>
  <c r="FI126" i="28"/>
  <c r="X90" i="28"/>
  <c r="BF90" i="28" s="1"/>
  <c r="BW90" i="28" s="1"/>
  <c r="FD107" i="28"/>
  <c r="DM140" i="28"/>
  <c r="Y108" i="28"/>
  <c r="BG108" i="28" s="1"/>
  <c r="FM127" i="28"/>
  <c r="FK158" i="28"/>
  <c r="DC145" i="28"/>
  <c r="AM145" i="28" s="1"/>
  <c r="AV145" i="28" s="1"/>
  <c r="DE128" i="28"/>
  <c r="AO128" i="28" s="1"/>
  <c r="AX128" i="28" s="1"/>
  <c r="FC138" i="28"/>
  <c r="DH131" i="28"/>
  <c r="FH83" i="28"/>
  <c r="FV83" i="28" s="1"/>
  <c r="AF179" i="28"/>
  <c r="BN179" i="28" s="1"/>
  <c r="DF110" i="28"/>
  <c r="AP110" i="28" s="1"/>
  <c r="AY110" i="28" s="1"/>
  <c r="DE114" i="28"/>
  <c r="W144" i="26"/>
  <c r="BE144" i="26" s="1"/>
  <c r="BV144" i="26" s="1"/>
  <c r="FJ137" i="28"/>
  <c r="FL96" i="28"/>
  <c r="AC112" i="28"/>
  <c r="BK112" i="28" s="1"/>
  <c r="CB112" i="28" s="1"/>
  <c r="DE102" i="28"/>
  <c r="AO102" i="28" s="1"/>
  <c r="FE79" i="28"/>
  <c r="AB96" i="28"/>
  <c r="BJ96" i="28" s="1"/>
  <c r="CA96" i="28" s="1"/>
  <c r="FJ111" i="28"/>
  <c r="FH160" i="28"/>
  <c r="FV160" i="28" s="1"/>
  <c r="FE111" i="28"/>
  <c r="DM112" i="28"/>
  <c r="DM124" i="28"/>
  <c r="FB127" i="26"/>
  <c r="FH130" i="28"/>
  <c r="FV130" i="28" s="1"/>
  <c r="AG145" i="28"/>
  <c r="BO145" i="28" s="1"/>
  <c r="W97" i="26"/>
  <c r="BE97" i="26" s="1"/>
  <c r="BV97" i="26" s="1"/>
  <c r="FI95" i="28"/>
  <c r="DE116" i="28"/>
  <c r="AO116" i="28" s="1"/>
  <c r="AX116" i="28" s="1"/>
  <c r="FJ94" i="28"/>
  <c r="FG180" i="28"/>
  <c r="DD178" i="26"/>
  <c r="AN178" i="26" s="1"/>
  <c r="FB84" i="28"/>
  <c r="DJ89" i="28"/>
  <c r="V112" i="26"/>
  <c r="BD112" i="26" s="1"/>
  <c r="BU112" i="26" s="1"/>
  <c r="DM161" i="28"/>
  <c r="FJ158" i="28"/>
  <c r="AC80" i="28"/>
  <c r="BK80" i="28" s="1"/>
  <c r="CB80" i="28" s="1"/>
  <c r="DC89" i="28"/>
  <c r="FK178" i="28"/>
  <c r="FB131" i="28"/>
  <c r="DH75" i="28"/>
  <c r="AF166" i="28"/>
  <c r="BN166" i="28" s="1"/>
  <c r="DD71" i="28"/>
  <c r="FM88" i="28"/>
  <c r="FG83" i="28"/>
  <c r="FL74" i="28"/>
  <c r="Y104" i="28"/>
  <c r="BG104" i="28" s="1"/>
  <c r="FH117" i="28"/>
  <c r="FV117" i="28" s="1"/>
  <c r="FI162" i="28"/>
  <c r="FG105" i="28"/>
  <c r="Y126" i="28"/>
  <c r="BG126" i="28" s="1"/>
  <c r="DE131" i="28"/>
  <c r="AO131" i="28" s="1"/>
  <c r="AX131" i="28" s="1"/>
  <c r="DI184" i="28"/>
  <c r="FT184" i="28" s="1"/>
  <c r="DC104" i="28"/>
  <c r="DJ117" i="28"/>
  <c r="DE124" i="28"/>
  <c r="AO124" i="28" s="1"/>
  <c r="AX124" i="28" s="1"/>
  <c r="FL87" i="28"/>
  <c r="DK70" i="28"/>
  <c r="AD145" i="28"/>
  <c r="BL145" i="28" s="1"/>
  <c r="CC145" i="28" s="1"/>
  <c r="DC93" i="28"/>
  <c r="AM93" i="28" s="1"/>
  <c r="DN70" i="28"/>
  <c r="FH131" i="28"/>
  <c r="FV131" i="28" s="1"/>
  <c r="AD125" i="28"/>
  <c r="BL125" i="28" s="1"/>
  <c r="CC125" i="28" s="1"/>
  <c r="AD175" i="28"/>
  <c r="BL175" i="28" s="1"/>
  <c r="CC175" i="28" s="1"/>
  <c r="W87" i="28"/>
  <c r="BE87" i="28" s="1"/>
  <c r="BV87" i="28" s="1"/>
  <c r="FC117" i="26"/>
  <c r="Y77" i="28"/>
  <c r="BG77" i="28" s="1"/>
  <c r="BX77" i="28" s="1"/>
  <c r="DH107" i="28"/>
  <c r="DI134" i="28"/>
  <c r="FT134" i="28" s="1"/>
  <c r="AC161" i="28"/>
  <c r="BK161" i="28" s="1"/>
  <c r="CB161" i="28" s="1"/>
  <c r="W151" i="26"/>
  <c r="BE151" i="26" s="1"/>
  <c r="BV151" i="26" s="1"/>
  <c r="V105" i="26"/>
  <c r="BD105" i="26" s="1"/>
  <c r="BU105" i="26" s="1"/>
  <c r="AA180" i="28"/>
  <c r="BI180" i="28" s="1"/>
  <c r="BZ180" i="28" s="1"/>
  <c r="AF184" i="28"/>
  <c r="BN184" i="28" s="1"/>
  <c r="DJ114" i="28"/>
  <c r="Z140" i="28"/>
  <c r="BH140" i="28" s="1"/>
  <c r="BY140" i="28" s="1"/>
  <c r="DL118" i="28"/>
  <c r="X96" i="28"/>
  <c r="BF96" i="28" s="1"/>
  <c r="BW96" i="28" s="1"/>
  <c r="DD99" i="26"/>
  <c r="AN99" i="26" s="1"/>
  <c r="FC109" i="28"/>
  <c r="Z113" i="28"/>
  <c r="BH113" i="28" s="1"/>
  <c r="BY113" i="28" s="1"/>
  <c r="DH85" i="28"/>
  <c r="DH166" i="28"/>
  <c r="X134" i="28"/>
  <c r="BF134" i="28" s="1"/>
  <c r="BW134" i="28" s="1"/>
  <c r="AB128" i="28"/>
  <c r="BJ128" i="28" s="1"/>
  <c r="CA128" i="28" s="1"/>
  <c r="DK155" i="28"/>
  <c r="AD166" i="28"/>
  <c r="BL166" i="28" s="1"/>
  <c r="CC166" i="28" s="1"/>
  <c r="FL86" i="28"/>
  <c r="FG170" i="28"/>
  <c r="AB80" i="28"/>
  <c r="BJ80" i="28" s="1"/>
  <c r="CA80" i="28" s="1"/>
  <c r="V138" i="26"/>
  <c r="BD138" i="26" s="1"/>
  <c r="BU138" i="26" s="1"/>
  <c r="DL108" i="28"/>
  <c r="DH114" i="28"/>
  <c r="FI103" i="28"/>
  <c r="FL182" i="28"/>
  <c r="FG116" i="28"/>
  <c r="DN98" i="28"/>
  <c r="FI83" i="28"/>
  <c r="DC91" i="26"/>
  <c r="AM91" i="26" s="1"/>
  <c r="AF156" i="28"/>
  <c r="BN156" i="28" s="1"/>
  <c r="AC178" i="28"/>
  <c r="BK178" i="28" s="1"/>
  <c r="CB178" i="28" s="1"/>
  <c r="DM149" i="28"/>
  <c r="AB73" i="28"/>
  <c r="BJ73" i="28" s="1"/>
  <c r="CA73" i="28" s="1"/>
  <c r="AB124" i="28"/>
  <c r="BJ124" i="28" s="1"/>
  <c r="CA124" i="28" s="1"/>
  <c r="DL159" i="28"/>
  <c r="FK126" i="28"/>
  <c r="FK157" i="28"/>
  <c r="FC136" i="28"/>
  <c r="FD93" i="28"/>
  <c r="W126" i="26"/>
  <c r="BE126" i="26" s="1"/>
  <c r="BV126" i="26" s="1"/>
  <c r="DK130" i="28"/>
  <c r="FJ182" i="28"/>
  <c r="AB131" i="28"/>
  <c r="BJ131" i="28" s="1"/>
  <c r="CA131" i="28" s="1"/>
  <c r="FH136" i="28"/>
  <c r="FV136" i="28" s="1"/>
  <c r="DM104" i="28"/>
  <c r="FH94" i="28"/>
  <c r="FV94" i="28" s="1"/>
  <c r="X92" i="28"/>
  <c r="BF92" i="28" s="1"/>
  <c r="BW92" i="28" s="1"/>
  <c r="X112" i="28"/>
  <c r="BF112" i="28" s="1"/>
  <c r="BW112" i="28" s="1"/>
  <c r="DE96" i="28"/>
  <c r="FL186" i="28"/>
  <c r="FB74" i="28"/>
  <c r="FC100" i="28"/>
  <c r="V137" i="28"/>
  <c r="BD137" i="28" s="1"/>
  <c r="BU137" i="28" s="1"/>
  <c r="AA131" i="28"/>
  <c r="BI131" i="28" s="1"/>
  <c r="BZ131" i="28" s="1"/>
  <c r="V112" i="28"/>
  <c r="BD112" i="28" s="1"/>
  <c r="BU112" i="28" s="1"/>
  <c r="FK188" i="28"/>
  <c r="FG114" i="28"/>
  <c r="FE145" i="28"/>
  <c r="DG100" i="28"/>
  <c r="X91" i="28"/>
  <c r="BF91" i="28" s="1"/>
  <c r="BW91" i="28" s="1"/>
  <c r="X100" i="28"/>
  <c r="BF100" i="28" s="1"/>
  <c r="BW100" i="28" s="1"/>
  <c r="FC102" i="26"/>
  <c r="FH70" i="28"/>
  <c r="FV70" i="28" s="1"/>
  <c r="DI90" i="28"/>
  <c r="FT90" i="28" s="1"/>
  <c r="DD102" i="28"/>
  <c r="DI118" i="28"/>
  <c r="FT118" i="28" s="1"/>
  <c r="W72" i="26"/>
  <c r="BE72" i="26" s="1"/>
  <c r="BV72" i="26" s="1"/>
  <c r="AB111" i="28"/>
  <c r="BJ111" i="28" s="1"/>
  <c r="CA111" i="28" s="1"/>
  <c r="DN184" i="28"/>
  <c r="DI162" i="28"/>
  <c r="FT162" i="28" s="1"/>
  <c r="X109" i="28"/>
  <c r="BF109" i="28" s="1"/>
  <c r="BW109" i="28" s="1"/>
  <c r="DD89" i="26"/>
  <c r="AN89" i="26" s="1"/>
  <c r="DC146" i="26"/>
  <c r="AM146" i="26" s="1"/>
  <c r="DD93" i="26"/>
  <c r="AN93" i="26" s="1"/>
  <c r="DL170" i="28"/>
  <c r="FG120" i="28"/>
  <c r="DK162" i="28"/>
  <c r="W68" i="26"/>
  <c r="BE68" i="26" s="1"/>
  <c r="BV68" i="26" s="1"/>
  <c r="DC81" i="26"/>
  <c r="AM81" i="26" s="1"/>
  <c r="AG126" i="28"/>
  <c r="BO126" i="28" s="1"/>
  <c r="GL126" i="28" s="1"/>
  <c r="FK119" i="28"/>
  <c r="AC184" i="28"/>
  <c r="BK184" i="28" s="1"/>
  <c r="CB184" i="28" s="1"/>
  <c r="Z108" i="28"/>
  <c r="BH108" i="28" s="1"/>
  <c r="BY108" i="28" s="1"/>
  <c r="DC68" i="26"/>
  <c r="AM68" i="26" s="1"/>
  <c r="DM185" i="28"/>
  <c r="Z145" i="28"/>
  <c r="BH145" i="28" s="1"/>
  <c r="BY145" i="28" s="1"/>
  <c r="DI78" i="28"/>
  <c r="FT78" i="28" s="1"/>
  <c r="DM154" i="28"/>
  <c r="DC87" i="26"/>
  <c r="AM87" i="26" s="1"/>
  <c r="DE83" i="28"/>
  <c r="FH174" i="28"/>
  <c r="FV174" i="28" s="1"/>
  <c r="AB148" i="28"/>
  <c r="BJ148" i="28" s="1"/>
  <c r="CA148" i="28" s="1"/>
  <c r="FM140" i="28"/>
  <c r="Z104" i="28"/>
  <c r="BH104" i="28" s="1"/>
  <c r="BY104" i="28" s="1"/>
  <c r="FM186" i="28"/>
  <c r="AF151" i="28"/>
  <c r="BN151" i="28" s="1"/>
  <c r="GK151" i="28" s="1"/>
  <c r="FL159" i="28"/>
  <c r="V74" i="26"/>
  <c r="BD74" i="26" s="1"/>
  <c r="BU74" i="26" s="1"/>
  <c r="V128" i="28"/>
  <c r="BD128" i="28" s="1"/>
  <c r="BU128" i="28" s="1"/>
  <c r="DH117" i="28"/>
  <c r="AF121" i="28"/>
  <c r="BN121" i="28" s="1"/>
  <c r="GK121" i="28" s="1"/>
  <c r="DD124" i="26"/>
  <c r="AN124" i="26" s="1"/>
  <c r="FH165" i="28"/>
  <c r="FV165" i="28" s="1"/>
  <c r="AE159" i="28"/>
  <c r="BM159" i="28" s="1"/>
  <c r="CD159" i="28" s="1"/>
  <c r="FJ148" i="28"/>
  <c r="DJ80" i="28"/>
  <c r="AG71" i="28"/>
  <c r="BO71" i="28" s="1"/>
  <c r="CF71" i="28" s="1"/>
  <c r="AF169" i="28"/>
  <c r="BN169" i="28" s="1"/>
  <c r="GK169" i="28" s="1"/>
  <c r="FG128" i="28"/>
  <c r="FB118" i="28"/>
  <c r="V124" i="26"/>
  <c r="BD124" i="26" s="1"/>
  <c r="BU124" i="26" s="1"/>
  <c r="FG135" i="28"/>
  <c r="W130" i="26"/>
  <c r="BE130" i="26" s="1"/>
  <c r="BV130" i="26" s="1"/>
  <c r="DD112" i="28"/>
  <c r="AN112" i="28" s="1"/>
  <c r="AW112" i="28" s="1"/>
  <c r="DC78" i="28"/>
  <c r="AM78" i="28" s="1"/>
  <c r="DC120" i="26"/>
  <c r="AM120" i="26" s="1"/>
  <c r="DM86" i="28"/>
  <c r="DD94" i="28"/>
  <c r="DJ104" i="28"/>
  <c r="V171" i="26"/>
  <c r="BD171" i="26" s="1"/>
  <c r="BU171" i="26" s="1"/>
  <c r="FK136" i="28"/>
  <c r="FC139" i="28"/>
  <c r="DD129" i="26"/>
  <c r="AN129" i="26" s="1"/>
  <c r="DM163" i="28"/>
  <c r="AC145" i="28"/>
  <c r="BK145" i="28" s="1"/>
  <c r="CB145" i="28" s="1"/>
  <c r="DL115" i="28"/>
  <c r="AF150" i="28"/>
  <c r="BN150" i="28" s="1"/>
  <c r="DK179" i="28"/>
  <c r="FJ106" i="28"/>
  <c r="DC136" i="28"/>
  <c r="AM136" i="28" s="1"/>
  <c r="AV136" i="28" s="1"/>
  <c r="DC90" i="28"/>
  <c r="W81" i="26"/>
  <c r="BE81" i="26" s="1"/>
  <c r="BV81" i="26" s="1"/>
  <c r="DJ146" i="28"/>
  <c r="FL134" i="28"/>
  <c r="DM95" i="28"/>
  <c r="FI123" i="28"/>
  <c r="FE137" i="28"/>
  <c r="X139" i="28"/>
  <c r="BF139" i="28" s="1"/>
  <c r="BW139" i="28" s="1"/>
  <c r="AA177" i="28"/>
  <c r="BI177" i="28" s="1"/>
  <c r="BZ177" i="28" s="1"/>
  <c r="AE120" i="28"/>
  <c r="BM120" i="28" s="1"/>
  <c r="DC77" i="28"/>
  <c r="AF157" i="28"/>
  <c r="BN157" i="28" s="1"/>
  <c r="DE109" i="28"/>
  <c r="AO109" i="28" s="1"/>
  <c r="AX109" i="28" s="1"/>
  <c r="AE119" i="28"/>
  <c r="BM119" i="28" s="1"/>
  <c r="FD102" i="28"/>
  <c r="DE80" i="28"/>
  <c r="AO80" i="28" s="1"/>
  <c r="DH161" i="28"/>
  <c r="AB172" i="28"/>
  <c r="BJ172" i="28" s="1"/>
  <c r="CA172" i="28" s="1"/>
  <c r="FK125" i="28"/>
  <c r="AC87" i="28"/>
  <c r="BK87" i="28" s="1"/>
  <c r="CB87" i="28" s="1"/>
  <c r="DC144" i="28"/>
  <c r="AM144" i="28" s="1"/>
  <c r="AV144" i="28" s="1"/>
  <c r="DK124" i="28"/>
  <c r="FG101" i="28"/>
  <c r="DD163" i="26"/>
  <c r="AN163" i="26" s="1"/>
  <c r="AE121" i="28"/>
  <c r="BM121" i="28" s="1"/>
  <c r="AG133" i="28"/>
  <c r="BO133" i="28" s="1"/>
  <c r="CF133" i="28" s="1"/>
  <c r="Z133" i="28"/>
  <c r="BH133" i="28" s="1"/>
  <c r="BY133" i="28" s="1"/>
  <c r="DN169" i="28"/>
  <c r="FE100" i="28"/>
  <c r="FL114" i="28"/>
  <c r="V89" i="28"/>
  <c r="BD89" i="28" s="1"/>
  <c r="BU89" i="28" s="1"/>
  <c r="AG134" i="28"/>
  <c r="BO134" i="28" s="1"/>
  <c r="DN166" i="28"/>
  <c r="FM156" i="28"/>
  <c r="FH71" i="28"/>
  <c r="FV71" i="28" s="1"/>
  <c r="FC116" i="28"/>
  <c r="FB128" i="28"/>
  <c r="AE170" i="28"/>
  <c r="BM170" i="28" s="1"/>
  <c r="V97" i="26"/>
  <c r="BD97" i="26" s="1"/>
  <c r="BU97" i="26" s="1"/>
  <c r="DG94" i="28"/>
  <c r="FB132" i="26"/>
  <c r="DM148" i="28"/>
  <c r="FB175" i="26"/>
  <c r="AC141" i="28"/>
  <c r="BK141" i="28" s="1"/>
  <c r="CB141" i="28" s="1"/>
  <c r="AE94" i="28"/>
  <c r="BM94" i="28" s="1"/>
  <c r="W181" i="26"/>
  <c r="BE181" i="26" s="1"/>
  <c r="BV181" i="26" s="1"/>
  <c r="Y129" i="28"/>
  <c r="BG129" i="28" s="1"/>
  <c r="DN87" i="28"/>
  <c r="AE168" i="28"/>
  <c r="BM168" i="28" s="1"/>
  <c r="FI73" i="28"/>
  <c r="V159" i="26"/>
  <c r="BD159" i="26" s="1"/>
  <c r="BU159" i="26" s="1"/>
  <c r="AE110" i="28"/>
  <c r="BM110" i="28" s="1"/>
  <c r="CD110" i="28" s="1"/>
  <c r="AC180" i="28"/>
  <c r="BK180" i="28" s="1"/>
  <c r="CB180" i="28" s="1"/>
  <c r="DG126" i="28"/>
  <c r="AQ126" i="28" s="1"/>
  <c r="AZ126" i="28" s="1"/>
  <c r="FG153" i="28"/>
  <c r="W91" i="26"/>
  <c r="BE91" i="26" s="1"/>
  <c r="BV91" i="26" s="1"/>
  <c r="Z79" i="28"/>
  <c r="BH79" i="28" s="1"/>
  <c r="BY79" i="28" s="1"/>
  <c r="DC177" i="26"/>
  <c r="AM177" i="26" s="1"/>
  <c r="AB112" i="28"/>
  <c r="BJ112" i="28" s="1"/>
  <c r="CA112" i="28" s="1"/>
  <c r="FF90" i="28"/>
  <c r="DL165" i="28"/>
  <c r="DN88" i="28"/>
  <c r="DH89" i="28"/>
  <c r="V170" i="26"/>
  <c r="BD170" i="26" s="1"/>
  <c r="BU170" i="26" s="1"/>
  <c r="DD79" i="28"/>
  <c r="AN79" i="28" s="1"/>
  <c r="Z88" i="28"/>
  <c r="BH88" i="28" s="1"/>
  <c r="BY88" i="28" s="1"/>
  <c r="FK122" i="28"/>
  <c r="AG105" i="28"/>
  <c r="BO105" i="28" s="1"/>
  <c r="CF105" i="28" s="1"/>
  <c r="DD71" i="26"/>
  <c r="AN71" i="26" s="1"/>
  <c r="FC134" i="28"/>
  <c r="DD131" i="28"/>
  <c r="AN131" i="28" s="1"/>
  <c r="AW131" i="28" s="1"/>
  <c r="DH94" i="28"/>
  <c r="FH116" i="28"/>
  <c r="FV116" i="28" s="1"/>
  <c r="DH133" i="28"/>
  <c r="FM75" i="28"/>
  <c r="FB87" i="26"/>
  <c r="Z122" i="28"/>
  <c r="BH122" i="28" s="1"/>
  <c r="BY122" i="28" s="1"/>
  <c r="AF107" i="28"/>
  <c r="BN107" i="28" s="1"/>
  <c r="FF85" i="28"/>
  <c r="FL116" i="28"/>
  <c r="FH179" i="28"/>
  <c r="FV179" i="28" s="1"/>
  <c r="FF104" i="28"/>
  <c r="DN114" i="28"/>
  <c r="FJ170" i="28"/>
  <c r="AA84" i="28"/>
  <c r="BI84" i="28" s="1"/>
  <c r="BZ84" i="28" s="1"/>
  <c r="Y137" i="28"/>
  <c r="BG137" i="28" s="1"/>
  <c r="AG122" i="28"/>
  <c r="BO122" i="28" s="1"/>
  <c r="CF122" i="28" s="1"/>
  <c r="Y121" i="28"/>
  <c r="BG121" i="28" s="1"/>
  <c r="GD121" i="28" s="1"/>
  <c r="DJ149" i="28"/>
  <c r="DG121" i="28"/>
  <c r="DJ184" i="28"/>
  <c r="FJ187" i="28"/>
  <c r="FK153" i="28"/>
  <c r="DK137" i="28"/>
  <c r="W141" i="28"/>
  <c r="BE141" i="28" s="1"/>
  <c r="BV141" i="28" s="1"/>
  <c r="DE144" i="28"/>
  <c r="AO144" i="28" s="1"/>
  <c r="AX144" i="28" s="1"/>
  <c r="FB74" i="26"/>
  <c r="AG136" i="28"/>
  <c r="BO136" i="28" s="1"/>
  <c r="FC161" i="26"/>
  <c r="DL75" i="28"/>
  <c r="FJ175" i="28"/>
  <c r="DM121" i="28"/>
  <c r="DK112" i="28"/>
  <c r="W164" i="26"/>
  <c r="BE164" i="26" s="1"/>
  <c r="BV164" i="26" s="1"/>
  <c r="AA91" i="28"/>
  <c r="BI91" i="28" s="1"/>
  <c r="BZ91" i="28" s="1"/>
  <c r="AF88" i="28"/>
  <c r="BN88" i="28" s="1"/>
  <c r="GK88" i="28" s="1"/>
  <c r="AA183" i="28"/>
  <c r="BI183" i="28" s="1"/>
  <c r="BZ183" i="28" s="1"/>
  <c r="AG167" i="28"/>
  <c r="BO167" i="28" s="1"/>
  <c r="DE81" i="28"/>
  <c r="Z93" i="28"/>
  <c r="BH93" i="28" s="1"/>
  <c r="BY93" i="28" s="1"/>
  <c r="DD175" i="26"/>
  <c r="AN175" i="26" s="1"/>
  <c r="DM186" i="28"/>
  <c r="X113" i="28"/>
  <c r="BF113" i="28" s="1"/>
  <c r="BW113" i="28" s="1"/>
  <c r="DD161" i="26"/>
  <c r="AN161" i="26" s="1"/>
  <c r="DJ188" i="28"/>
  <c r="FB141" i="26"/>
  <c r="AF174" i="28"/>
  <c r="BN174" i="28" s="1"/>
  <c r="AE188" i="28"/>
  <c r="BM188" i="28" s="1"/>
  <c r="DL86" i="28"/>
  <c r="AD114" i="28"/>
  <c r="BL114" i="28" s="1"/>
  <c r="CC114" i="28" s="1"/>
  <c r="FE102" i="28"/>
  <c r="DD133" i="28"/>
  <c r="AN133" i="28" s="1"/>
  <c r="AW133" i="28" s="1"/>
  <c r="V132" i="28"/>
  <c r="BD132" i="28" s="1"/>
  <c r="BU132" i="28" s="1"/>
  <c r="DF136" i="28"/>
  <c r="AP136" i="28" s="1"/>
  <c r="AY136" i="28" s="1"/>
  <c r="DJ137" i="28"/>
  <c r="FH78" i="28"/>
  <c r="FV78" i="28" s="1"/>
  <c r="AE165" i="28"/>
  <c r="BM165" i="28" s="1"/>
  <c r="CD165" i="28" s="1"/>
  <c r="DM68" i="28"/>
  <c r="FG77" i="28"/>
  <c r="DM157" i="28"/>
  <c r="FG158" i="28"/>
  <c r="V133" i="28"/>
  <c r="BD133" i="28" s="1"/>
  <c r="BU133" i="28" s="1"/>
  <c r="FG126" i="28"/>
  <c r="DK188" i="28"/>
  <c r="FJ161" i="28"/>
  <c r="DN140" i="28"/>
  <c r="AF78" i="28"/>
  <c r="BN78" i="28" s="1"/>
  <c r="CE78" i="28" s="1"/>
  <c r="DH159" i="28"/>
  <c r="FC177" i="26"/>
  <c r="DC132" i="28"/>
  <c r="AM132" i="28" s="1"/>
  <c r="AV132" i="28" s="1"/>
  <c r="AD91" i="28"/>
  <c r="BL91" i="28" s="1"/>
  <c r="CC91" i="28" s="1"/>
  <c r="FB122" i="28"/>
  <c r="V144" i="26"/>
  <c r="BD144" i="26" s="1"/>
  <c r="BU144" i="26" s="1"/>
  <c r="AD80" i="28"/>
  <c r="BL80" i="28" s="1"/>
  <c r="CC80" i="28" s="1"/>
  <c r="V140" i="28"/>
  <c r="BD140" i="28" s="1"/>
  <c r="BU140" i="28" s="1"/>
  <c r="FE140" i="28"/>
  <c r="FC69" i="26"/>
  <c r="DH180" i="28"/>
  <c r="FH89" i="28"/>
  <c r="FV89" i="28" s="1"/>
  <c r="FF116" i="28"/>
  <c r="FC116" i="26"/>
  <c r="FC149" i="26"/>
  <c r="FB123" i="26"/>
  <c r="FF102" i="28"/>
  <c r="DH139" i="28"/>
  <c r="DI97" i="28"/>
  <c r="FT97" i="28" s="1"/>
  <c r="AG186" i="28"/>
  <c r="BO186" i="28" s="1"/>
  <c r="W182" i="26"/>
  <c r="BE182" i="26" s="1"/>
  <c r="BV182" i="26" s="1"/>
  <c r="W81" i="28"/>
  <c r="BE81" i="28" s="1"/>
  <c r="BV81" i="28" s="1"/>
  <c r="FF78" i="28"/>
  <c r="DC136" i="26"/>
  <c r="AM136" i="26" s="1"/>
  <c r="DC116" i="26"/>
  <c r="AM116" i="26" s="1"/>
  <c r="AF82" i="28"/>
  <c r="BN82" i="28" s="1"/>
  <c r="AA89" i="28"/>
  <c r="BI89" i="28" s="1"/>
  <c r="BZ89" i="28" s="1"/>
  <c r="DC88" i="28"/>
  <c r="FM149" i="28"/>
  <c r="FL183" i="28"/>
  <c r="FB141" i="28"/>
  <c r="FB89" i="28"/>
  <c r="FH156" i="28"/>
  <c r="FV156" i="28" s="1"/>
  <c r="AC91" i="28"/>
  <c r="BK91" i="28" s="1"/>
  <c r="CB91" i="28" s="1"/>
  <c r="AD128" i="28"/>
  <c r="BL128" i="28" s="1"/>
  <c r="CC128" i="28" s="1"/>
  <c r="AD99" i="28"/>
  <c r="BL99" i="28" s="1"/>
  <c r="CC99" i="28" s="1"/>
  <c r="DD69" i="28"/>
  <c r="AN69" i="28" s="1"/>
  <c r="FH169" i="28"/>
  <c r="FV169" i="28" s="1"/>
  <c r="FM168" i="28"/>
  <c r="V152" i="26"/>
  <c r="BD152" i="26" s="1"/>
  <c r="BU152" i="26" s="1"/>
  <c r="AE112" i="28"/>
  <c r="BM112" i="28" s="1"/>
  <c r="AA103" i="28"/>
  <c r="BI103" i="28" s="1"/>
  <c r="BZ103" i="28" s="1"/>
  <c r="W79" i="26"/>
  <c r="BE79" i="26" s="1"/>
  <c r="BV79" i="26" s="1"/>
  <c r="DJ148" i="28"/>
  <c r="DN78" i="28"/>
  <c r="DK178" i="28"/>
  <c r="DG86" i="28"/>
  <c r="DH186" i="28"/>
  <c r="AB179" i="28"/>
  <c r="BJ179" i="28" s="1"/>
  <c r="CA179" i="28" s="1"/>
  <c r="AA119" i="28"/>
  <c r="BI119" i="28" s="1"/>
  <c r="BZ119" i="28" s="1"/>
  <c r="DG74" i="28"/>
  <c r="AQ74" i="28" s="1"/>
  <c r="AE141" i="28"/>
  <c r="BM141" i="28" s="1"/>
  <c r="AA151" i="28"/>
  <c r="BI151" i="28" s="1"/>
  <c r="BZ151" i="28" s="1"/>
  <c r="FM176" i="28"/>
  <c r="DC69" i="28"/>
  <c r="DC98" i="28"/>
  <c r="FI135" i="28"/>
  <c r="DI178" i="28"/>
  <c r="FT178" i="28" s="1"/>
  <c r="AC109" i="28"/>
  <c r="BK109" i="28" s="1"/>
  <c r="CB109" i="28" s="1"/>
  <c r="FI93" i="28"/>
  <c r="DJ165" i="28"/>
  <c r="FG100" i="28"/>
  <c r="AB108" i="28"/>
  <c r="BJ108" i="28" s="1"/>
  <c r="CA108" i="28" s="1"/>
  <c r="FL127" i="28"/>
  <c r="FM167" i="28"/>
  <c r="DC154" i="26"/>
  <c r="AM154" i="26" s="1"/>
  <c r="V98" i="28"/>
  <c r="BD98" i="28" s="1"/>
  <c r="BU98" i="28" s="1"/>
  <c r="DD184" i="26"/>
  <c r="AN184" i="26" s="1"/>
  <c r="FH158" i="28"/>
  <c r="FV158" i="28" s="1"/>
  <c r="DM83" i="28"/>
  <c r="DH80" i="28"/>
  <c r="FI130" i="28"/>
  <c r="AC152" i="28"/>
  <c r="BK152" i="28" s="1"/>
  <c r="CB152" i="28" s="1"/>
  <c r="FG103" i="28"/>
  <c r="V145" i="28"/>
  <c r="BD145" i="28" s="1"/>
  <c r="BU145" i="28" s="1"/>
  <c r="DG73" i="28"/>
  <c r="FB75" i="28"/>
  <c r="DH130" i="28"/>
  <c r="AG182" i="28"/>
  <c r="BO182" i="28" s="1"/>
  <c r="W186" i="26"/>
  <c r="BE186" i="26" s="1"/>
  <c r="BV186" i="26" s="1"/>
  <c r="DD125" i="26"/>
  <c r="AN125" i="26" s="1"/>
  <c r="V82" i="26"/>
  <c r="BD82" i="26" s="1"/>
  <c r="BU82" i="26" s="1"/>
  <c r="V75" i="26"/>
  <c r="BD75" i="26" s="1"/>
  <c r="BU75" i="26" s="1"/>
  <c r="FB86" i="26"/>
  <c r="DI96" i="28"/>
  <c r="FT96" i="28" s="1"/>
  <c r="W131" i="26"/>
  <c r="BE131" i="26" s="1"/>
  <c r="BV131" i="26" s="1"/>
  <c r="FL119" i="28"/>
  <c r="FI142" i="28"/>
  <c r="FK155" i="28"/>
  <c r="FJ186" i="28"/>
  <c r="W133" i="28"/>
  <c r="BE133" i="28" s="1"/>
  <c r="BV133" i="28" s="1"/>
  <c r="DK156" i="28"/>
  <c r="DK108" i="28"/>
  <c r="AC122" i="28"/>
  <c r="BK122" i="28" s="1"/>
  <c r="CB122" i="28" s="1"/>
  <c r="FL153" i="28"/>
  <c r="FE99" i="28"/>
  <c r="FD90" i="28"/>
  <c r="DM116" i="28"/>
  <c r="FM162" i="28"/>
  <c r="DI157" i="28"/>
  <c r="FT157" i="28" s="1"/>
  <c r="DC105" i="26"/>
  <c r="AM105" i="26" s="1"/>
  <c r="AE167" i="28"/>
  <c r="BM167" i="28" s="1"/>
  <c r="FJ165" i="28"/>
  <c r="FD126" i="28"/>
  <c r="FG187" i="28"/>
  <c r="DJ178" i="28"/>
  <c r="AC92" i="28"/>
  <c r="BK92" i="28" s="1"/>
  <c r="CB92" i="28" s="1"/>
  <c r="FC114" i="28"/>
  <c r="FF137" i="28"/>
  <c r="AD151" i="28"/>
  <c r="BL151" i="28" s="1"/>
  <c r="CC151" i="28" s="1"/>
  <c r="FC140" i="26"/>
  <c r="DH132" i="28"/>
  <c r="W70" i="26"/>
  <c r="BE70" i="26" s="1"/>
  <c r="BV70" i="26" s="1"/>
  <c r="DE103" i="28"/>
  <c r="AO103" i="28" s="1"/>
  <c r="AA78" i="28"/>
  <c r="BI78" i="28" s="1"/>
  <c r="BZ78" i="28" s="1"/>
  <c r="DG112" i="28"/>
  <c r="DM173" i="28"/>
  <c r="FJ157" i="28"/>
  <c r="AE178" i="28"/>
  <c r="BM178" i="28" s="1"/>
  <c r="FI106" i="28"/>
  <c r="X138" i="28"/>
  <c r="BF138" i="28" s="1"/>
  <c r="BW138" i="28" s="1"/>
  <c r="FD79" i="28"/>
  <c r="FH157" i="28"/>
  <c r="FV157" i="28" s="1"/>
  <c r="DM146" i="28"/>
  <c r="FB81" i="26"/>
  <c r="DL134" i="28"/>
  <c r="FM95" i="28"/>
  <c r="FM91" i="28"/>
  <c r="DI168" i="28"/>
  <c r="FT168" i="28" s="1"/>
  <c r="DJ128" i="28"/>
  <c r="AF167" i="28"/>
  <c r="BN167" i="28" s="1"/>
  <c r="AA117" i="28"/>
  <c r="BI117" i="28" s="1"/>
  <c r="BZ117" i="28" s="1"/>
  <c r="AA73" i="28"/>
  <c r="BI73" i="28" s="1"/>
  <c r="BZ73" i="28" s="1"/>
  <c r="FK172" i="28"/>
  <c r="DN188" i="28"/>
  <c r="DD162" i="26"/>
  <c r="AN162" i="26" s="1"/>
  <c r="FF139" i="28"/>
  <c r="FG130" i="28"/>
  <c r="FD127" i="28"/>
  <c r="V121" i="28"/>
  <c r="BD121" i="28" s="1"/>
  <c r="BU121" i="28" s="1"/>
  <c r="AE92" i="28"/>
  <c r="BM92" i="28" s="1"/>
  <c r="DH138" i="28"/>
  <c r="DE100" i="28"/>
  <c r="FG133" i="28"/>
  <c r="Y123" i="28"/>
  <c r="BG123" i="28" s="1"/>
  <c r="DJ115" i="28"/>
  <c r="DK157" i="28"/>
  <c r="AG169" i="28"/>
  <c r="BO169" i="28" s="1"/>
  <c r="V186" i="26"/>
  <c r="BD186" i="26" s="1"/>
  <c r="BU186" i="26" s="1"/>
  <c r="DF131" i="28"/>
  <c r="AP131" i="28" s="1"/>
  <c r="AY131" i="28" s="1"/>
  <c r="DN90" i="28"/>
  <c r="FK77" i="28"/>
  <c r="AB104" i="28"/>
  <c r="BJ104" i="28" s="1"/>
  <c r="CA104" i="28" s="1"/>
  <c r="DC174" i="26"/>
  <c r="AM174" i="26" s="1"/>
  <c r="FC83" i="26"/>
  <c r="DF143" i="28"/>
  <c r="AP143" i="28" s="1"/>
  <c r="AY143" i="28" s="1"/>
  <c r="DH98" i="28"/>
  <c r="FI92" i="28"/>
  <c r="FD121" i="28"/>
  <c r="AC170" i="28"/>
  <c r="BK170" i="28" s="1"/>
  <c r="CB170" i="28" s="1"/>
  <c r="DD128" i="28"/>
  <c r="AN128" i="28" s="1"/>
  <c r="AW128" i="28" s="1"/>
  <c r="FB138" i="28"/>
  <c r="DL78" i="28"/>
  <c r="FK105" i="28"/>
  <c r="AB154" i="28"/>
  <c r="BJ154" i="28" s="1"/>
  <c r="CA154" i="28" s="1"/>
  <c r="FB135" i="26"/>
  <c r="V129" i="26"/>
  <c r="BD129" i="26" s="1"/>
  <c r="BU129" i="26" s="1"/>
  <c r="FE78" i="28"/>
  <c r="W84" i="28"/>
  <c r="BE84" i="28" s="1"/>
  <c r="BV84" i="28" s="1"/>
  <c r="DH91" i="28"/>
  <c r="FD138" i="28"/>
  <c r="FE88" i="28"/>
  <c r="V178" i="26"/>
  <c r="BD178" i="26" s="1"/>
  <c r="BU178" i="26" s="1"/>
  <c r="DL168" i="28"/>
  <c r="FK148" i="28"/>
  <c r="V135" i="26"/>
  <c r="BD135" i="26" s="1"/>
  <c r="BU135" i="26" s="1"/>
  <c r="DC126" i="26"/>
  <c r="AM126" i="26" s="1"/>
  <c r="W132" i="28"/>
  <c r="BE132" i="28" s="1"/>
  <c r="BV132" i="28" s="1"/>
  <c r="FL133" i="28"/>
  <c r="FI148" i="28"/>
  <c r="FM80" i="28"/>
  <c r="AF185" i="28"/>
  <c r="BN185" i="28" s="1"/>
  <c r="GK185" i="28" s="1"/>
  <c r="FG107" i="28"/>
  <c r="AD70" i="28"/>
  <c r="BL70" i="28" s="1"/>
  <c r="CC70" i="28" s="1"/>
  <c r="FH188" i="28"/>
  <c r="FV188" i="28" s="1"/>
  <c r="FJ102" i="28"/>
  <c r="DI188" i="28"/>
  <c r="FT188" i="28" s="1"/>
  <c r="AC167" i="28"/>
  <c r="BK167" i="28" s="1"/>
  <c r="CB167" i="28" s="1"/>
  <c r="DD84" i="26"/>
  <c r="AN84" i="26" s="1"/>
  <c r="AA170" i="28"/>
  <c r="BI170" i="28" s="1"/>
  <c r="BZ170" i="28" s="1"/>
  <c r="W109" i="28"/>
  <c r="BE109" i="28" s="1"/>
  <c r="BV109" i="28" s="1"/>
  <c r="V84" i="26"/>
  <c r="BD84" i="26" s="1"/>
  <c r="BU84" i="26" s="1"/>
  <c r="FB143" i="28"/>
  <c r="FC150" i="26"/>
  <c r="FE121" i="28"/>
  <c r="AD167" i="28"/>
  <c r="BL167" i="28" s="1"/>
  <c r="CC167" i="28" s="1"/>
  <c r="DK158" i="28"/>
  <c r="Z99" i="28"/>
  <c r="BH99" i="28" s="1"/>
  <c r="BY99" i="28" s="1"/>
  <c r="FE122" i="28"/>
  <c r="W68" i="28"/>
  <c r="BE68" i="28" s="1"/>
  <c r="BV68" i="28" s="1"/>
  <c r="FE126" i="28"/>
  <c r="DN179" i="28"/>
  <c r="FI74" i="28"/>
  <c r="W131" i="28"/>
  <c r="BE131" i="28" s="1"/>
  <c r="BV131" i="28" s="1"/>
  <c r="AE109" i="28"/>
  <c r="BM109" i="28" s="1"/>
  <c r="CD109" i="28" s="1"/>
  <c r="FB184" i="26"/>
  <c r="AG112" i="28"/>
  <c r="BO112" i="28" s="1"/>
  <c r="DG85" i="28"/>
  <c r="AF126" i="28"/>
  <c r="BN126" i="28" s="1"/>
  <c r="CE126" i="28" s="1"/>
  <c r="AD75" i="28"/>
  <c r="BL75" i="28" s="1"/>
  <c r="CC75" i="28" s="1"/>
  <c r="FG102" i="28"/>
  <c r="DI149" i="28"/>
  <c r="FT149" i="28" s="1"/>
  <c r="FI144" i="28"/>
  <c r="AF172" i="28"/>
  <c r="BN172" i="28" s="1"/>
  <c r="DJ186" i="28"/>
  <c r="FC81" i="28"/>
  <c r="FI119" i="28"/>
  <c r="FB142" i="28"/>
  <c r="DK134" i="28"/>
  <c r="FD140" i="28"/>
  <c r="FG99" i="28"/>
  <c r="DD138" i="26"/>
  <c r="AN138" i="26" s="1"/>
  <c r="AF74" i="28"/>
  <c r="BN74" i="28" s="1"/>
  <c r="CE74" i="28" s="1"/>
  <c r="DE104" i="28"/>
  <c r="AO104" i="28" s="1"/>
  <c r="DD127" i="28"/>
  <c r="AN127" i="28" s="1"/>
  <c r="AW127" i="28" s="1"/>
  <c r="FE68" i="28"/>
  <c r="W89" i="26"/>
  <c r="BE89" i="26" s="1"/>
  <c r="BV89" i="26" s="1"/>
  <c r="AG81" i="28"/>
  <c r="BO81" i="28" s="1"/>
  <c r="CF81" i="28" s="1"/>
  <c r="AB122" i="28"/>
  <c r="BJ122" i="28" s="1"/>
  <c r="CA122" i="28" s="1"/>
  <c r="DG95" i="28"/>
  <c r="DK186" i="28"/>
  <c r="AG150" i="28"/>
  <c r="BO150" i="28" s="1"/>
  <c r="CF150" i="28" s="1"/>
  <c r="DJ159" i="28"/>
  <c r="AB76" i="28"/>
  <c r="BJ76" i="28" s="1"/>
  <c r="CA76" i="28" s="1"/>
  <c r="FF117" i="28"/>
  <c r="DD123" i="28"/>
  <c r="AN123" i="28" s="1"/>
  <c r="AW123" i="28" s="1"/>
  <c r="Y119" i="28"/>
  <c r="BG119" i="28" s="1"/>
  <c r="GD119" i="28" s="1"/>
  <c r="DH92" i="28"/>
  <c r="FJ123" i="28"/>
  <c r="DD81" i="28"/>
  <c r="AA102" i="28"/>
  <c r="BI102" i="28" s="1"/>
  <c r="BZ102" i="28" s="1"/>
  <c r="FL169" i="28"/>
  <c r="DD68" i="28"/>
  <c r="AA128" i="28"/>
  <c r="BI128" i="28" s="1"/>
  <c r="BZ128" i="28" s="1"/>
  <c r="FF89" i="28"/>
  <c r="DD100" i="26"/>
  <c r="AN100" i="26" s="1"/>
  <c r="FC164" i="26"/>
  <c r="AA99" i="28"/>
  <c r="BI99" i="28" s="1"/>
  <c r="BZ99" i="28" s="1"/>
  <c r="AD137" i="28"/>
  <c r="BL137" i="28" s="1"/>
  <c r="CC137" i="28" s="1"/>
  <c r="DF91" i="28"/>
  <c r="DC74" i="26"/>
  <c r="AM74" i="26" s="1"/>
  <c r="DM188" i="28"/>
  <c r="AB186" i="28"/>
  <c r="BJ186" i="28" s="1"/>
  <c r="CA186" i="28" s="1"/>
  <c r="FH102" i="28"/>
  <c r="FV102" i="28" s="1"/>
  <c r="W114" i="26"/>
  <c r="BE114" i="26" s="1"/>
  <c r="BV114" i="26" s="1"/>
  <c r="FI118" i="28"/>
  <c r="AG164" i="28"/>
  <c r="BO164" i="28" s="1"/>
  <c r="CF164" i="28" s="1"/>
  <c r="FJ88" i="28"/>
  <c r="AF118" i="28"/>
  <c r="BN118" i="28" s="1"/>
  <c r="GK118" i="28" s="1"/>
  <c r="FB123" i="28"/>
  <c r="DN132" i="28"/>
  <c r="DC118" i="28"/>
  <c r="AM118" i="28" s="1"/>
  <c r="AV118" i="28" s="1"/>
  <c r="AD83" i="28"/>
  <c r="BL83" i="28" s="1"/>
  <c r="CC83" i="28" s="1"/>
  <c r="DM96" i="28"/>
  <c r="FK182" i="28"/>
  <c r="FB103" i="26"/>
  <c r="FD81" i="28"/>
  <c r="FJ162" i="28"/>
  <c r="DD78" i="26"/>
  <c r="AN78" i="26" s="1"/>
  <c r="DM162" i="28"/>
  <c r="AD173" i="28"/>
  <c r="BL173" i="28" s="1"/>
  <c r="CC173" i="28" s="1"/>
  <c r="FL68" i="28"/>
  <c r="V184" i="26"/>
  <c r="BD184" i="26" s="1"/>
  <c r="BU184" i="26" s="1"/>
  <c r="AE176" i="28"/>
  <c r="BM176" i="28" s="1"/>
  <c r="DL133" i="28"/>
  <c r="FK74" i="28"/>
  <c r="FF124" i="28"/>
  <c r="FJ110" i="28"/>
  <c r="DF114" i="28"/>
  <c r="AA161" i="28"/>
  <c r="BI161" i="28" s="1"/>
  <c r="BZ161" i="28" s="1"/>
  <c r="DF133" i="28"/>
  <c r="AP133" i="28" s="1"/>
  <c r="AY133" i="28" s="1"/>
  <c r="FB139" i="28"/>
  <c r="AB185" i="28"/>
  <c r="BJ185" i="28" s="1"/>
  <c r="CA185" i="28" s="1"/>
  <c r="FH115" i="28"/>
  <c r="FV115" i="28" s="1"/>
  <c r="FC118" i="28"/>
  <c r="FF141" i="28"/>
  <c r="DI109" i="28"/>
  <c r="FT109" i="28" s="1"/>
  <c r="AA155" i="28"/>
  <c r="BI155" i="28" s="1"/>
  <c r="BZ155" i="28" s="1"/>
  <c r="V153" i="26"/>
  <c r="BD153" i="26" s="1"/>
  <c r="BU153" i="26" s="1"/>
  <c r="FC69" i="28"/>
  <c r="Y142" i="28"/>
  <c r="BG142" i="28" s="1"/>
  <c r="AB88" i="28"/>
  <c r="BJ88" i="28" s="1"/>
  <c r="CA88" i="28" s="1"/>
  <c r="FB176" i="26"/>
  <c r="V172" i="26"/>
  <c r="BD172" i="26" s="1"/>
  <c r="BU172" i="26" s="1"/>
  <c r="AB176" i="28"/>
  <c r="BJ176" i="28" s="1"/>
  <c r="CA176" i="28" s="1"/>
  <c r="FE114" i="28"/>
  <c r="W118" i="26"/>
  <c r="BE118" i="26" s="1"/>
  <c r="BV118" i="26" s="1"/>
  <c r="FC98" i="28"/>
  <c r="DD96" i="26"/>
  <c r="AN96" i="26" s="1"/>
  <c r="AG115" i="28"/>
  <c r="BO115" i="28" s="1"/>
  <c r="CF115" i="28" s="1"/>
  <c r="FC102" i="28"/>
  <c r="FJ163" i="28"/>
  <c r="AC97" i="28"/>
  <c r="BK97" i="28" s="1"/>
  <c r="CB97" i="28" s="1"/>
  <c r="FE115" i="28"/>
  <c r="FC98" i="26"/>
  <c r="FK70" i="28"/>
  <c r="AB110" i="28"/>
  <c r="BJ110" i="28" s="1"/>
  <c r="CA110" i="28" s="1"/>
  <c r="FB88" i="28"/>
  <c r="FH145" i="28"/>
  <c r="FV145" i="28" s="1"/>
  <c r="FH139" i="28"/>
  <c r="FV139" i="28" s="1"/>
  <c r="FL145" i="28"/>
  <c r="AA132" i="28"/>
  <c r="BI132" i="28" s="1"/>
  <c r="BZ132" i="28" s="1"/>
  <c r="FH186" i="28"/>
  <c r="FV186" i="28" s="1"/>
  <c r="FI84" i="28"/>
  <c r="AC171" i="28"/>
  <c r="BK171" i="28" s="1"/>
  <c r="CB171" i="28" s="1"/>
  <c r="DC124" i="28"/>
  <c r="AM124" i="28" s="1"/>
  <c r="AV124" i="28" s="1"/>
  <c r="Z70" i="28"/>
  <c r="BH70" i="28" s="1"/>
  <c r="BY70" i="28" s="1"/>
  <c r="FH125" i="28"/>
  <c r="FV125" i="28" s="1"/>
  <c r="X107" i="28"/>
  <c r="BF107" i="28" s="1"/>
  <c r="BW107" i="28" s="1"/>
  <c r="DM120" i="28"/>
  <c r="DD134" i="28"/>
  <c r="AN134" i="28" s="1"/>
  <c r="AW134" i="28" s="1"/>
  <c r="X117" i="28"/>
  <c r="BF117" i="28" s="1"/>
  <c r="BW117" i="28" s="1"/>
  <c r="FL125" i="28"/>
  <c r="W82" i="26"/>
  <c r="BE82" i="26" s="1"/>
  <c r="BV82" i="26" s="1"/>
  <c r="AE162" i="28"/>
  <c r="BM162" i="28" s="1"/>
  <c r="GJ162" i="28" s="1"/>
  <c r="DN173" i="28"/>
  <c r="FL83" i="28"/>
  <c r="DG111" i="28"/>
  <c r="AQ111" i="28" s="1"/>
  <c r="AB138" i="28"/>
  <c r="BJ138" i="28" s="1"/>
  <c r="CA138" i="28" s="1"/>
  <c r="FL143" i="28"/>
  <c r="V79" i="26"/>
  <c r="BD79" i="26" s="1"/>
  <c r="BU79" i="26" s="1"/>
  <c r="AE145" i="28"/>
  <c r="BM145" i="28" s="1"/>
  <c r="GJ145" i="28" s="1"/>
  <c r="FG167" i="28"/>
  <c r="DD106" i="26"/>
  <c r="AN106" i="26" s="1"/>
  <c r="DC183" i="26"/>
  <c r="AM183" i="26" s="1"/>
  <c r="V77" i="26"/>
  <c r="BD77" i="26" s="1"/>
  <c r="BU77" i="26" s="1"/>
  <c r="FB187" i="26"/>
  <c r="FI182" i="28"/>
  <c r="FB157" i="26"/>
  <c r="DD145" i="28"/>
  <c r="AN145" i="28" s="1"/>
  <c r="AW145" i="28" s="1"/>
  <c r="DF141" i="28"/>
  <c r="AP141" i="28" s="1"/>
  <c r="AY141" i="28" s="1"/>
  <c r="W170" i="26"/>
  <c r="BE170" i="26" s="1"/>
  <c r="BV170" i="26" s="1"/>
  <c r="V69" i="28"/>
  <c r="BD69" i="28" s="1"/>
  <c r="BU69" i="28" s="1"/>
  <c r="FJ120" i="28"/>
  <c r="DI70" i="28"/>
  <c r="FT70" i="28" s="1"/>
  <c r="FB72" i="28"/>
  <c r="W123" i="26"/>
  <c r="BE123" i="26" s="1"/>
  <c r="BV123" i="26" s="1"/>
  <c r="FM117" i="28"/>
  <c r="W167" i="26"/>
  <c r="BE167" i="26" s="1"/>
  <c r="BV167" i="26" s="1"/>
  <c r="FG184" i="28"/>
  <c r="AD124" i="28"/>
  <c r="BL124" i="28" s="1"/>
  <c r="CC124" i="28" s="1"/>
  <c r="FB69" i="26"/>
  <c r="DI126" i="28"/>
  <c r="FT126" i="28" s="1"/>
  <c r="AC103" i="28"/>
  <c r="BK103" i="28" s="1"/>
  <c r="CB103" i="28" s="1"/>
  <c r="FB91" i="26"/>
  <c r="Y98" i="28"/>
  <c r="BG98" i="28" s="1"/>
  <c r="BX98" i="28" s="1"/>
  <c r="DI100" i="28"/>
  <c r="FT100" i="28" s="1"/>
  <c r="FG121" i="28"/>
  <c r="AD121" i="28"/>
  <c r="BL121" i="28" s="1"/>
  <c r="CC121" i="28" s="1"/>
  <c r="DJ78" i="28"/>
  <c r="DJ118" i="28"/>
  <c r="FH124" i="28"/>
  <c r="FV124" i="28" s="1"/>
  <c r="FM145" i="28"/>
  <c r="DD81" i="26"/>
  <c r="AN81" i="26" s="1"/>
  <c r="DM183" i="28"/>
  <c r="AG75" i="28"/>
  <c r="BO75" i="28" s="1"/>
  <c r="CF75" i="28" s="1"/>
  <c r="DF86" i="28"/>
  <c r="DG76" i="28"/>
  <c r="AQ76" i="28" s="1"/>
  <c r="DN119" i="28"/>
  <c r="DM136" i="28"/>
  <c r="Z89" i="28"/>
  <c r="BH89" i="28" s="1"/>
  <c r="BY89" i="28" s="1"/>
  <c r="AE148" i="28"/>
  <c r="BM148" i="28" s="1"/>
  <c r="CD148" i="28" s="1"/>
  <c r="W104" i="28"/>
  <c r="BE104" i="28" s="1"/>
  <c r="BV104" i="28" s="1"/>
  <c r="DC156" i="26"/>
  <c r="AM156" i="26" s="1"/>
  <c r="FM112" i="28"/>
  <c r="AC159" i="28"/>
  <c r="BK159" i="28" s="1"/>
  <c r="CB159" i="28" s="1"/>
  <c r="AG180" i="28"/>
  <c r="BO180" i="28" s="1"/>
  <c r="CF180" i="28" s="1"/>
  <c r="DF145" i="28"/>
  <c r="AP145" i="28" s="1"/>
  <c r="AY145" i="28" s="1"/>
  <c r="FD124" i="28"/>
  <c r="FL77" i="28"/>
  <c r="FH72" i="28"/>
  <c r="FV72" i="28" s="1"/>
  <c r="DE112" i="28"/>
  <c r="AO112" i="28" s="1"/>
  <c r="AX112" i="28" s="1"/>
  <c r="DJ145" i="28"/>
  <c r="DM167" i="28"/>
  <c r="DL188" i="28"/>
  <c r="DE76" i="28"/>
  <c r="FI161" i="28"/>
  <c r="AE96" i="28"/>
  <c r="BM96" i="28" s="1"/>
  <c r="GJ96" i="28" s="1"/>
  <c r="FF131" i="28"/>
  <c r="FM98" i="28"/>
  <c r="X68" i="28"/>
  <c r="BF68" i="28" s="1"/>
  <c r="BW68" i="28" s="1"/>
  <c r="AG121" i="28"/>
  <c r="BO121" i="28" s="1"/>
  <c r="GL121" i="28" s="1"/>
  <c r="FI104" i="28"/>
  <c r="AD169" i="28"/>
  <c r="BL169" i="28" s="1"/>
  <c r="CC169" i="28" s="1"/>
  <c r="FC127" i="26"/>
  <c r="AA175" i="28"/>
  <c r="BI175" i="28" s="1"/>
  <c r="BZ175" i="28" s="1"/>
  <c r="DC114" i="26"/>
  <c r="AM114" i="26" s="1"/>
  <c r="FM159" i="28"/>
  <c r="FH148" i="28"/>
  <c r="FV148" i="28" s="1"/>
  <c r="DK71" i="28"/>
  <c r="FJ91" i="28"/>
  <c r="FF140" i="28"/>
  <c r="DL143" i="28"/>
  <c r="AA86" i="28"/>
  <c r="BI86" i="28" s="1"/>
  <c r="BZ86" i="28" s="1"/>
  <c r="FB89" i="26"/>
  <c r="DL135" i="28"/>
  <c r="DK76" i="28"/>
  <c r="DG108" i="28"/>
  <c r="AQ108" i="28" s="1"/>
  <c r="V122" i="26"/>
  <c r="BD122" i="26" s="1"/>
  <c r="BU122" i="26" s="1"/>
  <c r="FH95" i="28"/>
  <c r="FV95" i="28" s="1"/>
  <c r="FJ76" i="28"/>
  <c r="FK159" i="28"/>
  <c r="FK149" i="28"/>
  <c r="DL76" i="28"/>
  <c r="DD100" i="28"/>
  <c r="AD100" i="28"/>
  <c r="BL100" i="28" s="1"/>
  <c r="CC100" i="28" s="1"/>
  <c r="Y116" i="28"/>
  <c r="BG116" i="28" s="1"/>
  <c r="GD116" i="28" s="1"/>
  <c r="DM100" i="28"/>
  <c r="FB138" i="26"/>
  <c r="DM73" i="28"/>
  <c r="DM159" i="28"/>
  <c r="FJ80" i="28"/>
  <c r="DF102" i="28"/>
  <c r="AP102" i="28" s="1"/>
  <c r="AY102" i="28" s="1"/>
  <c r="DC122" i="26"/>
  <c r="AM122" i="26" s="1"/>
  <c r="FE132" i="28"/>
  <c r="FL104" i="28"/>
  <c r="DM122" i="28"/>
  <c r="AG161" i="28"/>
  <c r="BO161" i="28" s="1"/>
  <c r="CF161" i="28" s="1"/>
  <c r="DJ182" i="28"/>
  <c r="V123" i="28"/>
  <c r="BD123" i="28" s="1"/>
  <c r="BU123" i="28" s="1"/>
  <c r="FK118" i="28"/>
  <c r="AE118" i="28"/>
  <c r="BM118" i="28" s="1"/>
  <c r="CD118" i="28" s="1"/>
  <c r="AB134" i="28"/>
  <c r="BJ134" i="28" s="1"/>
  <c r="CA134" i="28" s="1"/>
  <c r="V187" i="26"/>
  <c r="BD187" i="26" s="1"/>
  <c r="BU187" i="26" s="1"/>
  <c r="FM73" i="28"/>
  <c r="DG102" i="28"/>
  <c r="DD120" i="26"/>
  <c r="AN120" i="26" s="1"/>
  <c r="Y122" i="28"/>
  <c r="BG122" i="28" s="1"/>
  <c r="GD122" i="28" s="1"/>
  <c r="AC148" i="28"/>
  <c r="BK148" i="28" s="1"/>
  <c r="CB148" i="28" s="1"/>
  <c r="AD148" i="28"/>
  <c r="BL148" i="28" s="1"/>
  <c r="CC148" i="28" s="1"/>
  <c r="DH128" i="28"/>
  <c r="FB112" i="28"/>
  <c r="AB161" i="28"/>
  <c r="BJ161" i="28" s="1"/>
  <c r="CA161" i="28" s="1"/>
  <c r="FB170" i="26"/>
  <c r="DH77" i="28"/>
  <c r="DL139" i="28"/>
  <c r="AD107" i="28"/>
  <c r="BL107" i="28" s="1"/>
  <c r="CC107" i="28" s="1"/>
  <c r="FB115" i="26"/>
  <c r="V100" i="28"/>
  <c r="BD100" i="28" s="1"/>
  <c r="BU100" i="28" s="1"/>
  <c r="W109" i="26"/>
  <c r="BE109" i="26" s="1"/>
  <c r="BV109" i="26" s="1"/>
  <c r="FD139" i="28"/>
  <c r="DD171" i="26"/>
  <c r="AN171" i="26" s="1"/>
  <c r="FL120" i="28"/>
  <c r="FJ146" i="28"/>
  <c r="FM83" i="28"/>
  <c r="AD149" i="28"/>
  <c r="BL149" i="28" s="1"/>
  <c r="CC149" i="28" s="1"/>
  <c r="AE186" i="28"/>
  <c r="BM186" i="28" s="1"/>
  <c r="CD186" i="28" s="1"/>
  <c r="DL99" i="28"/>
  <c r="DG122" i="28"/>
  <c r="AE97" i="28"/>
  <c r="BM97" i="28" s="1"/>
  <c r="CD97" i="28" s="1"/>
  <c r="DH187" i="28"/>
  <c r="AE187" i="28"/>
  <c r="BM187" i="28" s="1"/>
  <c r="FJ156" i="28"/>
  <c r="DK136" i="28"/>
  <c r="FK102" i="28"/>
  <c r="FJ173" i="28"/>
  <c r="DM80" i="28"/>
  <c r="FF84" i="28"/>
  <c r="DD143" i="28"/>
  <c r="AN143" i="28" s="1"/>
  <c r="AW143" i="28" s="1"/>
  <c r="AF173" i="28"/>
  <c r="BN173" i="28" s="1"/>
  <c r="CE173" i="28" s="1"/>
  <c r="V123" i="26"/>
  <c r="BD123" i="26" s="1"/>
  <c r="BU123" i="26" s="1"/>
  <c r="AA153" i="28"/>
  <c r="BI153" i="28" s="1"/>
  <c r="BZ153" i="28" s="1"/>
  <c r="DI124" i="28"/>
  <c r="FT124" i="28" s="1"/>
  <c r="FB137" i="26"/>
  <c r="FK90" i="28"/>
  <c r="DI159" i="28"/>
  <c r="FT159" i="28" s="1"/>
  <c r="FF119" i="28"/>
  <c r="DK116" i="28"/>
  <c r="FD91" i="28"/>
  <c r="FG119" i="28"/>
  <c r="FJ133" i="28"/>
  <c r="W93" i="26"/>
  <c r="BE93" i="26" s="1"/>
  <c r="BV93" i="26" s="1"/>
  <c r="AD132" i="28"/>
  <c r="BL132" i="28" s="1"/>
  <c r="CC132" i="28" s="1"/>
  <c r="DD70" i="26"/>
  <c r="AN70" i="26" s="1"/>
  <c r="DG133" i="28"/>
  <c r="AQ133" i="28" s="1"/>
  <c r="AZ133" i="28" s="1"/>
  <c r="DK106" i="28"/>
  <c r="FI75" i="28"/>
  <c r="DD169" i="26"/>
  <c r="AN169" i="26" s="1"/>
  <c r="W138" i="28"/>
  <c r="BE138" i="28" s="1"/>
  <c r="BV138" i="28" s="1"/>
  <c r="DH121" i="28"/>
  <c r="W145" i="28"/>
  <c r="BE145" i="28" s="1"/>
  <c r="BV145" i="28" s="1"/>
  <c r="V113" i="28"/>
  <c r="BD113" i="28" s="1"/>
  <c r="BU113" i="28" s="1"/>
  <c r="DC141" i="26"/>
  <c r="AM141" i="26" s="1"/>
  <c r="W98" i="28"/>
  <c r="BE98" i="28" s="1"/>
  <c r="BV98" i="28" s="1"/>
  <c r="DI172" i="28"/>
  <c r="FT172" i="28" s="1"/>
  <c r="FG108" i="28"/>
  <c r="DC110" i="26"/>
  <c r="AM110" i="26" s="1"/>
  <c r="DD118" i="28"/>
  <c r="AN118" i="28" s="1"/>
  <c r="AW118" i="28" s="1"/>
  <c r="FG118" i="28"/>
  <c r="AF110" i="28"/>
  <c r="BN110" i="28" s="1"/>
  <c r="GK110" i="28" s="1"/>
  <c r="DE91" i="28"/>
  <c r="DI116" i="28"/>
  <c r="FT116" i="28" s="1"/>
  <c r="AD150" i="28"/>
  <c r="BL150" i="28" s="1"/>
  <c r="CC150" i="28" s="1"/>
  <c r="V72" i="26"/>
  <c r="BD72" i="26" s="1"/>
  <c r="BU72" i="26" s="1"/>
  <c r="DJ83" i="28"/>
  <c r="DM94" i="28"/>
  <c r="DF125" i="28"/>
  <c r="AP125" i="28" s="1"/>
  <c r="AY125" i="28" s="1"/>
  <c r="X71" i="28"/>
  <c r="BF71" i="28" s="1"/>
  <c r="BW71" i="28" s="1"/>
  <c r="AB159" i="28"/>
  <c r="BJ159" i="28" s="1"/>
  <c r="CA159" i="28" s="1"/>
  <c r="FB93" i="26"/>
  <c r="DE113" i="28"/>
  <c r="AO113" i="28" s="1"/>
  <c r="AX113" i="28" s="1"/>
  <c r="W100" i="28"/>
  <c r="BE100" i="28" s="1"/>
  <c r="BV100" i="28" s="1"/>
  <c r="FL172" i="28"/>
  <c r="V139" i="28"/>
  <c r="BD139" i="28" s="1"/>
  <c r="BU139" i="28" s="1"/>
  <c r="AC86" i="28"/>
  <c r="BK86" i="28" s="1"/>
  <c r="CB86" i="28" s="1"/>
  <c r="FH118" i="28"/>
  <c r="FV118" i="28" s="1"/>
  <c r="FD71" i="28"/>
  <c r="AG140" i="28"/>
  <c r="BO140" i="28" s="1"/>
  <c r="AA159" i="28"/>
  <c r="BI159" i="28" s="1"/>
  <c r="FG159" i="28"/>
  <c r="FC96" i="26"/>
  <c r="DK148" i="28"/>
  <c r="FL126" i="28"/>
  <c r="DC69" i="26"/>
  <c r="AM69" i="26" s="1"/>
  <c r="DE122" i="28"/>
  <c r="AO122" i="28" s="1"/>
  <c r="AX122" i="28" s="1"/>
  <c r="DC101" i="26"/>
  <c r="AM101" i="26" s="1"/>
  <c r="Z100" i="28"/>
  <c r="BH100" i="28" s="1"/>
  <c r="DH178" i="28"/>
  <c r="AD76" i="28"/>
  <c r="BL76" i="28" s="1"/>
  <c r="CC76" i="28" s="1"/>
  <c r="DN122" i="28"/>
  <c r="FE96" i="28"/>
  <c r="DN110" i="28"/>
  <c r="FI128" i="28"/>
  <c r="AC147" i="28"/>
  <c r="BK147" i="28" s="1"/>
  <c r="CB147" i="28" s="1"/>
  <c r="DH122" i="28"/>
  <c r="FL174" i="28"/>
  <c r="FB78" i="26"/>
  <c r="FM102" i="28"/>
  <c r="FK111" i="28"/>
  <c r="DH146" i="28"/>
  <c r="FK135" i="28"/>
  <c r="AD126" i="28"/>
  <c r="BL126" i="28" s="1"/>
  <c r="CC126" i="28" s="1"/>
  <c r="FC68" i="28"/>
  <c r="DK103" i="28"/>
  <c r="X106" i="28"/>
  <c r="BF106" i="28" s="1"/>
  <c r="BW106" i="28" s="1"/>
  <c r="AD103" i="28"/>
  <c r="BL103" i="28" s="1"/>
  <c r="CC103" i="28" s="1"/>
  <c r="AF112" i="28"/>
  <c r="BN112" i="28" s="1"/>
  <c r="GK112" i="28" s="1"/>
  <c r="W172" i="26"/>
  <c r="BE172" i="26" s="1"/>
  <c r="BV172" i="26" s="1"/>
  <c r="V174" i="26"/>
  <c r="BD174" i="26" s="1"/>
  <c r="BU174" i="26" s="1"/>
  <c r="FJ70" i="28"/>
  <c r="FG143" i="28"/>
  <c r="DN94" i="28"/>
  <c r="AC96" i="28"/>
  <c r="BK96" i="28" s="1"/>
  <c r="CB96" i="28" s="1"/>
  <c r="X135" i="28"/>
  <c r="BF135" i="28" s="1"/>
  <c r="BW135" i="28" s="1"/>
  <c r="FB132" i="28"/>
  <c r="FD133" i="28"/>
  <c r="FM150" i="28"/>
  <c r="FB140" i="28"/>
  <c r="DC176" i="26"/>
  <c r="AM176" i="26" s="1"/>
  <c r="X140" i="28"/>
  <c r="BF140" i="28" s="1"/>
  <c r="BW140" i="28" s="1"/>
  <c r="FC133" i="28"/>
  <c r="Y114" i="28"/>
  <c r="BG114" i="28" s="1"/>
  <c r="BX114" i="28" s="1"/>
  <c r="DD69" i="26"/>
  <c r="AN69" i="26" s="1"/>
  <c r="DN71" i="28"/>
  <c r="AF122" i="28"/>
  <c r="BN122" i="28" s="1"/>
  <c r="FC72" i="26"/>
  <c r="DK161" i="28"/>
  <c r="Z75" i="28"/>
  <c r="BH75" i="28" s="1"/>
  <c r="BY75" i="28" s="1"/>
  <c r="DM115" i="28"/>
  <c r="DK182" i="28"/>
  <c r="DJ170" i="28"/>
  <c r="DC84" i="26"/>
  <c r="AM84" i="26" s="1"/>
  <c r="DD132" i="28"/>
  <c r="AN132" i="28" s="1"/>
  <c r="AW132" i="28" s="1"/>
  <c r="DD114" i="28"/>
  <c r="DC132" i="26"/>
  <c r="AM132" i="26" s="1"/>
  <c r="DH127" i="28"/>
  <c r="AG80" i="28"/>
  <c r="BO80" i="28" s="1"/>
  <c r="CF80" i="28" s="1"/>
  <c r="FD118" i="28"/>
  <c r="AA133" i="28"/>
  <c r="BI133" i="28" s="1"/>
  <c r="BZ133" i="28" s="1"/>
  <c r="W121" i="28"/>
  <c r="BE121" i="28" s="1"/>
  <c r="BV121" i="28" s="1"/>
  <c r="FB125" i="26"/>
  <c r="FL151" i="28"/>
  <c r="X69" i="28"/>
  <c r="BF69" i="28" s="1"/>
  <c r="DE78" i="28"/>
  <c r="AO78" i="28" s="1"/>
  <c r="DF99" i="28"/>
  <c r="AP99" i="28" s="1"/>
  <c r="FB97" i="26"/>
  <c r="AD97" i="28"/>
  <c r="BL97" i="28" s="1"/>
  <c r="CC97" i="28" s="1"/>
  <c r="DG116" i="28"/>
  <c r="DK141" i="28"/>
  <c r="FJ100" i="28"/>
  <c r="FI122" i="28"/>
  <c r="AC129" i="28"/>
  <c r="BK129" i="28" s="1"/>
  <c r="CB129" i="28" s="1"/>
  <c r="DL145" i="28"/>
  <c r="V86" i="28"/>
  <c r="BD86" i="28" s="1"/>
  <c r="BU86" i="28" s="1"/>
  <c r="FG166" i="28"/>
  <c r="AA126" i="28"/>
  <c r="BI126" i="28" s="1"/>
  <c r="BZ126" i="28" s="1"/>
  <c r="W140" i="28"/>
  <c r="BE140" i="28" s="1"/>
  <c r="BV140" i="28" s="1"/>
  <c r="FM110" i="28"/>
  <c r="DL102" i="28"/>
  <c r="FB127" i="28"/>
  <c r="AD86" i="28"/>
  <c r="BL86" i="28" s="1"/>
  <c r="CC86" i="28" s="1"/>
  <c r="W95" i="28"/>
  <c r="BE95" i="28" s="1"/>
  <c r="BV95" i="28" s="1"/>
  <c r="DG79" i="28"/>
  <c r="DG104" i="28"/>
  <c r="Y86" i="28"/>
  <c r="BG86" i="28" s="1"/>
  <c r="BX86" i="28" s="1"/>
  <c r="FD109" i="28"/>
  <c r="FM173" i="28"/>
  <c r="DK174" i="28"/>
  <c r="DC89" i="26"/>
  <c r="AM89" i="26" s="1"/>
  <c r="V122" i="28"/>
  <c r="BD122" i="28" s="1"/>
  <c r="BU122" i="28" s="1"/>
  <c r="FM170" i="28"/>
  <c r="FL88" i="28"/>
  <c r="AA174" i="28"/>
  <c r="BI174" i="28" s="1"/>
  <c r="BZ174" i="28" s="1"/>
  <c r="FK99" i="28"/>
  <c r="Z73" i="28"/>
  <c r="BH73" i="28" s="1"/>
  <c r="BY73" i="28" s="1"/>
  <c r="FI147" i="28"/>
  <c r="FM148" i="28"/>
  <c r="DC91" i="28"/>
  <c r="FI159" i="28"/>
  <c r="DF76" i="28"/>
  <c r="AB136" i="28"/>
  <c r="BJ136" i="28" s="1"/>
  <c r="CA136" i="28" s="1"/>
  <c r="AE174" i="28"/>
  <c r="BM174" i="28" s="1"/>
  <c r="FL73" i="28"/>
  <c r="AF100" i="28"/>
  <c r="BN100" i="28" s="1"/>
  <c r="FK142" i="28"/>
  <c r="W90" i="28"/>
  <c r="BE90" i="28" s="1"/>
  <c r="BV90" i="28" s="1"/>
  <c r="DM98" i="28"/>
  <c r="DL110" i="28"/>
  <c r="FE97" i="28"/>
  <c r="FM69" i="28"/>
  <c r="DC93" i="26"/>
  <c r="AM93" i="26" s="1"/>
  <c r="FK86" i="28"/>
  <c r="AC108" i="28"/>
  <c r="BK108" i="28" s="1"/>
  <c r="CB108" i="28" s="1"/>
  <c r="AA178" i="28"/>
  <c r="BI178" i="28" s="1"/>
  <c r="BZ178" i="28" s="1"/>
  <c r="FJ108" i="28"/>
  <c r="AG170" i="28"/>
  <c r="BO170" i="28" s="1"/>
  <c r="V114" i="28"/>
  <c r="BD114" i="28" s="1"/>
  <c r="BU114" i="28" s="1"/>
  <c r="FC84" i="26"/>
  <c r="FL131" i="28"/>
  <c r="FJ126" i="28"/>
  <c r="W169" i="26"/>
  <c r="BE169" i="26" s="1"/>
  <c r="BV169" i="26" s="1"/>
  <c r="DE99" i="28"/>
  <c r="AB165" i="28"/>
  <c r="BJ165" i="28" s="1"/>
  <c r="CA165" i="28" s="1"/>
  <c r="Z132" i="28"/>
  <c r="BH132" i="28" s="1"/>
  <c r="BY132" i="28" s="1"/>
  <c r="DN148" i="28"/>
  <c r="AG98" i="28"/>
  <c r="BO98" i="28" s="1"/>
  <c r="CF98" i="28" s="1"/>
  <c r="FC118" i="26"/>
  <c r="W124" i="26"/>
  <c r="BE124" i="26" s="1"/>
  <c r="BV124" i="26" s="1"/>
  <c r="X114" i="28"/>
  <c r="BF114" i="28" s="1"/>
  <c r="BW114" i="28" s="1"/>
  <c r="AE87" i="28"/>
  <c r="BM87" i="28" s="1"/>
  <c r="AC75" i="28"/>
  <c r="BK75" i="28" s="1"/>
  <c r="CB75" i="28" s="1"/>
  <c r="DJ174" i="28"/>
  <c r="V154" i="26"/>
  <c r="BD154" i="26" s="1"/>
  <c r="BU154" i="26" s="1"/>
  <c r="FI160" i="28"/>
  <c r="Y110" i="28"/>
  <c r="BG110" i="28" s="1"/>
  <c r="GD110" i="28" s="1"/>
  <c r="DC83" i="28"/>
  <c r="DN164" i="28"/>
  <c r="DL157" i="28"/>
  <c r="DH174" i="28"/>
  <c r="FM122" i="28"/>
  <c r="DL104" i="28"/>
  <c r="Y112" i="28"/>
  <c r="BG112" i="28" s="1"/>
  <c r="GD112" i="28" s="1"/>
  <c r="AB180" i="28"/>
  <c r="BJ180" i="28" s="1"/>
  <c r="CA180" i="28" s="1"/>
  <c r="AB81" i="28"/>
  <c r="BJ81" i="28" s="1"/>
  <c r="CA81" i="28" s="1"/>
  <c r="AF124" i="28"/>
  <c r="BN124" i="28" s="1"/>
  <c r="CE124" i="28" s="1"/>
  <c r="FD83" i="28"/>
  <c r="W86" i="28"/>
  <c r="BE86" i="28" s="1"/>
  <c r="BV86" i="28" s="1"/>
  <c r="AA122" i="28"/>
  <c r="BI122" i="28" s="1"/>
  <c r="BZ122" i="28" s="1"/>
  <c r="DI111" i="28"/>
  <c r="FT111" i="28" s="1"/>
  <c r="FD85" i="28"/>
  <c r="X99" i="28"/>
  <c r="BF99" i="28" s="1"/>
  <c r="BW99" i="28" s="1"/>
  <c r="DL87" i="28"/>
  <c r="DE74" i="28"/>
  <c r="FL122" i="28"/>
  <c r="DN174" i="28"/>
  <c r="FC120" i="28"/>
  <c r="DC104" i="26"/>
  <c r="AM104" i="26" s="1"/>
  <c r="Z85" i="28"/>
  <c r="BH85" i="28" s="1"/>
  <c r="BY85" i="28" s="1"/>
  <c r="AE76" i="28"/>
  <c r="BM76" i="28" s="1"/>
  <c r="FK147" i="28"/>
  <c r="X76" i="28"/>
  <c r="BF76" i="28" s="1"/>
  <c r="BW76" i="28" s="1"/>
  <c r="X72" i="28"/>
  <c r="BF72" i="28" s="1"/>
  <c r="BW72" i="28" s="1"/>
  <c r="FL175" i="28"/>
  <c r="DK90" i="28"/>
  <c r="DF71" i="28"/>
  <c r="AP71" i="28" s="1"/>
  <c r="X126" i="28"/>
  <c r="BF126" i="28" s="1"/>
  <c r="BW126" i="28" s="1"/>
  <c r="AD162" i="28"/>
  <c r="BL162" i="28" s="1"/>
  <c r="CC162" i="28" s="1"/>
  <c r="AF175" i="28"/>
  <c r="BN175" i="28" s="1"/>
  <c r="AB126" i="28"/>
  <c r="BJ126" i="28" s="1"/>
  <c r="CA126" i="28" s="1"/>
  <c r="FI78" i="28"/>
  <c r="AD95" i="28"/>
  <c r="BL95" i="28" s="1"/>
  <c r="CC95" i="28" s="1"/>
  <c r="DL138" i="28"/>
  <c r="AB139" i="28"/>
  <c r="BJ139" i="28" s="1"/>
  <c r="CA139" i="28" s="1"/>
  <c r="DE97" i="28"/>
  <c r="AO97" i="28" s="1"/>
  <c r="DF81" i="28"/>
  <c r="AF102" i="28"/>
  <c r="BN102" i="28" s="1"/>
  <c r="CE102" i="28" s="1"/>
  <c r="DM145" i="28"/>
  <c r="AC104" i="28"/>
  <c r="BK104" i="28" s="1"/>
  <c r="CB104" i="28" s="1"/>
  <c r="FC168" i="26"/>
  <c r="DC90" i="26"/>
  <c r="AM90" i="26" s="1"/>
  <c r="AE83" i="28"/>
  <c r="BM83" i="28" s="1"/>
  <c r="FJ71" i="28"/>
  <c r="FJ104" i="28"/>
  <c r="Y118" i="28"/>
  <c r="BG118" i="28" s="1"/>
  <c r="FL115" i="28"/>
  <c r="FF99" i="28"/>
  <c r="DC123" i="28"/>
  <c r="AM123" i="28" s="1"/>
  <c r="AV123" i="28" s="1"/>
  <c r="DH141" i="28"/>
  <c r="DI186" i="28"/>
  <c r="FT186" i="28" s="1"/>
  <c r="DK95" i="28"/>
  <c r="FC71" i="26"/>
  <c r="FC142" i="28"/>
  <c r="AA121" i="28"/>
  <c r="BI121" i="28" s="1"/>
  <c r="BZ121" i="28" s="1"/>
  <c r="AD92" i="28"/>
  <c r="BL92" i="28" s="1"/>
  <c r="CC92" i="28" s="1"/>
  <c r="FB126" i="28"/>
  <c r="DD104" i="28"/>
  <c r="W102" i="28"/>
  <c r="BE102" i="28" s="1"/>
  <c r="BV102" i="28" s="1"/>
  <c r="W118" i="28"/>
  <c r="BE118" i="28" s="1"/>
  <c r="BV118" i="28" s="1"/>
  <c r="AB116" i="28"/>
  <c r="BJ116" i="28" s="1"/>
  <c r="CA116" i="28" s="1"/>
  <c r="DD73" i="26"/>
  <c r="AN73" i="26" s="1"/>
  <c r="FK160" i="28"/>
  <c r="X74" i="28"/>
  <c r="BF74" i="28" s="1"/>
  <c r="BW74" i="28" s="1"/>
  <c r="AG188" i="28"/>
  <c r="BO188" i="28" s="1"/>
  <c r="CF188" i="28" s="1"/>
  <c r="FL139" i="28"/>
  <c r="Y145" i="28"/>
  <c r="BG145" i="28" s="1"/>
  <c r="AA167" i="28"/>
  <c r="BI167" i="28" s="1"/>
  <c r="BZ167" i="28" s="1"/>
  <c r="FB114" i="28"/>
  <c r="V106" i="26"/>
  <c r="BD106" i="26" s="1"/>
  <c r="BU106" i="26" s="1"/>
  <c r="DD74" i="26"/>
  <c r="AN74" i="26" s="1"/>
  <c r="DJ147" i="28"/>
  <c r="FK123" i="28"/>
  <c r="Z119" i="28"/>
  <c r="BH119" i="28" s="1"/>
  <c r="BY119" i="28" s="1"/>
  <c r="AE149" i="28"/>
  <c r="BM149" i="28" s="1"/>
  <c r="FH185" i="28"/>
  <c r="FV185" i="28" s="1"/>
  <c r="FL150" i="28"/>
  <c r="FE81" i="28"/>
  <c r="FF121" i="28"/>
  <c r="FK109" i="28"/>
  <c r="DE86" i="28"/>
  <c r="AO86" i="28" s="1"/>
  <c r="DC138" i="26"/>
  <c r="AM138" i="26" s="1"/>
  <c r="FE112" i="28"/>
  <c r="FC132" i="28"/>
  <c r="AF91" i="28"/>
  <c r="BN91" i="28" s="1"/>
  <c r="Y132" i="28"/>
  <c r="BG132" i="28" s="1"/>
  <c r="DD144" i="26"/>
  <c r="AN144" i="26" s="1"/>
  <c r="AA186" i="28"/>
  <c r="BI186" i="28" s="1"/>
  <c r="BZ186" i="28" s="1"/>
  <c r="FJ95" i="28"/>
  <c r="FC121" i="28"/>
  <c r="FM188" i="28"/>
  <c r="Z129" i="28"/>
  <c r="BH129" i="28" s="1"/>
  <c r="BY129" i="28" s="1"/>
  <c r="Z106" i="28"/>
  <c r="BH106" i="28" s="1"/>
  <c r="FF132" i="28"/>
  <c r="FL162" i="28"/>
  <c r="DC77" i="26"/>
  <c r="AM77" i="26" s="1"/>
  <c r="DL123" i="28"/>
  <c r="Y136" i="28"/>
  <c r="BG136" i="28" s="1"/>
  <c r="FK139" i="28"/>
  <c r="FE86" i="28"/>
  <c r="DI72" i="28"/>
  <c r="FT72" i="28" s="1"/>
  <c r="DK118" i="28"/>
  <c r="AA187" i="28"/>
  <c r="BI187" i="28" s="1"/>
  <c r="BZ187" i="28" s="1"/>
  <c r="FM132" i="28"/>
  <c r="DN111" i="28"/>
  <c r="DN74" i="28"/>
  <c r="FK167" i="28"/>
  <c r="FI156" i="28"/>
  <c r="DC123" i="26"/>
  <c r="AM123" i="26" s="1"/>
  <c r="W185" i="26"/>
  <c r="BE185" i="26" s="1"/>
  <c r="BV185" i="26" s="1"/>
  <c r="FB94" i="28"/>
  <c r="FM166" i="28"/>
  <c r="FI157" i="28"/>
  <c r="FM133" i="28"/>
  <c r="Y81" i="28"/>
  <c r="BG81" i="28" s="1"/>
  <c r="BX81" i="28" s="1"/>
  <c r="FH76" i="28"/>
  <c r="FV76" i="28" s="1"/>
  <c r="FK106" i="28"/>
  <c r="X81" i="28"/>
  <c r="BF81" i="28" s="1"/>
  <c r="BW81" i="28" s="1"/>
  <c r="V104" i="26"/>
  <c r="BD104" i="26" s="1"/>
  <c r="BU104" i="26" s="1"/>
  <c r="FF88" i="28"/>
  <c r="FJ118" i="28"/>
  <c r="DH151" i="28"/>
  <c r="DH68" i="28"/>
  <c r="DM151" i="28"/>
  <c r="FH122" i="28"/>
  <c r="FV122" i="28" s="1"/>
  <c r="DC108" i="28"/>
  <c r="DI122" i="28"/>
  <c r="FT122" i="28" s="1"/>
  <c r="FK165" i="28"/>
  <c r="DH162" i="28"/>
  <c r="DN73" i="28"/>
  <c r="W87" i="26"/>
  <c r="BE87" i="26" s="1"/>
  <c r="BV87" i="26" s="1"/>
  <c r="FK138" i="28"/>
  <c r="AF79" i="28"/>
  <c r="BN79" i="28" s="1"/>
  <c r="GK79" i="28" s="1"/>
  <c r="FC136" i="26"/>
  <c r="FG91" i="28"/>
  <c r="FI180" i="28"/>
  <c r="FB124" i="26"/>
  <c r="FC88" i="28"/>
  <c r="AC123" i="28"/>
  <c r="BK123" i="28" s="1"/>
  <c r="CB123" i="28" s="1"/>
  <c r="DD101" i="28"/>
  <c r="DN162" i="28"/>
  <c r="FC104" i="28"/>
  <c r="FE76" i="28"/>
  <c r="AA68" i="28"/>
  <c r="BI68" i="28" s="1"/>
  <c r="BZ68" i="28" s="1"/>
  <c r="DF97" i="28"/>
  <c r="FG68" i="28"/>
  <c r="FG90" i="28"/>
  <c r="DL136" i="28"/>
  <c r="FF79" i="28"/>
  <c r="AE153" i="28"/>
  <c r="BM153" i="28" s="1"/>
  <c r="AA148" i="28"/>
  <c r="BI148" i="28" s="1"/>
  <c r="BZ148" i="28" s="1"/>
  <c r="AF139" i="28"/>
  <c r="BN139" i="28" s="1"/>
  <c r="GK139" i="28" s="1"/>
  <c r="AF73" i="28"/>
  <c r="BN73" i="28" s="1"/>
  <c r="CE73" i="28" s="1"/>
  <c r="AB166" i="28"/>
  <c r="BJ166" i="28" s="1"/>
  <c r="CA166" i="28" s="1"/>
  <c r="DK80" i="28"/>
  <c r="FC186" i="26"/>
  <c r="FL118" i="28"/>
  <c r="AC118" i="28"/>
  <c r="BK118" i="28" s="1"/>
  <c r="CB118" i="28" s="1"/>
  <c r="V136" i="26"/>
  <c r="BD136" i="26" s="1"/>
  <c r="BU136" i="26" s="1"/>
  <c r="AB70" i="28"/>
  <c r="BJ70" i="28" s="1"/>
  <c r="CA70" i="28" s="1"/>
  <c r="FF144" i="28"/>
  <c r="FC154" i="26"/>
  <c r="DL95" i="28"/>
  <c r="DC140" i="28"/>
  <c r="AM140" i="28" s="1"/>
  <c r="AV140" i="28" s="1"/>
  <c r="DD121" i="28"/>
  <c r="AN121" i="28" s="1"/>
  <c r="AW121" i="28" s="1"/>
  <c r="FF123" i="28"/>
  <c r="FL80" i="28"/>
  <c r="AD122" i="28"/>
  <c r="BL122" i="28" s="1"/>
  <c r="CC122" i="28" s="1"/>
  <c r="FG140" i="28"/>
  <c r="Y97" i="28"/>
  <c r="BG97" i="28" s="1"/>
  <c r="BX97" i="28" s="1"/>
  <c r="FH97" i="28"/>
  <c r="FV97" i="28" s="1"/>
  <c r="FC107" i="26"/>
  <c r="DI163" i="28"/>
  <c r="FT163" i="28" s="1"/>
  <c r="Y91" i="28"/>
  <c r="BG91" i="28" s="1"/>
  <c r="BX91" i="28" s="1"/>
  <c r="DK77" i="28"/>
  <c r="FC68" i="26"/>
  <c r="FC90" i="28"/>
  <c r="FE128" i="28"/>
  <c r="AD188" i="28"/>
  <c r="BL188" i="28" s="1"/>
  <c r="CC188" i="28" s="1"/>
  <c r="AD174" i="28"/>
  <c r="BL174" i="28" s="1"/>
  <c r="CC174" i="28" s="1"/>
  <c r="W126" i="28"/>
  <c r="BE126" i="28" s="1"/>
  <c r="BV126" i="28" s="1"/>
  <c r="FK87" i="28"/>
  <c r="FJ112" i="28"/>
  <c r="FH75" i="28"/>
  <c r="FV75" i="28" s="1"/>
  <c r="AG162" i="28"/>
  <c r="BO162" i="28" s="1"/>
  <c r="CF162" i="28" s="1"/>
  <c r="AF111" i="28"/>
  <c r="BN111" i="28" s="1"/>
  <c r="GK111" i="28" s="1"/>
  <c r="W102" i="26"/>
  <c r="BE102" i="26" s="1"/>
  <c r="BV102" i="26" s="1"/>
  <c r="FB136" i="26"/>
  <c r="FI76" i="28"/>
  <c r="FI79" i="28"/>
  <c r="W78" i="26"/>
  <c r="BE78" i="26" s="1"/>
  <c r="BV78" i="26" s="1"/>
  <c r="V127" i="28"/>
  <c r="BD127" i="28" s="1"/>
  <c r="BU127" i="28" s="1"/>
  <c r="FM174" i="28"/>
  <c r="AF140" i="28"/>
  <c r="BN140" i="28" s="1"/>
  <c r="GK140" i="28" s="1"/>
  <c r="DH181" i="28"/>
  <c r="FF135" i="28"/>
  <c r="DD102" i="26"/>
  <c r="AN102" i="26" s="1"/>
  <c r="AB132" i="28"/>
  <c r="BJ132" i="28" s="1"/>
  <c r="CA132" i="28" s="1"/>
  <c r="DD186" i="26"/>
  <c r="AN186" i="26" s="1"/>
  <c r="DI87" i="28"/>
  <c r="FT87" i="28" s="1"/>
  <c r="X141" i="28"/>
  <c r="BF141" i="28" s="1"/>
  <c r="BW141" i="28" s="1"/>
  <c r="AF183" i="28"/>
  <c r="BN183" i="28" s="1"/>
  <c r="AE128" i="28"/>
  <c r="BM128" i="28" s="1"/>
  <c r="GJ128" i="28" s="1"/>
  <c r="FD74" i="28"/>
  <c r="FC94" i="28"/>
  <c r="Y100" i="28"/>
  <c r="BG100" i="28" s="1"/>
  <c r="BX100" i="28" s="1"/>
  <c r="AE99" i="28"/>
  <c r="BM99" i="28" s="1"/>
  <c r="GJ99" i="28" s="1"/>
  <c r="AE108" i="28"/>
  <c r="BM108" i="28" s="1"/>
  <c r="GJ108" i="28" s="1"/>
  <c r="AG141" i="28"/>
  <c r="BO141" i="28" s="1"/>
  <c r="Y131" i="28"/>
  <c r="BG131" i="28" s="1"/>
  <c r="W94" i="28"/>
  <c r="BE94" i="28" s="1"/>
  <c r="BV94" i="28" s="1"/>
  <c r="AB170" i="28"/>
  <c r="BJ170" i="28" s="1"/>
  <c r="CA170" i="28" s="1"/>
  <c r="FJ85" i="28"/>
  <c r="AA115" i="28"/>
  <c r="BI115" i="28" s="1"/>
  <c r="BZ115" i="28" s="1"/>
  <c r="DI139" i="28"/>
  <c r="FT139" i="28" s="1"/>
  <c r="AD88" i="28"/>
  <c r="BL88" i="28" s="1"/>
  <c r="CC88" i="28" s="1"/>
  <c r="DC112" i="28"/>
  <c r="AM112" i="28" s="1"/>
  <c r="AV112" i="28" s="1"/>
  <c r="FJ150" i="28"/>
  <c r="FJ77" i="28"/>
  <c r="FF95" i="28"/>
  <c r="FK150" i="28"/>
  <c r="FB77" i="26"/>
  <c r="DC70" i="26"/>
  <c r="AM70" i="26" s="1"/>
  <c r="FG131" i="28"/>
  <c r="DD92" i="26"/>
  <c r="AN92" i="26" s="1"/>
  <c r="FJ97" i="28"/>
  <c r="FL149" i="28"/>
  <c r="DJ167" i="28"/>
  <c r="DI130" i="28"/>
  <c r="FT130" i="28" s="1"/>
  <c r="FI166" i="28"/>
  <c r="DD114" i="26"/>
  <c r="AN114" i="26" s="1"/>
  <c r="AG166" i="28"/>
  <c r="BO166" i="28" s="1"/>
  <c r="DN84" i="28"/>
  <c r="FH87" i="28"/>
  <c r="FV87" i="28" s="1"/>
  <c r="DN86" i="28"/>
  <c r="V115" i="28"/>
  <c r="BD115" i="28" s="1"/>
  <c r="BU115" i="28" s="1"/>
  <c r="AG137" i="28"/>
  <c r="BO137" i="28" s="1"/>
  <c r="DC172" i="26"/>
  <c r="AM172" i="26" s="1"/>
  <c r="FJ90" i="28"/>
  <c r="FK168" i="28"/>
  <c r="FL117" i="28"/>
  <c r="DM172" i="28"/>
  <c r="DK167" i="28"/>
  <c r="AG147" i="28"/>
  <c r="BO147" i="28" s="1"/>
  <c r="FH96" i="28"/>
  <c r="FV96" i="28" s="1"/>
  <c r="DM111" i="28"/>
  <c r="DC80" i="28"/>
  <c r="DN152" i="28"/>
  <c r="V167" i="26"/>
  <c r="BD167" i="26" s="1"/>
  <c r="BU167" i="26" s="1"/>
  <c r="FF91" i="28"/>
  <c r="DN81" i="28"/>
  <c r="DG90" i="28"/>
  <c r="AQ90" i="28" s="1"/>
  <c r="FM119" i="28"/>
  <c r="DL137" i="28"/>
  <c r="DL167" i="28"/>
  <c r="FL97" i="28"/>
  <c r="AE166" i="28"/>
  <c r="BM166" i="28" s="1"/>
  <c r="GJ166" i="28" s="1"/>
  <c r="FD68" i="28"/>
  <c r="DD90" i="28"/>
  <c r="DJ150" i="28"/>
  <c r="AA143" i="28"/>
  <c r="BI143" i="28" s="1"/>
  <c r="Z94" i="28"/>
  <c r="BH94" i="28" s="1"/>
  <c r="BY94" i="28" s="1"/>
  <c r="V120" i="26"/>
  <c r="BD120" i="26" s="1"/>
  <c r="BU120" i="26" s="1"/>
  <c r="V110" i="26"/>
  <c r="BD110" i="26" s="1"/>
  <c r="BU110" i="26" s="1"/>
  <c r="DJ79" i="28"/>
  <c r="DG114" i="28"/>
  <c r="DM147" i="28"/>
  <c r="FM141" i="28"/>
  <c r="V118" i="28"/>
  <c r="BD118" i="28" s="1"/>
  <c r="BU118" i="28" s="1"/>
  <c r="DD140" i="28"/>
  <c r="AN140" i="28" s="1"/>
  <c r="AW140" i="28" s="1"/>
  <c r="DD122" i="28"/>
  <c r="AN122" i="28" s="1"/>
  <c r="AW122" i="28" s="1"/>
  <c r="AF186" i="28"/>
  <c r="BN186" i="28" s="1"/>
  <c r="CE186" i="28" s="1"/>
  <c r="DG99" i="28"/>
  <c r="Y76" i="28"/>
  <c r="BG76" i="28" s="1"/>
  <c r="BX76" i="28" s="1"/>
  <c r="DH188" i="28"/>
  <c r="DI75" i="28"/>
  <c r="FT75" i="28" s="1"/>
  <c r="FE82" i="28"/>
  <c r="DI165" i="28"/>
  <c r="FT165" i="28" s="1"/>
  <c r="DH99" i="28"/>
  <c r="FH132" i="28"/>
  <c r="FV132" i="28" s="1"/>
  <c r="DE88" i="28"/>
  <c r="FJ132" i="28"/>
  <c r="DK114" i="28"/>
  <c r="AF90" i="28"/>
  <c r="BN90" i="28" s="1"/>
  <c r="DK83" i="28"/>
  <c r="AE115" i="28"/>
  <c r="BM115" i="28" s="1"/>
  <c r="GJ115" i="28" s="1"/>
  <c r="DD101" i="26"/>
  <c r="AN101" i="26" s="1"/>
  <c r="AD104" i="28"/>
  <c r="BL104" i="28" s="1"/>
  <c r="CC104" i="28" s="1"/>
  <c r="DH100" i="28"/>
  <c r="FL147" i="28"/>
  <c r="FH161" i="28"/>
  <c r="FV161" i="28" s="1"/>
  <c r="W122" i="28"/>
  <c r="BE122" i="28" s="1"/>
  <c r="BV122" i="28" s="1"/>
  <c r="AC143" i="28"/>
  <c r="BK143" i="28" s="1"/>
  <c r="DM78" i="28"/>
  <c r="FI169" i="28"/>
  <c r="DM179" i="28"/>
  <c r="FE104" i="28"/>
  <c r="DI102" i="28"/>
  <c r="FT102" i="28" s="1"/>
  <c r="DC124" i="26"/>
  <c r="AM124" i="26" s="1"/>
  <c r="AE106" i="28"/>
  <c r="BM106" i="28" s="1"/>
  <c r="DD95" i="28"/>
  <c r="DD117" i="26"/>
  <c r="AN117" i="26" s="1"/>
  <c r="AA135" i="28"/>
  <c r="BI135" i="28" s="1"/>
  <c r="BZ135" i="28" s="1"/>
  <c r="W106" i="26"/>
  <c r="BE106" i="26" s="1"/>
  <c r="BV106" i="26" s="1"/>
  <c r="FB104" i="26"/>
  <c r="DE68" i="28"/>
  <c r="DJ100" i="28"/>
  <c r="DJ169" i="28"/>
  <c r="FC106" i="26"/>
  <c r="FJ179" i="28"/>
  <c r="FL188" i="28"/>
  <c r="DC122" i="28"/>
  <c r="AM122" i="28" s="1"/>
  <c r="AV122" i="28" s="1"/>
  <c r="DG144" i="28"/>
  <c r="AQ144" i="28" s="1"/>
  <c r="AZ144" i="28" s="1"/>
  <c r="AE75" i="28"/>
  <c r="BM75" i="28" s="1"/>
  <c r="GJ75" i="28" s="1"/>
  <c r="DE140" i="28"/>
  <c r="AO140" i="28" s="1"/>
  <c r="AX140" i="28" s="1"/>
  <c r="AA77" i="28"/>
  <c r="BI77" i="28" s="1"/>
  <c r="BZ77" i="28" s="1"/>
  <c r="DK91" i="28"/>
  <c r="W100" i="26"/>
  <c r="BE100" i="26" s="1"/>
  <c r="BV100" i="26" s="1"/>
  <c r="AB94" i="28"/>
  <c r="BJ94" i="28" s="1"/>
  <c r="CA94" i="28" s="1"/>
  <c r="FI146" i="28"/>
  <c r="FI174" i="28"/>
  <c r="DN161" i="28"/>
  <c r="FC81" i="26"/>
  <c r="FB83" i="28"/>
  <c r="AE95" i="28"/>
  <c r="BM95" i="28" s="1"/>
  <c r="DL174" i="28"/>
  <c r="FI137" i="28"/>
  <c r="FC104" i="26"/>
  <c r="DN147" i="28"/>
  <c r="X83" i="28"/>
  <c r="BF83" i="28" s="1"/>
  <c r="BW83" i="28" s="1"/>
  <c r="FK170" i="28"/>
  <c r="FK140" i="28"/>
  <c r="DE71" i="28"/>
  <c r="DD104" i="26"/>
  <c r="AN104" i="26" s="1"/>
  <c r="AC166" i="28"/>
  <c r="BK166" i="28" s="1"/>
  <c r="CB166" i="28" s="1"/>
  <c r="AC121" i="28"/>
  <c r="BK121" i="28" s="1"/>
  <c r="CB121" i="28" s="1"/>
  <c r="AC162" i="28"/>
  <c r="BK162" i="28" s="1"/>
  <c r="CB162" i="28" s="1"/>
  <c r="DC184" i="26"/>
  <c r="AM184" i="26" s="1"/>
  <c r="DL169" i="28"/>
  <c r="V87" i="28"/>
  <c r="BD87" i="28" s="1"/>
  <c r="BU87" i="28" s="1"/>
  <c r="AC131" i="28"/>
  <c r="BK131" i="28" s="1"/>
  <c r="CB131" i="28" s="1"/>
  <c r="FH170" i="28"/>
  <c r="FV170" i="28" s="1"/>
  <c r="FD76" i="28"/>
  <c r="FE108" i="28"/>
  <c r="FH73" i="28"/>
  <c r="FV73" i="28" s="1"/>
  <c r="AC102" i="28"/>
  <c r="BK102" i="28" s="1"/>
  <c r="CB102" i="28" s="1"/>
  <c r="DG119" i="28"/>
  <c r="FD122" i="28"/>
  <c r="Z102" i="28"/>
  <c r="BH102" i="28" s="1"/>
  <c r="BY102" i="28" s="1"/>
  <c r="DD83" i="28"/>
  <c r="DH115" i="28"/>
  <c r="FC187" i="26"/>
  <c r="AB181" i="28"/>
  <c r="BJ181" i="28" s="1"/>
  <c r="CA181" i="28" s="1"/>
  <c r="FE144" i="28"/>
  <c r="FB121" i="28"/>
  <c r="DJ160" i="28"/>
  <c r="Z117" i="28"/>
  <c r="BH117" i="28" s="1"/>
  <c r="FI132" i="28"/>
  <c r="AA184" i="28"/>
  <c r="BI184" i="28" s="1"/>
  <c r="AG108" i="28"/>
  <c r="BO108" i="28" s="1"/>
  <c r="CF108" i="28" s="1"/>
  <c r="DH170" i="28"/>
  <c r="DH79" i="28"/>
  <c r="FC93" i="26"/>
  <c r="DK86" i="28"/>
  <c r="DI112" i="28"/>
  <c r="FT112" i="28" s="1"/>
  <c r="FL79" i="28"/>
  <c r="FM118" i="28"/>
  <c r="DC97" i="26"/>
  <c r="AM97" i="26" s="1"/>
  <c r="FC167" i="26"/>
  <c r="DI161" i="28"/>
  <c r="FT161" i="28" s="1"/>
  <c r="FC124" i="26"/>
  <c r="AF93" i="28"/>
  <c r="BN93" i="28" s="1"/>
  <c r="DI77" i="28"/>
  <c r="FT77" i="28" s="1"/>
  <c r="FB155" i="26"/>
  <c r="DC169" i="26"/>
  <c r="AM169" i="26" s="1"/>
  <c r="AA127" i="28"/>
  <c r="BI127" i="28" s="1"/>
  <c r="BZ127" i="28" s="1"/>
  <c r="AG97" i="28"/>
  <c r="BO97" i="28" s="1"/>
  <c r="CF97" i="28" s="1"/>
  <c r="DH86" i="28"/>
  <c r="DH104" i="28"/>
  <c r="DN113" i="28"/>
  <c r="W138" i="26"/>
  <c r="BE138" i="26" s="1"/>
  <c r="BV138" i="26" s="1"/>
  <c r="FD136" i="28"/>
  <c r="FF74" i="28"/>
  <c r="FG162" i="28"/>
  <c r="FB129" i="26"/>
  <c r="V114" i="26"/>
  <c r="BD114" i="26" s="1"/>
  <c r="BU114" i="26" s="1"/>
  <c r="AB87" i="28"/>
  <c r="BJ87" i="28" s="1"/>
  <c r="CA87" i="28" s="1"/>
  <c r="V132" i="26"/>
  <c r="BD132" i="26" s="1"/>
  <c r="BU132" i="26" s="1"/>
  <c r="Y73" i="28"/>
  <c r="BG73" i="28" s="1"/>
  <c r="DN182" i="28"/>
  <c r="DF138" i="28"/>
  <c r="AP138" i="28" s="1"/>
  <c r="AY138" i="28" s="1"/>
  <c r="W136" i="26"/>
  <c r="BE136" i="26" s="1"/>
  <c r="BV136" i="26" s="1"/>
  <c r="DF122" i="28"/>
  <c r="AP122" i="28" s="1"/>
  <c r="AY122" i="28" s="1"/>
  <c r="AG171" i="28"/>
  <c r="BO171" i="28" s="1"/>
  <c r="GL171" i="28" s="1"/>
  <c r="DG136" i="28"/>
  <c r="AQ136" i="28" s="1"/>
  <c r="AZ136" i="28" s="1"/>
  <c r="AE123" i="28"/>
  <c r="BM123" i="28" s="1"/>
  <c r="AG132" i="28"/>
  <c r="BO132" i="28" s="1"/>
  <c r="FF136" i="28"/>
  <c r="DI136" i="28"/>
  <c r="FT136" i="28" s="1"/>
  <c r="DF118" i="28"/>
  <c r="AP118" i="28" s="1"/>
  <c r="AY118" i="28" s="1"/>
  <c r="FC184" i="26"/>
  <c r="FH81" i="28"/>
  <c r="FV81" i="28" s="1"/>
  <c r="DI169" i="28"/>
  <c r="FT169" i="28" s="1"/>
  <c r="DM127" i="28"/>
  <c r="V90" i="26"/>
  <c r="BD90" i="26" s="1"/>
  <c r="BU90" i="26" s="1"/>
  <c r="DI164" i="28"/>
  <c r="FT164" i="28" s="1"/>
  <c r="Y125" i="28"/>
  <c r="BG125" i="28" s="1"/>
  <c r="FI111" i="28"/>
  <c r="DC112" i="26"/>
  <c r="AM112" i="26" s="1"/>
  <c r="DL98" i="28"/>
  <c r="FG174" i="28"/>
  <c r="X145" i="28"/>
  <c r="BF145" i="28" s="1"/>
  <c r="BW145" i="28" s="1"/>
  <c r="FH109" i="28"/>
  <c r="FV109" i="28" s="1"/>
  <c r="FG132" i="28"/>
  <c r="FH162" i="28"/>
  <c r="FV162" i="28" s="1"/>
  <c r="X122" i="28"/>
  <c r="BF122" i="28" s="1"/>
  <c r="BW122" i="28" s="1"/>
  <c r="DK170" i="28"/>
  <c r="FM86" i="28"/>
  <c r="DG123" i="28"/>
  <c r="AQ123" i="28" s="1"/>
  <c r="DK187" i="28"/>
  <c r="DM118" i="28"/>
  <c r="DH143" i="28"/>
  <c r="AA118" i="28"/>
  <c r="BI118" i="28" s="1"/>
  <c r="BZ118" i="28" s="1"/>
  <c r="DD98" i="28"/>
  <c r="DH118" i="28"/>
  <c r="DL140" i="28"/>
  <c r="AB102" i="28"/>
  <c r="BJ102" i="28" s="1"/>
  <c r="CA102" i="28" s="1"/>
  <c r="Y128" i="28"/>
  <c r="BG128" i="28" s="1"/>
  <c r="AG174" i="28"/>
  <c r="BO174" i="28" s="1"/>
  <c r="DN186" i="28"/>
  <c r="AA95" i="28"/>
  <c r="BI95" i="28" s="1"/>
  <c r="FE77" i="28"/>
  <c r="DC126" i="28"/>
  <c r="AM126" i="28" s="1"/>
  <c r="AV126" i="28" s="1"/>
  <c r="AE68" i="28"/>
  <c r="BM68" i="28" s="1"/>
  <c r="CD68" i="28" s="1"/>
  <c r="AG184" i="28"/>
  <c r="BO184" i="28" s="1"/>
  <c r="FC91" i="26"/>
  <c r="FF122" i="28"/>
  <c r="FG188" i="28"/>
  <c r="FB69" i="28"/>
  <c r="W85" i="28"/>
  <c r="BE85" i="28" s="1"/>
  <c r="BV85" i="28" s="1"/>
  <c r="W150" i="26"/>
  <c r="BE150" i="26" s="1"/>
  <c r="BV150" i="26" s="1"/>
  <c r="AF159" i="28"/>
  <c r="BN159" i="28" s="1"/>
  <c r="AB167" i="28"/>
  <c r="BJ167" i="28" s="1"/>
  <c r="CA167" i="28" s="1"/>
  <c r="V83" i="28"/>
  <c r="BD83" i="28" s="1"/>
  <c r="DM184" i="28"/>
  <c r="DD146" i="26"/>
  <c r="AN146" i="26" s="1"/>
  <c r="V74" i="28"/>
  <c r="BD74" i="28" s="1"/>
  <c r="DD86" i="28"/>
  <c r="AG73" i="28"/>
  <c r="BO73" i="28" s="1"/>
  <c r="CF73" i="28" s="1"/>
  <c r="AE147" i="28"/>
  <c r="BM147" i="28" s="1"/>
  <c r="GJ147" i="28" s="1"/>
  <c r="V68" i="26"/>
  <c r="BD68" i="26" s="1"/>
  <c r="BU68" i="26" s="1"/>
  <c r="DJ76" i="28"/>
  <c r="AC186" i="28"/>
  <c r="BK186" i="28" s="1"/>
  <c r="CB186" i="28" s="1"/>
  <c r="DK159" i="28"/>
  <c r="FC95" i="28"/>
  <c r="X118" i="28"/>
  <c r="BF118" i="28" s="1"/>
  <c r="BW118" i="28" s="1"/>
  <c r="DD109" i="28"/>
  <c r="AN109" i="28" s="1"/>
  <c r="AW109" i="28" s="1"/>
  <c r="DJ133" i="28"/>
  <c r="AC95" i="28"/>
  <c r="BK95" i="28" s="1"/>
  <c r="CB95" i="28" s="1"/>
  <c r="DC143" i="28"/>
  <c r="AM143" i="28" s="1"/>
  <c r="AV143" i="28" s="1"/>
  <c r="FB158" i="26"/>
  <c r="DD68" i="26"/>
  <c r="AN68" i="26" s="1"/>
  <c r="FJ164" i="28"/>
  <c r="AC78" i="28"/>
  <c r="BK78" i="28" s="1"/>
  <c r="CB78" i="28" s="1"/>
  <c r="FD99" i="28"/>
  <c r="DJ119" i="28"/>
  <c r="W104" i="26"/>
  <c r="BE104" i="26" s="1"/>
  <c r="BV104" i="26" s="1"/>
  <c r="DF98" i="28"/>
  <c r="AE150" i="28"/>
  <c r="BM150" i="28" s="1"/>
  <c r="CD150" i="28" s="1"/>
  <c r="FK97" i="28"/>
  <c r="FL91" i="28"/>
  <c r="DM174" i="28"/>
  <c r="DI180" i="28"/>
  <c r="FT180" i="28" s="1"/>
  <c r="AB78" i="28"/>
  <c r="BJ78" i="28" s="1"/>
  <c r="CA78" i="28" s="1"/>
  <c r="FM137" i="28"/>
  <c r="V143" i="28"/>
  <c r="BD143" i="28" s="1"/>
  <c r="DN137" i="28"/>
  <c r="FK104" i="28"/>
  <c r="DM107" i="28"/>
  <c r="AB188" i="28"/>
  <c r="BJ188" i="28" s="1"/>
  <c r="CA188" i="28" s="1"/>
  <c r="DJ122" i="28"/>
  <c r="FF108" i="28"/>
  <c r="AD187" i="28"/>
  <c r="BL187" i="28" s="1"/>
  <c r="CC187" i="28" s="1"/>
  <c r="AP90" i="28"/>
  <c r="GK98" i="28"/>
  <c r="CD115" i="28"/>
  <c r="AM88" i="28"/>
  <c r="CE106" i="28"/>
  <c r="GL113" i="28"/>
  <c r="CE68" i="28"/>
  <c r="AM102" i="28"/>
  <c r="CD145" i="28"/>
  <c r="GK85" i="28"/>
  <c r="AQ81" i="28"/>
  <c r="AM85" i="28"/>
  <c r="AQ84" i="28"/>
  <c r="GK94" i="28"/>
  <c r="AP83" i="28"/>
  <c r="AO92" i="28"/>
  <c r="GL157" i="28"/>
  <c r="CF157" i="28"/>
  <c r="GD103" i="28"/>
  <c r="AN88" i="28"/>
  <c r="CD185" i="28"/>
  <c r="GJ185" i="28"/>
  <c r="GK136" i="28"/>
  <c r="CE136" i="28"/>
  <c r="AM92" i="28"/>
  <c r="GJ90" i="28"/>
  <c r="CD90" i="28"/>
  <c r="CE164" i="28"/>
  <c r="GK164" i="28"/>
  <c r="AM95" i="28"/>
  <c r="AP75" i="28"/>
  <c r="CD164" i="28"/>
  <c r="GJ164" i="28"/>
  <c r="AO87" i="28"/>
  <c r="CE110" i="28"/>
  <c r="AO70" i="28"/>
  <c r="FW157" i="21"/>
  <c r="C78" i="26"/>
  <c r="C145" i="26"/>
  <c r="C80" i="26"/>
  <c r="C88" i="26"/>
  <c r="C150" i="26"/>
  <c r="C175" i="26"/>
  <c r="C177" i="26"/>
  <c r="C143" i="26"/>
  <c r="C155" i="26"/>
  <c r="C86" i="26"/>
  <c r="C116" i="26"/>
  <c r="C156" i="26"/>
  <c r="C124" i="26"/>
  <c r="C114" i="26"/>
  <c r="C71" i="26"/>
  <c r="C142" i="26"/>
  <c r="C73" i="26"/>
  <c r="C130" i="26"/>
  <c r="C149" i="26"/>
  <c r="C176" i="26"/>
  <c r="C70" i="28"/>
  <c r="C91" i="26"/>
  <c r="C171" i="26"/>
  <c r="C186" i="26"/>
  <c r="C178" i="26"/>
  <c r="C174" i="26"/>
  <c r="C154" i="26"/>
  <c r="C68" i="26"/>
  <c r="C162" i="26"/>
  <c r="C173" i="26"/>
  <c r="C109" i="26"/>
  <c r="C179" i="26"/>
  <c r="C92" i="26"/>
  <c r="C89" i="26"/>
  <c r="C134" i="26"/>
  <c r="C181" i="26"/>
  <c r="C69" i="26"/>
  <c r="C108" i="26"/>
  <c r="C87" i="26"/>
  <c r="C99" i="26"/>
  <c r="C98" i="26"/>
  <c r="C166" i="26"/>
  <c r="C95" i="26"/>
  <c r="C100" i="26"/>
  <c r="C97" i="26"/>
  <c r="C144" i="26"/>
  <c r="C172" i="26"/>
  <c r="C132" i="26"/>
  <c r="C185" i="26"/>
  <c r="C165" i="26"/>
  <c r="C131" i="26"/>
  <c r="C133" i="26"/>
  <c r="C113" i="26"/>
  <c r="C118" i="26"/>
  <c r="C151" i="26"/>
  <c r="C94" i="26"/>
  <c r="C93" i="26"/>
  <c r="C101" i="26"/>
  <c r="C105" i="26"/>
  <c r="C74" i="26"/>
  <c r="C170" i="26"/>
  <c r="C129" i="26"/>
  <c r="C72" i="28"/>
  <c r="C137" i="26"/>
  <c r="C85" i="26"/>
  <c r="C115" i="26"/>
  <c r="C148" i="26"/>
  <c r="C163" i="26"/>
  <c r="C147" i="26"/>
  <c r="C77" i="28"/>
  <c r="C102" i="26"/>
  <c r="C152" i="26"/>
  <c r="C135" i="26"/>
  <c r="C84" i="26"/>
  <c r="C77" i="26"/>
  <c r="C72" i="26"/>
  <c r="C106" i="26"/>
  <c r="C141" i="26"/>
  <c r="C157" i="26"/>
  <c r="C188" i="26"/>
  <c r="C96" i="26"/>
  <c r="C139" i="26"/>
  <c r="C182" i="26"/>
  <c r="C161" i="26"/>
  <c r="C112" i="26"/>
  <c r="C184" i="26"/>
  <c r="C153" i="26"/>
  <c r="C122" i="26"/>
  <c r="C104" i="26"/>
  <c r="C119" i="26"/>
  <c r="C121" i="26"/>
  <c r="C127" i="26"/>
  <c r="C117" i="26"/>
  <c r="C125" i="26"/>
  <c r="C76" i="26"/>
  <c r="C83" i="26"/>
  <c r="C140" i="26"/>
  <c r="C70" i="26"/>
  <c r="C111" i="26"/>
  <c r="C183" i="26"/>
  <c r="C126" i="26"/>
  <c r="C169" i="26"/>
  <c r="C138" i="26"/>
  <c r="C159" i="26"/>
  <c r="C82" i="26"/>
  <c r="C187" i="26"/>
  <c r="C110" i="26"/>
  <c r="C146" i="26"/>
  <c r="C128" i="26"/>
  <c r="C78" i="28"/>
  <c r="C103" i="26"/>
  <c r="C180" i="26"/>
  <c r="C81" i="26"/>
  <c r="C164" i="26"/>
  <c r="C168" i="26"/>
  <c r="C107" i="26"/>
  <c r="C158" i="26"/>
  <c r="C160" i="26"/>
  <c r="C75" i="26"/>
  <c r="C79" i="26"/>
  <c r="C167" i="26"/>
  <c r="C90" i="26"/>
  <c r="C68" i="28"/>
  <c r="C123" i="26"/>
  <c r="C136" i="26"/>
  <c r="C120" i="26"/>
  <c r="C164" i="28"/>
  <c r="C71" i="28"/>
  <c r="BX121" i="28" l="1"/>
  <c r="CD102" i="28"/>
  <c r="AP86" i="28"/>
  <c r="AN114" i="28"/>
  <c r="CD128" i="28"/>
  <c r="AP94" i="28"/>
  <c r="AM81" i="28"/>
  <c r="AQ121" i="28"/>
  <c r="CE88" i="28"/>
  <c r="GK102" i="28"/>
  <c r="BX119" i="28"/>
  <c r="AP93" i="28"/>
  <c r="GL133" i="28"/>
  <c r="CF181" i="28"/>
  <c r="CE79" i="28"/>
  <c r="AN101" i="28"/>
  <c r="AQ115" i="28"/>
  <c r="CF121" i="28"/>
  <c r="GL146" i="28"/>
  <c r="CD162" i="28"/>
  <c r="CF131" i="28"/>
  <c r="AQ79" i="28"/>
  <c r="GJ159" i="28"/>
  <c r="AM108" i="28"/>
  <c r="AP72" i="28"/>
  <c r="GJ109" i="28"/>
  <c r="AN76" i="28"/>
  <c r="AO88" i="28"/>
  <c r="CF152" i="28"/>
  <c r="CE104" i="28"/>
  <c r="AO94" i="28"/>
  <c r="AM84" i="28"/>
  <c r="AN86" i="28"/>
  <c r="AN98" i="28"/>
  <c r="AO99" i="28"/>
  <c r="AM91" i="28"/>
  <c r="AM77" i="28"/>
  <c r="AN71" i="28"/>
  <c r="AQ91" i="28"/>
  <c r="AQ87" i="28"/>
  <c r="AO85" i="28"/>
  <c r="AM107" i="28"/>
  <c r="GJ148" i="28"/>
  <c r="AQ77" i="28"/>
  <c r="AM82" i="28"/>
  <c r="AQ95" i="28"/>
  <c r="AO95" i="28"/>
  <c r="AP91" i="28"/>
  <c r="AQ85" i="28"/>
  <c r="AQ94" i="28"/>
  <c r="AO77" i="28"/>
  <c r="AQ118" i="28"/>
  <c r="AN68" i="28"/>
  <c r="GD100" i="28"/>
  <c r="AQ107" i="28"/>
  <c r="AQ98" i="28"/>
  <c r="GJ118" i="28"/>
  <c r="CD166" i="28"/>
  <c r="AP70" i="28"/>
  <c r="AO96" i="28"/>
  <c r="CF126" i="28"/>
  <c r="CE151" i="28"/>
  <c r="AN87" i="28"/>
  <c r="CE153" i="28"/>
  <c r="AQ104" i="28"/>
  <c r="AQ116" i="28"/>
  <c r="AQ124" i="28"/>
  <c r="GL122" i="28"/>
  <c r="AQ99" i="28"/>
  <c r="CE139" i="28"/>
  <c r="AQ122" i="28"/>
  <c r="BX122" i="28"/>
  <c r="AM109" i="28"/>
  <c r="AN92" i="28"/>
  <c r="AP97" i="28"/>
  <c r="GD140" i="28"/>
  <c r="GJ97" i="28"/>
  <c r="AO74" i="28"/>
  <c r="AN83" i="28"/>
  <c r="CE121" i="28"/>
  <c r="AP77" i="28"/>
  <c r="GL188" i="28"/>
  <c r="GK173" i="28"/>
  <c r="GJ137" i="28"/>
  <c r="CD96" i="28"/>
  <c r="GL161" i="28"/>
  <c r="GL150" i="28"/>
  <c r="AM115" i="28"/>
  <c r="AN100" i="28"/>
  <c r="E11" i="28"/>
  <c r="AO100" i="28"/>
  <c r="AQ86" i="28"/>
  <c r="AQ105" i="28"/>
  <c r="AN70" i="28"/>
  <c r="GJ165" i="28"/>
  <c r="R17" i="28"/>
  <c r="CD147" i="28"/>
  <c r="AP76" i="28"/>
  <c r="GL162" i="28"/>
  <c r="R16" i="28"/>
  <c r="CE118" i="28"/>
  <c r="CE140" i="28"/>
  <c r="AP74" i="28"/>
  <c r="AN85" i="28"/>
  <c r="AO89" i="28"/>
  <c r="AM75" i="28"/>
  <c r="AQ68" i="28"/>
  <c r="CE111" i="28"/>
  <c r="GJ110" i="28"/>
  <c r="AQ119" i="28"/>
  <c r="F12" i="28"/>
  <c r="AN115" i="28"/>
  <c r="AP89" i="28"/>
  <c r="G11" i="28"/>
  <c r="D12" i="28"/>
  <c r="AP114" i="28"/>
  <c r="CF171" i="28"/>
  <c r="CE112" i="28"/>
  <c r="BX110" i="28"/>
  <c r="AO83" i="28"/>
  <c r="AN90" i="28"/>
  <c r="GK186" i="28"/>
  <c r="AP98" i="28"/>
  <c r="D11" i="28"/>
  <c r="D15" i="28" s="1"/>
  <c r="AN102" i="28"/>
  <c r="AM71" i="28"/>
  <c r="AO90" i="28"/>
  <c r="AP84" i="28"/>
  <c r="AP68" i="28"/>
  <c r="CD75" i="28"/>
  <c r="B7" i="28"/>
  <c r="B17" i="28"/>
  <c r="E17" i="28"/>
  <c r="AQ89" i="28"/>
  <c r="AP88" i="28"/>
  <c r="H7" i="28"/>
  <c r="H46" i="28" s="1"/>
  <c r="B7" i="26"/>
  <c r="B8" i="26" s="1"/>
  <c r="AM104" i="28"/>
  <c r="AM68" i="28"/>
  <c r="AP95" i="28"/>
  <c r="CM120" i="26"/>
  <c r="CM136" i="26"/>
  <c r="CM123" i="26"/>
  <c r="CL123" i="26"/>
  <c r="CM90" i="26"/>
  <c r="CM167" i="26"/>
  <c r="DU167" i="26" s="1"/>
  <c r="CL79" i="26"/>
  <c r="CM79" i="26"/>
  <c r="CL75" i="26"/>
  <c r="CM75" i="26"/>
  <c r="CM160" i="26"/>
  <c r="CL160" i="26"/>
  <c r="CL158" i="26"/>
  <c r="DT158" i="26" s="1"/>
  <c r="CM158" i="26"/>
  <c r="CL107" i="26"/>
  <c r="CM107" i="26"/>
  <c r="CM168" i="26"/>
  <c r="CL168" i="26"/>
  <c r="CL164" i="26"/>
  <c r="CM164" i="26"/>
  <c r="CL81" i="26"/>
  <c r="CM81" i="26"/>
  <c r="CL180" i="26"/>
  <c r="DT180" i="26" s="1"/>
  <c r="CM180" i="26"/>
  <c r="CL103" i="26"/>
  <c r="CM103" i="26"/>
  <c r="GF78" i="28"/>
  <c r="GE78" i="28"/>
  <c r="CN78" i="28"/>
  <c r="AX78" i="28" s="1"/>
  <c r="CL78" i="28"/>
  <c r="CM78" i="28"/>
  <c r="GL78" i="28"/>
  <c r="CU78" i="28"/>
  <c r="GD78" i="28"/>
  <c r="GB78" i="28"/>
  <c r="GI78" i="28"/>
  <c r="CW78" i="28"/>
  <c r="CO78" i="28"/>
  <c r="CR78" i="28"/>
  <c r="CS78" i="28"/>
  <c r="CT78" i="28"/>
  <c r="GC78" i="28"/>
  <c r="GG78" i="28"/>
  <c r="CV78" i="28"/>
  <c r="CP78" i="28"/>
  <c r="CQ78" i="28"/>
  <c r="GJ78" i="28"/>
  <c r="GK78" i="28"/>
  <c r="GA78" i="28"/>
  <c r="GH78" i="28"/>
  <c r="CM128" i="26"/>
  <c r="CL128" i="26"/>
  <c r="DT128" i="26" s="1"/>
  <c r="CL146" i="26"/>
  <c r="DT146" i="26" s="1"/>
  <c r="CM146" i="26"/>
  <c r="CL110" i="26"/>
  <c r="CM110" i="26"/>
  <c r="CL187" i="26"/>
  <c r="CM187" i="26"/>
  <c r="CM82" i="26"/>
  <c r="CL82" i="26"/>
  <c r="CM159" i="26"/>
  <c r="CL159" i="26"/>
  <c r="DT159" i="26" s="1"/>
  <c r="CL138" i="26"/>
  <c r="CL169" i="26"/>
  <c r="CL126" i="26"/>
  <c r="CM126" i="26"/>
  <c r="CM183" i="26"/>
  <c r="CL183" i="26"/>
  <c r="DT183" i="26" s="1"/>
  <c r="CL111" i="26"/>
  <c r="CM111" i="26"/>
  <c r="CL70" i="26"/>
  <c r="CL140" i="26"/>
  <c r="CM140" i="26"/>
  <c r="DU140" i="26" s="1"/>
  <c r="CM83" i="26"/>
  <c r="CL83" i="26"/>
  <c r="CM76" i="26"/>
  <c r="CL76" i="26"/>
  <c r="CL125" i="26"/>
  <c r="CM125" i="26"/>
  <c r="CM117" i="26"/>
  <c r="CL117" i="26"/>
  <c r="CM127" i="26"/>
  <c r="CL127" i="26"/>
  <c r="CL121" i="26"/>
  <c r="CM121" i="26"/>
  <c r="CL119" i="26"/>
  <c r="CM119" i="26"/>
  <c r="CM104" i="26"/>
  <c r="CL104" i="26"/>
  <c r="CM122" i="26"/>
  <c r="CM153" i="26"/>
  <c r="CM184" i="26"/>
  <c r="CL184" i="26"/>
  <c r="CM112" i="26"/>
  <c r="CL112" i="26"/>
  <c r="CL161" i="26"/>
  <c r="DT161" i="26" s="1"/>
  <c r="CM161" i="26"/>
  <c r="DU161" i="26" s="1"/>
  <c r="CM182" i="26"/>
  <c r="CL182" i="26"/>
  <c r="CL139" i="26"/>
  <c r="CM139" i="26"/>
  <c r="DU139" i="26" s="1"/>
  <c r="CL96" i="26"/>
  <c r="CM96" i="26"/>
  <c r="CL188" i="26"/>
  <c r="DT188" i="26" s="1"/>
  <c r="CM188" i="26"/>
  <c r="CM157" i="26"/>
  <c r="CL157" i="26"/>
  <c r="DT157" i="26" s="1"/>
  <c r="CL141" i="26"/>
  <c r="DT141" i="26" s="1"/>
  <c r="CM141" i="26"/>
  <c r="DU141" i="26" s="1"/>
  <c r="CL106" i="26"/>
  <c r="CM106" i="26"/>
  <c r="CM72" i="26"/>
  <c r="CL72" i="26"/>
  <c r="CM77" i="26"/>
  <c r="CL77" i="26"/>
  <c r="CL84" i="26"/>
  <c r="CM84" i="26"/>
  <c r="CL135" i="26"/>
  <c r="CM135" i="26"/>
  <c r="CL152" i="26"/>
  <c r="DT152" i="26" s="1"/>
  <c r="CM152" i="26"/>
  <c r="CL102" i="26"/>
  <c r="CM102" i="26"/>
  <c r="CQ77" i="28"/>
  <c r="GE77" i="28"/>
  <c r="CO77" i="28"/>
  <c r="GL77" i="28"/>
  <c r="GA77" i="28"/>
  <c r="GK77" i="28"/>
  <c r="CR77" i="28"/>
  <c r="GB77" i="28"/>
  <c r="CL77" i="28"/>
  <c r="CW77" i="28"/>
  <c r="CU77" i="28"/>
  <c r="GG77" i="28"/>
  <c r="CV77" i="28"/>
  <c r="CP77" i="28"/>
  <c r="AZ77" i="28" s="1"/>
  <c r="GC77" i="28"/>
  <c r="CS77" i="28"/>
  <c r="GF77" i="28"/>
  <c r="GJ77" i="28"/>
  <c r="CM77" i="28"/>
  <c r="GD77" i="28"/>
  <c r="GH77" i="28"/>
  <c r="CN77" i="28"/>
  <c r="AX77" i="28" s="1"/>
  <c r="CT77" i="28"/>
  <c r="GI77" i="28"/>
  <c r="CM147" i="26"/>
  <c r="CL147" i="26"/>
  <c r="CM163" i="26"/>
  <c r="CL163" i="26"/>
  <c r="CL148" i="26"/>
  <c r="DT148" i="26" s="1"/>
  <c r="CM148" i="26"/>
  <c r="DU148" i="26" s="1"/>
  <c r="CL115" i="26"/>
  <c r="CM115" i="26"/>
  <c r="CL85" i="26"/>
  <c r="CM85" i="26"/>
  <c r="CL137" i="26"/>
  <c r="DT137" i="26" s="1"/>
  <c r="CM137" i="26"/>
  <c r="CV72" i="28"/>
  <c r="CP72" i="28"/>
  <c r="GK72" i="28"/>
  <c r="CQ72" i="28"/>
  <c r="CU72" i="28"/>
  <c r="GF72" i="28"/>
  <c r="GC72" i="28"/>
  <c r="GD72" i="28"/>
  <c r="GE72" i="28"/>
  <c r="CT72" i="28"/>
  <c r="CM72" i="28"/>
  <c r="CL72" i="28"/>
  <c r="GJ72" i="28"/>
  <c r="GL72" i="28"/>
  <c r="GB72" i="28"/>
  <c r="GG72" i="28"/>
  <c r="CO72" i="28"/>
  <c r="GI72" i="28"/>
  <c r="GH72" i="28"/>
  <c r="GA72" i="28"/>
  <c r="CR72" i="28"/>
  <c r="CS72" i="28"/>
  <c r="CW72" i="28"/>
  <c r="CN72" i="28"/>
  <c r="CL129" i="26"/>
  <c r="CM129" i="26"/>
  <c r="CM170" i="26"/>
  <c r="CL170" i="26"/>
  <c r="DT170" i="26" s="1"/>
  <c r="CL74" i="26"/>
  <c r="CM74" i="26"/>
  <c r="CM105" i="26"/>
  <c r="CL105" i="26"/>
  <c r="CM101" i="26"/>
  <c r="CL101" i="26"/>
  <c r="CM93" i="26"/>
  <c r="CL93" i="26"/>
  <c r="CL94" i="26"/>
  <c r="CM94" i="26"/>
  <c r="CM151" i="26"/>
  <c r="DU151" i="26" s="1"/>
  <c r="CL151" i="26"/>
  <c r="CM118" i="26"/>
  <c r="CL118" i="26"/>
  <c r="CL113" i="26"/>
  <c r="CM113" i="26"/>
  <c r="CM133" i="26"/>
  <c r="CL133" i="26"/>
  <c r="CM131" i="26"/>
  <c r="CL131" i="26"/>
  <c r="CM165" i="26"/>
  <c r="CL165" i="26"/>
  <c r="CM185" i="26"/>
  <c r="CL185" i="26"/>
  <c r="CM132" i="26"/>
  <c r="CM172" i="26"/>
  <c r="CL172" i="26"/>
  <c r="CM144" i="26"/>
  <c r="CM97" i="26"/>
  <c r="CL97" i="26"/>
  <c r="CM100" i="26"/>
  <c r="CL100" i="26"/>
  <c r="CL95" i="26"/>
  <c r="CM95" i="26"/>
  <c r="CM166" i="26"/>
  <c r="CL166" i="26"/>
  <c r="CM98" i="26"/>
  <c r="CL98" i="26"/>
  <c r="CL99" i="26"/>
  <c r="CM99" i="26"/>
  <c r="CM87" i="26"/>
  <c r="CL87" i="26"/>
  <c r="CM108" i="26"/>
  <c r="CL108" i="26"/>
  <c r="CM69" i="26"/>
  <c r="CL69" i="26"/>
  <c r="CL181" i="26"/>
  <c r="CM181" i="26"/>
  <c r="DU181" i="26" s="1"/>
  <c r="CL134" i="26"/>
  <c r="CM134" i="26"/>
  <c r="CM89" i="26"/>
  <c r="CL89" i="26"/>
  <c r="CM92" i="26"/>
  <c r="CL92" i="26"/>
  <c r="CM179" i="26"/>
  <c r="CL179" i="26"/>
  <c r="CM109" i="26"/>
  <c r="CL109" i="26"/>
  <c r="CM173" i="26"/>
  <c r="DU173" i="26" s="1"/>
  <c r="CL173" i="26"/>
  <c r="DT173" i="26" s="1"/>
  <c r="CM162" i="26"/>
  <c r="DU162" i="26" s="1"/>
  <c r="CL162" i="26"/>
  <c r="CM68" i="26"/>
  <c r="CL68" i="26"/>
  <c r="CL154" i="26"/>
  <c r="DT154" i="26" s="1"/>
  <c r="CM154" i="26"/>
  <c r="CL174" i="26"/>
  <c r="CM174" i="26"/>
  <c r="CM178" i="26"/>
  <c r="CL178" i="26"/>
  <c r="CL186" i="26"/>
  <c r="CM186" i="26"/>
  <c r="CM171" i="26"/>
  <c r="CL171" i="26"/>
  <c r="CL91" i="26"/>
  <c r="CM91" i="26"/>
  <c r="GH70" i="28"/>
  <c r="CM70" i="28"/>
  <c r="AW70" i="28" s="1"/>
  <c r="GC70" i="28"/>
  <c r="CL70" i="28"/>
  <c r="CR70" i="28"/>
  <c r="GI70" i="28"/>
  <c r="CW70" i="28"/>
  <c r="CQ70" i="28"/>
  <c r="GB70" i="28"/>
  <c r="GJ70" i="28"/>
  <c r="CO70" i="28"/>
  <c r="CU70" i="28"/>
  <c r="GG70" i="28"/>
  <c r="GD70" i="28"/>
  <c r="CT70" i="28"/>
  <c r="GL70" i="28"/>
  <c r="CN70" i="28"/>
  <c r="AX70" i="28" s="1"/>
  <c r="GA70" i="28"/>
  <c r="GK70" i="28"/>
  <c r="GE70" i="28"/>
  <c r="CS70" i="28"/>
  <c r="CP70" i="28"/>
  <c r="CV70" i="28"/>
  <c r="GF70" i="28"/>
  <c r="CM176" i="26"/>
  <c r="CL176" i="26"/>
  <c r="DT176" i="26" s="1"/>
  <c r="CL149" i="26"/>
  <c r="CM149" i="26"/>
  <c r="CM130" i="26"/>
  <c r="CL130" i="26"/>
  <c r="CM73" i="26"/>
  <c r="CL73" i="26"/>
  <c r="CL142" i="26"/>
  <c r="DT142" i="26" s="1"/>
  <c r="CM142" i="26"/>
  <c r="DU142" i="26" s="1"/>
  <c r="CL71" i="26"/>
  <c r="CM71" i="26"/>
  <c r="CM114" i="26"/>
  <c r="CL114" i="26"/>
  <c r="CL124" i="26"/>
  <c r="CM124" i="26"/>
  <c r="CM156" i="26"/>
  <c r="CL156" i="26"/>
  <c r="DT156" i="26" s="1"/>
  <c r="CM116" i="26"/>
  <c r="CL116" i="26"/>
  <c r="CL86" i="26"/>
  <c r="CM86" i="26"/>
  <c r="CL155" i="26"/>
  <c r="CM155" i="26"/>
  <c r="DU155" i="26" s="1"/>
  <c r="CL143" i="26"/>
  <c r="CM143" i="26"/>
  <c r="CM177" i="26"/>
  <c r="DU177" i="26" s="1"/>
  <c r="CL177" i="26"/>
  <c r="CM175" i="26"/>
  <c r="DU175" i="26" s="1"/>
  <c r="CL175" i="26"/>
  <c r="CL150" i="26"/>
  <c r="CM150" i="26"/>
  <c r="CL88" i="26"/>
  <c r="CM88" i="26"/>
  <c r="CM80" i="26"/>
  <c r="CL80" i="26"/>
  <c r="CM145" i="26"/>
  <c r="DU145" i="26" s="1"/>
  <c r="CL145" i="26"/>
  <c r="DT145" i="26" s="1"/>
  <c r="CL78" i="26"/>
  <c r="GD125" i="28"/>
  <c r="BX125" i="28"/>
  <c r="B17" i="26"/>
  <c r="GK91" i="28"/>
  <c r="CE91" i="28"/>
  <c r="CD76" i="28"/>
  <c r="GJ76" i="28"/>
  <c r="F7" i="28"/>
  <c r="BW69" i="28"/>
  <c r="CD99" i="28"/>
  <c r="C17" i="28"/>
  <c r="B3" i="28"/>
  <c r="G17" i="28"/>
  <c r="BZ184" i="28"/>
  <c r="CL120" i="26"/>
  <c r="N16" i="28"/>
  <c r="N17" i="28"/>
  <c r="AM80" i="28"/>
  <c r="CM78" i="26"/>
  <c r="CM169" i="26"/>
  <c r="B12" i="26"/>
  <c r="CL122" i="26"/>
  <c r="DT122" i="26" s="1"/>
  <c r="CM70" i="26"/>
  <c r="O17" i="28"/>
  <c r="BU74" i="28"/>
  <c r="BZ95" i="28"/>
  <c r="BY100" i="28"/>
  <c r="E7" i="28"/>
  <c r="BU143" i="28"/>
  <c r="BU83" i="28"/>
  <c r="AM83" i="28"/>
  <c r="BX128" i="28"/>
  <c r="GD128" i="28"/>
  <c r="CL132" i="26"/>
  <c r="H11" i="28"/>
  <c r="H50" i="28" s="1"/>
  <c r="H12" i="28"/>
  <c r="E12" i="28"/>
  <c r="CL144" i="26"/>
  <c r="B11" i="28"/>
  <c r="GL174" i="28"/>
  <c r="CF174" i="28"/>
  <c r="GL132" i="28"/>
  <c r="CF132" i="28"/>
  <c r="BX73" i="28"/>
  <c r="AP73" i="28"/>
  <c r="BY117" i="28"/>
  <c r="CD95" i="28"/>
  <c r="GJ95" i="28"/>
  <c r="AN95" i="28"/>
  <c r="O16" i="28"/>
  <c r="GL137" i="28"/>
  <c r="CF137" i="28"/>
  <c r="BY106" i="28"/>
  <c r="AQ106" i="28"/>
  <c r="AP81" i="28"/>
  <c r="Q16" i="28"/>
  <c r="F11" i="28"/>
  <c r="BZ159" i="28"/>
  <c r="CL136" i="26"/>
  <c r="GJ150" i="28"/>
  <c r="CL90" i="26"/>
  <c r="CM138" i="26"/>
  <c r="AO71" i="28"/>
  <c r="P17" i="28"/>
  <c r="P16" i="28"/>
  <c r="CB143" i="28"/>
  <c r="BZ143" i="28"/>
  <c r="C12" i="26"/>
  <c r="G12" i="28"/>
  <c r="AQ100" i="28"/>
  <c r="AM74" i="28"/>
  <c r="C11" i="28"/>
  <c r="D17" i="28"/>
  <c r="F17" i="28"/>
  <c r="C11" i="26"/>
  <c r="C50" i="26" s="1"/>
  <c r="C7" i="26"/>
  <c r="AO68" i="28"/>
  <c r="GJ186" i="28"/>
  <c r="GL180" i="28"/>
  <c r="CF141" i="28"/>
  <c r="GL141" i="28"/>
  <c r="BX142" i="28"/>
  <c r="GD142" i="28"/>
  <c r="GK167" i="28"/>
  <c r="CE167" i="28"/>
  <c r="CF167" i="28"/>
  <c r="GL167" i="28"/>
  <c r="GK157" i="28"/>
  <c r="CE157" i="28"/>
  <c r="AN94" i="28"/>
  <c r="GK156" i="28"/>
  <c r="CE156" i="28"/>
  <c r="GJ155" i="28"/>
  <c r="CD155" i="28"/>
  <c r="CD157" i="28"/>
  <c r="GJ157" i="28"/>
  <c r="CE109" i="28"/>
  <c r="GK109" i="28"/>
  <c r="GJ184" i="28"/>
  <c r="CD184" i="28"/>
  <c r="AO82" i="28"/>
  <c r="AM114" i="28"/>
  <c r="GK171" i="28"/>
  <c r="CE171" i="28"/>
  <c r="GJ101" i="28"/>
  <c r="CD101" i="28"/>
  <c r="GK76" i="28"/>
  <c r="CE76" i="28"/>
  <c r="BX117" i="28"/>
  <c r="GD117" i="28"/>
  <c r="GJ103" i="28"/>
  <c r="CD103" i="28"/>
  <c r="GK92" i="28"/>
  <c r="CE92" i="28"/>
  <c r="GK180" i="28"/>
  <c r="CE180" i="28"/>
  <c r="BX106" i="28"/>
  <c r="GD106" i="28"/>
  <c r="GL177" i="28"/>
  <c r="CF177" i="28"/>
  <c r="AQ70" i="28"/>
  <c r="AZ70" i="28" s="1"/>
  <c r="GD127" i="28"/>
  <c r="BX127" i="28"/>
  <c r="GD138" i="28"/>
  <c r="BX138" i="28"/>
  <c r="CE161" i="28"/>
  <c r="GK161" i="28"/>
  <c r="BX102" i="28"/>
  <c r="GD102" i="28"/>
  <c r="GK113" i="28"/>
  <c r="CE113" i="28"/>
  <c r="BX101" i="28"/>
  <c r="GD101" i="28"/>
  <c r="CD160" i="28"/>
  <c r="GJ160" i="28"/>
  <c r="CE141" i="28"/>
  <c r="GK141" i="28"/>
  <c r="CE144" i="28"/>
  <c r="GK144" i="28"/>
  <c r="GD133" i="28"/>
  <c r="BX133" i="28"/>
  <c r="GK99" i="28"/>
  <c r="CE99" i="28"/>
  <c r="GL151" i="28"/>
  <c r="CF151" i="28"/>
  <c r="GL149" i="28"/>
  <c r="CF149" i="28"/>
  <c r="AN75" i="28"/>
  <c r="AQ82" i="28"/>
  <c r="GL160" i="28"/>
  <c r="CF160" i="28"/>
  <c r="AN93" i="28"/>
  <c r="C7" i="28"/>
  <c r="AM100" i="28"/>
  <c r="D7" i="28"/>
  <c r="BX112" i="28"/>
  <c r="CF148" i="28"/>
  <c r="BX116" i="28"/>
  <c r="CE185" i="28"/>
  <c r="Q17" i="28"/>
  <c r="CF166" i="28"/>
  <c r="GL166" i="28"/>
  <c r="GJ87" i="28"/>
  <c r="CD87" i="28"/>
  <c r="AO76" i="28"/>
  <c r="CD176" i="28"/>
  <c r="GJ176" i="28"/>
  <c r="GK82" i="28"/>
  <c r="CE82" i="28"/>
  <c r="BX126" i="28"/>
  <c r="GD126" i="28"/>
  <c r="BX144" i="28"/>
  <c r="GD144" i="28"/>
  <c r="CF118" i="28"/>
  <c r="GL118" i="28"/>
  <c r="BX105" i="28"/>
  <c r="GD105" i="28"/>
  <c r="AN96" i="28"/>
  <c r="GJ125" i="28"/>
  <c r="CD125" i="28"/>
  <c r="CE130" i="28"/>
  <c r="GK130" i="28"/>
  <c r="GJ89" i="28"/>
  <c r="CD89" i="28"/>
  <c r="GD115" i="28"/>
  <c r="BX115" i="28"/>
  <c r="GJ175" i="28"/>
  <c r="CD175" i="28"/>
  <c r="GK103" i="28"/>
  <c r="CE103" i="28"/>
  <c r="CE152" i="28"/>
  <c r="GK152" i="28"/>
  <c r="AM70" i="28"/>
  <c r="BX109" i="28"/>
  <c r="GD109" i="28"/>
  <c r="CE86" i="28"/>
  <c r="GK86" i="28"/>
  <c r="AN84" i="28"/>
  <c r="GK101" i="28"/>
  <c r="CE101" i="28"/>
  <c r="AQ72" i="28"/>
  <c r="GJ138" i="28"/>
  <c r="CD138" i="28"/>
  <c r="GJ132" i="28"/>
  <c r="CD132" i="28"/>
  <c r="GJ105" i="28"/>
  <c r="CD105" i="28"/>
  <c r="GJ139" i="28"/>
  <c r="CD139" i="28"/>
  <c r="CD179" i="28"/>
  <c r="GJ179" i="28"/>
  <c r="GK182" i="28"/>
  <c r="CE182" i="28"/>
  <c r="GK116" i="28"/>
  <c r="CE116" i="28"/>
  <c r="GK178" i="28"/>
  <c r="CE178" i="28"/>
  <c r="CD161" i="28"/>
  <c r="GJ161" i="28"/>
  <c r="CF185" i="28"/>
  <c r="GL185" i="28"/>
  <c r="AP92" i="28"/>
  <c r="GJ81" i="28"/>
  <c r="CD81" i="28"/>
  <c r="BX143" i="28"/>
  <c r="GD143" i="28"/>
  <c r="AO105" i="28"/>
  <c r="BX123" i="28"/>
  <c r="GD123" i="28"/>
  <c r="CD112" i="28"/>
  <c r="GJ112" i="28"/>
  <c r="GL136" i="28"/>
  <c r="CF136" i="28"/>
  <c r="GJ120" i="28"/>
  <c r="CD120" i="28"/>
  <c r="CE184" i="28"/>
  <c r="GK184" i="28"/>
  <c r="CE166" i="28"/>
  <c r="GK166" i="28"/>
  <c r="CF125" i="28"/>
  <c r="GL125" i="28"/>
  <c r="GL159" i="28"/>
  <c r="CF159" i="28"/>
  <c r="CE149" i="28"/>
  <c r="GK149" i="28"/>
  <c r="GK138" i="28"/>
  <c r="CE138" i="28"/>
  <c r="CD79" i="28"/>
  <c r="GJ79" i="28"/>
  <c r="CD151" i="28"/>
  <c r="GJ151" i="28"/>
  <c r="GD113" i="28"/>
  <c r="BX113" i="28"/>
  <c r="BX139" i="28"/>
  <c r="GD139" i="28"/>
  <c r="CF111" i="28"/>
  <c r="GL111" i="28"/>
  <c r="CD143" i="28"/>
  <c r="GJ143" i="28"/>
  <c r="GJ177" i="28"/>
  <c r="CD177" i="28"/>
  <c r="CF178" i="28"/>
  <c r="GL178" i="28"/>
  <c r="CD134" i="28"/>
  <c r="GJ134" i="28"/>
  <c r="GJ144" i="28"/>
  <c r="CD144" i="28"/>
  <c r="CE154" i="28"/>
  <c r="GK154" i="28"/>
  <c r="GD111" i="28"/>
  <c r="BX111" i="28"/>
  <c r="BX135" i="28"/>
  <c r="GD135" i="28"/>
  <c r="GL165" i="28"/>
  <c r="CF165" i="28"/>
  <c r="GJ136" i="28"/>
  <c r="CD136" i="28"/>
  <c r="CD135" i="28"/>
  <c r="GJ135" i="28"/>
  <c r="CE137" i="28"/>
  <c r="GK137" i="28"/>
  <c r="GK146" i="28"/>
  <c r="CE146" i="28"/>
  <c r="GJ113" i="28"/>
  <c r="CD113" i="28"/>
  <c r="CF124" i="28"/>
  <c r="GL124" i="28"/>
  <c r="CD181" i="28"/>
  <c r="GJ181" i="28"/>
  <c r="GJ124" i="28"/>
  <c r="CD124" i="28"/>
  <c r="AP80" i="28"/>
  <c r="GJ131" i="28"/>
  <c r="CD131" i="28"/>
  <c r="C17" i="26"/>
  <c r="CL153" i="26"/>
  <c r="DT153" i="26" s="1"/>
  <c r="B11" i="26"/>
  <c r="B15" i="26" s="1"/>
  <c r="AO114" i="28"/>
  <c r="GK124" i="28"/>
  <c r="C12" i="28"/>
  <c r="AQ88" i="28"/>
  <c r="H17" i="28"/>
  <c r="GK126" i="28"/>
  <c r="GL164" i="28"/>
  <c r="GJ153" i="28"/>
  <c r="CD153" i="28"/>
  <c r="GD132" i="28"/>
  <c r="BX132" i="28"/>
  <c r="GD118" i="28"/>
  <c r="BX118" i="28"/>
  <c r="CE175" i="28"/>
  <c r="GK175" i="28"/>
  <c r="CE100" i="28"/>
  <c r="GK100" i="28"/>
  <c r="AN81" i="28"/>
  <c r="AM98" i="28"/>
  <c r="GJ168" i="28"/>
  <c r="CD168" i="28"/>
  <c r="GJ121" i="28"/>
  <c r="CD121" i="28"/>
  <c r="AM90" i="28"/>
  <c r="CF145" i="28"/>
  <c r="GL145" i="28"/>
  <c r="AN103" i="28"/>
  <c r="CE155" i="28"/>
  <c r="GK155" i="28"/>
  <c r="CE147" i="28"/>
  <c r="GK147" i="28"/>
  <c r="GK188" i="28"/>
  <c r="CE188" i="28"/>
  <c r="CD104" i="28"/>
  <c r="GJ104" i="28"/>
  <c r="GK80" i="28"/>
  <c r="CE80" i="28"/>
  <c r="GJ182" i="28"/>
  <c r="CD182" i="28"/>
  <c r="GK187" i="28"/>
  <c r="CE187" i="28"/>
  <c r="CF163" i="28"/>
  <c r="GL163" i="28"/>
  <c r="CD111" i="28"/>
  <c r="GJ111" i="28"/>
  <c r="CE114" i="28"/>
  <c r="GK114" i="28"/>
  <c r="CD158" i="28"/>
  <c r="GJ158" i="28"/>
  <c r="AO69" i="28"/>
  <c r="CF139" i="28"/>
  <c r="GL139" i="28"/>
  <c r="GL123" i="28"/>
  <c r="CF123" i="28"/>
  <c r="CF179" i="28"/>
  <c r="GL179" i="28"/>
  <c r="GK177" i="28"/>
  <c r="CE177" i="28"/>
  <c r="GJ142" i="28"/>
  <c r="CD142" i="28"/>
  <c r="AQ80" i="28"/>
  <c r="GK160" i="28"/>
  <c r="CE160" i="28"/>
  <c r="CE115" i="28"/>
  <c r="GK115" i="28"/>
  <c r="AN80" i="28"/>
  <c r="AM116" i="28"/>
  <c r="AN78" i="28"/>
  <c r="GJ146" i="28"/>
  <c r="CD146" i="28"/>
  <c r="AO84" i="28"/>
  <c r="AM97" i="28"/>
  <c r="AQ75" i="28"/>
  <c r="CE135" i="28"/>
  <c r="GK135" i="28"/>
  <c r="GJ100" i="28"/>
  <c r="CD100" i="28"/>
  <c r="CD107" i="28"/>
  <c r="GJ107" i="28"/>
  <c r="CF128" i="28"/>
  <c r="GL128" i="28"/>
  <c r="GJ156" i="28"/>
  <c r="CD156" i="28"/>
  <c r="CF112" i="28"/>
  <c r="GL112" i="28"/>
  <c r="GJ178" i="28"/>
  <c r="CD178" i="28"/>
  <c r="CF182" i="28"/>
  <c r="GL182" i="28"/>
  <c r="CF134" i="28"/>
  <c r="GL134" i="28"/>
  <c r="CE179" i="28"/>
  <c r="GK179" i="28"/>
  <c r="BX108" i="28"/>
  <c r="GD108" i="28"/>
  <c r="GJ88" i="28"/>
  <c r="CD88" i="28"/>
  <c r="AQ93" i="28"/>
  <c r="GJ82" i="28"/>
  <c r="CD82" i="28"/>
  <c r="CE117" i="28"/>
  <c r="GK117" i="28"/>
  <c r="GK81" i="28"/>
  <c r="CE81" i="28"/>
  <c r="AQ109" i="28"/>
  <c r="GK97" i="28"/>
  <c r="CE97" i="28"/>
  <c r="AQ78" i="28"/>
  <c r="GK158" i="28"/>
  <c r="CE158" i="28"/>
  <c r="AO98" i="28"/>
  <c r="AM87" i="28"/>
  <c r="AQ71" i="28"/>
  <c r="CD85" i="28"/>
  <c r="GJ85" i="28"/>
  <c r="GJ126" i="28"/>
  <c r="CD126" i="28"/>
  <c r="GK162" i="28"/>
  <c r="CE162" i="28"/>
  <c r="AO72" i="28"/>
  <c r="AX72" i="28" s="1"/>
  <c r="CD133" i="28"/>
  <c r="GJ133" i="28"/>
  <c r="CE129" i="28"/>
  <c r="GK129" i="28"/>
  <c r="CE95" i="28"/>
  <c r="GK95" i="28"/>
  <c r="GL187" i="28"/>
  <c r="CF187" i="28"/>
  <c r="CF120" i="28"/>
  <c r="GL120" i="28"/>
  <c r="CE120" i="28"/>
  <c r="GK120" i="28"/>
  <c r="CD117" i="28"/>
  <c r="GJ117" i="28"/>
  <c r="GL142" i="28"/>
  <c r="CF142" i="28"/>
  <c r="GJ130" i="28"/>
  <c r="CD130" i="28"/>
  <c r="CF143" i="28"/>
  <c r="GL143" i="28"/>
  <c r="AO75" i="28"/>
  <c r="AM103" i="28"/>
  <c r="AM101" i="28"/>
  <c r="GK163" i="28"/>
  <c r="CE163" i="28"/>
  <c r="GK127" i="28"/>
  <c r="CE127" i="28"/>
  <c r="AO101" i="28"/>
  <c r="CF135" i="28"/>
  <c r="GL135" i="28"/>
  <c r="AN74" i="28"/>
  <c r="CD123" i="28"/>
  <c r="GJ123" i="28"/>
  <c r="CE93" i="28"/>
  <c r="GK93" i="28"/>
  <c r="CD106" i="28"/>
  <c r="GJ106" i="28"/>
  <c r="CE90" i="28"/>
  <c r="GK90" i="28"/>
  <c r="GL147" i="28"/>
  <c r="CF147" i="28"/>
  <c r="CD174" i="28"/>
  <c r="GJ174" i="28"/>
  <c r="CF140" i="28"/>
  <c r="GL140" i="28"/>
  <c r="GJ187" i="28"/>
  <c r="CD187" i="28"/>
  <c r="CE172" i="28"/>
  <c r="GK172" i="28"/>
  <c r="CD167" i="28"/>
  <c r="GJ167" i="28"/>
  <c r="BX129" i="28"/>
  <c r="GD129" i="28"/>
  <c r="GD104" i="28"/>
  <c r="BX104" i="28"/>
  <c r="CF119" i="28"/>
  <c r="GL119" i="28"/>
  <c r="CD98" i="28"/>
  <c r="GJ98" i="28"/>
  <c r="GJ173" i="28"/>
  <c r="CD173" i="28"/>
  <c r="CE181" i="28"/>
  <c r="GK181" i="28"/>
  <c r="GJ122" i="28"/>
  <c r="CD122" i="28"/>
  <c r="CE83" i="28"/>
  <c r="GK83" i="28"/>
  <c r="AM110" i="28"/>
  <c r="GJ180" i="28"/>
  <c r="CD180" i="28"/>
  <c r="AQ113" i="28"/>
  <c r="CF130" i="28"/>
  <c r="GL130" i="28"/>
  <c r="GL155" i="28"/>
  <c r="CF155" i="28"/>
  <c r="CD84" i="28"/>
  <c r="GJ84" i="28"/>
  <c r="GL129" i="28"/>
  <c r="CF129" i="28"/>
  <c r="GK123" i="28"/>
  <c r="CE123" i="28"/>
  <c r="GL144" i="28"/>
  <c r="CF144" i="28"/>
  <c r="GD141" i="28"/>
  <c r="BX141" i="28"/>
  <c r="GL176" i="28"/>
  <c r="CF176" i="28"/>
  <c r="CE96" i="28"/>
  <c r="GK96" i="28"/>
  <c r="CE170" i="28"/>
  <c r="GK170" i="28"/>
  <c r="AM105" i="28"/>
  <c r="CF172" i="28"/>
  <c r="GL172" i="28"/>
  <c r="GJ114" i="28"/>
  <c r="CD114" i="28"/>
  <c r="BX124" i="28"/>
  <c r="GD124" i="28"/>
  <c r="GK142" i="28"/>
  <c r="CE142" i="28"/>
  <c r="AN77" i="28"/>
  <c r="GD107" i="28"/>
  <c r="BX107" i="28"/>
  <c r="GJ129" i="28"/>
  <c r="CD129" i="28"/>
  <c r="CL167" i="26"/>
  <c r="DT167" i="26" s="1"/>
  <c r="AM69" i="28"/>
  <c r="CE169" i="28"/>
  <c r="G7" i="28"/>
  <c r="CF184" i="28"/>
  <c r="GL184" i="28"/>
  <c r="GJ149" i="28"/>
  <c r="CD149" i="28"/>
  <c r="GD145" i="28"/>
  <c r="BX145" i="28"/>
  <c r="CD83" i="28"/>
  <c r="GJ83" i="28"/>
  <c r="CE122" i="28"/>
  <c r="GK122" i="28"/>
  <c r="AO91" i="28"/>
  <c r="GJ92" i="28"/>
  <c r="CD92" i="28"/>
  <c r="CD188" i="28"/>
  <c r="GJ188" i="28"/>
  <c r="GD137" i="28"/>
  <c r="BX137" i="28"/>
  <c r="GK107" i="28"/>
  <c r="CE107" i="28"/>
  <c r="GJ170" i="28"/>
  <c r="CD170" i="28"/>
  <c r="GJ119" i="28"/>
  <c r="CD119" i="28"/>
  <c r="AM89" i="28"/>
  <c r="GJ169" i="28"/>
  <c r="CD169" i="28"/>
  <c r="GJ140" i="28"/>
  <c r="CD140" i="28"/>
  <c r="CE119" i="28"/>
  <c r="GK119" i="28"/>
  <c r="CF173" i="28"/>
  <c r="GL173" i="28"/>
  <c r="GK125" i="28"/>
  <c r="CE125" i="28"/>
  <c r="CD86" i="28"/>
  <c r="GJ86" i="28"/>
  <c r="AO93" i="28"/>
  <c r="GK168" i="28"/>
  <c r="CE168" i="28"/>
  <c r="GK145" i="28"/>
  <c r="CE145" i="28"/>
  <c r="GL138" i="28"/>
  <c r="CF138" i="28"/>
  <c r="CD171" i="28"/>
  <c r="GJ171" i="28"/>
  <c r="CE148" i="28"/>
  <c r="GK148" i="28"/>
  <c r="GK165" i="28"/>
  <c r="CE165" i="28"/>
  <c r="GL168" i="28"/>
  <c r="CF168" i="28"/>
  <c r="AM96" i="28"/>
  <c r="CF153" i="28"/>
  <c r="GL153" i="28"/>
  <c r="GJ152" i="28"/>
  <c r="CD152" i="28"/>
  <c r="AM86" i="28"/>
  <c r="AN72" i="28"/>
  <c r="CE105" i="28"/>
  <c r="GK105" i="28"/>
  <c r="CE89" i="28"/>
  <c r="GK89" i="28"/>
  <c r="AM76" i="28"/>
  <c r="GK108" i="28"/>
  <c r="CE108" i="28"/>
  <c r="AQ92" i="28"/>
  <c r="AM73" i="28"/>
  <c r="CD183" i="28"/>
  <c r="GJ183" i="28"/>
  <c r="AP87" i="28"/>
  <c r="BX130" i="28"/>
  <c r="GD130" i="28"/>
  <c r="AN97" i="28"/>
  <c r="CE133" i="28"/>
  <c r="CD108" i="28"/>
  <c r="GK159" i="28"/>
  <c r="CE159" i="28"/>
  <c r="AQ114" i="28"/>
  <c r="GD131" i="28"/>
  <c r="BX131" i="28"/>
  <c r="CE183" i="28"/>
  <c r="GK183" i="28"/>
  <c r="GD136" i="28"/>
  <c r="BX136" i="28"/>
  <c r="AN104" i="28"/>
  <c r="GL170" i="28"/>
  <c r="CF170" i="28"/>
  <c r="AQ102" i="28"/>
  <c r="GL169" i="28"/>
  <c r="CF169" i="28"/>
  <c r="AQ112" i="28"/>
  <c r="AQ73" i="28"/>
  <c r="CD141" i="28"/>
  <c r="GJ141" i="28"/>
  <c r="CF186" i="28"/>
  <c r="GL186" i="28"/>
  <c r="GK174" i="28"/>
  <c r="CE174" i="28"/>
  <c r="AO81" i="28"/>
  <c r="GJ94" i="28"/>
  <c r="CD94" i="28"/>
  <c r="CE150" i="28"/>
  <c r="GK150" i="28"/>
  <c r="GK128" i="28"/>
  <c r="CE128" i="28"/>
  <c r="GJ91" i="28"/>
  <c r="CD91" i="28"/>
  <c r="CF175" i="28"/>
  <c r="GL175" i="28"/>
  <c r="CD93" i="28"/>
  <c r="GJ93" i="28"/>
  <c r="CF158" i="28"/>
  <c r="GL158" i="28"/>
  <c r="CE143" i="28"/>
  <c r="GK143" i="28"/>
  <c r="GJ116" i="28"/>
  <c r="CD116" i="28"/>
  <c r="GK84" i="28"/>
  <c r="CE84" i="28"/>
  <c r="CE132" i="28"/>
  <c r="GK132" i="28"/>
  <c r="GJ154" i="28"/>
  <c r="CD154" i="28"/>
  <c r="GK134" i="28"/>
  <c r="CE134" i="28"/>
  <c r="GD120" i="28"/>
  <c r="BX120" i="28"/>
  <c r="CD163" i="28"/>
  <c r="GJ163" i="28"/>
  <c r="AQ110" i="28"/>
  <c r="CF154" i="28"/>
  <c r="GL154" i="28"/>
  <c r="CF156" i="28"/>
  <c r="GL156" i="28"/>
  <c r="AQ96" i="28"/>
  <c r="BX134" i="28"/>
  <c r="GD134" i="28"/>
  <c r="GK131" i="28"/>
  <c r="CE131" i="28"/>
  <c r="GL183" i="28"/>
  <c r="CF183" i="28"/>
  <c r="AQ103" i="28"/>
  <c r="GL127" i="28"/>
  <c r="CF127" i="28"/>
  <c r="GJ80" i="28"/>
  <c r="CD80" i="28"/>
  <c r="CD127" i="28"/>
  <c r="GJ127" i="28"/>
  <c r="GJ172" i="28"/>
  <c r="CD172" i="28"/>
  <c r="AM94" i="28"/>
  <c r="AN82" i="28"/>
  <c r="GK176" i="28"/>
  <c r="CE176" i="28"/>
  <c r="GB71" i="28"/>
  <c r="GD71" i="28"/>
  <c r="CO71" i="28"/>
  <c r="AY71" i="28" s="1"/>
  <c r="CN71" i="28"/>
  <c r="CR71" i="28"/>
  <c r="CW71" i="28"/>
  <c r="GH71" i="28"/>
  <c r="GA71" i="28"/>
  <c r="CP71" i="28"/>
  <c r="CU71" i="28"/>
  <c r="GE71" i="28"/>
  <c r="CM71" i="28"/>
  <c r="AW71" i="28" s="1"/>
  <c r="GL71" i="28"/>
  <c r="CT71" i="28"/>
  <c r="GK71" i="28"/>
  <c r="GC71" i="28"/>
  <c r="CS71" i="28"/>
  <c r="CV71" i="28"/>
  <c r="GF71" i="28"/>
  <c r="GI71" i="28"/>
  <c r="GG71" i="28"/>
  <c r="CQ71" i="28"/>
  <c r="GJ71" i="28"/>
  <c r="CS68" i="28"/>
  <c r="GE68" i="28"/>
  <c r="CM68" i="28"/>
  <c r="AW68" i="28" s="1"/>
  <c r="GD68" i="28"/>
  <c r="CQ68" i="28"/>
  <c r="CV68" i="28"/>
  <c r="GK68" i="28"/>
  <c r="CN68" i="28"/>
  <c r="GB68" i="28"/>
  <c r="CT68" i="28"/>
  <c r="GI68" i="28"/>
  <c r="CO68" i="28"/>
  <c r="CR68" i="28"/>
  <c r="GA68" i="28"/>
  <c r="CP68" i="28"/>
  <c r="GH68" i="28"/>
  <c r="GC68" i="28"/>
  <c r="GG68" i="28"/>
  <c r="GJ68" i="28"/>
  <c r="GL68" i="28"/>
  <c r="GF68" i="28"/>
  <c r="CU68" i="28"/>
  <c r="CW68" i="28"/>
  <c r="CL68" i="28"/>
  <c r="CL71" i="28"/>
  <c r="AV71" i="28" s="1"/>
  <c r="AY78" i="28"/>
  <c r="CP164" i="28"/>
  <c r="DX164" i="28" s="1"/>
  <c r="GS164" i="28" s="1"/>
  <c r="CR164" i="28"/>
  <c r="GG164" i="28"/>
  <c r="CQ164" i="28"/>
  <c r="GH164" i="28"/>
  <c r="CV164" i="28"/>
  <c r="CN164" i="28"/>
  <c r="DV164" i="28" s="1"/>
  <c r="GQ164" i="28" s="1"/>
  <c r="CO164" i="28"/>
  <c r="DW164" i="28" s="1"/>
  <c r="GR164" i="28" s="1"/>
  <c r="GF164" i="28"/>
  <c r="CS164" i="28"/>
  <c r="CL164" i="28"/>
  <c r="DT164" i="28" s="1"/>
  <c r="GO164" i="28" s="1"/>
  <c r="CM164" i="28"/>
  <c r="DU164" i="28" s="1"/>
  <c r="GP164" i="28" s="1"/>
  <c r="GI164" i="28"/>
  <c r="CT164" i="28"/>
  <c r="EB164" i="28" s="1"/>
  <c r="HK164" i="28" s="1"/>
  <c r="CU164" i="28"/>
  <c r="CW164" i="28"/>
  <c r="AY77" i="28"/>
  <c r="DT166" i="26"/>
  <c r="DU136" i="26"/>
  <c r="DU135" i="26"/>
  <c r="DU157" i="26"/>
  <c r="DU170" i="26"/>
  <c r="DT113" i="26"/>
  <c r="C75" i="28"/>
  <c r="C110" i="28"/>
  <c r="EL120" i="26" a="1"/>
  <c r="EK75" i="26" a="1"/>
  <c r="EL168" i="26" a="1"/>
  <c r="EK103" i="26" a="1"/>
  <c r="ET78" i="28" a="1"/>
  <c r="ES78" i="28" a="1"/>
  <c r="EK187" i="26" a="1"/>
  <c r="EK126" i="26" a="1"/>
  <c r="EL140" i="26" a="1"/>
  <c r="EK117" i="26" a="1"/>
  <c r="EK104" i="26" a="1"/>
  <c r="EL161" i="26" a="1"/>
  <c r="EL188" i="26" a="1"/>
  <c r="EK72" i="26" a="1"/>
  <c r="EL152" i="26" a="1"/>
  <c r="EO77" i="28" a="1"/>
  <c r="EM77" i="28" a="1"/>
  <c r="EL148" i="26" a="1"/>
  <c r="EO72" i="28" a="1"/>
  <c r="ES72" i="28" a="1"/>
  <c r="EL129" i="26" a="1"/>
  <c r="EK101" i="26" a="1"/>
  <c r="EK118" i="26" a="1"/>
  <c r="EK165" i="26" a="1"/>
  <c r="EK97" i="26" a="1"/>
  <c r="EK98" i="26" a="1"/>
  <c r="EK92" i="26" a="1"/>
  <c r="EK162" i="26" a="1"/>
  <c r="EK178" i="26" a="1"/>
  <c r="EL70" i="28" a="1"/>
  <c r="EK176" i="26" a="1"/>
  <c r="EL142" i="26" a="1"/>
  <c r="EK156" i="26" a="1"/>
  <c r="EL143" i="26" a="1"/>
  <c r="EL88" i="26" a="1"/>
  <c r="EL78" i="26" a="1"/>
  <c r="EK122" i="26" a="1"/>
  <c r="C100" i="28"/>
  <c r="C101" i="28"/>
  <c r="C185" i="28"/>
  <c r="C111" i="28"/>
  <c r="C118" i="28"/>
  <c r="C168" i="28"/>
  <c r="C173" i="28"/>
  <c r="C141" i="28"/>
  <c r="EK167" i="26" a="1"/>
  <c r="C149" i="28"/>
  <c r="C140" i="28"/>
  <c r="C171" i="28"/>
  <c r="C183" i="28"/>
  <c r="C136" i="28"/>
  <c r="EL136" i="26" a="1"/>
  <c r="EL75" i="26" a="1"/>
  <c r="EK168" i="26" a="1"/>
  <c r="EL103" i="26" a="1"/>
  <c r="EL187" i="26" a="1"/>
  <c r="EL126" i="26" a="1"/>
  <c r="EL83" i="26" a="1"/>
  <c r="EL127" i="26" a="1"/>
  <c r="EL122" i="26" a="1"/>
  <c r="EL182" i="26" a="1"/>
  <c r="EL157" i="26" a="1"/>
  <c r="EL77" i="26" a="1"/>
  <c r="EK102" i="26" a="1"/>
  <c r="EQ77" i="28" a="1"/>
  <c r="ES77" i="28" a="1"/>
  <c r="EK115" i="26" a="1"/>
  <c r="EL72" i="28" a="1"/>
  <c r="EL170" i="26" a="1"/>
  <c r="EL93" i="26" a="1"/>
  <c r="EK113" i="26" a="1"/>
  <c r="EL185" i="26" a="1"/>
  <c r="EL100" i="26" a="1"/>
  <c r="EK99" i="26" a="1"/>
  <c r="EK181" i="26" a="1"/>
  <c r="EL179" i="26" a="1"/>
  <c r="EK186" i="26" a="1"/>
  <c r="EN70" i="28" a="1"/>
  <c r="EK149" i="26" a="1"/>
  <c r="EK71" i="26" a="1"/>
  <c r="EL116" i="26" a="1"/>
  <c r="EL177" i="26" a="1"/>
  <c r="EL80" i="26" a="1"/>
  <c r="EL123" i="26" a="1"/>
  <c r="EL160" i="26" a="1"/>
  <c r="EK164" i="26" a="1"/>
  <c r="EL128" i="26" a="1"/>
  <c r="EL82" i="26" a="1"/>
  <c r="EL183" i="26" a="1"/>
  <c r="EK83" i="26" a="1"/>
  <c r="EK127" i="26" a="1"/>
  <c r="EL153" i="26" a="1"/>
  <c r="EK182" i="26" a="1"/>
  <c r="EK157" i="26" a="1"/>
  <c r="EK77" i="26" a="1"/>
  <c r="EL102" i="26" a="1"/>
  <c r="ER77" i="28" a="1"/>
  <c r="EL115" i="26" a="1"/>
  <c r="EP72" i="28" a="1"/>
  <c r="EK72" i="28" a="1"/>
  <c r="EK170" i="26" a="1"/>
  <c r="EK93" i="26" a="1"/>
  <c r="EL113" i="26" a="1"/>
  <c r="EK185" i="26" a="1"/>
  <c r="EK100" i="26" a="1"/>
  <c r="EL99" i="26" a="1"/>
  <c r="EL181" i="26" a="1"/>
  <c r="EK179" i="26" a="1"/>
  <c r="EL186" i="26" a="1"/>
  <c r="EK70" i="28" a="1"/>
  <c r="ET70" i="28" a="1"/>
  <c r="EL149" i="26" a="1"/>
  <c r="EL71" i="26" a="1"/>
  <c r="EK116" i="26" a="1"/>
  <c r="EK177" i="26" a="1"/>
  <c r="EK80" i="26" a="1"/>
  <c r="C69" i="28"/>
  <c r="C184" i="28"/>
  <c r="EL70" i="26" a="1"/>
  <c r="C128" i="28"/>
  <c r="EK144" i="26" a="1"/>
  <c r="C73" i="28"/>
  <c r="C159" i="28"/>
  <c r="EK123" i="26" a="1"/>
  <c r="EK160" i="26" a="1"/>
  <c r="EL164" i="26" a="1"/>
  <c r="EU78" i="28" a="1"/>
  <c r="EK128" i="26" a="1"/>
  <c r="EK82" i="26" a="1"/>
  <c r="EK183" i="26" a="1"/>
  <c r="EL76" i="26" a="1"/>
  <c r="EK121" i="26" a="1"/>
  <c r="EL184" i="26" a="1"/>
  <c r="EK139" i="26" a="1"/>
  <c r="EK141" i="26" a="1"/>
  <c r="EK84" i="26" a="1"/>
  <c r="EP77" i="28" a="1"/>
  <c r="EK77" i="28" a="1"/>
  <c r="EL147" i="26" a="1"/>
  <c r="EK85" i="26" a="1"/>
  <c r="ET72" i="28" a="1"/>
  <c r="EQ72" i="28" a="1"/>
  <c r="EK74" i="26" a="1"/>
  <c r="EK94" i="26" a="1"/>
  <c r="EL133" i="26" a="1"/>
  <c r="EL132" i="26" a="1"/>
  <c r="EK95" i="26" a="1"/>
  <c r="EL87" i="26" a="1"/>
  <c r="EK134" i="26" a="1"/>
  <c r="EL109" i="26" a="1"/>
  <c r="EK154" i="26" a="1"/>
  <c r="EL171" i="26" a="1"/>
  <c r="EQ70" i="28" a="1"/>
  <c r="ER70" i="28" a="1"/>
  <c r="EL130" i="26" a="1"/>
  <c r="EL114" i="26" a="1"/>
  <c r="EK86" i="26" a="1"/>
  <c r="EL175" i="26" a="1"/>
  <c r="EL145" i="26" a="1"/>
  <c r="C125" i="28"/>
  <c r="EL169" i="26" a="1"/>
  <c r="C157" i="28"/>
  <c r="C126" i="28"/>
  <c r="C115" i="28"/>
  <c r="C109" i="28"/>
  <c r="C179" i="28"/>
  <c r="C161" i="28"/>
  <c r="C151" i="28"/>
  <c r="C158" i="28"/>
  <c r="C96" i="28"/>
  <c r="C114" i="28"/>
  <c r="C119" i="28"/>
  <c r="C130" i="28"/>
  <c r="C186" i="28"/>
  <c r="C120" i="28"/>
  <c r="EL90" i="26" a="1"/>
  <c r="EK158" i="26" a="1"/>
  <c r="EK81" i="26" a="1"/>
  <c r="EM78" i="28" a="1"/>
  <c r="EV78" i="28" a="1"/>
  <c r="EO78" i="28" a="1"/>
  <c r="EK146" i="26" a="1"/>
  <c r="EL159" i="26" a="1"/>
  <c r="EK111" i="26" a="1"/>
  <c r="EK76" i="26" a="1"/>
  <c r="EL121" i="26" a="1"/>
  <c r="EK184" i="26" a="1"/>
  <c r="EL139" i="26" a="1"/>
  <c r="EL141" i="26" a="1"/>
  <c r="EL84" i="26" a="1"/>
  <c r="EV77" i="28" a="1"/>
  <c r="EK147" i="26" a="1"/>
  <c r="EL85" i="26" a="1"/>
  <c r="ER72" i="28" a="1"/>
  <c r="EL74" i="26" a="1"/>
  <c r="EL94" i="26" a="1"/>
  <c r="EK133" i="26" a="1"/>
  <c r="EL172" i="26" a="1"/>
  <c r="EL95" i="26" a="1"/>
  <c r="EK87" i="26" a="1"/>
  <c r="EL134" i="26" a="1"/>
  <c r="EK109" i="26" a="1"/>
  <c r="EL154" i="26" a="1"/>
  <c r="EK171" i="26" a="1"/>
  <c r="EO70" i="28" a="1"/>
  <c r="EK130" i="26" a="1"/>
  <c r="EK114" i="26" a="1"/>
  <c r="EL86" i="26" a="1"/>
  <c r="EK175" i="26" a="1"/>
  <c r="EK145" i="26" a="1"/>
  <c r="EK120" i="26" a="1"/>
  <c r="C74" i="28"/>
  <c r="C143" i="28"/>
  <c r="EK132" i="26" a="1"/>
  <c r="EK136" i="26" a="1"/>
  <c r="C103" i="28"/>
  <c r="C102" i="28"/>
  <c r="C153" i="28"/>
  <c r="C88" i="28"/>
  <c r="C122" i="28"/>
  <c r="C124" i="28"/>
  <c r="C152" i="28"/>
  <c r="C131" i="28"/>
  <c r="C163" i="28"/>
  <c r="C134" i="28"/>
  <c r="EL167" i="26" a="1"/>
  <c r="EL158" i="26" a="1"/>
  <c r="EL81" i="26" a="1"/>
  <c r="EK78" i="28" a="1"/>
  <c r="EN78" i="28" a="1"/>
  <c r="EP78" i="28" a="1"/>
  <c r="EL146" i="26" a="1"/>
  <c r="EK159" i="26" a="1"/>
  <c r="EL111" i="26" a="1"/>
  <c r="EK125" i="26" a="1"/>
  <c r="EK119" i="26" a="1"/>
  <c r="EL112" i="26" a="1"/>
  <c r="EK96" i="26" a="1"/>
  <c r="EK106" i="26" a="1"/>
  <c r="EK135" i="26" a="1"/>
  <c r="EN77" i="28" a="1"/>
  <c r="ET77" i="28" a="1"/>
  <c r="EL77" i="28" a="1"/>
  <c r="EL163" i="26" a="1"/>
  <c r="EK137" i="26" a="1"/>
  <c r="EV72" i="28" a="1"/>
  <c r="EL105" i="26" a="1"/>
  <c r="EL151" i="26" a="1"/>
  <c r="EL131" i="26" a="1"/>
  <c r="EK172" i="26" a="1"/>
  <c r="EL166" i="26" a="1"/>
  <c r="EL108" i="26" a="1"/>
  <c r="EL89" i="26" a="1"/>
  <c r="EL173" i="26" a="1"/>
  <c r="EK174" i="26" a="1"/>
  <c r="EK91" i="26" a="1"/>
  <c r="EV70" i="28" a="1"/>
  <c r="ES70" i="28" a="1"/>
  <c r="EU70" i="28" a="1"/>
  <c r="EL73" i="26" a="1"/>
  <c r="EK124" i="26" a="1"/>
  <c r="EK155" i="26" a="1"/>
  <c r="EK150" i="26" a="1"/>
  <c r="EK78" i="26" a="1"/>
  <c r="C99" i="28"/>
  <c r="EK79" i="26" a="1"/>
  <c r="EK107" i="26" a="1"/>
  <c r="EK180" i="26" a="1"/>
  <c r="EL78" i="28" a="1"/>
  <c r="EQ78" i="28" a="1"/>
  <c r="EK110" i="26" a="1"/>
  <c r="EK138" i="26" a="1"/>
  <c r="EK70" i="26" a="1"/>
  <c r="EL125" i="26" a="1"/>
  <c r="EL119" i="26" a="1"/>
  <c r="EK112" i="26" a="1"/>
  <c r="EL96" i="26" a="1"/>
  <c r="EL106" i="26" a="1"/>
  <c r="EL135" i="26" a="1"/>
  <c r="EK163" i="26" a="1"/>
  <c r="EL137" i="26" a="1"/>
  <c r="EM72" i="28" a="1"/>
  <c r="EK105" i="26" a="1"/>
  <c r="EK151" i="26" a="1"/>
  <c r="EK131" i="26" a="1"/>
  <c r="EL144" i="26" a="1"/>
  <c r="EK166" i="26" a="1"/>
  <c r="EK108" i="26" a="1"/>
  <c r="EK89" i="26" a="1"/>
  <c r="EK173" i="26" a="1"/>
  <c r="EL174" i="26" a="1"/>
  <c r="EL91" i="26" a="1"/>
  <c r="EP70" i="28" a="1"/>
  <c r="EK73" i="26" a="1"/>
  <c r="EL124" i="26" a="1"/>
  <c r="EL155" i="26" a="1"/>
  <c r="EL150" i="26" a="1"/>
  <c r="C95" i="28"/>
  <c r="EK90" i="26" a="1"/>
  <c r="C142" i="28"/>
  <c r="C113" i="28"/>
  <c r="C177" i="28"/>
  <c r="C132" i="28"/>
  <c r="C156" i="28"/>
  <c r="C97" i="28"/>
  <c r="C169" i="28"/>
  <c r="C80" i="28"/>
  <c r="EN71" i="28" a="1"/>
  <c r="EL71" i="28" a="1"/>
  <c r="EV68" i="28" a="1"/>
  <c r="EK68" i="28" a="1"/>
  <c r="EV164" i="28" a="1"/>
  <c r="EL79" i="26" a="1"/>
  <c r="EL107" i="26" a="1"/>
  <c r="EL180" i="26" a="1"/>
  <c r="ER78" i="28" a="1"/>
  <c r="EL110" i="26" a="1"/>
  <c r="EK169" i="26" a="1"/>
  <c r="EK140" i="26" a="1"/>
  <c r="EL117" i="26" a="1"/>
  <c r="EL104" i="26" a="1"/>
  <c r="EK161" i="26" a="1"/>
  <c r="EK188" i="26" a="1"/>
  <c r="EL72" i="26" a="1"/>
  <c r="EK152" i="26" a="1"/>
  <c r="EU77" i="28" a="1"/>
  <c r="EK148" i="26" a="1"/>
  <c r="EU72" i="28" a="1"/>
  <c r="EN72" i="28" a="1"/>
  <c r="EK129" i="26" a="1"/>
  <c r="EL101" i="26" a="1"/>
  <c r="EL118" i="26" a="1"/>
  <c r="EL165" i="26" a="1"/>
  <c r="EL97" i="26" a="1"/>
  <c r="EL98" i="26" a="1"/>
  <c r="EL92" i="26" a="1"/>
  <c r="EL162" i="26" a="1"/>
  <c r="EL178" i="26" a="1"/>
  <c r="EM70" i="28" a="1"/>
  <c r="EL176" i="26" a="1"/>
  <c r="EK142" i="26" a="1"/>
  <c r="EL156" i="26" a="1"/>
  <c r="EK143" i="26" a="1"/>
  <c r="EK88" i="26" a="1"/>
  <c r="C116" i="28"/>
  <c r="C176" i="28"/>
  <c r="C166" i="28"/>
  <c r="C139" i="28"/>
  <c r="C92" i="28"/>
  <c r="C170" i="28"/>
  <c r="C94" i="28"/>
  <c r="ER71" i="28" a="1"/>
  <c r="EP68" i="28" a="1"/>
  <c r="EM71" i="28" a="1"/>
  <c r="EQ71" i="28" a="1"/>
  <c r="ES71" i="28" a="1"/>
  <c r="EL68" i="28" a="1"/>
  <c r="EU68" i="28" a="1"/>
  <c r="C84" i="28"/>
  <c r="EN68" i="28" a="1"/>
  <c r="EO68" i="28" a="1"/>
  <c r="C147" i="28"/>
  <c r="C146" i="28"/>
  <c r="C108" i="28"/>
  <c r="C90" i="28"/>
  <c r="C180" i="28"/>
  <c r="C145" i="28"/>
  <c r="C188" i="28"/>
  <c r="C148" i="28"/>
  <c r="C150" i="28"/>
  <c r="C93" i="28"/>
  <c r="C172" i="28"/>
  <c r="ET71" i="28" a="1"/>
  <c r="EQ68" i="28" a="1"/>
  <c r="EP71" i="28" a="1"/>
  <c r="EP164" i="28" a="1"/>
  <c r="C127" i="28"/>
  <c r="C105" i="28"/>
  <c r="C89" i="28"/>
  <c r="C81" i="28"/>
  <c r="C79" i="28"/>
  <c r="C135" i="28"/>
  <c r="C181" i="28"/>
  <c r="EK153" i="26" a="1"/>
  <c r="C121" i="28"/>
  <c r="C182" i="28"/>
  <c r="C178" i="28"/>
  <c r="C162" i="28"/>
  <c r="C187" i="28"/>
  <c r="C104" i="28"/>
  <c r="C107" i="28"/>
  <c r="EU71" i="28" a="1"/>
  <c r="C83" i="28"/>
  <c r="EU164" i="28" a="1"/>
  <c r="EQ164" i="28" a="1"/>
  <c r="ES164" i="28" a="1"/>
  <c r="ER164" i="28" a="1"/>
  <c r="ER68" i="28" a="1"/>
  <c r="EK71" i="28" a="1"/>
  <c r="EO71" i="28" a="1"/>
  <c r="ET68" i="28" a="1"/>
  <c r="C76" i="28"/>
  <c r="C117" i="28"/>
  <c r="C106" i="28"/>
  <c r="C138" i="28"/>
  <c r="C133" i="28"/>
  <c r="C137" i="28"/>
  <c r="C165" i="28"/>
  <c r="ET164" i="28" a="1"/>
  <c r="EL138" i="26" a="1"/>
  <c r="C155" i="28"/>
  <c r="C160" i="28"/>
  <c r="C85" i="28"/>
  <c r="C174" i="28"/>
  <c r="C167" i="28"/>
  <c r="C98" i="28"/>
  <c r="ES68" i="28" a="1"/>
  <c r="EM68" i="28" a="1"/>
  <c r="C82" i="28"/>
  <c r="C129" i="28"/>
  <c r="EV71" i="28" a="1"/>
  <c r="C112" i="28"/>
  <c r="C87" i="28"/>
  <c r="C144" i="28"/>
  <c r="C175" i="28"/>
  <c r="C123" i="28"/>
  <c r="C86" i="28"/>
  <c r="C91" i="28"/>
  <c r="C154" i="28"/>
  <c r="G46" i="28" l="1"/>
  <c r="AY68" i="28"/>
  <c r="AY70" i="28"/>
  <c r="AZ72" i="28"/>
  <c r="C15" i="28"/>
  <c r="AX68" i="28"/>
  <c r="AV68" i="28"/>
  <c r="G15" i="28"/>
  <c r="E15" i="28"/>
  <c r="G50" i="28"/>
  <c r="F50" i="28" s="1"/>
  <c r="E50" i="28" s="1"/>
  <c r="D50" i="28" s="1"/>
  <c r="C50" i="28" s="1"/>
  <c r="B50" i="28" s="1"/>
  <c r="AW78" i="28"/>
  <c r="E8" i="28"/>
  <c r="AZ68" i="28"/>
  <c r="AZ71" i="28"/>
  <c r="B50" i="26"/>
  <c r="C9" i="26"/>
  <c r="C10" i="26" s="1"/>
  <c r="C49" i="26" s="1"/>
  <c r="GL110" i="28"/>
  <c r="GB110" i="28"/>
  <c r="GG110" i="28"/>
  <c r="CR110" i="28"/>
  <c r="GA110" i="28"/>
  <c r="CS110" i="28"/>
  <c r="GF110" i="28"/>
  <c r="CV110" i="28"/>
  <c r="CM110" i="28"/>
  <c r="CL110" i="28"/>
  <c r="CW110" i="28"/>
  <c r="CU110" i="28"/>
  <c r="GC110" i="28"/>
  <c r="GE110" i="28"/>
  <c r="CT110" i="28"/>
  <c r="GI110" i="28"/>
  <c r="CO110" i="28"/>
  <c r="CQ110" i="28"/>
  <c r="CN110" i="28"/>
  <c r="GH110" i="28"/>
  <c r="CP110" i="28"/>
  <c r="CP75" i="28"/>
  <c r="GD75" i="28"/>
  <c r="CV75" i="28"/>
  <c r="CM75" i="28"/>
  <c r="GA75" i="28"/>
  <c r="CN75" i="28"/>
  <c r="GL75" i="28"/>
  <c r="GC75" i="28"/>
  <c r="GI75" i="28"/>
  <c r="CL75" i="28"/>
  <c r="GE75" i="28"/>
  <c r="GF75" i="28"/>
  <c r="GH75" i="28"/>
  <c r="GB75" i="28"/>
  <c r="CW75" i="28"/>
  <c r="GG75" i="28"/>
  <c r="CO75" i="28"/>
  <c r="GK75" i="28"/>
  <c r="CT75" i="28"/>
  <c r="CR75" i="28"/>
  <c r="CQ75" i="28"/>
  <c r="CU75" i="28"/>
  <c r="CS75" i="28"/>
  <c r="F15" i="28"/>
  <c r="F8" i="28"/>
  <c r="AV70" i="28"/>
  <c r="AX71" i="28"/>
  <c r="CS154" i="28"/>
  <c r="GG154" i="28"/>
  <c r="GH154" i="28"/>
  <c r="CP154" i="28"/>
  <c r="DX154" i="28" s="1"/>
  <c r="GS154" i="28" s="1"/>
  <c r="GF154" i="28"/>
  <c r="CR154" i="28"/>
  <c r="GI154" i="28"/>
  <c r="CM154" i="28"/>
  <c r="DU154" i="28" s="1"/>
  <c r="GP154" i="28" s="1"/>
  <c r="CN154" i="28"/>
  <c r="DV154" i="28" s="1"/>
  <c r="GQ154" i="28" s="1"/>
  <c r="CT154" i="28"/>
  <c r="CQ154" i="28"/>
  <c r="CO154" i="28"/>
  <c r="DW154" i="28" s="1"/>
  <c r="GR154" i="28" s="1"/>
  <c r="CL154" i="28"/>
  <c r="DT154" i="28" s="1"/>
  <c r="GO154" i="28" s="1"/>
  <c r="GB91" i="28"/>
  <c r="CS91" i="28"/>
  <c r="GG91" i="28"/>
  <c r="CT91" i="28"/>
  <c r="GA91" i="28"/>
  <c r="GF91" i="28"/>
  <c r="CP91" i="28"/>
  <c r="GD91" i="28"/>
  <c r="CW91" i="28"/>
  <c r="GI91" i="28"/>
  <c r="CQ91" i="28"/>
  <c r="GH91" i="28"/>
  <c r="GL91" i="28"/>
  <c r="CN91" i="28"/>
  <c r="GC91" i="28"/>
  <c r="CM91" i="28"/>
  <c r="GE91" i="28"/>
  <c r="CR91" i="28"/>
  <c r="CL91" i="28"/>
  <c r="CO91" i="28"/>
  <c r="CQ86" i="28"/>
  <c r="CP86" i="28"/>
  <c r="CR86" i="28"/>
  <c r="CW86" i="28"/>
  <c r="GL86" i="28"/>
  <c r="GE86" i="28"/>
  <c r="CO86" i="28"/>
  <c r="GG86" i="28"/>
  <c r="GH86" i="28"/>
  <c r="GA86" i="28"/>
  <c r="GB86" i="28"/>
  <c r="GF86" i="28"/>
  <c r="CN86" i="28"/>
  <c r="GD86" i="28"/>
  <c r="GC86" i="28"/>
  <c r="CS86" i="28"/>
  <c r="CL86" i="28"/>
  <c r="AV86" i="28" s="1"/>
  <c r="GI86" i="28"/>
  <c r="CM86" i="28"/>
  <c r="CT86" i="28"/>
  <c r="CM123" i="28"/>
  <c r="CN123" i="28"/>
  <c r="CQ123" i="28"/>
  <c r="GB123" i="28"/>
  <c r="GH123" i="28"/>
  <c r="GI123" i="28"/>
  <c r="GE123" i="28"/>
  <c r="GA123" i="28"/>
  <c r="CP123" i="28"/>
  <c r="GF123" i="28"/>
  <c r="CR123" i="28"/>
  <c r="CT123" i="28"/>
  <c r="CS123" i="28"/>
  <c r="GC123" i="28"/>
  <c r="GG123" i="28"/>
  <c r="CL123" i="28"/>
  <c r="CR175" i="28"/>
  <c r="CS175" i="28"/>
  <c r="CL175" i="28"/>
  <c r="DT175" i="28" s="1"/>
  <c r="GO175" i="28" s="1"/>
  <c r="CT175" i="28"/>
  <c r="GI175" i="28"/>
  <c r="CQ175" i="28"/>
  <c r="GH175" i="28"/>
  <c r="CP175" i="28"/>
  <c r="DX175" i="28" s="1"/>
  <c r="GS175" i="28" s="1"/>
  <c r="CN175" i="28"/>
  <c r="DV175" i="28" s="1"/>
  <c r="GQ175" i="28" s="1"/>
  <c r="GG175" i="28"/>
  <c r="CO175" i="28"/>
  <c r="DW175" i="28" s="1"/>
  <c r="GR175" i="28" s="1"/>
  <c r="GF175" i="28"/>
  <c r="CM175" i="28"/>
  <c r="DU175" i="28" s="1"/>
  <c r="GP175" i="28" s="1"/>
  <c r="GA144" i="28"/>
  <c r="CT144" i="28"/>
  <c r="CM144" i="28"/>
  <c r="GG144" i="28"/>
  <c r="GF144" i="28"/>
  <c r="GC144" i="28"/>
  <c r="CQ144" i="28"/>
  <c r="CN144" i="28"/>
  <c r="CL144" i="28"/>
  <c r="GB144" i="28"/>
  <c r="CP144" i="28"/>
  <c r="CR144" i="28"/>
  <c r="GI144" i="28"/>
  <c r="CS144" i="28"/>
  <c r="GH144" i="28"/>
  <c r="GE144" i="28"/>
  <c r="GG87" i="28"/>
  <c r="CP87" i="28"/>
  <c r="CQ87" i="28"/>
  <c r="GA87" i="28"/>
  <c r="GL87" i="28"/>
  <c r="GE87" i="28"/>
  <c r="CR87" i="28"/>
  <c r="CM87" i="28"/>
  <c r="GF87" i="28"/>
  <c r="CW87" i="28"/>
  <c r="GC87" i="28"/>
  <c r="CN87" i="28"/>
  <c r="CS87" i="28"/>
  <c r="CV87" i="28"/>
  <c r="GI87" i="28"/>
  <c r="GB87" i="28"/>
  <c r="GK87" i="28"/>
  <c r="CT87" i="28"/>
  <c r="GD87" i="28"/>
  <c r="CO87" i="28"/>
  <c r="AY87" i="28" s="1"/>
  <c r="GH87" i="28"/>
  <c r="CL87" i="28"/>
  <c r="GB112" i="28"/>
  <c r="GC112" i="28"/>
  <c r="GF112" i="28"/>
  <c r="CP112" i="28"/>
  <c r="CV112" i="28"/>
  <c r="CR112" i="28"/>
  <c r="CQ112" i="28"/>
  <c r="CN112" i="28"/>
  <c r="GE112" i="28"/>
  <c r="GH112" i="28"/>
  <c r="CS112" i="28"/>
  <c r="CL112" i="28"/>
  <c r="CT112" i="28"/>
  <c r="GA112" i="28"/>
  <c r="CM112" i="28"/>
  <c r="GI112" i="28"/>
  <c r="GG112" i="28"/>
  <c r="CM129" i="28"/>
  <c r="GB129" i="28"/>
  <c r="GI129" i="28"/>
  <c r="CT129" i="28"/>
  <c r="CR129" i="28"/>
  <c r="CS129" i="28"/>
  <c r="GC129" i="28"/>
  <c r="GE129" i="28"/>
  <c r="GA129" i="28"/>
  <c r="CP129" i="28"/>
  <c r="GH129" i="28"/>
  <c r="GF129" i="28"/>
  <c r="CN129" i="28"/>
  <c r="GG129" i="28"/>
  <c r="CQ129" i="28"/>
  <c r="CL129" i="28"/>
  <c r="GL82" i="28"/>
  <c r="GG82" i="28"/>
  <c r="GD82" i="28"/>
  <c r="CS82" i="28"/>
  <c r="CQ82" i="28"/>
  <c r="GF82" i="28"/>
  <c r="GA82" i="28"/>
  <c r="CT82" i="28"/>
  <c r="CR82" i="28"/>
  <c r="GI82" i="28"/>
  <c r="CM82" i="28"/>
  <c r="GC82" i="28"/>
  <c r="GB82" i="28"/>
  <c r="CO82" i="28"/>
  <c r="CP82" i="28"/>
  <c r="CL82" i="28"/>
  <c r="CN82" i="28"/>
  <c r="AX82" i="28" s="1"/>
  <c r="CW82" i="28"/>
  <c r="GH82" i="28"/>
  <c r="GE82" i="28"/>
  <c r="CR98" i="28"/>
  <c r="CP98" i="28"/>
  <c r="CN98" i="28"/>
  <c r="GE98" i="28"/>
  <c r="CT98" i="28"/>
  <c r="GC98" i="28"/>
  <c r="CV98" i="28"/>
  <c r="GF98" i="28"/>
  <c r="GH98" i="28"/>
  <c r="CW98" i="28"/>
  <c r="GG98" i="28"/>
  <c r="GL98" i="28"/>
  <c r="CQ98" i="28"/>
  <c r="CS98" i="28"/>
  <c r="GI98" i="28"/>
  <c r="GB98" i="28"/>
  <c r="CO98" i="28"/>
  <c r="GA98" i="28"/>
  <c r="GD98" i="28"/>
  <c r="CM98" i="28"/>
  <c r="CL98" i="28"/>
  <c r="GG167" i="28"/>
  <c r="GH167" i="28"/>
  <c r="CL167" i="28"/>
  <c r="DT167" i="28" s="1"/>
  <c r="GO167" i="28" s="1"/>
  <c r="CR167" i="28"/>
  <c r="CT167" i="28"/>
  <c r="CS167" i="28"/>
  <c r="CN167" i="28"/>
  <c r="DV167" i="28" s="1"/>
  <c r="GQ167" i="28" s="1"/>
  <c r="CP167" i="28"/>
  <c r="DX167" i="28" s="1"/>
  <c r="GS167" i="28" s="1"/>
  <c r="CM167" i="28"/>
  <c r="DU167" i="28" s="1"/>
  <c r="GP167" i="28" s="1"/>
  <c r="CO167" i="28"/>
  <c r="DW167" i="28" s="1"/>
  <c r="GR167" i="28" s="1"/>
  <c r="GI167" i="28"/>
  <c r="CQ167" i="28"/>
  <c r="GF167" i="28"/>
  <c r="CN174" i="28"/>
  <c r="DV174" i="28" s="1"/>
  <c r="GQ174" i="28" s="1"/>
  <c r="CQ174" i="28"/>
  <c r="CL174" i="28"/>
  <c r="DT174" i="28" s="1"/>
  <c r="GO174" i="28" s="1"/>
  <c r="CR174" i="28"/>
  <c r="CS174" i="28"/>
  <c r="CT174" i="28"/>
  <c r="CO174" i="28"/>
  <c r="DW174" i="28" s="1"/>
  <c r="GR174" i="28" s="1"/>
  <c r="GH174" i="28"/>
  <c r="GG174" i="28"/>
  <c r="CM174" i="28"/>
  <c r="DU174" i="28" s="1"/>
  <c r="GP174" i="28" s="1"/>
  <c r="GF174" i="28"/>
  <c r="CP174" i="28"/>
  <c r="DX174" i="28" s="1"/>
  <c r="GS174" i="28" s="1"/>
  <c r="GI174" i="28"/>
  <c r="CR85" i="28"/>
  <c r="CQ85" i="28"/>
  <c r="CN85" i="28"/>
  <c r="GB85" i="28"/>
  <c r="GC85" i="28"/>
  <c r="CV85" i="28"/>
  <c r="CL85" i="28"/>
  <c r="GA85" i="28"/>
  <c r="GH85" i="28"/>
  <c r="GE85" i="28"/>
  <c r="CM85" i="28"/>
  <c r="GF85" i="28"/>
  <c r="GD85" i="28"/>
  <c r="CT85" i="28"/>
  <c r="CO85" i="28"/>
  <c r="CW85" i="28"/>
  <c r="CS85" i="28"/>
  <c r="GI85" i="28"/>
  <c r="GL85" i="28"/>
  <c r="CP85" i="28"/>
  <c r="GG85" i="28"/>
  <c r="CR160" i="28"/>
  <c r="CP160" i="28"/>
  <c r="DX160" i="28" s="1"/>
  <c r="GS160" i="28" s="1"/>
  <c r="GH160" i="28"/>
  <c r="CL160" i="28"/>
  <c r="DT160" i="28" s="1"/>
  <c r="GO160" i="28" s="1"/>
  <c r="GG160" i="28"/>
  <c r="CN160" i="28"/>
  <c r="DV160" i="28" s="1"/>
  <c r="GQ160" i="28" s="1"/>
  <c r="CM160" i="28"/>
  <c r="DU160" i="28" s="1"/>
  <c r="GP160" i="28" s="1"/>
  <c r="GF160" i="28"/>
  <c r="CT160" i="28"/>
  <c r="GI160" i="28"/>
  <c r="CS160" i="28"/>
  <c r="CQ160" i="28"/>
  <c r="CO160" i="28"/>
  <c r="DW160" i="28" s="1"/>
  <c r="GR160" i="28" s="1"/>
  <c r="CN155" i="28"/>
  <c r="DV155" i="28" s="1"/>
  <c r="GQ155" i="28" s="1"/>
  <c r="CP155" i="28"/>
  <c r="DX155" i="28" s="1"/>
  <c r="GS155" i="28" s="1"/>
  <c r="CM155" i="28"/>
  <c r="DU155" i="28" s="1"/>
  <c r="GP155" i="28" s="1"/>
  <c r="CL155" i="28"/>
  <c r="DT155" i="28" s="1"/>
  <c r="GO155" i="28" s="1"/>
  <c r="GI155" i="28"/>
  <c r="CQ155" i="28"/>
  <c r="CR155" i="28"/>
  <c r="CT155" i="28"/>
  <c r="CS155" i="28"/>
  <c r="GF155" i="28"/>
  <c r="GH155" i="28"/>
  <c r="CO155" i="28"/>
  <c r="DW155" i="28" s="1"/>
  <c r="GR155" i="28" s="1"/>
  <c r="GG155" i="28"/>
  <c r="EL138" i="26"/>
  <c r="CQ165" i="28"/>
  <c r="CL165" i="28"/>
  <c r="DT165" i="28" s="1"/>
  <c r="GO165" i="28" s="1"/>
  <c r="CT165" i="28"/>
  <c r="CU165" i="28"/>
  <c r="GF165" i="28"/>
  <c r="GH165" i="28"/>
  <c r="CM165" i="28"/>
  <c r="DU165" i="28" s="1"/>
  <c r="GP165" i="28" s="1"/>
  <c r="CR165" i="28"/>
  <c r="CP165" i="28"/>
  <c r="DX165" i="28" s="1"/>
  <c r="GS165" i="28" s="1"/>
  <c r="CN165" i="28"/>
  <c r="DV165" i="28" s="1"/>
  <c r="GQ165" i="28" s="1"/>
  <c r="CS165" i="28"/>
  <c r="CO165" i="28"/>
  <c r="DW165" i="28" s="1"/>
  <c r="GR165" i="28" s="1"/>
  <c r="GG165" i="28"/>
  <c r="GI165" i="28"/>
  <c r="CT137" i="28"/>
  <c r="GG137" i="28"/>
  <c r="GE137" i="28"/>
  <c r="GB137" i="28"/>
  <c r="CQ137" i="28"/>
  <c r="GI137" i="28"/>
  <c r="GH137" i="28"/>
  <c r="CN137" i="28"/>
  <c r="CS137" i="28"/>
  <c r="GA137" i="28"/>
  <c r="CP137" i="28"/>
  <c r="CU137" i="28"/>
  <c r="CW137" i="28"/>
  <c r="GC137" i="28"/>
  <c r="GF137" i="28"/>
  <c r="CM137" i="28"/>
  <c r="CL137" i="28"/>
  <c r="CV137" i="28"/>
  <c r="CR137" i="28"/>
  <c r="GB133" i="28"/>
  <c r="GC133" i="28"/>
  <c r="GG133" i="28"/>
  <c r="CT133" i="28"/>
  <c r="GE133" i="28"/>
  <c r="CS133" i="28"/>
  <c r="GI133" i="28"/>
  <c r="CP133" i="28"/>
  <c r="CW133" i="28"/>
  <c r="CQ133" i="28"/>
  <c r="CL133" i="28"/>
  <c r="CN133" i="28"/>
  <c r="CR133" i="28"/>
  <c r="GH133" i="28"/>
  <c r="CU133" i="28"/>
  <c r="GA133" i="28"/>
  <c r="GF133" i="28"/>
  <c r="CV133" i="28"/>
  <c r="CM133" i="28"/>
  <c r="CS138" i="28"/>
  <c r="CQ138" i="28"/>
  <c r="GC138" i="28"/>
  <c r="CL138" i="28"/>
  <c r="CP138" i="28"/>
  <c r="CT138" i="28"/>
  <c r="GI138" i="28"/>
  <c r="GB138" i="28"/>
  <c r="CM138" i="28"/>
  <c r="GA138" i="28"/>
  <c r="CR138" i="28"/>
  <c r="GE138" i="28"/>
  <c r="CN138" i="28"/>
  <c r="GH138" i="28"/>
  <c r="GF138" i="28"/>
  <c r="GG138" i="28"/>
  <c r="GI106" i="28"/>
  <c r="GH106" i="28"/>
  <c r="CN106" i="28"/>
  <c r="GF106" i="28"/>
  <c r="CW106" i="28"/>
  <c r="CR106" i="28"/>
  <c r="GG106" i="28"/>
  <c r="CV106" i="28"/>
  <c r="CL106" i="28"/>
  <c r="GA106" i="28"/>
  <c r="CM106" i="28"/>
  <c r="CS106" i="28"/>
  <c r="CP106" i="28"/>
  <c r="AZ106" i="28" s="1"/>
  <c r="CQ106" i="28"/>
  <c r="GC106" i="28"/>
  <c r="GE106" i="28"/>
  <c r="GB106" i="28"/>
  <c r="GL106" i="28"/>
  <c r="CT106" i="28"/>
  <c r="CM117" i="28"/>
  <c r="GG117" i="28"/>
  <c r="CQ117" i="28"/>
  <c r="CS117" i="28"/>
  <c r="GB117" i="28"/>
  <c r="GI117" i="28"/>
  <c r="GF117" i="28"/>
  <c r="CR117" i="28"/>
  <c r="CW117" i="28"/>
  <c r="CT117" i="28"/>
  <c r="GL117" i="28"/>
  <c r="GH117" i="28"/>
  <c r="CL117" i="28"/>
  <c r="GC117" i="28"/>
  <c r="GA117" i="28"/>
  <c r="CN117" i="28"/>
  <c r="GE117" i="28"/>
  <c r="CQ76" i="28"/>
  <c r="GF76" i="28"/>
  <c r="GE76" i="28"/>
  <c r="GL76" i="28"/>
  <c r="GH76" i="28"/>
  <c r="GD76" i="28"/>
  <c r="CP76" i="28"/>
  <c r="CM76" i="28"/>
  <c r="GI76" i="28"/>
  <c r="GB76" i="28"/>
  <c r="CW76" i="28"/>
  <c r="GG76" i="28"/>
  <c r="CT76" i="28"/>
  <c r="CN76" i="28"/>
  <c r="CL76" i="28"/>
  <c r="GA76" i="28"/>
  <c r="CO76" i="28"/>
  <c r="CS76" i="28"/>
  <c r="CR76" i="28"/>
  <c r="GC76" i="28"/>
  <c r="CN83" i="28"/>
  <c r="GI83" i="28"/>
  <c r="GL83" i="28"/>
  <c r="GH83" i="28"/>
  <c r="GB83" i="28"/>
  <c r="CR83" i="28"/>
  <c r="CS83" i="28"/>
  <c r="GD83" i="28"/>
  <c r="CM83" i="28"/>
  <c r="CQ83" i="28"/>
  <c r="CW83" i="28"/>
  <c r="GG83" i="28"/>
  <c r="CT83" i="28"/>
  <c r="CP83" i="28"/>
  <c r="GC83" i="28"/>
  <c r="CO83" i="28"/>
  <c r="GF83" i="28"/>
  <c r="GE83" i="28"/>
  <c r="CL107" i="28"/>
  <c r="CS107" i="28"/>
  <c r="CP107" i="28"/>
  <c r="GE107" i="28"/>
  <c r="CQ107" i="28"/>
  <c r="GL107" i="28"/>
  <c r="GB107" i="28"/>
  <c r="CT107" i="28"/>
  <c r="CR107" i="28"/>
  <c r="GG107" i="28"/>
  <c r="GF107" i="28"/>
  <c r="GA107" i="28"/>
  <c r="CW107" i="28"/>
  <c r="GH107" i="28"/>
  <c r="CM107" i="28"/>
  <c r="CN107" i="28"/>
  <c r="GI107" i="28"/>
  <c r="GC107" i="28"/>
  <c r="GE104" i="28"/>
  <c r="CS104" i="28"/>
  <c r="GC104" i="28"/>
  <c r="GF104" i="28"/>
  <c r="GG104" i="28"/>
  <c r="CP104" i="28"/>
  <c r="CN104" i="28"/>
  <c r="GI104" i="28"/>
  <c r="CT104" i="28"/>
  <c r="CL104" i="28"/>
  <c r="GA104" i="28"/>
  <c r="CV104" i="28"/>
  <c r="GL104" i="28"/>
  <c r="CM104" i="28"/>
  <c r="CR104" i="28"/>
  <c r="CQ104" i="28"/>
  <c r="GH104" i="28"/>
  <c r="GB104" i="28"/>
  <c r="CW104" i="28"/>
  <c r="CR187" i="28"/>
  <c r="CN187" i="28"/>
  <c r="DV187" i="28" s="1"/>
  <c r="GQ187" i="28" s="1"/>
  <c r="GH187" i="28"/>
  <c r="GI187" i="28"/>
  <c r="CM187" i="28"/>
  <c r="DU187" i="28" s="1"/>
  <c r="GP187" i="28" s="1"/>
  <c r="CT187" i="28"/>
  <c r="CQ187" i="28"/>
  <c r="CP187" i="28"/>
  <c r="DX187" i="28" s="1"/>
  <c r="GS187" i="28" s="1"/>
  <c r="GG187" i="28"/>
  <c r="CS187" i="28"/>
  <c r="CO187" i="28"/>
  <c r="DW187" i="28" s="1"/>
  <c r="GR187" i="28" s="1"/>
  <c r="CL187" i="28"/>
  <c r="DT187" i="28" s="1"/>
  <c r="GO187" i="28" s="1"/>
  <c r="GF187" i="28"/>
  <c r="CT162" i="28"/>
  <c r="CS162" i="28"/>
  <c r="GF162" i="28"/>
  <c r="GH162" i="28"/>
  <c r="GI162" i="28"/>
  <c r="GG162" i="28"/>
  <c r="CL162" i="28"/>
  <c r="DT162" i="28" s="1"/>
  <c r="GO162" i="28" s="1"/>
  <c r="CR162" i="28"/>
  <c r="CP162" i="28"/>
  <c r="DX162" i="28" s="1"/>
  <c r="GS162" i="28" s="1"/>
  <c r="CM162" i="28"/>
  <c r="DU162" i="28" s="1"/>
  <c r="GP162" i="28" s="1"/>
  <c r="CO162" i="28"/>
  <c r="DW162" i="28" s="1"/>
  <c r="GR162" i="28" s="1"/>
  <c r="CW162" i="28"/>
  <c r="CN162" i="28"/>
  <c r="DV162" i="28" s="1"/>
  <c r="GQ162" i="28" s="1"/>
  <c r="CU162" i="28"/>
  <c r="CQ162" i="28"/>
  <c r="CR178" i="28"/>
  <c r="CP178" i="28"/>
  <c r="DX178" i="28" s="1"/>
  <c r="GS178" i="28" s="1"/>
  <c r="CL178" i="28"/>
  <c r="DT178" i="28" s="1"/>
  <c r="GO178" i="28" s="1"/>
  <c r="GG178" i="28"/>
  <c r="CS178" i="28"/>
  <c r="GH178" i="28"/>
  <c r="CQ178" i="28"/>
  <c r="GI178" i="28"/>
  <c r="CO178" i="28"/>
  <c r="DW178" i="28" s="1"/>
  <c r="GR178" i="28" s="1"/>
  <c r="CN178" i="28"/>
  <c r="DV178" i="28" s="1"/>
  <c r="GQ178" i="28" s="1"/>
  <c r="GF178" i="28"/>
  <c r="CM178" i="28"/>
  <c r="DU178" i="28" s="1"/>
  <c r="GP178" i="28" s="1"/>
  <c r="CT178" i="28"/>
  <c r="GG182" i="28"/>
  <c r="GI182" i="28"/>
  <c r="CO182" i="28"/>
  <c r="DW182" i="28" s="1"/>
  <c r="GR182" i="28" s="1"/>
  <c r="CP182" i="28"/>
  <c r="DX182" i="28" s="1"/>
  <c r="GS182" i="28" s="1"/>
  <c r="GF182" i="28"/>
  <c r="CT182" i="28"/>
  <c r="CR182" i="28"/>
  <c r="CQ182" i="28"/>
  <c r="GH182" i="28"/>
  <c r="CL182" i="28"/>
  <c r="DT182" i="28" s="1"/>
  <c r="GO182" i="28" s="1"/>
  <c r="CN182" i="28"/>
  <c r="DV182" i="28" s="1"/>
  <c r="GQ182" i="28" s="1"/>
  <c r="CM182" i="28"/>
  <c r="DU182" i="28" s="1"/>
  <c r="GP182" i="28" s="1"/>
  <c r="CS182" i="28"/>
  <c r="CN121" i="28"/>
  <c r="GF121" i="28"/>
  <c r="GG121" i="28"/>
  <c r="CT121" i="28"/>
  <c r="GH121" i="28"/>
  <c r="GA121" i="28"/>
  <c r="CO121" i="28"/>
  <c r="GI121" i="28"/>
  <c r="CM121" i="28"/>
  <c r="GC121" i="28"/>
  <c r="CS121" i="28"/>
  <c r="CQ121" i="28"/>
  <c r="CP121" i="28"/>
  <c r="GB121" i="28"/>
  <c r="CV121" i="28"/>
  <c r="GE121" i="28"/>
  <c r="CL121" i="28"/>
  <c r="CR121" i="28"/>
  <c r="CW121" i="28"/>
  <c r="EK153" i="26"/>
  <c r="GG181" i="28"/>
  <c r="CL181" i="28"/>
  <c r="DT181" i="28" s="1"/>
  <c r="GO181" i="28" s="1"/>
  <c r="CM181" i="28"/>
  <c r="DU181" i="28" s="1"/>
  <c r="GP181" i="28" s="1"/>
  <c r="CW181" i="28"/>
  <c r="GH181" i="28"/>
  <c r="CR181" i="28"/>
  <c r="CT181" i="28"/>
  <c r="CS181" i="28"/>
  <c r="CQ181" i="28"/>
  <c r="GF181" i="28"/>
  <c r="CP181" i="28"/>
  <c r="DX181" i="28" s="1"/>
  <c r="GS181" i="28" s="1"/>
  <c r="CV181" i="28"/>
  <c r="CU181" i="28"/>
  <c r="CN181" i="28"/>
  <c r="DV181" i="28" s="1"/>
  <c r="GQ181" i="28" s="1"/>
  <c r="CO181" i="28"/>
  <c r="DW181" i="28" s="1"/>
  <c r="GR181" i="28" s="1"/>
  <c r="GI181" i="28"/>
  <c r="GB135" i="28"/>
  <c r="GE135" i="28"/>
  <c r="GA135" i="28"/>
  <c r="CR135" i="28"/>
  <c r="CS135" i="28"/>
  <c r="GG135" i="28"/>
  <c r="CL135" i="28"/>
  <c r="GH135" i="28"/>
  <c r="CP135" i="28"/>
  <c r="GC135" i="28"/>
  <c r="CM135" i="28"/>
  <c r="GI135" i="28"/>
  <c r="CN135" i="28"/>
  <c r="CT135" i="28"/>
  <c r="GF135" i="28"/>
  <c r="CQ135" i="28"/>
  <c r="CR79" i="28"/>
  <c r="CQ79" i="28"/>
  <c r="CS79" i="28"/>
  <c r="GH79" i="28"/>
  <c r="CN79" i="28"/>
  <c r="CT79" i="28"/>
  <c r="CM79" i="28"/>
  <c r="GG79" i="28"/>
  <c r="GL79" i="28"/>
  <c r="GE79" i="28"/>
  <c r="GF79" i="28"/>
  <c r="CO79" i="28"/>
  <c r="CU79" i="28"/>
  <c r="GI79" i="28"/>
  <c r="GA79" i="28"/>
  <c r="CP79" i="28"/>
  <c r="GB79" i="28"/>
  <c r="CL79" i="28"/>
  <c r="CW79" i="28"/>
  <c r="GC79" i="28"/>
  <c r="GD79" i="28"/>
  <c r="CV79" i="28"/>
  <c r="CL81" i="28"/>
  <c r="GE81" i="28"/>
  <c r="CS81" i="28"/>
  <c r="GH81" i="28"/>
  <c r="GC81" i="28"/>
  <c r="CO81" i="28"/>
  <c r="GF81" i="28"/>
  <c r="GD81" i="28"/>
  <c r="GG81" i="28"/>
  <c r="GL81" i="28"/>
  <c r="CP81" i="28"/>
  <c r="GI81" i="28"/>
  <c r="GA81" i="28"/>
  <c r="CR81" i="28"/>
  <c r="GB81" i="28"/>
  <c r="CW81" i="28"/>
  <c r="CM81" i="28"/>
  <c r="CN81" i="28"/>
  <c r="AX81" i="28" s="1"/>
  <c r="CT81" i="28"/>
  <c r="CQ81" i="28"/>
  <c r="GL89" i="28"/>
  <c r="CW89" i="28"/>
  <c r="GB89" i="28"/>
  <c r="GF89" i="28"/>
  <c r="CO89" i="28"/>
  <c r="GA89" i="28"/>
  <c r="CS89" i="28"/>
  <c r="GE89" i="28"/>
  <c r="CL89" i="28"/>
  <c r="CT89" i="28"/>
  <c r="GC89" i="28"/>
  <c r="CQ89" i="28"/>
  <c r="CM89" i="28"/>
  <c r="GD89" i="28"/>
  <c r="CR89" i="28"/>
  <c r="GG89" i="28"/>
  <c r="CN89" i="28"/>
  <c r="GH89" i="28"/>
  <c r="CP89" i="28"/>
  <c r="GI89" i="28"/>
  <c r="GL105" i="28"/>
  <c r="GH105" i="28"/>
  <c r="GC105" i="28"/>
  <c r="GG105" i="28"/>
  <c r="CL105" i="28"/>
  <c r="AV105" i="28" s="1"/>
  <c r="GI105" i="28"/>
  <c r="CM105" i="28"/>
  <c r="CW105" i="28"/>
  <c r="GF105" i="28"/>
  <c r="CN105" i="28"/>
  <c r="CS105" i="28"/>
  <c r="CP105" i="28"/>
  <c r="CQ105" i="28"/>
  <c r="GA105" i="28"/>
  <c r="GB105" i="28"/>
  <c r="CT105" i="28"/>
  <c r="GE105" i="28"/>
  <c r="CR105" i="28"/>
  <c r="GC127" i="28"/>
  <c r="GI127" i="28"/>
  <c r="CQ127" i="28"/>
  <c r="GE127" i="28"/>
  <c r="CR127" i="28"/>
  <c r="GF127" i="28"/>
  <c r="CS127" i="28"/>
  <c r="CP127" i="28"/>
  <c r="CL127" i="28"/>
  <c r="CM127" i="28"/>
  <c r="CT127" i="28"/>
  <c r="GH127" i="28"/>
  <c r="GG127" i="28"/>
  <c r="GB127" i="28"/>
  <c r="CN127" i="28"/>
  <c r="GA127" i="28"/>
  <c r="CQ172" i="28"/>
  <c r="CS172" i="28"/>
  <c r="GG172" i="28"/>
  <c r="CP172" i="28"/>
  <c r="DX172" i="28" s="1"/>
  <c r="GS172" i="28" s="1"/>
  <c r="GH172" i="28"/>
  <c r="CL172" i="28"/>
  <c r="DT172" i="28" s="1"/>
  <c r="GO172" i="28" s="1"/>
  <c r="CT172" i="28"/>
  <c r="CO172" i="28"/>
  <c r="DW172" i="28" s="1"/>
  <c r="GR172" i="28" s="1"/>
  <c r="CR172" i="28"/>
  <c r="CN172" i="28"/>
  <c r="DV172" i="28" s="1"/>
  <c r="GQ172" i="28" s="1"/>
  <c r="CM172" i="28"/>
  <c r="DU172" i="28" s="1"/>
  <c r="GP172" i="28" s="1"/>
  <c r="GI172" i="28"/>
  <c r="GF172" i="28"/>
  <c r="CO93" i="28"/>
  <c r="GB93" i="28"/>
  <c r="GF93" i="28"/>
  <c r="GI93" i="28"/>
  <c r="GE93" i="28"/>
  <c r="GA93" i="28"/>
  <c r="CR93" i="28"/>
  <c r="GH93" i="28"/>
  <c r="CS93" i="28"/>
  <c r="CN93" i="28"/>
  <c r="GC93" i="28"/>
  <c r="GG93" i="28"/>
  <c r="CP93" i="28"/>
  <c r="CT93" i="28"/>
  <c r="CQ93" i="28"/>
  <c r="CL93" i="28"/>
  <c r="GD93" i="28"/>
  <c r="GL93" i="28"/>
  <c r="CM93" i="28"/>
  <c r="CW93" i="28"/>
  <c r="GF150" i="28"/>
  <c r="CP150" i="28"/>
  <c r="DX150" i="28" s="1"/>
  <c r="GS150" i="28" s="1"/>
  <c r="GG150" i="28"/>
  <c r="CR150" i="28"/>
  <c r="CS150" i="28"/>
  <c r="CL150" i="28"/>
  <c r="DT150" i="28" s="1"/>
  <c r="GO150" i="28" s="1"/>
  <c r="GI150" i="28"/>
  <c r="CO150" i="28"/>
  <c r="DW150" i="28" s="1"/>
  <c r="GR150" i="28" s="1"/>
  <c r="CW150" i="28"/>
  <c r="CQ150" i="28"/>
  <c r="CU150" i="28"/>
  <c r="CN150" i="28"/>
  <c r="DV150" i="28" s="1"/>
  <c r="GQ150" i="28" s="1"/>
  <c r="CT150" i="28"/>
  <c r="CM150" i="28"/>
  <c r="DU150" i="28" s="1"/>
  <c r="GP150" i="28" s="1"/>
  <c r="GH150" i="28"/>
  <c r="CS148" i="28"/>
  <c r="GH148" i="28"/>
  <c r="CN148" i="28"/>
  <c r="DV148" i="28" s="1"/>
  <c r="GQ148" i="28" s="1"/>
  <c r="CQ148" i="28"/>
  <c r="CL148" i="28"/>
  <c r="DT148" i="28" s="1"/>
  <c r="GO148" i="28" s="1"/>
  <c r="CW148" i="28"/>
  <c r="GG148" i="28"/>
  <c r="CU148" i="28"/>
  <c r="CV148" i="28"/>
  <c r="CO148" i="28"/>
  <c r="DW148" i="28" s="1"/>
  <c r="GR148" i="28" s="1"/>
  <c r="GF148" i="28"/>
  <c r="CR148" i="28"/>
  <c r="CT148" i="28"/>
  <c r="CP148" i="28"/>
  <c r="DX148" i="28" s="1"/>
  <c r="GS148" i="28" s="1"/>
  <c r="CM148" i="28"/>
  <c r="DU148" i="28" s="1"/>
  <c r="GP148" i="28" s="1"/>
  <c r="GI148" i="28"/>
  <c r="CS188" i="28"/>
  <c r="CV188" i="28"/>
  <c r="ED188" i="28" s="1"/>
  <c r="CR188" i="28"/>
  <c r="CO188" i="28"/>
  <c r="DW188" i="28" s="1"/>
  <c r="GR188" i="28" s="1"/>
  <c r="CN188" i="28"/>
  <c r="DV188" i="28" s="1"/>
  <c r="GQ188" i="28" s="1"/>
  <c r="CL188" i="28"/>
  <c r="DT188" i="28" s="1"/>
  <c r="GO188" i="28" s="1"/>
  <c r="GI188" i="28"/>
  <c r="GF188" i="28"/>
  <c r="CT188" i="28"/>
  <c r="GH188" i="28"/>
  <c r="CP188" i="28"/>
  <c r="DX188" i="28" s="1"/>
  <c r="GS188" i="28" s="1"/>
  <c r="CQ188" i="28"/>
  <c r="DY188" i="28" s="1"/>
  <c r="CW188" i="28"/>
  <c r="EE188" i="28" s="1"/>
  <c r="GG188" i="28"/>
  <c r="CM188" i="28"/>
  <c r="DU188" i="28" s="1"/>
  <c r="GP188" i="28" s="1"/>
  <c r="CQ145" i="28"/>
  <c r="GG145" i="28"/>
  <c r="GA145" i="28"/>
  <c r="GC145" i="28"/>
  <c r="CU145" i="28"/>
  <c r="GI145" i="28"/>
  <c r="GF145" i="28"/>
  <c r="GB145" i="28"/>
  <c r="GH145" i="28"/>
  <c r="CO145" i="28"/>
  <c r="CT145" i="28"/>
  <c r="CM145" i="28"/>
  <c r="CN145" i="28"/>
  <c r="CL145" i="28"/>
  <c r="CP145" i="28"/>
  <c r="GE145" i="28"/>
  <c r="CR145" i="28"/>
  <c r="CS145" i="28"/>
  <c r="CT180" i="28"/>
  <c r="GI180" i="28"/>
  <c r="CP180" i="28"/>
  <c r="DX180" i="28" s="1"/>
  <c r="GS180" i="28" s="1"/>
  <c r="GH180" i="28"/>
  <c r="CL180" i="28"/>
  <c r="DT180" i="28" s="1"/>
  <c r="GO180" i="28" s="1"/>
  <c r="CQ180" i="28"/>
  <c r="CM180" i="28"/>
  <c r="DU180" i="28" s="1"/>
  <c r="GP180" i="28" s="1"/>
  <c r="CN180" i="28"/>
  <c r="DV180" i="28" s="1"/>
  <c r="GQ180" i="28" s="1"/>
  <c r="CO180" i="28"/>
  <c r="DW180" i="28" s="1"/>
  <c r="GR180" i="28" s="1"/>
  <c r="GG180" i="28"/>
  <c r="GF180" i="28"/>
  <c r="CS180" i="28"/>
  <c r="CR180" i="28"/>
  <c r="CW180" i="28"/>
  <c r="CQ90" i="28"/>
  <c r="GC90" i="28"/>
  <c r="CM90" i="28"/>
  <c r="GF90" i="28"/>
  <c r="GA90" i="28"/>
  <c r="GL90" i="28"/>
  <c r="GI90" i="28"/>
  <c r="CL90" i="28"/>
  <c r="GB90" i="28"/>
  <c r="CS90" i="28"/>
  <c r="CO90" i="28"/>
  <c r="GH90" i="28"/>
  <c r="CR90" i="28"/>
  <c r="CP90" i="28"/>
  <c r="CW90" i="28"/>
  <c r="CU90" i="28"/>
  <c r="GD90" i="28"/>
  <c r="CV90" i="28"/>
  <c r="GG90" i="28"/>
  <c r="GE90" i="28"/>
  <c r="CN90" i="28"/>
  <c r="CT90" i="28"/>
  <c r="GA108" i="28"/>
  <c r="GG108" i="28"/>
  <c r="CP108" i="28"/>
  <c r="GF108" i="28"/>
  <c r="GE108" i="28"/>
  <c r="GB108" i="28"/>
  <c r="CQ108" i="28"/>
  <c r="GL108" i="28"/>
  <c r="CN108" i="28"/>
  <c r="CL108" i="28"/>
  <c r="CM108" i="28"/>
  <c r="CS108" i="28"/>
  <c r="GC108" i="28"/>
  <c r="CW108" i="28"/>
  <c r="GI108" i="28"/>
  <c r="CR108" i="28"/>
  <c r="CT108" i="28"/>
  <c r="GH108" i="28"/>
  <c r="CL146" i="28"/>
  <c r="CP146" i="28"/>
  <c r="DX146" i="28" s="1"/>
  <c r="GS146" i="28" s="1"/>
  <c r="CT146" i="28"/>
  <c r="GG146" i="28"/>
  <c r="CM146" i="28"/>
  <c r="DU146" i="28" s="1"/>
  <c r="GP146" i="28" s="1"/>
  <c r="CO146" i="28"/>
  <c r="DW146" i="28" s="1"/>
  <c r="GR146" i="28" s="1"/>
  <c r="CS146" i="28"/>
  <c r="GF146" i="28"/>
  <c r="GI146" i="28"/>
  <c r="CQ146" i="28"/>
  <c r="CV146" i="28"/>
  <c r="CN146" i="28"/>
  <c r="DV146" i="28" s="1"/>
  <c r="GQ146" i="28" s="1"/>
  <c r="GH146" i="28"/>
  <c r="GA146" i="28"/>
  <c r="CW146" i="28"/>
  <c r="CR146" i="28"/>
  <c r="CM147" i="28"/>
  <c r="DU147" i="28" s="1"/>
  <c r="GP147" i="28" s="1"/>
  <c r="GA147" i="28"/>
  <c r="CN147" i="28"/>
  <c r="DV147" i="28" s="1"/>
  <c r="GQ147" i="28" s="1"/>
  <c r="GH147" i="28"/>
  <c r="CL147" i="28"/>
  <c r="CW147" i="28"/>
  <c r="EE147" i="28" s="1"/>
  <c r="CP147" i="28"/>
  <c r="DX147" i="28" s="1"/>
  <c r="GS147" i="28" s="1"/>
  <c r="GG147" i="28"/>
  <c r="CR147" i="28"/>
  <c r="GF147" i="28"/>
  <c r="CU147" i="28"/>
  <c r="EC147" i="28" s="1"/>
  <c r="GI147" i="28"/>
  <c r="CT147" i="28"/>
  <c r="CO147" i="28"/>
  <c r="DW147" i="28" s="1"/>
  <c r="GR147" i="28" s="1"/>
  <c r="CV147" i="28"/>
  <c r="CS147" i="28"/>
  <c r="CQ147" i="28"/>
  <c r="CR84" i="28"/>
  <c r="GE84" i="28"/>
  <c r="CP84" i="28"/>
  <c r="CW84" i="28"/>
  <c r="GB84" i="28"/>
  <c r="GI84" i="28"/>
  <c r="CS84" i="28"/>
  <c r="CL84" i="28"/>
  <c r="GD84" i="28"/>
  <c r="GL84" i="28"/>
  <c r="GG84" i="28"/>
  <c r="GF84" i="28"/>
  <c r="CQ84" i="28"/>
  <c r="CO84" i="28"/>
  <c r="GH84" i="28"/>
  <c r="CM84" i="28"/>
  <c r="CT84" i="28"/>
  <c r="GC84" i="28"/>
  <c r="GA84" i="28"/>
  <c r="CN84" i="28"/>
  <c r="GD94" i="28"/>
  <c r="GC94" i="28"/>
  <c r="GG94" i="28"/>
  <c r="CN94" i="28"/>
  <c r="GA94" i="28"/>
  <c r="CO94" i="28"/>
  <c r="CL94" i="28"/>
  <c r="GI94" i="28"/>
  <c r="CV94" i="28"/>
  <c r="CR94" i="28"/>
  <c r="GE94" i="28"/>
  <c r="GL94" i="28"/>
  <c r="GB94" i="28"/>
  <c r="CM94" i="28"/>
  <c r="AW94" i="28" s="1"/>
  <c r="CW94" i="28"/>
  <c r="CT94" i="28"/>
  <c r="GH94" i="28"/>
  <c r="CP94" i="28"/>
  <c r="GF94" i="28"/>
  <c r="CS94" i="28"/>
  <c r="CQ94" i="28"/>
  <c r="CT170" i="28"/>
  <c r="CO170" i="28"/>
  <c r="DW170" i="28" s="1"/>
  <c r="GR170" i="28" s="1"/>
  <c r="CQ170" i="28"/>
  <c r="CP170" i="28"/>
  <c r="DX170" i="28" s="1"/>
  <c r="GS170" i="28" s="1"/>
  <c r="GF170" i="28"/>
  <c r="CL170" i="28"/>
  <c r="DT170" i="28" s="1"/>
  <c r="GO170" i="28" s="1"/>
  <c r="GH170" i="28"/>
  <c r="CM170" i="28"/>
  <c r="DU170" i="28" s="1"/>
  <c r="GP170" i="28" s="1"/>
  <c r="GI170" i="28"/>
  <c r="CN170" i="28"/>
  <c r="DV170" i="28" s="1"/>
  <c r="GQ170" i="28" s="1"/>
  <c r="CR170" i="28"/>
  <c r="CS170" i="28"/>
  <c r="GG170" i="28"/>
  <c r="CW92" i="28"/>
  <c r="GG92" i="28"/>
  <c r="CO92" i="28"/>
  <c r="AY92" i="28" s="1"/>
  <c r="CQ92" i="28"/>
  <c r="CP92" i="28"/>
  <c r="CT92" i="28"/>
  <c r="GE92" i="28"/>
  <c r="GC92" i="28"/>
  <c r="CN92" i="28"/>
  <c r="GF92" i="28"/>
  <c r="CL92" i="28"/>
  <c r="CS92" i="28"/>
  <c r="GB92" i="28"/>
  <c r="CR92" i="28"/>
  <c r="GH92" i="28"/>
  <c r="GA92" i="28"/>
  <c r="GI92" i="28"/>
  <c r="GL92" i="28"/>
  <c r="GD92" i="28"/>
  <c r="CM92" i="28"/>
  <c r="CR139" i="28"/>
  <c r="CL139" i="28"/>
  <c r="CP139" i="28"/>
  <c r="CS139" i="28"/>
  <c r="GE139" i="28"/>
  <c r="GA139" i="28"/>
  <c r="CV139" i="28"/>
  <c r="CN139" i="28"/>
  <c r="CW139" i="28"/>
  <c r="GG139" i="28"/>
  <c r="GC139" i="28"/>
  <c r="CU139" i="28"/>
  <c r="CM139" i="28"/>
  <c r="DU139" i="28" s="1"/>
  <c r="GP139" i="28" s="1"/>
  <c r="CT139" i="28"/>
  <c r="GI139" i="28"/>
  <c r="GH139" i="28"/>
  <c r="CQ139" i="28"/>
  <c r="GB139" i="28"/>
  <c r="CO139" i="28"/>
  <c r="DW139" i="28" s="1"/>
  <c r="GF139" i="28"/>
  <c r="GH166" i="28"/>
  <c r="GF166" i="28"/>
  <c r="CN166" i="28"/>
  <c r="DV166" i="28" s="1"/>
  <c r="GQ166" i="28" s="1"/>
  <c r="CT166" i="28"/>
  <c r="GG166" i="28"/>
  <c r="CS166" i="28"/>
  <c r="CL166" i="28"/>
  <c r="DT166" i="28" s="1"/>
  <c r="GO166" i="28" s="1"/>
  <c r="CP166" i="28"/>
  <c r="DX166" i="28" s="1"/>
  <c r="GS166" i="28" s="1"/>
  <c r="CU166" i="28"/>
  <c r="CM166" i="28"/>
  <c r="DU166" i="28" s="1"/>
  <c r="GP166" i="28" s="1"/>
  <c r="CR166" i="28"/>
  <c r="GI166" i="28"/>
  <c r="CO166" i="28"/>
  <c r="DW166" i="28" s="1"/>
  <c r="GR166" i="28" s="1"/>
  <c r="CQ166" i="28"/>
  <c r="CW166" i="28"/>
  <c r="CL176" i="28"/>
  <c r="DT176" i="28" s="1"/>
  <c r="GO176" i="28" s="1"/>
  <c r="GH176" i="28"/>
  <c r="CS176" i="28"/>
  <c r="CM176" i="28"/>
  <c r="DU176" i="28" s="1"/>
  <c r="GP176" i="28" s="1"/>
  <c r="CT176" i="28"/>
  <c r="CP176" i="28"/>
  <c r="DX176" i="28" s="1"/>
  <c r="GS176" i="28" s="1"/>
  <c r="CN176" i="28"/>
  <c r="DV176" i="28" s="1"/>
  <c r="GQ176" i="28" s="1"/>
  <c r="CQ176" i="28"/>
  <c r="GG176" i="28"/>
  <c r="CO176" i="28"/>
  <c r="DW176" i="28" s="1"/>
  <c r="GR176" i="28" s="1"/>
  <c r="GI176" i="28"/>
  <c r="CR176" i="28"/>
  <c r="GF176" i="28"/>
  <c r="GH116" i="28"/>
  <c r="GE116" i="28"/>
  <c r="CW116" i="28"/>
  <c r="CM116" i="28"/>
  <c r="GB116" i="28"/>
  <c r="CV116" i="28"/>
  <c r="CN116" i="28"/>
  <c r="GC116" i="28"/>
  <c r="CQ116" i="28"/>
  <c r="CL116" i="28"/>
  <c r="CR116" i="28"/>
  <c r="GL116" i="28"/>
  <c r="GG116" i="28"/>
  <c r="GI116" i="28"/>
  <c r="CT116" i="28"/>
  <c r="GF116" i="28"/>
  <c r="GA116" i="28"/>
  <c r="CS116" i="28"/>
  <c r="CP116" i="28"/>
  <c r="CO116" i="28"/>
  <c r="EK88" i="26"/>
  <c r="DT88" i="26" s="1"/>
  <c r="EK143" i="26"/>
  <c r="EL156" i="26"/>
  <c r="EK142" i="26"/>
  <c r="EL176" i="26"/>
  <c r="DU176" i="26" s="1"/>
  <c r="EM70" i="28"/>
  <c r="DV70" i="28" s="1"/>
  <c r="GQ70" i="28" s="1"/>
  <c r="EL178" i="26"/>
  <c r="DU178" i="26" s="1"/>
  <c r="EL162" i="26"/>
  <c r="EL92" i="26"/>
  <c r="DU92" i="26" s="1"/>
  <c r="EL98" i="26"/>
  <c r="DU98" i="26" s="1"/>
  <c r="EL97" i="26"/>
  <c r="DU97" i="26" s="1"/>
  <c r="EL165" i="26"/>
  <c r="DU165" i="26" s="1"/>
  <c r="EL118" i="26"/>
  <c r="DU118" i="26" s="1"/>
  <c r="EL101" i="26"/>
  <c r="DU101" i="26" s="1"/>
  <c r="EK129" i="26"/>
  <c r="DT129" i="26" s="1"/>
  <c r="EN72" i="28"/>
  <c r="DW72" i="28" s="1"/>
  <c r="HF72" i="28" s="1"/>
  <c r="EU72" i="28"/>
  <c r="ED72" i="28" s="1"/>
  <c r="HM72" i="28" s="1"/>
  <c r="EK148" i="26"/>
  <c r="EU77" i="28"/>
  <c r="ED77" i="28" s="1"/>
  <c r="GY77" i="28" s="1"/>
  <c r="EK152" i="26"/>
  <c r="EL72" i="26"/>
  <c r="DU72" i="26" s="1"/>
  <c r="EK188" i="26"/>
  <c r="EK161" i="26"/>
  <c r="EL104" i="26"/>
  <c r="DU104" i="26" s="1"/>
  <c r="EL117" i="26"/>
  <c r="DU117" i="26" s="1"/>
  <c r="EK140" i="26"/>
  <c r="DT140" i="26" s="1"/>
  <c r="EK169" i="26"/>
  <c r="EL110" i="26"/>
  <c r="DU110" i="26" s="1"/>
  <c r="ER78" i="28"/>
  <c r="EA78" i="28" s="1"/>
  <c r="HJ78" i="28" s="1"/>
  <c r="EL180" i="26"/>
  <c r="EL107" i="26"/>
  <c r="DU107" i="26" s="1"/>
  <c r="EL79" i="26"/>
  <c r="DU79" i="26" s="1"/>
  <c r="GD80" i="28"/>
  <c r="GI80" i="28"/>
  <c r="CM80" i="28"/>
  <c r="GE80" i="28"/>
  <c r="CN80" i="28"/>
  <c r="CT80" i="28"/>
  <c r="GF80" i="28"/>
  <c r="GH80" i="28"/>
  <c r="CQ80" i="28"/>
  <c r="CR80" i="28"/>
  <c r="GL80" i="28"/>
  <c r="GA80" i="28"/>
  <c r="CL80" i="28"/>
  <c r="CO80" i="28"/>
  <c r="GB80" i="28"/>
  <c r="GC80" i="28"/>
  <c r="CS80" i="28"/>
  <c r="CP80" i="28"/>
  <c r="GG80" i="28"/>
  <c r="CW80" i="28"/>
  <c r="CP169" i="28"/>
  <c r="DX169" i="28" s="1"/>
  <c r="GS169" i="28" s="1"/>
  <c r="CO169" i="28"/>
  <c r="DW169" i="28" s="1"/>
  <c r="GR169" i="28" s="1"/>
  <c r="CR169" i="28"/>
  <c r="GH169" i="28"/>
  <c r="CT169" i="28"/>
  <c r="CV169" i="28"/>
  <c r="CS169" i="28"/>
  <c r="CM169" i="28"/>
  <c r="DU169" i="28" s="1"/>
  <c r="GP169" i="28" s="1"/>
  <c r="GG169" i="28"/>
  <c r="GI169" i="28"/>
  <c r="GF169" i="28"/>
  <c r="CQ169" i="28"/>
  <c r="CL169" i="28"/>
  <c r="DT169" i="28" s="1"/>
  <c r="GO169" i="28" s="1"/>
  <c r="CU169" i="28"/>
  <c r="CN169" i="28"/>
  <c r="DV169" i="28" s="1"/>
  <c r="GQ169" i="28" s="1"/>
  <c r="CW169" i="28"/>
  <c r="CN97" i="28"/>
  <c r="GA97" i="28"/>
  <c r="CO97" i="28"/>
  <c r="GI97" i="28"/>
  <c r="CW97" i="28"/>
  <c r="GF97" i="28"/>
  <c r="GL97" i="28"/>
  <c r="CL97" i="28"/>
  <c r="CV97" i="28"/>
  <c r="GD97" i="28"/>
  <c r="CS97" i="28"/>
  <c r="CR97" i="28"/>
  <c r="GG97" i="28"/>
  <c r="GC97" i="28"/>
  <c r="CM97" i="28"/>
  <c r="GE97" i="28"/>
  <c r="CU97" i="28"/>
  <c r="CQ97" i="28"/>
  <c r="GH97" i="28"/>
  <c r="CT97" i="28"/>
  <c r="CP97" i="28"/>
  <c r="GB97" i="28"/>
  <c r="GH156" i="28"/>
  <c r="CR156" i="28"/>
  <c r="GF156" i="28"/>
  <c r="CQ156" i="28"/>
  <c r="GG156" i="28"/>
  <c r="CP156" i="28"/>
  <c r="DX156" i="28" s="1"/>
  <c r="GS156" i="28" s="1"/>
  <c r="CO156" i="28"/>
  <c r="DW156" i="28" s="1"/>
  <c r="GR156" i="28" s="1"/>
  <c r="CT156" i="28"/>
  <c r="GI156" i="28"/>
  <c r="CS156" i="28"/>
  <c r="CL156" i="28"/>
  <c r="DT156" i="28" s="1"/>
  <c r="GO156" i="28" s="1"/>
  <c r="CM156" i="28"/>
  <c r="DU156" i="28" s="1"/>
  <c r="GP156" i="28" s="1"/>
  <c r="CN156" i="28"/>
  <c r="DV156" i="28" s="1"/>
  <c r="GQ156" i="28" s="1"/>
  <c r="CL132" i="28"/>
  <c r="GC132" i="28"/>
  <c r="GH132" i="28"/>
  <c r="CT132" i="28"/>
  <c r="GI132" i="28"/>
  <c r="CM132" i="28"/>
  <c r="CN132" i="28"/>
  <c r="CQ132" i="28"/>
  <c r="GA132" i="28"/>
  <c r="CU132" i="28"/>
  <c r="GE132" i="28"/>
  <c r="GG132" i="28"/>
  <c r="GF132" i="28"/>
  <c r="CW132" i="28"/>
  <c r="CP132" i="28"/>
  <c r="CR132" i="28"/>
  <c r="CV132" i="28"/>
  <c r="CS132" i="28"/>
  <c r="CO132" i="28"/>
  <c r="GB132" i="28"/>
  <c r="CP177" i="28"/>
  <c r="DX177" i="28" s="1"/>
  <c r="GS177" i="28" s="1"/>
  <c r="CL177" i="28"/>
  <c r="DT177" i="28" s="1"/>
  <c r="GO177" i="28" s="1"/>
  <c r="GF177" i="28"/>
  <c r="CN177" i="28"/>
  <c r="DV177" i="28" s="1"/>
  <c r="GQ177" i="28" s="1"/>
  <c r="GG177" i="28"/>
  <c r="CR177" i="28"/>
  <c r="CO177" i="28"/>
  <c r="DW177" i="28" s="1"/>
  <c r="GR177" i="28" s="1"/>
  <c r="CS177" i="28"/>
  <c r="CT177" i="28"/>
  <c r="GH177" i="28"/>
  <c r="CM177" i="28"/>
  <c r="DU177" i="28" s="1"/>
  <c r="GP177" i="28" s="1"/>
  <c r="CQ177" i="28"/>
  <c r="GI177" i="28"/>
  <c r="GI113" i="28"/>
  <c r="CR113" i="28"/>
  <c r="CL113" i="28"/>
  <c r="GF113" i="28"/>
  <c r="CS113" i="28"/>
  <c r="GB113" i="28"/>
  <c r="CW113" i="28"/>
  <c r="GH113" i="28"/>
  <c r="CM113" i="28"/>
  <c r="GG113" i="28"/>
  <c r="CQ113" i="28"/>
  <c r="CT113" i="28"/>
  <c r="CP113" i="28"/>
  <c r="CN113" i="28"/>
  <c r="GC113" i="28"/>
  <c r="GE113" i="28"/>
  <c r="GA113" i="28"/>
  <c r="CR142" i="28"/>
  <c r="GA142" i="28"/>
  <c r="GC142" i="28"/>
  <c r="CS142" i="28"/>
  <c r="GF142" i="28"/>
  <c r="CM142" i="28"/>
  <c r="CT142" i="28"/>
  <c r="GB142" i="28"/>
  <c r="CN142" i="28"/>
  <c r="CQ142" i="28"/>
  <c r="CP142" i="28"/>
  <c r="GG142" i="28"/>
  <c r="GI142" i="28"/>
  <c r="CL142" i="28"/>
  <c r="GE142" i="28"/>
  <c r="GH142" i="28"/>
  <c r="EK90" i="26"/>
  <c r="DT90" i="26" s="1"/>
  <c r="GA95" i="28"/>
  <c r="CS95" i="28"/>
  <c r="GI95" i="28"/>
  <c r="GE95" i="28"/>
  <c r="CR95" i="28"/>
  <c r="GL95" i="28"/>
  <c r="GC95" i="28"/>
  <c r="GB95" i="28"/>
  <c r="GH95" i="28"/>
  <c r="GG95" i="28"/>
  <c r="CW95" i="28"/>
  <c r="GD95" i="28"/>
  <c r="CT95" i="28"/>
  <c r="CN95" i="28"/>
  <c r="CP95" i="28"/>
  <c r="CL95" i="28"/>
  <c r="CO95" i="28"/>
  <c r="CM95" i="28"/>
  <c r="GF95" i="28"/>
  <c r="EL150" i="26"/>
  <c r="DU150" i="26" s="1"/>
  <c r="EL155" i="26"/>
  <c r="EL124" i="26"/>
  <c r="DU124" i="26" s="1"/>
  <c r="EK73" i="26"/>
  <c r="DT73" i="26" s="1"/>
  <c r="EP70" i="28"/>
  <c r="DY70" i="28" s="1"/>
  <c r="GT70" i="28" s="1"/>
  <c r="EL91" i="26"/>
  <c r="DU91" i="26" s="1"/>
  <c r="EL174" i="26"/>
  <c r="EK173" i="26"/>
  <c r="EK89" i="26"/>
  <c r="DT89" i="26" s="1"/>
  <c r="EK108" i="26"/>
  <c r="DT108" i="26" s="1"/>
  <c r="EK166" i="26"/>
  <c r="EL144" i="26"/>
  <c r="EK131" i="26"/>
  <c r="DT131" i="26" s="1"/>
  <c r="EK151" i="26"/>
  <c r="EK105" i="26"/>
  <c r="DT105" i="26" s="1"/>
  <c r="EM72" i="28"/>
  <c r="DV72" i="28" s="1"/>
  <c r="GQ72" i="28" s="1"/>
  <c r="EL137" i="26"/>
  <c r="EK163" i="26"/>
  <c r="EL135" i="26"/>
  <c r="EL106" i="26"/>
  <c r="DU106" i="26" s="1"/>
  <c r="EL96" i="26"/>
  <c r="DU96" i="26" s="1"/>
  <c r="EK112" i="26"/>
  <c r="DT112" i="26" s="1"/>
  <c r="EL119" i="26"/>
  <c r="DU119" i="26" s="1"/>
  <c r="EL125" i="26"/>
  <c r="DU125" i="26" s="1"/>
  <c r="EK70" i="26"/>
  <c r="DT70" i="26" s="1"/>
  <c r="EK138" i="26"/>
  <c r="EK110" i="26"/>
  <c r="DT110" i="26" s="1"/>
  <c r="EQ78" i="28"/>
  <c r="DZ78" i="28" s="1"/>
  <c r="HI78" i="28" s="1"/>
  <c r="EL78" i="28"/>
  <c r="DU78" i="28" s="1"/>
  <c r="HD78" i="28" s="1"/>
  <c r="EK180" i="26"/>
  <c r="EK107" i="26"/>
  <c r="DT107" i="26" s="1"/>
  <c r="EK79" i="26"/>
  <c r="DT79" i="26" s="1"/>
  <c r="CR99" i="28"/>
  <c r="CN99" i="28"/>
  <c r="CS99" i="28"/>
  <c r="CV99" i="28"/>
  <c r="GI99" i="28"/>
  <c r="GL99" i="28"/>
  <c r="GC99" i="28"/>
  <c r="GG99" i="28"/>
  <c r="CU99" i="28"/>
  <c r="CT99" i="28"/>
  <c r="GB99" i="28"/>
  <c r="GD99" i="28"/>
  <c r="CL99" i="28"/>
  <c r="CO99" i="28"/>
  <c r="GF99" i="28"/>
  <c r="CM99" i="28"/>
  <c r="CQ99" i="28"/>
  <c r="CW99" i="28"/>
  <c r="GE99" i="28"/>
  <c r="GH99" i="28"/>
  <c r="CP99" i="28"/>
  <c r="GA99" i="28"/>
  <c r="EK78" i="26"/>
  <c r="DT78" i="26" s="1"/>
  <c r="EK150" i="26"/>
  <c r="EK155" i="26"/>
  <c r="EK124" i="26"/>
  <c r="DT124" i="26" s="1"/>
  <c r="EL73" i="26"/>
  <c r="DU73" i="26" s="1"/>
  <c r="EU70" i="28"/>
  <c r="ED70" i="28" s="1"/>
  <c r="HM70" i="28" s="1"/>
  <c r="ES70" i="28"/>
  <c r="EB70" i="28" s="1"/>
  <c r="GW70" i="28" s="1"/>
  <c r="EV70" i="28"/>
  <c r="EE70" i="28" s="1"/>
  <c r="HN70" i="28" s="1"/>
  <c r="EK91" i="26"/>
  <c r="DT91" i="26" s="1"/>
  <c r="EK174" i="26"/>
  <c r="EL173" i="26"/>
  <c r="EL89" i="26"/>
  <c r="DU89" i="26" s="1"/>
  <c r="EL108" i="26"/>
  <c r="DU108" i="26" s="1"/>
  <c r="EL166" i="26"/>
  <c r="DU166" i="26" s="1"/>
  <c r="EK172" i="26"/>
  <c r="EL131" i="26"/>
  <c r="DU131" i="26" s="1"/>
  <c r="EL151" i="26"/>
  <c r="EL105" i="26"/>
  <c r="DU105" i="26" s="1"/>
  <c r="EV72" i="28"/>
  <c r="EE72" i="28" s="1"/>
  <c r="GZ72" i="28" s="1"/>
  <c r="EK137" i="26"/>
  <c r="EL163" i="26"/>
  <c r="EL77" i="28"/>
  <c r="DU77" i="28" s="1"/>
  <c r="HD77" i="28" s="1"/>
  <c r="ET77" i="28"/>
  <c r="EC77" i="28" s="1"/>
  <c r="EN77" i="28"/>
  <c r="DW77" i="28" s="1"/>
  <c r="EK135" i="26"/>
  <c r="DT135" i="26" s="1"/>
  <c r="EK106" i="26"/>
  <c r="DT106" i="26" s="1"/>
  <c r="EK96" i="26"/>
  <c r="DT96" i="26" s="1"/>
  <c r="EL112" i="26"/>
  <c r="DU112" i="26" s="1"/>
  <c r="EK119" i="26"/>
  <c r="DT119" i="26" s="1"/>
  <c r="EK125" i="26"/>
  <c r="DT125" i="26" s="1"/>
  <c r="EL111" i="26"/>
  <c r="DU111" i="26" s="1"/>
  <c r="EK159" i="26"/>
  <c r="EL146" i="26"/>
  <c r="EP78" i="28"/>
  <c r="DY78" i="28" s="1"/>
  <c r="HH78" i="28" s="1"/>
  <c r="EN78" i="28"/>
  <c r="DW78" i="28" s="1"/>
  <c r="HF78" i="28" s="1"/>
  <c r="EK78" i="28"/>
  <c r="DT78" i="28" s="1"/>
  <c r="HC78" i="28" s="1"/>
  <c r="EL81" i="26"/>
  <c r="DU81" i="26" s="1"/>
  <c r="EL158" i="26"/>
  <c r="DU158" i="26" s="1"/>
  <c r="EL167" i="26"/>
  <c r="CT134" i="28"/>
  <c r="GE134" i="28"/>
  <c r="CN134" i="28"/>
  <c r="GC134" i="28"/>
  <c r="GI134" i="28"/>
  <c r="GF134" i="28"/>
  <c r="CP134" i="28"/>
  <c r="CQ134" i="28"/>
  <c r="CM134" i="28"/>
  <c r="GH134" i="28"/>
  <c r="CR134" i="28"/>
  <c r="GA134" i="28"/>
  <c r="CS134" i="28"/>
  <c r="GB134" i="28"/>
  <c r="CL134" i="28"/>
  <c r="GG134" i="28"/>
  <c r="GH163" i="28"/>
  <c r="CR163" i="28"/>
  <c r="GI163" i="28"/>
  <c r="CO163" i="28"/>
  <c r="DW163" i="28" s="1"/>
  <c r="GR163" i="28" s="1"/>
  <c r="CN163" i="28"/>
  <c r="DV163" i="28" s="1"/>
  <c r="GQ163" i="28" s="1"/>
  <c r="CQ163" i="28"/>
  <c r="CM163" i="28"/>
  <c r="DU163" i="28" s="1"/>
  <c r="GP163" i="28" s="1"/>
  <c r="CL163" i="28"/>
  <c r="DT163" i="28" s="1"/>
  <c r="GO163" i="28" s="1"/>
  <c r="GG163" i="28"/>
  <c r="CT163" i="28"/>
  <c r="CS163" i="28"/>
  <c r="CP163" i="28"/>
  <c r="DX163" i="28" s="1"/>
  <c r="GS163" i="28" s="1"/>
  <c r="GF163" i="28"/>
  <c r="GF131" i="28"/>
  <c r="CR131" i="28"/>
  <c r="CT131" i="28"/>
  <c r="GH131" i="28"/>
  <c r="CN131" i="28"/>
  <c r="CM131" i="28"/>
  <c r="GC131" i="28"/>
  <c r="GG131" i="28"/>
  <c r="CP131" i="28"/>
  <c r="GA131" i="28"/>
  <c r="CQ131" i="28"/>
  <c r="GI131" i="28"/>
  <c r="CW131" i="28"/>
  <c r="CS131" i="28"/>
  <c r="GE131" i="28"/>
  <c r="CL131" i="28"/>
  <c r="CU131" i="28"/>
  <c r="GB131" i="28"/>
  <c r="CQ152" i="28"/>
  <c r="CT152" i="28"/>
  <c r="CS152" i="28"/>
  <c r="CO152" i="28"/>
  <c r="DW152" i="28" s="1"/>
  <c r="GR152" i="28" s="1"/>
  <c r="CU152" i="28"/>
  <c r="GH152" i="28"/>
  <c r="CN152" i="28"/>
  <c r="DV152" i="28" s="1"/>
  <c r="GQ152" i="28" s="1"/>
  <c r="GG152" i="28"/>
  <c r="GI152" i="28"/>
  <c r="CV152" i="28"/>
  <c r="CL152" i="28"/>
  <c r="DT152" i="28" s="1"/>
  <c r="GO152" i="28" s="1"/>
  <c r="CW152" i="28"/>
  <c r="CP152" i="28"/>
  <c r="DX152" i="28" s="1"/>
  <c r="GS152" i="28" s="1"/>
  <c r="GF152" i="28"/>
  <c r="CR152" i="28"/>
  <c r="CM152" i="28"/>
  <c r="DU152" i="28" s="1"/>
  <c r="GP152" i="28" s="1"/>
  <c r="CQ124" i="28"/>
  <c r="GA124" i="28"/>
  <c r="CM124" i="28"/>
  <c r="CN124" i="28"/>
  <c r="GG124" i="28"/>
  <c r="CP124" i="28"/>
  <c r="GE124" i="28"/>
  <c r="GB124" i="28"/>
  <c r="CR124" i="28"/>
  <c r="GH124" i="28"/>
  <c r="CL124" i="28"/>
  <c r="GF124" i="28"/>
  <c r="GI124" i="28"/>
  <c r="CS124" i="28"/>
  <c r="GC124" i="28"/>
  <c r="CV124" i="28"/>
  <c r="CT124" i="28"/>
  <c r="GG122" i="28"/>
  <c r="GC122" i="28"/>
  <c r="GI122" i="28"/>
  <c r="CL122" i="28"/>
  <c r="CU122" i="28"/>
  <c r="CM122" i="28"/>
  <c r="CN122" i="28"/>
  <c r="DV122" i="28" s="1"/>
  <c r="GH122" i="28"/>
  <c r="GF122" i="28"/>
  <c r="GB122" i="28"/>
  <c r="CQ122" i="28"/>
  <c r="CR122" i="28"/>
  <c r="CW122" i="28"/>
  <c r="EE122" i="28" s="1"/>
  <c r="CT122" i="28"/>
  <c r="EB122" i="28" s="1"/>
  <c r="GE122" i="28"/>
  <c r="CO122" i="28"/>
  <c r="DW122" i="28" s="1"/>
  <c r="CS122" i="28"/>
  <c r="GA122" i="28"/>
  <c r="CV122" i="28"/>
  <c r="ED122" i="28" s="1"/>
  <c r="CP122" i="28"/>
  <c r="AZ122" i="28" s="1"/>
  <c r="CN88" i="28"/>
  <c r="GE88" i="28"/>
  <c r="GD88" i="28"/>
  <c r="CQ88" i="28"/>
  <c r="CP88" i="28"/>
  <c r="AZ88" i="28" s="1"/>
  <c r="CM88" i="28"/>
  <c r="CO88" i="28"/>
  <c r="AY88" i="28" s="1"/>
  <c r="GF88" i="28"/>
  <c r="CR88" i="28"/>
  <c r="CW88" i="28"/>
  <c r="CS88" i="28"/>
  <c r="GA88" i="28"/>
  <c r="GG88" i="28"/>
  <c r="GB88" i="28"/>
  <c r="CT88" i="28"/>
  <c r="CL88" i="28"/>
  <c r="GC88" i="28"/>
  <c r="CV88" i="28"/>
  <c r="GI88" i="28"/>
  <c r="GL88" i="28"/>
  <c r="GH88" i="28"/>
  <c r="GF153" i="28"/>
  <c r="CR153" i="28"/>
  <c r="CT153" i="28"/>
  <c r="CM153" i="28"/>
  <c r="DU153" i="28" s="1"/>
  <c r="GP153" i="28" s="1"/>
  <c r="CO153" i="28"/>
  <c r="DW153" i="28" s="1"/>
  <c r="GR153" i="28" s="1"/>
  <c r="GG153" i="28"/>
  <c r="CN153" i="28"/>
  <c r="DV153" i="28" s="1"/>
  <c r="GQ153" i="28" s="1"/>
  <c r="CU153" i="28"/>
  <c r="GI153" i="28"/>
  <c r="CP153" i="28"/>
  <c r="DX153" i="28" s="1"/>
  <c r="GS153" i="28" s="1"/>
  <c r="CQ153" i="28"/>
  <c r="CL153" i="28"/>
  <c r="DT153" i="28" s="1"/>
  <c r="GO153" i="28" s="1"/>
  <c r="GH153" i="28"/>
  <c r="CV153" i="28"/>
  <c r="CS153" i="28"/>
  <c r="CU102" i="28"/>
  <c r="CM102" i="28"/>
  <c r="AW102" i="28" s="1"/>
  <c r="GH102" i="28"/>
  <c r="CS102" i="28"/>
  <c r="CR102" i="28"/>
  <c r="CT102" i="28"/>
  <c r="CW102" i="28"/>
  <c r="CL102" i="28"/>
  <c r="GI102" i="28"/>
  <c r="GB102" i="28"/>
  <c r="CN102" i="28"/>
  <c r="GC102" i="28"/>
  <c r="GA102" i="28"/>
  <c r="GL102" i="28"/>
  <c r="GE102" i="28"/>
  <c r="GF102" i="28"/>
  <c r="CV102" i="28"/>
  <c r="CP102" i="28"/>
  <c r="GG102" i="28"/>
  <c r="CQ102" i="28"/>
  <c r="CO102" i="28"/>
  <c r="CT103" i="28"/>
  <c r="CP103" i="28"/>
  <c r="GC103" i="28"/>
  <c r="GH103" i="28"/>
  <c r="GA103" i="28"/>
  <c r="GG103" i="28"/>
  <c r="GE103" i="28"/>
  <c r="GL103" i="28"/>
  <c r="CQ103" i="28"/>
  <c r="GB103" i="28"/>
  <c r="CM103" i="28"/>
  <c r="CW103" i="28"/>
  <c r="GI103" i="28"/>
  <c r="CL103" i="28"/>
  <c r="CN103" i="28"/>
  <c r="CV103" i="28"/>
  <c r="CR103" i="28"/>
  <c r="CS103" i="28"/>
  <c r="CO103" i="28"/>
  <c r="CU103" i="28"/>
  <c r="GF103" i="28"/>
  <c r="EK136" i="26"/>
  <c r="EK132" i="26"/>
  <c r="GC143" i="28"/>
  <c r="GG143" i="28"/>
  <c r="GI143" i="28"/>
  <c r="CM143" i="28"/>
  <c r="CN143" i="28"/>
  <c r="CP143" i="28"/>
  <c r="CR143" i="28"/>
  <c r="CT143" i="28"/>
  <c r="GE143" i="28"/>
  <c r="GB143" i="28"/>
  <c r="GH143" i="28"/>
  <c r="GA143" i="28"/>
  <c r="CM74" i="28"/>
  <c r="GI74" i="28"/>
  <c r="GL74" i="28"/>
  <c r="CS74" i="28"/>
  <c r="GG74" i="28"/>
  <c r="CW74" i="28"/>
  <c r="CN74" i="28"/>
  <c r="CV74" i="28"/>
  <c r="CQ74" i="28"/>
  <c r="GB74" i="28"/>
  <c r="GC74" i="28"/>
  <c r="CR74" i="28"/>
  <c r="GH74" i="28"/>
  <c r="CT74" i="28"/>
  <c r="CP74" i="28"/>
  <c r="GE74" i="28"/>
  <c r="CO74" i="28"/>
  <c r="GD74" i="28"/>
  <c r="GJ74" i="28"/>
  <c r="CU74" i="28"/>
  <c r="GF74" i="28"/>
  <c r="GK74" i="28"/>
  <c r="GA74" i="28"/>
  <c r="EK120" i="26"/>
  <c r="DT120" i="26" s="1"/>
  <c r="EK145" i="26"/>
  <c r="EK175" i="26"/>
  <c r="EL86" i="26"/>
  <c r="DU86" i="26" s="1"/>
  <c r="EK114" i="26"/>
  <c r="DT114" i="26" s="1"/>
  <c r="EK130" i="26"/>
  <c r="DT130" i="26" s="1"/>
  <c r="EO70" i="28"/>
  <c r="DX70" i="28" s="1"/>
  <c r="GS70" i="28" s="1"/>
  <c r="EK171" i="26"/>
  <c r="EL154" i="26"/>
  <c r="EK109" i="26"/>
  <c r="DT109" i="26" s="1"/>
  <c r="EL134" i="26"/>
  <c r="DU134" i="26" s="1"/>
  <c r="EK87" i="26"/>
  <c r="DT87" i="26" s="1"/>
  <c r="EL95" i="26"/>
  <c r="DU95" i="26" s="1"/>
  <c r="EL172" i="26"/>
  <c r="EK133" i="26"/>
  <c r="DT133" i="26" s="1"/>
  <c r="EL94" i="26"/>
  <c r="DU94" i="26" s="1"/>
  <c r="EL74" i="26"/>
  <c r="DU74" i="26" s="1"/>
  <c r="ER72" i="28"/>
  <c r="EA72" i="28" s="1"/>
  <c r="HJ72" i="28" s="1"/>
  <c r="EL85" i="26"/>
  <c r="DU85" i="26" s="1"/>
  <c r="EK147" i="26"/>
  <c r="EV77" i="28"/>
  <c r="EE77" i="28" s="1"/>
  <c r="HN77" i="28" s="1"/>
  <c r="EL84" i="26"/>
  <c r="DU84" i="26" s="1"/>
  <c r="EL141" i="26"/>
  <c r="EL139" i="26"/>
  <c r="EK184" i="26"/>
  <c r="EL121" i="26"/>
  <c r="DU121" i="26" s="1"/>
  <c r="EK76" i="26"/>
  <c r="DT76" i="26" s="1"/>
  <c r="EK111" i="26"/>
  <c r="EL159" i="26"/>
  <c r="DU159" i="26" s="1"/>
  <c r="EK146" i="26"/>
  <c r="EO78" i="28"/>
  <c r="DX78" i="28" s="1"/>
  <c r="HG78" i="28" s="1"/>
  <c r="EV78" i="28"/>
  <c r="EE78" i="28" s="1"/>
  <c r="GZ78" i="28" s="1"/>
  <c r="EM78" i="28"/>
  <c r="DV78" i="28" s="1"/>
  <c r="EK81" i="26"/>
  <c r="DT81" i="26" s="1"/>
  <c r="EK158" i="26"/>
  <c r="EL90" i="26"/>
  <c r="DU90" i="26" s="1"/>
  <c r="GH120" i="28"/>
  <c r="CT120" i="28"/>
  <c r="CM120" i="28"/>
  <c r="CL120" i="28"/>
  <c r="GA120" i="28"/>
  <c r="CQ120" i="28"/>
  <c r="GI120" i="28"/>
  <c r="CR120" i="28"/>
  <c r="GF120" i="28"/>
  <c r="GC120" i="28"/>
  <c r="CP120" i="28"/>
  <c r="CN120" i="28"/>
  <c r="CS120" i="28"/>
  <c r="GG120" i="28"/>
  <c r="GB120" i="28"/>
  <c r="GE120" i="28"/>
  <c r="CO186" i="28"/>
  <c r="DW186" i="28" s="1"/>
  <c r="GR186" i="28" s="1"/>
  <c r="CT186" i="28"/>
  <c r="CL186" i="28"/>
  <c r="DT186" i="28" s="1"/>
  <c r="GO186" i="28" s="1"/>
  <c r="GF186" i="28"/>
  <c r="GG186" i="28"/>
  <c r="GI186" i="28"/>
  <c r="CM186" i="28"/>
  <c r="DU186" i="28" s="1"/>
  <c r="GP186" i="28" s="1"/>
  <c r="CQ186" i="28"/>
  <c r="CR186" i="28"/>
  <c r="CN186" i="28"/>
  <c r="DV186" i="28" s="1"/>
  <c r="GQ186" i="28" s="1"/>
  <c r="GH186" i="28"/>
  <c r="CP186" i="28"/>
  <c r="DX186" i="28" s="1"/>
  <c r="GS186" i="28" s="1"/>
  <c r="CV186" i="28"/>
  <c r="CU186" i="28"/>
  <c r="CS186" i="28"/>
  <c r="CP130" i="28"/>
  <c r="GC130" i="28"/>
  <c r="CM130" i="28"/>
  <c r="CT130" i="28"/>
  <c r="CN130" i="28"/>
  <c r="GA130" i="28"/>
  <c r="GI130" i="28"/>
  <c r="CQ130" i="28"/>
  <c r="GG130" i="28"/>
  <c r="GF130" i="28"/>
  <c r="GH130" i="28"/>
  <c r="GE130" i="28"/>
  <c r="CR130" i="28"/>
  <c r="CL130" i="28"/>
  <c r="CS130" i="28"/>
  <c r="GB130" i="28"/>
  <c r="CL119" i="28"/>
  <c r="GH119" i="28"/>
  <c r="GB119" i="28"/>
  <c r="CU119" i="28"/>
  <c r="GE119" i="28"/>
  <c r="CS119" i="28"/>
  <c r="GI119" i="28"/>
  <c r="GF119" i="28"/>
  <c r="CQ119" i="28"/>
  <c r="CV119" i="28"/>
  <c r="GA119" i="28"/>
  <c r="CP119" i="28"/>
  <c r="GC119" i="28"/>
  <c r="CN119" i="28"/>
  <c r="CM119" i="28"/>
  <c r="CW119" i="28"/>
  <c r="CO119" i="28"/>
  <c r="GG119" i="28"/>
  <c r="CR119" i="28"/>
  <c r="CT119" i="28"/>
  <c r="GL114" i="28"/>
  <c r="CS114" i="28"/>
  <c r="CM114" i="28"/>
  <c r="CT114" i="28"/>
  <c r="CW114" i="28"/>
  <c r="CP114" i="28"/>
  <c r="GF114" i="28"/>
  <c r="GD114" i="28"/>
  <c r="CL114" i="28"/>
  <c r="GH114" i="28"/>
  <c r="GA114" i="28"/>
  <c r="CR114" i="28"/>
  <c r="GG114" i="28"/>
  <c r="GI114" i="28"/>
  <c r="CO114" i="28"/>
  <c r="CQ114" i="28"/>
  <c r="GE114" i="28"/>
  <c r="GC114" i="28"/>
  <c r="GB114" i="28"/>
  <c r="CN114" i="28"/>
  <c r="GA96" i="28"/>
  <c r="CQ96" i="28"/>
  <c r="GF96" i="28"/>
  <c r="CW96" i="28"/>
  <c r="GL96" i="28"/>
  <c r="CN96" i="28"/>
  <c r="GI96" i="28"/>
  <c r="CU96" i="28"/>
  <c r="CS96" i="28"/>
  <c r="CL96" i="28"/>
  <c r="GG96" i="28"/>
  <c r="CP96" i="28"/>
  <c r="CO96" i="28"/>
  <c r="AY96" i="28" s="1"/>
  <c r="CM96" i="28"/>
  <c r="AW96" i="28" s="1"/>
  <c r="GC96" i="28"/>
  <c r="CR96" i="28"/>
  <c r="GB96" i="28"/>
  <c r="GE96" i="28"/>
  <c r="CT96" i="28"/>
  <c r="GH96" i="28"/>
  <c r="GD96" i="28"/>
  <c r="GG158" i="28"/>
  <c r="CT158" i="28"/>
  <c r="CQ158" i="28"/>
  <c r="CP158" i="28"/>
  <c r="DX158" i="28" s="1"/>
  <c r="GS158" i="28" s="1"/>
  <c r="CN158" i="28"/>
  <c r="DV158" i="28" s="1"/>
  <c r="GQ158" i="28" s="1"/>
  <c r="GF158" i="28"/>
  <c r="CL158" i="28"/>
  <c r="DT158" i="28" s="1"/>
  <c r="GO158" i="28" s="1"/>
  <c r="CO158" i="28"/>
  <c r="DW158" i="28" s="1"/>
  <c r="GR158" i="28" s="1"/>
  <c r="GH158" i="28"/>
  <c r="CM158" i="28"/>
  <c r="DU158" i="28" s="1"/>
  <c r="GP158" i="28" s="1"/>
  <c r="CS158" i="28"/>
  <c r="CR158" i="28"/>
  <c r="GI158" i="28"/>
  <c r="CO151" i="28"/>
  <c r="DW151" i="28" s="1"/>
  <c r="GR151" i="28" s="1"/>
  <c r="CT151" i="28"/>
  <c r="CP151" i="28"/>
  <c r="DX151" i="28" s="1"/>
  <c r="GS151" i="28" s="1"/>
  <c r="GH151" i="28"/>
  <c r="GI151" i="28"/>
  <c r="GG151" i="28"/>
  <c r="CQ151" i="28"/>
  <c r="CS151" i="28"/>
  <c r="CV151" i="28"/>
  <c r="CW151" i="28"/>
  <c r="CM151" i="28"/>
  <c r="DU151" i="28" s="1"/>
  <c r="GP151" i="28" s="1"/>
  <c r="GF151" i="28"/>
  <c r="CL151" i="28"/>
  <c r="DT151" i="28" s="1"/>
  <c r="GO151" i="28" s="1"/>
  <c r="CN151" i="28"/>
  <c r="DV151" i="28" s="1"/>
  <c r="GQ151" i="28" s="1"/>
  <c r="CR151" i="28"/>
  <c r="CT161" i="28"/>
  <c r="CR161" i="28"/>
  <c r="CQ161" i="28"/>
  <c r="GI161" i="28"/>
  <c r="CS161" i="28"/>
  <c r="GG161" i="28"/>
  <c r="CL161" i="28"/>
  <c r="DT161" i="28" s="1"/>
  <c r="GO161" i="28" s="1"/>
  <c r="CW161" i="28"/>
  <c r="CM161" i="28"/>
  <c r="DU161" i="28" s="1"/>
  <c r="GP161" i="28" s="1"/>
  <c r="GF161" i="28"/>
  <c r="CO161" i="28"/>
  <c r="DW161" i="28" s="1"/>
  <c r="GR161" i="28" s="1"/>
  <c r="CN161" i="28"/>
  <c r="DV161" i="28" s="1"/>
  <c r="GQ161" i="28" s="1"/>
  <c r="GH161" i="28"/>
  <c r="CP161" i="28"/>
  <c r="DX161" i="28" s="1"/>
  <c r="GS161" i="28" s="1"/>
  <c r="CN179" i="28"/>
  <c r="DV179" i="28" s="1"/>
  <c r="GQ179" i="28" s="1"/>
  <c r="CT179" i="28"/>
  <c r="GH179" i="28"/>
  <c r="CS179" i="28"/>
  <c r="CO179" i="28"/>
  <c r="DW179" i="28" s="1"/>
  <c r="GR179" i="28" s="1"/>
  <c r="CR179" i="28"/>
  <c r="GI179" i="28"/>
  <c r="CM179" i="28"/>
  <c r="DU179" i="28" s="1"/>
  <c r="GP179" i="28" s="1"/>
  <c r="CP179" i="28"/>
  <c r="DX179" i="28" s="1"/>
  <c r="GS179" i="28" s="1"/>
  <c r="GF179" i="28"/>
  <c r="GG179" i="28"/>
  <c r="CL179" i="28"/>
  <c r="DT179" i="28" s="1"/>
  <c r="GO179" i="28" s="1"/>
  <c r="CQ179" i="28"/>
  <c r="GH109" i="28"/>
  <c r="CQ109" i="28"/>
  <c r="CP109" i="28"/>
  <c r="CU109" i="28"/>
  <c r="CT109" i="28"/>
  <c r="GL109" i="28"/>
  <c r="GE109" i="28"/>
  <c r="GB109" i="28"/>
  <c r="GC109" i="28"/>
  <c r="GG109" i="28"/>
  <c r="GA109" i="28"/>
  <c r="GI109" i="28"/>
  <c r="GF109" i="28"/>
  <c r="CL109" i="28"/>
  <c r="CS109" i="28"/>
  <c r="CM109" i="28"/>
  <c r="CN109" i="28"/>
  <c r="CR109" i="28"/>
  <c r="CW109" i="28"/>
  <c r="CP115" i="28"/>
  <c r="GA115" i="28"/>
  <c r="CT115" i="28"/>
  <c r="CV115" i="28"/>
  <c r="CN115" i="28"/>
  <c r="GH115" i="28"/>
  <c r="CO115" i="28"/>
  <c r="CQ115" i="28"/>
  <c r="GC115" i="28"/>
  <c r="CW115" i="28"/>
  <c r="CL115" i="28"/>
  <c r="CS115" i="28"/>
  <c r="GG115" i="28"/>
  <c r="GF115" i="28"/>
  <c r="CM115" i="28"/>
  <c r="GB115" i="28"/>
  <c r="CR115" i="28"/>
  <c r="CU115" i="28"/>
  <c r="GI115" i="28"/>
  <c r="GE115" i="28"/>
  <c r="GL115" i="28"/>
  <c r="CL126" i="28"/>
  <c r="GC126" i="28"/>
  <c r="CQ126" i="28"/>
  <c r="CP126" i="28"/>
  <c r="CO126" i="28"/>
  <c r="GE126" i="28"/>
  <c r="CR126" i="28"/>
  <c r="CT126" i="28"/>
  <c r="CW126" i="28"/>
  <c r="CN126" i="28"/>
  <c r="CV126" i="28"/>
  <c r="GI126" i="28"/>
  <c r="GG126" i="28"/>
  <c r="CM126" i="28"/>
  <c r="GB126" i="28"/>
  <c r="CU126" i="28"/>
  <c r="GF126" i="28"/>
  <c r="GH126" i="28"/>
  <c r="CS126" i="28"/>
  <c r="GA126" i="28"/>
  <c r="CM157" i="28"/>
  <c r="DU157" i="28" s="1"/>
  <c r="GP157" i="28" s="1"/>
  <c r="GH157" i="28"/>
  <c r="CW157" i="28"/>
  <c r="CP157" i="28"/>
  <c r="DX157" i="28" s="1"/>
  <c r="GS157" i="28" s="1"/>
  <c r="GI157" i="28"/>
  <c r="CL157" i="28"/>
  <c r="DT157" i="28" s="1"/>
  <c r="GO157" i="28" s="1"/>
  <c r="CS157" i="28"/>
  <c r="CR157" i="28"/>
  <c r="GF157" i="28"/>
  <c r="GG157" i="28"/>
  <c r="CQ157" i="28"/>
  <c r="CU157" i="28"/>
  <c r="CN157" i="28"/>
  <c r="DV157" i="28" s="1"/>
  <c r="GQ157" i="28" s="1"/>
  <c r="CO157" i="28"/>
  <c r="DW157" i="28" s="1"/>
  <c r="GR157" i="28" s="1"/>
  <c r="CT157" i="28"/>
  <c r="EL169" i="26"/>
  <c r="CS125" i="28"/>
  <c r="CT125" i="28"/>
  <c r="CP125" i="28"/>
  <c r="GF125" i="28"/>
  <c r="CR125" i="28"/>
  <c r="GA125" i="28"/>
  <c r="CN125" i="28"/>
  <c r="GG125" i="28"/>
  <c r="GC125" i="28"/>
  <c r="GE125" i="28"/>
  <c r="GH125" i="28"/>
  <c r="CM125" i="28"/>
  <c r="CQ125" i="28"/>
  <c r="CL125" i="28"/>
  <c r="GI125" i="28"/>
  <c r="GB125" i="28"/>
  <c r="EL145" i="26"/>
  <c r="EL175" i="26"/>
  <c r="EK86" i="26"/>
  <c r="DT86" i="26" s="1"/>
  <c r="EL114" i="26"/>
  <c r="DU114" i="26" s="1"/>
  <c r="EL130" i="26"/>
  <c r="DU130" i="26" s="1"/>
  <c r="ER70" i="28"/>
  <c r="EA70" i="28" s="1"/>
  <c r="GV70" i="28" s="1"/>
  <c r="EQ70" i="28"/>
  <c r="DZ70" i="28" s="1"/>
  <c r="FU70" i="28" s="1"/>
  <c r="EL171" i="26"/>
  <c r="EK154" i="26"/>
  <c r="EL109" i="26"/>
  <c r="DU109" i="26" s="1"/>
  <c r="EK134" i="26"/>
  <c r="DT134" i="26" s="1"/>
  <c r="EL87" i="26"/>
  <c r="DU87" i="26" s="1"/>
  <c r="EK95" i="26"/>
  <c r="DT95" i="26" s="1"/>
  <c r="EL132" i="26"/>
  <c r="DU132" i="26" s="1"/>
  <c r="EL133" i="26"/>
  <c r="DU133" i="26" s="1"/>
  <c r="EK94" i="26"/>
  <c r="DT94" i="26" s="1"/>
  <c r="EK74" i="26"/>
  <c r="DT74" i="26" s="1"/>
  <c r="EQ72" i="28"/>
  <c r="DZ72" i="28" s="1"/>
  <c r="FU72" i="28" s="1"/>
  <c r="FX72" i="28" s="1"/>
  <c r="ET72" i="28"/>
  <c r="EC72" i="28" s="1"/>
  <c r="GX72" i="28" s="1"/>
  <c r="EK85" i="26"/>
  <c r="DT85" i="26" s="1"/>
  <c r="EL147" i="26"/>
  <c r="EK77" i="28"/>
  <c r="DT77" i="28" s="1"/>
  <c r="HC77" i="28" s="1"/>
  <c r="EP77" i="28"/>
  <c r="DY77" i="28" s="1"/>
  <c r="EK84" i="26"/>
  <c r="DT84" i="26" s="1"/>
  <c r="EK141" i="26"/>
  <c r="EK139" i="26"/>
  <c r="EL184" i="26"/>
  <c r="EK121" i="26"/>
  <c r="DT121" i="26" s="1"/>
  <c r="EL76" i="26"/>
  <c r="DU76" i="26" s="1"/>
  <c r="EK183" i="26"/>
  <c r="EK82" i="26"/>
  <c r="DT82" i="26" s="1"/>
  <c r="EK128" i="26"/>
  <c r="EU78" i="28"/>
  <c r="ED78" i="28" s="1"/>
  <c r="EL164" i="26"/>
  <c r="DU164" i="26" s="1"/>
  <c r="EK160" i="26"/>
  <c r="EK123" i="26"/>
  <c r="DT123" i="26" s="1"/>
  <c r="CP159" i="28"/>
  <c r="DX159" i="28" s="1"/>
  <c r="GS159" i="28" s="1"/>
  <c r="CR159" i="28"/>
  <c r="CS159" i="28"/>
  <c r="CO159" i="28"/>
  <c r="DW159" i="28" s="1"/>
  <c r="GR159" i="28" s="1"/>
  <c r="CT159" i="28"/>
  <c r="GH159" i="28"/>
  <c r="GI159" i="28"/>
  <c r="CU159" i="28"/>
  <c r="CN159" i="28"/>
  <c r="DV159" i="28" s="1"/>
  <c r="GQ159" i="28" s="1"/>
  <c r="CM159" i="28"/>
  <c r="DU159" i="28" s="1"/>
  <c r="GP159" i="28" s="1"/>
  <c r="GG159" i="28"/>
  <c r="CL159" i="28"/>
  <c r="DT159" i="28" s="1"/>
  <c r="GO159" i="28" s="1"/>
  <c r="GF159" i="28"/>
  <c r="CM73" i="28"/>
  <c r="AW73" i="28" s="1"/>
  <c r="CT73" i="28"/>
  <c r="GK73" i="28"/>
  <c r="CU73" i="28"/>
  <c r="CS73" i="28"/>
  <c r="GA73" i="28"/>
  <c r="CQ73" i="28"/>
  <c r="GF73" i="28"/>
  <c r="GC73" i="28"/>
  <c r="GL73" i="28"/>
  <c r="CO73" i="28"/>
  <c r="AY73" i="28" s="1"/>
  <c r="GH73" i="28"/>
  <c r="CL73" i="28"/>
  <c r="AV73" i="28" s="1"/>
  <c r="CP73" i="28"/>
  <c r="AZ73" i="28" s="1"/>
  <c r="CN73" i="28"/>
  <c r="AX73" i="28" s="1"/>
  <c r="GJ73" i="28"/>
  <c r="GE73" i="28"/>
  <c r="GI73" i="28"/>
  <c r="GB73" i="28"/>
  <c r="CV73" i="28"/>
  <c r="GD73" i="28"/>
  <c r="CR73" i="28"/>
  <c r="CW73" i="28"/>
  <c r="GG73" i="28"/>
  <c r="EK144" i="26"/>
  <c r="GB128" i="28"/>
  <c r="GF128" i="28"/>
  <c r="CO128" i="28"/>
  <c r="CS128" i="28"/>
  <c r="CT128" i="28"/>
  <c r="GI128" i="28"/>
  <c r="CP128" i="28"/>
  <c r="GC128" i="28"/>
  <c r="CN128" i="28"/>
  <c r="CR128" i="28"/>
  <c r="CU128" i="28"/>
  <c r="CQ128" i="28"/>
  <c r="CM128" i="28"/>
  <c r="GE128" i="28"/>
  <c r="GH128" i="28"/>
  <c r="CW128" i="28"/>
  <c r="GG128" i="28"/>
  <c r="GA128" i="28"/>
  <c r="CL128" i="28"/>
  <c r="CV128" i="28"/>
  <c r="EL70" i="26"/>
  <c r="DU70" i="26" s="1"/>
  <c r="CM184" i="28"/>
  <c r="DU184" i="28" s="1"/>
  <c r="GP184" i="28" s="1"/>
  <c r="GH184" i="28"/>
  <c r="CP184" i="28"/>
  <c r="DX184" i="28" s="1"/>
  <c r="GS184" i="28" s="1"/>
  <c r="CL184" i="28"/>
  <c r="DT184" i="28" s="1"/>
  <c r="GO184" i="28" s="1"/>
  <c r="CR184" i="28"/>
  <c r="GG184" i="28"/>
  <c r="CT184" i="28"/>
  <c r="CO184" i="28"/>
  <c r="DW184" i="28" s="1"/>
  <c r="GR184" i="28" s="1"/>
  <c r="CS184" i="28"/>
  <c r="GI184" i="28"/>
  <c r="CN184" i="28"/>
  <c r="DV184" i="28" s="1"/>
  <c r="GQ184" i="28" s="1"/>
  <c r="GF184" i="28"/>
  <c r="CM69" i="28"/>
  <c r="GH69" i="28"/>
  <c r="CW69" i="28"/>
  <c r="CQ69" i="28"/>
  <c r="GJ69" i="28"/>
  <c r="CV69" i="28"/>
  <c r="GB69" i="28"/>
  <c r="GE69" i="28"/>
  <c r="GD69" i="28"/>
  <c r="CP69" i="28"/>
  <c r="GK69" i="28"/>
  <c r="CT69" i="28"/>
  <c r="CU69" i="28"/>
  <c r="GG69" i="28"/>
  <c r="GL69" i="28"/>
  <c r="CR69" i="28"/>
  <c r="GI69" i="28"/>
  <c r="CO69" i="28"/>
  <c r="GF69" i="28"/>
  <c r="CL69" i="28"/>
  <c r="AV69" i="28" s="1"/>
  <c r="CS69" i="28"/>
  <c r="GC69" i="28"/>
  <c r="GA69" i="28"/>
  <c r="H3" i="28"/>
  <c r="G18" i="28" s="1"/>
  <c r="EK80" i="26"/>
  <c r="DT80" i="26" s="1"/>
  <c r="EK177" i="26"/>
  <c r="EK116" i="26"/>
  <c r="DT116" i="26" s="1"/>
  <c r="EL71" i="26"/>
  <c r="DU71" i="26" s="1"/>
  <c r="EL149" i="26"/>
  <c r="ET70" i="28"/>
  <c r="EC70" i="28" s="1"/>
  <c r="GX70" i="28" s="1"/>
  <c r="EK70" i="28"/>
  <c r="DT70" i="28" s="1"/>
  <c r="EL186" i="26"/>
  <c r="EK179" i="26"/>
  <c r="DT179" i="26" s="1"/>
  <c r="EL181" i="26"/>
  <c r="EL99" i="26"/>
  <c r="DU99" i="26" s="1"/>
  <c r="EK100" i="26"/>
  <c r="DT100" i="26" s="1"/>
  <c r="EK185" i="26"/>
  <c r="DT185" i="26" s="1"/>
  <c r="EL113" i="26"/>
  <c r="DU113" i="26" s="1"/>
  <c r="EK93" i="26"/>
  <c r="DT93" i="26" s="1"/>
  <c r="EK170" i="26"/>
  <c r="EK72" i="28"/>
  <c r="DT72" i="28" s="1"/>
  <c r="GO72" i="28" s="1"/>
  <c r="EP72" i="28"/>
  <c r="DY72" i="28" s="1"/>
  <c r="EL115" i="26"/>
  <c r="DU115" i="26" s="1"/>
  <c r="ER77" i="28"/>
  <c r="EA77" i="28" s="1"/>
  <c r="EL102" i="26"/>
  <c r="DU102" i="26" s="1"/>
  <c r="EK77" i="26"/>
  <c r="DT77" i="26" s="1"/>
  <c r="EK157" i="26"/>
  <c r="EK182" i="26"/>
  <c r="EL153" i="26"/>
  <c r="EK127" i="26"/>
  <c r="DT127" i="26" s="1"/>
  <c r="EK83" i="26"/>
  <c r="DT83" i="26" s="1"/>
  <c r="EL183" i="26"/>
  <c r="EL82" i="26"/>
  <c r="DU82" i="26" s="1"/>
  <c r="EL128" i="26"/>
  <c r="DU128" i="26" s="1"/>
  <c r="EK164" i="26"/>
  <c r="EL160" i="26"/>
  <c r="EL123" i="26"/>
  <c r="DU123" i="26" s="1"/>
  <c r="EL80" i="26"/>
  <c r="DU80" i="26" s="1"/>
  <c r="EL177" i="26"/>
  <c r="EL116" i="26"/>
  <c r="DU116" i="26" s="1"/>
  <c r="EK71" i="26"/>
  <c r="DT71" i="26" s="1"/>
  <c r="EK149" i="26"/>
  <c r="EN70" i="28"/>
  <c r="DW70" i="28" s="1"/>
  <c r="GR70" i="28" s="1"/>
  <c r="EK186" i="26"/>
  <c r="EL179" i="26"/>
  <c r="DU179" i="26" s="1"/>
  <c r="EK181" i="26"/>
  <c r="EK99" i="26"/>
  <c r="DT99" i="26" s="1"/>
  <c r="EL100" i="26"/>
  <c r="DU100" i="26" s="1"/>
  <c r="EL185" i="26"/>
  <c r="DU185" i="26" s="1"/>
  <c r="EK113" i="26"/>
  <c r="EL93" i="26"/>
  <c r="DU93" i="26" s="1"/>
  <c r="EL170" i="26"/>
  <c r="EL72" i="28"/>
  <c r="DU72" i="28" s="1"/>
  <c r="GP72" i="28" s="1"/>
  <c r="EK115" i="26"/>
  <c r="DT115" i="26" s="1"/>
  <c r="ES77" i="28"/>
  <c r="EB77" i="28" s="1"/>
  <c r="HK77" i="28" s="1"/>
  <c r="EQ77" i="28"/>
  <c r="DZ77" i="28" s="1"/>
  <c r="HI77" i="28" s="1"/>
  <c r="EK102" i="26"/>
  <c r="DT102" i="26" s="1"/>
  <c r="EL77" i="26"/>
  <c r="DU77" i="26" s="1"/>
  <c r="EL157" i="26"/>
  <c r="EL182" i="26"/>
  <c r="EL122" i="26"/>
  <c r="DU122" i="26" s="1"/>
  <c r="EL127" i="26"/>
  <c r="DU127" i="26" s="1"/>
  <c r="EL83" i="26"/>
  <c r="DU83" i="26" s="1"/>
  <c r="EL126" i="26"/>
  <c r="DU126" i="26" s="1"/>
  <c r="EL187" i="26"/>
  <c r="EL103" i="26"/>
  <c r="DU103" i="26" s="1"/>
  <c r="EK168" i="26"/>
  <c r="EL75" i="26"/>
  <c r="DU75" i="26" s="1"/>
  <c r="EL136" i="26"/>
  <c r="CQ136" i="28"/>
  <c r="CP136" i="28"/>
  <c r="CV136" i="28"/>
  <c r="GI136" i="28"/>
  <c r="CT136" i="28"/>
  <c r="GF136" i="28"/>
  <c r="CR136" i="28"/>
  <c r="CL136" i="28"/>
  <c r="GC136" i="28"/>
  <c r="GB136" i="28"/>
  <c r="CS136" i="28"/>
  <c r="GH136" i="28"/>
  <c r="CM136" i="28"/>
  <c r="CN136" i="28"/>
  <c r="GA136" i="28"/>
  <c r="CO136" i="28"/>
  <c r="CU136" i="28"/>
  <c r="GE136" i="28"/>
  <c r="GG136" i="28"/>
  <c r="CQ183" i="28"/>
  <c r="GI183" i="28"/>
  <c r="CR183" i="28"/>
  <c r="GH183" i="28"/>
  <c r="CL183" i="28"/>
  <c r="DT183" i="28" s="1"/>
  <c r="GO183" i="28" s="1"/>
  <c r="CO183" i="28"/>
  <c r="DW183" i="28" s="1"/>
  <c r="GR183" i="28" s="1"/>
  <c r="GG183" i="28"/>
  <c r="CP183" i="28"/>
  <c r="DX183" i="28" s="1"/>
  <c r="GS183" i="28" s="1"/>
  <c r="CN183" i="28"/>
  <c r="DV183" i="28" s="1"/>
  <c r="GQ183" i="28" s="1"/>
  <c r="GF183" i="28"/>
  <c r="CM183" i="28"/>
  <c r="DU183" i="28" s="1"/>
  <c r="GP183" i="28" s="1"/>
  <c r="CS183" i="28"/>
  <c r="CT183" i="28"/>
  <c r="GH171" i="28"/>
  <c r="CT171" i="28"/>
  <c r="CV171" i="28"/>
  <c r="CO171" i="28"/>
  <c r="DW171" i="28" s="1"/>
  <c r="GR171" i="28" s="1"/>
  <c r="CL171" i="28"/>
  <c r="DT171" i="28" s="1"/>
  <c r="GO171" i="28" s="1"/>
  <c r="CQ171" i="28"/>
  <c r="CU171" i="28"/>
  <c r="CP171" i="28"/>
  <c r="DX171" i="28" s="1"/>
  <c r="GS171" i="28" s="1"/>
  <c r="CN171" i="28"/>
  <c r="DV171" i="28" s="1"/>
  <c r="GQ171" i="28" s="1"/>
  <c r="GF171" i="28"/>
  <c r="CS171" i="28"/>
  <c r="GI171" i="28"/>
  <c r="CM171" i="28"/>
  <c r="DU171" i="28" s="1"/>
  <c r="GP171" i="28" s="1"/>
  <c r="GG171" i="28"/>
  <c r="CR171" i="28"/>
  <c r="CW171" i="28"/>
  <c r="GG140" i="28"/>
  <c r="CO140" i="28"/>
  <c r="GI140" i="28"/>
  <c r="CT140" i="28"/>
  <c r="GF140" i="28"/>
  <c r="CQ140" i="28"/>
  <c r="GA140" i="28"/>
  <c r="CP140" i="28"/>
  <c r="GB140" i="28"/>
  <c r="CM140" i="28"/>
  <c r="CL140" i="28"/>
  <c r="GE140" i="28"/>
  <c r="CU140" i="28"/>
  <c r="CV140" i="28"/>
  <c r="GH140" i="28"/>
  <c r="CN140" i="28"/>
  <c r="CR140" i="28"/>
  <c r="GC140" i="28"/>
  <c r="CS140" i="28"/>
  <c r="CO149" i="28"/>
  <c r="DW149" i="28" s="1"/>
  <c r="GR149" i="28" s="1"/>
  <c r="CN149" i="28"/>
  <c r="DV149" i="28" s="1"/>
  <c r="GQ149" i="28" s="1"/>
  <c r="CL149" i="28"/>
  <c r="DT149" i="28" s="1"/>
  <c r="GO149" i="28" s="1"/>
  <c r="GG149" i="28"/>
  <c r="GF149" i="28"/>
  <c r="CT149" i="28"/>
  <c r="CP149" i="28"/>
  <c r="DX149" i="28" s="1"/>
  <c r="GS149" i="28" s="1"/>
  <c r="CR149" i="28"/>
  <c r="CQ149" i="28"/>
  <c r="CS149" i="28"/>
  <c r="CM149" i="28"/>
  <c r="DU149" i="28" s="1"/>
  <c r="GP149" i="28" s="1"/>
  <c r="GH149" i="28"/>
  <c r="GI149" i="28"/>
  <c r="EK167" i="26"/>
  <c r="GI141" i="28"/>
  <c r="GC141" i="28"/>
  <c r="CN141" i="28"/>
  <c r="GA141" i="28"/>
  <c r="CL141" i="28"/>
  <c r="GE141" i="28"/>
  <c r="CM141" i="28"/>
  <c r="GB141" i="28"/>
  <c r="GF141" i="28"/>
  <c r="CP141" i="28"/>
  <c r="CQ141" i="28"/>
  <c r="CS141" i="28"/>
  <c r="CR141" i="28"/>
  <c r="GH141" i="28"/>
  <c r="CT141" i="28"/>
  <c r="GG141" i="28"/>
  <c r="CS173" i="28"/>
  <c r="CV173" i="28"/>
  <c r="CM173" i="28"/>
  <c r="DU173" i="28" s="1"/>
  <c r="GP173" i="28" s="1"/>
  <c r="CW173" i="28"/>
  <c r="CO173" i="28"/>
  <c r="DW173" i="28" s="1"/>
  <c r="GR173" i="28" s="1"/>
  <c r="CN173" i="28"/>
  <c r="DV173" i="28" s="1"/>
  <c r="GQ173" i="28" s="1"/>
  <c r="CR173" i="28"/>
  <c r="GF173" i="28"/>
  <c r="GI173" i="28"/>
  <c r="CL173" i="28"/>
  <c r="DT173" i="28" s="1"/>
  <c r="GO173" i="28" s="1"/>
  <c r="GH173" i="28"/>
  <c r="CT173" i="28"/>
  <c r="CU173" i="28"/>
  <c r="CQ173" i="28"/>
  <c r="GG173" i="28"/>
  <c r="CP173" i="28"/>
  <c r="DX173" i="28" s="1"/>
  <c r="GS173" i="28" s="1"/>
  <c r="CQ168" i="28"/>
  <c r="CR168" i="28"/>
  <c r="GG168" i="28"/>
  <c r="CT168" i="28"/>
  <c r="CM168" i="28"/>
  <c r="DU168" i="28" s="1"/>
  <c r="GP168" i="28" s="1"/>
  <c r="GI168" i="28"/>
  <c r="CN168" i="28"/>
  <c r="DV168" i="28" s="1"/>
  <c r="GQ168" i="28" s="1"/>
  <c r="GF168" i="28"/>
  <c r="CL168" i="28"/>
  <c r="DT168" i="28" s="1"/>
  <c r="GO168" i="28" s="1"/>
  <c r="CS168" i="28"/>
  <c r="CP168" i="28"/>
  <c r="DX168" i="28" s="1"/>
  <c r="GS168" i="28" s="1"/>
  <c r="GH168" i="28"/>
  <c r="CO168" i="28"/>
  <c r="DW168" i="28" s="1"/>
  <c r="GR168" i="28" s="1"/>
  <c r="CL118" i="28"/>
  <c r="CV118" i="28"/>
  <c r="ED118" i="28" s="1"/>
  <c r="CO118" i="28"/>
  <c r="DW118" i="28" s="1"/>
  <c r="CT118" i="28"/>
  <c r="CN118" i="28"/>
  <c r="CQ118" i="28"/>
  <c r="GE118" i="28"/>
  <c r="GC118" i="28"/>
  <c r="GG118" i="28"/>
  <c r="CP118" i="28"/>
  <c r="AZ118" i="28" s="1"/>
  <c r="CM118" i="28"/>
  <c r="GH118" i="28"/>
  <c r="GI118" i="28"/>
  <c r="CU118" i="28"/>
  <c r="EC118" i="28" s="1"/>
  <c r="CS118" i="28"/>
  <c r="GF118" i="28"/>
  <c r="GA118" i="28"/>
  <c r="CR118" i="28"/>
  <c r="GB118" i="28"/>
  <c r="CQ111" i="28"/>
  <c r="CP111" i="28"/>
  <c r="GC111" i="28"/>
  <c r="GH111" i="28"/>
  <c r="GG111" i="28"/>
  <c r="CR111" i="28"/>
  <c r="CS111" i="28"/>
  <c r="CT111" i="28"/>
  <c r="GF111" i="28"/>
  <c r="CV111" i="28"/>
  <c r="CO111" i="28"/>
  <c r="GB111" i="28"/>
  <c r="CU111" i="28"/>
  <c r="GE111" i="28"/>
  <c r="GI111" i="28"/>
  <c r="GA111" i="28"/>
  <c r="CN111" i="28"/>
  <c r="CM111" i="28"/>
  <c r="CL111" i="28"/>
  <c r="GF185" i="28"/>
  <c r="CM185" i="28"/>
  <c r="DU185" i="28" s="1"/>
  <c r="GP185" i="28" s="1"/>
  <c r="CT185" i="28"/>
  <c r="CP185" i="28"/>
  <c r="DX185" i="28" s="1"/>
  <c r="GS185" i="28" s="1"/>
  <c r="CR185" i="28"/>
  <c r="GG185" i="28"/>
  <c r="CO185" i="28"/>
  <c r="DW185" i="28" s="1"/>
  <c r="GR185" i="28" s="1"/>
  <c r="CL185" i="28"/>
  <c r="DT185" i="28" s="1"/>
  <c r="GO185" i="28" s="1"/>
  <c r="CQ185" i="28"/>
  <c r="GH185" i="28"/>
  <c r="CU185" i="28"/>
  <c r="CS185" i="28"/>
  <c r="GI185" i="28"/>
  <c r="CV185" i="28"/>
  <c r="CN185" i="28"/>
  <c r="DV185" i="28" s="1"/>
  <c r="GQ185" i="28" s="1"/>
  <c r="CL101" i="28"/>
  <c r="GA101" i="28"/>
  <c r="GB101" i="28"/>
  <c r="CP101" i="28"/>
  <c r="GL101" i="28"/>
  <c r="CQ101" i="28"/>
  <c r="GI101" i="28"/>
  <c r="GG101" i="28"/>
  <c r="CW101" i="28"/>
  <c r="GF101" i="28"/>
  <c r="CR101" i="28"/>
  <c r="CM101" i="28"/>
  <c r="GC101" i="28"/>
  <c r="GE101" i="28"/>
  <c r="CN101" i="28"/>
  <c r="AX101" i="28" s="1"/>
  <c r="CT101" i="28"/>
  <c r="CS101" i="28"/>
  <c r="GH101" i="28"/>
  <c r="CQ100" i="28"/>
  <c r="GI100" i="28"/>
  <c r="CT100" i="28"/>
  <c r="CM100" i="28"/>
  <c r="CO100" i="28"/>
  <c r="GH100" i="28"/>
  <c r="CS100" i="28"/>
  <c r="CN100" i="28"/>
  <c r="GA100" i="28"/>
  <c r="CR100" i="28"/>
  <c r="GF100" i="28"/>
  <c r="GL100" i="28"/>
  <c r="CW100" i="28"/>
  <c r="GB100" i="28"/>
  <c r="GC100" i="28"/>
  <c r="GG100" i="28"/>
  <c r="GE100" i="28"/>
  <c r="CL100" i="28"/>
  <c r="EK122" i="26"/>
  <c r="EL78" i="26"/>
  <c r="DU78" i="26" s="1"/>
  <c r="EL88" i="26"/>
  <c r="DU88" i="26" s="1"/>
  <c r="EL143" i="26"/>
  <c r="EK156" i="26"/>
  <c r="EL142" i="26"/>
  <c r="EK176" i="26"/>
  <c r="EL70" i="28"/>
  <c r="DU70" i="28" s="1"/>
  <c r="GP70" i="28" s="1"/>
  <c r="EK178" i="26"/>
  <c r="DT178" i="26" s="1"/>
  <c r="EK162" i="26"/>
  <c r="EK92" i="26"/>
  <c r="DT92" i="26" s="1"/>
  <c r="EK98" i="26"/>
  <c r="DT98" i="26" s="1"/>
  <c r="EK97" i="26"/>
  <c r="DT97" i="26" s="1"/>
  <c r="EK165" i="26"/>
  <c r="EK118" i="26"/>
  <c r="DT118" i="26" s="1"/>
  <c r="EK101" i="26"/>
  <c r="DT101" i="26" s="1"/>
  <c r="EL129" i="26"/>
  <c r="DU129" i="26" s="1"/>
  <c r="ES72" i="28"/>
  <c r="EB72" i="28" s="1"/>
  <c r="EO72" i="28"/>
  <c r="DX72" i="28" s="1"/>
  <c r="GS72" i="28" s="1"/>
  <c r="EL148" i="26"/>
  <c r="EM77" i="28"/>
  <c r="DV77" i="28" s="1"/>
  <c r="HE77" i="28" s="1"/>
  <c r="EO77" i="28"/>
  <c r="DX77" i="28" s="1"/>
  <c r="GS77" i="28" s="1"/>
  <c r="EL152" i="26"/>
  <c r="EK72" i="26"/>
  <c r="DT72" i="26" s="1"/>
  <c r="EL188" i="26"/>
  <c r="EL161" i="26"/>
  <c r="EK104" i="26"/>
  <c r="DT104" i="26" s="1"/>
  <c r="EK117" i="26"/>
  <c r="DT117" i="26" s="1"/>
  <c r="EL140" i="26"/>
  <c r="EK126" i="26"/>
  <c r="DT126" i="26" s="1"/>
  <c r="EK187" i="26"/>
  <c r="ES78" i="28"/>
  <c r="EB78" i="28" s="1"/>
  <c r="GW78" i="28" s="1"/>
  <c r="ET78" i="28"/>
  <c r="EC78" i="28" s="1"/>
  <c r="HL78" i="28" s="1"/>
  <c r="EK103" i="26"/>
  <c r="DT103" i="26" s="1"/>
  <c r="EL168" i="26"/>
  <c r="EK75" i="26"/>
  <c r="DT75" i="26" s="1"/>
  <c r="EL120" i="26"/>
  <c r="DU120" i="26" s="1"/>
  <c r="CW112" i="28"/>
  <c r="CW140" i="28"/>
  <c r="CV131" i="28"/>
  <c r="CU108" i="28"/>
  <c r="CW111" i="28"/>
  <c r="CW174" i="28"/>
  <c r="CU127" i="28"/>
  <c r="CW154" i="28"/>
  <c r="CU154" i="28"/>
  <c r="CU91" i="28"/>
  <c r="CV105" i="28"/>
  <c r="CW168" i="28"/>
  <c r="CW138" i="28"/>
  <c r="CU86" i="28"/>
  <c r="CV107" i="28"/>
  <c r="CV154" i="28"/>
  <c r="CV149" i="28"/>
  <c r="CV184" i="28"/>
  <c r="CO123" i="28"/>
  <c r="CW185" i="28"/>
  <c r="CV86" i="28"/>
  <c r="CU175" i="28"/>
  <c r="CU125" i="28"/>
  <c r="CO144" i="28"/>
  <c r="CU87" i="28"/>
  <c r="CO112" i="28"/>
  <c r="CV142" i="28"/>
  <c r="CO129" i="28"/>
  <c r="CU82" i="28"/>
  <c r="CV155" i="28"/>
  <c r="CV170" i="28"/>
  <c r="CV83" i="28"/>
  <c r="CU98" i="28"/>
  <c r="CU167" i="28"/>
  <c r="CU174" i="28"/>
  <c r="CV93" i="28"/>
  <c r="CU130" i="28"/>
  <c r="CU85" i="28"/>
  <c r="CW134" i="28"/>
  <c r="CV135" i="28"/>
  <c r="CV177" i="28"/>
  <c r="CW163" i="28"/>
  <c r="CU104" i="28"/>
  <c r="CU160" i="28"/>
  <c r="CV161" i="28"/>
  <c r="CU155" i="28"/>
  <c r="CW167" i="28"/>
  <c r="DU138" i="26"/>
  <c r="CV183" i="28"/>
  <c r="CV108" i="28"/>
  <c r="CV165" i="28"/>
  <c r="CV145" i="28"/>
  <c r="CO137" i="28"/>
  <c r="CW184" i="28"/>
  <c r="CU88" i="28"/>
  <c r="CW145" i="28"/>
  <c r="CU151" i="28"/>
  <c r="CO138" i="28"/>
  <c r="CO106" i="28"/>
  <c r="CO117" i="28"/>
  <c r="CV167" i="28"/>
  <c r="CU76" i="28"/>
  <c r="CO131" i="28"/>
  <c r="CW136" i="28"/>
  <c r="CO143" i="28"/>
  <c r="CV178" i="28"/>
  <c r="CV82" i="28"/>
  <c r="C51" i="26"/>
  <c r="B51" i="26" s="1"/>
  <c r="C15" i="26"/>
  <c r="C54" i="26" s="1"/>
  <c r="B54" i="26" s="1"/>
  <c r="CL83" i="28"/>
  <c r="GA83" i="28"/>
  <c r="CO133" i="28"/>
  <c r="CO107" i="28"/>
  <c r="CW176" i="28"/>
  <c r="CW129" i="28"/>
  <c r="CU187" i="28"/>
  <c r="CU178" i="28"/>
  <c r="CV160" i="28"/>
  <c r="CW179" i="28"/>
  <c r="CU182" i="28"/>
  <c r="CU121" i="28"/>
  <c r="CO135" i="28"/>
  <c r="CU134" i="28"/>
  <c r="CW125" i="28"/>
  <c r="CU81" i="28"/>
  <c r="CV101" i="28"/>
  <c r="CU89" i="28"/>
  <c r="CO105" i="28"/>
  <c r="CW149" i="28"/>
  <c r="CV113" i="28"/>
  <c r="CO127" i="28"/>
  <c r="CQ143" i="28"/>
  <c r="GF143" i="28"/>
  <c r="CV162" i="28"/>
  <c r="CU172" i="28"/>
  <c r="CU93" i="28"/>
  <c r="CV150" i="28"/>
  <c r="CU188" i="28"/>
  <c r="CU180" i="28"/>
  <c r="CV158" i="28"/>
  <c r="CO108" i="28"/>
  <c r="CU107" i="28"/>
  <c r="CU146" i="28"/>
  <c r="CW123" i="28"/>
  <c r="CV114" i="28"/>
  <c r="CV175" i="28"/>
  <c r="H51" i="28"/>
  <c r="G51" i="28" s="1"/>
  <c r="F51" i="28" s="1"/>
  <c r="E51" i="28" s="1"/>
  <c r="D51" i="28" s="1"/>
  <c r="C51" i="28" s="1"/>
  <c r="B51" i="28" s="1"/>
  <c r="H15" i="28"/>
  <c r="H54" i="28" s="1"/>
  <c r="G54" i="28" s="1"/>
  <c r="F54" i="28" s="1"/>
  <c r="E54" i="28" s="1"/>
  <c r="D54" i="28" s="1"/>
  <c r="C54" i="28" s="1"/>
  <c r="B54" i="28" s="1"/>
  <c r="CU84" i="28"/>
  <c r="CU106" i="28"/>
  <c r="CV179" i="28"/>
  <c r="CU142" i="28"/>
  <c r="CO104" i="28"/>
  <c r="CW183" i="28"/>
  <c r="CW156" i="28"/>
  <c r="CV134" i="28"/>
  <c r="CU116" i="28"/>
  <c r="CU94" i="28"/>
  <c r="CU141" i="28"/>
  <c r="CV159" i="28"/>
  <c r="CV89" i="28"/>
  <c r="CW153" i="28"/>
  <c r="CU170" i="28"/>
  <c r="CU92" i="28"/>
  <c r="CW124" i="28"/>
  <c r="CU135" i="28"/>
  <c r="CW178" i="28"/>
  <c r="CV166" i="28"/>
  <c r="CU112" i="28"/>
  <c r="CW118" i="28"/>
  <c r="EE118" i="28" s="1"/>
  <c r="CU176" i="28"/>
  <c r="C8" i="28"/>
  <c r="CV109" i="28"/>
  <c r="CV157" i="28"/>
  <c r="DU156" i="26"/>
  <c r="AY72" i="28"/>
  <c r="DT169" i="26"/>
  <c r="DU180" i="26"/>
  <c r="DT143" i="26"/>
  <c r="F46" i="28"/>
  <c r="E46" i="28" s="1"/>
  <c r="D46" i="28" s="1"/>
  <c r="C46" i="28" s="1"/>
  <c r="B46" i="28" s="1"/>
  <c r="CV176" i="28"/>
  <c r="CU80" i="28"/>
  <c r="CV143" i="28"/>
  <c r="CV174" i="28"/>
  <c r="AW72" i="28"/>
  <c r="CV125" i="28"/>
  <c r="CW144" i="28"/>
  <c r="CW155" i="28"/>
  <c r="CV127" i="28"/>
  <c r="CW143" i="28"/>
  <c r="CV120" i="28"/>
  <c r="CV129" i="28"/>
  <c r="CU156" i="28"/>
  <c r="CU113" i="28"/>
  <c r="CU177" i="28"/>
  <c r="CO113" i="28"/>
  <c r="CV182" i="28"/>
  <c r="CV130" i="28"/>
  <c r="CV144" i="28"/>
  <c r="CV92" i="28"/>
  <c r="CU101" i="28"/>
  <c r="CO142" i="28"/>
  <c r="CU95" i="28"/>
  <c r="CQ95" i="28"/>
  <c r="CV91" i="28"/>
  <c r="DU174" i="26"/>
  <c r="DU144" i="26"/>
  <c r="DT151" i="26"/>
  <c r="DU137" i="26"/>
  <c r="DT163" i="26"/>
  <c r="DT138" i="26"/>
  <c r="DT150" i="26"/>
  <c r="DT155" i="26"/>
  <c r="DT174" i="26"/>
  <c r="DT172" i="26"/>
  <c r="DU163" i="26"/>
  <c r="AW77" i="28"/>
  <c r="DU146" i="26"/>
  <c r="AV78" i="28"/>
  <c r="B9" i="26"/>
  <c r="B10" i="26" s="1"/>
  <c r="B49" i="26" s="1"/>
  <c r="CW127" i="28"/>
  <c r="CO134" i="28"/>
  <c r="CU163" i="28"/>
  <c r="CW158" i="28"/>
  <c r="CU129" i="28"/>
  <c r="CO124" i="28"/>
  <c r="CV123" i="28"/>
  <c r="CV163" i="28"/>
  <c r="CW120" i="28"/>
  <c r="CV187" i="28"/>
  <c r="CU124" i="28"/>
  <c r="CW165" i="28"/>
  <c r="CU144" i="28"/>
  <c r="CW159" i="28"/>
  <c r="CU120" i="28"/>
  <c r="CU138" i="28"/>
  <c r="CV141" i="28"/>
  <c r="CW177" i="28"/>
  <c r="CW141" i="28"/>
  <c r="DT136" i="26"/>
  <c r="CP117" i="28"/>
  <c r="DT132" i="26"/>
  <c r="CL143" i="28"/>
  <c r="CL74" i="28"/>
  <c r="DT175" i="26"/>
  <c r="DT171" i="26"/>
  <c r="DU154" i="26"/>
  <c r="DU172" i="26"/>
  <c r="DT147" i="26"/>
  <c r="DT184" i="26"/>
  <c r="DT111" i="26"/>
  <c r="AZ78" i="28"/>
  <c r="CO120" i="28"/>
  <c r="CV84" i="28"/>
  <c r="CW186" i="28"/>
  <c r="CW170" i="28"/>
  <c r="CO130" i="28"/>
  <c r="CV168" i="28"/>
  <c r="CU83" i="28"/>
  <c r="CU114" i="28"/>
  <c r="CW130" i="28"/>
  <c r="CV172" i="28"/>
  <c r="CU123" i="28"/>
  <c r="CW142" i="28"/>
  <c r="CW187" i="28"/>
  <c r="CV81" i="28"/>
  <c r="CW182" i="28"/>
  <c r="CU158" i="28"/>
  <c r="CV100" i="28"/>
  <c r="CU143" i="28"/>
  <c r="CU161" i="28"/>
  <c r="CU179" i="28"/>
  <c r="CO109" i="28"/>
  <c r="CW160" i="28"/>
  <c r="CS143" i="28"/>
  <c r="DU169" i="26"/>
  <c r="CO125" i="28"/>
  <c r="DU171" i="26"/>
  <c r="DU147" i="26"/>
  <c r="AV77" i="28"/>
  <c r="DT139" i="26"/>
  <c r="DU184" i="26"/>
  <c r="DT160" i="26"/>
  <c r="CQ159" i="28"/>
  <c r="DT144" i="26"/>
  <c r="CQ184" i="28"/>
  <c r="CN69" i="28"/>
  <c r="DT177" i="26"/>
  <c r="DU149" i="26"/>
  <c r="DU186" i="26"/>
  <c r="AV72" i="28"/>
  <c r="DT182" i="26"/>
  <c r="DU153" i="26"/>
  <c r="DU183" i="26"/>
  <c r="DT164" i="26"/>
  <c r="DU160" i="26"/>
  <c r="DT149" i="26"/>
  <c r="DT186" i="26"/>
  <c r="DT181" i="26"/>
  <c r="DU182" i="26"/>
  <c r="DU187" i="26"/>
  <c r="DT168" i="26"/>
  <c r="CV96" i="28"/>
  <c r="CW175" i="28"/>
  <c r="CU183" i="28"/>
  <c r="CU149" i="28"/>
  <c r="CW172" i="28"/>
  <c r="CO141" i="28"/>
  <c r="CW135" i="28"/>
  <c r="CU117" i="28"/>
  <c r="CV95" i="28"/>
  <c r="CV117" i="28"/>
  <c r="CU100" i="28"/>
  <c r="CV80" i="28"/>
  <c r="CU168" i="28"/>
  <c r="CV138" i="28"/>
  <c r="CU105" i="28"/>
  <c r="CO101" i="28"/>
  <c r="CV180" i="28"/>
  <c r="CV76" i="28"/>
  <c r="CU184" i="28"/>
  <c r="CV156" i="28"/>
  <c r="C46" i="26"/>
  <c r="B46" i="26" s="1"/>
  <c r="C8" i="26"/>
  <c r="C47" i="26" s="1"/>
  <c r="B47" i="26" s="1"/>
  <c r="CP100" i="28"/>
  <c r="D8" i="28"/>
  <c r="H8" i="28"/>
  <c r="H47" i="28" s="1"/>
  <c r="G8" i="28"/>
  <c r="B8" i="28"/>
  <c r="DU143" i="26"/>
  <c r="DT162" i="26"/>
  <c r="DT165" i="26"/>
  <c r="DU152" i="26"/>
  <c r="DU188" i="26"/>
  <c r="DT187" i="26"/>
  <c r="DU168" i="26"/>
  <c r="AX75" i="28"/>
  <c r="AW75" i="28"/>
  <c r="EL68" i="28"/>
  <c r="DU68" i="28" s="1"/>
  <c r="HD68" i="28" s="1"/>
  <c r="EK71" i="28"/>
  <c r="DT71" i="28" s="1"/>
  <c r="GO71" i="28" s="1"/>
  <c r="ES68" i="28"/>
  <c r="EB68" i="28" s="1"/>
  <c r="GW68" i="28" s="1"/>
  <c r="ER68" i="28"/>
  <c r="EA68" i="28" s="1"/>
  <c r="GV68" i="28" s="1"/>
  <c r="EP71" i="28"/>
  <c r="DY71" i="28" s="1"/>
  <c r="GT71" i="28" s="1"/>
  <c r="ES71" i="28"/>
  <c r="EB71" i="28" s="1"/>
  <c r="HK71" i="28" s="1"/>
  <c r="EV71" i="28"/>
  <c r="EE71" i="28" s="1"/>
  <c r="HN71" i="28" s="1"/>
  <c r="EK68" i="28"/>
  <c r="DT68" i="28" s="1"/>
  <c r="GO68" i="28" s="1"/>
  <c r="EM68" i="28"/>
  <c r="DV68" i="28" s="1"/>
  <c r="HE68" i="28" s="1"/>
  <c r="EQ71" i="28"/>
  <c r="DZ71" i="28" s="1"/>
  <c r="HI71" i="28" s="1"/>
  <c r="EV68" i="28"/>
  <c r="EE68" i="28" s="1"/>
  <c r="GZ68" i="28" s="1"/>
  <c r="EO68" i="28"/>
  <c r="DX68" i="28" s="1"/>
  <c r="GS68" i="28" s="1"/>
  <c r="EL71" i="28"/>
  <c r="DU71" i="28" s="1"/>
  <c r="HD71" i="28" s="1"/>
  <c r="EM71" i="28"/>
  <c r="DV71" i="28" s="1"/>
  <c r="HE71" i="28" s="1"/>
  <c r="ET68" i="28"/>
  <c r="EC68" i="28" s="1"/>
  <c r="GX68" i="28" s="1"/>
  <c r="EU68" i="28"/>
  <c r="ED68" i="28" s="1"/>
  <c r="GY68" i="28" s="1"/>
  <c r="EN71" i="28"/>
  <c r="DW71" i="28" s="1"/>
  <c r="HF71" i="28" s="1"/>
  <c r="EQ68" i="28"/>
  <c r="DZ68" i="28" s="1"/>
  <c r="GU68" i="28" s="1"/>
  <c r="EP68" i="28"/>
  <c r="DY68" i="28" s="1"/>
  <c r="HH68" i="28" s="1"/>
  <c r="EU71" i="28"/>
  <c r="ED71" i="28" s="1"/>
  <c r="GY71" i="28" s="1"/>
  <c r="ET71" i="28"/>
  <c r="EC71" i="28" s="1"/>
  <c r="HL71" i="28" s="1"/>
  <c r="EN68" i="28"/>
  <c r="DW68" i="28" s="1"/>
  <c r="GR68" i="28" s="1"/>
  <c r="ER71" i="28"/>
  <c r="EA71" i="28" s="1"/>
  <c r="HJ71" i="28" s="1"/>
  <c r="EO71" i="28"/>
  <c r="DX71" i="28" s="1"/>
  <c r="GS71" i="28" s="1"/>
  <c r="HE72" i="28"/>
  <c r="ER164" i="28"/>
  <c r="EA164" i="28" s="1"/>
  <c r="EQ164" i="28"/>
  <c r="DZ164" i="28" s="1"/>
  <c r="EV164" i="28"/>
  <c r="ET164" i="28"/>
  <c r="ES164" i="28"/>
  <c r="EU164" i="28"/>
  <c r="EP164" i="28"/>
  <c r="DY164" i="28" s="1"/>
  <c r="GT164" i="28" s="1"/>
  <c r="EC122" i="28"/>
  <c r="DZ188" i="28"/>
  <c r="AV110" i="28"/>
  <c r="EE164" i="28"/>
  <c r="EC164" i="28"/>
  <c r="ED164" i="28"/>
  <c r="C48" i="26"/>
  <c r="AY90" i="28"/>
  <c r="AZ110" i="28"/>
  <c r="GW164" i="28"/>
  <c r="EL110" i="28" a="1"/>
  <c r="EN110" i="28" a="1"/>
  <c r="EL75" i="28" a="1"/>
  <c r="EQ75" i="28" a="1"/>
  <c r="EK110" i="28" a="1"/>
  <c r="EP110" i="28" a="1"/>
  <c r="EP75" i="28" a="1"/>
  <c r="EV110" i="28" a="1"/>
  <c r="EM110" i="28" a="1"/>
  <c r="EM75" i="28" a="1"/>
  <c r="ET75" i="28" a="1"/>
  <c r="EQ110" i="28" a="1"/>
  <c r="ET110" i="28" a="1"/>
  <c r="EV75" i="28" a="1"/>
  <c r="ER75" i="28" a="1"/>
  <c r="EO110" i="28" a="1"/>
  <c r="ER110" i="28" a="1"/>
  <c r="EO75" i="28" a="1"/>
  <c r="EN75" i="28" a="1"/>
  <c r="ES110" i="28" a="1"/>
  <c r="EK75" i="28" a="1"/>
  <c r="EU110" i="28" a="1"/>
  <c r="EU75" i="28" a="1"/>
  <c r="ES75" i="28" a="1"/>
  <c r="ER154" i="28" a="1"/>
  <c r="ES91" i="28" a="1"/>
  <c r="EN91" i="28" a="1"/>
  <c r="ER86" i="28" a="1"/>
  <c r="ES123" i="28" a="1"/>
  <c r="ES175" i="28" a="1"/>
  <c r="EP144" i="28" a="1"/>
  <c r="EQ87" i="28" a="1"/>
  <c r="EK129" i="28" a="1"/>
  <c r="ES82" i="28" a="1"/>
  <c r="EK82" i="28" a="1"/>
  <c r="EL98" i="28" a="1"/>
  <c r="EP174" i="28" a="1"/>
  <c r="ES133" i="28" a="1"/>
  <c r="EM133" i="28" a="1"/>
  <c r="ER138" i="28" a="1"/>
  <c r="EL138" i="28" a="1"/>
  <c r="EK106" i="28" a="1"/>
  <c r="ES76" i="28" a="1"/>
  <c r="EM83" i="28" a="1"/>
  <c r="EL83" i="28" a="1"/>
  <c r="EL107" i="28" a="1"/>
  <c r="ER187" i="28" a="1"/>
  <c r="ES121" i="28" a="1"/>
  <c r="EP121" i="28" a="1"/>
  <c r="ER181" i="28" a="1"/>
  <c r="EP135" i="28" a="1"/>
  <c r="EO79" i="28" a="1"/>
  <c r="EM81" i="28" a="1"/>
  <c r="EM105" i="28" a="1"/>
  <c r="EQ105" i="28" a="1"/>
  <c r="EO127" i="28" a="1"/>
  <c r="EL93" i="28" a="1"/>
  <c r="ET148" i="28" a="1"/>
  <c r="EP145" i="28" a="1"/>
  <c r="EQ145" i="28" a="1"/>
  <c r="EP90" i="28" a="1"/>
  <c r="EO108" i="28" a="1"/>
  <c r="EL108" i="28" a="1"/>
  <c r="EK146" i="28" a="1"/>
  <c r="EQ147" i="28" a="1"/>
  <c r="EP147" i="28" a="1"/>
  <c r="EK84" i="28" a="1"/>
  <c r="EL84" i="28" a="1"/>
  <c r="EM94" i="28" a="1"/>
  <c r="ER94" i="28" a="1"/>
  <c r="ES139" i="28" a="1"/>
  <c r="ER176" i="28" a="1"/>
  <c r="EU116" i="28" a="1"/>
  <c r="EQ80" i="28" a="1"/>
  <c r="EO80" i="28" a="1"/>
  <c r="EU169" i="28" a="1"/>
  <c r="ET169" i="28" a="1"/>
  <c r="ES156" i="28" a="1"/>
  <c r="EN132" i="28" a="1"/>
  <c r="EQ113" i="28" a="1"/>
  <c r="EQ142" i="28" a="1"/>
  <c r="EM142" i="28" a="1"/>
  <c r="EK95" i="28" a="1"/>
  <c r="EK99" i="28" a="1"/>
  <c r="EO99" i="28" a="1"/>
  <c r="EP134" i="28" a="1"/>
  <c r="ES131" i="28" a="1"/>
  <c r="EP131" i="28" a="1"/>
  <c r="EP152" i="28" a="1"/>
  <c r="EP124" i="28" a="1"/>
  <c r="EQ124" i="28" a="1"/>
  <c r="ES124" i="28" a="1"/>
  <c r="EN122" i="28" a="1"/>
  <c r="EP88" i="28" a="1"/>
  <c r="ER153" i="28" a="1"/>
  <c r="EK102" i="28" a="1"/>
  <c r="EL103" i="28" a="1"/>
  <c r="EN103" i="28" a="1"/>
  <c r="EL143" i="28" a="1"/>
  <c r="EU74" i="28" a="1"/>
  <c r="ER120" i="28" a="1"/>
  <c r="EU186" i="28" a="1"/>
  <c r="EK130" i="28" a="1"/>
  <c r="ER119" i="28" a="1"/>
  <c r="EM119" i="28" a="1"/>
  <c r="ER114" i="28" a="1"/>
  <c r="EM96" i="28" a="1"/>
  <c r="EL96" i="28" a="1"/>
  <c r="ER161" i="28" a="1"/>
  <c r="EP109" i="28" a="1"/>
  <c r="EQ109" i="28" a="1"/>
  <c r="EN115" i="28" a="1"/>
  <c r="EL115" i="28" a="1"/>
  <c r="EM126" i="28" a="1"/>
  <c r="EK125" i="28" a="1"/>
  <c r="EQ159" i="28" a="1"/>
  <c r="ER73" i="28" a="1"/>
  <c r="EK73" i="28" a="1"/>
  <c r="ER128" i="28" a="1"/>
  <c r="EP128" i="28" a="1"/>
  <c r="EU128" i="28" a="1"/>
  <c r="ES184" i="28" a="1"/>
  <c r="EV69" i="28" a="1"/>
  <c r="EO136" i="28" a="1"/>
  <c r="ES171" i="28" a="1"/>
  <c r="EN140" i="28" a="1"/>
  <c r="EL140" i="28" a="1"/>
  <c r="ER173" i="28" a="1"/>
  <c r="EP168" i="28" a="1"/>
  <c r="ES118" i="28" a="1"/>
  <c r="EP111" i="28" a="1"/>
  <c r="EM111" i="28" a="1"/>
  <c r="EU185" i="28" a="1"/>
  <c r="EM101" i="28" a="1"/>
  <c r="EN100" i="28" a="1"/>
  <c r="EV100" i="28" a="1"/>
  <c r="EV140" i="28" a="1"/>
  <c r="ET154" i="28" a="1"/>
  <c r="EU154" i="28" a="1"/>
  <c r="EN144" i="28" a="1"/>
  <c r="EU170" i="28" a="1"/>
  <c r="EV134" i="28" a="1"/>
  <c r="ET155" i="28" a="1"/>
  <c r="EN137" i="28" a="1"/>
  <c r="EU167" i="28" a="1"/>
  <c r="ET187" i="28" a="1"/>
  <c r="EV125" i="28" a="1"/>
  <c r="EP143" i="28" a="1"/>
  <c r="EU114" i="28" a="1"/>
  <c r="ET142" i="28" a="1"/>
  <c r="EU159" i="28" a="1"/>
  <c r="EU166" i="28" a="1"/>
  <c r="EU157" i="28" a="1"/>
  <c r="EU176" i="28" a="1"/>
  <c r="EU127" i="28" a="1"/>
  <c r="EU182" i="28" a="1"/>
  <c r="EU163" i="28" a="1"/>
  <c r="ET138" i="28" a="1"/>
  <c r="EK74" i="28" a="1"/>
  <c r="ET114" i="28" a="1"/>
  <c r="ET158" i="28" a="1"/>
  <c r="EP159" i="28" a="1"/>
  <c r="EN141" i="28" a="1"/>
  <c r="EU138" i="28" a="1"/>
  <c r="ES154" i="28" a="1"/>
  <c r="EP86" i="28" a="1"/>
  <c r="EK86" i="28" a="1"/>
  <c r="ER123" i="28" a="1"/>
  <c r="EM144" i="28" a="1"/>
  <c r="EL87" i="28" a="1"/>
  <c r="EL129" i="28" a="1"/>
  <c r="EQ82" i="28" a="1"/>
  <c r="EM82" i="28" a="1"/>
  <c r="ES98" i="28" a="1"/>
  <c r="EP98" i="28" a="1"/>
  <c r="EK98" i="28" a="1"/>
  <c r="EU85" i="28" a="1"/>
  <c r="ES85" i="28" a="1"/>
  <c r="EQ160" i="28" a="1"/>
  <c r="ES160" i="28" a="1"/>
  <c r="EM137" i="28" a="1"/>
  <c r="EL137" i="28" a="1"/>
  <c r="EQ133" i="28" a="1"/>
  <c r="EP138" i="28" a="1"/>
  <c r="EM76" i="28" a="1"/>
  <c r="EP83" i="28" a="1"/>
  <c r="ES107" i="28" a="1"/>
  <c r="EM107" i="28" a="1"/>
  <c r="EO104" i="28" a="1"/>
  <c r="EL104" i="28" a="1"/>
  <c r="ET162" i="28" a="1"/>
  <c r="EP178" i="28" a="1"/>
  <c r="EO121" i="28" a="1"/>
  <c r="EP181" i="28" a="1"/>
  <c r="EO135" i="28" a="1"/>
  <c r="EQ79" i="28" a="1"/>
  <c r="ER81" i="28" a="1"/>
  <c r="EO81" i="28" a="1"/>
  <c r="ES81" i="28" a="1"/>
  <c r="ER89" i="28" a="1"/>
  <c r="EQ89" i="28" a="1"/>
  <c r="ER105" i="28" a="1"/>
  <c r="EK127" i="28" a="1"/>
  <c r="EP172" i="28" a="1"/>
  <c r="EQ172" i="28" a="1"/>
  <c r="EV93" i="28" a="1"/>
  <c r="ER148" i="28" a="1"/>
  <c r="EU148" i="28" a="1"/>
  <c r="ER188" i="28" a="1"/>
  <c r="ES188" i="28" a="1"/>
  <c r="EN145" i="28" a="1"/>
  <c r="ER145" i="28" a="1"/>
  <c r="ER90" i="28" a="1"/>
  <c r="EU90" i="28" a="1"/>
  <c r="ER108" i="28" a="1"/>
  <c r="EP146" i="28" a="1"/>
  <c r="EQ84" i="28" a="1"/>
  <c r="ES84" i="28" a="1"/>
  <c r="EP94" i="28" a="1"/>
  <c r="EN92" i="28" a="1"/>
  <c r="EK92" i="28" a="1"/>
  <c r="EU139" i="28" a="1"/>
  <c r="EQ166" i="28" a="1"/>
  <c r="EQ176" i="28" a="1"/>
  <c r="EM116" i="28" a="1"/>
  <c r="ES116" i="28" a="1"/>
  <c r="EL80" i="28" a="1"/>
  <c r="ER169" i="28" a="1"/>
  <c r="EL97" i="28" a="1"/>
  <c r="ES132" i="28" a="1"/>
  <c r="ER177" i="28" a="1"/>
  <c r="EK113" i="28" a="1"/>
  <c r="EP113" i="28" a="1"/>
  <c r="EP142" i="28" a="1"/>
  <c r="EN95" i="28" a="1"/>
  <c r="EN99" i="28" a="1"/>
  <c r="ES134" i="28" a="1"/>
  <c r="EL134" i="28" a="1"/>
  <c r="ES152" i="28" a="1"/>
  <c r="EU152" i="28" a="1"/>
  <c r="ER122" i="28" a="1"/>
  <c r="EO88" i="28" a="1"/>
  <c r="ET153" i="28" a="1"/>
  <c r="ET102" i="28" a="1"/>
  <c r="EU102" i="28" a="1"/>
  <c r="EV103" i="28" a="1"/>
  <c r="ET103" i="28" a="1"/>
  <c r="EM143" i="28" a="1"/>
  <c r="EL74" i="28" a="1"/>
  <c r="EP74" i="28" a="1"/>
  <c r="EN74" i="28" a="1"/>
  <c r="EP120" i="28" a="1"/>
  <c r="ET186" i="28" a="1"/>
  <c r="ER130" i="28" a="1"/>
  <c r="EL119" i="28" a="1"/>
  <c r="EL114" i="28" a="1"/>
  <c r="ES158" i="28" a="1"/>
  <c r="EO109" i="28" a="1"/>
  <c r="EV109" i="28" a="1"/>
  <c r="EP115" i="28" a="1"/>
  <c r="EP126" i="28" a="1"/>
  <c r="EU126" i="28" a="1"/>
  <c r="ER126" i="28" a="1"/>
  <c r="ER157" i="28" a="1"/>
  <c r="ES157" i="28" a="1"/>
  <c r="EM125" i="28" a="1"/>
  <c r="ER159" i="28" a="1"/>
  <c r="EO73" i="28" a="1"/>
  <c r="EQ73" i="28" a="1"/>
  <c r="ES128" i="28" a="1"/>
  <c r="EL128" i="28" a="1"/>
  <c r="EP69" i="28" a="1"/>
  <c r="ES69" i="28" a="1"/>
  <c r="EK69" i="28" a="1"/>
  <c r="EU136" i="28" a="1"/>
  <c r="ER136" i="28" a="1"/>
  <c r="EU171" i="28" a="1"/>
  <c r="ER171" i="28" a="1"/>
  <c r="EK140" i="28" a="1"/>
  <c r="ER140" i="28" a="1"/>
  <c r="EQ149" i="28" a="1"/>
  <c r="EO141" i="28" a="1"/>
  <c r="EU173" i="28" a="1"/>
  <c r="EQ168" i="28" a="1"/>
  <c r="ER168" i="28" a="1"/>
  <c r="EM118" i="28" a="1"/>
  <c r="EO111" i="28" a="1"/>
  <c r="EU111" i="28" a="1"/>
  <c r="EL111" i="28" a="1"/>
  <c r="ES101" i="28" a="1"/>
  <c r="EU131" i="28" a="1"/>
  <c r="ET91" i="28" a="1"/>
  <c r="EU149" i="28" a="1"/>
  <c r="ET87" i="28" a="1"/>
  <c r="EU83" i="28" a="1"/>
  <c r="EU135" i="28" a="1"/>
  <c r="EV167" i="28" a="1"/>
  <c r="EV184" i="28" a="1"/>
  <c r="ET76" i="28" a="1"/>
  <c r="ET178" i="28" a="1"/>
  <c r="ET81" i="28" a="1"/>
  <c r="ET180" i="28" a="1"/>
  <c r="EU175" i="28" a="1"/>
  <c r="EN104" i="28" a="1"/>
  <c r="EU89" i="28" a="1"/>
  <c r="ET112" i="28" a="1"/>
  <c r="ET80" i="28" a="1"/>
  <c r="EV143" i="28" a="1"/>
  <c r="EU130" i="28" a="1"/>
  <c r="EU91" i="28" a="1"/>
  <c r="EV127" i="28" a="1"/>
  <c r="EV120" i="28" a="1"/>
  <c r="EU141" i="28" a="1"/>
  <c r="EN120" i="28" a="1"/>
  <c r="EV130" i="28" a="1"/>
  <c r="EU100" i="28" a="1"/>
  <c r="EN125" i="28" a="1"/>
  <c r="EV135" i="28" a="1"/>
  <c r="ET105" i="28" a="1"/>
  <c r="EO100" i="28" a="1"/>
  <c r="EP154" i="28" a="1"/>
  <c r="EM91" i="28" a="1"/>
  <c r="EO86" i="28" a="1"/>
  <c r="EP175" i="28" a="1"/>
  <c r="EK144" i="28" a="1"/>
  <c r="ER112" i="28" a="1"/>
  <c r="EO129" i="28" a="1"/>
  <c r="EV82" i="28" a="1"/>
  <c r="ER98" i="28" a="1"/>
  <c r="EQ174" i="28" a="1"/>
  <c r="EK85" i="28" a="1"/>
  <c r="EN85" i="28" a="1"/>
  <c r="ES137" i="28" a="1"/>
  <c r="ER137" i="28" a="1"/>
  <c r="EK137" i="28" a="1"/>
  <c r="ER133" i="28" a="1"/>
  <c r="EQ138" i="28" a="1"/>
  <c r="EM106" i="28" a="1"/>
  <c r="EL106" i="28" a="1"/>
  <c r="ES106" i="28" a="1"/>
  <c r="EQ117" i="28" a="1"/>
  <c r="EM117" i="28" a="1"/>
  <c r="EO76" i="28" a="1"/>
  <c r="EK76" i="28" a="1"/>
  <c r="EV83" i="28" a="1"/>
  <c r="EK107" i="28" a="1"/>
  <c r="EQ107" i="28" a="1"/>
  <c r="EM104" i="28" a="1"/>
  <c r="EQ104" i="28" a="1"/>
  <c r="EP162" i="28" a="1"/>
  <c r="EP79" i="28" a="1"/>
  <c r="EK79" i="28" a="1"/>
  <c r="EP81" i="28" a="1"/>
  <c r="EO105" i="28" a="1"/>
  <c r="EL127" i="28" a="1"/>
  <c r="ER172" i="28" a="1"/>
  <c r="EO93" i="28" a="1"/>
  <c r="EV150" i="28" a="1"/>
  <c r="EU188" i="28" a="1"/>
  <c r="ES145" i="28" a="1"/>
  <c r="ES180" i="28" a="1"/>
  <c r="EL90" i="28" a="1"/>
  <c r="EN90" i="28" a="1"/>
  <c r="ES146" i="28" a="1"/>
  <c r="EU146" i="28" a="1"/>
  <c r="ET147" i="28" a="1"/>
  <c r="EN94" i="28" a="1"/>
  <c r="EL94" i="28" a="1"/>
  <c r="ES170" i="28" a="1"/>
  <c r="EP92" i="28" a="1"/>
  <c r="ER92" i="28" a="1"/>
  <c r="EL92" i="28" a="1"/>
  <c r="EM139" i="28" a="1"/>
  <c r="ES166" i="28" a="1"/>
  <c r="ES176" i="28" a="1"/>
  <c r="EV80" i="28" a="1"/>
  <c r="EV169" i="28" a="1"/>
  <c r="EK97" i="28" a="1"/>
  <c r="EQ156" i="28" a="1"/>
  <c r="ER156" i="28" a="1"/>
  <c r="ES177" i="28" a="1"/>
  <c r="ES113" i="28" a="1"/>
  <c r="EO142" i="28" a="1"/>
  <c r="ER95" i="28" a="1"/>
  <c r="EL95" i="28" a="1"/>
  <c r="EQ163" i="28" a="1"/>
  <c r="ES163" i="28" a="1"/>
  <c r="EM131" i="28" a="1"/>
  <c r="EV131" i="28" a="1"/>
  <c r="ER152" i="28" a="1"/>
  <c r="EL124" i="28" a="1"/>
  <c r="EK124" i="28" a="1"/>
  <c r="EL88" i="28" a="1"/>
  <c r="EL102" i="28" a="1"/>
  <c r="EO102" i="28" a="1"/>
  <c r="EO143" i="28" a="1"/>
  <c r="ER186" i="28" a="1"/>
  <c r="EP130" i="28" a="1"/>
  <c r="EV119" i="28" a="1"/>
  <c r="ES114" i="28" a="1"/>
  <c r="EQ114" i="28" a="1"/>
  <c r="EM114" i="28" a="1"/>
  <c r="ET96" i="28" a="1"/>
  <c r="EQ96" i="28" a="1"/>
  <c r="EP158" i="28" a="1"/>
  <c r="ER158" i="28" a="1"/>
  <c r="ET109" i="28" a="1"/>
  <c r="EO115" i="28" a="1"/>
  <c r="EQ115" i="28" a="1"/>
  <c r="EO126" i="28" a="1"/>
  <c r="EQ157" i="28" a="1"/>
  <c r="EP73" i="28" a="1"/>
  <c r="EM73" i="28" a="1"/>
  <c r="EV73" i="28" a="1"/>
  <c r="ER184" i="28" a="1"/>
  <c r="ET69" i="28" a="1"/>
  <c r="ER69" i="28" a="1"/>
  <c r="EP183" i="28" a="1"/>
  <c r="ES140" i="28" a="1"/>
  <c r="EP149" i="28" a="1"/>
  <c r="EM141" i="28" a="1"/>
  <c r="EP141" i="28" a="1"/>
  <c r="EP118" i="28" a="1"/>
  <c r="ET118" i="28" a="1"/>
  <c r="EN111" i="28" a="1"/>
  <c r="EK111" i="28" a="1"/>
  <c r="EK101" i="28" a="1"/>
  <c r="EV101" i="28" a="1"/>
  <c r="ER101" i="28" a="1"/>
  <c r="ER100" i="28" a="1"/>
  <c r="ET108" i="28" a="1"/>
  <c r="EU184" i="28" a="1"/>
  <c r="EN112" i="28" a="1"/>
  <c r="ET98" i="28" a="1"/>
  <c r="EU177" i="28" a="1"/>
  <c r="ET88" i="28" a="1"/>
  <c r="EK83" i="28" a="1"/>
  <c r="EU160" i="28" a="1"/>
  <c r="EU101" i="28" a="1"/>
  <c r="EU162" i="28" a="1"/>
  <c r="EV183" i="28" a="1"/>
  <c r="EV153" i="28" a="1"/>
  <c r="EU143" i="28" a="1"/>
  <c r="EU120" i="28" a="1"/>
  <c r="EU144" i="28" a="1"/>
  <c r="EN134" i="28" a="1"/>
  <c r="EU187" i="28" a="1"/>
  <c r="EV177" i="28" a="1"/>
  <c r="EU84" i="28" a="1"/>
  <c r="EU172" i="28" a="1"/>
  <c r="ET143" i="28" a="1"/>
  <c r="EP184" i="28" a="1"/>
  <c r="ET117" i="28" a="1"/>
  <c r="EN101" i="28" a="1"/>
  <c r="EO91" i="28" a="1"/>
  <c r="EQ86" i="28" a="1"/>
  <c r="EL86" i="28" a="1"/>
  <c r="ES144" i="28" a="1"/>
  <c r="EO87" i="28" a="1"/>
  <c r="EV87" i="28" a="1"/>
  <c r="ES87" i="28" a="1"/>
  <c r="EO112" i="28" a="1"/>
  <c r="EK112" i="28" a="1"/>
  <c r="EL82" i="28" a="1"/>
  <c r="EU98" i="28" a="1"/>
  <c r="ER174" i="28" a="1"/>
  <c r="EV85" i="28" a="1"/>
  <c r="ER160" i="28" a="1"/>
  <c r="EP155" i="28" a="1"/>
  <c r="EQ165" i="28" a="1"/>
  <c r="EU137" i="28" a="1"/>
  <c r="ET133" i="28" a="1"/>
  <c r="EK138" i="28" a="1"/>
  <c r="ER106" i="28" a="1"/>
  <c r="EL117" i="28" a="1"/>
  <c r="EV117" i="28" a="1"/>
  <c r="EL76" i="28" a="1"/>
  <c r="ER107" i="28" a="1"/>
  <c r="EP104" i="28" a="1"/>
  <c r="EQ162" i="28" a="1"/>
  <c r="EQ178" i="28" a="1"/>
  <c r="EN121" i="28" a="1"/>
  <c r="EU121" i="28" a="1"/>
  <c r="EL135" i="28" a="1"/>
  <c r="ER79" i="28" a="1"/>
  <c r="EV79" i="28" a="1"/>
  <c r="EK89" i="28" a="1"/>
  <c r="EM89" i="28" a="1"/>
  <c r="EK105" i="28" a="1"/>
  <c r="EP105" i="28" a="1"/>
  <c r="EP127" i="28" a="1"/>
  <c r="ES127" i="28" a="1"/>
  <c r="ES93" i="28" a="1"/>
  <c r="EP150" i="28" a="1"/>
  <c r="EQ188" i="28" a="1"/>
  <c r="EL145" i="28" a="1"/>
  <c r="EV108" i="28" a="1"/>
  <c r="EO84" i="28" a="1"/>
  <c r="EK94" i="28" a="1"/>
  <c r="EV94" i="28" a="1"/>
  <c r="EO92" i="28" a="1"/>
  <c r="EQ139" i="28" a="1"/>
  <c r="EV139" i="28" a="1"/>
  <c r="EP139" i="28" a="1"/>
  <c r="EP116" i="28" a="1"/>
  <c r="EM80" i="28" a="1"/>
  <c r="EK80" i="28" a="1"/>
  <c r="EM97" i="28" a="1"/>
  <c r="EU97" i="28" a="1"/>
  <c r="ET97" i="28" a="1"/>
  <c r="EL132" i="28" a="1"/>
  <c r="EV132" i="28" a="1"/>
  <c r="ER113" i="28" a="1"/>
  <c r="EO113" i="28" a="1"/>
  <c r="ER142" i="28" a="1"/>
  <c r="EV95" i="28" a="1"/>
  <c r="EL99" i="28" a="1"/>
  <c r="EM134" i="28" a="1"/>
  <c r="EQ134" i="28" a="1"/>
  <c r="ER163" i="28" a="1"/>
  <c r="EL131" i="28" a="1"/>
  <c r="ER131" i="28" a="1"/>
  <c r="EV152" i="28" a="1"/>
  <c r="EM124" i="28" a="1"/>
  <c r="EP122" i="28" a="1"/>
  <c r="EU122" i="28" a="1"/>
  <c r="EN88" i="28" a="1"/>
  <c r="ES88" i="28" a="1"/>
  <c r="EQ153" i="28" a="1"/>
  <c r="EM102" i="28" a="1"/>
  <c r="EK103" i="28" a="1"/>
  <c r="EQ143" i="28" a="1"/>
  <c r="EQ120" i="28" a="1"/>
  <c r="EP186" i="28" a="1"/>
  <c r="EO130" i="28" a="1"/>
  <c r="EK119" i="28" a="1"/>
  <c r="EP119" i="28" a="1"/>
  <c r="EN119" i="28" a="1"/>
  <c r="EV114" i="28" a="1"/>
  <c r="ER96" i="28" a="1"/>
  <c r="EQ158" i="28" a="1"/>
  <c r="EP151" i="28" a="1"/>
  <c r="EQ151" i="28" a="1"/>
  <c r="EV161" i="28" a="1"/>
  <c r="ES179" i="28" a="1"/>
  <c r="ES109" i="28" a="1"/>
  <c r="EV115" i="28" a="1"/>
  <c r="ET115" i="28" a="1"/>
  <c r="EN126" i="28" a="1"/>
  <c r="ER125" i="28" a="1"/>
  <c r="ES159" i="28" a="1"/>
  <c r="EO128" i="28" a="1"/>
  <c r="EU69" i="28" a="1"/>
  <c r="ES136" i="28" a="1"/>
  <c r="EL136" i="28" a="1"/>
  <c r="ET140" i="28" a="1"/>
  <c r="ER149" i="28" a="1"/>
  <c r="ER141" i="28" a="1"/>
  <c r="EV173" i="28" a="1"/>
  <c r="ES173" i="28" a="1"/>
  <c r="ES168" i="28" a="1"/>
  <c r="ER118" i="28" a="1"/>
  <c r="EP185" i="28" a="1"/>
  <c r="EM100" i="28" a="1"/>
  <c r="EU105" i="28" a="1"/>
  <c r="EN123" i="28" a="1"/>
  <c r="EU142" i="28" a="1"/>
  <c r="ET167" i="28" a="1"/>
  <c r="EV145" i="28" a="1"/>
  <c r="EN131" i="28" a="1"/>
  <c r="EV179" i="28" a="1"/>
  <c r="ET89" i="28" a="1"/>
  <c r="ET172" i="28" a="1"/>
  <c r="EU158" i="28" a="1"/>
  <c r="EV156" i="28" a="1"/>
  <c r="ET170" i="28" a="1"/>
  <c r="EV118" i="28" a="1"/>
  <c r="EU174" i="28" a="1"/>
  <c r="EU129" i="28" a="1"/>
  <c r="EU92" i="28" a="1"/>
  <c r="ET163" i="28" a="1"/>
  <c r="ET124" i="28" a="1"/>
  <c r="EV141" i="28" a="1"/>
  <c r="EV186" i="28" a="1"/>
  <c r="ET123" i="28" a="1"/>
  <c r="ET161" i="28" a="1"/>
  <c r="EM69" i="28" a="1"/>
  <c r="EU96" i="28" a="1"/>
  <c r="EU95" i="28" a="1"/>
  <c r="EU180" i="28" a="1"/>
  <c r="EL91" i="28" a="1"/>
  <c r="EV86" i="28" a="1"/>
  <c r="ES86" i="28" a="1"/>
  <c r="EK123" i="28" a="1"/>
  <c r="EL144" i="28" a="1"/>
  <c r="EO144" i="28" a="1"/>
  <c r="EP87" i="28" a="1"/>
  <c r="EU112" i="28" a="1"/>
  <c r="ES112" i="28" a="1"/>
  <c r="ES129" i="28" a="1"/>
  <c r="ER82" i="28" a="1"/>
  <c r="ES174" i="28" a="1"/>
  <c r="EQ85" i="28" a="1"/>
  <c r="ER85" i="28" a="1"/>
  <c r="EP160" i="28" a="1"/>
  <c r="EQ155" i="28" a="1"/>
  <c r="EP165" i="28" a="1"/>
  <c r="EO137" i="28" a="1"/>
  <c r="EQ137" i="28" a="1"/>
  <c r="EO133" i="28" a="1"/>
  <c r="EO138" i="28" a="1"/>
  <c r="EM138" i="28" a="1"/>
  <c r="EV106" i="28" a="1"/>
  <c r="EO106" i="28" a="1"/>
  <c r="ES117" i="28" a="1"/>
  <c r="EP76" i="28" a="1"/>
  <c r="EN76" i="28" a="1"/>
  <c r="ES83" i="28" a="1"/>
  <c r="EO107" i="28" a="1"/>
  <c r="ES104" i="28" a="1"/>
  <c r="ES187" i="28" a="1"/>
  <c r="ES162" i="28" a="1"/>
  <c r="ER182" i="28" a="1"/>
  <c r="EV181" i="28" a="1"/>
  <c r="EU181" i="28" a="1"/>
  <c r="EQ135" i="28" a="1"/>
  <c r="EN79" i="28" a="1"/>
  <c r="EN81" i="28" a="1"/>
  <c r="EQ81" i="28" a="1"/>
  <c r="EV89" i="28" a="1"/>
  <c r="ES89" i="28" a="1"/>
  <c r="EQ93" i="28" a="1"/>
  <c r="EP93" i="28" a="1"/>
  <c r="ET150" i="28" a="1"/>
  <c r="EP148" i="28" a="1"/>
  <c r="EQ148" i="28" a="1"/>
  <c r="EP188" i="28" a="1"/>
  <c r="ET145" i="28" a="1"/>
  <c r="EM145" i="28" a="1"/>
  <c r="EQ90" i="28" a="1"/>
  <c r="EM90" i="28" a="1"/>
  <c r="EP108" i="28" a="1"/>
  <c r="EK147" i="28" a="1"/>
  <c r="ES147" i="28" a="1"/>
  <c r="EV84" i="28" a="1"/>
  <c r="EM84" i="28" a="1"/>
  <c r="ES94" i="28" a="1"/>
  <c r="EP170" i="28" a="1"/>
  <c r="EQ170" i="28" a="1"/>
  <c r="ES92" i="28" a="1"/>
  <c r="EQ92" i="28" a="1"/>
  <c r="EK139" i="28" a="1"/>
  <c r="ER166" i="28" a="1"/>
  <c r="EP166" i="28" a="1"/>
  <c r="EK116" i="28" a="1"/>
  <c r="ER116" i="28" a="1"/>
  <c r="ES80" i="28" a="1"/>
  <c r="EN80" i="28" a="1"/>
  <c r="EP97" i="28" a="1"/>
  <c r="EP156" i="28" a="1"/>
  <c r="EM132" i="28" a="1"/>
  <c r="EO132" i="28" a="1"/>
  <c r="EM113" i="28" a="1"/>
  <c r="EQ99" i="28" a="1"/>
  <c r="ET99" i="28" a="1"/>
  <c r="EP99" i="28" a="1"/>
  <c r="ET152" i="28" a="1"/>
  <c r="EK122" i="28" a="1"/>
  <c r="EQ122" i="28" a="1"/>
  <c r="EO122" i="28" a="1"/>
  <c r="EK88" i="28" a="1"/>
  <c r="ES153" i="28" a="1"/>
  <c r="EP153" i="28" a="1"/>
  <c r="ER102" i="28" a="1"/>
  <c r="EP102" i="28" a="1"/>
  <c r="EM103" i="28" a="1"/>
  <c r="ES143" i="28" a="1"/>
  <c r="ER74" i="28" a="1"/>
  <c r="EQ74" i="28" a="1"/>
  <c r="ET74" i="28" a="1"/>
  <c r="EQ186" i="28" a="1"/>
  <c r="EU119" i="28" a="1"/>
  <c r="EO114" i="28" a="1"/>
  <c r="EP96" i="28" a="1"/>
  <c r="EK96" i="28" a="1"/>
  <c r="ER151" i="28" a="1"/>
  <c r="ES161" i="28" a="1"/>
  <c r="EK109" i="28" a="1"/>
  <c r="ES115" i="28" a="1"/>
  <c r="EK115" i="28" a="1"/>
  <c r="EL126" i="28" a="1"/>
  <c r="ES125" i="28" a="1"/>
  <c r="EQ154" i="28" a="1"/>
  <c r="EV91" i="28" a="1"/>
  <c r="EM86" i="28" a="1"/>
  <c r="EL123" i="28" a="1"/>
  <c r="EO123" i="28" a="1"/>
  <c r="EQ175" i="28" a="1"/>
  <c r="EQ144" i="28" a="1"/>
  <c r="EM87" i="28" a="1"/>
  <c r="EN87" i="28" a="1"/>
  <c r="EQ112" i="28" a="1"/>
  <c r="EQ129" i="28" a="1"/>
  <c r="EM129" i="28" a="1"/>
  <c r="EP82" i="28" a="1"/>
  <c r="EQ98" i="28" a="1"/>
  <c r="EN98" i="28" a="1"/>
  <c r="EQ167" i="28" a="1"/>
  <c r="EP167" i="28" a="1"/>
  <c r="EP85" i="28" a="1"/>
  <c r="ES155" i="28" a="1"/>
  <c r="ET137" i="28" a="1"/>
  <c r="EV133" i="28" a="1"/>
  <c r="ES138" i="28" a="1"/>
  <c r="EQ106" i="28" a="1"/>
  <c r="EP106" i="28" a="1"/>
  <c r="EP117" i="28" a="1"/>
  <c r="ER76" i="28" a="1"/>
  <c r="EQ83" i="28" a="1"/>
  <c r="EO83" i="28" a="1"/>
  <c r="ER104" i="28" a="1"/>
  <c r="EK104" i="28" a="1"/>
  <c r="EP187" i="28" a="1"/>
  <c r="ER162" i="28" a="1"/>
  <c r="ES182" i="28" a="1"/>
  <c r="EM121" i="28" a="1"/>
  <c r="EL121" i="28" a="1"/>
  <c r="EK121" i="28" a="1"/>
  <c r="ET181" i="28" a="1"/>
  <c r="ER135" i="28" a="1"/>
  <c r="EM135" i="28" a="1"/>
  <c r="EM79" i="28" a="1"/>
  <c r="ET79" i="28" a="1"/>
  <c r="EO89" i="28" a="1"/>
  <c r="EL105" i="28" a="1"/>
  <c r="EQ127" i="28" a="1"/>
  <c r="EK93" i="28" a="1"/>
  <c r="EQ150" i="28" a="1"/>
  <c r="ES148" i="28" a="1"/>
  <c r="EV188" i="28" a="1"/>
  <c r="EK145" i="28" a="1"/>
  <c r="ER180" i="28" a="1"/>
  <c r="EO90" i="28" a="1"/>
  <c r="ES90" i="28" a="1"/>
  <c r="EQ108" i="28" a="1"/>
  <c r="EV147" i="28" a="1"/>
  <c r="EP84" i="28" a="1"/>
  <c r="EU94" i="28" a="1"/>
  <c r="ER170" i="28" a="1"/>
  <c r="EO139" i="28" a="1"/>
  <c r="EN139" i="28" a="1"/>
  <c r="EV166" i="28" a="1"/>
  <c r="EP176" i="28" a="1"/>
  <c r="EV116" i="28" a="1"/>
  <c r="EQ116" i="28" a="1"/>
  <c r="EO116" i="28" a="1"/>
  <c r="EQ169" i="28" a="1"/>
  <c r="EN97" i="28" a="1"/>
  <c r="ER97" i="28" a="1"/>
  <c r="EP132" i="28" a="1"/>
  <c r="EQ132" i="28" a="1"/>
  <c r="EP177" i="28" a="1"/>
  <c r="EV113" i="28" a="1"/>
  <c r="EL142" i="28" a="1"/>
  <c r="EK142" i="28" a="1"/>
  <c r="EQ95" i="28" a="1"/>
  <c r="ES95" i="28" a="1"/>
  <c r="EM99" i="28" a="1"/>
  <c r="ES99" i="28" a="1"/>
  <c r="EV99" i="28" a="1"/>
  <c r="ER134" i="28" a="1"/>
  <c r="EK131" i="28" a="1"/>
  <c r="EO124" i="28" a="1"/>
  <c r="ER124" i="28" a="1"/>
  <c r="ET122" i="28" a="1"/>
  <c r="EV122" i="28" a="1"/>
  <c r="EM88" i="28" a="1"/>
  <c r="EQ88" i="28" a="1"/>
  <c r="EQ102" i="28" a="1"/>
  <c r="EN102" i="28" a="1"/>
  <c r="EU103" i="28" a="1"/>
  <c r="ES120" i="28" a="1"/>
  <c r="ES186" i="28" a="1"/>
  <c r="EL130" i="28" a="1"/>
  <c r="EQ119" i="28" a="1"/>
  <c r="EN114" i="28" a="1"/>
  <c r="ES96" i="28" a="1"/>
  <c r="EU151" i="28" a="1"/>
  <c r="EQ161" i="28" a="1"/>
  <c r="ER179" i="28" a="1"/>
  <c r="ER109" i="28" a="1"/>
  <c r="EU115" i="28" a="1"/>
  <c r="ER115" i="28" a="1"/>
  <c r="EQ126" i="28" a="1"/>
  <c r="EV157" i="28" a="1"/>
  <c r="EP157" i="28" a="1"/>
  <c r="EO125" i="28" a="1"/>
  <c r="ES73" i="28" a="1"/>
  <c r="EM128" i="28" a="1"/>
  <c r="EQ69" i="28" a="1"/>
  <c r="EQ136" i="28" a="1"/>
  <c r="ER183" i="28" a="1"/>
  <c r="ET171" i="28" a="1"/>
  <c r="EQ171" i="28" a="1"/>
  <c r="EP173" i="28" a="1"/>
  <c r="EK118" i="28" a="1"/>
  <c r="EQ111" i="28" a="1"/>
  <c r="ES185" i="28" a="1"/>
  <c r="ET185" i="28" a="1"/>
  <c r="EO101" i="28" a="1"/>
  <c r="EL101" i="28" a="1"/>
  <c r="EQ100" i="28" a="1"/>
  <c r="EK100" i="28" a="1"/>
  <c r="EV174" i="28" a="1"/>
  <c r="EV138" i="28" a="1"/>
  <c r="EU86" i="28" a="1"/>
  <c r="EU93" i="28" a="1"/>
  <c r="ET104" i="28" a="1"/>
  <c r="EU108" i="28" a="1"/>
  <c r="EN138" i="28" a="1"/>
  <c r="EN143" i="28" a="1"/>
  <c r="EN107" i="28" a="1"/>
  <c r="ET121" i="28" a="1"/>
  <c r="EV149" i="28" a="1"/>
  <c r="EU150" i="28" a="1"/>
  <c r="ET107" i="28" a="1"/>
  <c r="ET106" i="28" a="1"/>
  <c r="ET116" i="28" a="1"/>
  <c r="EV124" i="28" a="1"/>
  <c r="EU125" i="28" a="1"/>
  <c r="ET113" i="28" a="1"/>
  <c r="EN142" i="28" a="1"/>
  <c r="ET129" i="28" a="1"/>
  <c r="ET144" i="28" a="1"/>
  <c r="EO117" i="28" a="1"/>
  <c r="EN130" i="28" a="1"/>
  <c r="EV187" i="28" a="1"/>
  <c r="EN109" i="28" a="1"/>
  <c r="ET183" i="28" a="1"/>
  <c r="ET100" i="28" a="1"/>
  <c r="ET184" i="28" a="1"/>
  <c r="ER91" i="28" a="1"/>
  <c r="EQ91" i="28" a="1"/>
  <c r="EM123" i="28" a="1"/>
  <c r="ER175" i="28" a="1"/>
  <c r="ER87" i="28" a="1"/>
  <c r="EP112" i="28" a="1"/>
  <c r="EL112" i="28" a="1"/>
  <c r="ER129" i="28" a="1"/>
  <c r="EN82" i="28" a="1"/>
  <c r="EO98" i="28" a="1"/>
  <c r="EV98" i="28" a="1"/>
  <c r="ES167" i="28" a="1"/>
  <c r="EM85" i="28" a="1"/>
  <c r="EL85" i="28" a="1"/>
  <c r="ER155" i="28" a="1"/>
  <c r="ES165" i="28" a="1"/>
  <c r="ER165" i="28" a="1"/>
  <c r="EP137" i="28" a="1"/>
  <c r="EV137" i="28" a="1"/>
  <c r="EP133" i="28" a="1"/>
  <c r="EU133" i="28" a="1"/>
  <c r="ER117" i="28" a="1"/>
  <c r="EV76" i="28" a="1"/>
  <c r="EQ76" i="28" a="1"/>
  <c r="ER83" i="28" a="1"/>
  <c r="EP107" i="28" a="1"/>
  <c r="EV107" i="28" a="1"/>
  <c r="EV104" i="28" a="1"/>
  <c r="EQ182" i="28" a="1"/>
  <c r="EQ121" i="28" a="1"/>
  <c r="EQ181" i="28" a="1"/>
  <c r="ES135" i="28" a="1"/>
  <c r="ES79" i="28" a="1"/>
  <c r="EU79" i="28" a="1"/>
  <c r="EV81" i="28" a="1"/>
  <c r="EP89" i="28" a="1"/>
  <c r="EV105" i="28" a="1"/>
  <c r="ES105" i="28" a="1"/>
  <c r="EN93" i="28" a="1"/>
  <c r="ER93" i="28" a="1"/>
  <c r="ER150" i="28" a="1"/>
  <c r="ES150" i="28" a="1"/>
  <c r="EV148" i="28" a="1"/>
  <c r="EO145" i="28" a="1"/>
  <c r="EQ180" i="28" a="1"/>
  <c r="EV90" i="28" a="1"/>
  <c r="EM108" i="28" a="1"/>
  <c r="ES108" i="28" a="1"/>
  <c r="ER146" i="28" a="1"/>
  <c r="EV146" i="28" a="1"/>
  <c r="EU147" i="28" a="1"/>
  <c r="EN84" i="28" a="1"/>
  <c r="EQ94" i="28" a="1"/>
  <c r="EO94" i="28" a="1"/>
  <c r="ER139" i="28" a="1"/>
  <c r="ET139" i="28" a="1"/>
  <c r="EL116" i="28" a="1"/>
  <c r="EN116" i="28" a="1"/>
  <c r="EP169" i="28" a="1"/>
  <c r="EQ97" i="28" a="1"/>
  <c r="ES97" i="28" a="1"/>
  <c r="EK132" i="28" a="1"/>
  <c r="EU132" i="28" a="1"/>
  <c r="ES142" i="28" a="1"/>
  <c r="EM95" i="28" a="1"/>
  <c r="ER99" i="28" a="1"/>
  <c r="EP163" i="28" a="1"/>
  <c r="EO131" i="28" a="1"/>
  <c r="ET131" i="28" a="1"/>
  <c r="EQ152" i="28" a="1"/>
  <c r="EL122" i="28" a="1"/>
  <c r="ES122" i="28" a="1"/>
  <c r="EV88" i="28" a="1"/>
  <c r="EU88" i="28" a="1"/>
  <c r="ES102" i="28" a="1"/>
  <c r="ES103" i="28" a="1"/>
  <c r="EP103" i="28" a="1"/>
  <c r="EQ103" i="28" a="1"/>
  <c r="EV74" i="28" a="1"/>
  <c r="ES74" i="28" a="1"/>
  <c r="EL120" i="28" a="1"/>
  <c r="EO120" i="28" a="1"/>
  <c r="ES130" i="28" a="1"/>
  <c r="ET119" i="28" a="1"/>
  <c r="EO119" i="28" a="1"/>
  <c r="ES119" i="28" a="1"/>
  <c r="EP114" i="28" a="1"/>
  <c r="EV96" i="28" a="1"/>
  <c r="EO96" i="28" a="1"/>
  <c r="ES151" i="28" a="1"/>
  <c r="EV151" i="28" a="1"/>
  <c r="EP161" i="28" a="1"/>
  <c r="EP179" i="28" a="1"/>
  <c r="EL109" i="28" a="1"/>
  <c r="EM115" i="28" a="1"/>
  <c r="ES126" i="28" a="1"/>
  <c r="ET126" i="28" a="1"/>
  <c r="ET157" i="28" a="1"/>
  <c r="EL125" i="28" a="1"/>
  <c r="ET159" i="28" a="1"/>
  <c r="EN73" i="28" a="1"/>
  <c r="EQ128" i="28" a="1"/>
  <c r="EQ184" i="28" a="1"/>
  <c r="EL69" i="28" a="1"/>
  <c r="EK136" i="28" a="1"/>
  <c r="EN136" i="28" a="1"/>
  <c r="ES183" i="28" a="1"/>
  <c r="EV171" i="28" a="1"/>
  <c r="EO140" i="28" a="1"/>
  <c r="EM140" i="28" a="1"/>
  <c r="EL141" i="28" a="1"/>
  <c r="ES141" i="28" a="1"/>
  <c r="EQ173" i="28" a="1"/>
  <c r="EU118" i="28" a="1"/>
  <c r="EO118" i="28" a="1"/>
  <c r="EQ118" i="28" a="1"/>
  <c r="ER111" i="28" a="1"/>
  <c r="ER185" i="28" a="1"/>
  <c r="ES100" i="28" a="1"/>
  <c r="ET127" i="28" a="1"/>
  <c r="ET86" i="28" a="1"/>
  <c r="ET175" i="28" a="1"/>
  <c r="ET82" i="28" a="1"/>
  <c r="ET130" i="28" a="1"/>
  <c r="ET160" i="28" a="1"/>
  <c r="EU165" i="28" a="1"/>
  <c r="EN106" i="28" a="1"/>
  <c r="EU178" i="28" a="1"/>
  <c r="EV176" i="28" a="1"/>
  <c r="EN135" i="28" a="1"/>
  <c r="EU113" i="28" a="1"/>
  <c r="ET146" i="28" a="1"/>
  <c r="ET94" i="28" a="1"/>
  <c r="ET135" i="28" a="1"/>
  <c r="EV144" i="28" a="1"/>
  <c r="ET177" i="28" a="1"/>
  <c r="ET95" i="28" a="1"/>
  <c r="EN124" i="28" a="1"/>
  <c r="EV159" i="28" a="1"/>
  <c r="EU168" i="28" a="1"/>
  <c r="EU81" i="28" a="1"/>
  <c r="EV160" i="28" a="1"/>
  <c r="ET149" i="28" a="1"/>
  <c r="EU80" i="28" a="1"/>
  <c r="EU156" i="28" a="1"/>
  <c r="EP91" i="28" a="1"/>
  <c r="EK91" i="28" a="1"/>
  <c r="EN86" i="28" a="1"/>
  <c r="EP123" i="28" a="1"/>
  <c r="EQ123" i="28" a="1"/>
  <c r="ER144" i="28" a="1"/>
  <c r="EU87" i="28" a="1"/>
  <c r="EK87" i="28" a="1"/>
  <c r="EM112" i="28" a="1"/>
  <c r="EP129" i="28" a="1"/>
  <c r="EO82" i="28" a="1"/>
  <c r="EM98" i="28" a="1"/>
  <c r="ER167" i="28" a="1"/>
  <c r="EO85" i="28" a="1"/>
  <c r="ET165" i="28" a="1"/>
  <c r="EK133" i="28" a="1"/>
  <c r="EL133" i="28" a="1"/>
  <c r="EU106" i="28" a="1"/>
  <c r="EK117" i="28" a="1"/>
  <c r="EN83" i="28" a="1"/>
  <c r="EU104" i="28" a="1"/>
  <c r="EQ187" i="28" a="1"/>
  <c r="EV162" i="28" a="1"/>
  <c r="ER178" i="28" a="1"/>
  <c r="ES178" i="28" a="1"/>
  <c r="EP182" i="28" a="1"/>
  <c r="ER121" i="28" a="1"/>
  <c r="EV121" i="28" a="1"/>
  <c r="ES181" i="28" a="1"/>
  <c r="EK135" i="28" a="1"/>
  <c r="EL79" i="28" a="1"/>
  <c r="EK81" i="28" a="1"/>
  <c r="EL81" i="28" a="1"/>
  <c r="EN89" i="28" a="1"/>
  <c r="EL89" i="28" a="1"/>
  <c r="ER127" i="28" a="1"/>
  <c r="EM127" i="28" a="1"/>
  <c r="ES172" i="28" a="1"/>
  <c r="EM93" i="28" a="1"/>
  <c r="EP180" i="28" a="1"/>
  <c r="EV180" i="28" a="1"/>
  <c r="EK90" i="28" a="1"/>
  <c r="ET90" i="28" a="1"/>
  <c r="EK108" i="28" a="1"/>
  <c r="EQ146" i="28" a="1"/>
  <c r="ER147" i="28" a="1"/>
  <c r="ER84" i="28" a="1"/>
  <c r="EV92" i="28" a="1"/>
  <c r="EM92" i="28" a="1"/>
  <c r="EL139" i="28" a="1"/>
  <c r="ET166" i="28" a="1"/>
  <c r="EP80" i="28" a="1"/>
  <c r="ER80" i="28" a="1"/>
  <c r="ES169" i="28" a="1"/>
  <c r="EV97" i="28" a="1"/>
  <c r="EO97" i="28" a="1"/>
  <c r="ET132" i="28" a="1"/>
  <c r="ER132" i="28" a="1"/>
  <c r="EQ177" i="28" a="1"/>
  <c r="EL113" i="28" a="1"/>
  <c r="EO95" i="28" a="1"/>
  <c r="EU99" i="28" a="1"/>
  <c r="EO134" i="28" a="1"/>
  <c r="EK134" i="28" a="1"/>
  <c r="EQ131" i="28" a="1"/>
  <c r="EU124" i="28" a="1"/>
  <c r="EM122" i="28" a="1"/>
  <c r="ER88" i="28" a="1"/>
  <c r="EU153" i="28" a="1"/>
  <c r="EV102" i="28" a="1"/>
  <c r="EO103" i="28" a="1"/>
  <c r="ER103" i="28" a="1"/>
  <c r="EM74" i="28" a="1"/>
  <c r="EO74" i="28" a="1"/>
  <c r="EK120" i="28" a="1"/>
  <c r="EM120" i="28" a="1"/>
  <c r="EM130" i="28" a="1"/>
  <c r="EQ130" i="28" a="1"/>
  <c r="EK114" i="28" a="1"/>
  <c r="EN96" i="28" a="1"/>
  <c r="EQ179" i="28" a="1"/>
  <c r="EM109" i="28" a="1"/>
  <c r="EK126" i="28" a="1"/>
  <c r="EV126" i="28" a="1"/>
  <c r="EQ125" i="28" a="1"/>
  <c r="EP125" i="28" a="1"/>
  <c r="ET73" i="28" a="1"/>
  <c r="EU73" i="28" a="1"/>
  <c r="EN128" i="28" a="1"/>
  <c r="ET128" i="28" a="1"/>
  <c r="EK128" i="28" a="1"/>
  <c r="EO69" i="28" a="1"/>
  <c r="EN69" i="28" a="1"/>
  <c r="EP136" i="28" a="1"/>
  <c r="ET136" i="28" a="1"/>
  <c r="EQ140" i="28" a="1"/>
  <c r="ES149" i="28" a="1"/>
  <c r="ET156" i="28" a="1"/>
  <c r="ET101" i="28" a="1"/>
  <c r="EV158" i="28" a="1"/>
  <c r="EV165" i="28" a="1"/>
  <c r="EV170" i="28" a="1"/>
  <c r="EV142" i="28" a="1"/>
  <c r="ET179" i="28" a="1"/>
  <c r="EV175" i="28" a="1"/>
  <c r="EU117" i="28" a="1"/>
  <c r="EU76" i="28" a="1"/>
  <c r="EN108" i="28" a="1"/>
  <c r="ET84" i="28" a="1"/>
  <c r="EU134" i="28" a="1"/>
  <c r="ET92" i="28" a="1"/>
  <c r="ET176" i="28" a="1"/>
  <c r="EV136" i="28" a="1"/>
  <c r="EN133" i="28" a="1"/>
  <c r="ET182" i="28" a="1"/>
  <c r="EN105" i="28" a="1"/>
  <c r="ET93" i="28" a="1"/>
  <c r="EV163" i="28" a="1"/>
  <c r="EU183" i="28" a="1"/>
  <c r="ET151" i="28" a="1"/>
  <c r="EU109" i="28" a="1"/>
  <c r="EV155" i="28" a="1"/>
  <c r="EN113" i="28" a="1"/>
  <c r="EP95" i="28" a="1"/>
  <c r="EU123" i="28" a="1"/>
  <c r="ET120" i="28" a="1"/>
  <c r="EK143" i="28" a="1"/>
  <c r="ET83" i="28" a="1"/>
  <c r="EV182" i="28" a="1"/>
  <c r="ER143" i="28" a="1"/>
  <c r="ET168" i="28" a="1"/>
  <c r="EL73" i="28" a="1"/>
  <c r="EV128" i="28" a="1"/>
  <c r="EM136" i="28" a="1"/>
  <c r="EQ183" i="28" a="1"/>
  <c r="EP171" i="28" a="1"/>
  <c r="EP140" i="28" a="1"/>
  <c r="EU140" i="28" a="1"/>
  <c r="EK141" i="28" a="1"/>
  <c r="EQ141" i="28" a="1"/>
  <c r="ET173" i="28" a="1"/>
  <c r="ET111" i="28" a="1"/>
  <c r="EQ101" i="28" a="1"/>
  <c r="EP100" i="28" a="1"/>
  <c r="EU82" i="28" a="1"/>
  <c r="EV129" i="28" a="1"/>
  <c r="ET134" i="28" a="1"/>
  <c r="EN127" i="28" a="1"/>
  <c r="ET188" i="28" a="1"/>
  <c r="EU161" i="28" a="1"/>
  <c r="EU145" i="28" a="1"/>
  <c r="EN117" i="28" a="1"/>
  <c r="EN118" i="28" a="1"/>
  <c r="EL118" i="28" a="1"/>
  <c r="ES111" i="28" a="1"/>
  <c r="EQ185" i="28" a="1"/>
  <c r="EP101" i="28" a="1"/>
  <c r="EL100" i="28" a="1"/>
  <c r="EV154" i="28" a="1"/>
  <c r="EU107" i="28" a="1"/>
  <c r="ET125" i="28" a="1"/>
  <c r="EU155" i="28" a="1"/>
  <c r="ET85" i="28" a="1"/>
  <c r="EV172" i="28" a="1"/>
  <c r="EV112" i="28" a="1"/>
  <c r="EV111" i="28" a="1"/>
  <c r="EV168" i="28" a="1"/>
  <c r="EV185" i="28" a="1"/>
  <c r="EN129" i="28" a="1"/>
  <c r="ET174" i="28" a="1"/>
  <c r="EV123" i="28" a="1"/>
  <c r="EU179" i="28" a="1"/>
  <c r="ET141" i="28" a="1"/>
  <c r="EV178" i="28" a="1"/>
  <c r="HM77" i="28" l="1"/>
  <c r="GV72" i="28"/>
  <c r="GZ70" i="28"/>
  <c r="HK78" i="28"/>
  <c r="HE70" i="28"/>
  <c r="GP78" i="28"/>
  <c r="GT78" i="28"/>
  <c r="HL70" i="28"/>
  <c r="GV78" i="28"/>
  <c r="HD70" i="28"/>
  <c r="GV71" i="28"/>
  <c r="GO78" i="28"/>
  <c r="GO77" i="28"/>
  <c r="GW77" i="28"/>
  <c r="HJ70" i="28"/>
  <c r="GR78" i="28"/>
  <c r="HK70" i="28"/>
  <c r="HG68" i="28"/>
  <c r="GW71" i="28"/>
  <c r="HM71" i="28"/>
  <c r="F18" i="28"/>
  <c r="HH70" i="28"/>
  <c r="HF139" i="28"/>
  <c r="GR139" i="28"/>
  <c r="D18" i="28"/>
  <c r="GR72" i="28"/>
  <c r="HG70" i="28"/>
  <c r="HD72" i="28"/>
  <c r="GS78" i="28"/>
  <c r="HM68" i="28"/>
  <c r="HF68" i="28"/>
  <c r="C18" i="28"/>
  <c r="HN78" i="28"/>
  <c r="E18" i="28"/>
  <c r="H18" i="28"/>
  <c r="HL72" i="28"/>
  <c r="B18" i="28"/>
  <c r="GX78" i="28"/>
  <c r="HC72" i="28"/>
  <c r="GY70" i="28"/>
  <c r="GP77" i="28"/>
  <c r="HG72" i="28"/>
  <c r="GQ77" i="28"/>
  <c r="GY72" i="28"/>
  <c r="GP71" i="28"/>
  <c r="GZ71" i="28"/>
  <c r="HI68" i="28"/>
  <c r="D9" i="28"/>
  <c r="D10" i="28" s="1"/>
  <c r="HD139" i="28"/>
  <c r="HG71" i="28"/>
  <c r="HC68" i="28"/>
  <c r="HG77" i="28"/>
  <c r="HH71" i="28"/>
  <c r="E9" i="28"/>
  <c r="E10" i="28" s="1"/>
  <c r="ES75" i="28"/>
  <c r="EB75" i="28" s="1"/>
  <c r="EU75" i="28"/>
  <c r="ED75" i="28" s="1"/>
  <c r="HM75" i="28" s="1"/>
  <c r="EU110" i="28"/>
  <c r="EK75" i="28"/>
  <c r="DT75" i="28" s="1"/>
  <c r="ES110" i="28"/>
  <c r="EB110" i="28" s="1"/>
  <c r="GW110" i="28" s="1"/>
  <c r="EN75" i="28"/>
  <c r="DW75" i="28" s="1"/>
  <c r="EO75" i="28"/>
  <c r="DX75" i="28" s="1"/>
  <c r="HG75" i="28" s="1"/>
  <c r="ER110" i="28"/>
  <c r="EA110" i="28" s="1"/>
  <c r="GV110" i="28" s="1"/>
  <c r="EO110" i="28"/>
  <c r="DX110" i="28" s="1"/>
  <c r="GS110" i="28" s="1"/>
  <c r="ER75" i="28"/>
  <c r="EA75" i="28" s="1"/>
  <c r="EV75" i="28"/>
  <c r="EE75" i="28" s="1"/>
  <c r="ET110" i="28"/>
  <c r="EQ110" i="28"/>
  <c r="DZ110" i="28" s="1"/>
  <c r="ET75" i="28"/>
  <c r="EM75" i="28"/>
  <c r="DV75" i="28" s="1"/>
  <c r="GQ75" i="28" s="1"/>
  <c r="EM110" i="28"/>
  <c r="DV110" i="28" s="1"/>
  <c r="GQ110" i="28" s="1"/>
  <c r="EV110" i="28"/>
  <c r="EP75" i="28"/>
  <c r="DY75" i="28" s="1"/>
  <c r="EP110" i="28"/>
  <c r="DY110" i="28" s="1"/>
  <c r="GT110" i="28" s="1"/>
  <c r="EK110" i="28"/>
  <c r="DT110" i="28" s="1"/>
  <c r="GO110" i="28" s="1"/>
  <c r="EQ75" i="28"/>
  <c r="DZ75" i="28" s="1"/>
  <c r="EL75" i="28"/>
  <c r="DU75" i="28" s="1"/>
  <c r="EN110" i="28"/>
  <c r="EL110" i="28"/>
  <c r="DU110" i="28" s="1"/>
  <c r="GP110" i="28" s="1"/>
  <c r="FU71" i="28"/>
  <c r="FX71" i="28" s="1"/>
  <c r="GQ71" i="28"/>
  <c r="GQ68" i="28"/>
  <c r="ED110" i="28"/>
  <c r="AV75" i="28"/>
  <c r="AY75" i="28"/>
  <c r="AZ75" i="28"/>
  <c r="GR71" i="28"/>
  <c r="HK68" i="28"/>
  <c r="FU68" i="28"/>
  <c r="FX68" i="28" s="1"/>
  <c r="EC110" i="28"/>
  <c r="B48" i="26"/>
  <c r="HN72" i="28"/>
  <c r="EC75" i="28"/>
  <c r="EE110" i="28"/>
  <c r="H9" i="28"/>
  <c r="H48" i="28" s="1"/>
  <c r="GU71" i="28"/>
  <c r="GZ77" i="28"/>
  <c r="G47" i="28"/>
  <c r="F47" i="28" s="1"/>
  <c r="E47" i="28" s="1"/>
  <c r="D47" i="28" s="1"/>
  <c r="C47" i="28" s="1"/>
  <c r="B47" i="28" s="1"/>
  <c r="DW110" i="28"/>
  <c r="EV178" i="28"/>
  <c r="ET141" i="28"/>
  <c r="EU179" i="28"/>
  <c r="EV123" i="28"/>
  <c r="ET174" i="28"/>
  <c r="EN129" i="28"/>
  <c r="EV185" i="28"/>
  <c r="EV168" i="28"/>
  <c r="EV111" i="28"/>
  <c r="EV112" i="28"/>
  <c r="EV172" i="28"/>
  <c r="ET85" i="28"/>
  <c r="EU155" i="28"/>
  <c r="ET125" i="28"/>
  <c r="EU107" i="28"/>
  <c r="EV154" i="28"/>
  <c r="EL100" i="28"/>
  <c r="DU100" i="28" s="1"/>
  <c r="EP101" i="28"/>
  <c r="DY101" i="28" s="1"/>
  <c r="EQ185" i="28"/>
  <c r="DZ185" i="28" s="1"/>
  <c r="GU185" i="28" s="1"/>
  <c r="ES111" i="28"/>
  <c r="EL118" i="28"/>
  <c r="DU118" i="28" s="1"/>
  <c r="EN118" i="28"/>
  <c r="EN117" i="28"/>
  <c r="EU145" i="28"/>
  <c r="EU161" i="28"/>
  <c r="ET188" i="28"/>
  <c r="EN127" i="28"/>
  <c r="ET134" i="28"/>
  <c r="EV129" i="28"/>
  <c r="EU82" i="28"/>
  <c r="EP100" i="28"/>
  <c r="DY100" i="28" s="1"/>
  <c r="EQ101" i="28"/>
  <c r="DZ101" i="28" s="1"/>
  <c r="ET111" i="28"/>
  <c r="ET173" i="28"/>
  <c r="EQ141" i="28"/>
  <c r="DZ141" i="28" s="1"/>
  <c r="EK141" i="28"/>
  <c r="EU140" i="28"/>
  <c r="EP140" i="28"/>
  <c r="DY140" i="28" s="1"/>
  <c r="EP171" i="28"/>
  <c r="DY171" i="28" s="1"/>
  <c r="HH171" i="28" s="1"/>
  <c r="EQ183" i="28"/>
  <c r="DZ183" i="28" s="1"/>
  <c r="EM136" i="28"/>
  <c r="EV128" i="28"/>
  <c r="EL73" i="28"/>
  <c r="DU73" i="28" s="1"/>
  <c r="GP73" i="28" s="1"/>
  <c r="ET168" i="28"/>
  <c r="ER143" i="28"/>
  <c r="EA143" i="28" s="1"/>
  <c r="EV182" i="28"/>
  <c r="ET83" i="28"/>
  <c r="EK143" i="28"/>
  <c r="ET120" i="28"/>
  <c r="EU123" i="28"/>
  <c r="EP95" i="28"/>
  <c r="DY95" i="28" s="1"/>
  <c r="EN113" i="28"/>
  <c r="EV155" i="28"/>
  <c r="EU109" i="28"/>
  <c r="ET151" i="28"/>
  <c r="EU183" i="28"/>
  <c r="EV163" i="28"/>
  <c r="ET93" i="28"/>
  <c r="EN105" i="28"/>
  <c r="ET182" i="28"/>
  <c r="EN133" i="28"/>
  <c r="EV136" i="28"/>
  <c r="ET176" i="28"/>
  <c r="ET92" i="28"/>
  <c r="EU134" i="28"/>
  <c r="ET84" i="28"/>
  <c r="EN108" i="28"/>
  <c r="EU76" i="28"/>
  <c r="EU117" i="28"/>
  <c r="EV175" i="28"/>
  <c r="ET179" i="28"/>
  <c r="EV142" i="28"/>
  <c r="EV170" i="28"/>
  <c r="EV165" i="28"/>
  <c r="EV158" i="28"/>
  <c r="ET101" i="28"/>
  <c r="ET156" i="28"/>
  <c r="ES149" i="28"/>
  <c r="EQ140" i="28"/>
  <c r="DZ140" i="28" s="1"/>
  <c r="ET136" i="28"/>
  <c r="EP136" i="28"/>
  <c r="DY136" i="28" s="1"/>
  <c r="EN69" i="28"/>
  <c r="DW69" i="28" s="1"/>
  <c r="EO69" i="28"/>
  <c r="DX69" i="28" s="1"/>
  <c r="EK128" i="28"/>
  <c r="DT128" i="28" s="1"/>
  <c r="ET128" i="28"/>
  <c r="EN128" i="28"/>
  <c r="EU73" i="28"/>
  <c r="ED73" i="28" s="1"/>
  <c r="GY73" i="28" s="1"/>
  <c r="ET73" i="28"/>
  <c r="EC73" i="28" s="1"/>
  <c r="GX73" i="28" s="1"/>
  <c r="EP125" i="28"/>
  <c r="DY125" i="28" s="1"/>
  <c r="EQ125" i="28"/>
  <c r="DZ125" i="28" s="1"/>
  <c r="EV126" i="28"/>
  <c r="EK126" i="28"/>
  <c r="DT126" i="28" s="1"/>
  <c r="GO126" i="28" s="1"/>
  <c r="EM109" i="28"/>
  <c r="DV109" i="28" s="1"/>
  <c r="EQ179" i="28"/>
  <c r="DZ179" i="28" s="1"/>
  <c r="EN96" i="28"/>
  <c r="DW96" i="28" s="1"/>
  <c r="EK114" i="28"/>
  <c r="DT114" i="28" s="1"/>
  <c r="EQ130" i="28"/>
  <c r="DZ130" i="28" s="1"/>
  <c r="EM130" i="28"/>
  <c r="EM120" i="28"/>
  <c r="EK120" i="28"/>
  <c r="DT120" i="28" s="1"/>
  <c r="EO74" i="28"/>
  <c r="DX74" i="28" s="1"/>
  <c r="EM74" i="28"/>
  <c r="DV74" i="28" s="1"/>
  <c r="ER103" i="28"/>
  <c r="EA103" i="28" s="1"/>
  <c r="EO103" i="28"/>
  <c r="DX103" i="28" s="1"/>
  <c r="EV102" i="28"/>
  <c r="EU153" i="28"/>
  <c r="ER88" i="28"/>
  <c r="EA88" i="28" s="1"/>
  <c r="EM122" i="28"/>
  <c r="EU124" i="28"/>
  <c r="EQ131" i="28"/>
  <c r="DZ131" i="28" s="1"/>
  <c r="EK134" i="28"/>
  <c r="DT134" i="28" s="1"/>
  <c r="EO134" i="28"/>
  <c r="DX134" i="28" s="1"/>
  <c r="EU99" i="28"/>
  <c r="EO95" i="28"/>
  <c r="DX95" i="28" s="1"/>
  <c r="EL113" i="28"/>
  <c r="DU113" i="28" s="1"/>
  <c r="EQ177" i="28"/>
  <c r="DZ177" i="28" s="1"/>
  <c r="ER132" i="28"/>
  <c r="EA132" i="28" s="1"/>
  <c r="ET132" i="28"/>
  <c r="EO97" i="28"/>
  <c r="DX97" i="28" s="1"/>
  <c r="HG97" i="28" s="1"/>
  <c r="EV97" i="28"/>
  <c r="EE97" i="28" s="1"/>
  <c r="ES169" i="28"/>
  <c r="ER80" i="28"/>
  <c r="EA80" i="28" s="1"/>
  <c r="EP80" i="28"/>
  <c r="DY80" i="28" s="1"/>
  <c r="ET166" i="28"/>
  <c r="EL139" i="28"/>
  <c r="EM92" i="28"/>
  <c r="DV92" i="28" s="1"/>
  <c r="EV92" i="28"/>
  <c r="EE92" i="28" s="1"/>
  <c r="ER84" i="28"/>
  <c r="EA84" i="28" s="1"/>
  <c r="ER147" i="28"/>
  <c r="EA147" i="28" s="1"/>
  <c r="EQ146" i="28"/>
  <c r="DZ146" i="28" s="1"/>
  <c r="EK108" i="28"/>
  <c r="DT108" i="28" s="1"/>
  <c r="ET90" i="28"/>
  <c r="EK90" i="28"/>
  <c r="DT90" i="28" s="1"/>
  <c r="EV180" i="28"/>
  <c r="EP180" i="28"/>
  <c r="DY180" i="28" s="1"/>
  <c r="EM93" i="28"/>
  <c r="DV93" i="28" s="1"/>
  <c r="ES172" i="28"/>
  <c r="EM127" i="28"/>
  <c r="ER127" i="28"/>
  <c r="EA127" i="28" s="1"/>
  <c r="EL89" i="28"/>
  <c r="DU89" i="28" s="1"/>
  <c r="EN89" i="28"/>
  <c r="DW89" i="28" s="1"/>
  <c r="EL81" i="28"/>
  <c r="DU81" i="28" s="1"/>
  <c r="EK81" i="28"/>
  <c r="DT81" i="28" s="1"/>
  <c r="EL79" i="28"/>
  <c r="DU79" i="28" s="1"/>
  <c r="HD79" i="28" s="1"/>
  <c r="EK135" i="28"/>
  <c r="DT135" i="28" s="1"/>
  <c r="ES181" i="28"/>
  <c r="EV121" i="28"/>
  <c r="ER121" i="28"/>
  <c r="EA121" i="28" s="1"/>
  <c r="GV121" i="28" s="1"/>
  <c r="EP182" i="28"/>
  <c r="ES178" i="28"/>
  <c r="EB178" i="28" s="1"/>
  <c r="ER178" i="28"/>
  <c r="EA178" i="28" s="1"/>
  <c r="EV162" i="28"/>
  <c r="EQ187" i="28"/>
  <c r="DZ187" i="28" s="1"/>
  <c r="EU104" i="28"/>
  <c r="EN83" i="28"/>
  <c r="DW83" i="28" s="1"/>
  <c r="EK117" i="28"/>
  <c r="DT117" i="28" s="1"/>
  <c r="EU106" i="28"/>
  <c r="EL133" i="28"/>
  <c r="DU133" i="28" s="1"/>
  <c r="EK133" i="28"/>
  <c r="DT133" i="28" s="1"/>
  <c r="GO133" i="28" s="1"/>
  <c r="ET165" i="28"/>
  <c r="EO85" i="28"/>
  <c r="DX85" i="28" s="1"/>
  <c r="ER167" i="28"/>
  <c r="EA167" i="28" s="1"/>
  <c r="EM98" i="28"/>
  <c r="DV98" i="28" s="1"/>
  <c r="EO82" i="28"/>
  <c r="DX82" i="28" s="1"/>
  <c r="EP129" i="28"/>
  <c r="DY129" i="28" s="1"/>
  <c r="EM112" i="28"/>
  <c r="EK87" i="28"/>
  <c r="DT87" i="28" s="1"/>
  <c r="EU87" i="28"/>
  <c r="ED87" i="28" s="1"/>
  <c r="ER144" i="28"/>
  <c r="EQ123" i="28"/>
  <c r="DZ123" i="28" s="1"/>
  <c r="EP123" i="28"/>
  <c r="DY123" i="28" s="1"/>
  <c r="EN86" i="28"/>
  <c r="DW86" i="28" s="1"/>
  <c r="EK91" i="28"/>
  <c r="DT91" i="28" s="1"/>
  <c r="EP91" i="28"/>
  <c r="DY91" i="28" s="1"/>
  <c r="EU156" i="28"/>
  <c r="EU80" i="28"/>
  <c r="ET149" i="28"/>
  <c r="EV160" i="28"/>
  <c r="EU81" i="28"/>
  <c r="EU168" i="28"/>
  <c r="EV159" i="28"/>
  <c r="EN124" i="28"/>
  <c r="ET95" i="28"/>
  <c r="ET177" i="28"/>
  <c r="EV144" i="28"/>
  <c r="ET135" i="28"/>
  <c r="ET94" i="28"/>
  <c r="ET146" i="28"/>
  <c r="EU113" i="28"/>
  <c r="EN135" i="28"/>
  <c r="EV176" i="28"/>
  <c r="EU178" i="28"/>
  <c r="EN106" i="28"/>
  <c r="EU165" i="28"/>
  <c r="ET160" i="28"/>
  <c r="ET130" i="28"/>
  <c r="ET82" i="28"/>
  <c r="ET175" i="28"/>
  <c r="ET86" i="28"/>
  <c r="ET127" i="28"/>
  <c r="ES100" i="28"/>
  <c r="EB100" i="28" s="1"/>
  <c r="ER185" i="28"/>
  <c r="EA185" i="28" s="1"/>
  <c r="ER111" i="28"/>
  <c r="EA111" i="28" s="1"/>
  <c r="GV111" i="28" s="1"/>
  <c r="EQ118" i="28"/>
  <c r="DZ118" i="28" s="1"/>
  <c r="GU118" i="28" s="1"/>
  <c r="EO118" i="28"/>
  <c r="DX118" i="28" s="1"/>
  <c r="HG118" i="28" s="1"/>
  <c r="EU118" i="28"/>
  <c r="EQ173" i="28"/>
  <c r="DZ173" i="28" s="1"/>
  <c r="ES141" i="28"/>
  <c r="EL141" i="28"/>
  <c r="EM140" i="28"/>
  <c r="EO140" i="28"/>
  <c r="DX140" i="28" s="1"/>
  <c r="EV171" i="28"/>
  <c r="ES183" i="28"/>
  <c r="EN136" i="28"/>
  <c r="EK136" i="28"/>
  <c r="EL69" i="28"/>
  <c r="DU69" i="28" s="1"/>
  <c r="EQ184" i="28"/>
  <c r="EQ128" i="28"/>
  <c r="DZ128" i="28" s="1"/>
  <c r="EN73" i="28"/>
  <c r="DW73" i="28" s="1"/>
  <c r="HF73" i="28" s="1"/>
  <c r="ET159" i="28"/>
  <c r="EL125" i="28"/>
  <c r="DU125" i="28" s="1"/>
  <c r="ET157" i="28"/>
  <c r="ET126" i="28"/>
  <c r="ES126" i="28"/>
  <c r="EB126" i="28" s="1"/>
  <c r="EM115" i="28"/>
  <c r="EL109" i="28"/>
  <c r="DU109" i="28" s="1"/>
  <c r="EP179" i="28"/>
  <c r="DY179" i="28" s="1"/>
  <c r="EP161" i="28"/>
  <c r="DY161" i="28" s="1"/>
  <c r="EV151" i="28"/>
  <c r="ES151" i="28"/>
  <c r="EO96" i="28"/>
  <c r="DX96" i="28" s="1"/>
  <c r="EV96" i="28"/>
  <c r="EE96" i="28" s="1"/>
  <c r="EP114" i="28"/>
  <c r="DY114" i="28" s="1"/>
  <c r="ES119" i="28"/>
  <c r="EB119" i="28" s="1"/>
  <c r="EO119" i="28"/>
  <c r="DX119" i="28" s="1"/>
  <c r="ET119" i="28"/>
  <c r="ES130" i="28"/>
  <c r="EB130" i="28" s="1"/>
  <c r="EO120" i="28"/>
  <c r="DX120" i="28" s="1"/>
  <c r="EL120" i="28"/>
  <c r="DU120" i="28" s="1"/>
  <c r="ES74" i="28"/>
  <c r="EB74" i="28" s="1"/>
  <c r="EV74" i="28"/>
  <c r="EE74" i="28" s="1"/>
  <c r="EQ103" i="28"/>
  <c r="DZ103" i="28" s="1"/>
  <c r="EP103" i="28"/>
  <c r="DY103" i="28" s="1"/>
  <c r="HH103" i="28" s="1"/>
  <c r="ES103" i="28"/>
  <c r="EB103" i="28" s="1"/>
  <c r="HK103" i="28" s="1"/>
  <c r="ES102" i="28"/>
  <c r="EB102" i="28" s="1"/>
  <c r="GW102" i="28" s="1"/>
  <c r="EU88" i="28"/>
  <c r="EV88" i="28"/>
  <c r="EE88" i="28" s="1"/>
  <c r="ES122" i="28"/>
  <c r="EL122" i="28"/>
  <c r="DU122" i="28" s="1"/>
  <c r="EQ152" i="28"/>
  <c r="DZ152" i="28" s="1"/>
  <c r="GU152" i="28" s="1"/>
  <c r="ET131" i="28"/>
  <c r="EO131" i="28"/>
  <c r="DX131" i="28" s="1"/>
  <c r="EP163" i="28"/>
  <c r="DY163" i="28" s="1"/>
  <c r="ER99" i="28"/>
  <c r="EA99" i="28" s="1"/>
  <c r="EM95" i="28"/>
  <c r="DV95" i="28" s="1"/>
  <c r="ES142" i="28"/>
  <c r="EU132" i="28"/>
  <c r="EK132" i="28"/>
  <c r="ES97" i="28"/>
  <c r="EB97" i="28" s="1"/>
  <c r="GW97" i="28" s="1"/>
  <c r="EQ97" i="28"/>
  <c r="DZ97" i="28" s="1"/>
  <c r="EP169" i="28"/>
  <c r="EN116" i="28"/>
  <c r="EL116" i="28"/>
  <c r="DU116" i="28" s="1"/>
  <c r="ET139" i="28"/>
  <c r="ER139" i="28"/>
  <c r="EA139" i="28" s="1"/>
  <c r="EO94" i="28"/>
  <c r="DX94" i="28" s="1"/>
  <c r="HG94" i="28" s="1"/>
  <c r="EQ94" i="28"/>
  <c r="DZ94" i="28" s="1"/>
  <c r="HI94" i="28" s="1"/>
  <c r="EN84" i="28"/>
  <c r="DW84" i="28" s="1"/>
  <c r="EU147" i="28"/>
  <c r="EV146" i="28"/>
  <c r="ER146" i="28"/>
  <c r="EA146" i="28" s="1"/>
  <c r="ES108" i="28"/>
  <c r="EB108" i="28" s="1"/>
  <c r="EM108" i="28"/>
  <c r="DV108" i="28" s="1"/>
  <c r="GQ108" i="28" s="1"/>
  <c r="EV90" i="28"/>
  <c r="EE90" i="28" s="1"/>
  <c r="EQ180" i="28"/>
  <c r="DZ180" i="28" s="1"/>
  <c r="EO145" i="28"/>
  <c r="DX145" i="28" s="1"/>
  <c r="EV148" i="28"/>
  <c r="ES150" i="28"/>
  <c r="ER150" i="28"/>
  <c r="EA150" i="28" s="1"/>
  <c r="ER93" i="28"/>
  <c r="EA93" i="28" s="1"/>
  <c r="EN93" i="28"/>
  <c r="DW93" i="28" s="1"/>
  <c r="ES105" i="28"/>
  <c r="EB105" i="28" s="1"/>
  <c r="EV105" i="28"/>
  <c r="EE105" i="28" s="1"/>
  <c r="EP89" i="28"/>
  <c r="DY89" i="28" s="1"/>
  <c r="EV81" i="28"/>
  <c r="EE81" i="28" s="1"/>
  <c r="EU79" i="28"/>
  <c r="ES79" i="28"/>
  <c r="EB79" i="28" s="1"/>
  <c r="HK79" i="28" s="1"/>
  <c r="ES135" i="28"/>
  <c r="EQ181" i="28"/>
  <c r="DZ181" i="28" s="1"/>
  <c r="EQ121" i="28"/>
  <c r="DZ121" i="28" s="1"/>
  <c r="FU121" i="28" s="1"/>
  <c r="FW121" i="28" s="1"/>
  <c r="EQ182" i="28"/>
  <c r="DZ182" i="28" s="1"/>
  <c r="EV104" i="28"/>
  <c r="EE104" i="28" s="1"/>
  <c r="EV107" i="28"/>
  <c r="EE107" i="28" s="1"/>
  <c r="EP107" i="28"/>
  <c r="DY107" i="28" s="1"/>
  <c r="ER83" i="28"/>
  <c r="EA83" i="28" s="1"/>
  <c r="EQ76" i="28"/>
  <c r="DZ76" i="28" s="1"/>
  <c r="EV76" i="28"/>
  <c r="EE76" i="28" s="1"/>
  <c r="ER117" i="28"/>
  <c r="EA117" i="28" s="1"/>
  <c r="EU133" i="28"/>
  <c r="EP133" i="28"/>
  <c r="DY133" i="28" s="1"/>
  <c r="EV137" i="28"/>
  <c r="EP137" i="28"/>
  <c r="DY137" i="28" s="1"/>
  <c r="ER165" i="28"/>
  <c r="EA165" i="28" s="1"/>
  <c r="ES165" i="28"/>
  <c r="ER155" i="28"/>
  <c r="EA155" i="28" s="1"/>
  <c r="EL85" i="28"/>
  <c r="DU85" i="28" s="1"/>
  <c r="EM85" i="28"/>
  <c r="DV85" i="28" s="1"/>
  <c r="ES167" i="28"/>
  <c r="EV98" i="28"/>
  <c r="EE98" i="28" s="1"/>
  <c r="EO98" i="28"/>
  <c r="DX98" i="28" s="1"/>
  <c r="EN82" i="28"/>
  <c r="DW82" i="28" s="1"/>
  <c r="ER129" i="28"/>
  <c r="EA129" i="28" s="1"/>
  <c r="EL112" i="28"/>
  <c r="DU112" i="28" s="1"/>
  <c r="EP112" i="28"/>
  <c r="DY112" i="28" s="1"/>
  <c r="ER87" i="28"/>
  <c r="EA87" i="28" s="1"/>
  <c r="ER175" i="28"/>
  <c r="EA175" i="28" s="1"/>
  <c r="EM123" i="28"/>
  <c r="EQ91" i="28"/>
  <c r="DZ91" i="28" s="1"/>
  <c r="ER91" i="28"/>
  <c r="EA91" i="28" s="1"/>
  <c r="ET184" i="28"/>
  <c r="ET100" i="28"/>
  <c r="ET183" i="28"/>
  <c r="EN109" i="28"/>
  <c r="EV187" i="28"/>
  <c r="EN130" i="28"/>
  <c r="EO117" i="28"/>
  <c r="DX117" i="28" s="1"/>
  <c r="ET144" i="28"/>
  <c r="ET129" i="28"/>
  <c r="EN142" i="28"/>
  <c r="ET113" i="28"/>
  <c r="EU125" i="28"/>
  <c r="EV124" i="28"/>
  <c r="ET116" i="28"/>
  <c r="ET106" i="28"/>
  <c r="ET107" i="28"/>
  <c r="EU150" i="28"/>
  <c r="EV149" i="28"/>
  <c r="ET121" i="28"/>
  <c r="EN107" i="28"/>
  <c r="EN143" i="28"/>
  <c r="EN138" i="28"/>
  <c r="EU108" i="28"/>
  <c r="ET104" i="28"/>
  <c r="EU93" i="28"/>
  <c r="EU86" i="28"/>
  <c r="EV138" i="28"/>
  <c r="EV174" i="28"/>
  <c r="EK100" i="28"/>
  <c r="DT100" i="28" s="1"/>
  <c r="EQ100" i="28"/>
  <c r="DZ100" i="28" s="1"/>
  <c r="EL101" i="28"/>
  <c r="DU101" i="28" s="1"/>
  <c r="EO101" i="28"/>
  <c r="DX101" i="28" s="1"/>
  <c r="ET185" i="28"/>
  <c r="ES185" i="28"/>
  <c r="EB185" i="28" s="1"/>
  <c r="EQ111" i="28"/>
  <c r="DZ111" i="28" s="1"/>
  <c r="GU111" i="28" s="1"/>
  <c r="EK118" i="28"/>
  <c r="DT118" i="28" s="1"/>
  <c r="EP173" i="28"/>
  <c r="DY173" i="28" s="1"/>
  <c r="EQ171" i="28"/>
  <c r="DZ171" i="28" s="1"/>
  <c r="ET171" i="28"/>
  <c r="ER183" i="28"/>
  <c r="EA183" i="28" s="1"/>
  <c r="EQ136" i="28"/>
  <c r="DZ136" i="28" s="1"/>
  <c r="EQ69" i="28"/>
  <c r="DZ69" i="28" s="1"/>
  <c r="EM128" i="28"/>
  <c r="ES73" i="28"/>
  <c r="EB73" i="28" s="1"/>
  <c r="GW73" i="28" s="1"/>
  <c r="EO125" i="28"/>
  <c r="DX125" i="28" s="1"/>
  <c r="EP157" i="28"/>
  <c r="DY157" i="28" s="1"/>
  <c r="EV157" i="28"/>
  <c r="EQ126" i="28"/>
  <c r="DZ126" i="28" s="1"/>
  <c r="ER115" i="28"/>
  <c r="EA115" i="28" s="1"/>
  <c r="EU115" i="28"/>
  <c r="ER109" i="28"/>
  <c r="EA109" i="28" s="1"/>
  <c r="ER179" i="28"/>
  <c r="EA179" i="28" s="1"/>
  <c r="EQ161" i="28"/>
  <c r="DZ161" i="28" s="1"/>
  <c r="EU151" i="28"/>
  <c r="ES96" i="28"/>
  <c r="EB96" i="28" s="1"/>
  <c r="EN114" i="28"/>
  <c r="DW114" i="28" s="1"/>
  <c r="EQ119" i="28"/>
  <c r="DZ119" i="28" s="1"/>
  <c r="EL130" i="28"/>
  <c r="DU130" i="28" s="1"/>
  <c r="ES186" i="28"/>
  <c r="ES120" i="28"/>
  <c r="EB120" i="28" s="1"/>
  <c r="EU103" i="28"/>
  <c r="EN102" i="28"/>
  <c r="EQ102" i="28"/>
  <c r="DZ102" i="28" s="1"/>
  <c r="FU102" i="28" s="1"/>
  <c r="FW102" i="28" s="1"/>
  <c r="EQ88" i="28"/>
  <c r="DZ88" i="28" s="1"/>
  <c r="FU88" i="28" s="1"/>
  <c r="FX88" i="28" s="1"/>
  <c r="EM88" i="28"/>
  <c r="DV88" i="28" s="1"/>
  <c r="EV122" i="28"/>
  <c r="ET122" i="28"/>
  <c r="ER124" i="28"/>
  <c r="EA124" i="28" s="1"/>
  <c r="EO124" i="28"/>
  <c r="DX124" i="28" s="1"/>
  <c r="EK131" i="28"/>
  <c r="DT131" i="28" s="1"/>
  <c r="ER134" i="28"/>
  <c r="EA134" i="28" s="1"/>
  <c r="EV99" i="28"/>
  <c r="EE99" i="28" s="1"/>
  <c r="ES99" i="28"/>
  <c r="EB99" i="28" s="1"/>
  <c r="EM99" i="28"/>
  <c r="DV99" i="28" s="1"/>
  <c r="ES95" i="28"/>
  <c r="EB95" i="28" s="1"/>
  <c r="EQ95" i="28"/>
  <c r="DZ95" i="28" s="1"/>
  <c r="EK142" i="28"/>
  <c r="EL142" i="28"/>
  <c r="EV113" i="28"/>
  <c r="EP177" i="28"/>
  <c r="DY177" i="28" s="1"/>
  <c r="EQ132" i="28"/>
  <c r="DZ132" i="28" s="1"/>
  <c r="FU132" i="28" s="1"/>
  <c r="FW132" i="28" s="1"/>
  <c r="EP132" i="28"/>
  <c r="DY132" i="28" s="1"/>
  <c r="ER97" i="28"/>
  <c r="EA97" i="28" s="1"/>
  <c r="EN97" i="28"/>
  <c r="DW97" i="28" s="1"/>
  <c r="GR97" i="28" s="1"/>
  <c r="EQ169" i="28"/>
  <c r="DZ169" i="28" s="1"/>
  <c r="EO116" i="28"/>
  <c r="DX116" i="28" s="1"/>
  <c r="EQ116" i="28"/>
  <c r="DZ116" i="28" s="1"/>
  <c r="EV116" i="28"/>
  <c r="EP176" i="28"/>
  <c r="DY176" i="28" s="1"/>
  <c r="EV166" i="28"/>
  <c r="EN139" i="28"/>
  <c r="EO139" i="28"/>
  <c r="DX139" i="28" s="1"/>
  <c r="ER170" i="28"/>
  <c r="EA170" i="28" s="1"/>
  <c r="EU94" i="28"/>
  <c r="EP84" i="28"/>
  <c r="DY84" i="28" s="1"/>
  <c r="EV147" i="28"/>
  <c r="EQ108" i="28"/>
  <c r="DZ108" i="28" s="1"/>
  <c r="ES90" i="28"/>
  <c r="EB90" i="28" s="1"/>
  <c r="GW90" i="28" s="1"/>
  <c r="EO90" i="28"/>
  <c r="DX90" i="28" s="1"/>
  <c r="GS90" i="28" s="1"/>
  <c r="ER180" i="28"/>
  <c r="EA180" i="28" s="1"/>
  <c r="EK145" i="28"/>
  <c r="EV188" i="28"/>
  <c r="ES148" i="28"/>
  <c r="EQ150" i="28"/>
  <c r="DZ150" i="28" s="1"/>
  <c r="EK93" i="28"/>
  <c r="DT93" i="28" s="1"/>
  <c r="EQ127" i="28"/>
  <c r="DZ127" i="28" s="1"/>
  <c r="EL105" i="28"/>
  <c r="DU105" i="28" s="1"/>
  <c r="EO89" i="28"/>
  <c r="DX89" i="28" s="1"/>
  <c r="ET79" i="28"/>
  <c r="EM79" i="28"/>
  <c r="DV79" i="28" s="1"/>
  <c r="EM135" i="28"/>
  <c r="ER135" i="28"/>
  <c r="EA135" i="28" s="1"/>
  <c r="ET181" i="28"/>
  <c r="EK121" i="28"/>
  <c r="DT121" i="28" s="1"/>
  <c r="GO121" i="28" s="1"/>
  <c r="EL121" i="28"/>
  <c r="DU121" i="28" s="1"/>
  <c r="GP121" i="28" s="1"/>
  <c r="EM121" i="28"/>
  <c r="ES182" i="28"/>
  <c r="ER162" i="28"/>
  <c r="EA162" i="28" s="1"/>
  <c r="HJ162" i="28" s="1"/>
  <c r="EP187" i="28"/>
  <c r="EK104" i="28"/>
  <c r="DT104" i="28" s="1"/>
  <c r="HC104" i="28" s="1"/>
  <c r="ER104" i="28"/>
  <c r="EA104" i="28" s="1"/>
  <c r="EO83" i="28"/>
  <c r="DX83" i="28" s="1"/>
  <c r="EQ83" i="28"/>
  <c r="DZ83" i="28" s="1"/>
  <c r="ER76" i="28"/>
  <c r="EA76" i="28" s="1"/>
  <c r="EP117" i="28"/>
  <c r="DY117" i="28" s="1"/>
  <c r="EP106" i="28"/>
  <c r="DY106" i="28" s="1"/>
  <c r="EQ106" i="28"/>
  <c r="DZ106" i="28" s="1"/>
  <c r="ES138" i="28"/>
  <c r="EV133" i="28"/>
  <c r="ET137" i="28"/>
  <c r="ES155" i="28"/>
  <c r="EP85" i="28"/>
  <c r="DY85" i="28" s="1"/>
  <c r="EP167" i="28"/>
  <c r="DY167" i="28" s="1"/>
  <c r="EQ167" i="28"/>
  <c r="DZ167" i="28" s="1"/>
  <c r="EN98" i="28"/>
  <c r="DW98" i="28" s="1"/>
  <c r="EQ98" i="28"/>
  <c r="DZ98" i="28" s="1"/>
  <c r="EP82" i="28"/>
  <c r="DY82" i="28" s="1"/>
  <c r="EM129" i="28"/>
  <c r="EQ129" i="28"/>
  <c r="DZ129" i="28" s="1"/>
  <c r="EQ112" i="28"/>
  <c r="DZ112" i="28" s="1"/>
  <c r="EN87" i="28"/>
  <c r="DW87" i="28" s="1"/>
  <c r="EM87" i="28"/>
  <c r="DV87" i="28" s="1"/>
  <c r="EQ144" i="28"/>
  <c r="DZ144" i="28" s="1"/>
  <c r="EQ175" i="28"/>
  <c r="DZ175" i="28" s="1"/>
  <c r="EO123" i="28"/>
  <c r="DX123" i="28" s="1"/>
  <c r="EL123" i="28"/>
  <c r="DU123" i="28" s="1"/>
  <c r="EM86" i="28"/>
  <c r="DV86" i="28" s="1"/>
  <c r="EV91" i="28"/>
  <c r="EE91" i="28" s="1"/>
  <c r="EQ154" i="28"/>
  <c r="DZ154" i="28" s="1"/>
  <c r="ES125" i="28"/>
  <c r="EB125" i="28" s="1"/>
  <c r="EL126" i="28"/>
  <c r="DU126" i="28" s="1"/>
  <c r="EK115" i="28"/>
  <c r="DT115" i="28" s="1"/>
  <c r="ES115" i="28"/>
  <c r="EK109" i="28"/>
  <c r="DT109" i="28" s="1"/>
  <c r="ES161" i="28"/>
  <c r="ER151" i="28"/>
  <c r="EA151" i="28" s="1"/>
  <c r="EK96" i="28"/>
  <c r="DT96" i="28" s="1"/>
  <c r="EP96" i="28"/>
  <c r="DY96" i="28" s="1"/>
  <c r="EO114" i="28"/>
  <c r="DX114" i="28" s="1"/>
  <c r="EU119" i="28"/>
  <c r="EQ186" i="28"/>
  <c r="DZ186" i="28" s="1"/>
  <c r="ET74" i="28"/>
  <c r="EC74" i="28" s="1"/>
  <c r="EQ74" i="28"/>
  <c r="DZ74" i="28" s="1"/>
  <c r="ER74" i="28"/>
  <c r="EA74" i="28" s="1"/>
  <c r="ES143" i="28"/>
  <c r="EM103" i="28"/>
  <c r="DV103" i="28" s="1"/>
  <c r="HE103" i="28" s="1"/>
  <c r="EP102" i="28"/>
  <c r="DY102" i="28" s="1"/>
  <c r="GT102" i="28" s="1"/>
  <c r="ER102" i="28"/>
  <c r="EA102" i="28" s="1"/>
  <c r="EP153" i="28"/>
  <c r="DY153" i="28" s="1"/>
  <c r="ES153" i="28"/>
  <c r="EK88" i="28"/>
  <c r="DT88" i="28" s="1"/>
  <c r="EO122" i="28"/>
  <c r="DX122" i="28" s="1"/>
  <c r="GS122" i="28" s="1"/>
  <c r="EQ122" i="28"/>
  <c r="DZ122" i="28" s="1"/>
  <c r="GU122" i="28" s="1"/>
  <c r="EK122" i="28"/>
  <c r="DT122" i="28" s="1"/>
  <c r="GO122" i="28" s="1"/>
  <c r="ET152" i="28"/>
  <c r="EP99" i="28"/>
  <c r="DY99" i="28" s="1"/>
  <c r="ET99" i="28"/>
  <c r="EQ99" i="28"/>
  <c r="DZ99" i="28" s="1"/>
  <c r="FU99" i="28" s="1"/>
  <c r="FX99" i="28" s="1"/>
  <c r="EM113" i="28"/>
  <c r="EO132" i="28"/>
  <c r="DX132" i="28" s="1"/>
  <c r="EM132" i="28"/>
  <c r="EP156" i="28"/>
  <c r="DY156" i="28" s="1"/>
  <c r="EP97" i="28"/>
  <c r="DY97" i="28" s="1"/>
  <c r="EN80" i="28"/>
  <c r="DW80" i="28" s="1"/>
  <c r="ES80" i="28"/>
  <c r="EB80" i="28" s="1"/>
  <c r="ER116" i="28"/>
  <c r="EA116" i="28" s="1"/>
  <c r="EK116" i="28"/>
  <c r="DT116" i="28" s="1"/>
  <c r="HC116" i="28" s="1"/>
  <c r="EP166" i="28"/>
  <c r="DY166" i="28" s="1"/>
  <c r="ER166" i="28"/>
  <c r="EA166" i="28" s="1"/>
  <c r="EK139" i="28"/>
  <c r="EQ92" i="28"/>
  <c r="DZ92" i="28" s="1"/>
  <c r="ES92" i="28"/>
  <c r="EB92" i="28" s="1"/>
  <c r="EQ170" i="28"/>
  <c r="DZ170" i="28" s="1"/>
  <c r="EP170" i="28"/>
  <c r="ES94" i="28"/>
  <c r="EB94" i="28" s="1"/>
  <c r="EM84" i="28"/>
  <c r="DV84" i="28" s="1"/>
  <c r="EV84" i="28"/>
  <c r="EE84" i="28" s="1"/>
  <c r="ES147" i="28"/>
  <c r="EK147" i="28"/>
  <c r="EP108" i="28"/>
  <c r="DY108" i="28" s="1"/>
  <c r="EM90" i="28"/>
  <c r="DV90" i="28" s="1"/>
  <c r="HE90" i="28" s="1"/>
  <c r="EQ90" i="28"/>
  <c r="DZ90" i="28" s="1"/>
  <c r="EM145" i="28"/>
  <c r="ET145" i="28"/>
  <c r="EP188" i="28"/>
  <c r="EQ148" i="28"/>
  <c r="DZ148" i="28" s="1"/>
  <c r="HI148" i="28" s="1"/>
  <c r="EP148" i="28"/>
  <c r="DY148" i="28" s="1"/>
  <c r="ET150" i="28"/>
  <c r="EP93" i="28"/>
  <c r="DY93" i="28" s="1"/>
  <c r="EQ93" i="28"/>
  <c r="DZ93" i="28" s="1"/>
  <c r="ES89" i="28"/>
  <c r="EB89" i="28" s="1"/>
  <c r="EV89" i="28"/>
  <c r="EE89" i="28" s="1"/>
  <c r="EQ81" i="28"/>
  <c r="DZ81" i="28" s="1"/>
  <c r="EN81" i="28"/>
  <c r="DW81" i="28" s="1"/>
  <c r="EN79" i="28"/>
  <c r="DW79" i="28" s="1"/>
  <c r="EQ135" i="28"/>
  <c r="DZ135" i="28" s="1"/>
  <c r="EU181" i="28"/>
  <c r="EV181" i="28"/>
  <c r="ER182" i="28"/>
  <c r="EA182" i="28" s="1"/>
  <c r="ES162" i="28"/>
  <c r="ES187" i="28"/>
  <c r="ES104" i="28"/>
  <c r="EB104" i="28" s="1"/>
  <c r="EO107" i="28"/>
  <c r="DX107" i="28" s="1"/>
  <c r="ES83" i="28"/>
  <c r="EB83" i="28" s="1"/>
  <c r="EN76" i="28"/>
  <c r="DW76" i="28" s="1"/>
  <c r="EP76" i="28"/>
  <c r="DY76" i="28" s="1"/>
  <c r="ES117" i="28"/>
  <c r="EB117" i="28" s="1"/>
  <c r="EO106" i="28"/>
  <c r="DX106" i="28" s="1"/>
  <c r="EV106" i="28"/>
  <c r="EE106" i="28" s="1"/>
  <c r="HN106" i="28" s="1"/>
  <c r="EM138" i="28"/>
  <c r="EO138" i="28"/>
  <c r="DX138" i="28" s="1"/>
  <c r="EO133" i="28"/>
  <c r="DX133" i="28" s="1"/>
  <c r="HG133" i="28" s="1"/>
  <c r="EQ137" i="28"/>
  <c r="DZ137" i="28" s="1"/>
  <c r="EO137" i="28"/>
  <c r="DX137" i="28" s="1"/>
  <c r="EP165" i="28"/>
  <c r="DY165" i="28" s="1"/>
  <c r="EQ155" i="28"/>
  <c r="DZ155" i="28" s="1"/>
  <c r="EP160" i="28"/>
  <c r="DY160" i="28" s="1"/>
  <c r="ER85" i="28"/>
  <c r="EA85" i="28" s="1"/>
  <c r="EQ85" i="28"/>
  <c r="DZ85" i="28" s="1"/>
  <c r="FU85" i="28" s="1"/>
  <c r="FX85" i="28" s="1"/>
  <c r="ES174" i="28"/>
  <c r="ER82" i="28"/>
  <c r="EA82" i="28" s="1"/>
  <c r="ES129" i="28"/>
  <c r="EB129" i="28" s="1"/>
  <c r="ES112" i="28"/>
  <c r="EB112" i="28" s="1"/>
  <c r="EU112" i="28"/>
  <c r="EP87" i="28"/>
  <c r="DY87" i="28" s="1"/>
  <c r="EO144" i="28"/>
  <c r="EL144" i="28"/>
  <c r="EK123" i="28"/>
  <c r="DT123" i="28" s="1"/>
  <c r="ES86" i="28"/>
  <c r="EB86" i="28" s="1"/>
  <c r="EV86" i="28"/>
  <c r="EE86" i="28" s="1"/>
  <c r="EL91" i="28"/>
  <c r="DU91" i="28" s="1"/>
  <c r="EU180" i="28"/>
  <c r="EU95" i="28"/>
  <c r="EU96" i="28"/>
  <c r="EM69" i="28"/>
  <c r="DV69" i="28" s="1"/>
  <c r="ET161" i="28"/>
  <c r="ET123" i="28"/>
  <c r="EV186" i="28"/>
  <c r="EV141" i="28"/>
  <c r="ET124" i="28"/>
  <c r="ET163" i="28"/>
  <c r="EU92" i="28"/>
  <c r="EU129" i="28"/>
  <c r="EU174" i="28"/>
  <c r="EV118" i="28"/>
  <c r="ET170" i="28"/>
  <c r="EV156" i="28"/>
  <c r="EU158" i="28"/>
  <c r="ET172" i="28"/>
  <c r="ET89" i="28"/>
  <c r="EV179" i="28"/>
  <c r="EN131" i="28"/>
  <c r="EV145" i="28"/>
  <c r="ET167" i="28"/>
  <c r="EU142" i="28"/>
  <c r="EN123" i="28"/>
  <c r="EU105" i="28"/>
  <c r="EM100" i="28"/>
  <c r="DV100" i="28" s="1"/>
  <c r="EP185" i="28"/>
  <c r="DY185" i="28" s="1"/>
  <c r="GT185" i="28" s="1"/>
  <c r="ER118" i="28"/>
  <c r="EA118" i="28" s="1"/>
  <c r="HJ118" i="28" s="1"/>
  <c r="ES168" i="28"/>
  <c r="ES173" i="28"/>
  <c r="EV173" i="28"/>
  <c r="ER141" i="28"/>
  <c r="EA141" i="28" s="1"/>
  <c r="ER149" i="28"/>
  <c r="EA149" i="28" s="1"/>
  <c r="ET140" i="28"/>
  <c r="EL136" i="28"/>
  <c r="DU136" i="28" s="1"/>
  <c r="ES136" i="28"/>
  <c r="EU69" i="28"/>
  <c r="ED69" i="28" s="1"/>
  <c r="EO128" i="28"/>
  <c r="DX128" i="28" s="1"/>
  <c r="ES159" i="28"/>
  <c r="ER125" i="28"/>
  <c r="EA125" i="28" s="1"/>
  <c r="EN126" i="28"/>
  <c r="ET115" i="28"/>
  <c r="EV115" i="28"/>
  <c r="ES109" i="28"/>
  <c r="EB109" i="28" s="1"/>
  <c r="ES179" i="28"/>
  <c r="EB179" i="28" s="1"/>
  <c r="EV161" i="28"/>
  <c r="EQ151" i="28"/>
  <c r="DZ151" i="28" s="1"/>
  <c r="FU151" i="28" s="1"/>
  <c r="FX151" i="28" s="1"/>
  <c r="EP151" i="28"/>
  <c r="DY151" i="28" s="1"/>
  <c r="GT151" i="28" s="1"/>
  <c r="EQ158" i="28"/>
  <c r="DZ158" i="28" s="1"/>
  <c r="ER96" i="28"/>
  <c r="EA96" i="28" s="1"/>
  <c r="EV114" i="28"/>
  <c r="EN119" i="28"/>
  <c r="EP119" i="28"/>
  <c r="DY119" i="28" s="1"/>
  <c r="EK119" i="28"/>
  <c r="DT119" i="28" s="1"/>
  <c r="EO130" i="28"/>
  <c r="DX130" i="28" s="1"/>
  <c r="EP186" i="28"/>
  <c r="EQ120" i="28"/>
  <c r="DZ120" i="28" s="1"/>
  <c r="EQ143" i="28"/>
  <c r="DZ143" i="28" s="1"/>
  <c r="EK103" i="28"/>
  <c r="DT103" i="28" s="1"/>
  <c r="HC103" i="28" s="1"/>
  <c r="EM102" i="28"/>
  <c r="DV102" i="28" s="1"/>
  <c r="GQ102" i="28" s="1"/>
  <c r="EQ153" i="28"/>
  <c r="DZ153" i="28" s="1"/>
  <c r="ES88" i="28"/>
  <c r="EB88" i="28" s="1"/>
  <c r="EN88" i="28"/>
  <c r="DW88" i="28" s="1"/>
  <c r="GR88" i="28" s="1"/>
  <c r="EU122" i="28"/>
  <c r="EP122" i="28"/>
  <c r="DY122" i="28" s="1"/>
  <c r="HH122" i="28" s="1"/>
  <c r="EM124" i="28"/>
  <c r="EV152" i="28"/>
  <c r="ER131" i="28"/>
  <c r="EA131" i="28" s="1"/>
  <c r="EL131" i="28"/>
  <c r="DU131" i="28" s="1"/>
  <c r="ER163" i="28"/>
  <c r="EA163" i="28" s="1"/>
  <c r="EQ134" i="28"/>
  <c r="DZ134" i="28" s="1"/>
  <c r="EM134" i="28"/>
  <c r="EL99" i="28"/>
  <c r="DU99" i="28" s="1"/>
  <c r="EV95" i="28"/>
  <c r="EE95" i="28" s="1"/>
  <c r="ER142" i="28"/>
  <c r="EA142" i="28" s="1"/>
  <c r="EO113" i="28"/>
  <c r="DX113" i="28" s="1"/>
  <c r="ER113" i="28"/>
  <c r="EA113" i="28" s="1"/>
  <c r="EV132" i="28"/>
  <c r="EL132" i="28"/>
  <c r="DU132" i="28" s="1"/>
  <c r="ET97" i="28"/>
  <c r="EU97" i="28"/>
  <c r="EM97" i="28"/>
  <c r="DV97" i="28" s="1"/>
  <c r="EK80" i="28"/>
  <c r="DT80" i="28" s="1"/>
  <c r="EM80" i="28"/>
  <c r="DV80" i="28" s="1"/>
  <c r="EP116" i="28"/>
  <c r="DY116" i="28" s="1"/>
  <c r="GT116" i="28" s="1"/>
  <c r="EP139" i="28"/>
  <c r="DY139" i="28" s="1"/>
  <c r="EV139" i="28"/>
  <c r="EQ139" i="28"/>
  <c r="DZ139" i="28" s="1"/>
  <c r="EO92" i="28"/>
  <c r="DX92" i="28" s="1"/>
  <c r="EV94" i="28"/>
  <c r="EE94" i="28" s="1"/>
  <c r="EK94" i="28"/>
  <c r="DT94" i="28" s="1"/>
  <c r="HC94" i="28" s="1"/>
  <c r="EO84" i="28"/>
  <c r="DX84" i="28" s="1"/>
  <c r="EV108" i="28"/>
  <c r="EE108" i="28" s="1"/>
  <c r="EL145" i="28"/>
  <c r="EQ188" i="28"/>
  <c r="EP150" i="28"/>
  <c r="DY150" i="28" s="1"/>
  <c r="ES93" i="28"/>
  <c r="EB93" i="28" s="1"/>
  <c r="ES127" i="28"/>
  <c r="EB127" i="28" s="1"/>
  <c r="EP127" i="28"/>
  <c r="DY127" i="28" s="1"/>
  <c r="EP105" i="28"/>
  <c r="DY105" i="28" s="1"/>
  <c r="EK105" i="28"/>
  <c r="DT105" i="28" s="1"/>
  <c r="EM89" i="28"/>
  <c r="DV89" i="28" s="1"/>
  <c r="EK89" i="28"/>
  <c r="DT89" i="28" s="1"/>
  <c r="EV79" i="28"/>
  <c r="EE79" i="28" s="1"/>
  <c r="ER79" i="28"/>
  <c r="EA79" i="28" s="1"/>
  <c r="EL135" i="28"/>
  <c r="EU121" i="28"/>
  <c r="EN121" i="28"/>
  <c r="EQ178" i="28"/>
  <c r="DZ178" i="28" s="1"/>
  <c r="EQ162" i="28"/>
  <c r="DZ162" i="28" s="1"/>
  <c r="HI162" i="28" s="1"/>
  <c r="EP104" i="28"/>
  <c r="DY104" i="28" s="1"/>
  <c r="GT104" i="28" s="1"/>
  <c r="ER107" i="28"/>
  <c r="EA107" i="28" s="1"/>
  <c r="EL76" i="28"/>
  <c r="DU76" i="28" s="1"/>
  <c r="EV117" i="28"/>
  <c r="EE117" i="28" s="1"/>
  <c r="EL117" i="28"/>
  <c r="DU117" i="28" s="1"/>
  <c r="ER106" i="28"/>
  <c r="EA106" i="28" s="1"/>
  <c r="EK138" i="28"/>
  <c r="ET133" i="28"/>
  <c r="EU137" i="28"/>
  <c r="EQ165" i="28"/>
  <c r="DZ165" i="28" s="1"/>
  <c r="EP155" i="28"/>
  <c r="DY155" i="28" s="1"/>
  <c r="ER160" i="28"/>
  <c r="EA160" i="28" s="1"/>
  <c r="EV85" i="28"/>
  <c r="EE85" i="28" s="1"/>
  <c r="ER174" i="28"/>
  <c r="EA174" i="28" s="1"/>
  <c r="EU98" i="28"/>
  <c r="EL82" i="28"/>
  <c r="DU82" i="28" s="1"/>
  <c r="EK112" i="28"/>
  <c r="DT112" i="28" s="1"/>
  <c r="HC112" i="28" s="1"/>
  <c r="EO112" i="28"/>
  <c r="DX112" i="28" s="1"/>
  <c r="ES87" i="28"/>
  <c r="EB87" i="28" s="1"/>
  <c r="EV87" i="28"/>
  <c r="EE87" i="28" s="1"/>
  <c r="EO87" i="28"/>
  <c r="DX87" i="28" s="1"/>
  <c r="ES144" i="28"/>
  <c r="EL86" i="28"/>
  <c r="DU86" i="28" s="1"/>
  <c r="EQ86" i="28"/>
  <c r="DZ86" i="28" s="1"/>
  <c r="EO91" i="28"/>
  <c r="DX91" i="28" s="1"/>
  <c r="EN101" i="28"/>
  <c r="ET117" i="28"/>
  <c r="EP184" i="28"/>
  <c r="ET143" i="28"/>
  <c r="EU172" i="28"/>
  <c r="EU84" i="28"/>
  <c r="EV177" i="28"/>
  <c r="EU187" i="28"/>
  <c r="EN134" i="28"/>
  <c r="EU144" i="28"/>
  <c r="EU120" i="28"/>
  <c r="EU143" i="28"/>
  <c r="EV153" i="28"/>
  <c r="EV183" i="28"/>
  <c r="EU162" i="28"/>
  <c r="EU101" i="28"/>
  <c r="EU160" i="28"/>
  <c r="EK83" i="28"/>
  <c r="DT83" i="28" s="1"/>
  <c r="ET88" i="28"/>
  <c r="EU177" i="28"/>
  <c r="ET98" i="28"/>
  <c r="EN112" i="28"/>
  <c r="EU184" i="28"/>
  <c r="ET108" i="28"/>
  <c r="ER100" i="28"/>
  <c r="EA100" i="28" s="1"/>
  <c r="ER101" i="28"/>
  <c r="EA101" i="28" s="1"/>
  <c r="EV101" i="28"/>
  <c r="EK101" i="28"/>
  <c r="DT101" i="28" s="1"/>
  <c r="EK111" i="28"/>
  <c r="DT111" i="28" s="1"/>
  <c r="GO111" i="28" s="1"/>
  <c r="EN111" i="28"/>
  <c r="ET118" i="28"/>
  <c r="EP118" i="28"/>
  <c r="DY118" i="28" s="1"/>
  <c r="HH118" i="28" s="1"/>
  <c r="EP141" i="28"/>
  <c r="DY141" i="28" s="1"/>
  <c r="EM141" i="28"/>
  <c r="EP149" i="28"/>
  <c r="DY149" i="28" s="1"/>
  <c r="ES140" i="28"/>
  <c r="EP183" i="28"/>
  <c r="DY183" i="28" s="1"/>
  <c r="ER69" i="28"/>
  <c r="EA69" i="28" s="1"/>
  <c r="ET69" i="28"/>
  <c r="EC69" i="28" s="1"/>
  <c r="ER184" i="28"/>
  <c r="EV73" i="28"/>
  <c r="EE73" i="28" s="1"/>
  <c r="HN73" i="28" s="1"/>
  <c r="EM73" i="28"/>
  <c r="DV73" i="28" s="1"/>
  <c r="GQ73" i="28" s="1"/>
  <c r="EP73" i="28"/>
  <c r="DY73" i="28" s="1"/>
  <c r="GT73" i="28" s="1"/>
  <c r="EQ157" i="28"/>
  <c r="DZ157" i="28" s="1"/>
  <c r="EO126" i="28"/>
  <c r="DX126" i="28" s="1"/>
  <c r="EQ115" i="28"/>
  <c r="DZ115" i="28" s="1"/>
  <c r="EO115" i="28"/>
  <c r="DX115" i="28" s="1"/>
  <c r="ET109" i="28"/>
  <c r="ER158" i="28"/>
  <c r="EA158" i="28" s="1"/>
  <c r="EP158" i="28"/>
  <c r="DY158" i="28" s="1"/>
  <c r="EQ96" i="28"/>
  <c r="DZ96" i="28" s="1"/>
  <c r="ET96" i="28"/>
  <c r="EM114" i="28"/>
  <c r="DV114" i="28" s="1"/>
  <c r="EQ114" i="28"/>
  <c r="DZ114" i="28" s="1"/>
  <c r="ES114" i="28"/>
  <c r="EB114" i="28" s="1"/>
  <c r="EV119" i="28"/>
  <c r="EP130" i="28"/>
  <c r="DY130" i="28" s="1"/>
  <c r="ER186" i="28"/>
  <c r="EA186" i="28" s="1"/>
  <c r="EO143" i="28"/>
  <c r="DX143" i="28" s="1"/>
  <c r="EO102" i="28"/>
  <c r="DX102" i="28" s="1"/>
  <c r="EL102" i="28"/>
  <c r="DU102" i="28" s="1"/>
  <c r="EL88" i="28"/>
  <c r="DU88" i="28" s="1"/>
  <c r="GP88" i="28" s="1"/>
  <c r="EK124" i="28"/>
  <c r="DT124" i="28" s="1"/>
  <c r="EL124" i="28"/>
  <c r="DU124" i="28" s="1"/>
  <c r="ER152" i="28"/>
  <c r="EA152" i="28" s="1"/>
  <c r="EV131" i="28"/>
  <c r="EM131" i="28"/>
  <c r="ES163" i="28"/>
  <c r="EQ163" i="28"/>
  <c r="DZ163" i="28" s="1"/>
  <c r="EL95" i="28"/>
  <c r="DU95" i="28" s="1"/>
  <c r="ER95" i="28"/>
  <c r="EA95" i="28" s="1"/>
  <c r="EO142" i="28"/>
  <c r="DX142" i="28" s="1"/>
  <c r="ES113" i="28"/>
  <c r="ES177" i="28"/>
  <c r="ER156" i="28"/>
  <c r="EA156" i="28" s="1"/>
  <c r="EQ156" i="28"/>
  <c r="DZ156" i="28" s="1"/>
  <c r="EK97" i="28"/>
  <c r="DT97" i="28" s="1"/>
  <c r="EV169" i="28"/>
  <c r="EV80" i="28"/>
  <c r="EE80" i="28" s="1"/>
  <c r="ES176" i="28"/>
  <c r="ES166" i="28"/>
  <c r="EM139" i="28"/>
  <c r="EL92" i="28"/>
  <c r="DU92" i="28" s="1"/>
  <c r="ER92" i="28"/>
  <c r="EA92" i="28" s="1"/>
  <c r="EP92" i="28"/>
  <c r="DY92" i="28" s="1"/>
  <c r="ES170" i="28"/>
  <c r="EL94" i="28"/>
  <c r="DU94" i="28" s="1"/>
  <c r="EN94" i="28"/>
  <c r="DW94" i="28" s="1"/>
  <c r="ET147" i="28"/>
  <c r="EU146" i="28"/>
  <c r="ES146" i="28"/>
  <c r="EN90" i="28"/>
  <c r="DW90" i="28" s="1"/>
  <c r="HF90" i="28" s="1"/>
  <c r="EL90" i="28"/>
  <c r="DU90" i="28" s="1"/>
  <c r="HD90" i="28" s="1"/>
  <c r="ES180" i="28"/>
  <c r="ES145" i="28"/>
  <c r="EU188" i="28"/>
  <c r="EV150" i="28"/>
  <c r="EO93" i="28"/>
  <c r="DX93" i="28" s="1"/>
  <c r="ER172" i="28"/>
  <c r="EA172" i="28" s="1"/>
  <c r="EL127" i="28"/>
  <c r="DU127" i="28" s="1"/>
  <c r="EO105" i="28"/>
  <c r="DX105" i="28" s="1"/>
  <c r="EP81" i="28"/>
  <c r="DY81" i="28" s="1"/>
  <c r="EK79" i="28"/>
  <c r="DT79" i="28" s="1"/>
  <c r="GO79" i="28" s="1"/>
  <c r="EP79" i="28"/>
  <c r="DY79" i="28" s="1"/>
  <c r="EP162" i="28"/>
  <c r="DY162" i="28" s="1"/>
  <c r="GT162" i="28" s="1"/>
  <c r="EQ104" i="28"/>
  <c r="DZ104" i="28" s="1"/>
  <c r="EM104" i="28"/>
  <c r="DV104" i="28" s="1"/>
  <c r="EQ107" i="28"/>
  <c r="DZ107" i="28" s="1"/>
  <c r="EK107" i="28"/>
  <c r="DT107" i="28" s="1"/>
  <c r="EV83" i="28"/>
  <c r="EE83" i="28" s="1"/>
  <c r="EK76" i="28"/>
  <c r="DT76" i="28" s="1"/>
  <c r="EO76" i="28"/>
  <c r="DX76" i="28" s="1"/>
  <c r="EM117" i="28"/>
  <c r="DV117" i="28" s="1"/>
  <c r="EQ117" i="28"/>
  <c r="DZ117" i="28" s="1"/>
  <c r="ES106" i="28"/>
  <c r="EB106" i="28" s="1"/>
  <c r="EL106" i="28"/>
  <c r="DU106" i="28" s="1"/>
  <c r="EM106" i="28"/>
  <c r="DV106" i="28" s="1"/>
  <c r="EQ138" i="28"/>
  <c r="DZ138" i="28" s="1"/>
  <c r="ER133" i="28"/>
  <c r="EA133" i="28" s="1"/>
  <c r="EK137" i="28"/>
  <c r="ER137" i="28"/>
  <c r="EA137" i="28" s="1"/>
  <c r="ES137" i="28"/>
  <c r="EN85" i="28"/>
  <c r="DW85" i="28" s="1"/>
  <c r="EK85" i="28"/>
  <c r="DT85" i="28" s="1"/>
  <c r="GO85" i="28" s="1"/>
  <c r="EQ174" i="28"/>
  <c r="DZ174" i="28" s="1"/>
  <c r="ER98" i="28"/>
  <c r="EA98" i="28" s="1"/>
  <c r="EV82" i="28"/>
  <c r="EE82" i="28" s="1"/>
  <c r="EO129" i="28"/>
  <c r="DX129" i="28" s="1"/>
  <c r="ER112" i="28"/>
  <c r="EA112" i="28" s="1"/>
  <c r="GV112" i="28" s="1"/>
  <c r="EK144" i="28"/>
  <c r="EP175" i="28"/>
  <c r="DY175" i="28" s="1"/>
  <c r="EO86" i="28"/>
  <c r="DX86" i="28" s="1"/>
  <c r="EM91" i="28"/>
  <c r="DV91" i="28" s="1"/>
  <c r="EP154" i="28"/>
  <c r="DY154" i="28" s="1"/>
  <c r="EO100" i="28"/>
  <c r="DX100" i="28" s="1"/>
  <c r="ET105" i="28"/>
  <c r="EV135" i="28"/>
  <c r="EN125" i="28"/>
  <c r="EU100" i="28"/>
  <c r="EV130" i="28"/>
  <c r="EN120" i="28"/>
  <c r="EU141" i="28"/>
  <c r="EV120" i="28"/>
  <c r="EV127" i="28"/>
  <c r="EU91" i="28"/>
  <c r="EU130" i="28"/>
  <c r="EV143" i="28"/>
  <c r="ET80" i="28"/>
  <c r="ET112" i="28"/>
  <c r="EU89" i="28"/>
  <c r="EN104" i="28"/>
  <c r="EU175" i="28"/>
  <c r="ET180" i="28"/>
  <c r="ET81" i="28"/>
  <c r="ET178" i="28"/>
  <c r="ET76" i="28"/>
  <c r="EV184" i="28"/>
  <c r="EV167" i="28"/>
  <c r="EU135" i="28"/>
  <c r="EU83" i="28"/>
  <c r="ET87" i="28"/>
  <c r="EU149" i="28"/>
  <c r="ET91" i="28"/>
  <c r="EU131" i="28"/>
  <c r="ES101" i="28"/>
  <c r="EB101" i="28" s="1"/>
  <c r="EL111" i="28"/>
  <c r="DU111" i="28" s="1"/>
  <c r="EU111" i="28"/>
  <c r="EO111" i="28"/>
  <c r="DX111" i="28" s="1"/>
  <c r="HG111" i="28" s="1"/>
  <c r="EM118" i="28"/>
  <c r="DV118" i="28" s="1"/>
  <c r="GQ118" i="28" s="1"/>
  <c r="ER168" i="28"/>
  <c r="EA168" i="28" s="1"/>
  <c r="EQ168" i="28"/>
  <c r="DZ168" i="28" s="1"/>
  <c r="EU173" i="28"/>
  <c r="EO141" i="28"/>
  <c r="DX141" i="28" s="1"/>
  <c r="EQ149" i="28"/>
  <c r="DZ149" i="28" s="1"/>
  <c r="ER140" i="28"/>
  <c r="EA140" i="28" s="1"/>
  <c r="EK140" i="28"/>
  <c r="DT140" i="28" s="1"/>
  <c r="ER171" i="28"/>
  <c r="EA171" i="28" s="1"/>
  <c r="EU171" i="28"/>
  <c r="ER136" i="28"/>
  <c r="EA136" i="28" s="1"/>
  <c r="HJ136" i="28" s="1"/>
  <c r="EU136" i="28"/>
  <c r="EK69" i="28"/>
  <c r="DT69" i="28" s="1"/>
  <c r="ES69" i="28"/>
  <c r="EB69" i="28" s="1"/>
  <c r="EP69" i="28"/>
  <c r="DY69" i="28" s="1"/>
  <c r="EL128" i="28"/>
  <c r="ES128" i="28"/>
  <c r="EQ73" i="28"/>
  <c r="DZ73" i="28" s="1"/>
  <c r="GU73" i="28" s="1"/>
  <c r="EO73" i="28"/>
  <c r="DX73" i="28" s="1"/>
  <c r="GS73" i="28" s="1"/>
  <c r="ER159" i="28"/>
  <c r="EA159" i="28" s="1"/>
  <c r="EM125" i="28"/>
  <c r="ES157" i="28"/>
  <c r="ER157" i="28"/>
  <c r="EA157" i="28" s="1"/>
  <c r="ER126" i="28"/>
  <c r="EA126" i="28" s="1"/>
  <c r="EU126" i="28"/>
  <c r="EP126" i="28"/>
  <c r="DY126" i="28" s="1"/>
  <c r="EP115" i="28"/>
  <c r="DY115" i="28" s="1"/>
  <c r="EV109" i="28"/>
  <c r="EO109" i="28"/>
  <c r="DX109" i="28" s="1"/>
  <c r="ES158" i="28"/>
  <c r="EL114" i="28"/>
  <c r="DU114" i="28" s="1"/>
  <c r="EL119" i="28"/>
  <c r="DU119" i="28" s="1"/>
  <c r="ER130" i="28"/>
  <c r="EA130" i="28" s="1"/>
  <c r="ET186" i="28"/>
  <c r="EP120" i="28"/>
  <c r="DY120" i="28" s="1"/>
  <c r="EN74" i="28"/>
  <c r="DW74" i="28" s="1"/>
  <c r="EP74" i="28"/>
  <c r="DY74" i="28" s="1"/>
  <c r="EL74" i="28"/>
  <c r="DU74" i="28" s="1"/>
  <c r="EM143" i="28"/>
  <c r="ET103" i="28"/>
  <c r="EV103" i="28"/>
  <c r="EU102" i="28"/>
  <c r="ET102" i="28"/>
  <c r="ET153" i="28"/>
  <c r="EO88" i="28"/>
  <c r="DX88" i="28" s="1"/>
  <c r="ER122" i="28"/>
  <c r="EA122" i="28" s="1"/>
  <c r="GV122" i="28" s="1"/>
  <c r="EU152" i="28"/>
  <c r="ES152" i="28"/>
  <c r="EL134" i="28"/>
  <c r="DU134" i="28" s="1"/>
  <c r="ES134" i="28"/>
  <c r="EN99" i="28"/>
  <c r="DW99" i="28" s="1"/>
  <c r="EN95" i="28"/>
  <c r="DW95" i="28" s="1"/>
  <c r="EP142" i="28"/>
  <c r="DY142" i="28" s="1"/>
  <c r="EP113" i="28"/>
  <c r="DY113" i="28" s="1"/>
  <c r="EK113" i="28"/>
  <c r="DT113" i="28" s="1"/>
  <c r="ER177" i="28"/>
  <c r="EA177" i="28" s="1"/>
  <c r="ES132" i="28"/>
  <c r="EL97" i="28"/>
  <c r="DU97" i="28" s="1"/>
  <c r="ER169" i="28"/>
  <c r="EL80" i="28"/>
  <c r="DU80" i="28" s="1"/>
  <c r="ES116" i="28"/>
  <c r="EB116" i="28" s="1"/>
  <c r="EM116" i="28"/>
  <c r="DV116" i="28" s="1"/>
  <c r="GQ116" i="28" s="1"/>
  <c r="EQ176" i="28"/>
  <c r="DZ176" i="28" s="1"/>
  <c r="EQ166" i="28"/>
  <c r="DZ166" i="28" s="1"/>
  <c r="EU139" i="28"/>
  <c r="EK92" i="28"/>
  <c r="DT92" i="28" s="1"/>
  <c r="EN92" i="28"/>
  <c r="DW92" i="28" s="1"/>
  <c r="EP94" i="28"/>
  <c r="DY94" i="28" s="1"/>
  <c r="ES84" i="28"/>
  <c r="EB84" i="28" s="1"/>
  <c r="EQ84" i="28"/>
  <c r="DZ84" i="28" s="1"/>
  <c r="EP146" i="28"/>
  <c r="DY146" i="28" s="1"/>
  <c r="GT146" i="28" s="1"/>
  <c r="ER108" i="28"/>
  <c r="EA108" i="28" s="1"/>
  <c r="HJ108" i="28" s="1"/>
  <c r="EU90" i="28"/>
  <c r="ER90" i="28"/>
  <c r="EA90" i="28" s="1"/>
  <c r="HJ90" i="28" s="1"/>
  <c r="ER145" i="28"/>
  <c r="EN145" i="28"/>
  <c r="ES188" i="28"/>
  <c r="ER188" i="28"/>
  <c r="EU148" i="28"/>
  <c r="ER148" i="28"/>
  <c r="EA148" i="28" s="1"/>
  <c r="GV148" i="28" s="1"/>
  <c r="EV93" i="28"/>
  <c r="EE93" i="28" s="1"/>
  <c r="EQ172" i="28"/>
  <c r="DZ172" i="28" s="1"/>
  <c r="EP172" i="28"/>
  <c r="DY172" i="28" s="1"/>
  <c r="EK127" i="28"/>
  <c r="ER105" i="28"/>
  <c r="EA105" i="28" s="1"/>
  <c r="EQ89" i="28"/>
  <c r="DZ89" i="28" s="1"/>
  <c r="ER89" i="28"/>
  <c r="EA89" i="28" s="1"/>
  <c r="ES81" i="28"/>
  <c r="EB81" i="28" s="1"/>
  <c r="EO81" i="28"/>
  <c r="DX81" i="28" s="1"/>
  <c r="ER81" i="28"/>
  <c r="EA81" i="28" s="1"/>
  <c r="EQ79" i="28"/>
  <c r="DZ79" i="28" s="1"/>
  <c r="EO135" i="28"/>
  <c r="DX135" i="28" s="1"/>
  <c r="EP181" i="28"/>
  <c r="DY181" i="28" s="1"/>
  <c r="EO121" i="28"/>
  <c r="DX121" i="28" s="1"/>
  <c r="EP178" i="28"/>
  <c r="DY178" i="28" s="1"/>
  <c r="ET162" i="28"/>
  <c r="EL104" i="28"/>
  <c r="DU104" i="28" s="1"/>
  <c r="EO104" i="28"/>
  <c r="DX104" i="28" s="1"/>
  <c r="EM107" i="28"/>
  <c r="DV107" i="28" s="1"/>
  <c r="ES107" i="28"/>
  <c r="EB107" i="28" s="1"/>
  <c r="EP83" i="28"/>
  <c r="DY83" i="28" s="1"/>
  <c r="EM76" i="28"/>
  <c r="DV76" i="28" s="1"/>
  <c r="EP138" i="28"/>
  <c r="DY138" i="28" s="1"/>
  <c r="EQ133" i="28"/>
  <c r="DZ133" i="28" s="1"/>
  <c r="EL137" i="28"/>
  <c r="EM137" i="28"/>
  <c r="ES160" i="28"/>
  <c r="EQ160" i="28"/>
  <c r="DZ160" i="28" s="1"/>
  <c r="ES85" i="28"/>
  <c r="EB85" i="28" s="1"/>
  <c r="EU85" i="28"/>
  <c r="EK98" i="28"/>
  <c r="DT98" i="28" s="1"/>
  <c r="EP98" i="28"/>
  <c r="DY98" i="28" s="1"/>
  <c r="ES98" i="28"/>
  <c r="EB98" i="28" s="1"/>
  <c r="EM82" i="28"/>
  <c r="DV82" i="28" s="1"/>
  <c r="EQ82" i="28"/>
  <c r="DZ82" i="28" s="1"/>
  <c r="EL129" i="28"/>
  <c r="DU129" i="28" s="1"/>
  <c r="EL87" i="28"/>
  <c r="DU87" i="28" s="1"/>
  <c r="EM144" i="28"/>
  <c r="ER123" i="28"/>
  <c r="EA123" i="28" s="1"/>
  <c r="EK86" i="28"/>
  <c r="DT86" i="28" s="1"/>
  <c r="EP86" i="28"/>
  <c r="DY86" i="28" s="1"/>
  <c r="ES154" i="28"/>
  <c r="EU138" i="28"/>
  <c r="EN141" i="28"/>
  <c r="EP159" i="28"/>
  <c r="DY159" i="28" s="1"/>
  <c r="ET158" i="28"/>
  <c r="ET114" i="28"/>
  <c r="EK74" i="28"/>
  <c r="DT74" i="28" s="1"/>
  <c r="ET138" i="28"/>
  <c r="EU163" i="28"/>
  <c r="EU182" i="28"/>
  <c r="EU127" i="28"/>
  <c r="EU176" i="28"/>
  <c r="EU157" i="28"/>
  <c r="EU166" i="28"/>
  <c r="EU159" i="28"/>
  <c r="ET142" i="28"/>
  <c r="EU114" i="28"/>
  <c r="EP143" i="28"/>
  <c r="DY143" i="28" s="1"/>
  <c r="EV125" i="28"/>
  <c r="ET187" i="28"/>
  <c r="EU167" i="28"/>
  <c r="EN137" i="28"/>
  <c r="ET155" i="28"/>
  <c r="EV134" i="28"/>
  <c r="EU170" i="28"/>
  <c r="EN144" i="28"/>
  <c r="EU154" i="28"/>
  <c r="ET154" i="28"/>
  <c r="EV140" i="28"/>
  <c r="EV100" i="28"/>
  <c r="EN100" i="28"/>
  <c r="EM101" i="28"/>
  <c r="DV101" i="28" s="1"/>
  <c r="EU185" i="28"/>
  <c r="EM111" i="28"/>
  <c r="DV111" i="28" s="1"/>
  <c r="HE111" i="28" s="1"/>
  <c r="EP111" i="28"/>
  <c r="DY111" i="28" s="1"/>
  <c r="GT111" i="28" s="1"/>
  <c r="ES118" i="28"/>
  <c r="EB118" i="28" s="1"/>
  <c r="EP168" i="28"/>
  <c r="ER173" i="28"/>
  <c r="EA173" i="28" s="1"/>
  <c r="EL140" i="28"/>
  <c r="EN140" i="28"/>
  <c r="ES171" i="28"/>
  <c r="EO136" i="28"/>
  <c r="DX136" i="28" s="1"/>
  <c r="EV69" i="28"/>
  <c r="EE69" i="28" s="1"/>
  <c r="ES184" i="28"/>
  <c r="EU128" i="28"/>
  <c r="EP128" i="28"/>
  <c r="DY128" i="28" s="1"/>
  <c r="ER128" i="28"/>
  <c r="EA128" i="28" s="1"/>
  <c r="GV128" i="28" s="1"/>
  <c r="EK73" i="28"/>
  <c r="DT73" i="28" s="1"/>
  <c r="HC73" i="28" s="1"/>
  <c r="ER73" i="28"/>
  <c r="EA73" i="28" s="1"/>
  <c r="HJ73" i="28" s="1"/>
  <c r="EQ159" i="28"/>
  <c r="DZ159" i="28" s="1"/>
  <c r="EK125" i="28"/>
  <c r="DT125" i="28" s="1"/>
  <c r="EM126" i="28"/>
  <c r="EL115" i="28"/>
  <c r="DU115" i="28" s="1"/>
  <c r="EN115" i="28"/>
  <c r="EQ109" i="28"/>
  <c r="DZ109" i="28" s="1"/>
  <c r="EP109" i="28"/>
  <c r="DY109" i="28" s="1"/>
  <c r="ER161" i="28"/>
  <c r="EA161" i="28" s="1"/>
  <c r="EL96" i="28"/>
  <c r="DU96" i="28" s="1"/>
  <c r="EM96" i="28"/>
  <c r="DV96" i="28" s="1"/>
  <c r="ER114" i="28"/>
  <c r="EA114" i="28" s="1"/>
  <c r="EM119" i="28"/>
  <c r="DV119" i="28" s="1"/>
  <c r="ER119" i="28"/>
  <c r="EA119" i="28" s="1"/>
  <c r="EK130" i="28"/>
  <c r="DT130" i="28" s="1"/>
  <c r="EU186" i="28"/>
  <c r="ER120" i="28"/>
  <c r="EA120" i="28" s="1"/>
  <c r="EU74" i="28"/>
  <c r="ED74" i="28" s="1"/>
  <c r="EL143" i="28"/>
  <c r="EN103" i="28"/>
  <c r="EL103" i="28"/>
  <c r="DU103" i="28" s="1"/>
  <c r="HD103" i="28" s="1"/>
  <c r="EK102" i="28"/>
  <c r="DT102" i="28" s="1"/>
  <c r="ER153" i="28"/>
  <c r="EA153" i="28" s="1"/>
  <c r="EP88" i="28"/>
  <c r="DY88" i="28" s="1"/>
  <c r="EN122" i="28"/>
  <c r="ES124" i="28"/>
  <c r="EB124" i="28" s="1"/>
  <c r="EQ124" i="28"/>
  <c r="DZ124" i="28" s="1"/>
  <c r="EP124" i="28"/>
  <c r="DY124" i="28" s="1"/>
  <c r="EP152" i="28"/>
  <c r="DY152" i="28" s="1"/>
  <c r="EP131" i="28"/>
  <c r="DY131" i="28" s="1"/>
  <c r="ES131" i="28"/>
  <c r="EB131" i="28" s="1"/>
  <c r="EP134" i="28"/>
  <c r="DY134" i="28" s="1"/>
  <c r="EO99" i="28"/>
  <c r="DX99" i="28" s="1"/>
  <c r="EK99" i="28"/>
  <c r="DT99" i="28" s="1"/>
  <c r="EK95" i="28"/>
  <c r="DT95" i="28" s="1"/>
  <c r="EM142" i="28"/>
  <c r="EQ142" i="28"/>
  <c r="DZ142" i="28" s="1"/>
  <c r="EQ113" i="28"/>
  <c r="DZ113" i="28" s="1"/>
  <c r="EN132" i="28"/>
  <c r="ES156" i="28"/>
  <c r="ET169" i="28"/>
  <c r="EU169" i="28"/>
  <c r="EO80" i="28"/>
  <c r="DX80" i="28" s="1"/>
  <c r="EQ80" i="28"/>
  <c r="DZ80" i="28" s="1"/>
  <c r="EU116" i="28"/>
  <c r="ER176" i="28"/>
  <c r="EA176" i="28" s="1"/>
  <c r="ES139" i="28"/>
  <c r="ER94" i="28"/>
  <c r="EA94" i="28" s="1"/>
  <c r="EM94" i="28"/>
  <c r="DV94" i="28" s="1"/>
  <c r="EL84" i="28"/>
  <c r="DU84" i="28" s="1"/>
  <c r="EK84" i="28"/>
  <c r="DT84" i="28" s="1"/>
  <c r="EP147" i="28"/>
  <c r="DY147" i="28" s="1"/>
  <c r="EQ147" i="28"/>
  <c r="DZ147" i="28" s="1"/>
  <c r="EK146" i="28"/>
  <c r="EL108" i="28"/>
  <c r="DU108" i="28" s="1"/>
  <c r="GP108" i="28" s="1"/>
  <c r="EO108" i="28"/>
  <c r="DX108" i="28" s="1"/>
  <c r="EP90" i="28"/>
  <c r="DY90" i="28" s="1"/>
  <c r="EQ145" i="28"/>
  <c r="DZ145" i="28" s="1"/>
  <c r="EP145" i="28"/>
  <c r="DY145" i="28" s="1"/>
  <c r="ET148" i="28"/>
  <c r="EL93" i="28"/>
  <c r="DU93" i="28" s="1"/>
  <c r="EO127" i="28"/>
  <c r="DX127" i="28" s="1"/>
  <c r="EQ105" i="28"/>
  <c r="DZ105" i="28" s="1"/>
  <c r="EM105" i="28"/>
  <c r="DV105" i="28" s="1"/>
  <c r="EM81" i="28"/>
  <c r="DV81" i="28" s="1"/>
  <c r="EO79" i="28"/>
  <c r="DX79" i="28" s="1"/>
  <c r="EP135" i="28"/>
  <c r="DY135" i="28" s="1"/>
  <c r="ER181" i="28"/>
  <c r="EA181" i="28" s="1"/>
  <c r="EP121" i="28"/>
  <c r="DY121" i="28" s="1"/>
  <c r="ES121" i="28"/>
  <c r="EB121" i="28" s="1"/>
  <c r="ER187" i="28"/>
  <c r="EA187" i="28" s="1"/>
  <c r="EL107" i="28"/>
  <c r="DU107" i="28" s="1"/>
  <c r="EL83" i="28"/>
  <c r="DU83" i="28" s="1"/>
  <c r="EM83" i="28"/>
  <c r="DV83" i="28" s="1"/>
  <c r="ES76" i="28"/>
  <c r="EB76" i="28" s="1"/>
  <c r="EK106" i="28"/>
  <c r="DT106" i="28" s="1"/>
  <c r="EL138" i="28"/>
  <c r="ER138" i="28"/>
  <c r="EA138" i="28" s="1"/>
  <c r="EM133" i="28"/>
  <c r="ES133" i="28"/>
  <c r="EP174" i="28"/>
  <c r="DY174" i="28" s="1"/>
  <c r="EL98" i="28"/>
  <c r="DU98" i="28" s="1"/>
  <c r="EK82" i="28"/>
  <c r="DT82" i="28" s="1"/>
  <c r="ES82" i="28"/>
  <c r="EB82" i="28" s="1"/>
  <c r="EK129" i="28"/>
  <c r="DT129" i="28" s="1"/>
  <c r="EQ87" i="28"/>
  <c r="DZ87" i="28" s="1"/>
  <c r="EP144" i="28"/>
  <c r="ES175" i="28"/>
  <c r="ES123" i="28"/>
  <c r="EB123" i="28" s="1"/>
  <c r="ER86" i="28"/>
  <c r="EA86" i="28" s="1"/>
  <c r="EN91" i="28"/>
  <c r="DW91" i="28" s="1"/>
  <c r="ES91" i="28"/>
  <c r="EB91" i="28" s="1"/>
  <c r="ER154" i="28"/>
  <c r="EA154" i="28" s="1"/>
  <c r="EE178" i="28"/>
  <c r="EC141" i="28"/>
  <c r="ED179" i="28"/>
  <c r="G9" i="28"/>
  <c r="G10" i="28" s="1"/>
  <c r="EE123" i="28"/>
  <c r="EC174" i="28"/>
  <c r="DW129" i="28"/>
  <c r="EE185" i="28"/>
  <c r="EE168" i="28"/>
  <c r="EE111" i="28"/>
  <c r="EE112" i="28"/>
  <c r="HG110" i="28"/>
  <c r="EE172" i="28"/>
  <c r="HF70" i="28"/>
  <c r="EC85" i="28"/>
  <c r="ED155" i="28"/>
  <c r="EC125" i="28"/>
  <c r="ED107" i="28"/>
  <c r="EE154" i="28"/>
  <c r="HK72" i="28"/>
  <c r="GW72" i="28"/>
  <c r="AW100" i="28"/>
  <c r="EB111" i="28"/>
  <c r="DW117" i="28"/>
  <c r="ED145" i="28"/>
  <c r="ED161" i="28"/>
  <c r="DW127" i="28"/>
  <c r="EC134" i="28"/>
  <c r="EE129" i="28"/>
  <c r="ED82" i="28"/>
  <c r="C9" i="28"/>
  <c r="C10" i="28" s="1"/>
  <c r="EC111" i="28"/>
  <c r="EC173" i="28"/>
  <c r="DT141" i="28"/>
  <c r="ED140" i="28"/>
  <c r="DV136" i="28"/>
  <c r="HC70" i="28"/>
  <c r="GO70" i="28"/>
  <c r="EE128" i="28"/>
  <c r="EC168" i="28"/>
  <c r="EE182" i="28"/>
  <c r="EC83" i="28"/>
  <c r="F9" i="28"/>
  <c r="F10" i="28" s="1"/>
  <c r="DT143" i="28"/>
  <c r="EC120" i="28"/>
  <c r="ED123" i="28"/>
  <c r="B9" i="28"/>
  <c r="B10" i="28" s="1"/>
  <c r="DW113" i="28"/>
  <c r="EE155" i="28"/>
  <c r="ED109" i="28"/>
  <c r="EC151" i="28"/>
  <c r="ED183" i="28"/>
  <c r="EE163" i="28"/>
  <c r="EC188" i="28"/>
  <c r="GX188" i="28" s="1"/>
  <c r="EC93" i="28"/>
  <c r="DW105" i="28"/>
  <c r="EC182" i="28"/>
  <c r="DW133" i="28"/>
  <c r="EE136" i="28"/>
  <c r="EC176" i="28"/>
  <c r="EC92" i="28"/>
  <c r="ED134" i="28"/>
  <c r="EC84" i="28"/>
  <c r="DW108" i="28"/>
  <c r="ED76" i="28"/>
  <c r="ED117" i="28"/>
  <c r="EE175" i="28"/>
  <c r="EC179" i="28"/>
  <c r="EE142" i="28"/>
  <c r="EE170" i="28"/>
  <c r="EE165" i="28"/>
  <c r="EE158" i="28"/>
  <c r="EC101" i="28"/>
  <c r="EC156" i="28"/>
  <c r="EB149" i="28"/>
  <c r="EC136" i="28"/>
  <c r="HH72" i="28"/>
  <c r="GT72" i="28"/>
  <c r="AY69" i="28"/>
  <c r="AZ69" i="28"/>
  <c r="EC128" i="28"/>
  <c r="DW128" i="28"/>
  <c r="EE126" i="28"/>
  <c r="AV114" i="28"/>
  <c r="DV130" i="28"/>
  <c r="DV120" i="28"/>
  <c r="AZ74" i="28"/>
  <c r="AX74" i="28"/>
  <c r="AZ103" i="28"/>
  <c r="EE102" i="28"/>
  <c r="ED153" i="28"/>
  <c r="ED124" i="28"/>
  <c r="ED99" i="28"/>
  <c r="FU78" i="28"/>
  <c r="GU78" i="28"/>
  <c r="AZ95" i="28"/>
  <c r="EC132" i="28"/>
  <c r="AZ97" i="28"/>
  <c r="EB169" i="28"/>
  <c r="EC166" i="28"/>
  <c r="AX92" i="28"/>
  <c r="AV108" i="28"/>
  <c r="EC90" i="28"/>
  <c r="AV90" i="28"/>
  <c r="EE180" i="28"/>
  <c r="AX93" i="28"/>
  <c r="EB172" i="28"/>
  <c r="DV127" i="28"/>
  <c r="AW89" i="28"/>
  <c r="AY89" i="28"/>
  <c r="AW81" i="28"/>
  <c r="AV81" i="28"/>
  <c r="AW79" i="28"/>
  <c r="EB181" i="28"/>
  <c r="EE121" i="28"/>
  <c r="DY182" i="28"/>
  <c r="EE162" i="28"/>
  <c r="ED104" i="28"/>
  <c r="AY83" i="28"/>
  <c r="ED106" i="28"/>
  <c r="EC165" i="28"/>
  <c r="AZ85" i="28"/>
  <c r="AX98" i="28"/>
  <c r="DV112" i="28"/>
  <c r="AV87" i="28"/>
  <c r="EA144" i="28"/>
  <c r="AY86" i="28"/>
  <c r="AV91" i="28"/>
  <c r="ED156" i="28"/>
  <c r="ED80" i="28"/>
  <c r="EC149" i="28"/>
  <c r="EE160" i="28"/>
  <c r="ED81" i="28"/>
  <c r="ED168" i="28"/>
  <c r="EE159" i="28"/>
  <c r="DW124" i="28"/>
  <c r="EC95" i="28"/>
  <c r="EC177" i="28"/>
  <c r="EE144" i="28"/>
  <c r="EC135" i="28"/>
  <c r="EC94" i="28"/>
  <c r="EC146" i="28"/>
  <c r="ED113" i="28"/>
  <c r="DW135" i="28"/>
  <c r="EE176" i="28"/>
  <c r="ED178" i="28"/>
  <c r="DW106" i="28"/>
  <c r="ED165" i="28"/>
  <c r="EC160" i="28"/>
  <c r="EC130" i="28"/>
  <c r="EC82" i="28"/>
  <c r="EC175" i="28"/>
  <c r="EC86" i="28"/>
  <c r="EC127" i="28"/>
  <c r="EB141" i="28"/>
  <c r="DU141" i="28"/>
  <c r="DV140" i="28"/>
  <c r="EE171" i="28"/>
  <c r="EB183" i="28"/>
  <c r="DW136" i="28"/>
  <c r="DT136" i="28"/>
  <c r="AW69" i="28"/>
  <c r="DZ184" i="28"/>
  <c r="EC159" i="28"/>
  <c r="EC157" i="28"/>
  <c r="EC126" i="28"/>
  <c r="DV115" i="28"/>
  <c r="EE151" i="28"/>
  <c r="EB151" i="28"/>
  <c r="AZ96" i="28"/>
  <c r="AZ119" i="28"/>
  <c r="EC119" i="28"/>
  <c r="AZ120" i="28"/>
  <c r="ED88" i="28"/>
  <c r="EC131" i="28"/>
  <c r="AX95" i="28"/>
  <c r="EB142" i="28"/>
  <c r="ED132" i="28"/>
  <c r="DT132" i="28"/>
  <c r="DY169" i="28"/>
  <c r="DW116" i="28"/>
  <c r="EC139" i="28"/>
  <c r="AZ94" i="28"/>
  <c r="AY84" i="28"/>
  <c r="ED147" i="28"/>
  <c r="EE146" i="28"/>
  <c r="EE148" i="28"/>
  <c r="EB150" i="28"/>
  <c r="AY93" i="28"/>
  <c r="ED79" i="28"/>
  <c r="EB135" i="28"/>
  <c r="ED133" i="28"/>
  <c r="EE137" i="28"/>
  <c r="EB165" i="28"/>
  <c r="AW85" i="28"/>
  <c r="AX85" i="28"/>
  <c r="EB167" i="28"/>
  <c r="AZ98" i="28"/>
  <c r="AY82" i="28"/>
  <c r="DV123" i="28"/>
  <c r="EC184" i="28"/>
  <c r="EC100" i="28"/>
  <c r="EC183" i="28"/>
  <c r="DW109" i="28"/>
  <c r="EE187" i="28"/>
  <c r="DW130" i="28"/>
  <c r="EC144" i="28"/>
  <c r="EC129" i="28"/>
  <c r="DW142" i="28"/>
  <c r="EC113" i="28"/>
  <c r="ED125" i="28"/>
  <c r="EE124" i="28"/>
  <c r="EC116" i="28"/>
  <c r="EC106" i="28"/>
  <c r="EC107" i="28"/>
  <c r="ED150" i="28"/>
  <c r="EE149" i="28"/>
  <c r="EC121" i="28"/>
  <c r="DW107" i="28"/>
  <c r="DW143" i="28"/>
  <c r="DW138" i="28"/>
  <c r="ED108" i="28"/>
  <c r="EC104" i="28"/>
  <c r="ED93" i="28"/>
  <c r="ED86" i="28"/>
  <c r="EE138" i="28"/>
  <c r="EE174" i="28"/>
  <c r="AV100" i="28"/>
  <c r="AW101" i="28"/>
  <c r="AZ101" i="28"/>
  <c r="EC185" i="28"/>
  <c r="EC171" i="28"/>
  <c r="DV128" i="28"/>
  <c r="EE157" i="28"/>
  <c r="ED115" i="28"/>
  <c r="ED151" i="28"/>
  <c r="AY114" i="28"/>
  <c r="EB186" i="28"/>
  <c r="ED103" i="28"/>
  <c r="DW102" i="28"/>
  <c r="AX88" i="28"/>
  <c r="AZ124" i="28"/>
  <c r="AX99" i="28"/>
  <c r="DT142" i="28"/>
  <c r="DU142" i="28"/>
  <c r="EE113" i="28"/>
  <c r="AY97" i="28"/>
  <c r="AZ116" i="28"/>
  <c r="EE116" i="28"/>
  <c r="EE166" i="28"/>
  <c r="ED94" i="28"/>
  <c r="AZ90" i="28"/>
  <c r="DT145" i="28"/>
  <c r="EB148" i="28"/>
  <c r="AV93" i="28"/>
  <c r="AW105" i="28"/>
  <c r="AZ89" i="28"/>
  <c r="EC79" i="28"/>
  <c r="AX79" i="28"/>
  <c r="DV135" i="28"/>
  <c r="EC181" i="28"/>
  <c r="DV121" i="28"/>
  <c r="EB182" i="28"/>
  <c r="DY187" i="28"/>
  <c r="AV104" i="28"/>
  <c r="AZ83" i="28"/>
  <c r="EB138" i="28"/>
  <c r="EE133" i="28"/>
  <c r="EC137" i="28"/>
  <c r="EB155" i="28"/>
  <c r="AY98" i="28"/>
  <c r="DV129" i="28"/>
  <c r="AX87" i="28"/>
  <c r="AZ123" i="28"/>
  <c r="AX86" i="28"/>
  <c r="GU72" i="28"/>
  <c r="HI72" i="28"/>
  <c r="AV115" i="28"/>
  <c r="EB115" i="28"/>
  <c r="AV109" i="28"/>
  <c r="EB161" i="28"/>
  <c r="AV96" i="28"/>
  <c r="AZ114" i="28"/>
  <c r="ED119" i="28"/>
  <c r="EB143" i="28"/>
  <c r="AX103" i="28"/>
  <c r="EB153" i="28"/>
  <c r="AV88" i="28"/>
  <c r="EC152" i="28"/>
  <c r="EC99" i="28"/>
  <c r="DV113" i="28"/>
  <c r="DV132" i="28"/>
  <c r="AY80" i="28"/>
  <c r="AV116" i="28"/>
  <c r="DT139" i="28"/>
  <c r="DY170" i="28"/>
  <c r="AX84" i="28"/>
  <c r="EB147" i="28"/>
  <c r="DT147" i="28"/>
  <c r="AX90" i="28"/>
  <c r="DV145" i="28"/>
  <c r="EC145" i="28"/>
  <c r="EC150" i="28"/>
  <c r="AY81" i="28"/>
  <c r="AY79" i="28"/>
  <c r="ED181" i="28"/>
  <c r="EE181" i="28"/>
  <c r="EB162" i="28"/>
  <c r="EB187" i="28"/>
  <c r="AZ107" i="28"/>
  <c r="AY76" i="28"/>
  <c r="DV138" i="28"/>
  <c r="EB174" i="28"/>
  <c r="ED112" i="28"/>
  <c r="DX144" i="28"/>
  <c r="DU144" i="28"/>
  <c r="AW91" i="28"/>
  <c r="ED180" i="28"/>
  <c r="ED95" i="28"/>
  <c r="ED96" i="28"/>
  <c r="EC161" i="28"/>
  <c r="EC123" i="28"/>
  <c r="EE186" i="28"/>
  <c r="EE141" i="28"/>
  <c r="EC124" i="28"/>
  <c r="EC163" i="28"/>
  <c r="ED92" i="28"/>
  <c r="ED129" i="28"/>
  <c r="ED174" i="28"/>
  <c r="EC170" i="28"/>
  <c r="EE156" i="28"/>
  <c r="ED158" i="28"/>
  <c r="EC172" i="28"/>
  <c r="EC89" i="28"/>
  <c r="EE179" i="28"/>
  <c r="DW131" i="28"/>
  <c r="EE145" i="28"/>
  <c r="AX69" i="28"/>
  <c r="EC167" i="28"/>
  <c r="ED142" i="28"/>
  <c r="DW123" i="28"/>
  <c r="ED105" i="28"/>
  <c r="AX100" i="28"/>
  <c r="EB168" i="28"/>
  <c r="EB173" i="28"/>
  <c r="EE173" i="28"/>
  <c r="EC140" i="28"/>
  <c r="EB136" i="28"/>
  <c r="EB159" i="28"/>
  <c r="HM78" i="28"/>
  <c r="GY78" i="28"/>
  <c r="DW126" i="28"/>
  <c r="EC115" i="28"/>
  <c r="EE115" i="28"/>
  <c r="EE161" i="28"/>
  <c r="EE114" i="28"/>
  <c r="DW119" i="28"/>
  <c r="DY186" i="28"/>
  <c r="AX102" i="28"/>
  <c r="DV124" i="28"/>
  <c r="EE152" i="28"/>
  <c r="DV134" i="28"/>
  <c r="AW99" i="28"/>
  <c r="AZ113" i="28"/>
  <c r="EE132" i="28"/>
  <c r="EC97" i="28"/>
  <c r="ED97" i="28"/>
  <c r="AX97" i="28"/>
  <c r="AV80" i="28"/>
  <c r="AX80" i="28"/>
  <c r="EE139" i="28"/>
  <c r="AZ92" i="28"/>
  <c r="AV94" i="28"/>
  <c r="AZ84" i="28"/>
  <c r="DU145" i="28"/>
  <c r="AX89" i="28"/>
  <c r="AV89" i="28"/>
  <c r="DU135" i="28"/>
  <c r="ED121" i="28"/>
  <c r="DW121" i="28"/>
  <c r="AW76" i="28"/>
  <c r="DT138" i="28"/>
  <c r="EC133" i="28"/>
  <c r="ED137" i="28"/>
  <c r="ED98" i="28"/>
  <c r="AW82" i="28"/>
  <c r="AZ112" i="28"/>
  <c r="AZ87" i="28"/>
  <c r="EB144" i="28"/>
  <c r="AW86" i="28"/>
  <c r="AZ91" i="28"/>
  <c r="DW101" i="28"/>
  <c r="EC117" i="28"/>
  <c r="DY184" i="28"/>
  <c r="EC143" i="28"/>
  <c r="ED172" i="28"/>
  <c r="ED84" i="28"/>
  <c r="EE177" i="28"/>
  <c r="ED187" i="28"/>
  <c r="DW134" i="28"/>
  <c r="ED144" i="28"/>
  <c r="ED120" i="28"/>
  <c r="ED143" i="28"/>
  <c r="EE153" i="28"/>
  <c r="EE183" i="28"/>
  <c r="AV103" i="28"/>
  <c r="ED162" i="28"/>
  <c r="ED101" i="28"/>
  <c r="ED160" i="28"/>
  <c r="AV83" i="28"/>
  <c r="AZ82" i="28"/>
  <c r="EC88" i="28"/>
  <c r="ED177" i="28"/>
  <c r="EC98" i="28"/>
  <c r="DW112" i="28"/>
  <c r="ED184" i="28"/>
  <c r="EC108" i="28"/>
  <c r="EE101" i="28"/>
  <c r="AV101" i="28"/>
  <c r="DW111" i="28"/>
  <c r="DV141" i="28"/>
  <c r="EB140" i="28"/>
  <c r="EA184" i="28"/>
  <c r="AZ115" i="28"/>
  <c r="EC109" i="28"/>
  <c r="EC96" i="28"/>
  <c r="AX114" i="28"/>
  <c r="EE119" i="28"/>
  <c r="AZ102" i="28"/>
  <c r="AW88" i="28"/>
  <c r="EE131" i="28"/>
  <c r="DV131" i="28"/>
  <c r="EB163" i="28"/>
  <c r="AW95" i="28"/>
  <c r="EB113" i="28"/>
  <c r="EB177" i="28"/>
  <c r="AV97" i="28"/>
  <c r="EE169" i="28"/>
  <c r="EB176" i="28"/>
  <c r="EB166" i="28"/>
  <c r="DV139" i="28"/>
  <c r="AW92" i="28"/>
  <c r="EB170" i="28"/>
  <c r="AY94" i="28"/>
  <c r="ED146" i="28"/>
  <c r="EB146" i="28"/>
  <c r="AW90" i="28"/>
  <c r="EB180" i="28"/>
  <c r="EB145" i="28"/>
  <c r="EE150" i="28"/>
  <c r="AZ93" i="28"/>
  <c r="AZ105" i="28"/>
  <c r="AV79" i="28"/>
  <c r="AX104" i="28"/>
  <c r="AV107" i="28"/>
  <c r="AV76" i="28"/>
  <c r="AZ76" i="28"/>
  <c r="DT137" i="28"/>
  <c r="EB137" i="28"/>
  <c r="AY85" i="28"/>
  <c r="AV85" i="28"/>
  <c r="DT144" i="28"/>
  <c r="AZ86" i="28"/>
  <c r="AX91" i="28"/>
  <c r="AZ100" i="28"/>
  <c r="EC105" i="28"/>
  <c r="EE135" i="28"/>
  <c r="DW125" i="28"/>
  <c r="ED100" i="28"/>
  <c r="EE130" i="28"/>
  <c r="DW120" i="28"/>
  <c r="ED141" i="28"/>
  <c r="EE120" i="28"/>
  <c r="EE127" i="28"/>
  <c r="ED91" i="28"/>
  <c r="ED130" i="28"/>
  <c r="EE143" i="28"/>
  <c r="EC80" i="28"/>
  <c r="EC112" i="28"/>
  <c r="ED89" i="28"/>
  <c r="DW104" i="28"/>
  <c r="ED175" i="28"/>
  <c r="EC180" i="28"/>
  <c r="EC81" i="28"/>
  <c r="EC178" i="28"/>
  <c r="EC76" i="28"/>
  <c r="EE184" i="28"/>
  <c r="EE167" i="28"/>
  <c r="ED135" i="28"/>
  <c r="ED83" i="28"/>
  <c r="EC87" i="28"/>
  <c r="ED149" i="28"/>
  <c r="EC91" i="28"/>
  <c r="ED131" i="28"/>
  <c r="ED111" i="28"/>
  <c r="AZ111" i="28"/>
  <c r="ED173" i="28"/>
  <c r="ED171" i="28"/>
  <c r="ED136" i="28"/>
  <c r="GU77" i="28"/>
  <c r="FU77" i="28"/>
  <c r="HJ77" i="28"/>
  <c r="GV77" i="28"/>
  <c r="DU128" i="28"/>
  <c r="EB128" i="28"/>
  <c r="GT77" i="28"/>
  <c r="HH77" i="28"/>
  <c r="HI70" i="28"/>
  <c r="GU70" i="28"/>
  <c r="DV125" i="28"/>
  <c r="EB157" i="28"/>
  <c r="ED126" i="28"/>
  <c r="EE109" i="28"/>
  <c r="AZ109" i="28"/>
  <c r="EB158" i="28"/>
  <c r="AW114" i="28"/>
  <c r="EC186" i="28"/>
  <c r="AY74" i="28"/>
  <c r="AW74" i="28"/>
  <c r="DV143" i="28"/>
  <c r="EC103" i="28"/>
  <c r="EE103" i="28"/>
  <c r="ED102" i="28"/>
  <c r="EC102" i="28"/>
  <c r="EC153" i="28"/>
  <c r="ED152" i="28"/>
  <c r="EB152" i="28"/>
  <c r="EB134" i="28"/>
  <c r="GR77" i="28"/>
  <c r="HF77" i="28"/>
  <c r="AY99" i="28"/>
  <c r="AY95" i="28"/>
  <c r="EB132" i="28"/>
  <c r="AW97" i="28"/>
  <c r="EA169" i="28"/>
  <c r="AW80" i="28"/>
  <c r="ED139" i="28"/>
  <c r="AV92" i="28"/>
  <c r="ED90" i="28"/>
  <c r="EA145" i="28"/>
  <c r="DW145" i="28"/>
  <c r="EB188" i="28"/>
  <c r="EA188" i="28"/>
  <c r="ED148" i="28"/>
  <c r="DT127" i="28"/>
  <c r="AZ81" i="28"/>
  <c r="AZ121" i="28"/>
  <c r="EC162" i="28"/>
  <c r="AW104" i="28"/>
  <c r="AZ104" i="28"/>
  <c r="AX76" i="28"/>
  <c r="DU137" i="28"/>
  <c r="DV137" i="28"/>
  <c r="EB160" i="28"/>
  <c r="ED85" i="28"/>
  <c r="AV98" i="28"/>
  <c r="AW87" i="28"/>
  <c r="DV144" i="28"/>
  <c r="EB154" i="28"/>
  <c r="HN68" i="28"/>
  <c r="ED138" i="28"/>
  <c r="DW141" i="28"/>
  <c r="EC158" i="28"/>
  <c r="EC114" i="28"/>
  <c r="AV74" i="28"/>
  <c r="EC138" i="28"/>
  <c r="ED163" i="28"/>
  <c r="ED182" i="28"/>
  <c r="ED127" i="28"/>
  <c r="ED176" i="28"/>
  <c r="ED157" i="28"/>
  <c r="ED166" i="28"/>
  <c r="ED159" i="28"/>
  <c r="EC142" i="28"/>
  <c r="ED114" i="28"/>
  <c r="EE125" i="28"/>
  <c r="EC187" i="28"/>
  <c r="ED167" i="28"/>
  <c r="DW137" i="28"/>
  <c r="EC155" i="28"/>
  <c r="EE134" i="28"/>
  <c r="ED170" i="28"/>
  <c r="DW144" i="28"/>
  <c r="ED154" i="28"/>
  <c r="EC154" i="28"/>
  <c r="EE140" i="28"/>
  <c r="EE100" i="28"/>
  <c r="DW100" i="28"/>
  <c r="ED185" i="28"/>
  <c r="DY168" i="28"/>
  <c r="DU140" i="28"/>
  <c r="DW140" i="28"/>
  <c r="EB171" i="28"/>
  <c r="EB184" i="28"/>
  <c r="ED128" i="28"/>
  <c r="DV126" i="28"/>
  <c r="AW115" i="28"/>
  <c r="DW115" i="28"/>
  <c r="AX96" i="28"/>
  <c r="ED186" i="28"/>
  <c r="HE78" i="28"/>
  <c r="GQ78" i="28"/>
  <c r="DU143" i="28"/>
  <c r="DW103" i="28"/>
  <c r="AW103" i="28"/>
  <c r="AV102" i="28"/>
  <c r="GX77" i="28"/>
  <c r="HL77" i="28"/>
  <c r="AZ99" i="28"/>
  <c r="AV99" i="28"/>
  <c r="AV95" i="28"/>
  <c r="DV142" i="28"/>
  <c r="DW132" i="28"/>
  <c r="EB156" i="28"/>
  <c r="EC169" i="28"/>
  <c r="ED169" i="28"/>
  <c r="AZ80" i="28"/>
  <c r="ED116" i="28"/>
  <c r="EB139" i="28"/>
  <c r="AX94" i="28"/>
  <c r="AW84" i="28"/>
  <c r="AV84" i="28"/>
  <c r="DT146" i="28"/>
  <c r="AZ108" i="28"/>
  <c r="EC148" i="28"/>
  <c r="AW93" i="28"/>
  <c r="AX105" i="28"/>
  <c r="AZ79" i="28"/>
  <c r="AW83" i="28"/>
  <c r="AX83" i="28"/>
  <c r="AV106" i="28"/>
  <c r="DU138" i="28"/>
  <c r="DV133" i="28"/>
  <c r="EB133" i="28"/>
  <c r="AW98" i="28"/>
  <c r="AV82" i="28"/>
  <c r="DY144" i="28"/>
  <c r="EB175" i="28"/>
  <c r="AY91" i="28"/>
  <c r="HE75" i="28"/>
  <c r="HJ68" i="28"/>
  <c r="GR118" i="28"/>
  <c r="HF118" i="28"/>
  <c r="GX118" i="28"/>
  <c r="HL118" i="28"/>
  <c r="GZ118" i="28"/>
  <c r="HN118" i="28"/>
  <c r="HC71" i="28"/>
  <c r="GP68" i="28"/>
  <c r="FU185" i="28"/>
  <c r="FW185" i="28" s="1"/>
  <c r="HM118" i="28"/>
  <c r="GY118" i="28"/>
  <c r="GT68" i="28"/>
  <c r="HH164" i="28"/>
  <c r="FW72" i="28"/>
  <c r="GX71" i="28"/>
  <c r="GX147" i="28"/>
  <c r="HL147" i="28"/>
  <c r="HN147" i="28"/>
  <c r="GZ147" i="28"/>
  <c r="HL68" i="28"/>
  <c r="FW70" i="28"/>
  <c r="FX70" i="28"/>
  <c r="GR122" i="28"/>
  <c r="HF122" i="28"/>
  <c r="HJ164" i="28"/>
  <c r="GV164" i="28"/>
  <c r="GX164" i="28"/>
  <c r="HL164" i="28"/>
  <c r="HN122" i="28"/>
  <c r="GZ122" i="28"/>
  <c r="GZ164" i="28"/>
  <c r="HN164" i="28"/>
  <c r="HM188" i="28"/>
  <c r="GY188" i="28"/>
  <c r="GU188" i="28"/>
  <c r="HI188" i="28"/>
  <c r="FU188" i="28"/>
  <c r="HM164" i="28"/>
  <c r="GY164" i="28"/>
  <c r="GT188" i="28"/>
  <c r="HH188" i="28"/>
  <c r="GX122" i="28"/>
  <c r="HL122" i="28"/>
  <c r="HM122" i="28"/>
  <c r="GY122" i="28"/>
  <c r="GW122" i="28"/>
  <c r="HK122" i="28"/>
  <c r="HN188" i="28"/>
  <c r="GZ188" i="28"/>
  <c r="GQ122" i="28"/>
  <c r="HE122" i="28"/>
  <c r="GU164" i="28"/>
  <c r="FU164" i="28"/>
  <c r="HI164" i="28"/>
  <c r="H78" i="21"/>
  <c r="B145" i="21" a="1"/>
  <c r="A126" i="21" a="1"/>
  <c r="F75" i="21"/>
  <c r="A96" i="21" a="1"/>
  <c r="E70" i="21"/>
  <c r="B138" i="21" a="1"/>
  <c r="G72" i="21"/>
  <c r="O70" i="21"/>
  <c r="A125" i="21" a="1"/>
  <c r="A129" i="21" a="1"/>
  <c r="A150" i="21" a="1"/>
  <c r="P72" i="21"/>
  <c r="A81" i="21" a="1"/>
  <c r="B158" i="21" a="1"/>
  <c r="B149" i="21" a="1"/>
  <c r="N78" i="21"/>
  <c r="A167" i="21" a="1"/>
  <c r="N80" i="21"/>
  <c r="G75" i="21"/>
  <c r="B168" i="21" a="1"/>
  <c r="A118" i="21" a="1"/>
  <c r="A79" i="21" a="1"/>
  <c r="B141" i="21" a="1"/>
  <c r="R70" i="21"/>
  <c r="G80" i="21"/>
  <c r="A170" i="21" a="1"/>
  <c r="B134" i="21" a="1"/>
  <c r="B183" i="21" a="1"/>
  <c r="EK68" i="26" a="1"/>
  <c r="N72" i="21"/>
  <c r="E80" i="21"/>
  <c r="B136" i="21" a="1"/>
  <c r="M82" i="21"/>
  <c r="E82" i="21"/>
  <c r="F78" i="21"/>
  <c r="A147" i="21" a="1"/>
  <c r="B124" i="21" a="1"/>
  <c r="B186" i="21" a="1"/>
  <c r="A142" i="21" a="1"/>
  <c r="B163" i="21" a="1"/>
  <c r="A172" i="21" a="1"/>
  <c r="B98" i="21" a="1"/>
  <c r="B118" i="21" a="1"/>
  <c r="N70" i="21"/>
  <c r="A114" i="21" a="1"/>
  <c r="A108" i="21" a="1"/>
  <c r="B178" i="21" a="1"/>
  <c r="R72" i="21"/>
  <c r="A109" i="21" a="1"/>
  <c r="O80" i="21"/>
  <c r="A160" i="21" a="1"/>
  <c r="B95" i="21" a="1"/>
  <c r="H72" i="21"/>
  <c r="A112" i="21" a="1"/>
  <c r="S75" i="21"/>
  <c r="B182" i="21" a="1"/>
  <c r="B90" i="21" a="1"/>
  <c r="B125" i="21" a="1"/>
  <c r="B103" i="21" a="1"/>
  <c r="B109" i="21" a="1"/>
  <c r="A175" i="21" a="1"/>
  <c r="B188" i="21" a="1"/>
  <c r="P70" i="21"/>
  <c r="Q75" i="21"/>
  <c r="A132" i="21" a="1"/>
  <c r="B171" i="21" a="1"/>
  <c r="R78" i="21"/>
  <c r="H75" i="21"/>
  <c r="O87" i="21"/>
  <c r="K80" i="21"/>
  <c r="A179" i="21" a="1"/>
  <c r="B99" i="21" a="1"/>
  <c r="O78" i="21"/>
  <c r="B147" i="21" a="1"/>
  <c r="A102" i="21" a="1"/>
  <c r="A186" i="21" a="1"/>
  <c r="B115" i="21" a="1"/>
  <c r="I80" i="21"/>
  <c r="A140" i="21" a="1"/>
  <c r="A101" i="21" a="1"/>
  <c r="G70" i="21"/>
  <c r="B127" i="21" a="1"/>
  <c r="B170" i="21" a="1"/>
  <c r="Q70" i="21"/>
  <c r="B144" i="21" a="1"/>
  <c r="R87" i="21"/>
  <c r="H87" i="21"/>
  <c r="B143" i="21" a="1"/>
  <c r="B156" i="21" a="1"/>
  <c r="I82" i="21"/>
  <c r="A155" i="21" a="1"/>
  <c r="A69" i="21" a="1"/>
  <c r="A180" i="21" a="1"/>
  <c r="A164" i="21" a="1"/>
  <c r="B159" i="21" a="1"/>
  <c r="A137" i="21" a="1"/>
  <c r="B70" i="21" a="1"/>
  <c r="P78" i="21"/>
  <c r="A104" i="21" a="1"/>
  <c r="B167" i="21" a="1"/>
  <c r="B71" i="21" a="1"/>
  <c r="B153" i="21" a="1"/>
  <c r="B187" i="21" a="1"/>
  <c r="A135" i="21" a="1"/>
  <c r="A98" i="21" a="1"/>
  <c r="B150" i="21" a="1"/>
  <c r="B107" i="21" a="1"/>
  <c r="A161" i="21" a="1"/>
  <c r="A178" i="21" a="1"/>
  <c r="A151" i="21" a="1"/>
  <c r="B108" i="21" a="1"/>
  <c r="A131" i="21" a="1"/>
  <c r="A100" i="21" a="1"/>
  <c r="B105" i="21" a="1"/>
  <c r="O72" i="21"/>
  <c r="A91" i="21" a="1"/>
  <c r="R82" i="21"/>
  <c r="A149" i="21" a="1"/>
  <c r="A107" i="21" a="1"/>
  <c r="EK69" i="26" a="1"/>
  <c r="A156" i="21" a="1"/>
  <c r="P87" i="21"/>
  <c r="P75" i="21"/>
  <c r="L75" i="21"/>
  <c r="A94" i="21" a="1"/>
  <c r="B122" i="21" a="1"/>
  <c r="A127" i="21" a="1"/>
  <c r="B106" i="21" a="1"/>
  <c r="B88" i="21" a="1"/>
  <c r="B96" i="21" a="1"/>
  <c r="J72" i="21"/>
  <c r="A111" i="21" a="1"/>
  <c r="A122" i="21" a="1"/>
  <c r="B160" i="21" a="1"/>
  <c r="A95" i="21" a="1"/>
  <c r="L82" i="21"/>
  <c r="E87" i="21"/>
  <c r="A152" i="21" a="1"/>
  <c r="B137" i="21" a="1"/>
  <c r="B132" i="21" a="1"/>
  <c r="B119" i="21" a="1"/>
  <c r="B116" i="21" a="1"/>
  <c r="B165" i="21" a="1"/>
  <c r="N75" i="21"/>
  <c r="B69" i="21" a="1"/>
  <c r="B82" i="21" a="1"/>
  <c r="B185" i="21" a="1"/>
  <c r="B173" i="21" a="1"/>
  <c r="B126" i="21" a="1"/>
  <c r="S70" i="21"/>
  <c r="S87" i="21"/>
  <c r="A97" i="21" a="1"/>
  <c r="A110" i="21" a="1"/>
  <c r="B87" i="21" a="1"/>
  <c r="A93" i="21" a="1"/>
  <c r="E78" i="21"/>
  <c r="B140" i="21" a="1"/>
  <c r="B113" i="21" a="1"/>
  <c r="B91" i="21" a="1"/>
  <c r="S80" i="21"/>
  <c r="A177" i="21" a="1"/>
  <c r="M78" i="21"/>
  <c r="E72" i="21"/>
  <c r="B129" i="21" a="1"/>
  <c r="A143" i="21" a="1"/>
  <c r="A184" i="21" a="1"/>
  <c r="A133" i="21" a="1"/>
  <c r="A187" i="21" a="1"/>
  <c r="A105" i="21" a="1"/>
  <c r="Q72" i="21"/>
  <c r="B148" i="21" a="1"/>
  <c r="S78" i="21"/>
  <c r="A168" i="21" a="1"/>
  <c r="A71" i="21" a="1"/>
  <c r="A68" i="21" a="1"/>
  <c r="H82" i="21"/>
  <c r="A169" i="21" a="1"/>
  <c r="B102" i="21" a="1"/>
  <c r="M72" i="21"/>
  <c r="EL69" i="26" a="1"/>
  <c r="B77" i="21" a="1"/>
  <c r="A116" i="21" a="1"/>
  <c r="K70" i="21"/>
  <c r="L72" i="21"/>
  <c r="A174" i="21" a="1"/>
  <c r="A88" i="21" a="1"/>
  <c r="K75" i="21"/>
  <c r="A84" i="21" a="1"/>
  <c r="A136" i="21" a="1"/>
  <c r="M70" i="21"/>
  <c r="B120" i="21" a="1"/>
  <c r="A159" i="21" a="1"/>
  <c r="O75" i="21"/>
  <c r="F80" i="21"/>
  <c r="L87" i="21"/>
  <c r="B139" i="21" a="1"/>
  <c r="A124" i="21" a="1"/>
  <c r="L78" i="21"/>
  <c r="B181" i="21" a="1"/>
  <c r="G87" i="21"/>
  <c r="A115" i="21" a="1"/>
  <c r="A89" i="21" a="1"/>
  <c r="B131" i="21" a="1"/>
  <c r="B86" i="21" a="1"/>
  <c r="A157" i="21" a="1"/>
  <c r="A145" i="21" a="1"/>
  <c r="B110" i="21" a="1"/>
  <c r="K78" i="21"/>
  <c r="A74" i="21" a="1"/>
  <c r="K87" i="21"/>
  <c r="B174" i="21" a="1"/>
  <c r="B135" i="21" a="1"/>
  <c r="A113" i="21" a="1"/>
  <c r="A171" i="21" a="1"/>
  <c r="A139" i="21" a="1"/>
  <c r="A146" i="21" a="1"/>
  <c r="I70" i="21"/>
  <c r="A92" i="21" a="1"/>
  <c r="J75" i="21"/>
  <c r="A99" i="21" a="1"/>
  <c r="B179" i="21" a="1"/>
  <c r="B74" i="21" a="1"/>
  <c r="B146" i="21" a="1"/>
  <c r="A166" i="21" a="1"/>
  <c r="B142" i="21" a="1"/>
  <c r="B121" i="21" a="1"/>
  <c r="B175" i="21" a="1"/>
  <c r="A141" i="21" a="1"/>
  <c r="Q78" i="21"/>
  <c r="B97" i="21" a="1"/>
  <c r="A153" i="21" a="1"/>
  <c r="B162" i="21" a="1"/>
  <c r="F70" i="21"/>
  <c r="G78" i="21"/>
  <c r="I75" i="21"/>
  <c r="A73" i="21" a="1"/>
  <c r="A130" i="21" a="1"/>
  <c r="J78" i="21"/>
  <c r="B166" i="21" a="1"/>
  <c r="B93" i="21" a="1"/>
  <c r="B157" i="21" a="1"/>
  <c r="H70" i="21"/>
  <c r="M87" i="21"/>
  <c r="B155" i="21" a="1"/>
  <c r="M75" i="21"/>
  <c r="A103" i="21" a="1"/>
  <c r="K82" i="21"/>
  <c r="A154" i="21" a="1"/>
  <c r="B152" i="21" a="1"/>
  <c r="I78" i="21"/>
  <c r="R75" i="21"/>
  <c r="Q80" i="21"/>
  <c r="B184" i="21" a="1"/>
  <c r="A77" i="21" a="1"/>
  <c r="J87" i="21"/>
  <c r="J82" i="21"/>
  <c r="A86" i="21" a="1"/>
  <c r="P82" i="21"/>
  <c r="B117" i="21" a="1"/>
  <c r="B161" i="21" a="1"/>
  <c r="B104" i="21" a="1"/>
  <c r="A162" i="21" a="1"/>
  <c r="A173" i="21" a="1"/>
  <c r="A176" i="21" a="1"/>
  <c r="A183" i="21" a="1"/>
  <c r="J70" i="21"/>
  <c r="H80" i="21"/>
  <c r="S72" i="21"/>
  <c r="A120" i="21" a="1"/>
  <c r="A117" i="21" a="1"/>
  <c r="B94" i="21" a="1"/>
  <c r="M80" i="21"/>
  <c r="A185" i="21" a="1"/>
  <c r="L70" i="21"/>
  <c r="F82" i="21"/>
  <c r="A121" i="21" a="1"/>
  <c r="R80" i="21"/>
  <c r="F87" i="21"/>
  <c r="B83" i="21" a="1"/>
  <c r="A188" i="21" a="1"/>
  <c r="B177" i="21" a="1"/>
  <c r="B92" i="21" a="1"/>
  <c r="L80" i="21"/>
  <c r="A138" i="21" a="1"/>
  <c r="B89" i="21" a="1"/>
  <c r="B101" i="21" a="1"/>
  <c r="B100" i="21" a="1"/>
  <c r="A158" i="21" a="1"/>
  <c r="P80" i="21"/>
  <c r="A106" i="21" a="1"/>
  <c r="B128" i="21" a="1"/>
  <c r="EL68" i="26" a="1"/>
  <c r="B123" i="21" a="1"/>
  <c r="A134" i="21" a="1"/>
  <c r="B172" i="21" a="1"/>
  <c r="B154" i="21" a="1"/>
  <c r="B85" i="21" a="1"/>
  <c r="A144" i="21" a="1"/>
  <c r="B111" i="21" a="1"/>
  <c r="A165" i="21" a="1"/>
  <c r="A85" i="21" a="1"/>
  <c r="B133" i="21" a="1"/>
  <c r="B169" i="21" a="1"/>
  <c r="A182" i="21" a="1"/>
  <c r="B180" i="21" a="1"/>
  <c r="A163" i="21" a="1"/>
  <c r="A119" i="21" a="1"/>
  <c r="G82" i="21"/>
  <c r="O82" i="21"/>
  <c r="N87" i="21"/>
  <c r="Q87" i="21"/>
  <c r="Q82" i="21"/>
  <c r="N82" i="21"/>
  <c r="S82" i="21"/>
  <c r="A123" i="21" a="1"/>
  <c r="A128" i="21" a="1"/>
  <c r="B112" i="21" a="1"/>
  <c r="J80" i="21"/>
  <c r="I87" i="21"/>
  <c r="B164" i="21" a="1"/>
  <c r="A181" i="21" a="1"/>
  <c r="B176" i="21" a="1"/>
  <c r="A90" i="21" a="1"/>
  <c r="A148" i="21" a="1"/>
  <c r="A83" i="21" a="1"/>
  <c r="B151" i="21" a="1"/>
  <c r="A76" i="21" a="1"/>
  <c r="I72" i="21"/>
  <c r="B114" i="21" a="1"/>
  <c r="K72" i="21"/>
  <c r="E75" i="21"/>
  <c r="B130" i="21" a="1"/>
  <c r="F72" i="21"/>
  <c r="HD73" i="28" l="1"/>
  <c r="GS75" i="28"/>
  <c r="FW71" i="28"/>
  <c r="HK102" i="28"/>
  <c r="GR73" i="28"/>
  <c r="HI185" i="28"/>
  <c r="HC133" i="28"/>
  <c r="HM73" i="28"/>
  <c r="HK110" i="28"/>
  <c r="HL73" i="28"/>
  <c r="GU132" i="28"/>
  <c r="HJ110" i="28"/>
  <c r="HE110" i="28"/>
  <c r="HJ121" i="28"/>
  <c r="GP90" i="28"/>
  <c r="GS133" i="28"/>
  <c r="GT103" i="28"/>
  <c r="H10" i="28"/>
  <c r="H49" i="28" s="1"/>
  <c r="G49" i="28" s="1"/>
  <c r="F49" i="28" s="1"/>
  <c r="E49" i="28" s="1"/>
  <c r="D49" i="28" s="1"/>
  <c r="C49" i="28" s="1"/>
  <c r="B49" i="28" s="1"/>
  <c r="HC110" i="28"/>
  <c r="GQ111" i="28"/>
  <c r="GQ90" i="28"/>
  <c r="HC79" i="28"/>
  <c r="HE116" i="28"/>
  <c r="GP79" i="28"/>
  <c r="GP103" i="28"/>
  <c r="FU111" i="28"/>
  <c r="FW111" i="28" s="1"/>
  <c r="GO103" i="28"/>
  <c r="HI132" i="28"/>
  <c r="HC121" i="28"/>
  <c r="GT171" i="28"/>
  <c r="GS97" i="28"/>
  <c r="GW79" i="28"/>
  <c r="HH110" i="28"/>
  <c r="HD110" i="28"/>
  <c r="GV118" i="28"/>
  <c r="GO104" i="28"/>
  <c r="HE102" i="28"/>
  <c r="HJ128" i="28"/>
  <c r="GV108" i="28"/>
  <c r="GT118" i="28"/>
  <c r="HK73" i="28"/>
  <c r="HE108" i="28"/>
  <c r="FU122" i="28"/>
  <c r="HI122" i="28"/>
  <c r="HI151" i="28"/>
  <c r="GZ106" i="28"/>
  <c r="GU151" i="28"/>
  <c r="HC122" i="28"/>
  <c r="FX121" i="28"/>
  <c r="HG73" i="28"/>
  <c r="HH73" i="28"/>
  <c r="HG122" i="28"/>
  <c r="FW68" i="28"/>
  <c r="HH102" i="28"/>
  <c r="FU148" i="28"/>
  <c r="FX148" i="28" s="1"/>
  <c r="GU121" i="28"/>
  <c r="GY75" i="28"/>
  <c r="HF97" i="28"/>
  <c r="HI121" i="28"/>
  <c r="HJ111" i="28"/>
  <c r="HD108" i="28"/>
  <c r="FX102" i="28"/>
  <c r="GU85" i="28"/>
  <c r="HH185" i="28"/>
  <c r="HF88" i="28"/>
  <c r="HC85" i="28"/>
  <c r="HN110" i="28"/>
  <c r="GZ110" i="28"/>
  <c r="HL75" i="28"/>
  <c r="GX75" i="28"/>
  <c r="HD75" i="28"/>
  <c r="GP75" i="28"/>
  <c r="HF75" i="28"/>
  <c r="GR75" i="28"/>
  <c r="FU75" i="28"/>
  <c r="GU75" i="28"/>
  <c r="HI75" i="28"/>
  <c r="HI110" i="28"/>
  <c r="FU110" i="28"/>
  <c r="GU110" i="28"/>
  <c r="GT122" i="28"/>
  <c r="HI73" i="28"/>
  <c r="FW151" i="28"/>
  <c r="GV90" i="28"/>
  <c r="HJ148" i="28"/>
  <c r="HH151" i="28"/>
  <c r="HH146" i="28"/>
  <c r="GO116" i="28"/>
  <c r="FU162" i="28"/>
  <c r="GR110" i="28"/>
  <c r="HF110" i="28"/>
  <c r="HM110" i="28"/>
  <c r="GY110" i="28"/>
  <c r="HC75" i="28"/>
  <c r="GO75" i="28"/>
  <c r="FU73" i="28"/>
  <c r="HE118" i="28"/>
  <c r="HI111" i="28"/>
  <c r="HK97" i="28"/>
  <c r="GU162" i="28"/>
  <c r="HC126" i="28"/>
  <c r="HL110" i="28"/>
  <c r="GX110" i="28"/>
  <c r="GZ75" i="28"/>
  <c r="HN75" i="28"/>
  <c r="HE73" i="28"/>
  <c r="HD121" i="28"/>
  <c r="GV73" i="28"/>
  <c r="GZ73" i="28"/>
  <c r="GO73" i="28"/>
  <c r="HG90" i="28"/>
  <c r="HK90" i="28"/>
  <c r="GW103" i="28"/>
  <c r="HH162" i="28"/>
  <c r="HH104" i="28"/>
  <c r="GT75" i="28"/>
  <c r="HH75" i="28"/>
  <c r="GV75" i="28"/>
  <c r="HJ75" i="28"/>
  <c r="GO112" i="28"/>
  <c r="FU94" i="28"/>
  <c r="FW94" i="28" s="1"/>
  <c r="GU94" i="28"/>
  <c r="GS111" i="28"/>
  <c r="HJ112" i="28"/>
  <c r="GS94" i="28"/>
  <c r="GW75" i="28"/>
  <c r="HK75" i="28"/>
  <c r="GY144" i="28"/>
  <c r="HM144" i="28"/>
  <c r="HL117" i="28"/>
  <c r="GX117" i="28"/>
  <c r="GY98" i="28"/>
  <c r="HM98" i="28"/>
  <c r="HN152" i="28"/>
  <c r="GZ152" i="28"/>
  <c r="GX115" i="28"/>
  <c r="HL115" i="28"/>
  <c r="HK173" i="28"/>
  <c r="GW173" i="28"/>
  <c r="HN145" i="28"/>
  <c r="GZ145" i="28"/>
  <c r="HM174" i="28"/>
  <c r="GY174" i="28"/>
  <c r="GX161" i="28"/>
  <c r="HL161" i="28"/>
  <c r="GW174" i="28"/>
  <c r="HK174" i="28"/>
  <c r="GX152" i="28"/>
  <c r="HL152" i="28"/>
  <c r="GW161" i="28"/>
  <c r="HK161" i="28"/>
  <c r="GZ116" i="28"/>
  <c r="HN116" i="28"/>
  <c r="HN157" i="28"/>
  <c r="GZ157" i="28"/>
  <c r="HN174" i="28"/>
  <c r="GZ174" i="28"/>
  <c r="HF107" i="28"/>
  <c r="GR107" i="28"/>
  <c r="GY125" i="28"/>
  <c r="HM125" i="28"/>
  <c r="GX183" i="28"/>
  <c r="HL183" i="28"/>
  <c r="HK150" i="28"/>
  <c r="GW150" i="28"/>
  <c r="GT169" i="28"/>
  <c r="HH169" i="28"/>
  <c r="GX119" i="28"/>
  <c r="HL119" i="28"/>
  <c r="HL159" i="28"/>
  <c r="GX159" i="28"/>
  <c r="GP141" i="28"/>
  <c r="HD141" i="28"/>
  <c r="GY165" i="28"/>
  <c r="HM165" i="28"/>
  <c r="HL135" i="28"/>
  <c r="GX135" i="28"/>
  <c r="HN160" i="28"/>
  <c r="GZ160" i="28"/>
  <c r="HE112" i="28"/>
  <c r="GQ112" i="28"/>
  <c r="HH182" i="28"/>
  <c r="GT182" i="28"/>
  <c r="HE127" i="28"/>
  <c r="GQ127" i="28"/>
  <c r="HL166" i="28"/>
  <c r="GX166" i="28"/>
  <c r="HM124" i="28"/>
  <c r="GY124" i="28"/>
  <c r="HL136" i="28"/>
  <c r="GX136" i="28"/>
  <c r="GX179" i="28"/>
  <c r="HL179" i="28"/>
  <c r="HM134" i="28"/>
  <c r="GY134" i="28"/>
  <c r="HM123" i="28"/>
  <c r="GY123" i="28"/>
  <c r="HM82" i="28"/>
  <c r="GY82" i="28"/>
  <c r="HF129" i="28"/>
  <c r="GR129" i="28"/>
  <c r="GV154" i="28"/>
  <c r="HJ154" i="28"/>
  <c r="HC129" i="28"/>
  <c r="GO129" i="28"/>
  <c r="GT121" i="28"/>
  <c r="HH121" i="28"/>
  <c r="HD93" i="28"/>
  <c r="GP93" i="28"/>
  <c r="FU147" i="28"/>
  <c r="HI147" i="28"/>
  <c r="GU147" i="28"/>
  <c r="GU142" i="28"/>
  <c r="HI142" i="28"/>
  <c r="FU142" i="28"/>
  <c r="HH152" i="28"/>
  <c r="GT152" i="28"/>
  <c r="HE119" i="28"/>
  <c r="GQ119" i="28"/>
  <c r="GP115" i="28"/>
  <c r="HD115" i="28"/>
  <c r="GQ76" i="28"/>
  <c r="HE76" i="28"/>
  <c r="GS121" i="28"/>
  <c r="HG121" i="28"/>
  <c r="HI89" i="28"/>
  <c r="FU89" i="28"/>
  <c r="GU89" i="28"/>
  <c r="GU84" i="28"/>
  <c r="FU84" i="28"/>
  <c r="HI84" i="28"/>
  <c r="HH113" i="28"/>
  <c r="GT113" i="28"/>
  <c r="GP74" i="28"/>
  <c r="HD74" i="28"/>
  <c r="GW69" i="28"/>
  <c r="HK69" i="28"/>
  <c r="HI149" i="28"/>
  <c r="FU149" i="28"/>
  <c r="GU149" i="28"/>
  <c r="HD111" i="28"/>
  <c r="GP111" i="28"/>
  <c r="GT154" i="28"/>
  <c r="HH154" i="28"/>
  <c r="GV98" i="28"/>
  <c r="HJ98" i="28"/>
  <c r="HI138" i="28"/>
  <c r="GU138" i="28"/>
  <c r="FU138" i="28"/>
  <c r="GZ83" i="28"/>
  <c r="HN83" i="28"/>
  <c r="HH81" i="28"/>
  <c r="GT81" i="28"/>
  <c r="HD95" i="28"/>
  <c r="GP95" i="28"/>
  <c r="FU114" i="28"/>
  <c r="GU114" i="28"/>
  <c r="HI114" i="28"/>
  <c r="HI115" i="28"/>
  <c r="FU115" i="28"/>
  <c r="GU115" i="28"/>
  <c r="GV69" i="28"/>
  <c r="HJ69" i="28"/>
  <c r="HD86" i="28"/>
  <c r="GP86" i="28"/>
  <c r="FU178" i="28"/>
  <c r="GU178" i="28"/>
  <c r="HI178" i="28"/>
  <c r="GO105" i="28"/>
  <c r="HC105" i="28"/>
  <c r="GZ108" i="28"/>
  <c r="HN108" i="28"/>
  <c r="HJ113" i="28"/>
  <c r="GV113" i="28"/>
  <c r="HD131" i="28"/>
  <c r="GP131" i="28"/>
  <c r="GU153" i="28"/>
  <c r="FU153" i="28"/>
  <c r="HI153" i="28"/>
  <c r="HH119" i="28"/>
  <c r="GT119" i="28"/>
  <c r="HK179" i="28"/>
  <c r="GW179" i="28"/>
  <c r="HM69" i="28"/>
  <c r="GY69" i="28"/>
  <c r="HK86" i="28"/>
  <c r="GW86" i="28"/>
  <c r="GV82" i="28"/>
  <c r="HJ82" i="28"/>
  <c r="FU137" i="28"/>
  <c r="HI137" i="28"/>
  <c r="GR76" i="28"/>
  <c r="HF76" i="28"/>
  <c r="HH93" i="28"/>
  <c r="GT93" i="28"/>
  <c r="GU170" i="28"/>
  <c r="HI170" i="28"/>
  <c r="FU170" i="28"/>
  <c r="GW80" i="28"/>
  <c r="HK80" i="28"/>
  <c r="GT153" i="28"/>
  <c r="HH153" i="28"/>
  <c r="GU186" i="28"/>
  <c r="FU186" i="28"/>
  <c r="HI186" i="28"/>
  <c r="GS123" i="28"/>
  <c r="HG123" i="28"/>
  <c r="GT82" i="28"/>
  <c r="HH82" i="28"/>
  <c r="HJ104" i="28"/>
  <c r="GV104" i="28"/>
  <c r="HC93" i="28"/>
  <c r="GO93" i="28"/>
  <c r="FU108" i="28"/>
  <c r="HI108" i="28"/>
  <c r="GU108" i="28"/>
  <c r="GT176" i="28"/>
  <c r="HH176" i="28"/>
  <c r="GW99" i="28"/>
  <c r="HK99" i="28"/>
  <c r="HE88" i="28"/>
  <c r="GQ88" i="28"/>
  <c r="GU119" i="28"/>
  <c r="HI119" i="28"/>
  <c r="FU119" i="28"/>
  <c r="HJ115" i="28"/>
  <c r="GV115" i="28"/>
  <c r="GU136" i="28"/>
  <c r="FU136" i="28"/>
  <c r="HJ129" i="28"/>
  <c r="GV129" i="28"/>
  <c r="GU76" i="28"/>
  <c r="FU76" i="28"/>
  <c r="HI76" i="28"/>
  <c r="HJ93" i="28"/>
  <c r="GV93" i="28"/>
  <c r="HK108" i="28"/>
  <c r="GW108" i="28"/>
  <c r="HK74" i="28"/>
  <c r="GW74" i="28"/>
  <c r="GZ96" i="28"/>
  <c r="HN96" i="28"/>
  <c r="HK126" i="28"/>
  <c r="GW126" i="28"/>
  <c r="GP69" i="28"/>
  <c r="HD69" i="28"/>
  <c r="GY87" i="28"/>
  <c r="HM87" i="28"/>
  <c r="HE93" i="28"/>
  <c r="GQ93" i="28"/>
  <c r="GV84" i="28"/>
  <c r="HJ84" i="28"/>
  <c r="HN97" i="28"/>
  <c r="GZ97" i="28"/>
  <c r="GS134" i="28"/>
  <c r="HG134" i="28"/>
  <c r="GS103" i="28"/>
  <c r="HG103" i="28"/>
  <c r="HC114" i="28"/>
  <c r="GO114" i="28"/>
  <c r="FU183" i="28"/>
  <c r="GU183" i="28"/>
  <c r="HI183" i="28"/>
  <c r="FU101" i="28"/>
  <c r="GU101" i="28"/>
  <c r="HI101" i="28"/>
  <c r="GQ129" i="28"/>
  <c r="HE129" i="28"/>
  <c r="HH187" i="28"/>
  <c r="GT187" i="28"/>
  <c r="GQ128" i="28"/>
  <c r="HE128" i="28"/>
  <c r="HN138" i="28"/>
  <c r="GZ138" i="28"/>
  <c r="HL121" i="28"/>
  <c r="GX121" i="28"/>
  <c r="HL113" i="28"/>
  <c r="GX113" i="28"/>
  <c r="GX100" i="28"/>
  <c r="HL100" i="28"/>
  <c r="GZ148" i="28"/>
  <c r="HN148" i="28"/>
  <c r="HC132" i="28"/>
  <c r="GO132" i="28"/>
  <c r="FU184" i="28"/>
  <c r="GU184" i="28"/>
  <c r="HI184" i="28"/>
  <c r="GW141" i="28"/>
  <c r="HK141" i="28"/>
  <c r="GR106" i="28"/>
  <c r="HF106" i="28"/>
  <c r="HN144" i="28"/>
  <c r="GZ144" i="28"/>
  <c r="GX149" i="28"/>
  <c r="HL149" i="28"/>
  <c r="HN121" i="28"/>
  <c r="GZ121" i="28"/>
  <c r="GW172" i="28"/>
  <c r="HK172" i="28"/>
  <c r="HK169" i="28"/>
  <c r="GW169" i="28"/>
  <c r="GY153" i="28"/>
  <c r="HM153" i="28"/>
  <c r="GZ126" i="28"/>
  <c r="HN126" i="28"/>
  <c r="GW149" i="28"/>
  <c r="HK149" i="28"/>
  <c r="GZ175" i="28"/>
  <c r="HN175" i="28"/>
  <c r="HL92" i="28"/>
  <c r="GX92" i="28"/>
  <c r="HN163" i="28"/>
  <c r="GZ163" i="28"/>
  <c r="GX120" i="28"/>
  <c r="HL120" i="28"/>
  <c r="HN129" i="28"/>
  <c r="GZ129" i="28"/>
  <c r="GZ172" i="28"/>
  <c r="HN172" i="28"/>
  <c r="GX174" i="28"/>
  <c r="HL174" i="28"/>
  <c r="GW91" i="28"/>
  <c r="HK91" i="28"/>
  <c r="HK82" i="28"/>
  <c r="GW82" i="28"/>
  <c r="HC106" i="28"/>
  <c r="GO106" i="28"/>
  <c r="GV181" i="28"/>
  <c r="HJ181" i="28"/>
  <c r="GT147" i="28"/>
  <c r="HH147" i="28"/>
  <c r="FU80" i="28"/>
  <c r="HI80" i="28"/>
  <c r="GU80" i="28"/>
  <c r="GT124" i="28"/>
  <c r="HH124" i="28"/>
  <c r="HJ114" i="28"/>
  <c r="GV114" i="28"/>
  <c r="HK118" i="28"/>
  <c r="GW118" i="28"/>
  <c r="HH159" i="28"/>
  <c r="GT159" i="28"/>
  <c r="GP87" i="28"/>
  <c r="HD87" i="28"/>
  <c r="HK85" i="28"/>
  <c r="GW85" i="28"/>
  <c r="HH83" i="28"/>
  <c r="GT83" i="28"/>
  <c r="GT181" i="28"/>
  <c r="HH181" i="28"/>
  <c r="HJ105" i="28"/>
  <c r="GV105" i="28"/>
  <c r="GW84" i="28"/>
  <c r="HK84" i="28"/>
  <c r="GW116" i="28"/>
  <c r="HK116" i="28"/>
  <c r="HH142" i="28"/>
  <c r="GT142" i="28"/>
  <c r="HG88" i="28"/>
  <c r="GS88" i="28"/>
  <c r="GT74" i="28"/>
  <c r="HH74" i="28"/>
  <c r="GS109" i="28"/>
  <c r="HG109" i="28"/>
  <c r="HC69" i="28"/>
  <c r="GO69" i="28"/>
  <c r="GS141" i="28"/>
  <c r="HG141" i="28"/>
  <c r="GW101" i="28"/>
  <c r="HK101" i="28"/>
  <c r="GQ91" i="28"/>
  <c r="HE91" i="28"/>
  <c r="HI174" i="28"/>
  <c r="GU174" i="28"/>
  <c r="FU174" i="28"/>
  <c r="HE106" i="28"/>
  <c r="GQ106" i="28"/>
  <c r="GO107" i="28"/>
  <c r="HC107" i="28"/>
  <c r="HG105" i="28"/>
  <c r="GS105" i="28"/>
  <c r="GT92" i="28"/>
  <c r="HH92" i="28"/>
  <c r="GO97" i="28"/>
  <c r="HC97" i="28"/>
  <c r="HI163" i="28"/>
  <c r="GU163" i="28"/>
  <c r="FU163" i="28"/>
  <c r="HD102" i="28"/>
  <c r="GP102" i="28"/>
  <c r="HE114" i="28"/>
  <c r="GQ114" i="28"/>
  <c r="GS126" i="28"/>
  <c r="HG126" i="28"/>
  <c r="HH183" i="28"/>
  <c r="GT183" i="28"/>
  <c r="GV174" i="28"/>
  <c r="HJ174" i="28"/>
  <c r="HJ106" i="28"/>
  <c r="GV106" i="28"/>
  <c r="GT105" i="28"/>
  <c r="HH105" i="28"/>
  <c r="GS84" i="28"/>
  <c r="HG84" i="28"/>
  <c r="GQ80" i="28"/>
  <c r="HE80" i="28"/>
  <c r="HG113" i="28"/>
  <c r="GS113" i="28"/>
  <c r="HJ131" i="28"/>
  <c r="GV131" i="28"/>
  <c r="GW109" i="28"/>
  <c r="HK109" i="28"/>
  <c r="HC123" i="28"/>
  <c r="GO123" i="28"/>
  <c r="GW83" i="28"/>
  <c r="HK83" i="28"/>
  <c r="HI135" i="28"/>
  <c r="FU135" i="28"/>
  <c r="GU135" i="28"/>
  <c r="HH108" i="28"/>
  <c r="GT108" i="28"/>
  <c r="HK92" i="28"/>
  <c r="GW92" i="28"/>
  <c r="GR80" i="28"/>
  <c r="HF80" i="28"/>
  <c r="HH99" i="28"/>
  <c r="GT99" i="28"/>
  <c r="GV102" i="28"/>
  <c r="HJ102" i="28"/>
  <c r="GO115" i="28"/>
  <c r="HC115" i="28"/>
  <c r="FU175" i="28"/>
  <c r="HI175" i="28"/>
  <c r="GU175" i="28"/>
  <c r="HI98" i="28"/>
  <c r="FU98" i="28"/>
  <c r="GU98" i="28"/>
  <c r="GV135" i="28"/>
  <c r="HJ135" i="28"/>
  <c r="HI150" i="28"/>
  <c r="GU150" i="28"/>
  <c r="FU150" i="28"/>
  <c r="GZ99" i="28"/>
  <c r="HN99" i="28"/>
  <c r="GU88" i="28"/>
  <c r="HI88" i="28"/>
  <c r="GR114" i="28"/>
  <c r="HF114" i="28"/>
  <c r="GU126" i="28"/>
  <c r="FU126" i="28"/>
  <c r="HJ183" i="28"/>
  <c r="GV183" i="28"/>
  <c r="HG101" i="28"/>
  <c r="GS101" i="28"/>
  <c r="GV91" i="28"/>
  <c r="HJ91" i="28"/>
  <c r="HF82" i="28"/>
  <c r="GR82" i="28"/>
  <c r="GV165" i="28"/>
  <c r="HJ165" i="28"/>
  <c r="HJ83" i="28"/>
  <c r="GV83" i="28"/>
  <c r="GV150" i="28"/>
  <c r="HJ150" i="28"/>
  <c r="HJ146" i="28"/>
  <c r="GV146" i="28"/>
  <c r="HD116" i="28"/>
  <c r="GP116" i="28"/>
  <c r="GQ95" i="28"/>
  <c r="HE95" i="28"/>
  <c r="GZ88" i="28"/>
  <c r="HN88" i="28"/>
  <c r="GP120" i="28"/>
  <c r="HD120" i="28"/>
  <c r="HG96" i="28"/>
  <c r="GS96" i="28"/>
  <c r="HI173" i="28"/>
  <c r="FU173" i="28"/>
  <c r="GU173" i="28"/>
  <c r="GO87" i="28"/>
  <c r="HC87" i="28"/>
  <c r="HJ178" i="28"/>
  <c r="GV178" i="28"/>
  <c r="HC81" i="28"/>
  <c r="GO81" i="28"/>
  <c r="HH180" i="28"/>
  <c r="GT180" i="28"/>
  <c r="GZ92" i="28"/>
  <c r="HN92" i="28"/>
  <c r="GO134" i="28"/>
  <c r="HC134" i="28"/>
  <c r="HJ103" i="28"/>
  <c r="GV103" i="28"/>
  <c r="GR96" i="28"/>
  <c r="HF96" i="28"/>
  <c r="FU140" i="28"/>
  <c r="GU140" i="28"/>
  <c r="HI140" i="28"/>
  <c r="HH100" i="28"/>
  <c r="GT100" i="28"/>
  <c r="HM95" i="28"/>
  <c r="GY95" i="28"/>
  <c r="GX150" i="28"/>
  <c r="HL150" i="28"/>
  <c r="HC139" i="28"/>
  <c r="GO139" i="28"/>
  <c r="GW182" i="28"/>
  <c r="HK182" i="28"/>
  <c r="GR102" i="28"/>
  <c r="HF102" i="28"/>
  <c r="GX171" i="28"/>
  <c r="HL171" i="28"/>
  <c r="HM86" i="28"/>
  <c r="GY86" i="28"/>
  <c r="GZ149" i="28"/>
  <c r="HN149" i="28"/>
  <c r="GR142" i="28"/>
  <c r="HF142" i="28"/>
  <c r="GX184" i="28"/>
  <c r="HL184" i="28"/>
  <c r="GW165" i="28"/>
  <c r="HK165" i="28"/>
  <c r="HN146" i="28"/>
  <c r="GZ146" i="28"/>
  <c r="HM132" i="28"/>
  <c r="GY132" i="28"/>
  <c r="HL127" i="28"/>
  <c r="GX127" i="28"/>
  <c r="GY178" i="28"/>
  <c r="HM178" i="28"/>
  <c r="GX177" i="28"/>
  <c r="HL177" i="28"/>
  <c r="HM80" i="28"/>
  <c r="GY80" i="28"/>
  <c r="HK181" i="28"/>
  <c r="GW181" i="28"/>
  <c r="GR128" i="28"/>
  <c r="HF128" i="28"/>
  <c r="GX156" i="28"/>
  <c r="HL156" i="28"/>
  <c r="HM117" i="28"/>
  <c r="GY117" i="28"/>
  <c r="GX176" i="28"/>
  <c r="HL176" i="28"/>
  <c r="HM183" i="28"/>
  <c r="GY183" i="28"/>
  <c r="GO143" i="28"/>
  <c r="HC143" i="28"/>
  <c r="GQ136" i="28"/>
  <c r="HE136" i="28"/>
  <c r="HL134" i="28"/>
  <c r="GX134" i="28"/>
  <c r="HN123" i="28"/>
  <c r="GZ123" i="28"/>
  <c r="HF91" i="28"/>
  <c r="GR91" i="28"/>
  <c r="GO82" i="28"/>
  <c r="HC82" i="28"/>
  <c r="HK76" i="28"/>
  <c r="GW76" i="28"/>
  <c r="GT135" i="28"/>
  <c r="HH135" i="28"/>
  <c r="GT145" i="28"/>
  <c r="HH145" i="28"/>
  <c r="GO84" i="28"/>
  <c r="HC84" i="28"/>
  <c r="GS80" i="28"/>
  <c r="HG80" i="28"/>
  <c r="HC95" i="28"/>
  <c r="GO95" i="28"/>
  <c r="GU124" i="28"/>
  <c r="FU124" i="28"/>
  <c r="HI124" i="28"/>
  <c r="HE96" i="28"/>
  <c r="GQ96" i="28"/>
  <c r="HC125" i="28"/>
  <c r="GO125" i="28"/>
  <c r="GZ69" i="28"/>
  <c r="HN69" i="28"/>
  <c r="HD129" i="28"/>
  <c r="GP129" i="28"/>
  <c r="FU160" i="28"/>
  <c r="GU160" i="28"/>
  <c r="HI160" i="28"/>
  <c r="HK107" i="28"/>
  <c r="GW107" i="28"/>
  <c r="HG135" i="28"/>
  <c r="GS135" i="28"/>
  <c r="HH94" i="28"/>
  <c r="GT94" i="28"/>
  <c r="HD80" i="28"/>
  <c r="GP80" i="28"/>
  <c r="GR95" i="28"/>
  <c r="HF95" i="28"/>
  <c r="GR74" i="28"/>
  <c r="HF74" i="28"/>
  <c r="HJ159" i="28"/>
  <c r="GV159" i="28"/>
  <c r="HG86" i="28"/>
  <c r="GS86" i="28"/>
  <c r="GP106" i="28"/>
  <c r="HD106" i="28"/>
  <c r="FU107" i="28"/>
  <c r="HI107" i="28"/>
  <c r="GU107" i="28"/>
  <c r="GP127" i="28"/>
  <c r="HD127" i="28"/>
  <c r="GV92" i="28"/>
  <c r="HJ92" i="28"/>
  <c r="GU156" i="28"/>
  <c r="FU156" i="28"/>
  <c r="HI156" i="28"/>
  <c r="HG102" i="28"/>
  <c r="GS102" i="28"/>
  <c r="FU157" i="28"/>
  <c r="HI157" i="28"/>
  <c r="GU157" i="28"/>
  <c r="HC101" i="28"/>
  <c r="GO101" i="28"/>
  <c r="HG87" i="28"/>
  <c r="GS87" i="28"/>
  <c r="HN85" i="28"/>
  <c r="GZ85" i="28"/>
  <c r="GP117" i="28"/>
  <c r="HD117" i="28"/>
  <c r="HH127" i="28"/>
  <c r="GT127" i="28"/>
  <c r="HC80" i="28"/>
  <c r="GO80" i="28"/>
  <c r="GV142" i="28"/>
  <c r="HJ142" i="28"/>
  <c r="GP136" i="28"/>
  <c r="HD136" i="28"/>
  <c r="HE69" i="28"/>
  <c r="GQ69" i="28"/>
  <c r="GS138" i="28"/>
  <c r="HG138" i="28"/>
  <c r="HG107" i="28"/>
  <c r="GS107" i="28"/>
  <c r="HF79" i="28"/>
  <c r="GR79" i="28"/>
  <c r="GT148" i="28"/>
  <c r="HH148" i="28"/>
  <c r="FU92" i="28"/>
  <c r="GU92" i="28"/>
  <c r="HI92" i="28"/>
  <c r="HH97" i="28"/>
  <c r="GT97" i="28"/>
  <c r="HG114" i="28"/>
  <c r="GS114" i="28"/>
  <c r="GP126" i="28"/>
  <c r="HD126" i="28"/>
  <c r="FU144" i="28"/>
  <c r="GU144" i="28"/>
  <c r="HI144" i="28"/>
  <c r="HF98" i="28"/>
  <c r="GR98" i="28"/>
  <c r="FU106" i="28"/>
  <c r="HI106" i="28"/>
  <c r="GU106" i="28"/>
  <c r="HH84" i="28"/>
  <c r="GT84" i="28"/>
  <c r="FU116" i="28"/>
  <c r="HI116" i="28"/>
  <c r="GV134" i="28"/>
  <c r="HJ134" i="28"/>
  <c r="HK96" i="28"/>
  <c r="GW96" i="28"/>
  <c r="GP101" i="28"/>
  <c r="HD101" i="28"/>
  <c r="GS117" i="28"/>
  <c r="HG117" i="28"/>
  <c r="HI91" i="28"/>
  <c r="FU91" i="28"/>
  <c r="GU91" i="28"/>
  <c r="HG98" i="28"/>
  <c r="GS98" i="28"/>
  <c r="GT137" i="28"/>
  <c r="HH137" i="28"/>
  <c r="HH107" i="28"/>
  <c r="GT107" i="28"/>
  <c r="HJ99" i="28"/>
  <c r="GV99" i="28"/>
  <c r="HG120" i="28"/>
  <c r="GS120" i="28"/>
  <c r="GT91" i="28"/>
  <c r="HH91" i="28"/>
  <c r="HD133" i="28"/>
  <c r="GP133" i="28"/>
  <c r="HK178" i="28"/>
  <c r="GW178" i="28"/>
  <c r="GP81" i="28"/>
  <c r="HD81" i="28"/>
  <c r="HE92" i="28"/>
  <c r="GQ92" i="28"/>
  <c r="GU131" i="28"/>
  <c r="HI131" i="28"/>
  <c r="FU131" i="28"/>
  <c r="GQ74" i="28"/>
  <c r="HE74" i="28"/>
  <c r="FU179" i="28"/>
  <c r="GU179" i="28"/>
  <c r="HI179" i="28"/>
  <c r="HH140" i="28"/>
  <c r="GT140" i="28"/>
  <c r="GW155" i="28"/>
  <c r="HK155" i="28"/>
  <c r="HD84" i="28"/>
  <c r="GP84" i="28"/>
  <c r="HF92" i="28"/>
  <c r="GR92" i="28"/>
  <c r="HF85" i="28"/>
  <c r="GR85" i="28"/>
  <c r="GW106" i="28"/>
  <c r="HK106" i="28"/>
  <c r="HD92" i="28"/>
  <c r="GP92" i="28"/>
  <c r="GS143" i="28"/>
  <c r="HG143" i="28"/>
  <c r="HI96" i="28"/>
  <c r="FU96" i="28"/>
  <c r="GU96" i="28"/>
  <c r="HH149" i="28"/>
  <c r="GT149" i="28"/>
  <c r="GZ87" i="28"/>
  <c r="HN87" i="28"/>
  <c r="HJ160" i="28"/>
  <c r="GV160" i="28"/>
  <c r="GZ117" i="28"/>
  <c r="HN117" i="28"/>
  <c r="HK127" i="28"/>
  <c r="GW127" i="28"/>
  <c r="GZ94" i="28"/>
  <c r="HN94" i="28"/>
  <c r="GQ97" i="28"/>
  <c r="HE97" i="28"/>
  <c r="GZ95" i="28"/>
  <c r="HN95" i="28"/>
  <c r="GU143" i="28"/>
  <c r="HI143" i="28"/>
  <c r="FU143" i="28"/>
  <c r="HJ96" i="28"/>
  <c r="GV96" i="28"/>
  <c r="HE100" i="28"/>
  <c r="GQ100" i="28"/>
  <c r="HJ85" i="28"/>
  <c r="GV85" i="28"/>
  <c r="GW104" i="28"/>
  <c r="HK104" i="28"/>
  <c r="HF81" i="28"/>
  <c r="GR81" i="28"/>
  <c r="HH156" i="28"/>
  <c r="GT156" i="28"/>
  <c r="HH96" i="28"/>
  <c r="GT96" i="28"/>
  <c r="HK125" i="28"/>
  <c r="GW125" i="28"/>
  <c r="GQ87" i="28"/>
  <c r="HE87" i="28"/>
  <c r="HI167" i="28"/>
  <c r="FU167" i="28"/>
  <c r="GU167" i="28"/>
  <c r="GT106" i="28"/>
  <c r="HH106" i="28"/>
  <c r="GQ79" i="28"/>
  <c r="HE79" i="28"/>
  <c r="GS116" i="28"/>
  <c r="HG116" i="28"/>
  <c r="GO131" i="28"/>
  <c r="HC131" i="28"/>
  <c r="GT157" i="28"/>
  <c r="HH157" i="28"/>
  <c r="HN98" i="28"/>
  <c r="GZ98" i="28"/>
  <c r="HN107" i="28"/>
  <c r="GZ107" i="28"/>
  <c r="GZ81" i="28"/>
  <c r="HN81" i="28"/>
  <c r="HH163" i="28"/>
  <c r="GT163" i="28"/>
  <c r="HK130" i="28"/>
  <c r="GW130" i="28"/>
  <c r="GP125" i="28"/>
  <c r="HD125" i="28"/>
  <c r="GO91" i="28"/>
  <c r="HC91" i="28"/>
  <c r="HH129" i="28"/>
  <c r="GT129" i="28"/>
  <c r="GR89" i="28"/>
  <c r="HF89" i="28"/>
  <c r="HC90" i="28"/>
  <c r="GO90" i="28"/>
  <c r="HJ132" i="28"/>
  <c r="GV132" i="28"/>
  <c r="HG74" i="28"/>
  <c r="GS74" i="28"/>
  <c r="HE109" i="28"/>
  <c r="GQ109" i="28"/>
  <c r="GV143" i="28"/>
  <c r="HJ143" i="28"/>
  <c r="GP118" i="28"/>
  <c r="HD118" i="28"/>
  <c r="HC146" i="28"/>
  <c r="GO146" i="28"/>
  <c r="HM114" i="28"/>
  <c r="GY114" i="28"/>
  <c r="HD137" i="28"/>
  <c r="GP137" i="28"/>
  <c r="GW134" i="28"/>
  <c r="HK134" i="28"/>
  <c r="GP128" i="28"/>
  <c r="HD128" i="28"/>
  <c r="GY89" i="28"/>
  <c r="HM89" i="28"/>
  <c r="HE139" i="28"/>
  <c r="GQ139" i="28"/>
  <c r="GX108" i="28"/>
  <c r="HL108" i="28"/>
  <c r="G13" i="28"/>
  <c r="G14" i="28" s="1"/>
  <c r="HM170" i="28"/>
  <c r="GY170" i="28"/>
  <c r="HK152" i="28"/>
  <c r="GW152" i="28"/>
  <c r="HN184" i="28"/>
  <c r="GZ184" i="28"/>
  <c r="HK166" i="28"/>
  <c r="GW166" i="28"/>
  <c r="GY101" i="28"/>
  <c r="HM101" i="28"/>
  <c r="GY137" i="28"/>
  <c r="HM137" i="28"/>
  <c r="HF126" i="28"/>
  <c r="GR126" i="28"/>
  <c r="GT144" i="28"/>
  <c r="HH144" i="28"/>
  <c r="HF132" i="28"/>
  <c r="GR132" i="28"/>
  <c r="GY185" i="28"/>
  <c r="HM185" i="28"/>
  <c r="HE125" i="28"/>
  <c r="GQ125" i="28"/>
  <c r="GY131" i="28"/>
  <c r="HM131" i="28"/>
  <c r="GZ130" i="28"/>
  <c r="HN130" i="28"/>
  <c r="GZ131" i="28"/>
  <c r="HN131" i="28"/>
  <c r="GY162" i="28"/>
  <c r="HM162" i="28"/>
  <c r="HD145" i="28"/>
  <c r="GP145" i="28"/>
  <c r="HN179" i="28"/>
  <c r="GZ179" i="28"/>
  <c r="GW153" i="28"/>
  <c r="HK153" i="28"/>
  <c r="HE142" i="28"/>
  <c r="GQ142" i="28"/>
  <c r="HE126" i="28"/>
  <c r="GQ126" i="28"/>
  <c r="HL114" i="28"/>
  <c r="GX114" i="28"/>
  <c r="HK132" i="28"/>
  <c r="GW132" i="28"/>
  <c r="GZ143" i="28"/>
  <c r="HN143" i="28"/>
  <c r="GW146" i="28"/>
  <c r="HK146" i="28"/>
  <c r="HL98" i="28"/>
  <c r="GX98" i="28"/>
  <c r="GT186" i="28"/>
  <c r="HH186" i="28"/>
  <c r="GY180" i="28"/>
  <c r="HM180" i="28"/>
  <c r="GT177" i="28"/>
  <c r="HH177" i="28"/>
  <c r="GY93" i="28"/>
  <c r="HM93" i="28"/>
  <c r="GY147" i="28"/>
  <c r="HM147" i="28"/>
  <c r="HC136" i="28"/>
  <c r="GO136" i="28"/>
  <c r="HL95" i="28"/>
  <c r="GX95" i="28"/>
  <c r="GX101" i="28"/>
  <c r="HL101" i="28"/>
  <c r="GZ136" i="28"/>
  <c r="HN136" i="28"/>
  <c r="GY140" i="28"/>
  <c r="HM140" i="28"/>
  <c r="HN154" i="28"/>
  <c r="GZ154" i="28"/>
  <c r="GP98" i="28"/>
  <c r="HD98" i="28"/>
  <c r="GQ107" i="28"/>
  <c r="HE107" i="28"/>
  <c r="HF99" i="28"/>
  <c r="GR99" i="28"/>
  <c r="GT115" i="28"/>
  <c r="HH115" i="28"/>
  <c r="FW85" i="28"/>
  <c r="HI85" i="28"/>
  <c r="GR90" i="28"/>
  <c r="HH116" i="28"/>
  <c r="HI126" i="28"/>
  <c r="GS118" i="28"/>
  <c r="GO94" i="28"/>
  <c r="GW139" i="28"/>
  <c r="HK139" i="28"/>
  <c r="HD143" i="28"/>
  <c r="GP143" i="28"/>
  <c r="HM128" i="28"/>
  <c r="GY128" i="28"/>
  <c r="GZ100" i="28"/>
  <c r="HN100" i="28"/>
  <c r="GR137" i="28"/>
  <c r="HF137" i="28"/>
  <c r="GY157" i="28"/>
  <c r="HM157" i="28"/>
  <c r="HL158" i="28"/>
  <c r="GX158" i="28"/>
  <c r="HL162" i="28"/>
  <c r="GX162" i="28"/>
  <c r="HJ145" i="28"/>
  <c r="GV145" i="28"/>
  <c r="HL102" i="28"/>
  <c r="GX102" i="28"/>
  <c r="HM149" i="28"/>
  <c r="GY149" i="28"/>
  <c r="GX81" i="28"/>
  <c r="HL81" i="28"/>
  <c r="GY130" i="28"/>
  <c r="HM130" i="28"/>
  <c r="HF125" i="28"/>
  <c r="GR125" i="28"/>
  <c r="HM146" i="28"/>
  <c r="GY146" i="28"/>
  <c r="HE141" i="28"/>
  <c r="GQ141" i="28"/>
  <c r="HM177" i="28"/>
  <c r="GY177" i="28"/>
  <c r="HN183" i="28"/>
  <c r="GZ183" i="28"/>
  <c r="GY84" i="28"/>
  <c r="HM84" i="28"/>
  <c r="HK144" i="28"/>
  <c r="GW144" i="28"/>
  <c r="GZ132" i="28"/>
  <c r="HN132" i="28"/>
  <c r="HF119" i="28"/>
  <c r="GR119" i="28"/>
  <c r="HK159" i="28"/>
  <c r="GW159" i="28"/>
  <c r="HF123" i="28"/>
  <c r="GR123" i="28"/>
  <c r="HL172" i="28"/>
  <c r="GX172" i="28"/>
  <c r="GX124" i="28"/>
  <c r="HL124" i="28"/>
  <c r="GW187" i="28"/>
  <c r="HK187" i="28"/>
  <c r="GQ145" i="28"/>
  <c r="HE145" i="28"/>
  <c r="GW143" i="28"/>
  <c r="HK143" i="28"/>
  <c r="GX137" i="28"/>
  <c r="HL137" i="28"/>
  <c r="HL181" i="28"/>
  <c r="GX181" i="28"/>
  <c r="HC145" i="28"/>
  <c r="GO145" i="28"/>
  <c r="GZ113" i="28"/>
  <c r="HN113" i="28"/>
  <c r="HK186" i="28"/>
  <c r="GW186" i="28"/>
  <c r="GX185" i="28"/>
  <c r="HL185" i="28"/>
  <c r="GX104" i="28"/>
  <c r="HL104" i="28"/>
  <c r="HL107" i="28"/>
  <c r="GX107" i="28"/>
  <c r="GX144" i="28"/>
  <c r="HL144" i="28"/>
  <c r="GQ123" i="28"/>
  <c r="HE123" i="28"/>
  <c r="HM133" i="28"/>
  <c r="GY133" i="28"/>
  <c r="HN151" i="28"/>
  <c r="GZ151" i="28"/>
  <c r="HF136" i="28"/>
  <c r="GR136" i="28"/>
  <c r="HL175" i="28"/>
  <c r="GX175" i="28"/>
  <c r="GR135" i="28"/>
  <c r="HF135" i="28"/>
  <c r="GR124" i="28"/>
  <c r="HF124" i="28"/>
  <c r="GY106" i="28"/>
  <c r="HM106" i="28"/>
  <c r="HN158" i="28"/>
  <c r="GZ158" i="28"/>
  <c r="GR133" i="28"/>
  <c r="HF133" i="28"/>
  <c r="HM109" i="28"/>
  <c r="GY109" i="28"/>
  <c r="HL83" i="28"/>
  <c r="GX83" i="28"/>
  <c r="GO141" i="28"/>
  <c r="HC141" i="28"/>
  <c r="GY161" i="28"/>
  <c r="HM161" i="28"/>
  <c r="GY107" i="28"/>
  <c r="HM107" i="28"/>
  <c r="GZ112" i="28"/>
  <c r="HN112" i="28"/>
  <c r="GY179" i="28"/>
  <c r="HM179" i="28"/>
  <c r="HK123" i="28"/>
  <c r="GW123" i="28"/>
  <c r="GT174" i="28"/>
  <c r="HH174" i="28"/>
  <c r="HD83" i="28"/>
  <c r="GP83" i="28"/>
  <c r="HE81" i="28"/>
  <c r="GQ81" i="28"/>
  <c r="GT90" i="28"/>
  <c r="HH90" i="28"/>
  <c r="GQ94" i="28"/>
  <c r="HE94" i="28"/>
  <c r="GS99" i="28"/>
  <c r="HG99" i="28"/>
  <c r="GV120" i="28"/>
  <c r="HJ120" i="28"/>
  <c r="HJ161" i="28"/>
  <c r="GV161" i="28"/>
  <c r="GQ82" i="28"/>
  <c r="HE82" i="28"/>
  <c r="GS104" i="28"/>
  <c r="HG104" i="28"/>
  <c r="HJ81" i="28"/>
  <c r="GV81" i="28"/>
  <c r="FU172" i="28"/>
  <c r="HI172" i="28"/>
  <c r="GU172" i="28"/>
  <c r="HC92" i="28"/>
  <c r="GO92" i="28"/>
  <c r="GP97" i="28"/>
  <c r="HD97" i="28"/>
  <c r="HH126" i="28"/>
  <c r="GT126" i="28"/>
  <c r="GV168" i="28"/>
  <c r="HJ168" i="28"/>
  <c r="GU117" i="28"/>
  <c r="HI117" i="28"/>
  <c r="FU117" i="28"/>
  <c r="GU104" i="28"/>
  <c r="HI104" i="28"/>
  <c r="FU104" i="28"/>
  <c r="GS93" i="28"/>
  <c r="HG93" i="28"/>
  <c r="GV186" i="28"/>
  <c r="HJ186" i="28"/>
  <c r="HH158" i="28"/>
  <c r="GT158" i="28"/>
  <c r="GV101" i="28"/>
  <c r="HJ101" i="28"/>
  <c r="GO83" i="28"/>
  <c r="HC83" i="28"/>
  <c r="GW87" i="28"/>
  <c r="HK87" i="28"/>
  <c r="GT155" i="28"/>
  <c r="HH155" i="28"/>
  <c r="GP76" i="28"/>
  <c r="HD76" i="28"/>
  <c r="GV79" i="28"/>
  <c r="HJ79" i="28"/>
  <c r="GW93" i="28"/>
  <c r="HK93" i="28"/>
  <c r="GS92" i="28"/>
  <c r="HG92" i="28"/>
  <c r="GP99" i="28"/>
  <c r="HD99" i="28"/>
  <c r="GU120" i="28"/>
  <c r="FU120" i="28"/>
  <c r="HI120" i="28"/>
  <c r="HI158" i="28"/>
  <c r="GU158" i="28"/>
  <c r="FU158" i="28"/>
  <c r="HJ149" i="28"/>
  <c r="GV149" i="28"/>
  <c r="HH87" i="28"/>
  <c r="GT87" i="28"/>
  <c r="HH160" i="28"/>
  <c r="GT160" i="28"/>
  <c r="GU81" i="28"/>
  <c r="HI81" i="28"/>
  <c r="FU81" i="28"/>
  <c r="HN84" i="28"/>
  <c r="GZ84" i="28"/>
  <c r="HJ166" i="28"/>
  <c r="GV166" i="28"/>
  <c r="HC96" i="28"/>
  <c r="GO96" i="28"/>
  <c r="FU154" i="28"/>
  <c r="HI154" i="28"/>
  <c r="GU154" i="28"/>
  <c r="GR87" i="28"/>
  <c r="HF87" i="28"/>
  <c r="HH167" i="28"/>
  <c r="GT167" i="28"/>
  <c r="HH117" i="28"/>
  <c r="GT117" i="28"/>
  <c r="GV170" i="28"/>
  <c r="HJ170" i="28"/>
  <c r="FU169" i="28"/>
  <c r="GU169" i="28"/>
  <c r="HI169" i="28"/>
  <c r="GS124" i="28"/>
  <c r="HG124" i="28"/>
  <c r="HI161" i="28"/>
  <c r="FU161" i="28"/>
  <c r="GU161" i="28"/>
  <c r="GS125" i="28"/>
  <c r="HG125" i="28"/>
  <c r="HC100" i="28"/>
  <c r="GO100" i="28"/>
  <c r="GV175" i="28"/>
  <c r="HJ175" i="28"/>
  <c r="HH133" i="28"/>
  <c r="GT133" i="28"/>
  <c r="GZ104" i="28"/>
  <c r="HN104" i="28"/>
  <c r="GT89" i="28"/>
  <c r="HH89" i="28"/>
  <c r="GS145" i="28"/>
  <c r="HG145" i="28"/>
  <c r="HF84" i="28"/>
  <c r="GR84" i="28"/>
  <c r="GU97" i="28"/>
  <c r="HI97" i="28"/>
  <c r="FU97" i="28"/>
  <c r="GS131" i="28"/>
  <c r="HG131" i="28"/>
  <c r="GT161" i="28"/>
  <c r="HH161" i="28"/>
  <c r="FU118" i="28"/>
  <c r="HI118" i="28"/>
  <c r="GR86" i="28"/>
  <c r="HF86" i="28"/>
  <c r="GS82" i="28"/>
  <c r="HG82" i="28"/>
  <c r="GO117" i="28"/>
  <c r="HC117" i="28"/>
  <c r="GP89" i="28"/>
  <c r="HD89" i="28"/>
  <c r="HI177" i="28"/>
  <c r="FU177" i="28"/>
  <c r="GU177" i="28"/>
  <c r="GO120" i="28"/>
  <c r="HC120" i="28"/>
  <c r="GO128" i="28"/>
  <c r="HC128" i="28"/>
  <c r="HL169" i="28"/>
  <c r="GX169" i="28"/>
  <c r="GP140" i="28"/>
  <c r="HD140" i="28"/>
  <c r="HM163" i="28"/>
  <c r="GY163" i="28"/>
  <c r="HM148" i="28"/>
  <c r="GY148" i="28"/>
  <c r="HE143" i="28"/>
  <c r="GQ143" i="28"/>
  <c r="HL109" i="28"/>
  <c r="GX109" i="28"/>
  <c r="GW175" i="28"/>
  <c r="HK175" i="28"/>
  <c r="HK156" i="28"/>
  <c r="GW156" i="28"/>
  <c r="GT168" i="28"/>
  <c r="HH168" i="28"/>
  <c r="HL138" i="28"/>
  <c r="GX138" i="28"/>
  <c r="HJ188" i="28"/>
  <c r="GV188" i="28"/>
  <c r="HM111" i="28"/>
  <c r="GY111" i="28"/>
  <c r="HF120" i="28"/>
  <c r="GR120" i="28"/>
  <c r="HK180" i="28"/>
  <c r="GW180" i="28"/>
  <c r="GY184" i="28"/>
  <c r="HM184" i="28"/>
  <c r="GR101" i="28"/>
  <c r="HF101" i="28"/>
  <c r="HK168" i="28"/>
  <c r="GW168" i="28"/>
  <c r="GY129" i="28"/>
  <c r="HM129" i="28"/>
  <c r="GQ138" i="28"/>
  <c r="HE138" i="28"/>
  <c r="GZ102" i="28"/>
  <c r="HN102" i="28"/>
  <c r="HL155" i="28"/>
  <c r="GX155" i="28"/>
  <c r="HL153" i="28"/>
  <c r="GX153" i="28"/>
  <c r="GX91" i="28"/>
  <c r="HL91" i="28"/>
  <c r="HC144" i="28"/>
  <c r="GO144" i="28"/>
  <c r="HK140" i="28"/>
  <c r="GW140" i="28"/>
  <c r="GO138" i="28"/>
  <c r="HC138" i="28"/>
  <c r="HM105" i="28"/>
  <c r="GY105" i="28"/>
  <c r="GY103" i="28"/>
  <c r="HM103" i="28"/>
  <c r="GX129" i="28"/>
  <c r="HL129" i="28"/>
  <c r="GZ137" i="28"/>
  <c r="HN137" i="28"/>
  <c r="GW142" i="28"/>
  <c r="HK142" i="28"/>
  <c r="GX86" i="28"/>
  <c r="HL86" i="28"/>
  <c r="HM156" i="28"/>
  <c r="GY156" i="28"/>
  <c r="HL165" i="28"/>
  <c r="GX165" i="28"/>
  <c r="HL132" i="28"/>
  <c r="GX132" i="28"/>
  <c r="GX128" i="28"/>
  <c r="HL128" i="28"/>
  <c r="GY76" i="28"/>
  <c r="HM76" i="28"/>
  <c r="GX151" i="28"/>
  <c r="HL151" i="28"/>
  <c r="HE83" i="28"/>
  <c r="GQ83" i="28"/>
  <c r="GO99" i="28"/>
  <c r="HC99" i="28"/>
  <c r="GP96" i="28"/>
  <c r="HD96" i="28"/>
  <c r="GT143" i="28"/>
  <c r="HH143" i="28"/>
  <c r="GU168" i="28"/>
  <c r="FU168" i="28"/>
  <c r="HI168" i="28"/>
  <c r="GV172" i="28"/>
  <c r="HJ172" i="28"/>
  <c r="FU100" i="28"/>
  <c r="HI100" i="28"/>
  <c r="GU100" i="28"/>
  <c r="HC111" i="28"/>
  <c r="HH111" i="28"/>
  <c r="GU148" i="28"/>
  <c r="H13" i="28"/>
  <c r="D13" i="28"/>
  <c r="D16" i="28" s="1"/>
  <c r="HD88" i="28"/>
  <c r="GV162" i="28"/>
  <c r="GU102" i="28"/>
  <c r="GQ103" i="28"/>
  <c r="HK133" i="28"/>
  <c r="GW133" i="28"/>
  <c r="GY116" i="28"/>
  <c r="HM116" i="28"/>
  <c r="HK184" i="28"/>
  <c r="GW184" i="28"/>
  <c r="HN140" i="28"/>
  <c r="GZ140" i="28"/>
  <c r="HM167" i="28"/>
  <c r="GY167" i="28"/>
  <c r="GY176" i="28"/>
  <c r="HM176" i="28"/>
  <c r="GR141" i="28"/>
  <c r="HF141" i="28"/>
  <c r="GY85" i="28"/>
  <c r="HM85" i="28"/>
  <c r="HM90" i="28"/>
  <c r="GY90" i="28"/>
  <c r="GY102" i="28"/>
  <c r="HM102" i="28"/>
  <c r="GW158" i="28"/>
  <c r="HK158" i="28"/>
  <c r="GY136" i="28"/>
  <c r="HM136" i="28"/>
  <c r="GX87" i="28"/>
  <c r="HL87" i="28"/>
  <c r="GX180" i="28"/>
  <c r="HL180" i="28"/>
  <c r="HM91" i="28"/>
  <c r="GY91" i="28"/>
  <c r="HN135" i="28"/>
  <c r="GZ135" i="28"/>
  <c r="HK177" i="28"/>
  <c r="GW177" i="28"/>
  <c r="GZ119" i="28"/>
  <c r="HN119" i="28"/>
  <c r="GR111" i="28"/>
  <c r="HF111" i="28"/>
  <c r="GX88" i="28"/>
  <c r="HL88" i="28"/>
  <c r="HN153" i="28"/>
  <c r="GZ153" i="28"/>
  <c r="GY172" i="28"/>
  <c r="HM172" i="28"/>
  <c r="HF121" i="28"/>
  <c r="GR121" i="28"/>
  <c r="HN114" i="28"/>
  <c r="GZ114" i="28"/>
  <c r="GW136" i="28"/>
  <c r="HK136" i="28"/>
  <c r="GY142" i="28"/>
  <c r="HM142" i="28"/>
  <c r="HM158" i="28"/>
  <c r="GY158" i="28"/>
  <c r="GZ141" i="28"/>
  <c r="HN141" i="28"/>
  <c r="GP144" i="28"/>
  <c r="HD144" i="28"/>
  <c r="GW162" i="28"/>
  <c r="HK162" i="28"/>
  <c r="GQ132" i="28"/>
  <c r="HE132" i="28"/>
  <c r="GY119" i="28"/>
  <c r="HM119" i="28"/>
  <c r="HN133" i="28"/>
  <c r="GZ133" i="28"/>
  <c r="HE135" i="28"/>
  <c r="GQ135" i="28"/>
  <c r="GP142" i="28"/>
  <c r="HD142" i="28"/>
  <c r="HM108" i="28"/>
  <c r="GY108" i="28"/>
  <c r="HL106" i="28"/>
  <c r="GX106" i="28"/>
  <c r="HF130" i="28"/>
  <c r="GR130" i="28"/>
  <c r="GW135" i="28"/>
  <c r="HK135" i="28"/>
  <c r="HL131" i="28"/>
  <c r="GX131" i="28"/>
  <c r="GQ115" i="28"/>
  <c r="HE115" i="28"/>
  <c r="HK183" i="28"/>
  <c r="GW183" i="28"/>
  <c r="HL82" i="28"/>
  <c r="GX82" i="28"/>
  <c r="GY113" i="28"/>
  <c r="HM113" i="28"/>
  <c r="GZ159" i="28"/>
  <c r="HN159" i="28"/>
  <c r="GX90" i="28"/>
  <c r="HL90" i="28"/>
  <c r="GZ165" i="28"/>
  <c r="HN165" i="28"/>
  <c r="GX182" i="28"/>
  <c r="HL182" i="28"/>
  <c r="HN155" i="28"/>
  <c r="GZ155" i="28"/>
  <c r="GZ182" i="28"/>
  <c r="HN182" i="28"/>
  <c r="HL173" i="28"/>
  <c r="GX173" i="28"/>
  <c r="HM145" i="28"/>
  <c r="GY145" i="28"/>
  <c r="HL125" i="28"/>
  <c r="GX125" i="28"/>
  <c r="GZ111" i="28"/>
  <c r="HN111" i="28"/>
  <c r="GX141" i="28"/>
  <c r="HL141" i="28"/>
  <c r="GP107" i="28"/>
  <c r="HD107" i="28"/>
  <c r="HE105" i="28"/>
  <c r="GQ105" i="28"/>
  <c r="GS108" i="28"/>
  <c r="HG108" i="28"/>
  <c r="HJ94" i="28"/>
  <c r="GV94" i="28"/>
  <c r="HH134" i="28"/>
  <c r="GT134" i="28"/>
  <c r="HH88" i="28"/>
  <c r="GT88" i="28"/>
  <c r="HH109" i="28"/>
  <c r="GT109" i="28"/>
  <c r="HE101" i="28"/>
  <c r="GQ101" i="28"/>
  <c r="HH86" i="28"/>
  <c r="GT86" i="28"/>
  <c r="HK98" i="28"/>
  <c r="GW98" i="28"/>
  <c r="GP104" i="28"/>
  <c r="HD104" i="28"/>
  <c r="HG81" i="28"/>
  <c r="GS81" i="28"/>
  <c r="GZ93" i="28"/>
  <c r="HN93" i="28"/>
  <c r="GP134" i="28"/>
  <c r="HD134" i="28"/>
  <c r="GV130" i="28"/>
  <c r="HJ130" i="28"/>
  <c r="HJ171" i="28"/>
  <c r="GV171" i="28"/>
  <c r="HJ137" i="28"/>
  <c r="GV137" i="28"/>
  <c r="GQ117" i="28"/>
  <c r="HE117" i="28"/>
  <c r="GV152" i="28"/>
  <c r="HJ152" i="28"/>
  <c r="HH130" i="28"/>
  <c r="GT130" i="28"/>
  <c r="HJ158" i="28"/>
  <c r="GV158" i="28"/>
  <c r="HH141" i="28"/>
  <c r="GT141" i="28"/>
  <c r="GV100" i="28"/>
  <c r="HJ100" i="28"/>
  <c r="GS112" i="28"/>
  <c r="HG112" i="28"/>
  <c r="GU165" i="28"/>
  <c r="HI165" i="28"/>
  <c r="FU165" i="28"/>
  <c r="GV107" i="28"/>
  <c r="HJ107" i="28"/>
  <c r="HN79" i="28"/>
  <c r="GZ79" i="28"/>
  <c r="HH150" i="28"/>
  <c r="GT150" i="28"/>
  <c r="HI139" i="28"/>
  <c r="GU139" i="28"/>
  <c r="FU139" i="28"/>
  <c r="GV125" i="28"/>
  <c r="HJ125" i="28"/>
  <c r="HJ141" i="28"/>
  <c r="GV141" i="28"/>
  <c r="HI155" i="28"/>
  <c r="FU155" i="28"/>
  <c r="GU155" i="28"/>
  <c r="HG106" i="28"/>
  <c r="GS106" i="28"/>
  <c r="HN89" i="28"/>
  <c r="GZ89" i="28"/>
  <c r="HE84" i="28"/>
  <c r="GQ84" i="28"/>
  <c r="HH166" i="28"/>
  <c r="GT166" i="28"/>
  <c r="HG132" i="28"/>
  <c r="GS132" i="28"/>
  <c r="GV74" i="28"/>
  <c r="HJ74" i="28"/>
  <c r="GV151" i="28"/>
  <c r="HJ151" i="28"/>
  <c r="HN91" i="28"/>
  <c r="GZ91" i="28"/>
  <c r="HI112" i="28"/>
  <c r="GU112" i="28"/>
  <c r="FU112" i="28"/>
  <c r="GT85" i="28"/>
  <c r="HH85" i="28"/>
  <c r="HJ76" i="28"/>
  <c r="GV76" i="28"/>
  <c r="GS89" i="28"/>
  <c r="HG89" i="28"/>
  <c r="GV180" i="28"/>
  <c r="HJ180" i="28"/>
  <c r="HG139" i="28"/>
  <c r="GS139" i="28"/>
  <c r="FU95" i="28"/>
  <c r="HI95" i="28"/>
  <c r="GU95" i="28"/>
  <c r="HJ124" i="28"/>
  <c r="GV124" i="28"/>
  <c r="HK120" i="28"/>
  <c r="GW120" i="28"/>
  <c r="HJ179" i="28"/>
  <c r="GV179" i="28"/>
  <c r="HC118" i="28"/>
  <c r="GO118" i="28"/>
  <c r="GV87" i="28"/>
  <c r="HJ87" i="28"/>
  <c r="HE85" i="28"/>
  <c r="GQ85" i="28"/>
  <c r="HI182" i="28"/>
  <c r="GU182" i="28"/>
  <c r="FU182" i="28"/>
  <c r="GZ105" i="28"/>
  <c r="HN105" i="28"/>
  <c r="GU180" i="28"/>
  <c r="FU180" i="28"/>
  <c r="HI180" i="28"/>
  <c r="GS119" i="28"/>
  <c r="HG119" i="28"/>
  <c r="HH179" i="28"/>
  <c r="GT179" i="28"/>
  <c r="GS140" i="28"/>
  <c r="HG140" i="28"/>
  <c r="HH123" i="28"/>
  <c r="GT123" i="28"/>
  <c r="HE98" i="28"/>
  <c r="GQ98" i="28"/>
  <c r="GR83" i="28"/>
  <c r="HF83" i="28"/>
  <c r="GV127" i="28"/>
  <c r="HJ127" i="28"/>
  <c r="GO108" i="28"/>
  <c r="HC108" i="28"/>
  <c r="HH80" i="28"/>
  <c r="GT80" i="28"/>
  <c r="GP113" i="28"/>
  <c r="HD113" i="28"/>
  <c r="HJ88" i="28"/>
  <c r="GV88" i="28"/>
  <c r="HG69" i="28"/>
  <c r="GS69" i="28"/>
  <c r="GT95" i="28"/>
  <c r="HH95" i="28"/>
  <c r="GU141" i="28"/>
  <c r="FU141" i="28"/>
  <c r="HI141" i="28"/>
  <c r="HK163" i="28"/>
  <c r="GW163" i="28"/>
  <c r="F13" i="28"/>
  <c r="F16" i="28" s="1"/>
  <c r="GZ134" i="28"/>
  <c r="HN134" i="28"/>
  <c r="GQ144" i="28"/>
  <c r="HE144" i="28"/>
  <c r="GY152" i="28"/>
  <c r="HM152" i="28"/>
  <c r="GX80" i="28"/>
  <c r="HL80" i="28"/>
  <c r="GT175" i="28"/>
  <c r="HH175" i="28"/>
  <c r="GW176" i="28"/>
  <c r="HK176" i="28"/>
  <c r="GV184" i="28"/>
  <c r="HJ184" i="28"/>
  <c r="GY187" i="28"/>
  <c r="HM187" i="28"/>
  <c r="GX133" i="28"/>
  <c r="HL133" i="28"/>
  <c r="HM97" i="28"/>
  <c r="GY97" i="28"/>
  <c r="HM92" i="28"/>
  <c r="GY92" i="28"/>
  <c r="HK115" i="28"/>
  <c r="GW115" i="28"/>
  <c r="FW148" i="28"/>
  <c r="GR100" i="28"/>
  <c r="HF100" i="28"/>
  <c r="FW77" i="28"/>
  <c r="FX77" i="28"/>
  <c r="GY100" i="28"/>
  <c r="HM100" i="28"/>
  <c r="HN169" i="28"/>
  <c r="GZ169" i="28"/>
  <c r="HN177" i="28"/>
  <c r="GZ177" i="28"/>
  <c r="HL97" i="28"/>
  <c r="GX97" i="28"/>
  <c r="HL89" i="28"/>
  <c r="GX89" i="28"/>
  <c r="GW148" i="28"/>
  <c r="HK148" i="28"/>
  <c r="GY150" i="28"/>
  <c r="HM150" i="28"/>
  <c r="HN176" i="28"/>
  <c r="GZ176" i="28"/>
  <c r="GR127" i="28"/>
  <c r="HF127" i="28"/>
  <c r="HJ86" i="28"/>
  <c r="GV86" i="28"/>
  <c r="HI145" i="28"/>
  <c r="GU145" i="28"/>
  <c r="FU145" i="28"/>
  <c r="HK124" i="28"/>
  <c r="GW124" i="28"/>
  <c r="HI159" i="28"/>
  <c r="FU159" i="28"/>
  <c r="GU159" i="28"/>
  <c r="HI79" i="28"/>
  <c r="FU79" i="28"/>
  <c r="GU79" i="28"/>
  <c r="GQ104" i="28"/>
  <c r="HE104" i="28"/>
  <c r="FW88" i="28"/>
  <c r="FX132" i="28"/>
  <c r="HL188" i="28"/>
  <c r="HI102" i="28"/>
  <c r="HI136" i="28"/>
  <c r="GU116" i="28"/>
  <c r="HE133" i="28"/>
  <c r="GQ133" i="28"/>
  <c r="HL148" i="28"/>
  <c r="GX148" i="28"/>
  <c r="HK171" i="28"/>
  <c r="GW171" i="28"/>
  <c r="HL154" i="28"/>
  <c r="GX154" i="28"/>
  <c r="HL187" i="28"/>
  <c r="GX187" i="28"/>
  <c r="HM127" i="28"/>
  <c r="GY127" i="28"/>
  <c r="GY138" i="28"/>
  <c r="HM138" i="28"/>
  <c r="HK160" i="28"/>
  <c r="GW160" i="28"/>
  <c r="GZ103" i="28"/>
  <c r="HN103" i="28"/>
  <c r="HM171" i="28"/>
  <c r="GY171" i="28"/>
  <c r="GY83" i="28"/>
  <c r="HM83" i="28"/>
  <c r="HM175" i="28"/>
  <c r="GY175" i="28"/>
  <c r="HN127" i="28"/>
  <c r="GZ127" i="28"/>
  <c r="GX105" i="28"/>
  <c r="HL105" i="28"/>
  <c r="GW137" i="28"/>
  <c r="HK137" i="28"/>
  <c r="HK170" i="28"/>
  <c r="GW170" i="28"/>
  <c r="GW113" i="28"/>
  <c r="HK113" i="28"/>
  <c r="HM143" i="28"/>
  <c r="GY143" i="28"/>
  <c r="GX143" i="28"/>
  <c r="HL143" i="28"/>
  <c r="HM121" i="28"/>
  <c r="GY121" i="28"/>
  <c r="GZ139" i="28"/>
  <c r="HN139" i="28"/>
  <c r="GZ161" i="28"/>
  <c r="HN161" i="28"/>
  <c r="HL140" i="28"/>
  <c r="GX140" i="28"/>
  <c r="HL167" i="28"/>
  <c r="GX167" i="28"/>
  <c r="HN156" i="28"/>
  <c r="GZ156" i="28"/>
  <c r="HN186" i="28"/>
  <c r="GZ186" i="28"/>
  <c r="HG144" i="28"/>
  <c r="GS144" i="28"/>
  <c r="HN181" i="28"/>
  <c r="GZ181" i="28"/>
  <c r="GO147" i="28"/>
  <c r="HC147" i="28"/>
  <c r="GQ113" i="28"/>
  <c r="HE113" i="28"/>
  <c r="GW138" i="28"/>
  <c r="HK138" i="28"/>
  <c r="HM94" i="28"/>
  <c r="GY94" i="28"/>
  <c r="HC142" i="28"/>
  <c r="GO142" i="28"/>
  <c r="HM151" i="28"/>
  <c r="GY151" i="28"/>
  <c r="GR138" i="28"/>
  <c r="HF138" i="28"/>
  <c r="GX116" i="28"/>
  <c r="HL116" i="28"/>
  <c r="HN187" i="28"/>
  <c r="GZ187" i="28"/>
  <c r="GY79" i="28"/>
  <c r="HM79" i="28"/>
  <c r="GX139" i="28"/>
  <c r="HL139" i="28"/>
  <c r="GY88" i="28"/>
  <c r="HM88" i="28"/>
  <c r="GX126" i="28"/>
  <c r="HL126" i="28"/>
  <c r="GZ171" i="28"/>
  <c r="HN171" i="28"/>
  <c r="HL130" i="28"/>
  <c r="GX130" i="28"/>
  <c r="GX146" i="28"/>
  <c r="HL146" i="28"/>
  <c r="GY168" i="28"/>
  <c r="HM168" i="28"/>
  <c r="HJ144" i="28"/>
  <c r="GV144" i="28"/>
  <c r="GY104" i="28"/>
  <c r="HM104" i="28"/>
  <c r="FX78" i="28"/>
  <c r="FW78" i="28"/>
  <c r="HE120" i="28"/>
  <c r="GQ120" i="28"/>
  <c r="GZ170" i="28"/>
  <c r="HN170" i="28"/>
  <c r="GR108" i="28"/>
  <c r="HF108" i="28"/>
  <c r="HF105" i="28"/>
  <c r="GR105" i="28"/>
  <c r="HF113" i="28"/>
  <c r="GR113" i="28"/>
  <c r="GX168" i="28"/>
  <c r="HL168" i="28"/>
  <c r="HL111" i="28"/>
  <c r="GX111" i="28"/>
  <c r="HF117" i="28"/>
  <c r="GR117" i="28"/>
  <c r="GY155" i="28"/>
  <c r="HM155" i="28"/>
  <c r="GZ168" i="28"/>
  <c r="HN168" i="28"/>
  <c r="HN178" i="28"/>
  <c r="GZ178" i="28"/>
  <c r="GV187" i="28"/>
  <c r="HJ187" i="28"/>
  <c r="HI105" i="28"/>
  <c r="GU105" i="28"/>
  <c r="FU105" i="28"/>
  <c r="GW131" i="28"/>
  <c r="HK131" i="28"/>
  <c r="GV153" i="28"/>
  <c r="HJ153" i="28"/>
  <c r="HC130" i="28"/>
  <c r="GO130" i="28"/>
  <c r="FU109" i="28"/>
  <c r="GU109" i="28"/>
  <c r="HI109" i="28"/>
  <c r="GO74" i="28"/>
  <c r="HC74" i="28"/>
  <c r="HC86" i="28"/>
  <c r="GO86" i="28"/>
  <c r="GT98" i="28"/>
  <c r="HH98" i="28"/>
  <c r="FU133" i="28"/>
  <c r="HI133" i="28"/>
  <c r="GU133" i="28"/>
  <c r="GW81" i="28"/>
  <c r="HK81" i="28"/>
  <c r="FU166" i="28"/>
  <c r="HI166" i="28"/>
  <c r="GU166" i="28"/>
  <c r="GV177" i="28"/>
  <c r="HJ177" i="28"/>
  <c r="GP119" i="28"/>
  <c r="HD119" i="28"/>
  <c r="GV126" i="28"/>
  <c r="HJ126" i="28"/>
  <c r="GO140" i="28"/>
  <c r="HC140" i="28"/>
  <c r="GS129" i="28"/>
  <c r="HG129" i="28"/>
  <c r="GS76" i="28"/>
  <c r="HG76" i="28"/>
  <c r="GT79" i="28"/>
  <c r="HH79" i="28"/>
  <c r="HF94" i="28"/>
  <c r="GR94" i="28"/>
  <c r="GS142" i="28"/>
  <c r="HG142" i="28"/>
  <c r="HD124" i="28"/>
  <c r="GP124" i="28"/>
  <c r="HG91" i="28"/>
  <c r="GS91" i="28"/>
  <c r="HC89" i="28"/>
  <c r="GO89" i="28"/>
  <c r="HD132" i="28"/>
  <c r="GP132" i="28"/>
  <c r="HI134" i="28"/>
  <c r="FU134" i="28"/>
  <c r="GU134" i="28"/>
  <c r="GS130" i="28"/>
  <c r="HG130" i="28"/>
  <c r="HD91" i="28"/>
  <c r="GP91" i="28"/>
  <c r="HK112" i="28"/>
  <c r="GW112" i="28"/>
  <c r="HH165" i="28"/>
  <c r="GT165" i="28"/>
  <c r="GW117" i="28"/>
  <c r="HK117" i="28"/>
  <c r="GV182" i="28"/>
  <c r="HJ182" i="28"/>
  <c r="GW89" i="28"/>
  <c r="HK89" i="28"/>
  <c r="GW94" i="28"/>
  <c r="HK94" i="28"/>
  <c r="HC88" i="28"/>
  <c r="GO88" i="28"/>
  <c r="GU74" i="28"/>
  <c r="HI74" i="28"/>
  <c r="FU74" i="28"/>
  <c r="GQ86" i="28"/>
  <c r="HE86" i="28"/>
  <c r="FU129" i="28"/>
  <c r="HI129" i="28"/>
  <c r="GU129" i="28"/>
  <c r="HI83" i="28"/>
  <c r="FU83" i="28"/>
  <c r="GU83" i="28"/>
  <c r="GP105" i="28"/>
  <c r="HD105" i="28"/>
  <c r="HJ97" i="28"/>
  <c r="GV97" i="28"/>
  <c r="HK95" i="28"/>
  <c r="GW95" i="28"/>
  <c r="GV109" i="28"/>
  <c r="HJ109" i="28"/>
  <c r="GT112" i="28"/>
  <c r="HH112" i="28"/>
  <c r="HD85" i="28"/>
  <c r="GP85" i="28"/>
  <c r="HJ117" i="28"/>
  <c r="GV117" i="28"/>
  <c r="GW105" i="28"/>
  <c r="HK105" i="28"/>
  <c r="HN90" i="28"/>
  <c r="GZ90" i="28"/>
  <c r="FU152" i="28"/>
  <c r="HI152" i="28"/>
  <c r="FU103" i="28"/>
  <c r="GU103" i="28"/>
  <c r="HI103" i="28"/>
  <c r="HK119" i="28"/>
  <c r="GW119" i="28"/>
  <c r="GP109" i="28"/>
  <c r="HD109" i="28"/>
  <c r="FU128" i="28"/>
  <c r="GU128" i="28"/>
  <c r="HI128" i="28"/>
  <c r="GV185" i="28"/>
  <c r="HJ185" i="28"/>
  <c r="HI123" i="28"/>
  <c r="FU123" i="28"/>
  <c r="GU123" i="28"/>
  <c r="GV167" i="28"/>
  <c r="HJ167" i="28"/>
  <c r="GU146" i="28"/>
  <c r="FU146" i="28"/>
  <c r="HI146" i="28"/>
  <c r="HJ80" i="28"/>
  <c r="GV80" i="28"/>
  <c r="GS95" i="28"/>
  <c r="HG95" i="28"/>
  <c r="HI125" i="28"/>
  <c r="GU125" i="28"/>
  <c r="FU125" i="28"/>
  <c r="HF69" i="28"/>
  <c r="GR69" i="28"/>
  <c r="GT101" i="28"/>
  <c r="HH101" i="28"/>
  <c r="HF144" i="28"/>
  <c r="GR144" i="28"/>
  <c r="GY126" i="28"/>
  <c r="HM126" i="28"/>
  <c r="GZ167" i="28"/>
  <c r="HN167" i="28"/>
  <c r="HM141" i="28"/>
  <c r="GY141" i="28"/>
  <c r="GW145" i="28"/>
  <c r="HK145" i="28"/>
  <c r="HM160" i="28"/>
  <c r="GY160" i="28"/>
  <c r="E13" i="28"/>
  <c r="E14" i="28" s="1"/>
  <c r="GR115" i="28"/>
  <c r="HF115" i="28"/>
  <c r="HL142" i="28"/>
  <c r="GX142" i="28"/>
  <c r="HK154" i="28"/>
  <c r="GW154" i="28"/>
  <c r="GV169" i="28"/>
  <c r="HJ169" i="28"/>
  <c r="GW157" i="28"/>
  <c r="HK157" i="28"/>
  <c r="GX112" i="28"/>
  <c r="HL112" i="28"/>
  <c r="GQ131" i="28"/>
  <c r="HE131" i="28"/>
  <c r="HF134" i="28"/>
  <c r="GR134" i="28"/>
  <c r="GQ124" i="28"/>
  <c r="HE124" i="28"/>
  <c r="HF131" i="28"/>
  <c r="GR131" i="28"/>
  <c r="GY96" i="28"/>
  <c r="HM96" i="28"/>
  <c r="GT170" i="28"/>
  <c r="HH170" i="28"/>
  <c r="HM159" i="28"/>
  <c r="GY159" i="28"/>
  <c r="GW188" i="28"/>
  <c r="HK188" i="28"/>
  <c r="HL76" i="28"/>
  <c r="GX76" i="28"/>
  <c r="HF112" i="28"/>
  <c r="GR112" i="28"/>
  <c r="HF103" i="28"/>
  <c r="GR103" i="28"/>
  <c r="HM166" i="28"/>
  <c r="GY166" i="28"/>
  <c r="GR145" i="28"/>
  <c r="HF145" i="28"/>
  <c r="HL186" i="28"/>
  <c r="GX186" i="28"/>
  <c r="HL178" i="28"/>
  <c r="GX178" i="28"/>
  <c r="GX163" i="28"/>
  <c r="HL163" i="28"/>
  <c r="GX145" i="28"/>
  <c r="HL145" i="28"/>
  <c r="HE121" i="28"/>
  <c r="GQ121" i="28"/>
  <c r="HH173" i="28"/>
  <c r="GT173" i="28"/>
  <c r="GW151" i="28"/>
  <c r="HK151" i="28"/>
  <c r="HN180" i="28"/>
  <c r="GZ180" i="28"/>
  <c r="HG79" i="28"/>
  <c r="GS79" i="28"/>
  <c r="HM74" i="28"/>
  <c r="GY74" i="28"/>
  <c r="GS136" i="28"/>
  <c r="HG136" i="28"/>
  <c r="GU82" i="28"/>
  <c r="HI82" i="28"/>
  <c r="FU82" i="28"/>
  <c r="GT172" i="28"/>
  <c r="HH172" i="28"/>
  <c r="GT120" i="28"/>
  <c r="HH120" i="28"/>
  <c r="GV156" i="28"/>
  <c r="HJ156" i="28"/>
  <c r="FU171" i="28"/>
  <c r="HI171" i="28"/>
  <c r="GU171" i="28"/>
  <c r="C13" i="28"/>
  <c r="GV136" i="28"/>
  <c r="HJ122" i="28"/>
  <c r="GU137" i="28"/>
  <c r="GP138" i="28"/>
  <c r="HD138" i="28"/>
  <c r="HM169" i="28"/>
  <c r="GY169" i="28"/>
  <c r="GY186" i="28"/>
  <c r="HM186" i="28"/>
  <c r="GR140" i="28"/>
  <c r="HF140" i="28"/>
  <c r="HM154" i="28"/>
  <c r="GY154" i="28"/>
  <c r="HN125" i="28"/>
  <c r="GZ125" i="28"/>
  <c r="GY182" i="28"/>
  <c r="HM182" i="28"/>
  <c r="GQ137" i="28"/>
  <c r="HE137" i="28"/>
  <c r="GO127" i="28"/>
  <c r="HC127" i="28"/>
  <c r="HM139" i="28"/>
  <c r="GY139" i="28"/>
  <c r="HL103" i="28"/>
  <c r="GX103" i="28"/>
  <c r="HN109" i="28"/>
  <c r="GZ109" i="28"/>
  <c r="GW128" i="28"/>
  <c r="HK128" i="28"/>
  <c r="HM173" i="28"/>
  <c r="GY173" i="28"/>
  <c r="GY135" i="28"/>
  <c r="HM135" i="28"/>
  <c r="GR104" i="28"/>
  <c r="HF104" i="28"/>
  <c r="HN120" i="28"/>
  <c r="GZ120" i="28"/>
  <c r="HC137" i="28"/>
  <c r="GO137" i="28"/>
  <c r="GZ150" i="28"/>
  <c r="HN150" i="28"/>
  <c r="HL96" i="28"/>
  <c r="GX96" i="28"/>
  <c r="GZ101" i="28"/>
  <c r="HN101" i="28"/>
  <c r="HM120" i="28"/>
  <c r="GY120" i="28"/>
  <c r="HH184" i="28"/>
  <c r="GT184" i="28"/>
  <c r="HD135" i="28"/>
  <c r="GP135" i="28"/>
  <c r="GQ134" i="28"/>
  <c r="HE134" i="28"/>
  <c r="GZ115" i="28"/>
  <c r="HN115" i="28"/>
  <c r="GZ173" i="28"/>
  <c r="HN173" i="28"/>
  <c r="GX170" i="28"/>
  <c r="HL170" i="28"/>
  <c r="HL123" i="28"/>
  <c r="GX123" i="28"/>
  <c r="HM112" i="28"/>
  <c r="GY112" i="28"/>
  <c r="HM181" i="28"/>
  <c r="GY181" i="28"/>
  <c r="HK147" i="28"/>
  <c r="GW147" i="28"/>
  <c r="HL99" i="28"/>
  <c r="GX99" i="28"/>
  <c r="GX79" i="28"/>
  <c r="HL79" i="28"/>
  <c r="HN166" i="28"/>
  <c r="GZ166" i="28"/>
  <c r="GY115" i="28"/>
  <c r="HM115" i="28"/>
  <c r="GR143" i="28"/>
  <c r="HF143" i="28"/>
  <c r="HN124" i="28"/>
  <c r="GZ124" i="28"/>
  <c r="GR109" i="28"/>
  <c r="HF109" i="28"/>
  <c r="HK167" i="28"/>
  <c r="GW167" i="28"/>
  <c r="HF116" i="28"/>
  <c r="GR116" i="28"/>
  <c r="GX157" i="28"/>
  <c r="HL157" i="28"/>
  <c r="GQ140" i="28"/>
  <c r="HE140" i="28"/>
  <c r="HL160" i="28"/>
  <c r="GX160" i="28"/>
  <c r="HL94" i="28"/>
  <c r="GX94" i="28"/>
  <c r="HM81" i="28"/>
  <c r="GY81" i="28"/>
  <c r="HN162" i="28"/>
  <c r="GZ162" i="28"/>
  <c r="HM99" i="28"/>
  <c r="GY99" i="28"/>
  <c r="HE130" i="28"/>
  <c r="GQ130" i="28"/>
  <c r="GZ142" i="28"/>
  <c r="HN142" i="28"/>
  <c r="HL84" i="28"/>
  <c r="GX84" i="28"/>
  <c r="HL93" i="28"/>
  <c r="GX93" i="28"/>
  <c r="HN128" i="28"/>
  <c r="GZ128" i="28"/>
  <c r="GW111" i="28"/>
  <c r="HK111" i="28"/>
  <c r="HL85" i="28"/>
  <c r="GX85" i="28"/>
  <c r="HN185" i="28"/>
  <c r="GZ185" i="28"/>
  <c r="G48" i="28"/>
  <c r="F48" i="28" s="1"/>
  <c r="E48" i="28" s="1"/>
  <c r="D48" i="28" s="1"/>
  <c r="C48" i="28" s="1"/>
  <c r="B48" i="28" s="1"/>
  <c r="FU87" i="28"/>
  <c r="GU87" i="28"/>
  <c r="HI87" i="28"/>
  <c r="GV138" i="28"/>
  <c r="HJ138" i="28"/>
  <c r="GW121" i="28"/>
  <c r="HK121" i="28"/>
  <c r="GS127" i="28"/>
  <c r="HG127" i="28"/>
  <c r="GV176" i="28"/>
  <c r="HJ176" i="28"/>
  <c r="HI113" i="28"/>
  <c r="FU113" i="28"/>
  <c r="GU113" i="28"/>
  <c r="GT131" i="28"/>
  <c r="HH131" i="28"/>
  <c r="HC102" i="28"/>
  <c r="GO102" i="28"/>
  <c r="GV119" i="28"/>
  <c r="HJ119" i="28"/>
  <c r="HH128" i="28"/>
  <c r="GT128" i="28"/>
  <c r="HJ173" i="28"/>
  <c r="GV173" i="28"/>
  <c r="GV123" i="28"/>
  <c r="HJ123" i="28"/>
  <c r="HC98" i="28"/>
  <c r="GO98" i="28"/>
  <c r="HH138" i="28"/>
  <c r="GT138" i="28"/>
  <c r="HH178" i="28"/>
  <c r="GT178" i="28"/>
  <c r="HJ89" i="28"/>
  <c r="GV89" i="28"/>
  <c r="GU176" i="28"/>
  <c r="FU176" i="28"/>
  <c r="HI176" i="28"/>
  <c r="GO113" i="28"/>
  <c r="HC113" i="28"/>
  <c r="HD114" i="28"/>
  <c r="GP114" i="28"/>
  <c r="GV157" i="28"/>
  <c r="HJ157" i="28"/>
  <c r="HH69" i="28"/>
  <c r="GT69" i="28"/>
  <c r="GV140" i="28"/>
  <c r="HJ140" i="28"/>
  <c r="HG100" i="28"/>
  <c r="GS100" i="28"/>
  <c r="HN82" i="28"/>
  <c r="GZ82" i="28"/>
  <c r="HJ133" i="28"/>
  <c r="GV133" i="28"/>
  <c r="HC76" i="28"/>
  <c r="GO76" i="28"/>
  <c r="GP94" i="28"/>
  <c r="HD94" i="28"/>
  <c r="HN80" i="28"/>
  <c r="GZ80" i="28"/>
  <c r="GV95" i="28"/>
  <c r="HJ95" i="28"/>
  <c r="HC124" i="28"/>
  <c r="GO124" i="28"/>
  <c r="GW114" i="28"/>
  <c r="HK114" i="28"/>
  <c r="GS115" i="28"/>
  <c r="HG115" i="28"/>
  <c r="HL69" i="28"/>
  <c r="GX69" i="28"/>
  <c r="FU86" i="28"/>
  <c r="GU86" i="28"/>
  <c r="HI86" i="28"/>
  <c r="HD82" i="28"/>
  <c r="GP82" i="28"/>
  <c r="HE89" i="28"/>
  <c r="GQ89" i="28"/>
  <c r="HH139" i="28"/>
  <c r="GT139" i="28"/>
  <c r="HJ163" i="28"/>
  <c r="GV163" i="28"/>
  <c r="HK88" i="28"/>
  <c r="GW88" i="28"/>
  <c r="GO119" i="28"/>
  <c r="HC119" i="28"/>
  <c r="HG128" i="28"/>
  <c r="GS128" i="28"/>
  <c r="GZ86" i="28"/>
  <c r="HN86" i="28"/>
  <c r="GW129" i="28"/>
  <c r="HK129" i="28"/>
  <c r="GS137" i="28"/>
  <c r="HG137" i="28"/>
  <c r="HH76" i="28"/>
  <c r="GT76" i="28"/>
  <c r="FU93" i="28"/>
  <c r="HI93" i="28"/>
  <c r="GU93" i="28"/>
  <c r="FU90" i="28"/>
  <c r="HI90" i="28"/>
  <c r="GU90" i="28"/>
  <c r="GV116" i="28"/>
  <c r="HJ116" i="28"/>
  <c r="HI99" i="28"/>
  <c r="GU99" i="28"/>
  <c r="GX74" i="28"/>
  <c r="HL74" i="28"/>
  <c r="GO109" i="28"/>
  <c r="HC109" i="28"/>
  <c r="GP123" i="28"/>
  <c r="HD123" i="28"/>
  <c r="HG83" i="28"/>
  <c r="GS83" i="28"/>
  <c r="GU127" i="28"/>
  <c r="HI127" i="28"/>
  <c r="FU127" i="28"/>
  <c r="GT132" i="28"/>
  <c r="HH132" i="28"/>
  <c r="HE99" i="28"/>
  <c r="GQ99" i="28"/>
  <c r="HD130" i="28"/>
  <c r="GP130" i="28"/>
  <c r="FU69" i="28"/>
  <c r="HI69" i="28"/>
  <c r="GU69" i="28"/>
  <c r="GW185" i="28"/>
  <c r="HK185" i="28"/>
  <c r="HD112" i="28"/>
  <c r="GP112" i="28"/>
  <c r="GV155" i="28"/>
  <c r="HJ155" i="28"/>
  <c r="GZ76" i="28"/>
  <c r="HN76" i="28"/>
  <c r="HI181" i="28"/>
  <c r="FU181" i="28"/>
  <c r="GU181" i="28"/>
  <c r="GR93" i="28"/>
  <c r="HF93" i="28"/>
  <c r="HJ139" i="28"/>
  <c r="GV139" i="28"/>
  <c r="HD122" i="28"/>
  <c r="GP122" i="28"/>
  <c r="GZ74" i="28"/>
  <c r="HN74" i="28"/>
  <c r="HH114" i="28"/>
  <c r="GT114" i="28"/>
  <c r="HK100" i="28"/>
  <c r="GW100" i="28"/>
  <c r="HG85" i="28"/>
  <c r="GS85" i="28"/>
  <c r="GU187" i="28"/>
  <c r="HI187" i="28"/>
  <c r="FU187" i="28"/>
  <c r="HC135" i="28"/>
  <c r="GO135" i="28"/>
  <c r="GV147" i="28"/>
  <c r="HJ147" i="28"/>
  <c r="HI130" i="28"/>
  <c r="GU130" i="28"/>
  <c r="FU130" i="28"/>
  <c r="GT125" i="28"/>
  <c r="HH125" i="28"/>
  <c r="GT136" i="28"/>
  <c r="HH136" i="28"/>
  <c r="HD100" i="28"/>
  <c r="GP100" i="28"/>
  <c r="FX94" i="28"/>
  <c r="FW99" i="28"/>
  <c r="FX185" i="28"/>
  <c r="FW122" i="28"/>
  <c r="FX122" i="28"/>
  <c r="FW164" i="28"/>
  <c r="FX164" i="28"/>
  <c r="FW188" i="28"/>
  <c r="FX188" i="28"/>
  <c r="FX73" i="28"/>
  <c r="FW73" i="28"/>
  <c r="B164" i="21"/>
  <c r="FS164" i="21" s="1"/>
  <c r="B128" i="21"/>
  <c r="FS128" i="21" s="1"/>
  <c r="A100" i="21"/>
  <c r="A113" i="21"/>
  <c r="B139" i="21"/>
  <c r="FS139" i="21" s="1"/>
  <c r="B159" i="21"/>
  <c r="FS159" i="21" s="1"/>
  <c r="B145" i="21"/>
  <c r="FS145" i="21" s="1"/>
  <c r="A90" i="21"/>
  <c r="B182" i="21"/>
  <c r="FS182" i="21" s="1"/>
  <c r="B106" i="21"/>
  <c r="FS106" i="21" s="1"/>
  <c r="A155" i="21"/>
  <c r="A142" i="21"/>
  <c r="A95" i="21"/>
  <c r="A150" i="21"/>
  <c r="A108" i="21"/>
  <c r="B112" i="21"/>
  <c r="FS112" i="21" s="1"/>
  <c r="A129" i="21"/>
  <c r="A117" i="21"/>
  <c r="B136" i="21"/>
  <c r="FS136" i="21" s="1"/>
  <c r="A68" i="21"/>
  <c r="A156" i="21"/>
  <c r="B178" i="21"/>
  <c r="FS178" i="21" s="1"/>
  <c r="A182" i="21"/>
  <c r="A104" i="21"/>
  <c r="A94" i="21"/>
  <c r="B93" i="21"/>
  <c r="FS93" i="21" s="1"/>
  <c r="B188" i="21"/>
  <c r="FS188" i="21" s="1"/>
  <c r="A173" i="21"/>
  <c r="A162" i="21"/>
  <c r="B94" i="21"/>
  <c r="FS94" i="21" s="1"/>
  <c r="B118" i="21"/>
  <c r="FS118" i="21" s="1"/>
  <c r="A125" i="21"/>
  <c r="A159" i="21"/>
  <c r="A172" i="21"/>
  <c r="A188" i="21"/>
  <c r="B141" i="21"/>
  <c r="FS141" i="21" s="1"/>
  <c r="A158" i="21"/>
  <c r="B129" i="21"/>
  <c r="FS129" i="21" s="1"/>
  <c r="A186" i="21"/>
  <c r="A185" i="21"/>
  <c r="B170" i="21"/>
  <c r="FS170" i="21" s="1"/>
  <c r="A88" i="21"/>
  <c r="A166" i="21"/>
  <c r="A170" i="21"/>
  <c r="A177" i="21"/>
  <c r="A181" i="21"/>
  <c r="B100" i="21"/>
  <c r="FS100" i="21" s="1"/>
  <c r="B74" i="21"/>
  <c r="FS74" i="21" s="1"/>
  <c r="B70" i="21"/>
  <c r="FS70" i="21" s="1"/>
  <c r="B162" i="21"/>
  <c r="FS162" i="21" s="1"/>
  <c r="A133" i="21"/>
  <c r="B143" i="21"/>
  <c r="FS143" i="21" s="1"/>
  <c r="A167" i="21"/>
  <c r="A93" i="21"/>
  <c r="B179" i="21"/>
  <c r="FS179" i="21" s="1"/>
  <c r="B167" i="21"/>
  <c r="FS167" i="21" s="1"/>
  <c r="B155" i="21"/>
  <c r="FS155" i="21" s="1"/>
  <c r="B83" i="21"/>
  <c r="FS83" i="21" s="1"/>
  <c r="B126" i="21"/>
  <c r="FS126" i="21" s="1"/>
  <c r="A84" i="21"/>
  <c r="A135" i="21"/>
  <c r="A149" i="21"/>
  <c r="B115" i="21"/>
  <c r="FS115" i="21" s="1"/>
  <c r="B186" i="21"/>
  <c r="FS186" i="21" s="1"/>
  <c r="B147" i="21"/>
  <c r="FS147" i="21" s="1"/>
  <c r="B176" i="21"/>
  <c r="FS176" i="21" s="1"/>
  <c r="B99" i="21"/>
  <c r="FS99" i="21" s="1"/>
  <c r="A103" i="21"/>
  <c r="B86" i="21"/>
  <c r="FS86" i="21" s="1"/>
  <c r="A169" i="21"/>
  <c r="B116" i="21"/>
  <c r="FS116" i="21" s="1"/>
  <c r="A187" i="21"/>
  <c r="A154" i="21"/>
  <c r="B180" i="21"/>
  <c r="FS180" i="21" s="1"/>
  <c r="B158" i="21"/>
  <c r="FS158" i="21" s="1"/>
  <c r="B113" i="21"/>
  <c r="FS113" i="21" s="1"/>
  <c r="A116" i="21"/>
  <c r="A74" i="21"/>
  <c r="A69" i="21"/>
  <c r="B137" i="21"/>
  <c r="FS137" i="21" s="1"/>
  <c r="A73" i="21"/>
  <c r="B97" i="21"/>
  <c r="FS97" i="21" s="1"/>
  <c r="B181" i="21"/>
  <c r="FS181" i="21" s="1"/>
  <c r="A97" i="21"/>
  <c r="B150" i="21"/>
  <c r="FS150" i="21" s="1"/>
  <c r="B90" i="21"/>
  <c r="FS90" i="21" s="1"/>
  <c r="B110" i="21"/>
  <c r="FS110" i="21" s="1"/>
  <c r="A102" i="21"/>
  <c r="B102" i="21"/>
  <c r="FS102" i="21" s="1"/>
  <c r="B166" i="21"/>
  <c r="FS166" i="21" s="1"/>
  <c r="B127" i="21"/>
  <c r="FS127" i="21" s="1"/>
  <c r="B171" i="21"/>
  <c r="FS171" i="21" s="1"/>
  <c r="B160" i="21"/>
  <c r="FS160" i="21" s="1"/>
  <c r="A138" i="21"/>
  <c r="A76" i="21"/>
  <c r="B173" i="21"/>
  <c r="FS173" i="21" s="1"/>
  <c r="B142" i="21"/>
  <c r="FS142" i="21" s="1"/>
  <c r="B119" i="21"/>
  <c r="FS119" i="21" s="1"/>
  <c r="B95" i="21"/>
  <c r="FS95" i="21" s="1"/>
  <c r="A128" i="21"/>
  <c r="B82" i="21"/>
  <c r="FS82" i="21" s="1"/>
  <c r="B161" i="21"/>
  <c r="FS161" i="21" s="1"/>
  <c r="B133" i="21"/>
  <c r="FS133" i="21" s="1"/>
  <c r="A130" i="21"/>
  <c r="A112" i="21"/>
  <c r="A141" i="21"/>
  <c r="B156" i="21"/>
  <c r="FS156" i="21" s="1"/>
  <c r="B77" i="21"/>
  <c r="FS77" i="21" s="1"/>
  <c r="B149" i="21"/>
  <c r="FS149" i="21" s="1"/>
  <c r="A115" i="21"/>
  <c r="A81" i="21"/>
  <c r="A131" i="21"/>
  <c r="B152" i="21"/>
  <c r="FS152" i="21" s="1"/>
  <c r="B114" i="21"/>
  <c r="FS114" i="21" s="1"/>
  <c r="B140" i="21"/>
  <c r="FS140" i="21" s="1"/>
  <c r="A110" i="21"/>
  <c r="A139" i="21"/>
  <c r="B154" i="21"/>
  <c r="FS154" i="21" s="1"/>
  <c r="A127" i="21"/>
  <c r="A71" i="21"/>
  <c r="B168" i="21"/>
  <c r="FS168" i="21" s="1"/>
  <c r="A157" i="21"/>
  <c r="B169" i="21"/>
  <c r="FS169" i="21" s="1"/>
  <c r="A123" i="21"/>
  <c r="A171" i="21"/>
  <c r="A132" i="21"/>
  <c r="A184" i="21"/>
  <c r="B91" i="21"/>
  <c r="FS91" i="21" s="1"/>
  <c r="B148" i="21"/>
  <c r="FS148" i="21" s="1"/>
  <c r="A153" i="21"/>
  <c r="B138" i="21"/>
  <c r="FS138" i="21" s="1"/>
  <c r="B87" i="21"/>
  <c r="FS87" i="21" s="1"/>
  <c r="B89" i="21"/>
  <c r="FS89" i="21" s="1"/>
  <c r="A92" i="21"/>
  <c r="EL68" i="26"/>
  <c r="DU68" i="26" s="1"/>
  <c r="A140" i="21"/>
  <c r="A180" i="21"/>
  <c r="B132" i="21"/>
  <c r="FS132" i="21" s="1"/>
  <c r="A160" i="21"/>
  <c r="A178" i="21"/>
  <c r="A122" i="21"/>
  <c r="B125" i="21"/>
  <c r="FS125" i="21" s="1"/>
  <c r="B71" i="21"/>
  <c r="FS71" i="21" s="1"/>
  <c r="A98" i="21"/>
  <c r="A147" i="21"/>
  <c r="B184" i="21"/>
  <c r="FS184" i="21" s="1"/>
  <c r="A143" i="21"/>
  <c r="B88" i="21"/>
  <c r="FS88" i="21" s="1"/>
  <c r="B122" i="21"/>
  <c r="FS122" i="21" s="1"/>
  <c r="B96" i="21"/>
  <c r="FS96" i="21" s="1"/>
  <c r="B108" i="21"/>
  <c r="FS108" i="21" s="1"/>
  <c r="B105" i="21"/>
  <c r="FS105" i="21" s="1"/>
  <c r="B104" i="21"/>
  <c r="FS104" i="21" s="1"/>
  <c r="B185" i="21"/>
  <c r="FS185" i="21" s="1"/>
  <c r="B135" i="21"/>
  <c r="FS135" i="21" s="1"/>
  <c r="B117" i="21"/>
  <c r="FS117" i="21" s="1"/>
  <c r="A179" i="21"/>
  <c r="A101" i="21"/>
  <c r="B85" i="21"/>
  <c r="FS85" i="21" s="1"/>
  <c r="B144" i="21"/>
  <c r="FS144" i="21" s="1"/>
  <c r="B157" i="21"/>
  <c r="FS157" i="21" s="1"/>
  <c r="A136" i="21"/>
  <c r="B187" i="21"/>
  <c r="FS187" i="21" s="1"/>
  <c r="EK69" i="26"/>
  <c r="DT69" i="26" s="1"/>
  <c r="A79" i="21"/>
  <c r="A146" i="21"/>
  <c r="A163" i="21"/>
  <c r="A105" i="21"/>
  <c r="A151" i="21"/>
  <c r="B175" i="21"/>
  <c r="FS175" i="21" s="1"/>
  <c r="A134" i="21"/>
  <c r="A83" i="21"/>
  <c r="B107" i="21"/>
  <c r="FS107" i="21" s="1"/>
  <c r="A152" i="21"/>
  <c r="B101" i="21"/>
  <c r="FS101" i="21" s="1"/>
  <c r="B103" i="21"/>
  <c r="FS103" i="21" s="1"/>
  <c r="B177" i="21"/>
  <c r="FS177" i="21" s="1"/>
  <c r="B123" i="21"/>
  <c r="FS123" i="21" s="1"/>
  <c r="A120" i="21"/>
  <c r="B92" i="21"/>
  <c r="FS92" i="21" s="1"/>
  <c r="A174" i="21"/>
  <c r="A77" i="21"/>
  <c r="A119" i="21"/>
  <c r="B151" i="21"/>
  <c r="FS151" i="21" s="1"/>
  <c r="A176" i="21"/>
  <c r="A121" i="21"/>
  <c r="A109" i="21"/>
  <c r="B172" i="21"/>
  <c r="FS172" i="21" s="1"/>
  <c r="B98" i="21"/>
  <c r="FS98" i="21" s="1"/>
  <c r="A111" i="21"/>
  <c r="A145" i="21"/>
  <c r="B109" i="21"/>
  <c r="FS109" i="21" s="1"/>
  <c r="A124" i="21"/>
  <c r="B163" i="21"/>
  <c r="FS163" i="21" s="1"/>
  <c r="A118" i="21"/>
  <c r="A183" i="21"/>
  <c r="A96" i="21"/>
  <c r="B131" i="21"/>
  <c r="FS131" i="21" s="1"/>
  <c r="B111" i="21"/>
  <c r="FS111" i="21" s="1"/>
  <c r="B153" i="21"/>
  <c r="FS153" i="21" s="1"/>
  <c r="B120" i="21"/>
  <c r="FS120" i="21" s="1"/>
  <c r="A137" i="21"/>
  <c r="EL69" i="26"/>
  <c r="DU69" i="26" s="1"/>
  <c r="A165" i="21"/>
  <c r="B146" i="21"/>
  <c r="FS146" i="21" s="1"/>
  <c r="EK68" i="26"/>
  <c r="DT68" i="26" s="1"/>
  <c r="B174" i="21"/>
  <c r="FS174" i="21" s="1"/>
  <c r="B165" i="21"/>
  <c r="FS165" i="21" s="1"/>
  <c r="A126" i="21"/>
  <c r="B130" i="21"/>
  <c r="FS130" i="21" s="1"/>
  <c r="B183" i="21"/>
  <c r="FS183" i="21" s="1"/>
  <c r="A144" i="21"/>
  <c r="B134" i="21"/>
  <c r="FS134" i="21" s="1"/>
  <c r="A114" i="21"/>
  <c r="A164" i="21"/>
  <c r="A89" i="21"/>
  <c r="A107" i="21"/>
  <c r="A99" i="21"/>
  <c r="A161" i="21"/>
  <c r="A85" i="21"/>
  <c r="A86" i="21"/>
  <c r="B121" i="21"/>
  <c r="FS121" i="21" s="1"/>
  <c r="B124" i="21"/>
  <c r="FS124" i="21" s="1"/>
  <c r="A175" i="21"/>
  <c r="B69" i="21"/>
  <c r="A148" i="21"/>
  <c r="A91" i="21"/>
  <c r="A106" i="21"/>
  <c r="A168" i="21"/>
  <c r="FI70" i="21" a="1"/>
  <c r="FD70" i="21" a="1"/>
  <c r="X70" i="21" a="1"/>
  <c r="AH70" i="21" a="1"/>
  <c r="AI70" i="21" a="1"/>
  <c r="FJ70" i="21" a="1"/>
  <c r="FO70" i="21" a="1"/>
  <c r="Y70" i="21" a="1"/>
  <c r="AC70" i="21" a="1"/>
  <c r="FN70" i="21" a="1"/>
  <c r="AD70" i="21" a="1"/>
  <c r="FE70" i="21" a="1"/>
  <c r="AA70" i="21" a="1"/>
  <c r="V70" i="21" a="1"/>
  <c r="FB70" i="21" a="1"/>
  <c r="FL70" i="21" a="1"/>
  <c r="AF70" i="21" a="1"/>
  <c r="FG70" i="21" a="1"/>
  <c r="FG72" i="21" a="1"/>
  <c r="FN72" i="21" a="1"/>
  <c r="FK72" i="21" a="1"/>
  <c r="FB72" i="21" a="1"/>
  <c r="FD72" i="21" a="1"/>
  <c r="FL72" i="21" a="1"/>
  <c r="AA72" i="21" a="1"/>
  <c r="AC72" i="21" a="1"/>
  <c r="FJ72" i="21" a="1"/>
  <c r="X72" i="21" a="1"/>
  <c r="AF72" i="21" a="1"/>
  <c r="FO72" i="21" a="1"/>
  <c r="AJ72" i="21" a="1"/>
  <c r="FE72" i="21" a="1"/>
  <c r="AD72" i="21" a="1"/>
  <c r="V72" i="21" a="1"/>
  <c r="AI72" i="21" a="1"/>
  <c r="Z72" i="21" a="1"/>
  <c r="Y72" i="21" a="1"/>
  <c r="AE72" i="21" a="1"/>
  <c r="FI72" i="21" a="1"/>
  <c r="AH72" i="21" a="1"/>
  <c r="FF72" i="21" a="1"/>
  <c r="FP72" i="21" a="1"/>
  <c r="FX111" i="28" l="1"/>
  <c r="F14" i="28"/>
  <c r="D14" i="28"/>
  <c r="FW162" i="28"/>
  <c r="FX162" i="28"/>
  <c r="FX110" i="28"/>
  <c r="FW110" i="28"/>
  <c r="G16" i="28"/>
  <c r="E16" i="28"/>
  <c r="FW75" i="28"/>
  <c r="FX75" i="28"/>
  <c r="FX169" i="28"/>
  <c r="FW169" i="28"/>
  <c r="FW156" i="28"/>
  <c r="FX156" i="28"/>
  <c r="FW107" i="28"/>
  <c r="FX107" i="28"/>
  <c r="FX149" i="28"/>
  <c r="FW149" i="28"/>
  <c r="FW142" i="28"/>
  <c r="FX142" i="28"/>
  <c r="FX104" i="28"/>
  <c r="FW104" i="28"/>
  <c r="FX131" i="28"/>
  <c r="FW131" i="28"/>
  <c r="FW91" i="28"/>
  <c r="FX91" i="28"/>
  <c r="FX106" i="28"/>
  <c r="FW106" i="28"/>
  <c r="FX126" i="28"/>
  <c r="FW126" i="28"/>
  <c r="FW150" i="28"/>
  <c r="FX150" i="28"/>
  <c r="FX135" i="28"/>
  <c r="FW135" i="28"/>
  <c r="FX153" i="28"/>
  <c r="FW153" i="28"/>
  <c r="FW84" i="28"/>
  <c r="FX84" i="28"/>
  <c r="FX69" i="28"/>
  <c r="FW69" i="28"/>
  <c r="FX146" i="28"/>
  <c r="FW146" i="28"/>
  <c r="FW180" i="28"/>
  <c r="FX180" i="28"/>
  <c r="FX87" i="28"/>
  <c r="FW87" i="28"/>
  <c r="FW171" i="28"/>
  <c r="FX171" i="28"/>
  <c r="FX109" i="28"/>
  <c r="FW109" i="28"/>
  <c r="H16" i="28"/>
  <c r="H55" i="28" s="1"/>
  <c r="H52" i="28"/>
  <c r="G52" i="28" s="1"/>
  <c r="F52" i="28" s="1"/>
  <c r="E52" i="28" s="1"/>
  <c r="D52" i="28" s="1"/>
  <c r="C52" i="28" s="1"/>
  <c r="B52" i="28" s="1"/>
  <c r="FW118" i="28"/>
  <c r="FX118" i="28"/>
  <c r="FX172" i="28"/>
  <c r="FW172" i="28"/>
  <c r="FX187" i="28"/>
  <c r="FW187" i="28"/>
  <c r="FX103" i="28"/>
  <c r="FW103" i="28"/>
  <c r="FX139" i="28"/>
  <c r="FW139" i="28"/>
  <c r="FW161" i="28"/>
  <c r="FX161" i="28"/>
  <c r="FW81" i="28"/>
  <c r="FX81" i="28"/>
  <c r="FX167" i="28"/>
  <c r="FW167" i="28"/>
  <c r="FX96" i="28"/>
  <c r="FW96" i="28"/>
  <c r="FW76" i="28"/>
  <c r="FX76" i="28"/>
  <c r="FW119" i="28"/>
  <c r="FX119" i="28"/>
  <c r="FX140" i="28"/>
  <c r="FW140" i="28"/>
  <c r="FX175" i="28"/>
  <c r="FW175" i="28"/>
  <c r="FX101" i="28"/>
  <c r="FW101" i="28"/>
  <c r="FW115" i="28"/>
  <c r="FX115" i="28"/>
  <c r="FW157" i="28"/>
  <c r="FX157" i="28"/>
  <c r="FW89" i="28"/>
  <c r="FX89" i="28"/>
  <c r="FW83" i="28"/>
  <c r="FX83" i="28"/>
  <c r="FW130" i="28"/>
  <c r="FX130" i="28"/>
  <c r="FW166" i="28"/>
  <c r="FX166" i="28"/>
  <c r="FX154" i="28"/>
  <c r="FW154" i="28"/>
  <c r="FX158" i="28"/>
  <c r="FW158" i="28"/>
  <c r="FW182" i="28"/>
  <c r="FX182" i="28"/>
  <c r="FX113" i="28"/>
  <c r="FW113" i="28"/>
  <c r="FW123" i="28"/>
  <c r="FX123" i="28"/>
  <c r="FX134" i="28"/>
  <c r="FW134" i="28"/>
  <c r="FW95" i="28"/>
  <c r="FX95" i="28"/>
  <c r="FW160" i="28"/>
  <c r="FX160" i="28"/>
  <c r="FX173" i="28"/>
  <c r="FW173" i="28"/>
  <c r="FX108" i="28"/>
  <c r="FW108" i="28"/>
  <c r="FX170" i="28"/>
  <c r="FW170" i="28"/>
  <c r="FW137" i="28"/>
  <c r="FX137" i="28"/>
  <c r="FX178" i="28"/>
  <c r="FW178" i="28"/>
  <c r="FX147" i="28"/>
  <c r="FW147" i="28"/>
  <c r="FX82" i="28"/>
  <c r="FW82" i="28"/>
  <c r="FX125" i="28"/>
  <c r="FW125" i="28"/>
  <c r="FW133" i="28"/>
  <c r="FX133" i="28"/>
  <c r="FX105" i="28"/>
  <c r="FW105" i="28"/>
  <c r="FX112" i="28"/>
  <c r="FW112" i="28"/>
  <c r="FX128" i="28"/>
  <c r="FW128" i="28"/>
  <c r="FW145" i="28"/>
  <c r="FX145" i="28"/>
  <c r="FX181" i="28"/>
  <c r="FW181" i="28"/>
  <c r="FX155" i="28"/>
  <c r="FW155" i="28"/>
  <c r="FW117" i="28"/>
  <c r="FX117" i="28"/>
  <c r="FW116" i="28"/>
  <c r="FX116" i="28"/>
  <c r="FX176" i="28"/>
  <c r="FW176" i="28"/>
  <c r="C14" i="28"/>
  <c r="C16" i="28"/>
  <c r="FW177" i="28"/>
  <c r="FX177" i="28"/>
  <c r="FW97" i="28"/>
  <c r="FX97" i="28"/>
  <c r="FW143" i="28"/>
  <c r="FX143" i="28"/>
  <c r="FX179" i="28"/>
  <c r="FW179" i="28"/>
  <c r="FX144" i="28"/>
  <c r="FW144" i="28"/>
  <c r="FX184" i="28"/>
  <c r="FW184" i="28"/>
  <c r="FW183" i="28"/>
  <c r="FX183" i="28"/>
  <c r="FW136" i="28"/>
  <c r="FX136" i="28"/>
  <c r="FW138" i="28"/>
  <c r="FX138" i="28"/>
  <c r="FW90" i="28"/>
  <c r="FX90" i="28"/>
  <c r="FX93" i="28"/>
  <c r="FW93" i="28"/>
  <c r="FX141" i="28"/>
  <c r="FW141" i="28"/>
  <c r="FX165" i="28"/>
  <c r="FW165" i="28"/>
  <c r="FX168" i="28"/>
  <c r="FW168" i="28"/>
  <c r="FW86" i="28"/>
  <c r="FX86" i="28"/>
  <c r="FW152" i="28"/>
  <c r="FX152" i="28"/>
  <c r="FX129" i="28"/>
  <c r="FW129" i="28"/>
  <c r="FX79" i="28"/>
  <c r="FW79" i="28"/>
  <c r="FW174" i="28"/>
  <c r="FX174" i="28"/>
  <c r="H14" i="28"/>
  <c r="H53" i="28" s="1"/>
  <c r="G53" i="28" s="1"/>
  <c r="F53" i="28" s="1"/>
  <c r="E53" i="28" s="1"/>
  <c r="D53" i="28" s="1"/>
  <c r="FX127" i="28"/>
  <c r="FW127" i="28"/>
  <c r="FX74" i="28"/>
  <c r="FW74" i="28"/>
  <c r="FX159" i="28"/>
  <c r="FW159" i="28"/>
  <c r="FW100" i="28"/>
  <c r="FX100" i="28"/>
  <c r="FW120" i="28"/>
  <c r="FX120" i="28"/>
  <c r="FW92" i="28"/>
  <c r="FX92" i="28"/>
  <c r="FW124" i="28"/>
  <c r="FX124" i="28"/>
  <c r="FW98" i="28"/>
  <c r="FX98" i="28"/>
  <c r="FW163" i="28"/>
  <c r="FX163" i="28"/>
  <c r="FX80" i="28"/>
  <c r="FW80" i="28"/>
  <c r="FX186" i="28"/>
  <c r="FW186" i="28"/>
  <c r="FX114" i="28"/>
  <c r="FW114" i="28"/>
  <c r="B13" i="26"/>
  <c r="B14" i="26" s="1"/>
  <c r="FE70" i="21"/>
  <c r="FB70" i="21"/>
  <c r="AD70" i="21"/>
  <c r="BL70" i="21" s="1"/>
  <c r="AH72" i="21"/>
  <c r="BP72" i="21" s="1"/>
  <c r="Z72" i="21"/>
  <c r="BH72" i="21" s="1"/>
  <c r="AD72" i="21"/>
  <c r="BL72" i="21" s="1"/>
  <c r="V70" i="21"/>
  <c r="BD70" i="21" s="1"/>
  <c r="AA70" i="21"/>
  <c r="BI70" i="21" s="1"/>
  <c r="FN70" i="21"/>
  <c r="AC70" i="21"/>
  <c r="BK70" i="21" s="1"/>
  <c r="FJ72" i="21"/>
  <c r="X72" i="21"/>
  <c r="BF72" i="21" s="1"/>
  <c r="V72" i="21"/>
  <c r="BD72" i="21" s="1"/>
  <c r="Y70" i="21"/>
  <c r="BG70" i="21" s="1"/>
  <c r="AC72" i="21"/>
  <c r="BK72" i="21" s="1"/>
  <c r="FD72" i="21"/>
  <c r="AJ72" i="21"/>
  <c r="BR72" i="21" s="1"/>
  <c r="AA72" i="21"/>
  <c r="BI72" i="21" s="1"/>
  <c r="FO70" i="21"/>
  <c r="AI72" i="21"/>
  <c r="BQ72" i="21" s="1"/>
  <c r="FO72" i="21"/>
  <c r="FE72" i="21"/>
  <c r="FI72" i="21"/>
  <c r="FG72" i="21"/>
  <c r="FJ70" i="21"/>
  <c r="FG70" i="21"/>
  <c r="AF70" i="21"/>
  <c r="BN70" i="21" s="1"/>
  <c r="FF72" i="21"/>
  <c r="AI70" i="21"/>
  <c r="BQ70" i="21" s="1"/>
  <c r="FL72" i="21"/>
  <c r="AF72" i="21"/>
  <c r="BN72" i="21" s="1"/>
  <c r="FB72" i="21"/>
  <c r="FL70" i="21"/>
  <c r="Y72" i="21"/>
  <c r="BG72" i="21" s="1"/>
  <c r="FK72" i="21"/>
  <c r="AH70" i="21"/>
  <c r="BP70" i="21" s="1"/>
  <c r="X70" i="21"/>
  <c r="BF70" i="21" s="1"/>
  <c r="FN72" i="21"/>
  <c r="FP72" i="21"/>
  <c r="FD70" i="21"/>
  <c r="AE72" i="21"/>
  <c r="BM72" i="21" s="1"/>
  <c r="FI70" i="21"/>
  <c r="FS69" i="21"/>
  <c r="D3" i="21"/>
  <c r="F3" i="21"/>
  <c r="C13" i="26"/>
  <c r="G55" i="28" l="1"/>
  <c r="F55" i="28" s="1"/>
  <c r="E55" i="28" s="1"/>
  <c r="D55" i="28" s="1"/>
  <c r="C55" i="28" s="1"/>
  <c r="B55" i="28" s="1"/>
  <c r="C53" i="28"/>
  <c r="B53" i="28" s="1"/>
  <c r="B16" i="26"/>
  <c r="C14" i="26"/>
  <c r="C53" i="26" s="1"/>
  <c r="B53" i="26" s="1"/>
  <c r="C16" i="26"/>
  <c r="C55" i="26" s="1"/>
  <c r="C52" i="26"/>
  <c r="B52" i="26" s="1"/>
  <c r="CD72" i="21"/>
  <c r="BW70" i="21"/>
  <c r="CE70" i="21"/>
  <c r="BW72" i="21"/>
  <c r="BY72" i="21"/>
  <c r="CC72" i="21"/>
  <c r="CE72" i="21"/>
  <c r="BX72" i="21"/>
  <c r="BZ72" i="21"/>
  <c r="BX70" i="21"/>
  <c r="CB70" i="21"/>
  <c r="CG70" i="21"/>
  <c r="CH70" i="21"/>
  <c r="BZ70" i="21"/>
  <c r="CH72" i="21"/>
  <c r="CI72" i="21"/>
  <c r="BU70" i="21"/>
  <c r="CB72" i="21"/>
  <c r="BU72" i="21"/>
  <c r="CC70" i="21"/>
  <c r="CG72" i="21"/>
  <c r="DM70" i="21" a="1"/>
  <c r="DC70" i="21" a="1"/>
  <c r="DE72" i="21" a="1"/>
  <c r="DP72" i="21" a="1"/>
  <c r="DJ72" i="21" a="1"/>
  <c r="DO72" i="21" a="1"/>
  <c r="DF72" i="21" a="1"/>
  <c r="DH72" i="21" a="1"/>
  <c r="DJ70" i="21" a="1"/>
  <c r="DH70" i="21" a="1"/>
  <c r="DK70" i="21" a="1"/>
  <c r="DP70" i="21" a="1"/>
  <c r="DL72" i="21" a="1"/>
  <c r="DG72" i="21" a="1"/>
  <c r="DF70" i="21" a="1"/>
  <c r="DO70" i="21" a="1"/>
  <c r="DE70" i="21" a="1"/>
  <c r="DQ72" i="21" a="1"/>
  <c r="DK72" i="21" a="1"/>
  <c r="DM72" i="21" a="1"/>
  <c r="DC72" i="21" a="1"/>
  <c r="O8" i="28" l="1"/>
  <c r="Q13" i="28"/>
  <c r="Q14" i="28" s="1"/>
  <c r="N13" i="28"/>
  <c r="N14" i="28" s="1"/>
  <c r="R8" i="28"/>
  <c r="R47" i="28" s="1"/>
  <c r="R13" i="28"/>
  <c r="R14" i="28" s="1"/>
  <c r="R53" i="28" s="1"/>
  <c r="Q53" i="28" s="1"/>
  <c r="O13" i="28"/>
  <c r="O14" i="28" s="1"/>
  <c r="P7" i="28"/>
  <c r="P10" i="28" s="1"/>
  <c r="Q8" i="28"/>
  <c r="P11" i="28"/>
  <c r="R7" i="28"/>
  <c r="R46" i="28" s="1"/>
  <c r="P13" i="28"/>
  <c r="P14" i="28" s="1"/>
  <c r="P8" i="28"/>
  <c r="Q7" i="28"/>
  <c r="R11" i="28"/>
  <c r="R50" i="28" s="1"/>
  <c r="N8" i="28"/>
  <c r="N11" i="28"/>
  <c r="N12" i="28" s="1"/>
  <c r="N7" i="28"/>
  <c r="N10" i="28" s="1"/>
  <c r="O7" i="28"/>
  <c r="O10" i="28" s="1"/>
  <c r="O11" i="28"/>
  <c r="O12" i="28" s="1"/>
  <c r="Q11" i="28"/>
  <c r="Q12" i="28" s="1"/>
  <c r="B55" i="26"/>
  <c r="DC72" i="21"/>
  <c r="AM72" i="21" s="1"/>
  <c r="DM72" i="21"/>
  <c r="AW72" i="21" s="1"/>
  <c r="DK72" i="21"/>
  <c r="AU72" i="21" s="1"/>
  <c r="DQ72" i="21"/>
  <c r="BA72" i="21" s="1"/>
  <c r="DE70" i="21"/>
  <c r="AO70" i="21" s="1"/>
  <c r="DO70" i="21"/>
  <c r="AY70" i="21" s="1"/>
  <c r="DF70" i="21"/>
  <c r="AP70" i="21" s="1"/>
  <c r="DG72" i="21"/>
  <c r="AQ72" i="21" s="1"/>
  <c r="DL72" i="21"/>
  <c r="AV72" i="21" s="1"/>
  <c r="DP70" i="21"/>
  <c r="AZ70" i="21" s="1"/>
  <c r="DK70" i="21"/>
  <c r="AU70" i="21" s="1"/>
  <c r="DH70" i="21"/>
  <c r="AR70" i="21" s="1"/>
  <c r="DJ70" i="21"/>
  <c r="AT70" i="21" s="1"/>
  <c r="DH72" i="21"/>
  <c r="AR72" i="21" s="1"/>
  <c r="DF72" i="21"/>
  <c r="AP72" i="21" s="1"/>
  <c r="DO72" i="21"/>
  <c r="AY72" i="21" s="1"/>
  <c r="DJ72" i="21"/>
  <c r="AT72" i="21" s="1"/>
  <c r="DP72" i="21"/>
  <c r="AZ72" i="21" s="1"/>
  <c r="DE72" i="21"/>
  <c r="AO72" i="21" s="1"/>
  <c r="DC70" i="21"/>
  <c r="AM70" i="21" s="1"/>
  <c r="DM70" i="21"/>
  <c r="AW70" i="21" s="1"/>
  <c r="FK70" i="21" a="1"/>
  <c r="AE70" i="21" a="1"/>
  <c r="FF70" i="21" a="1"/>
  <c r="FP70" i="21" a="1"/>
  <c r="Z70" i="21" a="1"/>
  <c r="AJ70" i="21" a="1"/>
  <c r="Q47" i="28" l="1"/>
  <c r="P15" i="28"/>
  <c r="R52" i="28"/>
  <c r="Q52" i="28" s="1"/>
  <c r="P12" i="28"/>
  <c r="R9" i="28"/>
  <c r="R48" i="28" s="1"/>
  <c r="P9" i="28"/>
  <c r="Q9" i="28"/>
  <c r="P53" i="28"/>
  <c r="O53" i="28" s="1"/>
  <c r="N53" i="28" s="1"/>
  <c r="P47" i="28"/>
  <c r="O47" i="28" s="1"/>
  <c r="N47" i="28" s="1"/>
  <c r="R12" i="28"/>
  <c r="R51" i="28" s="1"/>
  <c r="Q51" i="28" s="1"/>
  <c r="R15" i="28"/>
  <c r="R54" i="28" s="1"/>
  <c r="R10" i="28"/>
  <c r="R49" i="28" s="1"/>
  <c r="Q46" i="28"/>
  <c r="P46" i="28" s="1"/>
  <c r="O46" i="28" s="1"/>
  <c r="N46" i="28" s="1"/>
  <c r="P52" i="28"/>
  <c r="O52" i="28" s="1"/>
  <c r="N52" i="28" s="1"/>
  <c r="Q10" i="28"/>
  <c r="N15" i="28"/>
  <c r="O15" i="28"/>
  <c r="N9" i="28"/>
  <c r="O9" i="28"/>
  <c r="Q15" i="28"/>
  <c r="Q50" i="28"/>
  <c r="P50" i="28" s="1"/>
  <c r="O50" i="28" s="1"/>
  <c r="N50" i="28" s="1"/>
  <c r="AJ70" i="21"/>
  <c r="BR70" i="21" s="1"/>
  <c r="CI70" i="21" s="1"/>
  <c r="Z70" i="21"/>
  <c r="BH70" i="21" s="1"/>
  <c r="DG70" i="21" s="1" a="1"/>
  <c r="DG70" i="21" s="1"/>
  <c r="AQ70" i="21" s="1"/>
  <c r="FP70" i="21"/>
  <c r="FF70" i="21"/>
  <c r="AE70" i="21"/>
  <c r="BM70" i="21" s="1"/>
  <c r="DL70" i="21" s="1" a="1"/>
  <c r="DL70" i="21" s="1"/>
  <c r="AV70" i="21" s="1"/>
  <c r="FK70" i="21"/>
  <c r="EX70" i="21" a="1"/>
  <c r="EW70" i="21" a="1"/>
  <c r="EN70" i="21" a="1"/>
  <c r="EM70" i="21" a="1"/>
  <c r="ES70" i="21" a="1"/>
  <c r="ER70" i="21" a="1"/>
  <c r="I76" i="21"/>
  <c r="M182" i="21"/>
  <c r="J89" i="21"/>
  <c r="I136" i="21"/>
  <c r="E90" i="21"/>
  <c r="K118" i="21"/>
  <c r="I178" i="21"/>
  <c r="S162" i="21"/>
  <c r="F111" i="21"/>
  <c r="H161" i="21"/>
  <c r="O186" i="21"/>
  <c r="K119" i="21"/>
  <c r="G133" i="21"/>
  <c r="J155" i="21"/>
  <c r="G148" i="21"/>
  <c r="S179" i="21"/>
  <c r="S181" i="21"/>
  <c r="H172" i="21"/>
  <c r="P158" i="21"/>
  <c r="O176" i="21"/>
  <c r="H182" i="21"/>
  <c r="L122" i="21"/>
  <c r="M184" i="21"/>
  <c r="V80" i="21" a="1"/>
  <c r="H137" i="21"/>
  <c r="N123" i="21"/>
  <c r="O161" i="21"/>
  <c r="L178" i="21"/>
  <c r="H130" i="21"/>
  <c r="Q129" i="21"/>
  <c r="J139" i="21"/>
  <c r="O165" i="21"/>
  <c r="S186" i="21"/>
  <c r="G183" i="21"/>
  <c r="N79" i="21"/>
  <c r="S88" i="21"/>
  <c r="O177" i="21"/>
  <c r="J186" i="21"/>
  <c r="E182" i="21"/>
  <c r="K158" i="21"/>
  <c r="I124" i="21"/>
  <c r="L163" i="21"/>
  <c r="I145" i="21"/>
  <c r="S147" i="21"/>
  <c r="FL82" i="21" a="1"/>
  <c r="F155" i="21"/>
  <c r="R183" i="21"/>
  <c r="FK78" i="21" a="1"/>
  <c r="FF78" i="21" a="1"/>
  <c r="W87" i="21" a="1"/>
  <c r="K130" i="21"/>
  <c r="Q183" i="21"/>
  <c r="FH75" i="21" a="1"/>
  <c r="F116" i="21"/>
  <c r="L69" i="21"/>
  <c r="FL78" i="21" a="1"/>
  <c r="G110" i="21"/>
  <c r="S98" i="21"/>
  <c r="FH78" i="21" a="1"/>
  <c r="J81" i="21"/>
  <c r="K172" i="21"/>
  <c r="FJ87" i="21" a="1"/>
  <c r="O109" i="21"/>
  <c r="R182" i="21"/>
  <c r="P101" i="21"/>
  <c r="P179" i="21"/>
  <c r="P92" i="21"/>
  <c r="N125" i="21"/>
  <c r="F150" i="21"/>
  <c r="P140" i="21"/>
  <c r="G132" i="21"/>
  <c r="Q106" i="21"/>
  <c r="J157" i="21"/>
  <c r="N138" i="21"/>
  <c r="AB70" i="21" a="1"/>
  <c r="F162" i="21"/>
  <c r="R116" i="21"/>
  <c r="S156" i="21"/>
  <c r="J91" i="21"/>
  <c r="G116" i="21"/>
  <c r="R110" i="21"/>
  <c r="N147" i="21"/>
  <c r="S91" i="21"/>
  <c r="L73" i="21"/>
  <c r="H106" i="21"/>
  <c r="R159" i="21"/>
  <c r="S173" i="21"/>
  <c r="M112" i="21"/>
  <c r="N157" i="21"/>
  <c r="O117" i="21"/>
  <c r="K97" i="21"/>
  <c r="N128" i="21"/>
  <c r="J94" i="21"/>
  <c r="F102" i="21"/>
  <c r="L113" i="21"/>
  <c r="G89" i="21"/>
  <c r="K161" i="21"/>
  <c r="I171" i="21"/>
  <c r="O119" i="21"/>
  <c r="N109" i="21"/>
  <c r="FC70" i="21" a="1"/>
  <c r="G114" i="21"/>
  <c r="K150" i="21"/>
  <c r="G95" i="21"/>
  <c r="AD75" i="21" a="1"/>
  <c r="R76" i="21"/>
  <c r="K137" i="21"/>
  <c r="E170" i="21"/>
  <c r="FG87" i="21" a="1"/>
  <c r="I95" i="21"/>
  <c r="K141" i="21"/>
  <c r="S166" i="21"/>
  <c r="H186" i="21"/>
  <c r="Q139" i="21"/>
  <c r="M104" i="21"/>
  <c r="AG72" i="21" a="1"/>
  <c r="L166" i="21"/>
  <c r="N165" i="21"/>
  <c r="J111" i="21"/>
  <c r="H136" i="21"/>
  <c r="S144" i="21"/>
  <c r="R140" i="21"/>
  <c r="K89" i="21"/>
  <c r="E106" i="21"/>
  <c r="AE87" i="21" a="1"/>
  <c r="I157" i="21"/>
  <c r="S93" i="21"/>
  <c r="F89" i="21"/>
  <c r="L147" i="21"/>
  <c r="N104" i="21"/>
  <c r="H156" i="21"/>
  <c r="H138" i="21"/>
  <c r="L128" i="21"/>
  <c r="L71" i="21"/>
  <c r="S145" i="21"/>
  <c r="S96" i="21"/>
  <c r="S129" i="21"/>
  <c r="I159" i="21"/>
  <c r="FN82" i="21" a="1"/>
  <c r="K79" i="21"/>
  <c r="O124" i="21"/>
  <c r="AD78" i="21" a="1"/>
  <c r="P174" i="21"/>
  <c r="R166" i="21"/>
  <c r="P149" i="21"/>
  <c r="V82" i="21" a="1"/>
  <c r="R68" i="21"/>
  <c r="P185" i="21"/>
  <c r="E147" i="21"/>
  <c r="L142" i="21"/>
  <c r="I149" i="21"/>
  <c r="N161" i="21"/>
  <c r="M121" i="21"/>
  <c r="I115" i="21"/>
  <c r="S169" i="21"/>
  <c r="H69" i="21"/>
  <c r="J141" i="21"/>
  <c r="E173" i="21"/>
  <c r="G109" i="21"/>
  <c r="E110" i="21"/>
  <c r="O187" i="21"/>
  <c r="I175" i="21"/>
  <c r="J126" i="21"/>
  <c r="J177" i="21"/>
  <c r="O136" i="21"/>
  <c r="G140" i="21"/>
  <c r="FN78" i="21" a="1"/>
  <c r="O178" i="21"/>
  <c r="R143" i="21"/>
  <c r="H160" i="21"/>
  <c r="L114" i="21"/>
  <c r="E188" i="21"/>
  <c r="S74" i="21"/>
  <c r="AD80" i="21" a="1"/>
  <c r="W72" i="21" a="1"/>
  <c r="I105" i="21"/>
  <c r="FN87" i="21" a="1"/>
  <c r="M92" i="21"/>
  <c r="E114" i="21"/>
  <c r="S176" i="21"/>
  <c r="H96" i="21"/>
  <c r="S99" i="21"/>
  <c r="K145" i="21"/>
  <c r="R153" i="21"/>
  <c r="J150" i="21"/>
  <c r="P102" i="21"/>
  <c r="L168" i="21"/>
  <c r="R81" i="21"/>
  <c r="K186" i="21"/>
  <c r="K131" i="21"/>
  <c r="K114" i="21"/>
  <c r="G68" i="21"/>
  <c r="M76" i="21"/>
  <c r="I183" i="21"/>
  <c r="H107" i="21"/>
  <c r="P107" i="21"/>
  <c r="M73" i="21"/>
  <c r="O135" i="21"/>
  <c r="I117" i="21"/>
  <c r="E178" i="21"/>
  <c r="R103" i="21"/>
  <c r="R181" i="21"/>
  <c r="S113" i="21"/>
  <c r="N154" i="21"/>
  <c r="F118" i="21"/>
  <c r="E153" i="21"/>
  <c r="L120" i="21"/>
  <c r="L150" i="21"/>
  <c r="J149" i="21"/>
  <c r="S155" i="21"/>
  <c r="Q143" i="21"/>
  <c r="R127" i="21"/>
  <c r="F159" i="21"/>
  <c r="O179" i="21"/>
  <c r="E112" i="21"/>
  <c r="F153" i="21"/>
  <c r="AI75" i="21" a="1"/>
  <c r="AA87" i="21" a="1"/>
  <c r="F86" i="21"/>
  <c r="FL75" i="21" a="1"/>
  <c r="S146" i="21"/>
  <c r="M120" i="21"/>
  <c r="K136" i="21"/>
  <c r="E169" i="21"/>
  <c r="F74" i="21"/>
  <c r="I77" i="21"/>
  <c r="O114" i="21"/>
  <c r="P162" i="21"/>
  <c r="I144" i="21"/>
  <c r="G118" i="21"/>
  <c r="Q141" i="21"/>
  <c r="L108" i="21"/>
  <c r="Z78" i="21" a="1"/>
  <c r="L161" i="21"/>
  <c r="O146" i="21"/>
  <c r="N139" i="21"/>
  <c r="S150" i="21"/>
  <c r="H168" i="21"/>
  <c r="R84" i="21"/>
  <c r="E136" i="21"/>
  <c r="O184" i="21"/>
  <c r="I169" i="21"/>
  <c r="G84" i="21"/>
  <c r="L110" i="21"/>
  <c r="S131" i="21"/>
  <c r="Q128" i="21"/>
  <c r="H133" i="21"/>
  <c r="G165" i="21"/>
  <c r="P170" i="21"/>
  <c r="K171" i="21"/>
  <c r="K123" i="21"/>
  <c r="W70" i="21" a="1"/>
  <c r="K178" i="21"/>
  <c r="H188" i="21"/>
  <c r="N107" i="21"/>
  <c r="E146" i="21"/>
  <c r="M109" i="21"/>
  <c r="Q107" i="21"/>
  <c r="I134" i="21"/>
  <c r="L134" i="21"/>
  <c r="FE87" i="21" a="1"/>
  <c r="AG82" i="21" a="1"/>
  <c r="AH87" i="21" a="1"/>
  <c r="N151" i="21"/>
  <c r="X82" i="21" a="1"/>
  <c r="M151" i="21"/>
  <c r="Q132" i="21"/>
  <c r="N160" i="21"/>
  <c r="H83" i="21"/>
  <c r="M137" i="21"/>
  <c r="FB82" i="21" a="1"/>
  <c r="K127" i="21"/>
  <c r="O91" i="21"/>
  <c r="R108" i="21"/>
  <c r="S164" i="21"/>
  <c r="Q176" i="21"/>
  <c r="N92" i="21"/>
  <c r="I152" i="21"/>
  <c r="L129" i="21"/>
  <c r="M128" i="21"/>
  <c r="R170" i="21"/>
  <c r="F127" i="21"/>
  <c r="E111" i="21"/>
  <c r="E185" i="21"/>
  <c r="J92" i="21"/>
  <c r="F133" i="21"/>
  <c r="I139" i="21"/>
  <c r="F128" i="21"/>
  <c r="M179" i="21"/>
  <c r="L186" i="21"/>
  <c r="K176" i="21"/>
  <c r="S101" i="21"/>
  <c r="P176" i="21"/>
  <c r="L94" i="21"/>
  <c r="AB72" i="21" a="1"/>
  <c r="FB87" i="21" a="1"/>
  <c r="AI82" i="21" a="1"/>
  <c r="E98" i="21"/>
  <c r="J138" i="21"/>
  <c r="N178" i="21"/>
  <c r="H118" i="21"/>
  <c r="H71" i="21"/>
  <c r="P127" i="21"/>
  <c r="F69" i="21"/>
  <c r="AB80" i="21" a="1"/>
  <c r="P157" i="21"/>
  <c r="L175" i="21"/>
  <c r="N117" i="21"/>
  <c r="E108" i="21"/>
  <c r="O142" i="21"/>
  <c r="F169" i="21"/>
  <c r="I97" i="21"/>
  <c r="J120" i="21"/>
  <c r="M108" i="21"/>
  <c r="F98" i="21"/>
  <c r="M74" i="21"/>
  <c r="P122" i="21"/>
  <c r="K83" i="21"/>
  <c r="R83" i="21"/>
  <c r="P145" i="21"/>
  <c r="J171" i="21"/>
  <c r="FI80" i="21" a="1"/>
  <c r="H181" i="21"/>
  <c r="X80" i="21" a="1"/>
  <c r="F117" i="21"/>
  <c r="L125" i="21"/>
  <c r="J166" i="21"/>
  <c r="V75" i="21" a="1"/>
  <c r="O99" i="21"/>
  <c r="G77" i="21"/>
  <c r="H140" i="21"/>
  <c r="FC75" i="21" a="1"/>
  <c r="O93" i="21"/>
  <c r="I119" i="21"/>
  <c r="G171" i="21"/>
  <c r="F110" i="21"/>
  <c r="E144" i="21"/>
  <c r="I123" i="21"/>
  <c r="FO82" i="21" a="1"/>
  <c r="N169" i="21"/>
  <c r="K185" i="21"/>
  <c r="N126" i="21"/>
  <c r="P133" i="21"/>
  <c r="O126" i="21"/>
  <c r="J156" i="21"/>
  <c r="E174" i="21"/>
  <c r="FK75" i="21" a="1"/>
  <c r="AG78" i="21" a="1"/>
  <c r="K125" i="21"/>
  <c r="I126" i="21"/>
  <c r="Q150" i="21"/>
  <c r="G130" i="21"/>
  <c r="N116" i="21"/>
  <c r="F147" i="21"/>
  <c r="R151" i="21"/>
  <c r="J86" i="21"/>
  <c r="G100" i="21"/>
  <c r="H179" i="21"/>
  <c r="K157" i="21"/>
  <c r="G144" i="21"/>
  <c r="H171" i="21"/>
  <c r="P178" i="21"/>
  <c r="M152" i="21"/>
  <c r="G92" i="21"/>
  <c r="K182" i="21"/>
  <c r="L88" i="21"/>
  <c r="L185" i="21"/>
  <c r="N93" i="21"/>
  <c r="L93" i="21"/>
  <c r="N120" i="21"/>
  <c r="O133" i="21"/>
  <c r="F152" i="21"/>
  <c r="E152" i="21"/>
  <c r="J122" i="21"/>
  <c r="S161" i="21"/>
  <c r="I167" i="21"/>
  <c r="F177" i="21"/>
  <c r="M169" i="21"/>
  <c r="K143" i="21"/>
  <c r="R148" i="21"/>
  <c r="G122" i="21"/>
  <c r="K165" i="21"/>
  <c r="L92" i="21"/>
  <c r="Q164" i="21"/>
  <c r="F163" i="21"/>
  <c r="H164" i="21"/>
  <c r="I135" i="21"/>
  <c r="E149" i="21"/>
  <c r="E79" i="21"/>
  <c r="K103" i="21"/>
  <c r="K109" i="21"/>
  <c r="K101" i="21"/>
  <c r="P166" i="21"/>
  <c r="Q137" i="21"/>
  <c r="O83" i="21"/>
  <c r="I165" i="21"/>
  <c r="J69" i="21"/>
  <c r="I102" i="21"/>
  <c r="FP80" i="21" a="1"/>
  <c r="O153" i="21"/>
  <c r="I163" i="21"/>
  <c r="Q169" i="21"/>
  <c r="S152" i="21"/>
  <c r="K132" i="21"/>
  <c r="H153" i="21"/>
  <c r="M123" i="21"/>
  <c r="O111" i="21"/>
  <c r="J116" i="21"/>
  <c r="N134" i="21"/>
  <c r="P95" i="21"/>
  <c r="H76" i="21"/>
  <c r="M177" i="21"/>
  <c r="S122" i="21"/>
  <c r="J85" i="21"/>
  <c r="P94" i="21"/>
  <c r="L174" i="21"/>
  <c r="H92" i="21"/>
  <c r="H148" i="21"/>
  <c r="L181" i="21"/>
  <c r="F138" i="21"/>
  <c r="V78" i="21" a="1"/>
  <c r="L182" i="21"/>
  <c r="P79" i="21"/>
  <c r="I99" i="21"/>
  <c r="AB75" i="21" a="1"/>
  <c r="O157" i="21"/>
  <c r="Q136" i="21"/>
  <c r="H124" i="21"/>
  <c r="FI82" i="21" a="1"/>
  <c r="L83" i="21"/>
  <c r="I98" i="21"/>
  <c r="S79" i="21"/>
  <c r="H131" i="21"/>
  <c r="FJ78" i="21" a="1"/>
  <c r="P76" i="21"/>
  <c r="P118" i="21"/>
  <c r="Q76" i="21"/>
  <c r="R172" i="21"/>
  <c r="M69" i="21"/>
  <c r="L107" i="21"/>
  <c r="Q155" i="21"/>
  <c r="Y75" i="21" a="1"/>
  <c r="M174" i="21"/>
  <c r="S95" i="21"/>
  <c r="S84" i="21"/>
  <c r="E151" i="21"/>
  <c r="J127" i="21"/>
  <c r="F107" i="21"/>
  <c r="S100" i="21"/>
  <c r="AH78" i="21" a="1"/>
  <c r="S133" i="21"/>
  <c r="K68" i="21"/>
  <c r="FF80" i="21" a="1"/>
  <c r="O69" i="21"/>
  <c r="AA75" i="21" a="1"/>
  <c r="P123" i="21"/>
  <c r="K177" i="21"/>
  <c r="R175" i="21"/>
  <c r="M187" i="21"/>
  <c r="FC87" i="21" a="1"/>
  <c r="M119" i="21"/>
  <c r="N171" i="21"/>
  <c r="E180" i="21"/>
  <c r="F101" i="21"/>
  <c r="G160" i="21"/>
  <c r="H145" i="21"/>
  <c r="H146" i="21"/>
  <c r="R93" i="21"/>
  <c r="S119" i="21"/>
  <c r="F124" i="21"/>
  <c r="E69" i="21"/>
  <c r="R109" i="21"/>
  <c r="AD82" i="21" a="1"/>
  <c r="N84" i="21"/>
  <c r="M118" i="21"/>
  <c r="L126" i="21"/>
  <c r="S102" i="21"/>
  <c r="H117" i="21"/>
  <c r="N94" i="21"/>
  <c r="J114" i="21"/>
  <c r="I173" i="21"/>
  <c r="AJ78" i="21" a="1"/>
  <c r="Q154" i="21"/>
  <c r="S139" i="21"/>
  <c r="R117" i="21"/>
  <c r="H178" i="21"/>
  <c r="S132" i="21"/>
  <c r="H100" i="21"/>
  <c r="G157" i="21"/>
  <c r="Q108" i="21"/>
  <c r="L140" i="21"/>
  <c r="O131" i="21"/>
  <c r="AC87" i="21" a="1"/>
  <c r="FM80" i="21" a="1"/>
  <c r="E121" i="21"/>
  <c r="J88" i="21"/>
  <c r="FF82" i="21" a="1"/>
  <c r="L148" i="21"/>
  <c r="E176" i="21"/>
  <c r="E124" i="21"/>
  <c r="L188" i="21"/>
  <c r="Q112" i="21"/>
  <c r="N148" i="21"/>
  <c r="J159" i="21"/>
  <c r="J185" i="21"/>
  <c r="E77" i="21"/>
  <c r="K163" i="21"/>
  <c r="Q94" i="21"/>
  <c r="E137" i="21"/>
  <c r="F168" i="21"/>
  <c r="H128" i="21"/>
  <c r="Q142" i="21"/>
  <c r="AG80" i="21" a="1"/>
  <c r="O79" i="21"/>
  <c r="I170" i="21"/>
  <c r="FI87" i="21" a="1"/>
  <c r="H116" i="21"/>
  <c r="F182" i="21"/>
  <c r="FC72" i="21" a="1"/>
  <c r="J135" i="21"/>
  <c r="M150" i="21"/>
  <c r="I107" i="21"/>
  <c r="O71" i="21"/>
  <c r="R124" i="21"/>
  <c r="R146" i="21"/>
  <c r="M138" i="21"/>
  <c r="FG78" i="21" a="1"/>
  <c r="L184" i="21"/>
  <c r="L138" i="21"/>
  <c r="G103" i="21"/>
  <c r="K112" i="21"/>
  <c r="R178" i="21"/>
  <c r="L115" i="21"/>
  <c r="E165" i="21"/>
  <c r="R186" i="21"/>
  <c r="J109" i="21"/>
  <c r="FD80" i="21" a="1"/>
  <c r="L167" i="21"/>
  <c r="S160" i="21"/>
  <c r="S104" i="21"/>
  <c r="R123" i="21"/>
  <c r="L101" i="21"/>
  <c r="N77" i="21"/>
  <c r="G182" i="21"/>
  <c r="P165" i="21"/>
  <c r="O173" i="21"/>
  <c r="F129" i="21"/>
  <c r="S81" i="21"/>
  <c r="L74" i="21"/>
  <c r="P182" i="21"/>
  <c r="F181" i="21"/>
  <c r="P138" i="21"/>
  <c r="H86" i="21"/>
  <c r="S185" i="21"/>
  <c r="N83" i="21"/>
  <c r="R180" i="21"/>
  <c r="G124" i="21"/>
  <c r="K138" i="21"/>
  <c r="L149" i="21"/>
  <c r="M166" i="21"/>
  <c r="K134" i="21"/>
  <c r="H129" i="21"/>
  <c r="H90" i="21"/>
  <c r="R85" i="21"/>
  <c r="M71" i="21"/>
  <c r="G113" i="21"/>
  <c r="F137" i="21"/>
  <c r="F113" i="21"/>
  <c r="L118" i="21"/>
  <c r="E177" i="21"/>
  <c r="S128" i="21"/>
  <c r="K142" i="21"/>
  <c r="S174" i="21"/>
  <c r="F178" i="21"/>
  <c r="P183" i="21"/>
  <c r="P115" i="21"/>
  <c r="K104" i="21"/>
  <c r="K93" i="21"/>
  <c r="M180" i="21"/>
  <c r="P85" i="21"/>
  <c r="M95" i="21"/>
  <c r="S170" i="21"/>
  <c r="Q122" i="21"/>
  <c r="M149" i="21"/>
  <c r="N133" i="21"/>
  <c r="N170" i="21"/>
  <c r="S120" i="21"/>
  <c r="F130" i="21"/>
  <c r="K102" i="21"/>
  <c r="M178" i="21"/>
  <c r="R101" i="21"/>
  <c r="I68" i="21"/>
  <c r="AA78" i="21" a="1"/>
  <c r="R154" i="21"/>
  <c r="FB80" i="21" a="1"/>
  <c r="FF75" i="21" a="1"/>
  <c r="I93" i="21"/>
  <c r="P112" i="21"/>
  <c r="M172" i="21"/>
  <c r="S163" i="21"/>
  <c r="W78" i="21" a="1"/>
  <c r="I101" i="21"/>
  <c r="I148" i="21"/>
  <c r="F120" i="21"/>
  <c r="K166" i="21"/>
  <c r="O103" i="21"/>
  <c r="R92" i="21"/>
  <c r="H141" i="21"/>
  <c r="I142" i="21"/>
  <c r="Q135" i="21"/>
  <c r="K149" i="21"/>
  <c r="P81" i="21"/>
  <c r="Q111" i="21"/>
  <c r="L76" i="21"/>
  <c r="Q100" i="21"/>
  <c r="H132" i="21"/>
  <c r="K164" i="21"/>
  <c r="J74" i="21"/>
  <c r="Q160" i="21"/>
  <c r="K147" i="21"/>
  <c r="I109" i="21"/>
  <c r="K121" i="21"/>
  <c r="H166" i="21"/>
  <c r="I73" i="21"/>
  <c r="J68" i="21"/>
  <c r="X87" i="21" a="1"/>
  <c r="M113" i="21"/>
  <c r="S115" i="21"/>
  <c r="H88" i="21"/>
  <c r="I125" i="21"/>
  <c r="R152" i="21"/>
  <c r="J71" i="21"/>
  <c r="N181" i="21"/>
  <c r="S184" i="21"/>
  <c r="L153" i="21"/>
  <c r="F94" i="21"/>
  <c r="N159" i="21"/>
  <c r="S117" i="21"/>
  <c r="Q121" i="21"/>
  <c r="M94" i="21"/>
  <c r="G167" i="21"/>
  <c r="J180" i="21"/>
  <c r="AH75" i="21" a="1"/>
  <c r="O128" i="21"/>
  <c r="F68" i="21"/>
  <c r="P126" i="21"/>
  <c r="J176" i="21"/>
  <c r="P134" i="21"/>
  <c r="G111" i="21"/>
  <c r="L152" i="21"/>
  <c r="E101" i="21"/>
  <c r="M133" i="21"/>
  <c r="R74" i="21"/>
  <c r="O182" i="21"/>
  <c r="R167" i="21"/>
  <c r="N149" i="21"/>
  <c r="Q166" i="21"/>
  <c r="O150" i="21"/>
  <c r="J100" i="21"/>
  <c r="Q130" i="21"/>
  <c r="K88" i="21"/>
  <c r="J101" i="21"/>
  <c r="R96" i="21"/>
  <c r="J102" i="21"/>
  <c r="P156" i="21"/>
  <c r="O145" i="21"/>
  <c r="F119" i="21"/>
  <c r="AI87" i="21" a="1"/>
  <c r="P143" i="21"/>
  <c r="M162" i="21"/>
  <c r="J168" i="21"/>
  <c r="Q181" i="21"/>
  <c r="FO78" i="21" a="1"/>
  <c r="Q171" i="21"/>
  <c r="K92" i="21"/>
  <c r="L137" i="21"/>
  <c r="R104" i="21"/>
  <c r="L112" i="21"/>
  <c r="P111" i="21"/>
  <c r="H68" i="21"/>
  <c r="I132" i="21"/>
  <c r="K98" i="21"/>
  <c r="R158" i="21"/>
  <c r="G96" i="21"/>
  <c r="N71" i="21"/>
  <c r="F105" i="21"/>
  <c r="O183" i="21"/>
  <c r="I137" i="21"/>
  <c r="R115" i="21"/>
  <c r="M91" i="21"/>
  <c r="R132" i="21"/>
  <c r="I188" i="21"/>
  <c r="P152" i="21"/>
  <c r="R145" i="21"/>
  <c r="R128" i="21"/>
  <c r="K183" i="21"/>
  <c r="G181" i="21"/>
  <c r="L159" i="21"/>
  <c r="H126" i="21"/>
  <c r="R134" i="21"/>
  <c r="J128" i="21"/>
  <c r="N121" i="21"/>
  <c r="G107" i="21"/>
  <c r="G145" i="21"/>
  <c r="O120" i="21"/>
  <c r="L102" i="21"/>
  <c r="FM78" i="21" a="1"/>
  <c r="FH82" i="21" a="1"/>
  <c r="I81" i="21"/>
  <c r="FK82" i="21" a="1"/>
  <c r="J161" i="21"/>
  <c r="Y78" i="21" a="1"/>
  <c r="Q188" i="21"/>
  <c r="F73" i="21"/>
  <c r="FH87" i="21" a="1"/>
  <c r="M181" i="21"/>
  <c r="K111" i="21"/>
  <c r="F160" i="21"/>
  <c r="H120" i="21"/>
  <c r="P93" i="21"/>
  <c r="K99" i="21"/>
  <c r="F135" i="21"/>
  <c r="R179" i="21"/>
  <c r="K153" i="21"/>
  <c r="K180" i="21"/>
  <c r="S124" i="21"/>
  <c r="E131" i="21"/>
  <c r="H103" i="21"/>
  <c r="G97" i="21"/>
  <c r="M160" i="21"/>
  <c r="O90" i="21"/>
  <c r="H105" i="21"/>
  <c r="Q77" i="21"/>
  <c r="M111" i="21"/>
  <c r="F164" i="21"/>
  <c r="E97" i="21"/>
  <c r="G102" i="21"/>
  <c r="J179" i="21"/>
  <c r="Q177" i="21"/>
  <c r="O172" i="21"/>
  <c r="P155" i="21"/>
  <c r="O180" i="21"/>
  <c r="E83" i="21"/>
  <c r="G98" i="21"/>
  <c r="N129" i="21"/>
  <c r="E175" i="21"/>
  <c r="O171" i="21"/>
  <c r="M93" i="21"/>
  <c r="E123" i="21"/>
  <c r="Q123" i="21"/>
  <c r="H94" i="21"/>
  <c r="J132" i="21"/>
  <c r="R119" i="21"/>
  <c r="H110" i="21"/>
  <c r="N73" i="21"/>
  <c r="Q127" i="21"/>
  <c r="R73" i="21"/>
  <c r="K146" i="21"/>
  <c r="G106" i="21"/>
  <c r="K129" i="21"/>
  <c r="I156" i="21"/>
  <c r="L144" i="21"/>
  <c r="Q71" i="21"/>
  <c r="I155" i="21"/>
  <c r="I129" i="21"/>
  <c r="E92" i="21"/>
  <c r="F185" i="21"/>
  <c r="I151" i="21"/>
  <c r="P129" i="21"/>
  <c r="S108" i="21"/>
  <c r="L164" i="21"/>
  <c r="Q114" i="21"/>
  <c r="N131" i="21"/>
  <c r="N146" i="21"/>
  <c r="R162" i="21"/>
  <c r="M170" i="21"/>
  <c r="S109" i="21"/>
  <c r="N188" i="21"/>
  <c r="AF78" i="21" a="1"/>
  <c r="P120" i="21"/>
  <c r="P86" i="21"/>
  <c r="G159" i="21"/>
  <c r="M114" i="21"/>
  <c r="O96" i="21"/>
  <c r="N152" i="21"/>
  <c r="L100" i="21"/>
  <c r="K139" i="21"/>
  <c r="X78" i="21" a="1"/>
  <c r="M144" i="21"/>
  <c r="AD87" i="21" a="1"/>
  <c r="K151" i="21"/>
  <c r="P69" i="21"/>
  <c r="K159" i="21"/>
  <c r="R88" i="21"/>
  <c r="O170" i="21"/>
  <c r="G178" i="21"/>
  <c r="E99" i="21"/>
  <c r="E145" i="21"/>
  <c r="E143" i="21"/>
  <c r="R164" i="21"/>
  <c r="I187" i="21"/>
  <c r="H85" i="21"/>
  <c r="M96" i="21"/>
  <c r="H97" i="21"/>
  <c r="O118" i="21"/>
  <c r="N88" i="21"/>
  <c r="G91" i="21"/>
  <c r="H119" i="21"/>
  <c r="N102" i="21"/>
  <c r="R118" i="21"/>
  <c r="G134" i="21"/>
  <c r="S85" i="21"/>
  <c r="S149" i="21"/>
  <c r="S97" i="21"/>
  <c r="J133" i="21"/>
  <c r="Y82" i="21" a="1"/>
  <c r="K107" i="21"/>
  <c r="K154" i="21"/>
  <c r="G163" i="21"/>
  <c r="F145" i="21"/>
  <c r="J113" i="21"/>
  <c r="F112" i="21"/>
  <c r="S138" i="21"/>
  <c r="AJ75" i="21" a="1"/>
  <c r="I131" i="21"/>
  <c r="FH72" i="21" a="1"/>
  <c r="N156" i="21"/>
  <c r="I164" i="21"/>
  <c r="S180" i="21"/>
  <c r="H102" i="21"/>
  <c r="Y87" i="21" a="1"/>
  <c r="I180" i="21"/>
  <c r="P164" i="21"/>
  <c r="J154" i="21"/>
  <c r="F170" i="21"/>
  <c r="F99" i="21"/>
  <c r="R120" i="21"/>
  <c r="P125" i="21"/>
  <c r="P141" i="21"/>
  <c r="Y80" i="21" a="1"/>
  <c r="G85" i="21"/>
  <c r="H147" i="21"/>
  <c r="G73" i="21"/>
  <c r="S126" i="21"/>
  <c r="AB78" i="21" a="1"/>
  <c r="H122" i="21"/>
  <c r="H142" i="21"/>
  <c r="I130" i="21"/>
  <c r="L145" i="21"/>
  <c r="F84" i="21"/>
  <c r="I79" i="21"/>
  <c r="L135" i="21"/>
  <c r="E109" i="21"/>
  <c r="N145" i="21"/>
  <c r="S188" i="21"/>
  <c r="K105" i="21"/>
  <c r="N111" i="21"/>
  <c r="F172" i="21"/>
  <c r="E117" i="21"/>
  <c r="N136" i="21"/>
  <c r="AI80" i="21" a="1"/>
  <c r="I96" i="21"/>
  <c r="F171" i="21"/>
  <c r="M186" i="21"/>
  <c r="F139" i="21"/>
  <c r="K160" i="21"/>
  <c r="N114" i="21"/>
  <c r="G184" i="21"/>
  <c r="H95" i="21"/>
  <c r="Q134" i="21"/>
  <c r="E156" i="21"/>
  <c r="R171" i="21"/>
  <c r="N179" i="21"/>
  <c r="S69" i="21"/>
  <c r="F140" i="21"/>
  <c r="O151" i="21"/>
  <c r="R144" i="21"/>
  <c r="F96" i="21"/>
  <c r="N142" i="21"/>
  <c r="N173" i="21"/>
  <c r="K95" i="21"/>
  <c r="Q84" i="21"/>
  <c r="G153" i="21"/>
  <c r="Q90" i="21"/>
  <c r="O112" i="21"/>
  <c r="N130" i="21"/>
  <c r="J106" i="21"/>
  <c r="Q91" i="21"/>
  <c r="S182" i="21"/>
  <c r="Q182" i="21"/>
  <c r="N164" i="21"/>
  <c r="S175" i="21"/>
  <c r="P147" i="21"/>
  <c r="M159" i="21"/>
  <c r="M143" i="21"/>
  <c r="Q170" i="21"/>
  <c r="M134" i="21"/>
  <c r="Q116" i="21"/>
  <c r="AC75" i="21" a="1"/>
  <c r="K85" i="21"/>
  <c r="Q117" i="21"/>
  <c r="I182" i="21"/>
  <c r="Q159" i="21"/>
  <c r="FC78" i="21" a="1"/>
  <c r="M140" i="21"/>
  <c r="J137" i="21"/>
  <c r="E158" i="21"/>
  <c r="I94" i="21"/>
  <c r="J119" i="21"/>
  <c r="H81" i="21"/>
  <c r="J73" i="21"/>
  <c r="I103" i="21"/>
  <c r="R125" i="21"/>
  <c r="Q104" i="21"/>
  <c r="L104" i="21"/>
  <c r="M101" i="21"/>
  <c r="F156" i="21"/>
  <c r="E125" i="21"/>
  <c r="G170" i="21"/>
  <c r="H77" i="21"/>
  <c r="J142" i="21"/>
  <c r="P142" i="21"/>
  <c r="O106" i="21"/>
  <c r="P130" i="21"/>
  <c r="E139" i="21"/>
  <c r="G125" i="21"/>
  <c r="L85" i="21"/>
  <c r="J110" i="21"/>
  <c r="N96" i="21"/>
  <c r="F97" i="21"/>
  <c r="J97" i="21"/>
  <c r="O154" i="21"/>
  <c r="G150" i="21"/>
  <c r="J105" i="21"/>
  <c r="Q83" i="21"/>
  <c r="AJ80" i="21" a="1"/>
  <c r="F134" i="21"/>
  <c r="G94" i="21"/>
  <c r="S92" i="21"/>
  <c r="G112" i="21"/>
  <c r="F158" i="21"/>
  <c r="I154" i="21"/>
  <c r="S77" i="21"/>
  <c r="P186" i="21"/>
  <c r="I141" i="21"/>
  <c r="O159" i="21"/>
  <c r="F81" i="21"/>
  <c r="P146" i="21"/>
  <c r="G108" i="21"/>
  <c r="F76" i="21"/>
  <c r="P132" i="21"/>
  <c r="P159" i="21"/>
  <c r="E140" i="21"/>
  <c r="Q102" i="21"/>
  <c r="M165" i="21"/>
  <c r="L177" i="21"/>
  <c r="J169" i="21"/>
  <c r="O92" i="21"/>
  <c r="R107" i="21"/>
  <c r="Q151" i="21"/>
  <c r="FL80" i="21" a="1"/>
  <c r="J79" i="21"/>
  <c r="M129" i="21"/>
  <c r="G154" i="21"/>
  <c r="N162" i="21"/>
  <c r="R121" i="21"/>
  <c r="O155" i="21"/>
  <c r="FL87" i="21" a="1"/>
  <c r="O86" i="21"/>
  <c r="Q172" i="21"/>
  <c r="I71" i="21"/>
  <c r="S136" i="21"/>
  <c r="M135" i="21"/>
  <c r="FP78" i="21" a="1"/>
  <c r="N174" i="21"/>
  <c r="P154" i="21"/>
  <c r="S114" i="21"/>
  <c r="L117" i="21"/>
  <c r="AE80" i="21" a="1"/>
  <c r="G143" i="21"/>
  <c r="R130" i="21"/>
  <c r="X75" i="21" a="1"/>
  <c r="H114" i="21"/>
  <c r="P113" i="21"/>
  <c r="K116" i="21"/>
  <c r="R77" i="21"/>
  <c r="O104" i="21"/>
  <c r="R188" i="21"/>
  <c r="K124" i="21"/>
  <c r="J95" i="21"/>
  <c r="Q186" i="21"/>
  <c r="S89" i="21"/>
  <c r="J181" i="21"/>
  <c r="R168" i="21"/>
  <c r="H165" i="21"/>
  <c r="H155" i="21"/>
  <c r="F93" i="21"/>
  <c r="O143" i="21"/>
  <c r="S141" i="21"/>
  <c r="H154" i="21"/>
  <c r="I176" i="21"/>
  <c r="O148" i="21"/>
  <c r="R106" i="21"/>
  <c r="G151" i="21"/>
  <c r="P131" i="21"/>
  <c r="K187" i="21"/>
  <c r="R147" i="21"/>
  <c r="Q156" i="21"/>
  <c r="R122" i="21"/>
  <c r="L136" i="21"/>
  <c r="I118" i="21"/>
  <c r="S183" i="21"/>
  <c r="E155" i="21"/>
  <c r="O144" i="21"/>
  <c r="FC82" i="21" a="1"/>
  <c r="P171" i="21"/>
  <c r="P97" i="21"/>
  <c r="E73" i="21"/>
  <c r="J76" i="21"/>
  <c r="H135" i="21"/>
  <c r="FD78" i="21" a="1"/>
  <c r="P172" i="21"/>
  <c r="AF87" i="21" a="1"/>
  <c r="J183" i="21"/>
  <c r="Q144" i="21"/>
  <c r="Q95" i="21"/>
  <c r="J170" i="21"/>
  <c r="O167" i="21"/>
  <c r="AH80" i="21" a="1"/>
  <c r="N90" i="21"/>
  <c r="H93" i="21"/>
  <c r="R126" i="21"/>
  <c r="H101" i="21"/>
  <c r="K115" i="21"/>
  <c r="G119" i="21"/>
  <c r="I111" i="21"/>
  <c r="Q79" i="21"/>
  <c r="K173" i="21"/>
  <c r="I112" i="21"/>
  <c r="P104" i="21"/>
  <c r="G149" i="21"/>
  <c r="S158" i="21"/>
  <c r="G93" i="21"/>
  <c r="I177" i="21"/>
  <c r="R71" i="21"/>
  <c r="S76" i="21"/>
  <c r="K184" i="21"/>
  <c r="M131" i="21"/>
  <c r="O110" i="21"/>
  <c r="O174" i="21"/>
  <c r="F136" i="21"/>
  <c r="L156" i="21"/>
  <c r="E91" i="21"/>
  <c r="K117" i="21"/>
  <c r="N187" i="21"/>
  <c r="S159" i="21"/>
  <c r="R113" i="21"/>
  <c r="E95" i="21"/>
  <c r="N106" i="21"/>
  <c r="L141" i="21"/>
  <c r="R112" i="21"/>
  <c r="M89" i="21"/>
  <c r="L132" i="21"/>
  <c r="E115" i="21"/>
  <c r="G121" i="21"/>
  <c r="N99" i="21"/>
  <c r="J187" i="21"/>
  <c r="J146" i="21"/>
  <c r="P177" i="21"/>
  <c r="O158" i="21"/>
  <c r="P169" i="21"/>
  <c r="FO80" i="21" a="1"/>
  <c r="E133" i="21"/>
  <c r="G141" i="21"/>
  <c r="Q109" i="21"/>
  <c r="E88" i="21"/>
  <c r="Z87" i="21" a="1"/>
  <c r="S125" i="21"/>
  <c r="G90" i="21"/>
  <c r="E138" i="21"/>
  <c r="O68" i="21"/>
  <c r="G117" i="21"/>
  <c r="J148" i="21"/>
  <c r="S116" i="21"/>
  <c r="K96" i="21"/>
  <c r="G147" i="21"/>
  <c r="R86" i="21"/>
  <c r="FE80" i="21" a="1"/>
  <c r="L160" i="21"/>
  <c r="N112" i="21"/>
  <c r="P68" i="21"/>
  <c r="F148" i="21"/>
  <c r="M148" i="21"/>
  <c r="R169" i="21"/>
  <c r="N163" i="21"/>
  <c r="P106" i="21"/>
  <c r="P128" i="21"/>
  <c r="F180" i="21"/>
  <c r="F71" i="21"/>
  <c r="M183" i="21"/>
  <c r="E141" i="21"/>
  <c r="R129" i="21"/>
  <c r="I106" i="21"/>
  <c r="L121" i="21"/>
  <c r="I91" i="21"/>
  <c r="O166" i="21"/>
  <c r="G173" i="21"/>
  <c r="R102" i="21"/>
  <c r="AJ82" i="21" a="1"/>
  <c r="F143" i="21"/>
  <c r="J165" i="21"/>
  <c r="FD87" i="21" a="1"/>
  <c r="G101" i="21"/>
  <c r="H169" i="21"/>
  <c r="N166" i="21"/>
  <c r="P150" i="21"/>
  <c r="AI78" i="21" a="1"/>
  <c r="I166" i="21"/>
  <c r="O73" i="21"/>
  <c r="L172" i="21"/>
  <c r="FE78" i="21" a="1"/>
  <c r="H173" i="21"/>
  <c r="I185" i="21"/>
  <c r="G123" i="21"/>
  <c r="FF87" i="21" a="1"/>
  <c r="R185" i="21"/>
  <c r="S167" i="21"/>
  <c r="W75" i="21" a="1"/>
  <c r="FK80" i="21" a="1"/>
  <c r="F125" i="21"/>
  <c r="N86" i="21"/>
  <c r="J115" i="21"/>
  <c r="O168" i="21"/>
  <c r="R160" i="21"/>
  <c r="G168" i="21"/>
  <c r="Q89" i="21"/>
  <c r="I172" i="21"/>
  <c r="H144" i="21"/>
  <c r="K140" i="21"/>
  <c r="AJ87" i="21" a="1"/>
  <c r="P88" i="21"/>
  <c r="R135" i="21"/>
  <c r="J125" i="21"/>
  <c r="L143" i="21"/>
  <c r="Q92" i="21"/>
  <c r="S151" i="21"/>
  <c r="R184" i="21"/>
  <c r="G74" i="21"/>
  <c r="M90" i="21"/>
  <c r="AC78" i="21" a="1"/>
  <c r="Q69" i="21"/>
  <c r="R79" i="21"/>
  <c r="M88" i="21"/>
  <c r="P184" i="21"/>
  <c r="I121" i="21"/>
  <c r="R173" i="21"/>
  <c r="N180" i="21"/>
  <c r="N95" i="21"/>
  <c r="G155" i="21"/>
  <c r="J174" i="21"/>
  <c r="P110" i="21"/>
  <c r="E183" i="21"/>
  <c r="J99" i="21"/>
  <c r="P74" i="21"/>
  <c r="E132" i="21"/>
  <c r="N186" i="21"/>
  <c r="R176" i="21"/>
  <c r="H89" i="21"/>
  <c r="H134" i="21"/>
  <c r="L105" i="21"/>
  <c r="FC80" i="21" a="1"/>
  <c r="L91" i="21"/>
  <c r="E167" i="21"/>
  <c r="R163" i="21"/>
  <c r="AC82" i="21" a="1"/>
  <c r="E81" i="21"/>
  <c r="K73" i="21"/>
  <c r="AB82" i="21" a="1"/>
  <c r="FD82" i="21" a="1"/>
  <c r="N97" i="21"/>
  <c r="O132" i="21"/>
  <c r="N119" i="21"/>
  <c r="P117" i="21"/>
  <c r="P181" i="21"/>
  <c r="I161" i="21"/>
  <c r="H79" i="21"/>
  <c r="P137" i="21"/>
  <c r="O115" i="21"/>
  <c r="Q73" i="21"/>
  <c r="O88" i="21"/>
  <c r="K100" i="21"/>
  <c r="K133" i="21"/>
  <c r="G99" i="21"/>
  <c r="O149" i="21"/>
  <c r="E86" i="21"/>
  <c r="L127" i="21"/>
  <c r="K156" i="21"/>
  <c r="J131" i="21"/>
  <c r="F183" i="21"/>
  <c r="R165" i="21"/>
  <c r="I83" i="21"/>
  <c r="I186" i="21"/>
  <c r="I127" i="21"/>
  <c r="I116" i="21"/>
  <c r="N68" i="21"/>
  <c r="S86" i="21"/>
  <c r="R131" i="21"/>
  <c r="J160" i="21"/>
  <c r="F104" i="21"/>
  <c r="J147" i="21"/>
  <c r="J124" i="21"/>
  <c r="N89" i="21"/>
  <c r="P100" i="21"/>
  <c r="F188" i="21"/>
  <c r="N153" i="21"/>
  <c r="F108" i="21"/>
  <c r="M122" i="21"/>
  <c r="M136" i="21"/>
  <c r="E103" i="21"/>
  <c r="V87" i="21" a="1"/>
  <c r="M86" i="21"/>
  <c r="AE82" i="21" a="1"/>
  <c r="H127" i="21"/>
  <c r="F100" i="21"/>
  <c r="Q140" i="21"/>
  <c r="J175" i="21"/>
  <c r="E71" i="21"/>
  <c r="G177" i="21"/>
  <c r="N172" i="21"/>
  <c r="P98" i="21"/>
  <c r="N98" i="21"/>
  <c r="G126" i="21"/>
  <c r="E181" i="21"/>
  <c r="F85" i="21"/>
  <c r="L111" i="21"/>
  <c r="N140" i="21"/>
  <c r="K81" i="21"/>
  <c r="Q153" i="21"/>
  <c r="Q157" i="21"/>
  <c r="Q174" i="21"/>
  <c r="P180" i="21"/>
  <c r="O163" i="21"/>
  <c r="J77" i="21"/>
  <c r="J98" i="21"/>
  <c r="M173" i="21"/>
  <c r="J144" i="21"/>
  <c r="Q147" i="21"/>
  <c r="R139" i="21"/>
  <c r="O97" i="21"/>
  <c r="R69" i="21"/>
  <c r="S168" i="21"/>
  <c r="L158" i="21"/>
  <c r="G139" i="21"/>
  <c r="L157" i="21"/>
  <c r="L180" i="21"/>
  <c r="S123" i="21"/>
  <c r="FK87" i="21" a="1"/>
  <c r="S127" i="21"/>
  <c r="N185" i="21"/>
  <c r="I184" i="21"/>
  <c r="R161" i="21"/>
  <c r="L68" i="21"/>
  <c r="H167" i="21"/>
  <c r="R133" i="21"/>
  <c r="M185" i="21"/>
  <c r="O121" i="21"/>
  <c r="G128" i="21"/>
  <c r="Q178" i="21"/>
  <c r="H170" i="21"/>
  <c r="N184" i="21"/>
  <c r="J158" i="21"/>
  <c r="J188" i="21"/>
  <c r="N69" i="21"/>
  <c r="E129" i="21"/>
  <c r="P77" i="21"/>
  <c r="R141" i="21"/>
  <c r="S140" i="21"/>
  <c r="R137" i="21"/>
  <c r="J153" i="21"/>
  <c r="L173" i="21"/>
  <c r="N76" i="21"/>
  <c r="L124" i="21"/>
  <c r="M164" i="21"/>
  <c r="N81" i="21"/>
  <c r="S143" i="21"/>
  <c r="F83" i="21"/>
  <c r="Q93" i="21"/>
  <c r="M163" i="21"/>
  <c r="G131" i="21"/>
  <c r="Q68" i="21"/>
  <c r="N101" i="21"/>
  <c r="N108" i="21"/>
  <c r="W80" i="21" a="1"/>
  <c r="N127" i="21"/>
  <c r="K128" i="21"/>
  <c r="E179" i="21"/>
  <c r="G127" i="21"/>
  <c r="N168" i="21"/>
  <c r="O107" i="21"/>
  <c r="G175" i="21"/>
  <c r="R177" i="21"/>
  <c r="F109" i="21"/>
  <c r="R98" i="21"/>
  <c r="J143" i="21"/>
  <c r="R150" i="21"/>
  <c r="L162" i="21"/>
  <c r="K74" i="21"/>
  <c r="G88" i="21"/>
  <c r="M157" i="21"/>
  <c r="AE78" i="21" a="1"/>
  <c r="F157" i="21"/>
  <c r="F142" i="21"/>
  <c r="O141" i="21"/>
  <c r="O94" i="21"/>
  <c r="J130" i="21"/>
  <c r="E187" i="21"/>
  <c r="M107" i="21"/>
  <c r="P89" i="21"/>
  <c r="R136" i="21"/>
  <c r="M97" i="21"/>
  <c r="P84" i="21"/>
  <c r="S94" i="21"/>
  <c r="J123" i="21"/>
  <c r="S110" i="21"/>
  <c r="M115" i="21"/>
  <c r="M77" i="21"/>
  <c r="P119" i="21"/>
  <c r="K135" i="21"/>
  <c r="I138" i="21"/>
  <c r="M68" i="21"/>
  <c r="E100" i="21"/>
  <c r="F122" i="21"/>
  <c r="P188" i="21"/>
  <c r="L109" i="21"/>
  <c r="J182" i="21"/>
  <c r="P71" i="21"/>
  <c r="L103" i="21"/>
  <c r="K148" i="21"/>
  <c r="W82" i="21" a="1"/>
  <c r="I168" i="21"/>
  <c r="Q85" i="21"/>
  <c r="Z75" i="21" a="1"/>
  <c r="H73" i="21"/>
  <c r="R97" i="21"/>
  <c r="O95" i="21"/>
  <c r="Q81" i="21"/>
  <c r="F88" i="21"/>
  <c r="F165" i="21"/>
  <c r="G169" i="21"/>
  <c r="K110" i="21"/>
  <c r="G164" i="21"/>
  <c r="M103" i="21"/>
  <c r="M79" i="21"/>
  <c r="S153" i="21"/>
  <c r="M124" i="21"/>
  <c r="E119" i="21"/>
  <c r="K108" i="21"/>
  <c r="I174" i="21"/>
  <c r="Q179" i="21"/>
  <c r="J96" i="21"/>
  <c r="H180" i="21"/>
  <c r="K168" i="21"/>
  <c r="P114" i="21"/>
  <c r="K181" i="21"/>
  <c r="AF82" i="21" a="1"/>
  <c r="J90" i="21"/>
  <c r="F77" i="21"/>
  <c r="R187" i="21"/>
  <c r="S121" i="21"/>
  <c r="G188" i="21"/>
  <c r="E166" i="21"/>
  <c r="M158" i="21"/>
  <c r="F115" i="21"/>
  <c r="FB75" i="21" a="1"/>
  <c r="K175" i="21"/>
  <c r="L133" i="21"/>
  <c r="F146" i="21"/>
  <c r="N143" i="21"/>
  <c r="L86" i="21"/>
  <c r="N137" i="21"/>
  <c r="FP87" i="21" a="1"/>
  <c r="H150" i="21"/>
  <c r="S172" i="21"/>
  <c r="FH80" i="21" a="1"/>
  <c r="H74" i="21"/>
  <c r="P144" i="21"/>
  <c r="J107" i="21"/>
  <c r="M141" i="21"/>
  <c r="P168" i="21"/>
  <c r="Q126" i="21"/>
  <c r="M85" i="21"/>
  <c r="J163" i="21"/>
  <c r="N74" i="21"/>
  <c r="P161" i="21"/>
  <c r="F132" i="21"/>
  <c r="N124" i="21"/>
  <c r="L84" i="21"/>
  <c r="AG70" i="21" a="1"/>
  <c r="S73" i="21"/>
  <c r="J83" i="21"/>
  <c r="S134" i="21"/>
  <c r="O152" i="21"/>
  <c r="O77" i="21"/>
  <c r="P160" i="21"/>
  <c r="G156" i="21"/>
  <c r="L106" i="21"/>
  <c r="G81" i="21"/>
  <c r="K188" i="21"/>
  <c r="M168" i="21"/>
  <c r="G185" i="21"/>
  <c r="P187" i="21"/>
  <c r="E134" i="21"/>
  <c r="S165" i="21"/>
  <c r="N175" i="21"/>
  <c r="E102" i="21"/>
  <c r="H112" i="21"/>
  <c r="G137" i="21"/>
  <c r="L95" i="21"/>
  <c r="K155" i="21"/>
  <c r="Q119" i="21"/>
  <c r="G161" i="21"/>
  <c r="P105" i="21"/>
  <c r="FM75" i="21" a="1"/>
  <c r="P99" i="21"/>
  <c r="J118" i="21"/>
  <c r="E130" i="21"/>
  <c r="G129" i="21"/>
  <c r="AA80" i="21" a="1"/>
  <c r="O175" i="21"/>
  <c r="P139" i="21"/>
  <c r="FP75" i="21" a="1"/>
  <c r="M146" i="21"/>
  <c r="E162" i="21"/>
  <c r="Q162" i="21"/>
  <c r="I160" i="21"/>
  <c r="M167" i="21"/>
  <c r="F161" i="21"/>
  <c r="F186" i="21"/>
  <c r="I74" i="21"/>
  <c r="K162" i="21"/>
  <c r="Q86" i="21"/>
  <c r="N167" i="21"/>
  <c r="L154" i="21"/>
  <c r="M132" i="21"/>
  <c r="I100" i="21"/>
  <c r="O137" i="21"/>
  <c r="R138" i="21"/>
  <c r="L97" i="21"/>
  <c r="L79" i="21"/>
  <c r="R94" i="21"/>
  <c r="FI75" i="21" a="1"/>
  <c r="F184" i="21"/>
  <c r="P121" i="21"/>
  <c r="H157" i="21"/>
  <c r="FE82" i="21" a="1"/>
  <c r="P153" i="21"/>
  <c r="J172" i="21"/>
  <c r="F92" i="21"/>
  <c r="AH82" i="21" a="1"/>
  <c r="O100" i="21"/>
  <c r="F131" i="21"/>
  <c r="R156" i="21"/>
  <c r="S107" i="21"/>
  <c r="FM87" i="21" a="1"/>
  <c r="H152" i="21"/>
  <c r="J152" i="21"/>
  <c r="M142" i="21"/>
  <c r="M105" i="21"/>
  <c r="P109" i="21"/>
  <c r="K91" i="21"/>
  <c r="H111" i="21"/>
  <c r="F106" i="21"/>
  <c r="J151" i="21"/>
  <c r="L131" i="21"/>
  <c r="Q120" i="21"/>
  <c r="FD75" i="21" a="1"/>
  <c r="P175" i="21"/>
  <c r="E104" i="21"/>
  <c r="FE75" i="21" a="1"/>
  <c r="Q131" i="21"/>
  <c r="K106" i="21"/>
  <c r="E107" i="21"/>
  <c r="F173" i="21"/>
  <c r="N115" i="21"/>
  <c r="N132" i="21"/>
  <c r="AF75" i="21" a="1"/>
  <c r="K94" i="21"/>
  <c r="Q113" i="21"/>
  <c r="Z80" i="21" a="1"/>
  <c r="J178" i="21"/>
  <c r="E84" i="21"/>
  <c r="J104" i="21"/>
  <c r="N91" i="21"/>
  <c r="O84" i="21"/>
  <c r="N113" i="21"/>
  <c r="Q115" i="21"/>
  <c r="R157" i="21"/>
  <c r="O160" i="21"/>
  <c r="M100" i="21"/>
  <c r="N158" i="21"/>
  <c r="G187" i="21"/>
  <c r="S118" i="21"/>
  <c r="F90" i="21"/>
  <c r="O105" i="21"/>
  <c r="F174" i="21"/>
  <c r="F95" i="21"/>
  <c r="S135" i="21"/>
  <c r="H149" i="21"/>
  <c r="I122" i="21"/>
  <c r="O81" i="21"/>
  <c r="I133" i="21"/>
  <c r="M145" i="21"/>
  <c r="M188" i="21"/>
  <c r="E93" i="21"/>
  <c r="G146" i="21"/>
  <c r="J108" i="21"/>
  <c r="E94" i="21"/>
  <c r="I88" i="21"/>
  <c r="G115" i="21"/>
  <c r="E171" i="21"/>
  <c r="Q148" i="21"/>
  <c r="N141" i="21"/>
  <c r="M81" i="21"/>
  <c r="M171" i="21"/>
  <c r="F176" i="21"/>
  <c r="M147" i="21"/>
  <c r="L165" i="21"/>
  <c r="I179" i="21"/>
  <c r="P91" i="21"/>
  <c r="G76" i="21"/>
  <c r="H84" i="21"/>
  <c r="O181" i="21"/>
  <c r="E126" i="21"/>
  <c r="R89" i="21"/>
  <c r="N135" i="21"/>
  <c r="O85" i="21"/>
  <c r="H98" i="21"/>
  <c r="I104" i="21"/>
  <c r="H177" i="21"/>
  <c r="FP82" i="21" a="1"/>
  <c r="S148" i="21"/>
  <c r="E74" i="21"/>
  <c r="E142" i="21"/>
  <c r="Q168" i="21"/>
  <c r="H121" i="21"/>
  <c r="L139" i="21"/>
  <c r="S142" i="21"/>
  <c r="R95" i="21"/>
  <c r="P116" i="21"/>
  <c r="R91" i="21"/>
  <c r="O89" i="21"/>
  <c r="AG87" i="21" a="1"/>
  <c r="F121" i="21"/>
  <c r="I90" i="21"/>
  <c r="G174" i="21"/>
  <c r="Q165" i="21"/>
  <c r="N144" i="21"/>
  <c r="K77" i="21"/>
  <c r="F123" i="21"/>
  <c r="K69" i="21"/>
  <c r="FB78" i="21" a="1"/>
  <c r="H113" i="21"/>
  <c r="K170" i="21"/>
  <c r="H99" i="21"/>
  <c r="F79" i="21"/>
  <c r="E186" i="21"/>
  <c r="G176" i="21"/>
  <c r="M176" i="21"/>
  <c r="H125" i="21"/>
  <c r="O101" i="21"/>
  <c r="O116" i="21"/>
  <c r="J121" i="21"/>
  <c r="M98" i="21"/>
  <c r="G158" i="21"/>
  <c r="Q167" i="21"/>
  <c r="P83" i="21"/>
  <c r="K86" i="21"/>
  <c r="E148" i="21"/>
  <c r="L179" i="21"/>
  <c r="F91" i="21"/>
  <c r="Q124" i="21"/>
  <c r="G186" i="21"/>
  <c r="J167" i="21"/>
  <c r="F179" i="21"/>
  <c r="P96" i="21"/>
  <c r="Q185" i="21"/>
  <c r="K84" i="21"/>
  <c r="N105" i="21"/>
  <c r="H162" i="21"/>
  <c r="O127" i="21"/>
  <c r="M127" i="21"/>
  <c r="Q88" i="21"/>
  <c r="Q138" i="21"/>
  <c r="FH70" i="21" a="1"/>
  <c r="O169" i="21"/>
  <c r="R105" i="21"/>
  <c r="F144" i="21"/>
  <c r="G86" i="21"/>
  <c r="E135" i="21"/>
  <c r="O138" i="21"/>
  <c r="N182" i="21"/>
  <c r="E159" i="21"/>
  <c r="G180" i="21"/>
  <c r="O140" i="21"/>
  <c r="L169" i="21"/>
  <c r="E128" i="21"/>
  <c r="K76" i="21"/>
  <c r="H187" i="21"/>
  <c r="Q149" i="21"/>
  <c r="P73" i="21"/>
  <c r="K71" i="21"/>
  <c r="H158" i="21"/>
  <c r="FJ80" i="21" a="1"/>
  <c r="M153" i="21"/>
  <c r="N118" i="21"/>
  <c r="G142" i="21"/>
  <c r="M139" i="21"/>
  <c r="L99" i="21"/>
  <c r="O76" i="21"/>
  <c r="O123" i="21"/>
  <c r="Q125" i="21"/>
  <c r="FG75" i="21" a="1"/>
  <c r="H123" i="21"/>
  <c r="Q187" i="21"/>
  <c r="AF80" i="21" a="1"/>
  <c r="R99" i="21"/>
  <c r="FI78" i="21" a="1"/>
  <c r="O134" i="21"/>
  <c r="H184" i="21"/>
  <c r="F167" i="21"/>
  <c r="K122" i="21"/>
  <c r="O156" i="21"/>
  <c r="M156" i="21"/>
  <c r="FO87" i="21" a="1"/>
  <c r="G135" i="21"/>
  <c r="E89" i="21"/>
  <c r="O102" i="21"/>
  <c r="N183" i="21"/>
  <c r="E120" i="21"/>
  <c r="M161" i="21"/>
  <c r="S112" i="21"/>
  <c r="E172" i="21"/>
  <c r="O164" i="21"/>
  <c r="J84" i="21"/>
  <c r="Q184" i="21"/>
  <c r="FG82" i="21" a="1"/>
  <c r="F114" i="21"/>
  <c r="Q180" i="21"/>
  <c r="E85" i="21"/>
  <c r="I86" i="21"/>
  <c r="J93" i="21"/>
  <c r="FM82" i="21" a="1"/>
  <c r="P148" i="21"/>
  <c r="J103" i="21"/>
  <c r="H91" i="21"/>
  <c r="I143" i="21"/>
  <c r="L89" i="21"/>
  <c r="M125" i="21"/>
  <c r="G120" i="21"/>
  <c r="I140" i="21"/>
  <c r="O122" i="21"/>
  <c r="S90" i="21"/>
  <c r="M116" i="21"/>
  <c r="Q110" i="21"/>
  <c r="H151" i="21"/>
  <c r="R111" i="21"/>
  <c r="I158" i="21"/>
  <c r="P103" i="21"/>
  <c r="E160" i="21"/>
  <c r="H109" i="21"/>
  <c r="I147" i="21"/>
  <c r="K169" i="21"/>
  <c r="H175" i="21"/>
  <c r="Q74" i="21"/>
  <c r="O113" i="21"/>
  <c r="G152" i="21"/>
  <c r="S177" i="21"/>
  <c r="R149" i="21"/>
  <c r="FN75" i="21" a="1"/>
  <c r="H163" i="21"/>
  <c r="I89" i="21"/>
  <c r="G69" i="21"/>
  <c r="E150" i="21"/>
  <c r="AC80" i="21" a="1"/>
  <c r="H159" i="21"/>
  <c r="N150" i="21"/>
  <c r="M175" i="21"/>
  <c r="Q99" i="21"/>
  <c r="K152" i="21"/>
  <c r="M110" i="21"/>
  <c r="N177" i="21"/>
  <c r="N155" i="21"/>
  <c r="FG80" i="21" a="1"/>
  <c r="M106" i="21"/>
  <c r="E76" i="21"/>
  <c r="S171" i="21"/>
  <c r="O98" i="21"/>
  <c r="AA82" i="21" a="1"/>
  <c r="G71" i="21"/>
  <c r="I162" i="21"/>
  <c r="R155" i="21"/>
  <c r="N85" i="21"/>
  <c r="AE75" i="21" a="1"/>
  <c r="N100" i="21"/>
  <c r="M83" i="21"/>
  <c r="Q98" i="21"/>
  <c r="L81" i="21"/>
  <c r="P124" i="21"/>
  <c r="K144" i="21"/>
  <c r="H176" i="21"/>
  <c r="I108" i="21"/>
  <c r="I110" i="21"/>
  <c r="S106" i="21"/>
  <c r="S83" i="21"/>
  <c r="P173" i="21"/>
  <c r="I120" i="21"/>
  <c r="I153" i="21"/>
  <c r="L77" i="21"/>
  <c r="H139" i="21"/>
  <c r="O162" i="21"/>
  <c r="M99" i="21"/>
  <c r="P167" i="21"/>
  <c r="H104" i="21"/>
  <c r="L171" i="21"/>
  <c r="K179" i="21"/>
  <c r="Q161" i="21"/>
  <c r="M155" i="21"/>
  <c r="F154" i="21"/>
  <c r="F126" i="21"/>
  <c r="I84" i="21"/>
  <c r="Q163" i="21"/>
  <c r="R174" i="21"/>
  <c r="E163" i="21"/>
  <c r="S157" i="21"/>
  <c r="L151" i="21"/>
  <c r="N122" i="21"/>
  <c r="H185" i="21"/>
  <c r="R142" i="21"/>
  <c r="H115" i="21"/>
  <c r="I114" i="21"/>
  <c r="F187" i="21"/>
  <c r="E113" i="21"/>
  <c r="K113" i="21"/>
  <c r="I150" i="21"/>
  <c r="O188" i="21"/>
  <c r="E164" i="21"/>
  <c r="I85" i="21"/>
  <c r="L130" i="21"/>
  <c r="J117" i="21"/>
  <c r="G105" i="21"/>
  <c r="E122" i="21"/>
  <c r="I128" i="21"/>
  <c r="R100" i="21"/>
  <c r="I146" i="21"/>
  <c r="O185" i="21"/>
  <c r="J164" i="21"/>
  <c r="L170" i="21"/>
  <c r="N176" i="21"/>
  <c r="F175" i="21"/>
  <c r="Q96" i="21"/>
  <c r="Q105" i="21"/>
  <c r="O139" i="21"/>
  <c r="P163" i="21"/>
  <c r="E116" i="21"/>
  <c r="Q103" i="21"/>
  <c r="H174" i="21"/>
  <c r="G179" i="21"/>
  <c r="S105" i="21"/>
  <c r="J129" i="21"/>
  <c r="L116" i="21"/>
  <c r="Q158" i="21"/>
  <c r="S178" i="21"/>
  <c r="F149" i="21"/>
  <c r="M154" i="21"/>
  <c r="E184" i="21"/>
  <c r="O130" i="21"/>
  <c r="F141" i="21"/>
  <c r="F151" i="21"/>
  <c r="Q118" i="21"/>
  <c r="FJ82" i="21" a="1"/>
  <c r="FJ75" i="21" a="1"/>
  <c r="L155" i="21"/>
  <c r="E154" i="21"/>
  <c r="J184" i="21"/>
  <c r="I69" i="21"/>
  <c r="J136" i="21"/>
  <c r="FM72" i="21" a="1"/>
  <c r="M130" i="21"/>
  <c r="G83" i="21"/>
  <c r="S187" i="21"/>
  <c r="L119" i="21"/>
  <c r="F166" i="21"/>
  <c r="K120" i="21"/>
  <c r="P108" i="21"/>
  <c r="J173" i="21"/>
  <c r="E96" i="21"/>
  <c r="O125" i="21"/>
  <c r="P90" i="21"/>
  <c r="L98" i="21"/>
  <c r="P151" i="21"/>
  <c r="O147" i="21"/>
  <c r="E168" i="21"/>
  <c r="E127" i="21"/>
  <c r="E118" i="21"/>
  <c r="H108" i="21"/>
  <c r="J112" i="21"/>
  <c r="M117" i="21"/>
  <c r="G136" i="21"/>
  <c r="O129" i="21"/>
  <c r="K90" i="21"/>
  <c r="L146" i="21"/>
  <c r="I113" i="21"/>
  <c r="F103" i="21"/>
  <c r="Q175" i="21"/>
  <c r="FN80" i="21" a="1"/>
  <c r="Q97" i="21"/>
  <c r="L123" i="21"/>
  <c r="Z82" i="21" a="1"/>
  <c r="FM70" i="21" a="1"/>
  <c r="I92" i="21"/>
  <c r="H143" i="21"/>
  <c r="S71" i="21"/>
  <c r="S111" i="21"/>
  <c r="M126" i="21"/>
  <c r="AB87" i="21" a="1"/>
  <c r="Q145" i="21"/>
  <c r="E68" i="21"/>
  <c r="L96" i="21"/>
  <c r="J145" i="21"/>
  <c r="S137" i="21"/>
  <c r="Q152" i="21"/>
  <c r="J140" i="21"/>
  <c r="FO75" i="21" a="1"/>
  <c r="AG75" i="21" a="1"/>
  <c r="H183" i="21"/>
  <c r="E157" i="21"/>
  <c r="G166" i="21"/>
  <c r="K174" i="21"/>
  <c r="L176" i="21"/>
  <c r="S68" i="21"/>
  <c r="R114" i="21"/>
  <c r="M102" i="21"/>
  <c r="S103" i="21"/>
  <c r="G104" i="21"/>
  <c r="Q101" i="21"/>
  <c r="E105" i="21"/>
  <c r="Q146" i="21"/>
  <c r="J134" i="21"/>
  <c r="L187" i="21"/>
  <c r="M84" i="21"/>
  <c r="R90" i="21"/>
  <c r="K167" i="21"/>
  <c r="Q173" i="21"/>
  <c r="L183" i="21"/>
  <c r="K126" i="21"/>
  <c r="S130" i="21"/>
  <c r="Q133" i="21"/>
  <c r="G162" i="21"/>
  <c r="O108" i="21"/>
  <c r="N103" i="21"/>
  <c r="I181" i="21"/>
  <c r="P136" i="21"/>
  <c r="N110" i="21"/>
  <c r="O74" i="21"/>
  <c r="G138" i="21"/>
  <c r="J162" i="21"/>
  <c r="S154" i="21"/>
  <c r="L90" i="21"/>
  <c r="P135" i="21"/>
  <c r="G79" i="21"/>
  <c r="E161" i="21"/>
  <c r="G172" i="21"/>
  <c r="Q48" i="28" l="1"/>
  <c r="P48" i="28" s="1"/>
  <c r="P51" i="28"/>
  <c r="O51" i="28" s="1"/>
  <c r="N51" i="28" s="1"/>
  <c r="Q49" i="28"/>
  <c r="P49" i="28" s="1"/>
  <c r="O49" i="28" s="1"/>
  <c r="N49" i="28" s="1"/>
  <c r="Q54" i="28"/>
  <c r="P54" i="28" s="1"/>
  <c r="O54" i="28" s="1"/>
  <c r="N54" i="28" s="1"/>
  <c r="O48" i="28"/>
  <c r="N48" i="28" s="1"/>
  <c r="DQ70" i="21" a="1"/>
  <c r="DQ70" i="21" s="1"/>
  <c r="BA70" i="21" s="1"/>
  <c r="FK75" i="21"/>
  <c r="Z78" i="21"/>
  <c r="BH78" i="21" s="1"/>
  <c r="FO71" i="21" a="1"/>
  <c r="FO71" i="21" s="1"/>
  <c r="AI71" i="21" a="1"/>
  <c r="AI71" i="21" s="1"/>
  <c r="BQ71" i="21" s="1"/>
  <c r="FL87" i="21"/>
  <c r="FI80" i="21"/>
  <c r="FD78" i="21"/>
  <c r="AI82" i="21"/>
  <c r="BQ82" i="21" s="1"/>
  <c r="FB87" i="21"/>
  <c r="AI87" i="21"/>
  <c r="BQ87" i="21" s="1"/>
  <c r="FL75" i="21"/>
  <c r="AB72" i="21"/>
  <c r="BJ72" i="21" s="1"/>
  <c r="AD71" i="21" a="1"/>
  <c r="AD71" i="21" s="1"/>
  <c r="BL71" i="21" s="1"/>
  <c r="FJ71" i="21" a="1"/>
  <c r="FJ71" i="21" s="1"/>
  <c r="AA87" i="21"/>
  <c r="BI87" i="21" s="1"/>
  <c r="AB87" i="21"/>
  <c r="BJ87" i="21" s="1"/>
  <c r="AI75" i="21"/>
  <c r="BQ75" i="21" s="1"/>
  <c r="AH75" i="21"/>
  <c r="BP75" i="21" s="1"/>
  <c r="AA73" i="21" a="1"/>
  <c r="AA73" i="21" s="1"/>
  <c r="BI73" i="21" s="1"/>
  <c r="DH73" i="21" s="1" a="1"/>
  <c r="DH73" i="21" s="1"/>
  <c r="AR73" i="21" s="1"/>
  <c r="FG73" i="21" a="1"/>
  <c r="FG73" i="21" s="1"/>
  <c r="FB73" i="21" a="1"/>
  <c r="FB73" i="21" s="1"/>
  <c r="V73" i="21" a="1"/>
  <c r="V73" i="21" s="1"/>
  <c r="BD73" i="21" s="1"/>
  <c r="X82" i="21"/>
  <c r="BF82" i="21" s="1"/>
  <c r="AJ87" i="21"/>
  <c r="BR87" i="21" s="1"/>
  <c r="FC78" i="21"/>
  <c r="AH87" i="21"/>
  <c r="BP87" i="21" s="1"/>
  <c r="AC75" i="21"/>
  <c r="BK75" i="21" s="1"/>
  <c r="FC82" i="21"/>
  <c r="FL80" i="21"/>
  <c r="AG82" i="21"/>
  <c r="BO82" i="21" s="1"/>
  <c r="FJ73" i="21" a="1"/>
  <c r="FJ73" i="21" s="1"/>
  <c r="AD73" i="21" a="1"/>
  <c r="AD73" i="21" s="1"/>
  <c r="BL73" i="21" s="1"/>
  <c r="CC73" i="21" s="1"/>
  <c r="FE87" i="21"/>
  <c r="FO82" i="21"/>
  <c r="FD80" i="21"/>
  <c r="FM70" i="21"/>
  <c r="Z82" i="21"/>
  <c r="BH82" i="21" s="1"/>
  <c r="FG78" i="21"/>
  <c r="FN87" i="21"/>
  <c r="W72" i="21"/>
  <c r="BE72" i="21" s="1"/>
  <c r="BV72" i="21" s="1"/>
  <c r="AD80" i="21"/>
  <c r="BL80" i="21" s="1"/>
  <c r="FC72" i="21"/>
  <c r="FN80" i="21"/>
  <c r="FI87" i="21"/>
  <c r="X75" i="21"/>
  <c r="BF75" i="21" s="1"/>
  <c r="FN78" i="21"/>
  <c r="AE75" i="21"/>
  <c r="BM75" i="21" s="1"/>
  <c r="W78" i="21"/>
  <c r="BE78" i="21" s="1"/>
  <c r="AI80" i="21"/>
  <c r="BQ80" i="21" s="1"/>
  <c r="AG80" i="21"/>
  <c r="BO80" i="21" s="1"/>
  <c r="FE68" i="21" a="1"/>
  <c r="FE68" i="21" s="1"/>
  <c r="Y68" i="21" a="1"/>
  <c r="Y68" i="21" s="1"/>
  <c r="BG68" i="21" s="1"/>
  <c r="AA82" i="21"/>
  <c r="BI82" i="21" s="1"/>
  <c r="AB80" i="21"/>
  <c r="BJ80" i="21" s="1"/>
  <c r="FM72" i="21"/>
  <c r="W70" i="21"/>
  <c r="BE70" i="21" s="1"/>
  <c r="FG80" i="21"/>
  <c r="AG75" i="21"/>
  <c r="BO75" i="21" s="1"/>
  <c r="AE80" i="21"/>
  <c r="BM80" i="21" s="1"/>
  <c r="Y69" i="21" a="1"/>
  <c r="Y69" i="21" s="1"/>
  <c r="BG69" i="21" s="1"/>
  <c r="FE69" i="21" a="1"/>
  <c r="FE69" i="21" s="1"/>
  <c r="EN69" i="21" a="1"/>
  <c r="EN69" i="21" s="1"/>
  <c r="FC75" i="21"/>
  <c r="FO75" i="21"/>
  <c r="AH80" i="21"/>
  <c r="BP80" i="21" s="1"/>
  <c r="X87" i="21"/>
  <c r="BF87" i="21" s="1"/>
  <c r="AB78" i="21"/>
  <c r="BJ78" i="21" s="1"/>
  <c r="FF82" i="21"/>
  <c r="FD73" i="21" a="1"/>
  <c r="FD73" i="21" s="1"/>
  <c r="X73" i="21" a="1"/>
  <c r="X73" i="21" s="1"/>
  <c r="BF73" i="21" s="1"/>
  <c r="AC80" i="21"/>
  <c r="BK80" i="21" s="1"/>
  <c r="FF75" i="21"/>
  <c r="FM80" i="21"/>
  <c r="AI68" i="21" a="1"/>
  <c r="AI68" i="21" s="1"/>
  <c r="BQ68" i="21" s="1"/>
  <c r="CH68" i="21" s="1"/>
  <c r="FO68" i="21" a="1"/>
  <c r="FO68" i="21" s="1"/>
  <c r="AC87" i="21"/>
  <c r="BK87" i="21" s="1"/>
  <c r="V82" i="21"/>
  <c r="BD82" i="21" s="1"/>
  <c r="Y80" i="21"/>
  <c r="BG80" i="21" s="1"/>
  <c r="FE71" i="21" a="1"/>
  <c r="FE71" i="21" s="1"/>
  <c r="Y71" i="21" a="1"/>
  <c r="Y71" i="21" s="1"/>
  <c r="BG71" i="21" s="1"/>
  <c r="DF71" i="21" s="1" a="1"/>
  <c r="DF71" i="21" s="1"/>
  <c r="AP71" i="21" s="1"/>
  <c r="FB80" i="21"/>
  <c r="FN75" i="21"/>
  <c r="AD78" i="21"/>
  <c r="BL78" i="21" s="1"/>
  <c r="FF73" i="21" a="1"/>
  <c r="FF73" i="21" s="1"/>
  <c r="Z73" i="21" a="1"/>
  <c r="Z73" i="21" s="1"/>
  <c r="BH73" i="21" s="1"/>
  <c r="FN82" i="21"/>
  <c r="V75" i="21"/>
  <c r="BD75" i="21" s="1"/>
  <c r="FJ75" i="21"/>
  <c r="Y87" i="21"/>
  <c r="BG87" i="21" s="1"/>
  <c r="FP78" i="21"/>
  <c r="AA78" i="21"/>
  <c r="BI78" i="21" s="1"/>
  <c r="AJ78" i="21"/>
  <c r="BR78" i="21" s="1"/>
  <c r="FJ82" i="21"/>
  <c r="FH72" i="21"/>
  <c r="FO78" i="21"/>
  <c r="AJ73" i="21" a="1"/>
  <c r="AJ73" i="21" s="1"/>
  <c r="BR73" i="21" s="1"/>
  <c r="FP73" i="21" a="1"/>
  <c r="FP73" i="21" s="1"/>
  <c r="AJ75" i="21"/>
  <c r="BR75" i="21" s="1"/>
  <c r="AG70" i="21"/>
  <c r="BO70" i="21" s="1"/>
  <c r="CF70" i="21" s="1"/>
  <c r="AD82" i="21"/>
  <c r="BL82" i="21" s="1"/>
  <c r="AE87" i="21"/>
  <c r="BM87" i="21" s="1"/>
  <c r="Y82" i="21"/>
  <c r="BG82" i="21" s="1"/>
  <c r="FK87" i="21"/>
  <c r="X80" i="21"/>
  <c r="BF80" i="21" s="1"/>
  <c r="AG72" i="21"/>
  <c r="BO72" i="21" s="1"/>
  <c r="FM82" i="21"/>
  <c r="FB82" i="21"/>
  <c r="AF87" i="21"/>
  <c r="BN87" i="21" s="1"/>
  <c r="FH80" i="21"/>
  <c r="FC87" i="21"/>
  <c r="FP87" i="21"/>
  <c r="FG82" i="21"/>
  <c r="AI69" i="21" a="1"/>
  <c r="AI69" i="21" s="1"/>
  <c r="BQ69" i="21" s="1"/>
  <c r="DP69" i="21" s="1" a="1"/>
  <c r="DP69" i="21" s="1"/>
  <c r="AZ69" i="21" s="1"/>
  <c r="FO69" i="21" a="1"/>
  <c r="FO69" i="21" s="1"/>
  <c r="EX69" i="21" a="1"/>
  <c r="EX69" i="21" s="1"/>
  <c r="FG87" i="21"/>
  <c r="AA75" i="21"/>
  <c r="BI75" i="21" s="1"/>
  <c r="FF80" i="21"/>
  <c r="AJ80" i="21"/>
  <c r="BR80" i="21" s="1"/>
  <c r="AD75" i="21"/>
  <c r="BL75" i="21" s="1"/>
  <c r="FB75" i="21"/>
  <c r="AH78" i="21"/>
  <c r="BP78" i="21" s="1"/>
  <c r="FC70" i="21"/>
  <c r="FO87" i="21"/>
  <c r="AF82" i="21"/>
  <c r="BN82" i="21" s="1"/>
  <c r="AD87" i="21"/>
  <c r="BL87" i="21" s="1"/>
  <c r="Y75" i="21"/>
  <c r="BG75" i="21" s="1"/>
  <c r="X78" i="21"/>
  <c r="BF78" i="21" s="1"/>
  <c r="ES69" i="21" a="1"/>
  <c r="ES69" i="21" s="1"/>
  <c r="AD69" i="21" a="1"/>
  <c r="AD69" i="21" s="1"/>
  <c r="BL69" i="21" s="1"/>
  <c r="DK69" i="21" s="1" a="1"/>
  <c r="DK69" i="21" s="1"/>
  <c r="AU69" i="21" s="1"/>
  <c r="FJ69" i="21" a="1"/>
  <c r="FJ69" i="21" s="1"/>
  <c r="FI78" i="21"/>
  <c r="AF80" i="21"/>
  <c r="BN80" i="21" s="1"/>
  <c r="FK80" i="21"/>
  <c r="W75" i="21"/>
  <c r="BE75" i="21" s="1"/>
  <c r="FJ78" i="21"/>
  <c r="FG75" i="21"/>
  <c r="AF78" i="21"/>
  <c r="BN78" i="21" s="1"/>
  <c r="AC73" i="21" a="1"/>
  <c r="AC73" i="21" s="1"/>
  <c r="BK73" i="21" s="1"/>
  <c r="FI73" i="21" a="1"/>
  <c r="FI73" i="21" s="1"/>
  <c r="FI82" i="21"/>
  <c r="AE82" i="21"/>
  <c r="BM82" i="21" s="1"/>
  <c r="FF87" i="21"/>
  <c r="V87" i="21"/>
  <c r="BD87" i="21" s="1"/>
  <c r="AB75" i="21"/>
  <c r="BJ75" i="21" s="1"/>
  <c r="FJ80" i="21"/>
  <c r="FE78" i="21"/>
  <c r="AB70" i="21"/>
  <c r="BJ70" i="21" s="1"/>
  <c r="CA70" i="21" s="1"/>
  <c r="Z80" i="21"/>
  <c r="BH80" i="21" s="1"/>
  <c r="AF73" i="21" a="1"/>
  <c r="AF73" i="21" s="1"/>
  <c r="BN73" i="21" s="1"/>
  <c r="CE73" i="21" s="1"/>
  <c r="FL73" i="21" a="1"/>
  <c r="FL73" i="21" s="1"/>
  <c r="V78" i="21"/>
  <c r="BD78" i="21" s="1"/>
  <c r="FE73" i="21" a="1"/>
  <c r="FE73" i="21" s="1"/>
  <c r="Y73" i="21" a="1"/>
  <c r="Y73" i="21" s="1"/>
  <c r="BG73" i="21" s="1"/>
  <c r="BX73" i="21" s="1"/>
  <c r="Z75" i="21"/>
  <c r="BH75" i="21" s="1"/>
  <c r="AI78" i="21"/>
  <c r="BQ78" i="21" s="1"/>
  <c r="AF75" i="21"/>
  <c r="BN75" i="21" s="1"/>
  <c r="W82" i="21"/>
  <c r="BE82" i="21" s="1"/>
  <c r="FD87" i="21"/>
  <c r="FE75" i="21"/>
  <c r="AJ82" i="21"/>
  <c r="BR82" i="21" s="1"/>
  <c r="AI73" i="21" a="1"/>
  <c r="AI73" i="21" s="1"/>
  <c r="BQ73" i="21" s="1"/>
  <c r="CH73" i="21" s="1"/>
  <c r="FO73" i="21" a="1"/>
  <c r="FO73" i="21" s="1"/>
  <c r="FJ87" i="21"/>
  <c r="FD75" i="21"/>
  <c r="AD68" i="21" a="1"/>
  <c r="AD68" i="21" s="1"/>
  <c r="BL68" i="21" s="1"/>
  <c r="CC68" i="21" s="1"/>
  <c r="FJ68" i="21" a="1"/>
  <c r="FJ68" i="21" s="1"/>
  <c r="AE73" i="21" a="1"/>
  <c r="AE73" i="21" s="1"/>
  <c r="FK73" i="21" a="1"/>
  <c r="FK73" i="21" s="1"/>
  <c r="FH78" i="21"/>
  <c r="FH70" i="21"/>
  <c r="FL78" i="21"/>
  <c r="FH75" i="21"/>
  <c r="FP80" i="21"/>
  <c r="W87" i="21"/>
  <c r="BE87" i="21" s="1"/>
  <c r="FM87" i="21"/>
  <c r="FF78" i="21"/>
  <c r="AH73" i="21" a="1"/>
  <c r="AH73" i="21" s="1"/>
  <c r="BP73" i="21" s="1"/>
  <c r="CG73" i="21" s="1"/>
  <c r="FN73" i="21" a="1"/>
  <c r="FN73" i="21" s="1"/>
  <c r="FK78" i="21"/>
  <c r="FL82" i="21"/>
  <c r="AH82" i="21"/>
  <c r="BP82" i="21" s="1"/>
  <c r="FE80" i="21"/>
  <c r="FE82" i="21"/>
  <c r="AE78" i="21"/>
  <c r="BM78" i="21" s="1"/>
  <c r="FD82" i="21"/>
  <c r="AB82" i="21"/>
  <c r="BJ82" i="21" s="1"/>
  <c r="FI75" i="21"/>
  <c r="AC82" i="21"/>
  <c r="BK82" i="21" s="1"/>
  <c r="Z87" i="21"/>
  <c r="BH87" i="21" s="1"/>
  <c r="FC80" i="21"/>
  <c r="FO80" i="21"/>
  <c r="FB78" i="21"/>
  <c r="V80" i="21"/>
  <c r="BD80" i="21" s="1"/>
  <c r="W80" i="21"/>
  <c r="BE80" i="21" s="1"/>
  <c r="FH87" i="21"/>
  <c r="Y78" i="21"/>
  <c r="BG78" i="21" s="1"/>
  <c r="FP75" i="21"/>
  <c r="AG87" i="21"/>
  <c r="BO87" i="21" s="1"/>
  <c r="FK82" i="21"/>
  <c r="AA80" i="21"/>
  <c r="BI80" i="21" s="1"/>
  <c r="FH82" i="21"/>
  <c r="FM78" i="21"/>
  <c r="AC78" i="21"/>
  <c r="BK78" i="21" s="1"/>
  <c r="FM75" i="21"/>
  <c r="FP82" i="21"/>
  <c r="AG78" i="21"/>
  <c r="BO78" i="21" s="1"/>
  <c r="BY70" i="21"/>
  <c r="CD70" i="21"/>
  <c r="EN70" i="21"/>
  <c r="EW70" i="21"/>
  <c r="EX70" i="21"/>
  <c r="ER70" i="21"/>
  <c r="ES70" i="21"/>
  <c r="EM70" i="21"/>
  <c r="EX68" i="21" a="1"/>
  <c r="EN68" i="21" a="1"/>
  <c r="ES68" i="21" a="1"/>
  <c r="X71" i="21" a="1"/>
  <c r="FD71" i="21" a="1"/>
  <c r="AH69" i="21" a="1"/>
  <c r="AC68" i="21" a="1"/>
  <c r="FN71" i="21" a="1"/>
  <c r="AH68" i="21" a="1"/>
  <c r="X69" i="21" a="1"/>
  <c r="FN68" i="21" a="1"/>
  <c r="FI68" i="21" a="1"/>
  <c r="AH71" i="21" a="1"/>
  <c r="FI69" i="21" a="1"/>
  <c r="AC69" i="21" a="1"/>
  <c r="X68" i="21" a="1"/>
  <c r="FD68" i="21" a="1"/>
  <c r="AC71" i="21" a="1"/>
  <c r="FD69" i="21" a="1"/>
  <c r="FN69" i="21" a="1"/>
  <c r="FI71" i="21" a="1"/>
  <c r="FM172" i="21" a="1"/>
  <c r="FL147" i="21" a="1"/>
  <c r="AG151" i="21" a="1"/>
  <c r="AA76" i="21" a="1"/>
  <c r="FB158" i="21" a="1"/>
  <c r="AE126" i="21" a="1"/>
  <c r="FJ74" i="21" a="1"/>
  <c r="AH135" i="21" a="1"/>
  <c r="FN163" i="21" a="1"/>
  <c r="AJ165" i="21" a="1"/>
  <c r="Z118" i="21" a="1"/>
  <c r="FI136" i="21" a="1"/>
  <c r="AA92" i="21" a="1"/>
  <c r="FE176" i="21" a="1"/>
  <c r="FE101" i="21" a="1"/>
  <c r="AE136" i="21" a="1"/>
  <c r="FO89" i="21" a="1"/>
  <c r="AA136" i="21" a="1"/>
  <c r="FF69" i="21" a="1"/>
  <c r="FP114" i="21" a="1"/>
  <c r="X111" i="21" a="1"/>
  <c r="FP164" i="21" a="1"/>
  <c r="AE94" i="21" a="1"/>
  <c r="AF181" i="21" a="1"/>
  <c r="AE74" i="21" a="1"/>
  <c r="AJ123" i="21" a="1"/>
  <c r="AD119" i="21" a="1"/>
  <c r="FL97" i="21" a="1"/>
  <c r="AJ133" i="21" a="1"/>
  <c r="AH174" i="21" a="1"/>
  <c r="FD150" i="21" a="1"/>
  <c r="W174" i="21" a="1"/>
  <c r="FB71" i="21" a="1"/>
  <c r="FO185" i="21" a="1"/>
  <c r="FP156" i="21" a="1"/>
  <c r="FN113" i="21" a="1"/>
  <c r="FG147" i="21" a="1"/>
  <c r="W143" i="21" a="1"/>
  <c r="FL111" i="21" a="1"/>
  <c r="AC127" i="21" a="1"/>
  <c r="AE163" i="21" a="1"/>
  <c r="AG166" i="21" a="1"/>
  <c r="AC163" i="21" a="1"/>
  <c r="FC184" i="21" a="1"/>
  <c r="AI98" i="21" a="1"/>
  <c r="FE130" i="21" a="1"/>
  <c r="AG177" i="21" a="1"/>
  <c r="AC185" i="21" a="1"/>
  <c r="AJ179" i="21" a="1"/>
  <c r="FI102" i="21" a="1"/>
  <c r="FC147" i="21" a="1"/>
  <c r="Z126" i="21" a="1"/>
  <c r="FM85" i="21" a="1"/>
  <c r="Z144" i="21" a="1"/>
  <c r="AH105" i="21" a="1"/>
  <c r="FD93" i="21" a="1"/>
  <c r="AC76" i="21" a="1"/>
  <c r="AC90" i="21" a="1"/>
  <c r="FM171" i="21" a="1"/>
  <c r="AH186" i="21" a="1"/>
  <c r="AJ157" i="21" a="1"/>
  <c r="FD138" i="21" a="1"/>
  <c r="FG109" i="21" a="1"/>
  <c r="FO178" i="21" a="1"/>
  <c r="FE96" i="21" a="1"/>
  <c r="AJ106" i="21" a="1"/>
  <c r="FH98" i="21" a="1"/>
  <c r="Z170" i="21" a="1"/>
  <c r="AE111" i="21" a="1"/>
  <c r="FJ128" i="21" a="1"/>
  <c r="FF130" i="21" a="1"/>
  <c r="FB147" i="21" a="1"/>
  <c r="FN152" i="21" a="1"/>
  <c r="FE133" i="21" a="1"/>
  <c r="AC128" i="21" a="1"/>
  <c r="FG183" i="21" a="1"/>
  <c r="AG161" i="21" a="1"/>
  <c r="Y136" i="21" a="1"/>
  <c r="FG168" i="21" a="1"/>
  <c r="FH141" i="21" a="1"/>
  <c r="FO84" i="21" a="1"/>
  <c r="AF163" i="21" a="1"/>
  <c r="AD156" i="21" a="1"/>
  <c r="FH168" i="21" a="1"/>
  <c r="AD112" i="21" a="1"/>
  <c r="FK188" i="21" a="1"/>
  <c r="FG91" i="21" a="1"/>
  <c r="FC138" i="21" a="1"/>
  <c r="X101" i="21" a="1"/>
  <c r="FB104" i="21" a="1"/>
  <c r="FC183" i="21" a="1"/>
  <c r="FC116" i="21" a="1"/>
  <c r="X98" i="21" a="1"/>
  <c r="FH101" i="21" a="1"/>
  <c r="AB86" i="21" a="1"/>
  <c r="AC162" i="21" a="1"/>
  <c r="V167" i="21" a="1"/>
  <c r="V133" i="21" a="1"/>
  <c r="FC186" i="21" a="1"/>
  <c r="FI88" i="21" a="1"/>
  <c r="AF89" i="21" a="1"/>
  <c r="FL120" i="21" a="1"/>
  <c r="AI160" i="21" a="1"/>
  <c r="V98" i="21" a="1"/>
  <c r="AA142" i="21" a="1"/>
  <c r="W156" i="21" a="1"/>
  <c r="AD151" i="21" a="1"/>
  <c r="AF145" i="21" a="1"/>
  <c r="V105" i="21" a="1"/>
  <c r="FP101" i="21" a="1"/>
  <c r="FF112" i="21" a="1"/>
  <c r="FN178" i="21" a="1"/>
  <c r="FG120" i="21" a="1"/>
  <c r="FI168" i="21" a="1"/>
  <c r="W133" i="21" a="1"/>
  <c r="FI119" i="21" a="1"/>
  <c r="FE95" i="21" a="1"/>
  <c r="Y116" i="21" a="1"/>
  <c r="FE128" i="21" a="1"/>
  <c r="V110" i="21" a="1"/>
  <c r="FK90" i="21" a="1"/>
  <c r="FB101" i="21" a="1"/>
  <c r="Z176" i="21" a="1"/>
  <c r="FP177" i="21" a="1"/>
  <c r="FE175" i="21" a="1"/>
  <c r="Y138" i="21" a="1"/>
  <c r="AE84" i="21" a="1"/>
  <c r="Y108" i="21" a="1"/>
  <c r="AJ92" i="21" a="1"/>
  <c r="FN139" i="21" a="1"/>
  <c r="W134" i="21" a="1"/>
  <c r="AB68" i="21" a="1"/>
  <c r="AF102" i="21" a="1"/>
  <c r="FK86" i="21" a="1"/>
  <c r="FO172" i="21" a="1"/>
  <c r="Y123" i="21" a="1"/>
  <c r="AJ109" i="21" a="1"/>
  <c r="W97" i="21" a="1"/>
  <c r="AG150" i="21" a="1"/>
  <c r="AC144" i="21" a="1"/>
  <c r="W122" i="21" a="1"/>
  <c r="FP98" i="21" a="1"/>
  <c r="FL127" i="21" a="1"/>
  <c r="AI136" i="21" a="1"/>
  <c r="Y79" i="21" a="1"/>
  <c r="FC164" i="21" a="1"/>
  <c r="FP88" i="21" a="1"/>
  <c r="FB88" i="21" a="1"/>
  <c r="W135" i="21" a="1"/>
  <c r="FK108" i="21" a="1"/>
  <c r="FE172" i="21" a="1"/>
  <c r="FI124" i="21" a="1"/>
  <c r="AD90" i="21" a="1"/>
  <c r="FJ137" i="21" a="1"/>
  <c r="AI145" i="21" a="1"/>
  <c r="AC187" i="21" a="1"/>
  <c r="W86" i="21" a="1"/>
  <c r="FH134" i="21" a="1"/>
  <c r="AJ155" i="21" a="1"/>
  <c r="FJ94" i="21" a="1"/>
  <c r="AH170" i="21" a="1"/>
  <c r="X182" i="21" a="1"/>
  <c r="AJ104" i="21" a="1"/>
  <c r="AI92" i="21" a="1"/>
  <c r="FL103" i="21" a="1"/>
  <c r="FJ109" i="21" a="1"/>
  <c r="V156" i="21" a="1"/>
  <c r="AA74" i="21" a="1"/>
  <c r="FM142" i="21" a="1"/>
  <c r="V177" i="21" a="1"/>
  <c r="FL185" i="21" a="1"/>
  <c r="AB134" i="21" a="1"/>
  <c r="FP155" i="21" a="1"/>
  <c r="FB113" i="21" a="1"/>
  <c r="AJ81" i="21" a="1"/>
  <c r="FD182" i="21" a="1"/>
  <c r="FJ76" i="21" a="1"/>
  <c r="FO92" i="21" a="1"/>
  <c r="AE142" i="21" a="1"/>
  <c r="W140" i="21" a="1"/>
  <c r="FL71" i="21" a="1"/>
  <c r="X125" i="21" a="1"/>
  <c r="Z77" i="21" a="1"/>
  <c r="AI121" i="21" a="1"/>
  <c r="AI85" i="21" a="1"/>
  <c r="FC159" i="21" a="1"/>
  <c r="AF188" i="21" a="1"/>
  <c r="AJ154" i="21" a="1"/>
  <c r="V178" i="21" a="1"/>
  <c r="FH124" i="21" a="1"/>
  <c r="FE141" i="21" a="1"/>
  <c r="AH84" i="21" a="1"/>
  <c r="FG110" i="21" a="1"/>
  <c r="AG183" i="21" a="1"/>
  <c r="FE155" i="21" a="1"/>
  <c r="FN104" i="21" a="1"/>
  <c r="FJ126" i="21" a="1"/>
  <c r="FJ129" i="21" a="1"/>
  <c r="AH117" i="21" a="1"/>
  <c r="AI96" i="21" a="1"/>
  <c r="AC186" i="21" a="1"/>
  <c r="W126" i="21" a="1"/>
  <c r="FL74" i="21" a="1"/>
  <c r="AE110" i="21" a="1"/>
  <c r="FL142" i="21" a="1"/>
  <c r="Z105" i="21" a="1"/>
  <c r="FK107" i="21" a="1"/>
  <c r="AF79" i="21" a="1"/>
  <c r="FP163" i="21" a="1"/>
  <c r="AA185" i="21" a="1"/>
  <c r="AG146" i="21" a="1"/>
  <c r="AF148" i="21" a="1"/>
  <c r="AC137" i="21" a="1"/>
  <c r="Y118" i="21" a="1"/>
  <c r="Y102" i="21" a="1"/>
  <c r="Y156" i="21" a="1"/>
  <c r="AD116" i="21" a="1"/>
  <c r="Y84" i="21" a="1"/>
  <c r="FJ141" i="21" a="1"/>
  <c r="Z179" i="21" a="1"/>
  <c r="AF97" i="21" a="1"/>
  <c r="FF88" i="21" a="1"/>
  <c r="FP121" i="21" a="1"/>
  <c r="AE140" i="21" a="1"/>
  <c r="FL154" i="21" a="1"/>
  <c r="AJ173" i="21" a="1"/>
  <c r="FL76" i="21" a="1"/>
  <c r="FC165" i="21" a="1"/>
  <c r="Z151" i="21" a="1"/>
  <c r="FC150" i="21" a="1"/>
  <c r="FM101" i="21" a="1"/>
  <c r="Y110" i="21" a="1"/>
  <c r="FP110" i="21" a="1"/>
  <c r="AB100" i="21" a="1"/>
  <c r="FM155" i="21" a="1"/>
  <c r="FI163" i="21" a="1"/>
  <c r="FD158" i="21" a="1"/>
  <c r="AI148" i="21" a="1"/>
  <c r="Y130" i="21" a="1"/>
  <c r="FE137" i="21" a="1"/>
  <c r="FF160" i="21" a="1"/>
  <c r="AD152" i="21" a="1"/>
  <c r="V130" i="21" a="1"/>
  <c r="FI150" i="21" a="1"/>
  <c r="FI177" i="21" a="1"/>
  <c r="V111" i="21" a="1"/>
  <c r="AF187" i="21" a="1"/>
  <c r="FB176" i="21" a="1"/>
  <c r="X156" i="21" a="1"/>
  <c r="AE156" i="21" a="1"/>
  <c r="FF140" i="21" a="1"/>
  <c r="FJ104" i="21" a="1"/>
  <c r="AB175" i="21" a="1"/>
  <c r="FF133" i="21" a="1"/>
  <c r="FN187" i="21" a="1"/>
  <c r="FJ153" i="21" a="1"/>
  <c r="AI131" i="21" a="1"/>
  <c r="AI119" i="21" a="1"/>
  <c r="AD97" i="21" a="1"/>
  <c r="FC157" i="21" a="1"/>
  <c r="V88" i="21" a="1"/>
  <c r="AA99" i="21" a="1"/>
  <c r="X133" i="21" a="1"/>
  <c r="FG128" i="21" a="1"/>
  <c r="AA158" i="21" a="1"/>
  <c r="FP89" i="21" a="1"/>
  <c r="FJ165" i="21" a="1"/>
  <c r="Z101" i="21" a="1"/>
  <c r="FL187" i="21" a="1"/>
  <c r="Z149" i="21" a="1"/>
  <c r="AB92" i="21" a="1"/>
  <c r="FI125" i="21" a="1"/>
  <c r="FJ125" i="21" a="1"/>
  <c r="AH180" i="21" a="1"/>
  <c r="FG98" i="21" a="1"/>
  <c r="FL81" i="21" a="1"/>
  <c r="AH187" i="21" a="1"/>
  <c r="AE91" i="21" a="1"/>
  <c r="FF155" i="21" a="1"/>
  <c r="FG81" i="21" a="1"/>
  <c r="AG84" i="21" a="1"/>
  <c r="W157" i="21" a="1"/>
  <c r="FP125" i="21" a="1"/>
  <c r="V132" i="21" a="1"/>
  <c r="FK81" i="21" a="1"/>
  <c r="AG105" i="21" a="1"/>
  <c r="FH125" i="21" a="1"/>
  <c r="AG97" i="21" a="1"/>
  <c r="Z153" i="21" a="1"/>
  <c r="FD83" i="21" a="1"/>
  <c r="FF175" i="21" a="1"/>
  <c r="FJ121" i="21" a="1"/>
  <c r="Y154" i="21" a="1"/>
  <c r="FB160" i="21" a="1"/>
  <c r="FE84" i="21" a="1"/>
  <c r="FF86" i="21" a="1"/>
  <c r="FG144" i="21" a="1"/>
  <c r="W77" i="21" a="1"/>
  <c r="FP118" i="21" a="1"/>
  <c r="FK91" i="21" a="1"/>
  <c r="FF129" i="21" a="1"/>
  <c r="FF186" i="21" a="1"/>
  <c r="FH133" i="21" a="1"/>
  <c r="FG179" i="21" a="1"/>
  <c r="AD160" i="21" a="1"/>
  <c r="FC135" i="21" a="1"/>
  <c r="FN162" i="21" a="1"/>
  <c r="AI95" i="21" a="1"/>
  <c r="AJ151" i="21" a="1"/>
  <c r="Y98" i="21" a="1"/>
  <c r="FP175" i="21" a="1"/>
  <c r="FG135" i="21" a="1"/>
  <c r="FL98" i="21" a="1"/>
  <c r="FK161" i="21" a="1"/>
  <c r="AI120" i="21" a="1"/>
  <c r="FG166" i="21" a="1"/>
  <c r="FH147" i="21" a="1"/>
  <c r="FE74" i="21" a="1"/>
  <c r="Y85" i="21" a="1"/>
  <c r="FM163" i="21" a="1"/>
  <c r="FO123" i="21" a="1"/>
  <c r="FF107" i="21" a="1"/>
  <c r="Z96" i="21" a="1"/>
  <c r="FD151" i="21" a="1"/>
  <c r="AC152" i="21" a="1"/>
  <c r="FF180" i="21" a="1"/>
  <c r="AA112" i="21" a="1"/>
  <c r="FG115" i="21" a="1"/>
  <c r="W176" i="21" a="1"/>
  <c r="FB99" i="21" a="1"/>
  <c r="Y115" i="21" a="1"/>
  <c r="AC119" i="21" a="1"/>
  <c r="FJ83" i="21" a="1"/>
  <c r="FJ172" i="21" a="1"/>
  <c r="FL148" i="21" a="1"/>
  <c r="FC170" i="21" a="1"/>
  <c r="FF131" i="21" a="1"/>
  <c r="X112" i="21" a="1"/>
  <c r="AF184" i="21" a="1"/>
  <c r="V99" i="21" a="1"/>
  <c r="FL145" i="21" a="1"/>
  <c r="FL162" i="21" a="1"/>
  <c r="AD83" i="21" a="1"/>
  <c r="AE145" i="21" a="1"/>
  <c r="AC146" i="21" a="1"/>
  <c r="AJ130" i="21" a="1"/>
  <c r="FP180" i="21" a="1"/>
  <c r="FD163" i="21" a="1"/>
  <c r="FK171" i="21" a="1"/>
  <c r="AB137" i="21" a="1"/>
  <c r="FP84" i="21" a="1"/>
  <c r="FG97" i="21" a="1"/>
  <c r="FD116" i="21" a="1"/>
  <c r="AE115" i="21" a="1"/>
  <c r="AB172" i="21" a="1"/>
  <c r="AF127" i="21" a="1"/>
  <c r="W92" i="21" a="1"/>
  <c r="AC97" i="21" a="1"/>
  <c r="AB162" i="21" a="1"/>
  <c r="AG178" i="21" a="1"/>
  <c r="FC136" i="21" a="1"/>
  <c r="FE112" i="21" a="1"/>
  <c r="FH149" i="21" a="1"/>
  <c r="V134" i="21" a="1"/>
  <c r="FK103" i="21" a="1"/>
  <c r="FK145" i="21" a="1"/>
  <c r="AB171" i="21" a="1"/>
  <c r="AJ177" i="21" a="1"/>
  <c r="FE117" i="21" a="1"/>
  <c r="AI140" i="21" a="1"/>
  <c r="X135" i="21" a="1"/>
  <c r="AE146" i="21" a="1"/>
  <c r="AF109" i="21" a="1"/>
  <c r="FH103" i="21" a="1"/>
  <c r="AJ161" i="21" a="1"/>
  <c r="Y171" i="21" a="1"/>
  <c r="Z104" i="21" a="1"/>
  <c r="FE180" i="21" a="1"/>
  <c r="W108" i="21" a="1"/>
  <c r="FE111" i="21" a="1"/>
  <c r="FJ98" i="21" a="1"/>
  <c r="AA187" i="21" a="1"/>
  <c r="AJ148" i="21" a="1"/>
  <c r="AB151" i="21" a="1"/>
  <c r="Y173" i="21" a="1"/>
  <c r="AH127" i="21" a="1"/>
  <c r="FD102" i="21" a="1"/>
  <c r="FK123" i="21" a="1"/>
  <c r="FH118" i="21" a="1"/>
  <c r="FP178" i="21" a="1"/>
  <c r="FM73" i="21" a="1"/>
  <c r="Y94" i="21" a="1"/>
  <c r="Z135" i="21" a="1"/>
  <c r="FM158" i="21" a="1"/>
  <c r="X91" i="21" a="1"/>
  <c r="X142" i="21" a="1"/>
  <c r="AE134" i="21" a="1"/>
  <c r="FC92" i="21" a="1"/>
  <c r="AA122" i="21" a="1"/>
  <c r="AI79" i="21" a="1"/>
  <c r="AD81" i="21" a="1"/>
  <c r="AJ79" i="21" a="1"/>
  <c r="FM188" i="21" a="1"/>
  <c r="AF172" i="21" a="1"/>
  <c r="FG122" i="21" a="1"/>
  <c r="FE161" i="21" a="1"/>
  <c r="FK88" i="21" a="1"/>
  <c r="FP153" i="21" a="1"/>
  <c r="AG92" i="21" a="1"/>
  <c r="FL171" i="21" a="1"/>
  <c r="AA121" i="21" a="1"/>
  <c r="AC132" i="21" a="1"/>
  <c r="FL174" i="21" a="1"/>
  <c r="AI88" i="21" a="1"/>
  <c r="Z185" i="21" a="1"/>
  <c r="FL109" i="21" a="1"/>
  <c r="AA167" i="21" a="1"/>
  <c r="FC177" i="21" a="1"/>
  <c r="Z81" i="21" a="1"/>
  <c r="FF104" i="21" a="1"/>
  <c r="AG133" i="21" a="1"/>
  <c r="FE169" i="21" a="1"/>
  <c r="W163" i="21" a="1"/>
  <c r="FI141" i="21" a="1"/>
  <c r="FM143" i="21" a="1"/>
  <c r="AC150" i="21" a="1"/>
  <c r="FC128" i="21" a="1"/>
  <c r="FL86" i="21" a="1"/>
  <c r="W119" i="21" a="1"/>
  <c r="AH116" i="21" a="1"/>
  <c r="FG169" i="21" a="1"/>
  <c r="V169" i="21" a="1"/>
  <c r="FH113" i="21" a="1"/>
  <c r="AH90" i="21" a="1"/>
  <c r="FO85" i="21" a="1"/>
  <c r="AH163" i="21" a="1"/>
  <c r="FO146" i="21" a="1"/>
  <c r="FH163" i="21" a="1"/>
  <c r="FD156" i="21" a="1"/>
  <c r="FC117" i="21" a="1"/>
  <c r="AH147" i="21" a="1"/>
  <c r="FL96" i="21" a="1"/>
  <c r="FE148" i="21" a="1"/>
  <c r="FD99" i="21" a="1"/>
  <c r="FJ160" i="21" a="1"/>
  <c r="AH188" i="21" a="1"/>
  <c r="FM136" i="21" a="1"/>
  <c r="FH126" i="21" a="1"/>
  <c r="FD146" i="21" a="1"/>
  <c r="FF127" i="21" a="1"/>
  <c r="FB179" i="21" a="1"/>
  <c r="FE83" i="21" a="1"/>
  <c r="AH112" i="21" a="1"/>
  <c r="AB167" i="21" a="1"/>
  <c r="AJ91" i="21" a="1"/>
  <c r="FD117" i="21" a="1"/>
  <c r="FB90" i="21" a="1"/>
  <c r="AI167" i="21" a="1"/>
  <c r="FK124" i="21" a="1"/>
  <c r="V181" i="21" a="1"/>
  <c r="AH169" i="21" a="1"/>
  <c r="FP143" i="21" a="1"/>
  <c r="FF96" i="21" a="1"/>
  <c r="FL91" i="21" a="1"/>
  <c r="FP158" i="21" a="1"/>
  <c r="FL182" i="21" a="1"/>
  <c r="X84" i="21" a="1"/>
  <c r="FL104" i="21" a="1"/>
  <c r="FE102" i="21" a="1"/>
  <c r="FG156" i="21" a="1"/>
  <c r="AD113" i="21" a="1"/>
  <c r="FP97" i="21" a="1"/>
  <c r="FP79" i="21" a="1"/>
  <c r="W179" i="21" a="1"/>
  <c r="FG153" i="21" a="1"/>
  <c r="AI147" i="21" a="1"/>
  <c r="FP96" i="21" a="1"/>
  <c r="FK115" i="21" a="1"/>
  <c r="W136" i="21" a="1"/>
  <c r="AG155" i="21" a="1"/>
  <c r="FM98" i="21" a="1"/>
  <c r="AD89" i="21" a="1"/>
  <c r="FC179" i="21" a="1"/>
  <c r="FK132" i="21" a="1"/>
  <c r="FB129" i="21" a="1"/>
  <c r="AJ88" i="21" a="1"/>
  <c r="FM79" i="21" a="1"/>
  <c r="AJ159" i="21" a="1"/>
  <c r="FE164" i="21" a="1"/>
  <c r="FK184" i="21" a="1"/>
  <c r="FC153" i="21" a="1"/>
  <c r="Z117" i="21" a="1"/>
  <c r="FI176" i="21" a="1"/>
  <c r="Y183" i="21" a="1"/>
  <c r="Y100" i="21" a="1"/>
  <c r="FC130" i="21" a="1"/>
  <c r="AJ135" i="21" a="1"/>
  <c r="Z168" i="21" a="1"/>
  <c r="AH183" i="21" a="1"/>
  <c r="AC79" i="21" a="1"/>
  <c r="FB95" i="21" a="1"/>
  <c r="FO155" i="21" a="1"/>
  <c r="AJ96" i="21" a="1"/>
  <c r="FJ81" i="21" a="1"/>
  <c r="FM150" i="21" a="1"/>
  <c r="FL94" i="21" a="1"/>
  <c r="FJ90" i="21" a="1"/>
  <c r="FI188" i="21" a="1"/>
  <c r="FO128" i="21" a="1"/>
  <c r="FH104" i="21" a="1"/>
  <c r="AF139" i="21" a="1"/>
  <c r="FK176" i="21" a="1"/>
  <c r="AC98" i="21" a="1"/>
  <c r="FJ91" i="21" a="1"/>
  <c r="FF182" i="21" a="1"/>
  <c r="FM182" i="21" a="1"/>
  <c r="AC151" i="21" a="1"/>
  <c r="AI107" i="21" a="1"/>
  <c r="AF112" i="21" a="1"/>
  <c r="FI115" i="21" a="1"/>
  <c r="AC138" i="21" a="1"/>
  <c r="AD92" i="21" a="1"/>
  <c r="Z148" i="21" a="1"/>
  <c r="AD186" i="21" a="1"/>
  <c r="FL121" i="21" a="1"/>
  <c r="AB163" i="21" a="1"/>
  <c r="FK155" i="21" a="1"/>
  <c r="FN99" i="21" a="1"/>
  <c r="FB150" i="21" a="1"/>
  <c r="FD157" i="21" a="1"/>
  <c r="AJ129" i="21" a="1"/>
  <c r="FP134" i="21" a="1"/>
  <c r="W112" i="21" a="1"/>
  <c r="W124" i="21" a="1"/>
  <c r="AA111" i="21" a="1"/>
  <c r="AJ172" i="21" a="1"/>
  <c r="FG84" i="21" a="1"/>
  <c r="W115" i="21" a="1"/>
  <c r="FL119" i="21" a="1"/>
  <c r="FF122" i="21" a="1"/>
  <c r="FK152" i="21" a="1"/>
  <c r="AI159" i="21" a="1"/>
  <c r="FN115" i="21" a="1"/>
  <c r="FJ136" i="21" a="1"/>
  <c r="FF151" i="21" a="1"/>
  <c r="W150" i="21" a="1"/>
  <c r="AE182" i="21" a="1"/>
  <c r="FF138" i="21" a="1"/>
  <c r="FB86" i="21" a="1"/>
  <c r="FN185" i="21" a="1"/>
  <c r="AA130" i="21" a="1"/>
  <c r="AE119" i="21" a="1"/>
  <c r="FE105" i="21" a="1"/>
  <c r="FO148" i="21" a="1"/>
  <c r="FE134" i="21" a="1"/>
  <c r="W186" i="21" a="1"/>
  <c r="FD131" i="21" a="1"/>
  <c r="FO173" i="21" a="1"/>
  <c r="FG118" i="21" a="1"/>
  <c r="AI141" i="21" a="1"/>
  <c r="FG188" i="21" a="1"/>
  <c r="FE181" i="21" a="1"/>
  <c r="FC93" i="21" a="1"/>
  <c r="FK160" i="21" a="1"/>
  <c r="AC104" i="21" a="1"/>
  <c r="FB122" i="21" a="1"/>
  <c r="FJ140" i="21" a="1"/>
  <c r="Y86" i="21" a="1"/>
  <c r="FO181" i="21" a="1"/>
  <c r="AA173" i="21" a="1"/>
  <c r="AH91" i="21" a="1"/>
  <c r="FN130" i="21" a="1"/>
  <c r="FG100" i="21" a="1"/>
  <c r="AB116" i="21" a="1"/>
  <c r="FB146" i="21" a="1"/>
  <c r="FK114" i="21" a="1"/>
  <c r="X166" i="21" a="1"/>
  <c r="FM131" i="21" a="1"/>
  <c r="FG141" i="21" a="1"/>
  <c r="FI112" i="21" a="1"/>
  <c r="Z184" i="21" a="1"/>
  <c r="FN108" i="21" a="1"/>
  <c r="FN74" i="21" a="1"/>
  <c r="FO108" i="21" a="1"/>
  <c r="AJ138" i="21" a="1"/>
  <c r="V69" i="21" a="1"/>
  <c r="FP123" i="21" a="1"/>
  <c r="AI118" i="21" a="1"/>
  <c r="AJ168" i="21" a="1"/>
  <c r="FB171" i="21" a="1"/>
  <c r="FM180" i="21" a="1"/>
  <c r="AE86" i="21" a="1"/>
  <c r="W95" i="21" a="1"/>
  <c r="X177" i="21" a="1"/>
  <c r="FO157" i="21" a="1"/>
  <c r="FB103" i="21" a="1"/>
  <c r="FN106" i="21" a="1"/>
  <c r="AF140" i="21" a="1"/>
  <c r="AB146" i="21" a="1"/>
  <c r="AJ98" i="21" a="1"/>
  <c r="FL149" i="21" a="1"/>
  <c r="FM89" i="21" a="1"/>
  <c r="FF161" i="21" a="1"/>
  <c r="W164" i="21" a="1"/>
  <c r="FI92" i="21" a="1"/>
  <c r="FL165" i="21" a="1"/>
  <c r="FE99" i="21" a="1"/>
  <c r="FK120" i="21" a="1"/>
  <c r="AD163" i="21" a="1"/>
  <c r="FK106" i="21" a="1"/>
  <c r="FM99" i="21" a="1"/>
  <c r="FJ95" i="21" a="1"/>
  <c r="FD118" i="21" a="1"/>
  <c r="V161" i="21" a="1"/>
  <c r="X79" i="21" a="1"/>
  <c r="FO100" i="21" a="1"/>
  <c r="FI149" i="21" a="1"/>
  <c r="FK83" i="21" a="1"/>
  <c r="FK154" i="21" a="1"/>
  <c r="AD159" i="21" a="1"/>
  <c r="AH182" i="21" a="1"/>
  <c r="AC167" i="21" a="1"/>
  <c r="Z139" i="21" a="1"/>
  <c r="FP99" i="21" a="1"/>
  <c r="FP83" i="21" a="1"/>
  <c r="FH115" i="21" a="1"/>
  <c r="FD81" i="21" a="1"/>
  <c r="V157" i="21" a="1"/>
  <c r="FC103" i="21" a="1"/>
  <c r="FI145" i="21" a="1"/>
  <c r="FK150" i="21" a="1"/>
  <c r="FL131" i="21" a="1"/>
  <c r="FI155" i="21" a="1"/>
  <c r="AH154" i="21" a="1"/>
  <c r="AD117" i="21" a="1"/>
  <c r="AE124" i="21" a="1"/>
  <c r="FO140" i="21" a="1"/>
  <c r="FG103" i="21" a="1"/>
  <c r="AC157" i="21" a="1"/>
  <c r="AH184" i="21" a="1"/>
  <c r="AD173" i="21" a="1"/>
  <c r="FJ149" i="21" a="1"/>
  <c r="AF156" i="21" a="1"/>
  <c r="FG96" i="21" a="1"/>
  <c r="AH158" i="21" a="1"/>
  <c r="FD164" i="21" a="1"/>
  <c r="FI164" i="21" a="1"/>
  <c r="AB76" i="21" a="1"/>
  <c r="FH106" i="21" a="1"/>
  <c r="FK134" i="21" a="1"/>
  <c r="FO129" i="21" a="1"/>
  <c r="W180" i="21" a="1"/>
  <c r="Z165" i="21" a="1"/>
  <c r="FI160" i="21" a="1"/>
  <c r="Y157" i="21" a="1"/>
  <c r="FB81" i="21" a="1"/>
  <c r="X176" i="21" a="1"/>
  <c r="AH86" i="21" a="1"/>
  <c r="AC93" i="21" a="1"/>
  <c r="AE95" i="21" a="1"/>
  <c r="FH157" i="21" a="1"/>
  <c r="FP162" i="21" a="1"/>
  <c r="AJ105" i="21" a="1"/>
  <c r="AG142" i="21" a="1"/>
  <c r="FB177" i="21" a="1"/>
  <c r="AE162" i="21" a="1"/>
  <c r="AH146" i="21" a="1"/>
  <c r="AJ111" i="21" a="1"/>
  <c r="W187" i="21" a="1"/>
  <c r="FG162" i="21" a="1"/>
  <c r="FP103" i="21" a="1"/>
  <c r="FK159" i="21" a="1"/>
  <c r="FI171" i="21" a="1"/>
  <c r="AF162" i="21" a="1"/>
  <c r="FE144" i="21" a="1"/>
  <c r="AG136" i="21" a="1"/>
  <c r="FD179" i="21" a="1"/>
  <c r="FB174" i="21" a="1"/>
  <c r="Y135" i="21" a="1"/>
  <c r="FK162" i="21" a="1"/>
  <c r="FN146" i="21" a="1"/>
  <c r="FP111" i="21" a="1"/>
  <c r="FC187" i="21" a="1"/>
  <c r="FD104" i="21" a="1"/>
  <c r="AJ103" i="21" a="1"/>
  <c r="AE159" i="21" a="1"/>
  <c r="AC171" i="21" a="1"/>
  <c r="X96" i="21" a="1"/>
  <c r="Y144" i="21" a="1"/>
  <c r="FN166" i="21" a="1"/>
  <c r="X172" i="21" a="1"/>
  <c r="FB68" i="21" a="1"/>
  <c r="FI170" i="21" a="1"/>
  <c r="FC119" i="21" a="1"/>
  <c r="FM90" i="21" a="1"/>
  <c r="FL125" i="21" a="1"/>
  <c r="FM104" i="21" a="1"/>
  <c r="FG95" i="21" a="1"/>
  <c r="FE107" i="21" a="1"/>
  <c r="FJ155" i="21" a="1"/>
  <c r="FK71" i="21" a="1"/>
  <c r="AE184" i="21" a="1"/>
  <c r="FJ84" i="21" a="1"/>
  <c r="AB136" i="21" a="1"/>
  <c r="FL126" i="21" a="1"/>
  <c r="FL179" i="21" a="1"/>
  <c r="V164" i="21" a="1"/>
  <c r="FO115" i="21" a="1"/>
  <c r="FO103" i="21" a="1"/>
  <c r="FP117" i="21" a="1"/>
  <c r="FI134" i="21" a="1"/>
  <c r="FD153" i="21" a="1"/>
  <c r="AB112" i="21" a="1"/>
  <c r="AF150" i="21" a="1"/>
  <c r="FN97" i="21" a="1"/>
  <c r="FI81" i="21" a="1"/>
  <c r="W127" i="21" a="1"/>
  <c r="FL93" i="21" a="1"/>
  <c r="X151" i="21" a="1"/>
  <c r="AB152" i="21" a="1"/>
  <c r="FB121" i="21" a="1"/>
  <c r="FM125" i="21" a="1"/>
  <c r="FE178" i="21" a="1"/>
  <c r="AJ141" i="21" a="1"/>
  <c r="FJ135" i="21" a="1"/>
  <c r="FN118" i="21" a="1"/>
  <c r="FH107" i="21" a="1"/>
  <c r="X160" i="21" a="1"/>
  <c r="Y119" i="21" a="1"/>
  <c r="V170" i="21" a="1"/>
  <c r="V145" i="21" a="1"/>
  <c r="FB151" i="21" a="1"/>
  <c r="FH122" i="21" a="1"/>
  <c r="FC174" i="21" a="1"/>
  <c r="V71" i="21" a="1"/>
  <c r="AI185" i="21" a="1"/>
  <c r="W88" i="21" a="1"/>
  <c r="FH94" i="21" a="1"/>
  <c r="FC104" i="21" a="1"/>
  <c r="FL138" i="21" a="1"/>
  <c r="AB135" i="21" a="1"/>
  <c r="FF163" i="21" a="1"/>
  <c r="AH185" i="21" a="1"/>
  <c r="AF100" i="21" a="1"/>
  <c r="FK119" i="21" a="1"/>
  <c r="Y105" i="21" a="1"/>
  <c r="FC109" i="21" a="1"/>
  <c r="Y134" i="21" a="1"/>
  <c r="FM177" i="21" a="1"/>
  <c r="AH162" i="21" a="1"/>
  <c r="AI173" i="21" a="1"/>
  <c r="AC102" i="21" a="1"/>
  <c r="W118" i="21" a="1"/>
  <c r="AB166" i="21" a="1"/>
  <c r="AI152" i="21" a="1"/>
  <c r="FP188" i="21" a="1"/>
  <c r="AC148" i="21" a="1"/>
  <c r="FB126" i="21" a="1"/>
  <c r="Y117" i="21" a="1"/>
  <c r="FD120" i="21" a="1"/>
  <c r="AH139" i="21" a="1"/>
  <c r="Z88" i="21" a="1"/>
  <c r="AF81" i="21" a="1"/>
  <c r="X187" i="21" a="1"/>
  <c r="AG79" i="21" a="1"/>
  <c r="FP86" i="21" a="1"/>
  <c r="AA132" i="21" a="1"/>
  <c r="FO136" i="21" a="1"/>
  <c r="AF132" i="21" a="1"/>
  <c r="AF107" i="21" a="1"/>
  <c r="V183" i="21" a="1"/>
  <c r="FH119" i="21" a="1"/>
  <c r="AH119" i="21" a="1"/>
  <c r="Z76" i="21" a="1"/>
  <c r="AJ101" i="21" a="1"/>
  <c r="FC120" i="21" a="1"/>
  <c r="FM159" i="21" a="1"/>
  <c r="AJ171" i="21" a="1"/>
  <c r="AA88" i="21" a="1"/>
  <c r="AB126" i="21" a="1"/>
  <c r="AC147" i="21" a="1"/>
  <c r="X168" i="21" a="1"/>
  <c r="AI175" i="21" a="1"/>
  <c r="V94" i="21" a="1"/>
  <c r="FH181" i="21" a="1"/>
  <c r="FD187" i="21" a="1"/>
  <c r="AA104" i="21" a="1"/>
  <c r="FI144" i="21" a="1"/>
  <c r="FO119" i="21" a="1"/>
  <c r="FJ97" i="21" a="1"/>
  <c r="FL132" i="21" a="1"/>
  <c r="FB131" i="21" a="1"/>
  <c r="FM74" i="21" a="1"/>
  <c r="FJ164" i="21" a="1"/>
  <c r="FB142" i="21" a="1"/>
  <c r="FO135" i="21" a="1"/>
  <c r="AC120" i="21" a="1"/>
  <c r="FJ138" i="21" a="1"/>
  <c r="FF101" i="21" a="1"/>
  <c r="AF98" i="21" a="1"/>
  <c r="AE161" i="21" a="1"/>
  <c r="FE118" i="21" a="1"/>
  <c r="FM103" i="21" a="1"/>
  <c r="FD76" i="21" a="1"/>
  <c r="V85" i="21" a="1"/>
  <c r="FK133" i="21" a="1"/>
  <c r="AA90" i="21" a="1"/>
  <c r="V119" i="21" a="1"/>
  <c r="FG104" i="21" a="1"/>
  <c r="FI174" i="21" a="1"/>
  <c r="AI105" i="21" a="1"/>
  <c r="FH100" i="21" a="1"/>
  <c r="X102" i="21" a="1"/>
  <c r="FD97" i="21" a="1"/>
  <c r="AB99" i="21" a="1"/>
  <c r="FB162" i="21" a="1"/>
  <c r="AJ142" i="21" a="1"/>
  <c r="V90" i="21" a="1"/>
  <c r="AA145" i="21" a="1"/>
  <c r="FB155" i="21" a="1"/>
  <c r="FC182" i="21" a="1"/>
  <c r="FE93" i="21" a="1"/>
  <c r="FJ175" i="21" a="1"/>
  <c r="Z141" i="21" a="1"/>
  <c r="FN144" i="21" a="1"/>
  <c r="AB127" i="21" a="1"/>
  <c r="FF179" i="21" a="1"/>
  <c r="Z187" i="21" a="1"/>
  <c r="AG152" i="21" a="1"/>
  <c r="AA120" i="21" a="1"/>
  <c r="AD150" i="21" a="1"/>
  <c r="FM132" i="21" a="1"/>
  <c r="W69" i="21" a="1"/>
  <c r="Z89" i="21" a="1"/>
  <c r="AH128" i="21" a="1"/>
  <c r="FP136" i="21" a="1"/>
  <c r="FP92" i="21" a="1"/>
  <c r="AD171" i="21" a="1"/>
  <c r="FD178" i="21" a="1"/>
  <c r="AD143" i="21" a="1"/>
  <c r="FB108" i="21" a="1"/>
  <c r="AE100" i="21" a="1"/>
  <c r="FD108" i="21" a="1"/>
  <c r="AA140" i="21" a="1"/>
  <c r="FG154" i="21" a="1"/>
  <c r="FO101" i="21" a="1"/>
  <c r="FG133" i="21" a="1"/>
  <c r="AF130" i="21" a="1"/>
  <c r="X178" i="21" a="1"/>
  <c r="FG149" i="21" a="1"/>
  <c r="FI77" i="21" a="1"/>
  <c r="FK100" i="21" a="1"/>
  <c r="V109" i="21" a="1"/>
  <c r="FF93" i="21" a="1"/>
  <c r="AF99" i="21" a="1"/>
  <c r="AJ77" i="21" a="1"/>
  <c r="FH154" i="21" a="1"/>
  <c r="FD94" i="21" a="1"/>
  <c r="FO76" i="21" a="1"/>
  <c r="AJ95" i="21" a="1"/>
  <c r="AD114" i="21" a="1"/>
  <c r="FK146" i="21" a="1"/>
  <c r="AB148" i="21" a="1"/>
  <c r="Z91" i="21" a="1"/>
  <c r="FN183" i="21" a="1"/>
  <c r="AA172" i="21" a="1"/>
  <c r="AI138" i="21" a="1"/>
  <c r="FH69" i="21" a="1"/>
  <c r="FE171" i="21" a="1"/>
  <c r="FB74" i="21" a="1"/>
  <c r="FH183" i="21" a="1"/>
  <c r="FJ159" i="21" a="1"/>
  <c r="AB174" i="21" a="1"/>
  <c r="FD140" i="21" a="1"/>
  <c r="FB109" i="21" a="1"/>
  <c r="Z93" i="21" a="1"/>
  <c r="X152" i="21" a="1"/>
  <c r="FP102" i="21" a="1"/>
  <c r="FI89" i="21" a="1"/>
  <c r="FP95" i="21" a="1"/>
  <c r="AH114" i="21" a="1"/>
  <c r="FL166" i="21" a="1"/>
  <c r="FB149" i="21" a="1"/>
  <c r="V152" i="21" a="1"/>
  <c r="FJ88" i="21" a="1"/>
  <c r="FG125" i="21" a="1"/>
  <c r="AG98" i="21" a="1"/>
  <c r="FG157" i="21" a="1"/>
  <c r="FJ93" i="21" a="1"/>
  <c r="FK79" i="21" a="1"/>
  <c r="V115" i="21" a="1"/>
  <c r="Y177" i="21" a="1"/>
  <c r="AC111" i="21" a="1"/>
  <c r="AC182" i="21" a="1"/>
  <c r="FO105" i="21" a="1"/>
  <c r="FD88" i="21" a="1"/>
  <c r="AF133" i="21" a="1"/>
  <c r="FP148" i="21" a="1"/>
  <c r="AF154" i="21" a="1"/>
  <c r="FH76" i="21" a="1"/>
  <c r="AF153" i="21" a="1"/>
  <c r="FL116" i="21" a="1"/>
  <c r="FM184" i="21" a="1"/>
  <c r="FL102" i="21" a="1"/>
  <c r="FK131" i="21" a="1"/>
  <c r="FO165" i="21" a="1"/>
  <c r="FB79" i="21" a="1"/>
  <c r="W152" i="21" a="1"/>
  <c r="FK187" i="21" a="1"/>
  <c r="AJ112" i="21" a="1"/>
  <c r="FC100" i="21" a="1"/>
  <c r="FI121" i="21" a="1"/>
  <c r="AG153" i="21" a="1"/>
  <c r="FC152" i="21" a="1"/>
  <c r="X107" i="21" a="1"/>
  <c r="FO88" i="21" a="1"/>
  <c r="W100" i="21" a="1"/>
  <c r="AG101" i="21" a="1"/>
  <c r="FK129" i="21" a="1"/>
  <c r="FL101" i="21" a="1"/>
  <c r="AI112" i="21" a="1"/>
  <c r="FE126" i="21" a="1"/>
  <c r="AG69" i="21" a="1"/>
  <c r="FC97" i="21" a="1"/>
  <c r="FF91" i="21" a="1"/>
  <c r="AH124" i="21" a="1"/>
  <c r="FP161" i="21" a="1"/>
  <c r="AD88" i="21" a="1"/>
  <c r="AF143" i="21" a="1"/>
  <c r="Z83" i="21" a="1"/>
  <c r="FO163" i="21" a="1"/>
  <c r="AF176" i="21" a="1"/>
  <c r="V168" i="21" a="1"/>
  <c r="FO127" i="21" a="1"/>
  <c r="AC101" i="21" a="1"/>
  <c r="AE179" i="21" a="1"/>
  <c r="AJ146" i="21" a="1"/>
  <c r="FF150" i="21" a="1"/>
  <c r="W128" i="21" a="1"/>
  <c r="AF86" i="21" a="1"/>
  <c r="FF85" i="21" a="1"/>
  <c r="AF135" i="21" a="1"/>
  <c r="FD125" i="21" a="1"/>
  <c r="AG90" i="21" a="1"/>
  <c r="AA95" i="21" a="1"/>
  <c r="AC136" i="21" a="1"/>
  <c r="AI155" i="21" a="1"/>
  <c r="FM170" i="21" a="1"/>
  <c r="FE151" i="21" a="1"/>
  <c r="FO175" i="21" a="1"/>
  <c r="AE139" i="21" a="1"/>
  <c r="FC162" i="21" a="1"/>
  <c r="FH132" i="21" a="1"/>
  <c r="FM83" i="21" a="1"/>
  <c r="FC161" i="21" a="1"/>
  <c r="AE77" i="21" a="1"/>
  <c r="AF159" i="21" a="1"/>
  <c r="FL118" i="21" a="1"/>
  <c r="FM100" i="21" a="1"/>
  <c r="AF68" i="21" a="1"/>
  <c r="Z136" i="21" a="1"/>
  <c r="AA71" i="21" a="1"/>
  <c r="FN171" i="21" a="1"/>
  <c r="FB93" i="21" a="1"/>
  <c r="AE68" i="21" a="1"/>
  <c r="FH153" i="21" a="1"/>
  <c r="FI101" i="21" a="1"/>
  <c r="Y159" i="21" a="1"/>
  <c r="FC134" i="21" a="1"/>
  <c r="AE138" i="21" a="1"/>
  <c r="Y164" i="21" a="1"/>
  <c r="V91" i="21" a="1"/>
  <c r="X128" i="21" a="1"/>
  <c r="AG187" i="21" a="1"/>
  <c r="AG168" i="21" a="1"/>
  <c r="FC166" i="21" a="1"/>
  <c r="AC106" i="21" a="1"/>
  <c r="AH160" i="21" a="1"/>
  <c r="FC168" i="21" a="1"/>
  <c r="FC158" i="21" a="1"/>
  <c r="FH140" i="21" a="1"/>
  <c r="FG140" i="21" a="1"/>
  <c r="AJ120" i="21" a="1"/>
  <c r="AC164" i="21" a="1"/>
  <c r="X88" i="21" a="1"/>
  <c r="AH150" i="21" a="1"/>
  <c r="FG126" i="21" a="1"/>
  <c r="AJ93" i="21" a="1"/>
  <c r="FN123" i="21" a="1"/>
  <c r="W149" i="21" a="1"/>
  <c r="AD132" i="21" a="1"/>
  <c r="AC174" i="21" a="1"/>
  <c r="FP76" i="21" a="1"/>
  <c r="FF167" i="21" a="1"/>
  <c r="FF102" i="21" a="1"/>
  <c r="FC102" i="21" a="1"/>
  <c r="FD121" i="21" a="1"/>
  <c r="FF83" i="21" a="1"/>
  <c r="FI139" i="21" a="1"/>
  <c r="FJ115" i="21" a="1"/>
  <c r="AI158" i="21" a="1"/>
  <c r="FK126" i="21" a="1"/>
  <c r="FL92" i="21" a="1"/>
  <c r="FF132" i="21" a="1"/>
  <c r="AD175" i="21" a="1"/>
  <c r="FL152" i="21" a="1"/>
  <c r="AE137" i="21" a="1"/>
  <c r="FH161" i="21" a="1"/>
  <c r="AI162" i="21" a="1"/>
  <c r="FN127" i="21" a="1"/>
  <c r="AF141" i="21" a="1"/>
  <c r="FH111" i="21" a="1"/>
  <c r="FH188" i="21" a="1"/>
  <c r="FN112" i="21" a="1"/>
  <c r="FE91" i="21" a="1"/>
  <c r="AD139" i="21" a="1"/>
  <c r="V138" i="21" a="1"/>
  <c r="FJ131" i="21" a="1"/>
  <c r="FM157" i="21" a="1"/>
  <c r="FK96" i="21" a="1"/>
  <c r="AD162" i="21" a="1"/>
  <c r="AF155" i="21" a="1"/>
  <c r="AD101" i="21" a="1"/>
  <c r="FF128" i="21" a="1"/>
  <c r="FG137" i="21" a="1"/>
  <c r="FL85" i="21" a="1"/>
  <c r="FN186" i="21" a="1"/>
  <c r="AH151" i="21" a="1"/>
  <c r="FF84" i="21" a="1"/>
  <c r="FN79" i="21" a="1"/>
  <c r="AI114" i="21" a="1"/>
  <c r="FP68" i="21" a="1"/>
  <c r="AE181" i="21" a="1"/>
  <c r="FH144" i="21" a="1"/>
  <c r="AC175" i="21" a="1"/>
  <c r="V117" i="21" a="1"/>
  <c r="FE183" i="21" a="1"/>
  <c r="AB123" i="21" a="1"/>
  <c r="FE122" i="21" a="1"/>
  <c r="AG170" i="21" a="1"/>
  <c r="AF124" i="21" a="1"/>
  <c r="AH95" i="21" a="1"/>
  <c r="FE156" i="21" a="1"/>
  <c r="AH173" i="21" a="1"/>
  <c r="FG163" i="21" a="1"/>
  <c r="AC180" i="21" a="1"/>
  <c r="FE150" i="21" a="1"/>
  <c r="AE170" i="21" a="1"/>
  <c r="FJ158" i="21" a="1"/>
  <c r="FN157" i="21" a="1"/>
  <c r="AD144" i="21" a="1"/>
  <c r="AF105" i="21" a="1"/>
  <c r="AJ170" i="21" a="1"/>
  <c r="FE124" i="21" a="1"/>
  <c r="AI116" i="21" a="1"/>
  <c r="AB94" i="21" a="1"/>
  <c r="W104" i="21" a="1"/>
  <c r="FD106" i="21" a="1"/>
  <c r="AD123" i="21" a="1"/>
  <c r="W116" i="21" a="1"/>
  <c r="FD98" i="21" a="1"/>
  <c r="AB101" i="21" a="1"/>
  <c r="Z124" i="21" a="1"/>
  <c r="FI162" i="21" a="1"/>
  <c r="W109" i="21" a="1"/>
  <c r="FI178" i="21" a="1"/>
  <c r="W160" i="21" a="1"/>
  <c r="AC88" i="21" a="1"/>
  <c r="FL89" i="21" a="1"/>
  <c r="AF120" i="21" a="1"/>
  <c r="AE116" i="21" a="1"/>
  <c r="AB125" i="21" a="1"/>
  <c r="AD180" i="21" a="1"/>
  <c r="AG162" i="21" a="1"/>
  <c r="AH96" i="21" a="1"/>
  <c r="AD168" i="21" a="1"/>
  <c r="FD154" i="21" a="1"/>
  <c r="AE175" i="21" a="1"/>
  <c r="AA102" i="21" a="1"/>
  <c r="FH176" i="21" a="1"/>
  <c r="V163" i="21" a="1"/>
  <c r="FG106" i="21" a="1"/>
  <c r="FO186" i="21" a="1"/>
  <c r="AI153" i="21" a="1"/>
  <c r="AJ176" i="21" a="1"/>
  <c r="Z110" i="21" a="1"/>
  <c r="FD171" i="21" a="1"/>
  <c r="FO126" i="21" a="1"/>
  <c r="FN94" i="21" a="1"/>
  <c r="FF79" i="21" a="1"/>
  <c r="Y142" i="21" a="1"/>
  <c r="FM185" i="21" a="1"/>
  <c r="FL129" i="21" a="1"/>
  <c r="FM186" i="21" a="1"/>
  <c r="FE138" i="21" a="1"/>
  <c r="FL181" i="21" a="1"/>
  <c r="FK74" i="21" a="1"/>
  <c r="FG111" i="21" a="1"/>
  <c r="FJ119" i="21" a="1"/>
  <c r="Z95" i="21" a="1"/>
  <c r="FO164" i="21" a="1"/>
  <c r="FK109" i="21" a="1"/>
  <c r="FL156" i="21" a="1"/>
  <c r="AC100" i="21" a="1"/>
  <c r="FE123" i="21" a="1"/>
  <c r="FP109" i="21" a="1"/>
  <c r="AJ156" i="21" a="1"/>
  <c r="AE89" i="21" a="1"/>
  <c r="X180" i="21" a="1"/>
  <c r="AG175" i="21" a="1"/>
  <c r="AA131" i="21" a="1"/>
  <c r="FE162" i="21" a="1"/>
  <c r="FL83" i="21" a="1"/>
  <c r="FP147" i="21" a="1"/>
  <c r="FE157" i="21" a="1"/>
  <c r="FO150" i="21" a="1"/>
  <c r="AC91" i="21" a="1"/>
  <c r="FH170" i="21" a="1"/>
  <c r="AE108" i="21" a="1"/>
  <c r="FH182" i="21" a="1"/>
  <c r="FO91" i="21" a="1"/>
  <c r="AA86" i="21" a="1"/>
  <c r="Y167" i="21" a="1"/>
  <c r="AC96" i="21" a="1"/>
  <c r="FE77" i="21" a="1"/>
  <c r="W113" i="21" a="1"/>
  <c r="AJ158" i="21" a="1"/>
  <c r="FH83" i="21" a="1"/>
  <c r="FM122" i="21" a="1"/>
  <c r="AJ71" i="21" a="1"/>
  <c r="FK169" i="21" a="1"/>
  <c r="AB173" i="21" a="1"/>
  <c r="FJ102" i="21" a="1"/>
  <c r="FM102" i="21" a="1"/>
  <c r="AJ184" i="21" a="1"/>
  <c r="W120" i="21" a="1"/>
  <c r="FD184" i="21" a="1"/>
  <c r="AI143" i="21" a="1"/>
  <c r="W168" i="21" a="1"/>
  <c r="V76" i="21" a="1"/>
  <c r="FD162" i="21" a="1"/>
  <c r="FC81" i="21" a="1"/>
  <c r="FI140" i="21" a="1"/>
  <c r="FD152" i="21" a="1"/>
  <c r="FK178" i="21" a="1"/>
  <c r="Z158" i="21" a="1"/>
  <c r="W132" i="21" a="1"/>
  <c r="FF71" i="21" a="1"/>
  <c r="FF169" i="21" a="1"/>
  <c r="FE186" i="21" a="1"/>
  <c r="V184" i="21" a="1"/>
  <c r="FD95" i="21" a="1"/>
  <c r="V89" i="21" a="1"/>
  <c r="AB181" i="21" a="1"/>
  <c r="FN76" i="21" a="1"/>
  <c r="AE158" i="21" a="1"/>
  <c r="FO110" i="21" a="1"/>
  <c r="AA178" i="21" a="1"/>
  <c r="FK166" i="21" a="1"/>
  <c r="FF156" i="21" a="1"/>
  <c r="Z186" i="21" a="1"/>
  <c r="FN138" i="21" a="1"/>
  <c r="Y162" i="21" a="1"/>
  <c r="AG89" i="21" a="1"/>
  <c r="W91" i="21" a="1"/>
  <c r="AD111" i="21" a="1"/>
  <c r="AE79" i="21" a="1"/>
  <c r="AH109" i="21" a="1"/>
  <c r="FH99" i="21" a="1"/>
  <c r="FK101" i="21" a="1"/>
  <c r="FP181" i="21" a="1"/>
  <c r="AE76" i="21" a="1"/>
  <c r="FD74" i="21" a="1"/>
  <c r="FG74" i="21" a="1"/>
  <c r="V174" i="21" a="1"/>
  <c r="FE135" i="21" a="1"/>
  <c r="Z146" i="21" a="1"/>
  <c r="FJ166" i="21" a="1"/>
  <c r="AA149" i="21" a="1"/>
  <c r="V96" i="21" a="1"/>
  <c r="W129" i="21" a="1"/>
  <c r="FK77" i="21" a="1"/>
  <c r="AI188" i="21" a="1"/>
  <c r="AB120" i="21" a="1"/>
  <c r="AC177" i="21" a="1"/>
  <c r="FP69" i="21" a="1"/>
  <c r="AA138" i="21" a="1"/>
  <c r="FB168" i="21" a="1"/>
  <c r="AJ174" i="21" a="1"/>
  <c r="FJ120" i="21" a="1"/>
  <c r="AG135" i="21" a="1"/>
  <c r="W159" i="21" a="1"/>
  <c r="FL188" i="21" a="1"/>
  <c r="FB96" i="21" a="1"/>
  <c r="FC129" i="21" a="1"/>
  <c r="AG107" i="21" a="1"/>
  <c r="FO188" i="21" a="1"/>
  <c r="FH120" i="21" a="1"/>
  <c r="W96" i="21" a="1"/>
  <c r="AJ69" i="21" a="1"/>
  <c r="FB127" i="21" a="1"/>
  <c r="FB139" i="21" a="1"/>
  <c r="FC74" i="21" a="1"/>
  <c r="FN132" i="21" a="1"/>
  <c r="W153" i="21" a="1"/>
  <c r="FI130" i="21" a="1"/>
  <c r="Z150" i="21" a="1"/>
  <c r="FN116" i="21" a="1"/>
  <c r="FF117" i="21" a="1"/>
  <c r="FJ179" i="21" a="1"/>
  <c r="AF92" i="21" a="1"/>
  <c r="FH95" i="21" a="1"/>
  <c r="AC85" i="21" a="1"/>
  <c r="FC178" i="21" a="1"/>
  <c r="FM151" i="21" a="1"/>
  <c r="AI125" i="21" a="1"/>
  <c r="FI94" i="21" a="1"/>
  <c r="FK151" i="21" a="1"/>
  <c r="FH85" i="21" a="1"/>
  <c r="FN121" i="21" a="1"/>
  <c r="AI174" i="21" a="1"/>
  <c r="FC154" i="21" a="1"/>
  <c r="FF123" i="21" a="1"/>
  <c r="W169" i="21" a="1"/>
  <c r="AD138" i="21" a="1"/>
  <c r="V185" i="21" a="1"/>
  <c r="X83" i="21" a="1"/>
  <c r="AE85" i="21" a="1"/>
  <c r="AB105" i="21" a="1"/>
  <c r="FG159" i="21" a="1"/>
  <c r="Z69" i="21" a="1"/>
  <c r="AJ114" i="21" a="1"/>
  <c r="FD111" i="21" a="1"/>
  <c r="Y166" i="21" a="1"/>
  <c r="Z173" i="21" a="1"/>
  <c r="AE104" i="21" a="1"/>
  <c r="FN181" i="21" a="1"/>
  <c r="X76" i="21" a="1"/>
  <c r="FN172" i="21" a="1"/>
  <c r="Y150" i="21" a="1"/>
  <c r="AI139" i="21" a="1"/>
  <c r="AD158" i="21" a="1"/>
  <c r="AI187" i="21" a="1"/>
  <c r="FN122" i="21" a="1"/>
  <c r="AE152" i="21" a="1"/>
  <c r="FO159" i="21" a="1"/>
  <c r="FI99" i="21" a="1"/>
  <c r="Z99" i="21" a="1"/>
  <c r="AC181" i="21" a="1"/>
  <c r="FK125" i="21" a="1"/>
  <c r="AI102" i="21" a="1"/>
  <c r="FE153" i="21" a="1"/>
  <c r="FG123" i="21" a="1"/>
  <c r="FO169" i="21" a="1"/>
  <c r="FL172" i="21" a="1"/>
  <c r="FF124" i="21" a="1"/>
  <c r="FL90" i="21" a="1"/>
  <c r="FH143" i="21" a="1"/>
  <c r="AC178" i="21" a="1"/>
  <c r="AB69" i="21" a="1"/>
  <c r="W73" i="21" a="1"/>
  <c r="X148" i="21" a="1"/>
  <c r="FO160" i="21" a="1"/>
  <c r="AI142" i="21" a="1"/>
  <c r="FL150" i="21" a="1"/>
  <c r="FO161" i="21" a="1"/>
  <c r="FB77" i="21" a="1"/>
  <c r="AJ126" i="21" a="1"/>
  <c r="FG170" i="21" a="1"/>
  <c r="FK104" i="21" a="1"/>
  <c r="AD125" i="21" a="1"/>
  <c r="FD91" i="21" a="1"/>
  <c r="FB94" i="21" a="1"/>
  <c r="AB122" i="21" a="1"/>
  <c r="Y106" i="21" a="1"/>
  <c r="FI182" i="21" a="1"/>
  <c r="FK68" i="21" a="1"/>
  <c r="FE94" i="21" a="1"/>
  <c r="AF115" i="21" a="1"/>
  <c r="FK97" i="21" a="1"/>
  <c r="FK168" i="21" a="1"/>
  <c r="AH165" i="21" a="1"/>
  <c r="FL186" i="21" a="1"/>
  <c r="X130" i="21" a="1"/>
  <c r="AD95" i="21" a="1"/>
  <c r="AG147" i="21" a="1"/>
  <c r="AH166" i="21" a="1"/>
  <c r="Y188" i="21" a="1"/>
  <c r="FB76" i="21" a="1"/>
  <c r="V121" i="21" a="1"/>
  <c r="AJ137" i="21" a="1"/>
  <c r="AH110" i="21" a="1"/>
  <c r="FO133" i="21" a="1"/>
  <c r="AB177" i="21" a="1"/>
  <c r="AA108" i="21" a="1"/>
  <c r="AG114" i="21" a="1"/>
  <c r="FK158" i="21" a="1"/>
  <c r="FB84" i="21" a="1"/>
  <c r="Z156" i="21" a="1"/>
  <c r="AB132" i="21" a="1"/>
  <c r="AF88" i="21" a="1"/>
  <c r="AE97" i="21" a="1"/>
  <c r="AJ124" i="21" a="1"/>
  <c r="FG99" i="21" a="1"/>
  <c r="FM116" i="21" a="1"/>
  <c r="AA128" i="21" a="1"/>
  <c r="FE98" i="21" a="1"/>
  <c r="FN170" i="21" a="1"/>
  <c r="AI124" i="21" a="1"/>
  <c r="AG159" i="21" a="1"/>
  <c r="FP171" i="21" a="1"/>
  <c r="FF149" i="21" a="1"/>
  <c r="AG160" i="21" a="1"/>
  <c r="AA83" i="21" a="1"/>
  <c r="FD168" i="21" a="1"/>
  <c r="FN180" i="21" a="1"/>
  <c r="FJ154" i="21" a="1"/>
  <c r="FI111" i="21" a="1"/>
  <c r="FJ124" i="21" a="1"/>
  <c r="V84" i="21" a="1"/>
  <c r="AG94" i="21" a="1"/>
  <c r="AF169" i="21" a="1"/>
  <c r="FL88" i="21" a="1"/>
  <c r="V97" i="21" a="1"/>
  <c r="Y103" i="21" a="1"/>
  <c r="AG93" i="21" a="1"/>
  <c r="AD146" i="21" a="1"/>
  <c r="Y161" i="21" a="1"/>
  <c r="FL110" i="21" a="1"/>
  <c r="AB164" i="21" a="1"/>
  <c r="W94" i="21" a="1"/>
  <c r="FE116" i="21" a="1"/>
  <c r="FL108" i="21" a="1"/>
  <c r="FN133" i="21" a="1"/>
  <c r="AC155" i="21" a="1"/>
  <c r="FI183" i="21" a="1"/>
  <c r="FE108" i="21" a="1"/>
  <c r="FI165" i="21" a="1"/>
  <c r="AE133" i="21" a="1"/>
  <c r="FC137" i="21" a="1"/>
  <c r="FO81" i="21" a="1"/>
  <c r="AA135" i="21" a="1"/>
  <c r="FJ130" i="21" a="1"/>
  <c r="FJ133" i="21" a="1"/>
  <c r="FO166" i="21" a="1"/>
  <c r="AA166" i="21" a="1"/>
  <c r="AJ127" i="21" a="1"/>
  <c r="FP85" i="21" a="1"/>
  <c r="Y97" i="21" a="1"/>
  <c r="AF170" i="21" a="1"/>
  <c r="AB88" i="21" a="1"/>
  <c r="Z107" i="21" a="1"/>
  <c r="FN142" i="21" a="1"/>
  <c r="FC69" i="21" a="1"/>
  <c r="FI152" i="21" a="1"/>
  <c r="FM164" i="21" a="1"/>
  <c r="FI110" i="21" a="1"/>
  <c r="AJ97" i="21" a="1"/>
  <c r="FK137" i="21" a="1"/>
  <c r="FL170" i="21" a="1"/>
  <c r="AD94" i="21" a="1"/>
  <c r="AI146" i="21" a="1"/>
  <c r="X140" i="21" a="1"/>
  <c r="AC135" i="21" a="1"/>
  <c r="W81" i="21" a="1"/>
  <c r="FE100" i="21" a="1"/>
  <c r="Z68" i="21" a="1"/>
  <c r="AB107" i="21" a="1"/>
  <c r="FL184" i="21" a="1"/>
  <c r="FP112" i="21" a="1"/>
  <c r="AD174" i="21" a="1"/>
  <c r="X159" i="21" a="1"/>
  <c r="AE131" i="21" a="1"/>
  <c r="AC103" i="21" a="1"/>
  <c r="AC121" i="21" a="1"/>
  <c r="AB130" i="21" a="1"/>
  <c r="FM153" i="21" a="1"/>
  <c r="FL137" i="21" a="1"/>
  <c r="FC123" i="21" a="1"/>
  <c r="X144" i="21" a="1"/>
  <c r="AI134" i="21" a="1"/>
  <c r="FG176" i="21" a="1"/>
  <c r="FF139" i="21" a="1"/>
  <c r="AE117" i="21" a="1"/>
  <c r="FL136" i="21" a="1"/>
  <c r="FI135" i="21" a="1"/>
  <c r="FP126" i="21" a="1"/>
  <c r="FO117" i="21" a="1"/>
  <c r="FI126" i="21" a="1"/>
  <c r="FE146" i="21" a="1"/>
  <c r="AF134" i="21" a="1"/>
  <c r="FL95" i="21" a="1"/>
  <c r="AA151" i="21" a="1"/>
  <c r="V182" i="21" a="1"/>
  <c r="FK127" i="21" a="1"/>
  <c r="AA118" i="21" a="1"/>
  <c r="FK102" i="21" a="1"/>
  <c r="AJ118" i="21" a="1"/>
  <c r="AH85" i="21" a="1"/>
  <c r="FG152" i="21" a="1"/>
  <c r="FE103" i="21" a="1"/>
  <c r="FJ89" i="21" a="1"/>
  <c r="Y112" i="21" a="1"/>
  <c r="FB181" i="21" a="1"/>
  <c r="AH149" i="21" a="1"/>
  <c r="Z106" i="21" a="1"/>
  <c r="AD98" i="21" a="1"/>
  <c r="AC122" i="21" a="1"/>
  <c r="FI95" i="21" a="1"/>
  <c r="AA97" i="21" a="1"/>
  <c r="W173" i="21" a="1"/>
  <c r="Z102" i="21" a="1"/>
  <c r="FE125" i="21" a="1"/>
  <c r="AB119" i="21" a="1"/>
  <c r="FJ174" i="21" a="1"/>
  <c r="FN81" i="21" a="1"/>
  <c r="FC106" i="21" a="1"/>
  <c r="FH158" i="21" a="1"/>
  <c r="AB77" i="21" a="1"/>
  <c r="FF178" i="21" a="1"/>
  <c r="FB89" i="21" a="1"/>
  <c r="FO97" i="21" a="1"/>
  <c r="W106" i="21" a="1"/>
  <c r="AB158" i="21" a="1"/>
  <c r="FG146" i="21" a="1"/>
  <c r="FD161" i="21" a="1"/>
  <c r="FM69" i="21" a="1"/>
  <c r="FF185" i="21" a="1"/>
  <c r="FM95" i="21" a="1"/>
  <c r="AG96" i="21" a="1"/>
  <c r="AB143" i="21" a="1"/>
  <c r="FF121" i="21" a="1"/>
  <c r="FF126" i="21" a="1"/>
  <c r="FK139" i="21" a="1"/>
  <c r="AF95" i="21" a="1"/>
  <c r="FL169" i="21" a="1"/>
  <c r="AB103" i="21" a="1"/>
  <c r="V179" i="21" a="1"/>
  <c r="AF186" i="21" a="1"/>
  <c r="Y83" i="21" a="1"/>
  <c r="FH129" i="21" a="1"/>
  <c r="FO86" i="21" a="1"/>
  <c r="FM93" i="21" a="1"/>
  <c r="FI173" i="21" a="1"/>
  <c r="FN145" i="21" a="1"/>
  <c r="AF168" i="21" a="1"/>
  <c r="AA169" i="21" a="1"/>
  <c r="FM130" i="21" a="1"/>
  <c r="AI127" i="21" a="1"/>
  <c r="Y107" i="21" a="1"/>
  <c r="FK179" i="21" a="1"/>
  <c r="AH100" i="21" a="1"/>
  <c r="AC74" i="21" a="1"/>
  <c r="FK173" i="21" a="1"/>
  <c r="FO121" i="21" a="1"/>
  <c r="FC181" i="21" a="1"/>
  <c r="AE71" i="21" a="1"/>
  <c r="FJ186" i="21" a="1"/>
  <c r="FH171" i="21" a="1"/>
  <c r="AA114" i="21" a="1"/>
  <c r="FB118" i="21" a="1"/>
  <c r="AH153" i="21" a="1"/>
  <c r="FK113" i="21" a="1"/>
  <c r="X173" i="21" a="1"/>
  <c r="FH109" i="21" a="1"/>
  <c r="AF161" i="21" a="1"/>
  <c r="FB161" i="21" a="1"/>
  <c r="AA159" i="21" a="1"/>
  <c r="FF143" i="21" a="1"/>
  <c r="AE147" i="21" a="1"/>
  <c r="FE79" i="21" a="1"/>
  <c r="FH117" i="21" a="1"/>
  <c r="AB187" i="21" a="1"/>
  <c r="FP90" i="21" a="1"/>
  <c r="AE128" i="21" a="1"/>
  <c r="FN169" i="21" a="1"/>
  <c r="FN165" i="21" a="1"/>
  <c r="FB116" i="21" a="1"/>
  <c r="AG111" i="21" a="1"/>
  <c r="FM91" i="21" a="1"/>
  <c r="FJ79" i="21" a="1"/>
  <c r="FC148" i="21" a="1"/>
  <c r="AA146" i="21" a="1"/>
  <c r="FM145" i="21" a="1"/>
  <c r="FM160" i="21" a="1"/>
  <c r="FC176" i="21" a="1"/>
  <c r="FI114" i="21" a="1"/>
  <c r="AC183" i="21" a="1"/>
  <c r="FI96" i="21" a="1"/>
  <c r="FF89" i="21" a="1"/>
  <c r="FM123" i="21" a="1"/>
  <c r="FG177" i="21" a="1"/>
  <c r="AC126" i="21" a="1"/>
  <c r="W102" i="21" a="1"/>
  <c r="AI129" i="21" a="1"/>
  <c r="AE144" i="21" a="1"/>
  <c r="AE135" i="21" a="1"/>
  <c r="AA68" i="21" a="1"/>
  <c r="FJ114" i="21" a="1"/>
  <c r="FK144" i="21" a="1"/>
  <c r="FP122" i="21" a="1"/>
  <c r="FE119" i="21" a="1"/>
  <c r="Y125" i="21" a="1"/>
  <c r="AH131" i="21" a="1"/>
  <c r="AJ178" i="21" a="1"/>
  <c r="FD155" i="21" a="1"/>
  <c r="V123" i="21" a="1"/>
  <c r="FC85" i="21" a="1"/>
  <c r="FL161" i="21" a="1"/>
  <c r="FC188" i="21" a="1"/>
  <c r="AI184" i="21" a="1"/>
  <c r="Y155" i="21" a="1"/>
  <c r="W74" i="21" a="1"/>
  <c r="FO107" i="21" a="1"/>
  <c r="AB144" i="21" a="1"/>
  <c r="AE177" i="21" a="1"/>
  <c r="FP129" i="21" a="1"/>
  <c r="Y146" i="21" a="1"/>
  <c r="W107" i="21" a="1"/>
  <c r="FN140" i="21" a="1"/>
  <c r="FO131" i="21" a="1"/>
  <c r="AI156" i="21" a="1"/>
  <c r="AI176" i="21" a="1"/>
  <c r="FI118" i="21" a="1"/>
  <c r="FK92" i="21" a="1"/>
  <c r="V93" i="21" a="1"/>
  <c r="FJ105" i="21" a="1"/>
  <c r="FC121" i="21" a="1"/>
  <c r="FE114" i="21" a="1"/>
  <c r="AA110" i="21" a="1"/>
  <c r="FM115" i="21" a="1"/>
  <c r="FN105" i="21" a="1"/>
  <c r="X93" i="21" a="1"/>
  <c r="FI76" i="21" a="1"/>
  <c r="FI90" i="21" a="1"/>
  <c r="FN117" i="21" a="1"/>
  <c r="AI181" i="21" a="1"/>
  <c r="FP157" i="21" a="1"/>
  <c r="FM108" i="21" a="1"/>
  <c r="AA109" i="21" a="1"/>
  <c r="AI178" i="21" a="1"/>
  <c r="AC184" i="21" a="1"/>
  <c r="AG113" i="21" a="1"/>
  <c r="V140" i="21" a="1"/>
  <c r="FF170" i="21" a="1"/>
  <c r="Z172" i="21" a="1"/>
  <c r="FD109" i="21" a="1"/>
  <c r="FK177" i="21" a="1"/>
  <c r="AC142" i="21" a="1"/>
  <c r="FD77" i="21" a="1"/>
  <c r="FN176" i="21" a="1"/>
  <c r="FP141" i="21" a="1"/>
  <c r="FP131" i="21" a="1"/>
  <c r="AA113" i="21" a="1"/>
  <c r="FP119" i="21" a="1"/>
  <c r="FK165" i="21" a="1"/>
  <c r="AD187" i="21" a="1"/>
  <c r="FL164" i="21" a="1"/>
  <c r="FP100" i="21" a="1"/>
  <c r="FF171" i="21" a="1"/>
  <c r="FE149" i="21" a="1"/>
  <c r="AF96" i="21" a="1"/>
  <c r="AH125" i="21" a="1"/>
  <c r="AB110" i="21" a="1"/>
  <c r="FJ122" i="21" a="1"/>
  <c r="FI181" i="21" a="1"/>
  <c r="AE125" i="21" a="1"/>
  <c r="V104" i="21" a="1"/>
  <c r="FH135" i="21" a="1"/>
  <c r="AF149" i="21" a="1"/>
  <c r="FP107" i="21" a="1"/>
  <c r="Z161" i="21" a="1"/>
  <c r="FH96" i="21" a="1"/>
  <c r="AC92" i="21" a="1"/>
  <c r="AF165" i="21" a="1"/>
  <c r="Y89" i="21" a="1"/>
  <c r="W161" i="21" a="1"/>
  <c r="FJ163" i="21" a="1"/>
  <c r="AE106" i="21" a="1"/>
  <c r="AG99" i="21" a="1"/>
  <c r="FM77" i="21" a="1"/>
  <c r="FG158" i="21" a="1"/>
  <c r="AI90" i="21" a="1"/>
  <c r="AG126" i="21" a="1"/>
  <c r="Y132" i="21" a="1"/>
  <c r="FD113" i="21" a="1"/>
  <c r="X105" i="21" a="1"/>
  <c r="FO180" i="21" a="1"/>
  <c r="AG138" i="21" a="1"/>
  <c r="FE185" i="21" a="1"/>
  <c r="FK164" i="21" a="1"/>
  <c r="FC105" i="21" a="1"/>
  <c r="FF97" i="21" a="1"/>
  <c r="FO77" i="21" a="1"/>
  <c r="AC123" i="21" a="1"/>
  <c r="AH102" i="21" a="1"/>
  <c r="AB160" i="21" a="1"/>
  <c r="FK136" i="21" a="1"/>
  <c r="FB110" i="21" a="1"/>
  <c r="AE155" i="21" a="1"/>
  <c r="FE140" i="21" a="1"/>
  <c r="AD185" i="21" a="1"/>
  <c r="FL124" i="21" a="1"/>
  <c r="Y175" i="21" a="1"/>
  <c r="FJ117" i="21" a="1"/>
  <c r="FC112" i="21" a="1"/>
  <c r="FC124" i="21" a="1"/>
  <c r="FI180" i="21" a="1"/>
  <c r="FP172" i="21" a="1"/>
  <c r="FN184" i="21" a="1"/>
  <c r="FP133" i="21" a="1"/>
  <c r="FN174" i="21" a="1"/>
  <c r="X150" i="21" a="1"/>
  <c r="AA96" i="21" a="1"/>
  <c r="FN158" i="21" a="1"/>
  <c r="AH115" i="21" a="1"/>
  <c r="AD136" i="21" a="1"/>
  <c r="X132" i="21" a="1"/>
  <c r="FG165" i="21" a="1"/>
  <c r="V100" i="21" a="1"/>
  <c r="FD110" i="21" a="1"/>
  <c r="AG128" i="21" a="1"/>
  <c r="AD107" i="21" a="1"/>
  <c r="AG181" i="21" a="1"/>
  <c r="FJ111" i="21" a="1"/>
  <c r="FH165" i="21" a="1"/>
  <c r="AA139" i="21" a="1"/>
  <c r="AG169" i="21" a="1"/>
  <c r="FI93" i="21" a="1"/>
  <c r="FN93" i="21" a="1"/>
  <c r="FD129" i="21" a="1"/>
  <c r="AI137" i="21" a="1"/>
  <c r="AG85" i="21" a="1"/>
  <c r="FF144" i="21" a="1"/>
  <c r="FF177" i="21" a="1"/>
  <c r="AG145" i="21" a="1"/>
  <c r="FE81" i="21" a="1"/>
  <c r="AB138" i="21" a="1"/>
  <c r="AJ185" i="21" a="1"/>
  <c r="AJ113" i="21" a="1"/>
  <c r="FM147" i="21" a="1"/>
  <c r="AJ182" i="21" a="1"/>
  <c r="AJ183" i="21" a="1"/>
  <c r="AC153" i="21" a="1"/>
  <c r="Y96" i="21" a="1"/>
  <c r="FP106" i="21" a="1"/>
  <c r="AB98" i="21" a="1"/>
  <c r="AI161" i="21" a="1"/>
  <c r="AF182" i="21" a="1"/>
  <c r="AD172" i="21" a="1"/>
  <c r="Z130" i="21" a="1"/>
  <c r="FE159" i="21" a="1"/>
  <c r="AH152" i="21" a="1"/>
  <c r="FO154" i="21" a="1"/>
  <c r="FP145" i="21" a="1"/>
  <c r="Z131" i="21" a="1"/>
  <c r="FO109" i="21" a="1"/>
  <c r="AJ144" i="21" a="1"/>
  <c r="AG148" i="21" a="1"/>
  <c r="X139" i="21" a="1"/>
  <c r="FK141" i="21" a="1"/>
  <c r="AA98" i="21" a="1"/>
  <c r="AA105" i="21" a="1"/>
  <c r="FN155" i="21" a="1"/>
  <c r="AH179" i="21" a="1"/>
  <c r="FM120" i="21" a="1"/>
  <c r="AD86" i="21" a="1"/>
  <c r="AJ108" i="21" a="1"/>
  <c r="FB128" i="21" a="1"/>
  <c r="FN131" i="21" a="1"/>
  <c r="FH172" i="21" a="1"/>
  <c r="V141" i="21" a="1"/>
  <c r="FM128" i="21" a="1"/>
  <c r="AF83" i="21" a="1"/>
  <c r="AC179" i="21" a="1"/>
  <c r="AG121" i="21" a="1"/>
  <c r="X183" i="21" a="1"/>
  <c r="FB186" i="21" a="1"/>
  <c r="FH162" i="21" a="1"/>
  <c r="AE93" i="21" a="1"/>
  <c r="FO112" i="21" a="1"/>
  <c r="Y179" i="21" a="1"/>
  <c r="Z178" i="21" a="1"/>
  <c r="X179" i="21" a="1"/>
  <c r="FP174" i="21" a="1"/>
  <c r="AC118" i="21" a="1"/>
  <c r="FF103" i="21" a="1"/>
  <c r="AA180" i="21" a="1"/>
  <c r="FM176" i="21" a="1"/>
  <c r="FF114" i="21" a="1"/>
  <c r="W98" i="21" a="1"/>
  <c r="FJ108" i="21" a="1"/>
  <c r="AB114" i="21" a="1"/>
  <c r="FE104" i="21" a="1"/>
  <c r="Y139" i="21" a="1"/>
  <c r="X119" i="21" a="1"/>
  <c r="AC161" i="21" a="1"/>
  <c r="Y174" i="21" a="1"/>
  <c r="AG143" i="21" a="1"/>
  <c r="AH145" i="21" a="1"/>
  <c r="Z103" i="21" a="1"/>
  <c r="FG180" i="21" a="1"/>
  <c r="AF125" i="21" a="1"/>
  <c r="AG104" i="21" a="1"/>
  <c r="FC98" i="21" a="1"/>
  <c r="AB124" i="21" a="1"/>
  <c r="FH114" i="21" a="1"/>
  <c r="Y104" i="21" a="1"/>
  <c r="V144" i="21" a="1"/>
  <c r="FD119" i="21" a="1"/>
  <c r="FI116" i="21" a="1"/>
  <c r="AG130" i="21" a="1"/>
  <c r="FC68" i="21" a="1"/>
  <c r="FG164" i="21" a="1"/>
  <c r="AI168" i="21" a="1"/>
  <c r="FN111" i="21" a="1"/>
  <c r="FM81" i="21" a="1"/>
  <c r="AB185" i="21" a="1"/>
  <c r="FE143" i="21" a="1"/>
  <c r="FF183" i="21" a="1"/>
  <c r="AH161" i="21" a="1"/>
  <c r="FF111" i="21" a="1"/>
  <c r="FM88" i="21" a="1"/>
  <c r="FF77" i="21" a="1"/>
  <c r="AE176" i="21" a="1"/>
  <c r="FG76" i="21" a="1"/>
  <c r="FG117" i="21" a="1"/>
  <c r="X149" i="21" a="1"/>
  <c r="FP154" i="21" a="1"/>
  <c r="FB178" i="21" a="1"/>
  <c r="Z142" i="21" a="1"/>
  <c r="Y141" i="21" a="1"/>
  <c r="FN84" i="21" a="1"/>
  <c r="FD103" i="21" a="1"/>
  <c r="FO122" i="21" a="1"/>
  <c r="Y176" i="21" a="1"/>
  <c r="FN98" i="21" a="1"/>
  <c r="AG132" i="21" a="1"/>
  <c r="AI89" i="21" a="1"/>
  <c r="FG136" i="21" a="1"/>
  <c r="AH99" i="21" a="1"/>
  <c r="V150" i="21" a="1"/>
  <c r="X157" i="21" a="1"/>
  <c r="FF159" i="21" a="1"/>
  <c r="FM134" i="21" a="1"/>
  <c r="Z109" i="21" a="1"/>
  <c r="FC145" i="21" a="1"/>
  <c r="FO93" i="21" a="1"/>
  <c r="AC166" i="21" a="1"/>
  <c r="FJ187" i="21" a="1"/>
  <c r="FH137" i="21" a="1"/>
  <c r="AJ100" i="21" a="1"/>
  <c r="AJ84" i="21" a="1"/>
  <c r="FC167" i="21" a="1"/>
  <c r="FL105" i="21" a="1"/>
  <c r="FG175" i="21" a="1"/>
  <c r="AD170" i="21" a="1"/>
  <c r="AD122" i="21" a="1"/>
  <c r="FN85" i="21" a="1"/>
  <c r="AA160" i="21" a="1"/>
  <c r="V135" i="21" a="1"/>
  <c r="FM119" i="21" a="1"/>
  <c r="FL153" i="21" a="1"/>
  <c r="AJ107" i="21" a="1"/>
  <c r="AF94" i="21" a="1"/>
  <c r="AB96" i="21" a="1"/>
  <c r="FO94" i="21" a="1"/>
  <c r="FO177" i="21" a="1"/>
  <c r="FE89" i="21" a="1"/>
  <c r="FC160" i="21" a="1"/>
  <c r="V162" i="21" a="1"/>
  <c r="Z121" i="21" a="1"/>
  <c r="AH141" i="21" a="1"/>
  <c r="AE169" i="21" a="1"/>
  <c r="AC176" i="21" a="1"/>
  <c r="AE103" i="21" a="1"/>
  <c r="FG185" i="21" a="1"/>
  <c r="FE147" i="21" a="1"/>
  <c r="FH92" i="21" a="1"/>
  <c r="FI147" i="21" a="1"/>
  <c r="AC89" i="21" a="1"/>
  <c r="AE88" i="21" a="1"/>
  <c r="FG108" i="21" a="1"/>
  <c r="W167" i="21" a="1"/>
  <c r="FP91" i="21" a="1"/>
  <c r="W188" i="21" a="1"/>
  <c r="Z116" i="21" a="1"/>
  <c r="AH123" i="21" a="1"/>
  <c r="FM137" i="21" a="1"/>
  <c r="X117" i="21" a="1"/>
  <c r="X127" i="21" a="1"/>
  <c r="X174" i="21" a="1"/>
  <c r="AE187" i="21" a="1"/>
  <c r="AH92" i="21" a="1"/>
  <c r="FB98" i="21" a="1"/>
  <c r="AD108" i="21" a="1"/>
  <c r="AH156" i="21" a="1"/>
  <c r="FO167" i="21" a="1"/>
  <c r="FJ106" i="21" a="1"/>
  <c r="AE92" i="21" a="1"/>
  <c r="AB169" i="21" a="1"/>
  <c r="FJ116" i="21" a="1"/>
  <c r="AG91" i="21" a="1"/>
  <c r="FK143" i="21" a="1"/>
  <c r="X146" i="21" a="1"/>
  <c r="FE184" i="21" a="1"/>
  <c r="FJ100" i="21" a="1"/>
  <c r="W162" i="21" a="1"/>
  <c r="AB129" i="21" a="1"/>
  <c r="AJ152" i="21" a="1"/>
  <c r="W148" i="21" a="1"/>
  <c r="AA148" i="21" a="1"/>
  <c r="AB180" i="21" a="1"/>
  <c r="FB183" i="21" a="1"/>
  <c r="FO95" i="21" a="1"/>
  <c r="AG77" i="21" a="1"/>
  <c r="X118" i="21" a="1"/>
  <c r="FL183" i="21" a="1"/>
  <c r="AH134" i="21" a="1"/>
  <c r="FE188" i="21" a="1"/>
  <c r="AF108" i="21" a="1"/>
  <c r="AE150" i="21" a="1"/>
  <c r="AF77" i="21" a="1"/>
  <c r="FI84" i="21" a="1"/>
  <c r="AI133" i="21" a="1"/>
  <c r="W114" i="21" a="1"/>
  <c r="Y168" i="21" a="1"/>
  <c r="W85" i="21" a="1"/>
  <c r="AJ153" i="21" a="1"/>
  <c r="FG178" i="21" a="1"/>
  <c r="AA85" i="21" a="1"/>
  <c r="AH138" i="21" a="1"/>
  <c r="AD148" i="21" a="1"/>
  <c r="FF135" i="21" a="1"/>
  <c r="V131" i="21" a="1"/>
  <c r="FB132" i="21" a="1"/>
  <c r="FC83" i="21" a="1"/>
  <c r="FD145" i="21" a="1"/>
  <c r="AC95" i="21" a="1"/>
  <c r="FD170" i="21" a="1"/>
  <c r="FB144" i="21" a="1"/>
  <c r="FC171" i="21" a="1"/>
  <c r="FM111" i="21" a="1"/>
  <c r="FO104" i="21" a="1"/>
  <c r="AI154" i="21" a="1"/>
  <c r="FG83" i="21" a="1"/>
  <c r="Z71" i="21" a="1"/>
  <c r="FJ147" i="21" a="1"/>
  <c r="AD154" i="21" a="1"/>
  <c r="FF146" i="21" a="1"/>
  <c r="AF103" i="21" a="1"/>
  <c r="V188" i="21" a="1"/>
  <c r="FH178" i="21" a="1"/>
  <c r="AI106" i="21" a="1"/>
  <c r="AG174" i="21" a="1"/>
  <c r="AH144" i="21" a="1"/>
  <c r="FJ178" i="21" a="1"/>
  <c r="X134" i="21" a="1"/>
  <c r="AD96" i="21" a="1"/>
  <c r="FL143" i="21" a="1"/>
  <c r="FI167" i="21" a="1"/>
  <c r="FJ150" i="21" a="1"/>
  <c r="Y128" i="21" a="1"/>
  <c r="AD133" i="21" a="1"/>
  <c r="FF176" i="21" a="1"/>
  <c r="Z180" i="21" a="1"/>
  <c r="AH118" i="21" a="1"/>
  <c r="AJ149" i="21" a="1"/>
  <c r="AC86" i="21" a="1"/>
  <c r="AC108" i="21" a="1"/>
  <c r="Z112" i="21" a="1"/>
  <c r="FB156" i="21" a="1"/>
  <c r="AF136" i="21" a="1"/>
  <c r="AE148" i="21" a="1"/>
  <c r="FG184" i="21" a="1"/>
  <c r="AJ132" i="21" a="1"/>
  <c r="AJ102" i="21" a="1"/>
  <c r="AA133" i="21" a="1"/>
  <c r="FL130" i="21" a="1"/>
  <c r="AD161" i="21" a="1"/>
  <c r="FI113" i="21" a="1"/>
  <c r="FE131" i="21" a="1"/>
  <c r="FN114" i="21" a="1"/>
  <c r="AG71" i="21" a="1"/>
  <c r="FF106" i="21" a="1"/>
  <c r="FM96" i="21" a="1"/>
  <c r="AD157" i="21" a="1"/>
  <c r="FF100" i="21" a="1"/>
  <c r="FH77" i="21" a="1"/>
  <c r="FP159" i="21" a="1"/>
  <c r="AB155" i="21" a="1"/>
  <c r="FN103" i="21" a="1"/>
  <c r="FD96" i="21" a="1"/>
  <c r="AE149" i="21" a="1"/>
  <c r="AA177" i="21" a="1"/>
  <c r="FK148" i="21" a="1"/>
  <c r="FH90" i="21" a="1"/>
  <c r="FP139" i="21" a="1"/>
  <c r="FC89" i="21" a="1"/>
  <c r="FE145" i="21" a="1"/>
  <c r="FO99" i="21" a="1"/>
  <c r="AA157" i="21" a="1"/>
  <c r="Y111" i="21" a="1"/>
  <c r="FL177" i="21" a="1"/>
  <c r="W123" i="21" a="1"/>
  <c r="AH168" i="21" a="1"/>
  <c r="V120" i="21" a="1"/>
  <c r="Z98" i="21" a="1"/>
  <c r="V107" i="21" a="1"/>
  <c r="FJ148" i="21" a="1"/>
  <c r="AI177" i="21" a="1"/>
  <c r="FG155" i="21" a="1"/>
  <c r="AJ76" i="21" a="1"/>
  <c r="FD126" i="21" a="1"/>
  <c r="Y148" i="21" a="1"/>
  <c r="AD77" i="21" a="1"/>
  <c r="AF116" i="21" a="1"/>
  <c r="FB115" i="21" a="1"/>
  <c r="AA125" i="21" a="1"/>
  <c r="FD159" i="21" a="1"/>
  <c r="FI103" i="21" a="1"/>
  <c r="AI169" i="21" a="1"/>
  <c r="FD176" i="21" a="1"/>
  <c r="FE121" i="21" a="1"/>
  <c r="AH155" i="21" a="1"/>
  <c r="AG73" i="21" a="1"/>
  <c r="AG109" i="21" a="1"/>
  <c r="FG186" i="21" a="1"/>
  <c r="X121" i="21" a="1"/>
  <c r="FN119" i="21" a="1"/>
  <c r="FC77" i="21" a="1"/>
  <c r="W185" i="21" a="1"/>
  <c r="AB91" i="21" a="1"/>
  <c r="AA186" i="21" a="1"/>
  <c r="FK99" i="21" a="1"/>
  <c r="FP151" i="21" a="1"/>
  <c r="FK140" i="21" a="1"/>
  <c r="FC88" i="21" a="1"/>
  <c r="X86" i="21" a="1"/>
  <c r="FO183" i="21" a="1"/>
  <c r="AE168" i="21" a="1"/>
  <c r="FD133" i="21" a="1"/>
  <c r="FJ182" i="21" a="1"/>
  <c r="FC125" i="21" a="1"/>
  <c r="AE153" i="21" a="1"/>
  <c r="FG132" i="21" a="1"/>
  <c r="V149" i="21" a="1"/>
  <c r="FJ184" i="21" a="1"/>
  <c r="AJ162" i="21" a="1"/>
  <c r="W137" i="21" a="1"/>
  <c r="FD135" i="21" a="1"/>
  <c r="FM118" i="21" a="1"/>
  <c r="X116" i="21" a="1"/>
  <c r="AI97" i="21" a="1"/>
  <c r="FN88" i="21" a="1"/>
  <c r="FL115" i="21" a="1"/>
  <c r="FD141" i="21" a="1"/>
  <c r="FG138" i="21" a="1"/>
  <c r="FO132" i="21" a="1"/>
  <c r="FL173" i="21" a="1"/>
  <c r="W166" i="21" a="1"/>
  <c r="FH142" i="21" a="1"/>
  <c r="AF173" i="21" a="1"/>
  <c r="AI144" i="21" a="1"/>
  <c r="FB112" i="21" a="1"/>
  <c r="Z92" i="21" a="1"/>
  <c r="V68" i="21" a="1"/>
  <c r="AH159" i="21" a="1"/>
  <c r="AD155" i="21" a="1"/>
  <c r="FF148" i="21" a="1"/>
  <c r="FH123" i="21" a="1"/>
  <c r="AJ164" i="21" a="1"/>
  <c r="AH126" i="21" a="1"/>
  <c r="FB166" i="21" a="1"/>
  <c r="FE106" i="21" a="1"/>
  <c r="FM92" i="21" a="1"/>
  <c r="FB83" i="21" a="1"/>
  <c r="AD169" i="21" a="1"/>
  <c r="AA155" i="21" a="1"/>
  <c r="FK85" i="21" a="1"/>
  <c r="W89" i="21" a="1"/>
  <c r="Y184" i="21" a="1"/>
  <c r="FM109" i="21" a="1"/>
  <c r="FF90" i="21" a="1"/>
  <c r="AJ160" i="21" a="1"/>
  <c r="AG154" i="21" a="1"/>
  <c r="W146" i="21" a="1"/>
  <c r="FK138" i="21" a="1"/>
  <c r="FM68" i="21" a="1"/>
  <c r="FP142" i="21" a="1"/>
  <c r="FB185" i="21" a="1"/>
  <c r="FP137" i="21" a="1"/>
  <c r="FN83" i="21" a="1"/>
  <c r="AJ122" i="21" a="1"/>
  <c r="FP124" i="21" a="1"/>
  <c r="FI159" i="21" a="1"/>
  <c r="FN89" i="21" a="1"/>
  <c r="FE168" i="21" a="1"/>
  <c r="W99" i="21" a="1"/>
  <c r="AF69" i="21" a="1"/>
  <c r="FO106" i="21" a="1"/>
  <c r="AJ85" i="21" a="1"/>
  <c r="AJ74" i="21" a="1"/>
  <c r="Y178" i="21" a="1"/>
  <c r="FB120" i="21" a="1"/>
  <c r="FG182" i="21" a="1"/>
  <c r="FJ132" i="21" a="1"/>
  <c r="FG142" i="21" a="1"/>
  <c r="FJ113" i="21" a="1"/>
  <c r="FD160" i="21" a="1"/>
  <c r="V81" i="21" a="1"/>
  <c r="Y127" i="21" a="1"/>
  <c r="AI113" i="21" a="1"/>
  <c r="AD93" i="21" a="1"/>
  <c r="AA175" i="21" a="1"/>
  <c r="FK121" i="21" a="1"/>
  <c r="AB73" i="21" a="1"/>
  <c r="FF168" i="21" a="1"/>
  <c r="AF110" i="21" a="1"/>
  <c r="AA179" i="21" a="1"/>
  <c r="FM86" i="21" a="1"/>
  <c r="FE182" i="21" a="1"/>
  <c r="FM183" i="21" a="1"/>
  <c r="AC170" i="21" a="1"/>
  <c r="AD74" i="21" a="1"/>
  <c r="AB95" i="21" a="1"/>
  <c r="AD130" i="21" a="1"/>
  <c r="FL159" i="21" a="1"/>
  <c r="AI101" i="21" a="1"/>
  <c r="V172" i="21" a="1"/>
  <c r="W90" i="21" a="1"/>
  <c r="FC108" i="21" a="1"/>
  <c r="FJ77" i="21" a="1"/>
  <c r="FP116" i="21" a="1"/>
  <c r="FJ146" i="21" a="1"/>
  <c r="FN156" i="21" a="1"/>
  <c r="FP93" i="21" a="1"/>
  <c r="AI172" i="21" a="1"/>
  <c r="FD86" i="21" a="1"/>
  <c r="AB128" i="21" a="1"/>
  <c r="Y77" i="21" a="1"/>
  <c r="FD165" i="21" a="1"/>
  <c r="Y181" i="21" a="1"/>
  <c r="W93" i="21" a="1"/>
  <c r="AE160" i="21" a="1"/>
  <c r="FI104" i="21" a="1"/>
  <c r="V122" i="21" a="1"/>
  <c r="AD140" i="21" a="1"/>
  <c r="AI115" i="21" a="1"/>
  <c r="AB176" i="21" a="1"/>
  <c r="FG173" i="21" a="1"/>
  <c r="FC126" i="21" a="1"/>
  <c r="AH130" i="21" a="1"/>
  <c r="AA100" i="21" a="1"/>
  <c r="AF142" i="21" a="1"/>
  <c r="FF105" i="21" a="1"/>
  <c r="X171" i="21" a="1"/>
  <c r="FD166" i="21" a="1"/>
  <c r="FC172" i="21" a="1"/>
  <c r="AJ115" i="21" a="1"/>
  <c r="AG112" i="21" a="1"/>
  <c r="Z152" i="21" a="1"/>
  <c r="AF167" i="21" a="1"/>
  <c r="FH79" i="21" a="1"/>
  <c r="FF173" i="21" a="1"/>
  <c r="FO111" i="21" a="1"/>
  <c r="AH181" i="21" a="1"/>
  <c r="FJ85" i="21" a="1"/>
  <c r="AH172" i="21" a="1"/>
  <c r="AC158" i="21" a="1"/>
  <c r="AI84" i="21" a="1"/>
  <c r="V166" i="21" a="1"/>
  <c r="FN153" i="21" a="1"/>
  <c r="FP135" i="21" a="1"/>
  <c r="FF174" i="21" a="1"/>
  <c r="FL146" i="21" a="1"/>
  <c r="FN136" i="21" a="1"/>
  <c r="FE158" i="21" a="1"/>
  <c r="FK89" i="21" a="1"/>
  <c r="FG160" i="21" a="1"/>
  <c r="FH146" i="21" a="1"/>
  <c r="Y153" i="21" a="1"/>
  <c r="X99" i="21" a="1"/>
  <c r="V83" i="21" a="1"/>
  <c r="AJ147" i="21" a="1"/>
  <c r="AG83" i="21" a="1"/>
  <c r="AI150" i="21" a="1"/>
  <c r="FI91" i="21" a="1"/>
  <c r="AB170" i="21" a="1"/>
  <c r="AB111" i="21" a="1"/>
  <c r="AB182" i="21" a="1"/>
  <c r="AI91" i="21" a="1"/>
  <c r="X145" i="21" a="1"/>
  <c r="FD130" i="21" a="1"/>
  <c r="FF76" i="21" a="1"/>
  <c r="AB93" i="21" a="1"/>
  <c r="FL114" i="21" a="1"/>
  <c r="W175" i="21" a="1"/>
  <c r="AA134" i="21" a="1"/>
  <c r="FF94" i="21" a="1"/>
  <c r="FB105" i="21" a="1"/>
  <c r="AH101" i="21" a="1"/>
  <c r="AE122" i="21" a="1"/>
  <c r="AH178" i="21" a="1"/>
  <c r="FK130" i="21" a="1"/>
  <c r="V165" i="21" a="1"/>
  <c r="FH145" i="21" a="1"/>
  <c r="V114" i="21" a="1"/>
  <c r="Z108" i="21" a="1"/>
  <c r="FF181" i="21" a="1"/>
  <c r="AF121" i="21" a="1"/>
  <c r="W103" i="21" a="1"/>
  <c r="FC84" i="21" a="1"/>
  <c r="Y122" i="21" a="1"/>
  <c r="FD85" i="21" a="1"/>
  <c r="AH176" i="21" a="1"/>
  <c r="FN95" i="21" a="1"/>
  <c r="FF158" i="21" a="1"/>
  <c r="FN173" i="21" a="1"/>
  <c r="AA163" i="21" a="1"/>
  <c r="AE165" i="21" a="1"/>
  <c r="Y186" i="21" a="1"/>
  <c r="FB184" i="21" a="1"/>
  <c r="FC115" i="21" a="1"/>
  <c r="AF119" i="21" a="1"/>
  <c r="Z122" i="21" a="1"/>
  <c r="AH76" i="21" a="1"/>
  <c r="FP170" i="21" a="1"/>
  <c r="Y124" i="21" a="1"/>
  <c r="FO116" i="21" a="1"/>
  <c r="AA124" i="21" a="1"/>
  <c r="V159" i="21" a="1"/>
  <c r="FG116" i="21" a="1"/>
  <c r="AB156" i="21" a="1"/>
  <c r="FK105" i="21" a="1"/>
  <c r="FN137" i="21" a="1"/>
  <c r="FI179" i="21" a="1"/>
  <c r="FM121" i="21" a="1"/>
  <c r="FG143" i="21" a="1"/>
  <c r="FN109" i="21" a="1"/>
  <c r="FE113" i="21" a="1"/>
  <c r="AE101" i="21" a="1"/>
  <c r="AJ181" i="21" a="1"/>
  <c r="AB157" i="21" a="1"/>
  <c r="AI151" i="21" a="1"/>
  <c r="X170" i="21" a="1"/>
  <c r="FM97" i="21" a="1"/>
  <c r="AG171" i="21" a="1"/>
  <c r="AB149" i="21" a="1"/>
  <c r="AF183" i="21" a="1"/>
  <c r="X138" i="21" a="1"/>
  <c r="FH186" i="21" a="1"/>
  <c r="AA150" i="21" a="1"/>
  <c r="FH116" i="21" a="1"/>
  <c r="V146" i="21" a="1"/>
  <c r="AE114" i="21" a="1"/>
  <c r="AF178" i="21" a="1"/>
  <c r="FB137" i="21" a="1"/>
  <c r="AD106" i="21" a="1"/>
  <c r="AC112" i="21" a="1"/>
  <c r="AA184" i="21" a="1"/>
  <c r="FM174" i="21" a="1"/>
  <c r="FL113" i="21" a="1"/>
  <c r="AE185" i="21" a="1"/>
  <c r="AC125" i="21" a="1"/>
  <c r="AB147" i="21" a="1"/>
  <c r="AB102" i="21" a="1"/>
  <c r="FC141" i="21" a="1"/>
  <c r="AJ166" i="21" a="1"/>
  <c r="FE85" i="21" a="1"/>
  <c r="AB150" i="21" a="1"/>
  <c r="FM114" i="21" a="1"/>
  <c r="AD100" i="21" a="1"/>
  <c r="AA152" i="21" a="1"/>
  <c r="V102" i="21" a="1"/>
  <c r="FJ180" i="21" a="1"/>
  <c r="FM162" i="21" a="1"/>
  <c r="FN96" i="21" a="1"/>
  <c r="FF188" i="21" a="1"/>
  <c r="X154" i="21" a="1"/>
  <c r="FK175" i="21" a="1"/>
  <c r="FM138" i="21" a="1"/>
  <c r="AI103" i="21" a="1"/>
  <c r="FB163" i="21" a="1"/>
  <c r="AA106" i="21" a="1"/>
  <c r="AI186" i="21" a="1"/>
  <c r="FH112" i="21" a="1"/>
  <c r="FP176" i="21" a="1"/>
  <c r="AH97" i="21" a="1"/>
  <c r="FH160" i="21" a="1"/>
  <c r="FL79" i="21" a="1"/>
  <c r="FK111" i="21" a="1"/>
  <c r="FB173" i="21" a="1"/>
  <c r="FJ110" i="21" a="1"/>
  <c r="V147" i="21" a="1"/>
  <c r="AG141" i="21" a="1"/>
  <c r="AE174" i="21" a="1"/>
  <c r="AG134" i="21" a="1"/>
  <c r="FF154" i="21" a="1"/>
  <c r="W145" i="21" a="1"/>
  <c r="AI93" i="21" a="1"/>
  <c r="FI166" i="21" a="1"/>
  <c r="AB141" i="21" a="1"/>
  <c r="FB172" i="21" a="1"/>
  <c r="FC107" i="21" a="1"/>
  <c r="AB161" i="21" a="1"/>
  <c r="FH139" i="21" a="1"/>
  <c r="AG76" i="21" a="1"/>
  <c r="FL123" i="21" a="1"/>
  <c r="X169" i="21" a="1"/>
  <c r="AC172" i="21" a="1"/>
  <c r="FD132" i="21" a="1"/>
  <c r="FD180" i="21" a="1"/>
  <c r="FM175" i="21" a="1"/>
  <c r="FG131" i="21" a="1"/>
  <c r="AE105" i="21" a="1"/>
  <c r="FJ107" i="21" a="1"/>
  <c r="FM181" i="21" a="1"/>
  <c r="AJ116" i="21" a="1"/>
  <c r="AB165" i="21" a="1"/>
  <c r="FG139" i="21" a="1"/>
  <c r="FM169" i="21" a="1"/>
  <c r="AD167" i="21" a="1"/>
  <c r="AH93" i="21" a="1"/>
  <c r="V95" i="21" a="1"/>
  <c r="FO137" i="21" a="1"/>
  <c r="V129" i="21" a="1"/>
  <c r="AI128" i="21" a="1"/>
  <c r="AG172" i="21" a="1"/>
  <c r="AF147" i="21" a="1"/>
  <c r="FC156" i="21" a="1"/>
  <c r="AI100" i="21" a="1"/>
  <c r="V158" i="21" a="1"/>
  <c r="AE83" i="21" a="1"/>
  <c r="AE154" i="21" a="1"/>
  <c r="FN135" i="21" a="1"/>
  <c r="FN182" i="21" a="1"/>
  <c r="FP165" i="21" a="1"/>
  <c r="FF118" i="21" a="1"/>
  <c r="FC133" i="21" a="1"/>
  <c r="FG92" i="21" a="1"/>
  <c r="AJ187" i="21" a="1"/>
  <c r="FC139" i="21" a="1"/>
  <c r="FB117" i="21" a="1"/>
  <c r="X109" i="21" a="1"/>
  <c r="AE90" i="21" a="1"/>
  <c r="V101" i="21" a="1"/>
  <c r="X77" i="21" a="1"/>
  <c r="AB79" i="21" a="1"/>
  <c r="AJ145" i="21" a="1"/>
  <c r="AJ131" i="21" a="1"/>
  <c r="FG113" i="21" a="1"/>
  <c r="AJ119" i="21" a="1"/>
  <c r="Z169" i="21" a="1"/>
  <c r="FD139" i="21" a="1"/>
  <c r="AA84" i="21" a="1"/>
  <c r="FH150" i="21" a="1"/>
  <c r="AH157" i="21" a="1"/>
  <c r="FJ144" i="21" a="1"/>
  <c r="FN179" i="21" a="1"/>
  <c r="FN125" i="21" a="1"/>
  <c r="FH110" i="21" a="1"/>
  <c r="Y158" i="21" a="1"/>
  <c r="AG140" i="21" a="1"/>
  <c r="FC143" i="21" a="1"/>
  <c r="AF111" i="21" a="1"/>
  <c r="AH88" i="21" a="1"/>
  <c r="FM106" i="21" a="1"/>
  <c r="FB187" i="21" a="1"/>
  <c r="AI86" i="21" a="1"/>
  <c r="FN77" i="21" a="1"/>
  <c r="FD183" i="21" a="1"/>
  <c r="V186" i="21" a="1"/>
  <c r="AF158" i="21" a="1"/>
  <c r="FK93" i="21" a="1"/>
  <c r="AE180" i="21" a="1"/>
  <c r="FK76" i="21" a="1"/>
  <c r="AJ140" i="21" a="1"/>
  <c r="FI108" i="21" a="1"/>
  <c r="V116" i="21" a="1"/>
  <c r="FM152" i="21" a="1"/>
  <c r="FJ168" i="21" a="1"/>
  <c r="FG119" i="21" a="1"/>
  <c r="FD124" i="21" a="1"/>
  <c r="FE86" i="21" a="1"/>
  <c r="FO142" i="21" a="1"/>
  <c r="AJ175" i="21" a="1"/>
  <c r="FN91" i="21" a="1"/>
  <c r="FC94" i="21" a="1"/>
  <c r="FO153" i="21" a="1"/>
  <c r="Z120" i="21" a="1"/>
  <c r="FF110" i="21" a="1"/>
  <c r="FK149" i="21" a="1"/>
  <c r="FH187" i="21" a="1"/>
  <c r="AG131" i="21" a="1"/>
  <c r="X108" i="21" a="1"/>
  <c r="FE142" i="21" a="1"/>
  <c r="Y147" i="21" a="1"/>
  <c r="AF129" i="21" a="1"/>
  <c r="Y133" i="21" a="1"/>
  <c r="FH121" i="21" a="1"/>
  <c r="AA183" i="21" a="1"/>
  <c r="FB106" i="21" a="1"/>
  <c r="Z143" i="21" a="1"/>
  <c r="AA168" i="21" a="1"/>
  <c r="FP120" i="21" a="1"/>
  <c r="AH148" i="21" a="1"/>
  <c r="AA77" i="21" a="1"/>
  <c r="FC149" i="21" a="1"/>
  <c r="AC107" i="21" a="1"/>
  <c r="AE172" i="21" a="1"/>
  <c r="FL160" i="21" a="1"/>
  <c r="AA91" i="21" a="1"/>
  <c r="W138" i="21" a="1"/>
  <c r="FI169" i="21" a="1"/>
  <c r="FE76" i="21" a="1"/>
  <c r="AA81" i="21" a="1"/>
  <c r="FJ183" i="21" a="1"/>
  <c r="FB175" i="21" a="1"/>
  <c r="AI183" i="21" a="1"/>
  <c r="V148" i="21" a="1"/>
  <c r="FH74" i="21" a="1"/>
  <c r="AJ186" i="21" a="1"/>
  <c r="W79" i="21" a="1"/>
  <c r="FF74" i="21" a="1"/>
  <c r="AA174" i="21" a="1"/>
  <c r="FL175" i="21" a="1"/>
  <c r="FD100" i="21" a="1"/>
  <c r="FI161" i="21" a="1"/>
  <c r="FE174" i="21" a="1"/>
  <c r="AB142" i="21" a="1"/>
  <c r="FP146" i="21" a="1"/>
  <c r="FE90" i="21" a="1"/>
  <c r="AA181" i="21" a="1"/>
  <c r="AJ89" i="21" a="1"/>
  <c r="FE115" i="21" a="1"/>
  <c r="FL144" i="21" a="1"/>
  <c r="V155" i="21" a="1"/>
  <c r="FH131" i="21" a="1"/>
  <c r="FM167" i="21" a="1"/>
  <c r="AC77" i="21" a="1"/>
  <c r="FO158" i="21" a="1"/>
  <c r="FG129" i="21" a="1"/>
  <c r="FB102" i="21" a="1"/>
  <c r="FG171" i="21" a="1"/>
  <c r="FL128" i="21" a="1"/>
  <c r="Y90" i="21" a="1"/>
  <c r="FG181" i="21" a="1"/>
  <c r="AG81" i="21" a="1"/>
  <c r="FH185" i="21" a="1"/>
  <c r="AF144" i="21" a="1"/>
  <c r="AD179" i="21" a="1"/>
  <c r="FN161" i="21" a="1"/>
  <c r="AG167" i="21" a="1"/>
  <c r="FK135" i="21" a="1"/>
  <c r="AF185" i="21" a="1"/>
  <c r="AD126" i="21" a="1"/>
  <c r="AD129" i="21" a="1"/>
  <c r="FG79" i="21" a="1"/>
  <c r="FO96" i="21" a="1"/>
  <c r="FI186" i="21" a="1"/>
  <c r="AD76" i="21" a="1"/>
  <c r="AF74" i="21" a="1"/>
  <c r="FK110" i="21" a="1"/>
  <c r="FD172" i="21" a="1"/>
  <c r="AC130" i="21" a="1"/>
  <c r="FI138" i="21" a="1"/>
  <c r="X163" i="21" a="1"/>
  <c r="FD175" i="21" a="1"/>
  <c r="FO90" i="21" a="1"/>
  <c r="FM126" i="21" a="1"/>
  <c r="FE132" i="21" a="1"/>
  <c r="AH104" i="21" a="1"/>
  <c r="FD105" i="21" a="1"/>
  <c r="FD149" i="21" a="1"/>
  <c r="FN101" i="21" a="1"/>
  <c r="AH121" i="21" a="1"/>
  <c r="FO174" i="21" a="1"/>
  <c r="W105" i="21" a="1"/>
  <c r="Z97" i="21" a="1"/>
  <c r="FC169" i="21" a="1"/>
  <c r="FI123" i="21" a="1"/>
  <c r="FF108" i="21" a="1"/>
  <c r="Z181" i="21" a="1"/>
  <c r="FC127" i="21" a="1"/>
  <c r="AF93" i="21" a="1"/>
  <c r="AD128" i="21" a="1"/>
  <c r="FM146" i="21" a="1"/>
  <c r="FF184" i="21" a="1"/>
  <c r="FI137" i="21" a="1"/>
  <c r="FE166" i="21" a="1"/>
  <c r="FG114" i="21" a="1"/>
  <c r="Y151" i="21" a="1"/>
  <c r="FM161" i="21" a="1"/>
  <c r="FN126" i="21" a="1"/>
  <c r="V118" i="21" a="1"/>
  <c r="FP168" i="21" a="1"/>
  <c r="AI164" i="21" a="1"/>
  <c r="AG180" i="21" a="1"/>
  <c r="AB81" i="21" a="1"/>
  <c r="FC95" i="21" a="1"/>
  <c r="FH108" i="21" a="1"/>
  <c r="FP167" i="21" a="1"/>
  <c r="AF157" i="21" a="1"/>
  <c r="FH71" i="21" a="1"/>
  <c r="FG124" i="21" a="1"/>
  <c r="AA165" i="21" a="1"/>
  <c r="FB100" i="21" a="1"/>
  <c r="X110" i="21" a="1"/>
  <c r="AG106" i="21" a="1"/>
  <c r="AH137" i="21" a="1"/>
  <c r="Z145" i="21" a="1"/>
  <c r="AH167" i="21" a="1"/>
  <c r="AA143" i="21" a="1"/>
  <c r="AH129" i="21" a="1"/>
  <c r="Y113" i="21" a="1"/>
  <c r="FJ181" i="21" a="1"/>
  <c r="FD92" i="21" a="1"/>
  <c r="X129" i="21" a="1"/>
  <c r="FO151" i="21" a="1"/>
  <c r="FN150" i="21" a="1"/>
  <c r="AE96" i="21" a="1"/>
  <c r="AB104" i="21" a="1"/>
  <c r="FL139" i="21" a="1"/>
  <c r="FD79" i="21" a="1"/>
  <c r="FI98" i="21" a="1"/>
  <c r="AD91" i="21" a="1"/>
  <c r="AG122" i="21" a="1"/>
  <c r="FP71" i="21" a="1"/>
  <c r="FI151" i="21" a="1"/>
  <c r="FH173" i="21" a="1"/>
  <c r="FL112" i="21" a="1"/>
  <c r="AC115" i="21" a="1"/>
  <c r="AJ99" i="21" a="1"/>
  <c r="FJ92" i="21" a="1"/>
  <c r="AB115" i="21" a="1"/>
  <c r="Y101" i="21" a="1"/>
  <c r="FF172" i="21" a="1"/>
  <c r="FP115" i="21" a="1"/>
  <c r="AC145" i="21" a="1"/>
  <c r="FI142" i="21" a="1"/>
  <c r="AF131" i="21" a="1"/>
  <c r="FK174" i="21" a="1"/>
  <c r="FK185" i="21" a="1"/>
  <c r="AI111" i="21" a="1"/>
  <c r="FC132" i="21" a="1"/>
  <c r="AD85" i="21" a="1"/>
  <c r="FM148" i="21" a="1"/>
  <c r="FP166" i="21" a="1"/>
  <c r="FK170" i="21" a="1"/>
  <c r="FG77" i="21" a="1"/>
  <c r="Z171" i="21" a="1"/>
  <c r="Y149" i="21" a="1"/>
  <c r="AG118" i="21" a="1"/>
  <c r="AF146" i="21" a="1"/>
  <c r="AH136" i="21" a="1"/>
  <c r="FI172" i="21" a="1"/>
  <c r="Y169" i="21" a="1"/>
  <c r="FK182" i="21" a="1"/>
  <c r="Z138" i="21" a="1"/>
  <c r="AD183" i="21" a="1"/>
  <c r="FH84" i="21" a="1"/>
  <c r="FM166" i="21" a="1"/>
  <c r="FB148" i="21" a="1"/>
  <c r="W184" i="21" a="1"/>
  <c r="AI163" i="21" a="1"/>
  <c r="X141" i="21" a="1"/>
  <c r="Z74" i="21" a="1"/>
  <c r="FI185" i="21" a="1"/>
  <c r="FP179" i="21" a="1"/>
  <c r="FE179" i="21" a="1"/>
  <c r="W147" i="21" a="1"/>
  <c r="AA176" i="21" a="1"/>
  <c r="FH164" i="21" a="1"/>
  <c r="V125" i="21" a="1"/>
  <c r="X113" i="21" a="1"/>
  <c r="Y170" i="21" a="1"/>
  <c r="FM156" i="21" a="1"/>
  <c r="FG102" i="21" a="1"/>
  <c r="Y185" i="21" a="1"/>
  <c r="AB140" i="21" a="1"/>
  <c r="AB188" i="21" a="1"/>
  <c r="AI81" i="21" a="1"/>
  <c r="AI77" i="21" a="1"/>
  <c r="AD165" i="21" a="1"/>
  <c r="FN102" i="21" a="1"/>
  <c r="W182" i="21" a="1"/>
  <c r="AH142" i="21" a="1"/>
  <c r="AH94" i="21" a="1"/>
  <c r="Z79" i="21" a="1"/>
  <c r="Y140" i="21" a="1"/>
  <c r="FJ185" i="21" a="1"/>
  <c r="FO149" i="21" a="1"/>
  <c r="AH74" i="21" a="1"/>
  <c r="FI128" i="21" a="1"/>
  <c r="FJ118" i="21" a="1"/>
  <c r="FH127" i="21" a="1"/>
  <c r="AA115" i="21" a="1"/>
  <c r="AE171" i="21" a="1"/>
  <c r="FC114" i="21" a="1"/>
  <c r="FF187" i="21" a="1"/>
  <c r="FD114" i="21" a="1"/>
  <c r="AJ150" i="21" a="1"/>
  <c r="AB168" i="21" a="1"/>
  <c r="FJ112" i="21" a="1"/>
  <c r="AE188" i="21" a="1"/>
  <c r="V103" i="21" a="1"/>
  <c r="AG100" i="21" a="1"/>
  <c r="FD101" i="21" a="1"/>
  <c r="AG188" i="21" a="1"/>
  <c r="AI165" i="21" a="1"/>
  <c r="FJ127" i="21" a="1"/>
  <c r="Y152" i="21" a="1"/>
  <c r="AG137" i="21" a="1"/>
  <c r="X147" i="21" a="1"/>
  <c r="FN164" i="21" a="1"/>
  <c r="FB167" i="21" a="1"/>
  <c r="FB133" i="21" a="1"/>
  <c r="Y120" i="21" a="1"/>
  <c r="AG158" i="21" a="1"/>
  <c r="FF81" i="21" a="1"/>
  <c r="AA153" i="21" a="1"/>
  <c r="FG145" i="21" a="1"/>
  <c r="AH103" i="21" a="1"/>
  <c r="AA171" i="21" a="1"/>
  <c r="AF128" i="21" a="1"/>
  <c r="FO83" i="21" a="1"/>
  <c r="AH143" i="21" a="1"/>
  <c r="FI120" i="21" a="1"/>
  <c r="FJ134" i="21" a="1"/>
  <c r="AG165" i="21" a="1"/>
  <c r="AI123" i="21" a="1"/>
  <c r="Z134" i="21" a="1"/>
  <c r="FN107" i="21" a="1"/>
  <c r="FH166" i="21" a="1"/>
  <c r="AI171" i="21" a="1"/>
  <c r="AD137" i="21" a="1"/>
  <c r="AF106" i="21" a="1"/>
  <c r="FP128" i="21" a="1"/>
  <c r="AA164" i="21" a="1"/>
  <c r="AI83" i="21" a="1"/>
  <c r="FN143" i="21" a="1"/>
  <c r="AB113" i="21" a="1"/>
  <c r="AD134" i="21" a="1"/>
  <c r="FM165" i="21" a="1"/>
  <c r="Z183" i="21" a="1"/>
  <c r="FF134" i="21" a="1"/>
  <c r="AH107" i="21" a="1"/>
  <c r="FL151" i="21" a="1"/>
  <c r="FO171" i="21" a="1"/>
  <c r="FI85" i="21" a="1"/>
  <c r="AD84" i="21" a="1"/>
  <c r="FH136" i="21" a="1"/>
  <c r="FO125" i="21" a="1"/>
  <c r="AF179" i="21" a="1"/>
  <c r="FB164" i="21" a="1"/>
  <c r="V113" i="21" a="1"/>
  <c r="FP81" i="21" a="1"/>
  <c r="AJ117" i="21" a="1"/>
  <c r="AC134" i="21" a="1"/>
  <c r="X153" i="21" a="1"/>
  <c r="V127" i="21" a="1"/>
  <c r="V139" i="21" a="1"/>
  <c r="W68" i="21" a="1"/>
  <c r="AH132" i="21" a="1"/>
  <c r="FO168" i="21" a="1"/>
  <c r="AH111" i="21" a="1"/>
  <c r="Z182" i="21" a="1"/>
  <c r="AG182" i="21" a="1"/>
  <c r="FH93" i="21" a="1"/>
  <c r="AF114" i="21" a="1"/>
  <c r="FC175" i="21" a="1"/>
  <c r="AF126" i="21" a="1"/>
  <c r="AA117" i="21" a="1"/>
  <c r="FN159" i="21" a="1"/>
  <c r="W181" i="21" a="1"/>
  <c r="FK122" i="21" a="1"/>
  <c r="FF142" i="21" a="1"/>
  <c r="AE130" i="21" a="1"/>
  <c r="FB165" i="21" a="1"/>
  <c r="X103" i="21" a="1"/>
  <c r="FB114" i="21" a="1"/>
  <c r="FP187" i="21" a="1"/>
  <c r="W139" i="21" a="1"/>
  <c r="AI126" i="21" a="1"/>
  <c r="FH105" i="21" a="1"/>
  <c r="AA141" i="21" a="1"/>
  <c r="FH152" i="21" a="1"/>
  <c r="AG185" i="21" a="1"/>
  <c r="AH108" i="21" a="1"/>
  <c r="Z159" i="21" a="1"/>
  <c r="AF152" i="21" a="1"/>
  <c r="FP138" i="21" a="1"/>
  <c r="FB69" i="21" a="1"/>
  <c r="FE136" i="21" a="1"/>
  <c r="FO118" i="21" a="1"/>
  <c r="FF95" i="21" a="1"/>
  <c r="FD115" i="21" a="1"/>
  <c r="AE109" i="21" a="1"/>
  <c r="X89" i="21" a="1"/>
  <c r="FI100" i="21" a="1"/>
  <c r="FP173" i="21" a="1"/>
  <c r="AF76" i="21" a="1"/>
  <c r="W165" i="21" a="1"/>
  <c r="AG129" i="21" a="1"/>
  <c r="FM140" i="21" a="1"/>
  <c r="FB159" i="21" a="1"/>
  <c r="AA116" i="21" a="1"/>
  <c r="FH156" i="21" a="1"/>
  <c r="AB84" i="21" a="1"/>
  <c r="V187" i="21" a="1"/>
  <c r="FM117" i="21" a="1"/>
  <c r="AH77" i="21" a="1"/>
  <c r="X122" i="21" a="1"/>
  <c r="AC105" i="21" a="1"/>
  <c r="FL158" i="21" a="1"/>
  <c r="Z160" i="21" a="1"/>
  <c r="FK180" i="21" a="1"/>
  <c r="FB130" i="21" a="1"/>
  <c r="FP140" i="21" a="1"/>
  <c r="FK69" i="21" a="1"/>
  <c r="FE167" i="21" a="1"/>
  <c r="FJ162" i="21" a="1"/>
  <c r="FL155" i="21" a="1"/>
  <c r="FJ101" i="21" a="1"/>
  <c r="Z128" i="21" a="1"/>
  <c r="AA137" i="21" a="1"/>
  <c r="FP185" i="21" a="1"/>
  <c r="FP113" i="21" a="1"/>
  <c r="FN151" i="21" a="1"/>
  <c r="FP182" i="21" a="1"/>
  <c r="FP183" i="21" a="1"/>
  <c r="FO114" i="21" a="1"/>
  <c r="FP184" i="21" a="1"/>
  <c r="FK181" i="21" a="1"/>
  <c r="X184" i="21" a="1"/>
  <c r="FI175" i="21" a="1"/>
  <c r="W172" i="21" a="1"/>
  <c r="V173" i="21" a="1"/>
  <c r="X162" i="21" a="1"/>
  <c r="FF152" i="21" a="1"/>
  <c r="AC140" i="21" a="1"/>
  <c r="AF113" i="21" a="1"/>
  <c r="AB121" i="21" a="1"/>
  <c r="Z154" i="21" a="1"/>
  <c r="AI109" i="21" a="1"/>
  <c r="FP144" i="21" a="1"/>
  <c r="W141" i="21" a="1"/>
  <c r="FI158" i="21" a="1"/>
  <c r="AF164" i="21" a="1"/>
  <c r="X114" i="21" a="1"/>
  <c r="FP150" i="21" a="1"/>
  <c r="FI107" i="21" a="1"/>
  <c r="Z174" i="21" a="1"/>
  <c r="AF160" i="21" a="1"/>
  <c r="FD169" i="21" a="1"/>
  <c r="FM129" i="21" a="1"/>
  <c r="AC169" i="21" a="1"/>
  <c r="X106" i="21" a="1"/>
  <c r="FJ123" i="21" a="1"/>
  <c r="V86" i="21" a="1"/>
  <c r="FK163" i="21" a="1"/>
  <c r="FG130" i="21" a="1"/>
  <c r="FD147" i="21" a="1"/>
  <c r="AH164" i="21" a="1"/>
  <c r="FP186" i="21" a="1"/>
  <c r="FC79" i="21" a="1"/>
  <c r="FE120" i="21" a="1"/>
  <c r="X131" i="21" a="1"/>
  <c r="AC141" i="21" a="1"/>
  <c r="AC173" i="21" a="1"/>
  <c r="FO141" i="21" a="1"/>
  <c r="FN141" i="21" a="1"/>
  <c r="AG163" i="21" a="1"/>
  <c r="AA156" i="21" a="1"/>
  <c r="FG134" i="21" a="1"/>
  <c r="Z94" i="21" a="1"/>
  <c r="AI180" i="21" a="1"/>
  <c r="FC118" i="21" a="1"/>
  <c r="FJ143" i="21" a="1"/>
  <c r="AE164" i="21" a="1"/>
  <c r="FP160" i="21" a="1"/>
  <c r="AF104" i="21" a="1"/>
  <c r="AB145" i="21" a="1"/>
  <c r="AG173" i="21" a="1"/>
  <c r="FB134" i="21" a="1"/>
  <c r="FO147" i="21" a="1"/>
  <c r="AG157" i="21" a="1"/>
  <c r="X143" i="21" a="1"/>
  <c r="W84" i="21" a="1"/>
  <c r="FI148" i="21" a="1"/>
  <c r="X85" i="21" a="1"/>
  <c r="FF141" i="21" a="1"/>
  <c r="AG186" i="21" a="1"/>
  <c r="AI108" i="21" a="1"/>
  <c r="AC84" i="21" a="1"/>
  <c r="AB89" i="21" a="1"/>
  <c r="Y91" i="21" a="1"/>
  <c r="FN160" i="21" a="1"/>
  <c r="V136" i="21" a="1"/>
  <c r="V171" i="21" a="1"/>
  <c r="FL163" i="21" a="1"/>
  <c r="FJ156" i="21" a="1"/>
  <c r="Y180" i="21" a="1"/>
  <c r="FD177" i="21" a="1"/>
  <c r="AI157" i="21" a="1"/>
  <c r="AD153" i="21" a="1"/>
  <c r="AH106" i="21" a="1"/>
  <c r="FL140" i="21" a="1"/>
  <c r="AG95" i="21" a="1"/>
  <c r="W183" i="21" a="1"/>
  <c r="W71" i="21" a="1"/>
  <c r="AE129" i="21" a="1"/>
  <c r="FC155" i="21" a="1"/>
  <c r="FH86" i="21" a="1"/>
  <c r="FH73" i="21" a="1"/>
  <c r="FJ176" i="21" a="1"/>
  <c r="Y99" i="21" a="1"/>
  <c r="AE120" i="21" a="1"/>
  <c r="X155" i="21" a="1"/>
  <c r="FD144" i="21" a="1"/>
  <c r="FG86" i="21" a="1"/>
  <c r="AA129" i="21" a="1"/>
  <c r="FL106" i="21" a="1"/>
  <c r="AJ128" i="21" a="1"/>
  <c r="Y165" i="21" a="1"/>
  <c r="FE129" i="21" a="1"/>
  <c r="FD167" i="21" a="1"/>
  <c r="FB153" i="21" a="1"/>
  <c r="Z137" i="21" a="1"/>
  <c r="FG101" i="21" a="1"/>
  <c r="FH88" i="21" a="1"/>
  <c r="FH179" i="21" a="1"/>
  <c r="FJ99" i="21" a="1"/>
  <c r="FF153" i="21" a="1"/>
  <c r="FC110" i="21" a="1"/>
  <c r="FP105" i="21" a="1"/>
  <c r="FO145" i="21" a="1"/>
  <c r="FI187" i="21" a="1"/>
  <c r="FN100" i="21" a="1"/>
  <c r="Y129" i="21" a="1"/>
  <c r="X167" i="21" a="1"/>
  <c r="AA79" i="21" a="1"/>
  <c r="FF137" i="21" a="1"/>
  <c r="AA101" i="21" a="1"/>
  <c r="FF92" i="21" a="1"/>
  <c r="AB179" i="21" a="1"/>
  <c r="AD99" i="21" a="1"/>
  <c r="FD128" i="21" a="1"/>
  <c r="V108" i="21" a="1"/>
  <c r="AG88" i="21" a="1"/>
  <c r="W178" i="21" a="1"/>
  <c r="AD120" i="21" a="1"/>
  <c r="FM135" i="21" a="1"/>
  <c r="AC94" i="21" a="1"/>
  <c r="AE151" i="21" a="1"/>
  <c r="AB85" i="21" a="1"/>
  <c r="X104" i="21" a="1"/>
  <c r="FM107" i="21" a="1"/>
  <c r="W154" i="21" a="1"/>
  <c r="Z123" i="21" a="1"/>
  <c r="AC116" i="21" a="1"/>
  <c r="AG115" i="21" a="1"/>
  <c r="FB169" i="21" a="1"/>
  <c r="Z188" i="21" a="1"/>
  <c r="V112" i="21" a="1"/>
  <c r="Z85" i="21" a="1"/>
  <c r="AF85" i="21" a="1"/>
  <c r="FI74" i="21" a="1"/>
  <c r="FL135" i="21" a="1"/>
  <c r="FI184" i="21" a="1"/>
  <c r="AB178" i="21" a="1"/>
  <c r="FM141" i="21" a="1"/>
  <c r="AC110" i="21" a="1"/>
  <c r="AG123" i="21" a="1"/>
  <c r="FL134" i="21" a="1"/>
  <c r="AH113" i="21" a="1"/>
  <c r="FI127" i="21" a="1"/>
  <c r="FG148" i="21" a="1"/>
  <c r="AD181" i="21" a="1"/>
  <c r="AG102" i="21" a="1"/>
  <c r="X165" i="21" a="1"/>
  <c r="FI133" i="21" a="1"/>
  <c r="Z155" i="21" a="1"/>
  <c r="AJ125" i="21" a="1"/>
  <c r="X181" i="21" a="1"/>
  <c r="FB157" i="21" a="1"/>
  <c r="AG103" i="21" a="1"/>
  <c r="AA144" i="21" a="1"/>
  <c r="AC99" i="21" a="1"/>
  <c r="AH120" i="21" a="1"/>
  <c r="FB138" i="21" a="1"/>
  <c r="X100" i="21" a="1"/>
  <c r="FE170" i="21" a="1"/>
  <c r="AH175" i="21" a="1"/>
  <c r="AE178" i="21" a="1"/>
  <c r="Y74" i="21" a="1"/>
  <c r="FH97" i="21" a="1"/>
  <c r="AD177" i="21" a="1"/>
  <c r="FN177" i="21" a="1"/>
  <c r="AE99" i="21" a="1"/>
  <c r="AA188" i="21" a="1"/>
  <c r="Y95" i="21" a="1"/>
  <c r="FB154" i="21" a="1"/>
  <c r="AD141" i="21" a="1"/>
  <c r="FG105" i="21" a="1"/>
  <c r="FO143" i="21" a="1"/>
  <c r="W170" i="21" a="1"/>
  <c r="FH102" i="21" a="1"/>
  <c r="Y81" i="21" a="1"/>
  <c r="Y160" i="21" a="1"/>
  <c r="AI149" i="21" a="1"/>
  <c r="FD134" i="21" a="1"/>
  <c r="FM133" i="21" a="1"/>
  <c r="FO170" i="21" a="1"/>
  <c r="AI117" i="21" a="1"/>
  <c r="V180" i="21" a="1"/>
  <c r="X126" i="21" a="1"/>
  <c r="FI109" i="21" a="1"/>
  <c r="FN124" i="21" a="1"/>
  <c r="FN188" i="21" a="1"/>
  <c r="FC86" i="21" a="1"/>
  <c r="Z119" i="21" a="1"/>
  <c r="FP130" i="21" a="1"/>
  <c r="W101" i="21" a="1"/>
  <c r="AC109" i="21" a="1"/>
  <c r="FK95" i="21" a="1"/>
  <c r="FD123" i="21" a="1"/>
  <c r="FB182" i="21" a="1"/>
  <c r="FK183" i="21" a="1"/>
  <c r="V175" i="21" a="1"/>
  <c r="FI156" i="21" a="1"/>
  <c r="W144" i="21" a="1"/>
  <c r="V74" i="21" a="1"/>
  <c r="AI182" i="21" a="1"/>
  <c r="FM178" i="21" a="1"/>
  <c r="FH148" i="21" a="1"/>
  <c r="FI154" i="21" a="1"/>
  <c r="FK172" i="21" a="1"/>
  <c r="FB97" i="21" a="1"/>
  <c r="FO184" i="21" a="1"/>
  <c r="V128" i="21" a="1"/>
  <c r="FL176" i="21" a="1"/>
  <c r="AF175" i="21" a="1"/>
  <c r="Z133" i="21" a="1"/>
  <c r="AC159" i="21" a="1"/>
  <c r="Z115" i="21" a="1"/>
  <c r="FC180" i="21" a="1"/>
  <c r="FP169" i="21" a="1"/>
  <c r="FO74" i="21" a="1"/>
  <c r="FI106" i="21" a="1"/>
  <c r="AC117" i="21" a="1"/>
  <c r="AD115" i="21" a="1"/>
  <c r="Z113" i="21" a="1"/>
  <c r="FG89" i="21" a="1"/>
  <c r="FL107" i="21" a="1"/>
  <c r="FO138" i="21" a="1"/>
  <c r="FE92" i="21" a="1"/>
  <c r="X137" i="21" a="1"/>
  <c r="FF166" i="21" a="1"/>
  <c r="AA162" i="21" a="1"/>
  <c r="AI122" i="21" a="1"/>
  <c r="FI146" i="21" a="1"/>
  <c r="AC81" i="21" a="1"/>
  <c r="FP108" i="21" a="1"/>
  <c r="AF71" i="21" a="1"/>
  <c r="AF137" i="21" a="1"/>
  <c r="AC156" i="21" a="1"/>
  <c r="FH128" i="21" a="1"/>
  <c r="FL180" i="21" a="1"/>
  <c r="AC83" i="21" a="1"/>
  <c r="FO179" i="21" a="1"/>
  <c r="AH83" i="21" a="1"/>
  <c r="W151" i="21" a="1"/>
  <c r="FE165" i="21" a="1"/>
  <c r="FG167" i="21" a="1"/>
  <c r="V106" i="21" a="1"/>
  <c r="AH177" i="21" a="1"/>
  <c r="FI122" i="21" a="1"/>
  <c r="FC90" i="21" a="1"/>
  <c r="FJ170" i="21" a="1"/>
  <c r="AH89" i="21" a="1"/>
  <c r="AC114" i="21" a="1"/>
  <c r="AA126" i="21" a="1"/>
  <c r="AE132" i="21" a="1"/>
  <c r="FE163" i="21" a="1"/>
  <c r="FG94" i="21" a="1"/>
  <c r="W111" i="21" a="1"/>
  <c r="W121" i="21" a="1"/>
  <c r="FD107" i="21" a="1"/>
  <c r="Z84" i="21" a="1"/>
  <c r="FO124" i="21" a="1"/>
  <c r="V77" i="21" a="1"/>
  <c r="FE154" i="21" a="1"/>
  <c r="FD185" i="21" a="1"/>
  <c r="X115" i="21" a="1"/>
  <c r="FM76" i="21" a="1"/>
  <c r="Y92" i="21" a="1"/>
  <c r="AB133" i="21" a="1"/>
  <c r="FD122" i="21" a="1"/>
  <c r="X92" i="21" a="1"/>
  <c r="FH174" i="21" a="1"/>
  <c r="FF147" i="21" a="1"/>
  <c r="FJ188" i="21" a="1"/>
  <c r="FC144" i="21" a="1"/>
  <c r="AE127" i="21" a="1"/>
  <c r="AA119" i="21" a="1"/>
  <c r="Z175" i="21" a="1"/>
  <c r="FL122" i="21" a="1"/>
  <c r="FJ173" i="21" a="1"/>
  <c r="AE113" i="21" a="1"/>
  <c r="AJ110" i="21" a="1"/>
  <c r="FD90" i="21" a="1"/>
  <c r="AB117" i="21" a="1"/>
  <c r="AB186" i="21" a="1"/>
  <c r="AI130" i="21" a="1"/>
  <c r="AH171" i="21" a="1"/>
  <c r="AE143" i="21" a="1"/>
  <c r="AI99" i="21" a="1"/>
  <c r="FO102" i="21" a="1"/>
  <c r="FC163" i="21" a="1"/>
  <c r="AG110" i="21" a="1"/>
  <c r="AD182" i="21" a="1"/>
  <c r="FF125" i="21" a="1"/>
  <c r="AG125" i="21" a="1"/>
  <c r="AA107" i="21" a="1"/>
  <c r="AD166" i="21" a="1"/>
  <c r="FL178" i="21" a="1"/>
  <c r="AA154" i="21" a="1"/>
  <c r="FI157" i="21" a="1"/>
  <c r="V153" i="21" a="1"/>
  <c r="AI170" i="21" a="1"/>
  <c r="FC99" i="21" a="1"/>
  <c r="W130" i="21" a="1"/>
  <c r="FP104" i="21" a="1"/>
  <c r="W76" i="21" a="1"/>
  <c r="AJ139" i="21" a="1"/>
  <c r="FB136" i="21" a="1"/>
  <c r="W125" i="21" a="1"/>
  <c r="AF138" i="21" a="1"/>
  <c r="AB74" i="21" a="1"/>
  <c r="FJ152" i="21" a="1"/>
  <c r="AC149" i="21" a="1"/>
  <c r="AJ163" i="21" a="1"/>
  <c r="FL99" i="21" a="1"/>
  <c r="FB180" i="21" a="1"/>
  <c r="AD105" i="21" a="1"/>
  <c r="FG161" i="21" a="1"/>
  <c r="FK118" i="21" a="1"/>
  <c r="AE167" i="21" a="1"/>
  <c r="AB159" i="21" a="1"/>
  <c r="W155" i="21" a="1"/>
  <c r="FH159" i="21" a="1"/>
  <c r="AC131" i="21" a="1"/>
  <c r="FH155" i="21" a="1"/>
  <c r="FF165" i="21" a="1"/>
  <c r="AG184" i="21" a="1"/>
  <c r="FG85" i="21" a="1"/>
  <c r="FI132" i="21" a="1"/>
  <c r="AG86" i="21" a="1"/>
  <c r="FJ157" i="21" a="1"/>
  <c r="AF118" i="21" a="1"/>
  <c r="AB106" i="21" a="1"/>
  <c r="Y172" i="21" a="1"/>
  <c r="FB152" i="21" a="1"/>
  <c r="AB109" i="21" a="1"/>
  <c r="X186" i="21" a="1"/>
  <c r="AE69" i="21" a="1"/>
  <c r="AC143" i="21" a="1"/>
  <c r="FJ177" i="21" a="1"/>
  <c r="FK153" i="21" a="1"/>
  <c r="X158" i="21" a="1"/>
  <c r="Z163" i="21" a="1"/>
  <c r="AA161" i="21" a="1"/>
  <c r="FC91" i="21" a="1"/>
  <c r="FH184" i="21" a="1"/>
  <c r="FO79" i="21" a="1"/>
  <c r="FJ161" i="21" a="1"/>
  <c r="FK157" i="21" a="1"/>
  <c r="FK186" i="21" a="1"/>
  <c r="X188" i="21" a="1"/>
  <c r="FH180" i="21" a="1"/>
  <c r="FN128" i="21" a="1"/>
  <c r="FF109" i="21" a="1"/>
  <c r="FF68" i="21" a="1"/>
  <c r="FK84" i="21" a="1"/>
  <c r="AC154" i="21" a="1"/>
  <c r="FK156" i="21" a="1"/>
  <c r="AF166" i="21" a="1"/>
  <c r="FO162" i="21" a="1"/>
  <c r="AB183" i="21" a="1"/>
  <c r="AD184" i="21" a="1"/>
  <c r="Y126" i="21" a="1"/>
  <c r="X185" i="21" a="1"/>
  <c r="X74" i="21" a="1"/>
  <c r="FG112" i="21" a="1"/>
  <c r="AF91" i="21" a="1"/>
  <c r="X95" i="21" a="1"/>
  <c r="FG127" i="21" a="1"/>
  <c r="FI143" i="21" a="1"/>
  <c r="AC129" i="21" a="1"/>
  <c r="FG90" i="21" a="1"/>
  <c r="FD127" i="21" a="1"/>
  <c r="Z100" i="21" a="1"/>
  <c r="AG119" i="21" a="1"/>
  <c r="AA89" i="21" a="1"/>
  <c r="FM173" i="21" a="1"/>
  <c r="AI104" i="21" a="1"/>
  <c r="FB145" i="21" a="1"/>
  <c r="AH98" i="21" a="1"/>
  <c r="V151" i="21" a="1"/>
  <c r="FE177" i="21" a="1"/>
  <c r="FM94" i="21" a="1"/>
  <c r="AB118" i="21" a="1"/>
  <c r="FC173" i="21" a="1"/>
  <c r="AD104" i="21" a="1"/>
  <c r="AF101" i="21" a="1"/>
  <c r="FE160" i="21" a="1"/>
  <c r="AI166" i="21" a="1"/>
  <c r="Y163" i="21" a="1"/>
  <c r="FC73" i="21" a="1"/>
  <c r="FH89" i="21" a="1"/>
  <c r="FH175" i="21" a="1"/>
  <c r="FM110" i="21" a="1"/>
  <c r="AE98" i="21" a="1"/>
  <c r="AD176" i="21" a="1"/>
  <c r="AG108" i="21" a="1"/>
  <c r="FM113" i="21" a="1"/>
  <c r="AI74" i="21" a="1"/>
  <c r="FP132" i="21" a="1"/>
  <c r="AB154" i="21" a="1"/>
  <c r="FB143" i="21" a="1"/>
  <c r="AB108" i="21" a="1"/>
  <c r="AA147" i="21" a="1"/>
  <c r="FH130" i="21" a="1"/>
  <c r="FO98" i="21" a="1"/>
  <c r="W83" i="21" a="1"/>
  <c r="FK117" i="21" a="1"/>
  <c r="FF164" i="21" a="1"/>
  <c r="FJ145" i="21" a="1"/>
  <c r="FE110" i="21" a="1"/>
  <c r="AG74" i="21" a="1"/>
  <c r="FH138" i="21" a="1"/>
  <c r="FB124" i="21" a="1"/>
  <c r="Z140" i="21" a="1"/>
  <c r="AD188" i="21" a="1"/>
  <c r="AF84" i="21" a="1"/>
  <c r="AA123" i="21" a="1"/>
  <c r="AI179" i="21" a="1"/>
  <c r="FB91" i="21" a="1"/>
  <c r="FG150" i="21" a="1"/>
  <c r="FM187" i="21" a="1"/>
  <c r="Y109" i="21" a="1"/>
  <c r="FO139" i="21" a="1"/>
  <c r="AD103" i="21" a="1"/>
  <c r="FD173" i="21" a="1"/>
  <c r="AF177" i="21" a="1"/>
  <c r="AE81" i="21" a="1"/>
  <c r="AI135" i="21" a="1"/>
  <c r="FN175" i="21" a="1"/>
  <c r="FL77" i="21" a="1"/>
  <c r="FM144" i="21" a="1"/>
  <c r="AG156" i="21" a="1"/>
  <c r="Y88" i="21" a="1"/>
  <c r="AG164" i="21" a="1"/>
  <c r="AC165" i="21" a="1"/>
  <c r="FK142" i="21" a="1"/>
  <c r="FE88" i="21" a="1"/>
  <c r="AJ180" i="21" a="1"/>
  <c r="X94" i="21" a="1"/>
  <c r="AD102" i="21" a="1"/>
  <c r="FF113" i="21" a="1"/>
  <c r="FN154" i="21" a="1"/>
  <c r="FI86" i="21" a="1"/>
  <c r="FF98" i="21" a="1"/>
  <c r="FB135" i="21" a="1"/>
  <c r="AI94" i="21" a="1"/>
  <c r="Y121" i="21" a="1"/>
  <c r="AG176" i="21" a="1"/>
  <c r="FC76" i="21" a="1"/>
  <c r="Z147" i="21" a="1"/>
  <c r="FN148" i="21" a="1"/>
  <c r="AA69" i="21" a="1"/>
  <c r="FO134" i="21" a="1"/>
  <c r="FF99" i="21" a="1"/>
  <c r="AD124" i="21" a="1"/>
  <c r="FH151" i="21" a="1"/>
  <c r="FO156" i="21" a="1"/>
  <c r="FD148" i="21" a="1"/>
  <c r="AE141" i="21" a="1"/>
  <c r="FL100" i="21" a="1"/>
  <c r="FJ142" i="21" a="1"/>
  <c r="Y137" i="21" a="1"/>
  <c r="AF171" i="21" a="1"/>
  <c r="FM84" i="21" a="1"/>
  <c r="V92" i="21" a="1"/>
  <c r="W117" i="21" a="1"/>
  <c r="AC124" i="21" a="1"/>
  <c r="AD109" i="21" a="1"/>
  <c r="FC140" i="21" a="1"/>
  <c r="AG124" i="21" a="1"/>
  <c r="AI110" i="21" a="1"/>
  <c r="AJ83" i="21" a="1"/>
  <c r="FI97" i="21" a="1"/>
  <c r="X123" i="21" a="1"/>
  <c r="AD79" i="21" a="1"/>
  <c r="AD131" i="21" a="1"/>
  <c r="FG69" i="21" a="1"/>
  <c r="FM149" i="21" a="1"/>
  <c r="AB153" i="21" a="1"/>
  <c r="FJ96" i="21" a="1"/>
  <c r="FP74" i="21" a="1"/>
  <c r="AB90" i="21" a="1"/>
  <c r="FK167" i="21" a="1"/>
  <c r="Z157" i="21" a="1"/>
  <c r="FG151" i="21" a="1"/>
  <c r="FE173" i="21" a="1"/>
  <c r="FK147" i="21" a="1"/>
  <c r="FD181" i="21" a="1"/>
  <c r="FG121" i="21" a="1"/>
  <c r="X161" i="21" a="1"/>
  <c r="W110" i="21" a="1"/>
  <c r="FB188" i="21" a="1"/>
  <c r="FG68" i="21" a="1"/>
  <c r="FN149" i="21" a="1"/>
  <c r="X81" i="21" a="1"/>
  <c r="W177" i="21" a="1"/>
  <c r="AG179" i="21" a="1"/>
  <c r="Z167" i="21" a="1"/>
  <c r="FH91" i="21" a="1"/>
  <c r="AD149" i="21" a="1"/>
  <c r="FC151" i="21" a="1"/>
  <c r="AA94" i="21" a="1"/>
  <c r="Z132" i="21" a="1"/>
  <c r="FM71" i="21" a="1"/>
  <c r="FG172" i="21" a="1"/>
  <c r="FO182" i="21" a="1"/>
  <c r="FB119" i="21" a="1"/>
  <c r="FE187" i="21" a="1"/>
  <c r="AH79" i="21" a="1"/>
  <c r="FB140" i="21" a="1"/>
  <c r="FM112" i="21" a="1"/>
  <c r="FD136" i="21" a="1"/>
  <c r="FM168" i="21" a="1"/>
  <c r="FD188" i="21" a="1"/>
  <c r="AF123" i="21" a="1"/>
  <c r="FM179" i="21" a="1"/>
  <c r="AF180" i="21" a="1"/>
  <c r="FN129" i="21" a="1"/>
  <c r="AG116" i="21" a="1"/>
  <c r="Z162" i="21" a="1"/>
  <c r="FF157" i="21" a="1"/>
  <c r="AF117" i="21" a="1"/>
  <c r="AD142" i="21" a="1"/>
  <c r="AG139" i="21" a="1"/>
  <c r="FI153" i="21" a="1"/>
  <c r="V176" i="21" a="1"/>
  <c r="X120" i="21" a="1"/>
  <c r="AD145" i="21" a="1"/>
  <c r="Z166" i="21" a="1"/>
  <c r="FP94" i="21" a="1"/>
  <c r="FO176" i="21" a="1"/>
  <c r="FN92" i="21" a="1"/>
  <c r="FE139" i="21" a="1"/>
  <c r="AJ169" i="21" a="1"/>
  <c r="AJ90" i="21" a="1"/>
  <c r="FN147" i="21" a="1"/>
  <c r="X164" i="21" a="1"/>
  <c r="FC71" i="21" a="1"/>
  <c r="AF90" i="21" a="1"/>
  <c r="AD164" i="21" a="1"/>
  <c r="X124" i="21" a="1"/>
  <c r="FO130" i="21" a="1"/>
  <c r="X136" i="21" a="1"/>
  <c r="FJ171" i="21" a="1"/>
  <c r="FL168" i="21" a="1"/>
  <c r="Y93" i="21" a="1"/>
  <c r="AD135" i="21" a="1"/>
  <c r="AD147" i="21" a="1"/>
  <c r="FO144" i="21" a="1"/>
  <c r="FD143" i="21" a="1"/>
  <c r="FP77" i="21" a="1"/>
  <c r="FL69" i="21" a="1"/>
  <c r="AC168" i="21" a="1"/>
  <c r="FI129" i="21" a="1"/>
  <c r="AD118" i="21" a="1"/>
  <c r="FB170" i="21" a="1"/>
  <c r="FI83" i="21" a="1"/>
  <c r="FB141" i="21" a="1"/>
  <c r="FI79" i="21" a="1"/>
  <c r="FN168" i="21" a="1"/>
  <c r="FF120" i="21" a="1"/>
  <c r="AJ188" i="21" a="1"/>
  <c r="Z164" i="21" a="1"/>
  <c r="Y131" i="21" a="1"/>
  <c r="W131" i="21" a="1"/>
  <c r="FF136" i="21" a="1"/>
  <c r="FC122" i="21" a="1"/>
  <c r="FL133" i="21" a="1"/>
  <c r="FE127" i="21" a="1"/>
  <c r="FJ169" i="21" a="1"/>
  <c r="AH122" i="21" a="1"/>
  <c r="AG120" i="21" a="1"/>
  <c r="Y187" i="21" a="1"/>
  <c r="AF174" i="21" a="1"/>
  <c r="FC96" i="21" a="1"/>
  <c r="FG93" i="21" a="1"/>
  <c r="FK112" i="21" a="1"/>
  <c r="FG71" i="21" a="1"/>
  <c r="FJ86" i="21" a="1"/>
  <c r="FE97" i="21" a="1"/>
  <c r="FH68" i="21" a="1"/>
  <c r="AI76" i="21" a="1"/>
  <c r="AE183" i="21" a="1"/>
  <c r="AE121" i="21" a="1"/>
  <c r="FJ103" i="21" a="1"/>
  <c r="FC111" i="21" a="1"/>
  <c r="V79" i="21" a="1"/>
  <c r="FE152" i="21" a="1"/>
  <c r="AH140" i="21" a="1"/>
  <c r="Y114" i="21" a="1"/>
  <c r="AJ94" i="21" a="1"/>
  <c r="FF115" i="21" a="1"/>
  <c r="AH133" i="21" a="1"/>
  <c r="AD178" i="21" a="1"/>
  <c r="W158" i="21" a="1"/>
  <c r="AD127" i="21" a="1"/>
  <c r="FJ139" i="21" a="1"/>
  <c r="FB107" i="21" a="1"/>
  <c r="FK98" i="21" a="1"/>
  <c r="Y182" i="21" a="1"/>
  <c r="AG68" i="21" a="1"/>
  <c r="AJ136" i="21" a="1"/>
  <c r="AG127" i="21" a="1"/>
  <c r="FP149" i="21" a="1"/>
  <c r="FN86" i="21" a="1"/>
  <c r="FI117" i="21" a="1"/>
  <c r="AC113" i="21" a="1"/>
  <c r="AH81" i="21" a="1"/>
  <c r="X97" i="21" a="1"/>
  <c r="AC139" i="21" a="1"/>
  <c r="FD112" i="21" a="1"/>
  <c r="FJ151" i="21" a="1"/>
  <c r="FC101" i="21" a="1"/>
  <c r="AB184" i="21" a="1"/>
  <c r="FG174" i="21" a="1"/>
  <c r="Y76" i="21" a="1"/>
  <c r="AA182" i="21" a="1"/>
  <c r="FB123" i="21" a="1"/>
  <c r="FN90" i="21" a="1"/>
  <c r="FM124" i="21" a="1"/>
  <c r="AD110" i="21" a="1"/>
  <c r="FH169" i="21" a="1"/>
  <c r="Y145" i="21" a="1"/>
  <c r="AA127" i="21" a="1"/>
  <c r="AJ167" i="21" a="1"/>
  <c r="AJ86" i="21" a="1"/>
  <c r="FC131" i="21" a="1"/>
  <c r="FI105" i="21" a="1"/>
  <c r="FO113" i="21" a="1"/>
  <c r="V137" i="21" a="1"/>
  <c r="AF122" i="21" a="1"/>
  <c r="V126" i="21" a="1"/>
  <c r="Z114" i="21" a="1"/>
  <c r="Z111" i="21" a="1"/>
  <c r="W171" i="21" a="1"/>
  <c r="FM127" i="21" a="1"/>
  <c r="FK94" i="21" a="1"/>
  <c r="AA93" i="21" a="1"/>
  <c r="FH81" i="21" a="1"/>
  <c r="FL84" i="21" a="1"/>
  <c r="FN120" i="21" a="1"/>
  <c r="FF145" i="21" a="1"/>
  <c r="AE123" i="21" a="1"/>
  <c r="AI132" i="21" a="1"/>
  <c r="AC188" i="21" a="1"/>
  <c r="AA103" i="21" a="1"/>
  <c r="FD142" i="21" a="1"/>
  <c r="FL141" i="21" a="1"/>
  <c r="FM105" i="21" a="1"/>
  <c r="AF151" i="21" a="1"/>
  <c r="AA170" i="21" a="1"/>
  <c r="Z86" i="21" a="1"/>
  <c r="AB97" i="21" a="1"/>
  <c r="Z129" i="21" a="1"/>
  <c r="AC160" i="21" a="1"/>
  <c r="FD174" i="21" a="1"/>
  <c r="AJ121" i="21" a="1"/>
  <c r="V143" i="21" a="1"/>
  <c r="AE173" i="21" a="1"/>
  <c r="FF119" i="21" a="1"/>
  <c r="FG88" i="21" a="1"/>
  <c r="AJ134" i="21" a="1"/>
  <c r="AE102" i="21" a="1"/>
  <c r="FD89" i="21" a="1"/>
  <c r="FL157" i="21" a="1"/>
  <c r="FI131" i="21" a="1"/>
  <c r="AG117" i="21" a="1"/>
  <c r="AE186" i="21" a="1"/>
  <c r="AB83" i="21" a="1"/>
  <c r="V124" i="21" a="1"/>
  <c r="FH167" i="21" a="1"/>
  <c r="AE118" i="21" a="1"/>
  <c r="W142" i="21" a="1"/>
  <c r="V142" i="21" a="1"/>
  <c r="FB111" i="21" a="1"/>
  <c r="FE109" i="21" a="1"/>
  <c r="FB85" i="21" a="1"/>
  <c r="FL117" i="21" a="1"/>
  <c r="FF116" i="21" a="1"/>
  <c r="FC142" i="21" a="1"/>
  <c r="Z90" i="21" a="1"/>
  <c r="Z177" i="21" a="1"/>
  <c r="AE107" i="21" a="1"/>
  <c r="V154" i="21" a="1"/>
  <c r="FG107" i="21" a="1"/>
  <c r="FO187" i="21" a="1"/>
  <c r="FC185" i="21" a="1"/>
  <c r="AD121" i="21" a="1"/>
  <c r="FD84" i="21" a="1"/>
  <c r="AJ143" i="21" a="1"/>
  <c r="Y143" i="21" a="1"/>
  <c r="AJ68" i="21" a="1"/>
  <c r="FF162" i="21" a="1"/>
  <c r="FL167" i="21" a="1"/>
  <c r="FN110" i="21" a="1"/>
  <c r="FH177" i="21" a="1"/>
  <c r="AB139" i="21" a="1"/>
  <c r="AB71" i="21" a="1"/>
  <c r="FP152" i="21" a="1"/>
  <c r="FN167" i="21" a="1"/>
  <c r="FJ167" i="21" a="1"/>
  <c r="AB131" i="21" a="1"/>
  <c r="FM154" i="21" a="1"/>
  <c r="FC146" i="21" a="1"/>
  <c r="AE166" i="21" a="1"/>
  <c r="X90" i="21" a="1"/>
  <c r="FD137" i="21" a="1"/>
  <c r="FO152" i="21" a="1"/>
  <c r="V160" i="21" a="1"/>
  <c r="AC133" i="21" a="1"/>
  <c r="AE157" i="21" a="1"/>
  <c r="Z127" i="21" a="1"/>
  <c r="FL68" i="21" a="1"/>
  <c r="FM139" i="21" a="1"/>
  <c r="FC113" i="21" a="1"/>
  <c r="Z125" i="21" a="1"/>
  <c r="FO120" i="21" a="1"/>
  <c r="AG144" i="21" a="1"/>
  <c r="FK128" i="21" a="1"/>
  <c r="FB92" i="21" a="1"/>
  <c r="AE112" i="21" a="1"/>
  <c r="FG187" i="21" a="1"/>
  <c r="FK116" i="21" a="1"/>
  <c r="FN134" i="21" a="1"/>
  <c r="AG149" i="21" a="1"/>
  <c r="FP127" i="21" a="1"/>
  <c r="FB125" i="21" a="1"/>
  <c r="FD186" i="21" a="1"/>
  <c r="X175" i="21" a="1"/>
  <c r="DD72" i="21" l="1" a="1"/>
  <c r="DD72" i="21" s="1"/>
  <c r="AN72" i="21" s="1"/>
  <c r="CC69" i="21"/>
  <c r="DK68" i="21" a="1"/>
  <c r="DK68" i="21" s="1"/>
  <c r="AU68" i="21" s="1"/>
  <c r="FI71" i="21"/>
  <c r="FN69" i="21"/>
  <c r="FD69" i="21"/>
  <c r="AC71" i="21"/>
  <c r="BK71" i="21" s="1"/>
  <c r="FD68" i="21"/>
  <c r="X68" i="21"/>
  <c r="BF68" i="21" s="1"/>
  <c r="AC69" i="21"/>
  <c r="BK69" i="21" s="1"/>
  <c r="CB69" i="21" s="1"/>
  <c r="FI69" i="21"/>
  <c r="AH71" i="21"/>
  <c r="BP71" i="21" s="1"/>
  <c r="FI68" i="21"/>
  <c r="FN68" i="21"/>
  <c r="X69" i="21"/>
  <c r="BF69" i="21" s="1"/>
  <c r="AH68" i="21"/>
  <c r="BP68" i="21" s="1"/>
  <c r="CG68" i="21" s="1"/>
  <c r="FN71" i="21"/>
  <c r="AC68" i="21"/>
  <c r="BK68" i="21" s="1"/>
  <c r="AH69" i="21"/>
  <c r="BP69" i="21" s="1"/>
  <c r="CG69" i="21" s="1"/>
  <c r="FD71" i="21"/>
  <c r="X71" i="21"/>
  <c r="BF71" i="21" s="1"/>
  <c r="CH69" i="21"/>
  <c r="DK71" i="21" a="1"/>
  <c r="DK71" i="21" s="1"/>
  <c r="AU71" i="21" s="1"/>
  <c r="CC71" i="21"/>
  <c r="DN70" i="21" a="1"/>
  <c r="DN70" i="21" s="1"/>
  <c r="AX70" i="21" s="1"/>
  <c r="DP68" i="21" a="1"/>
  <c r="DP68" i="21" s="1"/>
  <c r="AZ68" i="21" s="1"/>
  <c r="DI70" i="21" a="1"/>
  <c r="DI70" i="21" s="1"/>
  <c r="AS70" i="21" s="1"/>
  <c r="FF104" i="21"/>
  <c r="AA89" i="21"/>
  <c r="BI89" i="21" s="1"/>
  <c r="Y126" i="21"/>
  <c r="BG126" i="21" s="1"/>
  <c r="AF174" i="21"/>
  <c r="BN174" i="21" s="1"/>
  <c r="AI184" i="21"/>
  <c r="BQ184" i="21" s="1"/>
  <c r="AJ162" i="21"/>
  <c r="BR162" i="21" s="1"/>
  <c r="AF186" i="21"/>
  <c r="BN186" i="21" s="1"/>
  <c r="CE186" i="21" s="1"/>
  <c r="AD88" i="21"/>
  <c r="BL88" i="21" s="1"/>
  <c r="Z81" i="21"/>
  <c r="BH81" i="21" s="1"/>
  <c r="AA161" i="21"/>
  <c r="BI161" i="21" s="1"/>
  <c r="Y172" i="21"/>
  <c r="BG172" i="21" s="1"/>
  <c r="FL176" i="21"/>
  <c r="FE182" i="21"/>
  <c r="FJ184" i="21"/>
  <c r="V179" i="21"/>
  <c r="BD179" i="21" s="1"/>
  <c r="BU179" i="21" s="1"/>
  <c r="FP161" i="21"/>
  <c r="FC177" i="21"/>
  <c r="AD176" i="21"/>
  <c r="BL176" i="21" s="1"/>
  <c r="AF101" i="21"/>
  <c r="BN101" i="21" s="1"/>
  <c r="FG121" i="21"/>
  <c r="FE164" i="21"/>
  <c r="V149" i="21"/>
  <c r="BD149" i="21" s="1"/>
  <c r="AB103" i="21"/>
  <c r="BJ103" i="21" s="1"/>
  <c r="CA103" i="21" s="1"/>
  <c r="AH124" i="21"/>
  <c r="BP124" i="21" s="1"/>
  <c r="AA167" i="21"/>
  <c r="BI167" i="21" s="1"/>
  <c r="FG69" i="21"/>
  <c r="AF171" i="21"/>
  <c r="BN171" i="21" s="1"/>
  <c r="Z163" i="21"/>
  <c r="BH163" i="21" s="1"/>
  <c r="FJ115" i="21"/>
  <c r="FG132" i="21"/>
  <c r="FL169" i="21"/>
  <c r="FF91" i="21"/>
  <c r="FL109" i="21"/>
  <c r="AB106" i="21"/>
  <c r="BJ106" i="21" s="1"/>
  <c r="V128" i="21"/>
  <c r="BD128" i="21" s="1"/>
  <c r="FE187" i="21"/>
  <c r="FC188" i="21"/>
  <c r="AE153" i="21"/>
  <c r="BM153" i="21" s="1"/>
  <c r="AF95" i="21"/>
  <c r="BN95" i="21" s="1"/>
  <c r="CE95" i="21" s="1"/>
  <c r="FC97" i="21"/>
  <c r="Z185" i="21"/>
  <c r="BH185" i="21" s="1"/>
  <c r="FJ170" i="21"/>
  <c r="AC83" i="21"/>
  <c r="BK83" i="21" s="1"/>
  <c r="AH140" i="21"/>
  <c r="BP140" i="21" s="1"/>
  <c r="FM86" i="21"/>
  <c r="FC125" i="21"/>
  <c r="FK139" i="21"/>
  <c r="AG69" i="21"/>
  <c r="BO69" i="21" s="1"/>
  <c r="AI88" i="21"/>
  <c r="BQ88" i="21" s="1"/>
  <c r="FJ161" i="21"/>
  <c r="AE141" i="21"/>
  <c r="BM141" i="21" s="1"/>
  <c r="AF118" i="21"/>
  <c r="BN118" i="21" s="1"/>
  <c r="FI139" i="21"/>
  <c r="FJ182" i="21"/>
  <c r="FF126" i="21"/>
  <c r="FE126" i="21"/>
  <c r="FL174" i="21"/>
  <c r="FO184" i="21"/>
  <c r="FD107" i="21"/>
  <c r="AC139" i="21"/>
  <c r="BK139" i="21" s="1"/>
  <c r="AJ159" i="21"/>
  <c r="BR159" i="21" s="1"/>
  <c r="CI159" i="21" s="1"/>
  <c r="FD133" i="21"/>
  <c r="FF121" i="21"/>
  <c r="AI112" i="21"/>
  <c r="BQ112" i="21" s="1"/>
  <c r="AC132" i="21"/>
  <c r="BK132" i="21" s="1"/>
  <c r="Y182" i="21"/>
  <c r="BG182" i="21" s="1"/>
  <c r="AD184" i="21"/>
  <c r="BL184" i="21" s="1"/>
  <c r="Y137" i="21"/>
  <c r="BG137" i="21" s="1"/>
  <c r="FL161" i="21"/>
  <c r="AE168" i="21"/>
  <c r="BM168" i="21" s="1"/>
  <c r="AB143" i="21"/>
  <c r="BJ143" i="21" s="1"/>
  <c r="FL101" i="21"/>
  <c r="AA121" i="21"/>
  <c r="BI121" i="21" s="1"/>
  <c r="X158" i="21"/>
  <c r="BF158" i="21" s="1"/>
  <c r="FJ157" i="21"/>
  <c r="FB97" i="21"/>
  <c r="AA179" i="21"/>
  <c r="BI179" i="21" s="1"/>
  <c r="BZ179" i="21" s="1"/>
  <c r="FO183" i="21"/>
  <c r="AG96" i="21"/>
  <c r="BO96" i="21" s="1"/>
  <c r="CF96" i="21" s="1"/>
  <c r="FK129" i="21"/>
  <c r="FL171" i="21"/>
  <c r="FB123" i="21"/>
  <c r="FH91" i="21"/>
  <c r="AG119" i="21"/>
  <c r="BO119" i="21" s="1"/>
  <c r="FF83" i="21"/>
  <c r="X86" i="21"/>
  <c r="BF86" i="21" s="1"/>
  <c r="FM95" i="21"/>
  <c r="AG101" i="21"/>
  <c r="BO101" i="21" s="1"/>
  <c r="AG92" i="21"/>
  <c r="BO92" i="21" s="1"/>
  <c r="FE92" i="21"/>
  <c r="Y187" i="21"/>
  <c r="BG187" i="21" s="1"/>
  <c r="FK153" i="21"/>
  <c r="FM79" i="21"/>
  <c r="FC88" i="21"/>
  <c r="FF185" i="21"/>
  <c r="W100" i="21"/>
  <c r="BE100" i="21" s="1"/>
  <c r="FP153" i="21"/>
  <c r="AG86" i="21"/>
  <c r="BO86" i="21" s="1"/>
  <c r="FK172" i="21"/>
  <c r="AE98" i="21"/>
  <c r="BM98" i="21" s="1"/>
  <c r="FC85" i="21"/>
  <c r="FK140" i="21"/>
  <c r="FM69" i="21"/>
  <c r="FO88" i="21"/>
  <c r="FK88" i="21"/>
  <c r="AD104" i="21"/>
  <c r="BL104" i="21" s="1"/>
  <c r="FD181" i="21"/>
  <c r="AD131" i="21"/>
  <c r="BL131" i="21" s="1"/>
  <c r="AF110" i="21"/>
  <c r="BN110" i="21" s="1"/>
  <c r="FP151" i="21"/>
  <c r="FD161" i="21"/>
  <c r="X107" i="21"/>
  <c r="BF107" i="21" s="1"/>
  <c r="FE161" i="21"/>
  <c r="FO79" i="21"/>
  <c r="FD148" i="21"/>
  <c r="FI132" i="21"/>
  <c r="FD121" i="21"/>
  <c r="FK99" i="21"/>
  <c r="FG146" i="21"/>
  <c r="FC152" i="21"/>
  <c r="FG122" i="21"/>
  <c r="FI154" i="21"/>
  <c r="X175" i="21"/>
  <c r="BF175" i="21" s="1"/>
  <c r="X97" i="21"/>
  <c r="BF97" i="21" s="1"/>
  <c r="BW97" i="21" s="1"/>
  <c r="AJ88" i="21"/>
  <c r="BR88" i="21" s="1"/>
  <c r="CI88" i="21" s="1"/>
  <c r="AA186" i="21"/>
  <c r="BI186" i="21" s="1"/>
  <c r="AB158" i="21"/>
  <c r="BJ158" i="21" s="1"/>
  <c r="CA158" i="21" s="1"/>
  <c r="AG153" i="21"/>
  <c r="BO153" i="21" s="1"/>
  <c r="AF172" i="21"/>
  <c r="BN172" i="21" s="1"/>
  <c r="FL180" i="21"/>
  <c r="FE152" i="21"/>
  <c r="FJ142" i="21"/>
  <c r="V123" i="21"/>
  <c r="BD123" i="21" s="1"/>
  <c r="AB91" i="21"/>
  <c r="BJ91" i="21" s="1"/>
  <c r="W106" i="21"/>
  <c r="BE106" i="21" s="1"/>
  <c r="BV106" i="21" s="1"/>
  <c r="FI121" i="21"/>
  <c r="FM188" i="21"/>
  <c r="FJ177" i="21"/>
  <c r="FG85" i="21"/>
  <c r="FH148" i="21"/>
  <c r="FF168" i="21"/>
  <c r="W185" i="21"/>
  <c r="BE185" i="21" s="1"/>
  <c r="FO97" i="21"/>
  <c r="FC100" i="21"/>
  <c r="AJ79" i="21"/>
  <c r="BR79" i="21" s="1"/>
  <c r="FB119" i="21"/>
  <c r="FC90" i="21"/>
  <c r="FK98" i="21"/>
  <c r="FC102" i="21"/>
  <c r="FC77" i="21"/>
  <c r="FB89" i="21"/>
  <c r="AJ112" i="21"/>
  <c r="BR112" i="21" s="1"/>
  <c r="AD81" i="21"/>
  <c r="BL81" i="21" s="1"/>
  <c r="AB183" i="21"/>
  <c r="BJ183" i="21" s="1"/>
  <c r="FH184" i="21"/>
  <c r="AC143" i="21"/>
  <c r="BK143" i="21" s="1"/>
  <c r="CB143" i="21" s="1"/>
  <c r="FB129" i="21"/>
  <c r="FN119" i="21"/>
  <c r="FF178" i="21"/>
  <c r="FK187" i="21"/>
  <c r="AI79" i="21"/>
  <c r="BQ79" i="21" s="1"/>
  <c r="AG184" i="21"/>
  <c r="BO184" i="21" s="1"/>
  <c r="FM178" i="21"/>
  <c r="W121" i="21"/>
  <c r="BE121" i="21" s="1"/>
  <c r="BV121" i="21" s="1"/>
  <c r="FD155" i="21"/>
  <c r="X121" i="21"/>
  <c r="BF121" i="21" s="1"/>
  <c r="BW121" i="21" s="1"/>
  <c r="AB77" i="21"/>
  <c r="BJ77" i="21" s="1"/>
  <c r="CA77" i="21" s="1"/>
  <c r="W152" i="21"/>
  <c r="BE152" i="21" s="1"/>
  <c r="AA122" i="21"/>
  <c r="BI122" i="21" s="1"/>
  <c r="Z167" i="21"/>
  <c r="BH167" i="21" s="1"/>
  <c r="Z100" i="21"/>
  <c r="BH100" i="21" s="1"/>
  <c r="FO138" i="21"/>
  <c r="AB73" i="21"/>
  <c r="BJ73" i="21" s="1"/>
  <c r="DI73" i="21" s="1" a="1"/>
  <c r="DI73" i="21" s="1"/>
  <c r="AS73" i="21" s="1"/>
  <c r="FG186" i="21"/>
  <c r="FH158" i="21"/>
  <c r="FB79" i="21"/>
  <c r="FC92" i="21"/>
  <c r="FL100" i="21"/>
  <c r="FO156" i="21"/>
  <c r="FF165" i="21"/>
  <c r="FF102" i="21"/>
  <c r="AG109" i="21"/>
  <c r="BO109" i="21" s="1"/>
  <c r="FC106" i="21"/>
  <c r="FO165" i="21"/>
  <c r="AE134" i="21"/>
  <c r="BM134" i="21" s="1"/>
  <c r="AI182" i="21"/>
  <c r="BQ182" i="21" s="1"/>
  <c r="AA182" i="21"/>
  <c r="BI182" i="21" s="1"/>
  <c r="FC173" i="21"/>
  <c r="FK132" i="21"/>
  <c r="AG73" i="21"/>
  <c r="BO73" i="21" s="1"/>
  <c r="CF73" i="21" s="1"/>
  <c r="FN81" i="21"/>
  <c r="FK131" i="21"/>
  <c r="X142" i="21"/>
  <c r="BF142" i="21" s="1"/>
  <c r="FK147" i="21"/>
  <c r="AD79" i="21"/>
  <c r="BL79" i="21" s="1"/>
  <c r="AG120" i="21"/>
  <c r="BO120" i="21" s="1"/>
  <c r="CF120" i="21" s="1"/>
  <c r="AJ178" i="21"/>
  <c r="BR178" i="21" s="1"/>
  <c r="CI178" i="21" s="1"/>
  <c r="AH155" i="21"/>
  <c r="BP155" i="21" s="1"/>
  <c r="CG155" i="21" s="1"/>
  <c r="FJ174" i="21"/>
  <c r="FL102" i="21"/>
  <c r="X91" i="21"/>
  <c r="BF91" i="21" s="1"/>
  <c r="AE69" i="21"/>
  <c r="BM69" i="21" s="1"/>
  <c r="FH155" i="21"/>
  <c r="V74" i="21"/>
  <c r="BD74" i="21" s="1"/>
  <c r="BU74" i="21" s="1"/>
  <c r="FK121" i="21"/>
  <c r="FE121" i="21"/>
  <c r="AB119" i="21"/>
  <c r="BJ119" i="21" s="1"/>
  <c r="CA119" i="21" s="1"/>
  <c r="FM184" i="21"/>
  <c r="FM158" i="21"/>
  <c r="FM110" i="21"/>
  <c r="FI122" i="21"/>
  <c r="FH128" i="21"/>
  <c r="FF167" i="21"/>
  <c r="FD176" i="21"/>
  <c r="FE125" i="21"/>
  <c r="FL116" i="21"/>
  <c r="Z135" i="21"/>
  <c r="BH135" i="21" s="1"/>
  <c r="V79" i="21"/>
  <c r="BD79" i="21" s="1"/>
  <c r="FC91" i="21"/>
  <c r="X186" i="21"/>
  <c r="BF186" i="21" s="1"/>
  <c r="BW186" i="21" s="1"/>
  <c r="FC179" i="21"/>
  <c r="AI169" i="21"/>
  <c r="BQ169" i="21" s="1"/>
  <c r="Z102" i="21"/>
  <c r="BH102" i="21" s="1"/>
  <c r="BY102" i="21" s="1"/>
  <c r="AF153" i="21"/>
  <c r="BN153" i="21" s="1"/>
  <c r="Y94" i="21"/>
  <c r="BG94" i="21" s="1"/>
  <c r="AC131" i="21"/>
  <c r="BK131" i="21" s="1"/>
  <c r="W144" i="21"/>
  <c r="BE144" i="21" s="1"/>
  <c r="FO182" i="21"/>
  <c r="AH131" i="21"/>
  <c r="BP131" i="21" s="1"/>
  <c r="CG131" i="21" s="1"/>
  <c r="FI103" i="21"/>
  <c r="W173" i="21"/>
  <c r="BE173" i="21" s="1"/>
  <c r="BV173" i="21" s="1"/>
  <c r="FH76" i="21"/>
  <c r="FM73" i="21"/>
  <c r="AH81" i="21"/>
  <c r="BP81" i="21" s="1"/>
  <c r="FE173" i="21"/>
  <c r="FO162" i="21"/>
  <c r="AA175" i="21"/>
  <c r="BI175" i="21" s="1"/>
  <c r="BZ175" i="21" s="1"/>
  <c r="FD159" i="21"/>
  <c r="AA97" i="21"/>
  <c r="BI97" i="21" s="1"/>
  <c r="BZ97" i="21" s="1"/>
  <c r="AF154" i="21"/>
  <c r="BN154" i="21" s="1"/>
  <c r="FP178" i="21"/>
  <c r="AH122" i="21"/>
  <c r="BP122" i="21" s="1"/>
  <c r="CG122" i="21" s="1"/>
  <c r="FH151" i="21"/>
  <c r="FH159" i="21"/>
  <c r="FP76" i="21"/>
  <c r="AA125" i="21"/>
  <c r="BI125" i="21" s="1"/>
  <c r="FI95" i="21"/>
  <c r="FP148" i="21"/>
  <c r="FH118" i="21"/>
  <c r="FI156" i="21"/>
  <c r="W111" i="21"/>
  <c r="BE111" i="21" s="1"/>
  <c r="AJ143" i="21"/>
  <c r="BR143" i="21" s="1"/>
  <c r="CI143" i="21" s="1"/>
  <c r="AD89" i="21"/>
  <c r="BL89" i="21" s="1"/>
  <c r="CC89" i="21" s="1"/>
  <c r="FB115" i="21"/>
  <c r="AC122" i="21"/>
  <c r="BK122" i="21" s="1"/>
  <c r="CB122" i="21" s="1"/>
  <c r="AF133" i="21"/>
  <c r="BN133" i="21" s="1"/>
  <c r="FK123" i="21"/>
  <c r="FD127" i="21"/>
  <c r="FL107" i="21"/>
  <c r="FJ169" i="21"/>
  <c r="Y125" i="21"/>
  <c r="BG125" i="21" s="1"/>
  <c r="BX125" i="21" s="1"/>
  <c r="AF116" i="21"/>
  <c r="BN116" i="21" s="1"/>
  <c r="CE116" i="21" s="1"/>
  <c r="AD98" i="21"/>
  <c r="BL98" i="21" s="1"/>
  <c r="FD88" i="21"/>
  <c r="FD102" i="21"/>
  <c r="AB109" i="21"/>
  <c r="BJ109" i="21" s="1"/>
  <c r="CA109" i="21" s="1"/>
  <c r="W155" i="21"/>
  <c r="BE155" i="21" s="1"/>
  <c r="BV155" i="21" s="1"/>
  <c r="V175" i="21"/>
  <c r="BD175" i="21" s="1"/>
  <c r="BU175" i="21" s="1"/>
  <c r="AD93" i="21"/>
  <c r="BL93" i="21" s="1"/>
  <c r="AD77" i="21"/>
  <c r="BL77" i="21" s="1"/>
  <c r="Z106" i="21"/>
  <c r="BH106" i="21" s="1"/>
  <c r="BY106" i="21" s="1"/>
  <c r="FO105" i="21"/>
  <c r="AH127" i="21"/>
  <c r="BP127" i="21" s="1"/>
  <c r="Y76" i="21"/>
  <c r="BG76" i="21" s="1"/>
  <c r="BX76" i="21" s="1"/>
  <c r="AG179" i="21"/>
  <c r="BO179" i="21" s="1"/>
  <c r="CF179" i="21" s="1"/>
  <c r="FB107" i="21"/>
  <c r="AC174" i="21"/>
  <c r="BK174" i="21" s="1"/>
  <c r="CB174" i="21" s="1"/>
  <c r="Y148" i="21"/>
  <c r="BG148" i="21" s="1"/>
  <c r="BX148" i="21" s="1"/>
  <c r="AH149" i="21"/>
  <c r="BP149" i="21" s="1"/>
  <c r="CG149" i="21" s="1"/>
  <c r="AC182" i="21"/>
  <c r="BK182" i="21" s="1"/>
  <c r="Y173" i="21"/>
  <c r="BG173" i="21" s="1"/>
  <c r="X123" i="21"/>
  <c r="BF123" i="21" s="1"/>
  <c r="FE127" i="21"/>
  <c r="AD124" i="21"/>
  <c r="BL124" i="21" s="1"/>
  <c r="FM98" i="21"/>
  <c r="FD126" i="21"/>
  <c r="FB181" i="21"/>
  <c r="AC111" i="21"/>
  <c r="BK111" i="21" s="1"/>
  <c r="AB151" i="21"/>
  <c r="BJ151" i="21" s="1"/>
  <c r="AB159" i="21"/>
  <c r="BJ159" i="21" s="1"/>
  <c r="CA159" i="21" s="1"/>
  <c r="FK183" i="21"/>
  <c r="FH175" i="21"/>
  <c r="FE119" i="21"/>
  <c r="AJ76" i="21"/>
  <c r="BR76" i="21" s="1"/>
  <c r="CI76" i="21" s="1"/>
  <c r="Y112" i="21"/>
  <c r="BG112" i="21" s="1"/>
  <c r="BX112" i="21" s="1"/>
  <c r="Y177" i="21"/>
  <c r="BG177" i="21" s="1"/>
  <c r="AJ148" i="21"/>
  <c r="BR148" i="21" s="1"/>
  <c r="AB118" i="21"/>
  <c r="BJ118" i="21" s="1"/>
  <c r="AC156" i="21"/>
  <c r="BK156" i="21" s="1"/>
  <c r="FC111" i="21"/>
  <c r="AI113" i="21"/>
  <c r="BQ113" i="21" s="1"/>
  <c r="FG155" i="21"/>
  <c r="FJ89" i="21"/>
  <c r="V115" i="21"/>
  <c r="BD115" i="21" s="1"/>
  <c r="AA187" i="21"/>
  <c r="BI187" i="21" s="1"/>
  <c r="FL133" i="21"/>
  <c r="FB152" i="21"/>
  <c r="AE167" i="21"/>
  <c r="BM167" i="21" s="1"/>
  <c r="CD167" i="21" s="1"/>
  <c r="AD132" i="21"/>
  <c r="BL132" i="21" s="1"/>
  <c r="CC132" i="21" s="1"/>
  <c r="AI177" i="21"/>
  <c r="BQ177" i="21" s="1"/>
  <c r="FE103" i="21"/>
  <c r="FK79" i="21"/>
  <c r="FJ98" i="21"/>
  <c r="FB182" i="21"/>
  <c r="FG172" i="21"/>
  <c r="AH177" i="21"/>
  <c r="BP177" i="21" s="1"/>
  <c r="CG177" i="21" s="1"/>
  <c r="AG155" i="21"/>
  <c r="BO155" i="21" s="1"/>
  <c r="FJ148" i="21"/>
  <c r="FG152" i="21"/>
  <c r="FJ93" i="21"/>
  <c r="FE111" i="21"/>
  <c r="FG151" i="21"/>
  <c r="AF166" i="21"/>
  <c r="BN166" i="21" s="1"/>
  <c r="CE166" i="21" s="1"/>
  <c r="FC122" i="21"/>
  <c r="FP122" i="21"/>
  <c r="V107" i="21"/>
  <c r="BD107" i="21" s="1"/>
  <c r="AH85" i="21"/>
  <c r="BP85" i="21" s="1"/>
  <c r="CG85" i="21" s="1"/>
  <c r="FG157" i="21"/>
  <c r="W108" i="21"/>
  <c r="BE108" i="21" s="1"/>
  <c r="FF99" i="21"/>
  <c r="FK118" i="21"/>
  <c r="FD123" i="21"/>
  <c r="Y127" i="21"/>
  <c r="BG127" i="21" s="1"/>
  <c r="BX127" i="21" s="1"/>
  <c r="Z98" i="21"/>
  <c r="BH98" i="21" s="1"/>
  <c r="BY98" i="21" s="1"/>
  <c r="AJ118" i="21"/>
  <c r="BR118" i="21" s="1"/>
  <c r="CI118" i="21" s="1"/>
  <c r="AG98" i="21"/>
  <c r="BO98" i="21" s="1"/>
  <c r="FE180" i="21"/>
  <c r="FG94" i="21"/>
  <c r="AC113" i="21"/>
  <c r="BK113" i="21" s="1"/>
  <c r="CB113" i="21" s="1"/>
  <c r="FG90" i="21"/>
  <c r="W149" i="21"/>
  <c r="BE149" i="21" s="1"/>
  <c r="BV149" i="21" s="1"/>
  <c r="V120" i="21"/>
  <c r="BD120" i="21" s="1"/>
  <c r="BU120" i="21" s="1"/>
  <c r="FK102" i="21"/>
  <c r="FG125" i="21"/>
  <c r="Z104" i="21"/>
  <c r="BH104" i="21" s="1"/>
  <c r="FG89" i="21"/>
  <c r="FF136" i="21"/>
  <c r="FO134" i="21"/>
  <c r="W136" i="21"/>
  <c r="BE136" i="21" s="1"/>
  <c r="BV136" i="21" s="1"/>
  <c r="AH168" i="21"/>
  <c r="BP168" i="21" s="1"/>
  <c r="CG168" i="21" s="1"/>
  <c r="AA118" i="21"/>
  <c r="BI118" i="21" s="1"/>
  <c r="BZ118" i="21" s="1"/>
  <c r="FJ88" i="21"/>
  <c r="Y171" i="21"/>
  <c r="BG171" i="21" s="1"/>
  <c r="FG161" i="21"/>
  <c r="FK95" i="21"/>
  <c r="FG174" i="21"/>
  <c r="FK144" i="21"/>
  <c r="W123" i="21"/>
  <c r="BE123" i="21" s="1"/>
  <c r="BV123" i="21" s="1"/>
  <c r="FK127" i="21"/>
  <c r="V152" i="21"/>
  <c r="BD152" i="21" s="1"/>
  <c r="AJ161" i="21"/>
  <c r="BR161" i="21" s="1"/>
  <c r="W177" i="21"/>
  <c r="BE177" i="21" s="1"/>
  <c r="AF137" i="21"/>
  <c r="BN137" i="21" s="1"/>
  <c r="CE137" i="21" s="1"/>
  <c r="FI97" i="21"/>
  <c r="V81" i="21"/>
  <c r="BD81" i="21" s="1"/>
  <c r="FL177" i="21"/>
  <c r="V182" i="21"/>
  <c r="BD182" i="21" s="1"/>
  <c r="BU182" i="21" s="1"/>
  <c r="FB149" i="21"/>
  <c r="FH103" i="21"/>
  <c r="W131" i="21"/>
  <c r="BE131" i="21" s="1"/>
  <c r="AA69" i="21"/>
  <c r="BI69" i="21" s="1"/>
  <c r="DH69" i="21" s="1" a="1"/>
  <c r="DH69" i="21" s="1"/>
  <c r="AR69" i="21" s="1"/>
  <c r="AD105" i="21"/>
  <c r="BL105" i="21" s="1"/>
  <c r="FN123" i="21"/>
  <c r="Y111" i="21"/>
  <c r="BG111" i="21" s="1"/>
  <c r="AA151" i="21"/>
  <c r="BI151" i="21" s="1"/>
  <c r="BZ151" i="21" s="1"/>
  <c r="FL166" i="21"/>
  <c r="AF109" i="21"/>
  <c r="BN109" i="21" s="1"/>
  <c r="AC109" i="21"/>
  <c r="BK109" i="21" s="1"/>
  <c r="FM71" i="21"/>
  <c r="FM94" i="21"/>
  <c r="FK115" i="21"/>
  <c r="AA157" i="21"/>
  <c r="BI157" i="21" s="1"/>
  <c r="FL95" i="21"/>
  <c r="AH114" i="21"/>
  <c r="BP114" i="21" s="1"/>
  <c r="AE146" i="21"/>
  <c r="BM146" i="21" s="1"/>
  <c r="FJ139" i="21"/>
  <c r="FJ103" i="21"/>
  <c r="Y131" i="21"/>
  <c r="BG131" i="21" s="1"/>
  <c r="FJ114" i="21"/>
  <c r="FO99" i="21"/>
  <c r="AF134" i="21"/>
  <c r="BN134" i="21" s="1"/>
  <c r="FP95" i="21"/>
  <c r="X135" i="21"/>
  <c r="BF135" i="21" s="1"/>
  <c r="FN148" i="21"/>
  <c r="FB180" i="21"/>
  <c r="W101" i="21"/>
  <c r="BE101" i="21" s="1"/>
  <c r="BV101" i="21" s="1"/>
  <c r="FD160" i="21"/>
  <c r="FE145" i="21"/>
  <c r="FE146" i="21"/>
  <c r="FI89" i="21"/>
  <c r="AI140" i="21"/>
  <c r="BQ140" i="21" s="1"/>
  <c r="FH89" i="21"/>
  <c r="V106" i="21"/>
  <c r="BD106" i="21" s="1"/>
  <c r="Z157" i="21"/>
  <c r="BH157" i="21" s="1"/>
  <c r="BY157" i="21" s="1"/>
  <c r="AJ93" i="21"/>
  <c r="BR93" i="21" s="1"/>
  <c r="CI93" i="21" s="1"/>
  <c r="FC89" i="21"/>
  <c r="FI126" i="21"/>
  <c r="FP102" i="21"/>
  <c r="FE117" i="21"/>
  <c r="FK156" i="21"/>
  <c r="Z164" i="21"/>
  <c r="BH164" i="21" s="1"/>
  <c r="BY164" i="21" s="1"/>
  <c r="Z147" i="21"/>
  <c r="BH147" i="21" s="1"/>
  <c r="BY147" i="21" s="1"/>
  <c r="FP96" i="21"/>
  <c r="FP139" i="21"/>
  <c r="FO117" i="21"/>
  <c r="X152" i="21"/>
  <c r="BF152" i="21" s="1"/>
  <c r="BW152" i="21" s="1"/>
  <c r="AJ177" i="21"/>
  <c r="BR177" i="21" s="1"/>
  <c r="FL99" i="21"/>
  <c r="FP130" i="21"/>
  <c r="FE163" i="21"/>
  <c r="AA68" i="21"/>
  <c r="BI68" i="21" s="1"/>
  <c r="FH90" i="21"/>
  <c r="FP126" i="21"/>
  <c r="Z93" i="21"/>
  <c r="BH93" i="21" s="1"/>
  <c r="AB171" i="21"/>
  <c r="BJ171" i="21" s="1"/>
  <c r="FI117" i="21"/>
  <c r="AC129" i="21"/>
  <c r="BK129" i="21" s="1"/>
  <c r="CB129" i="21" s="1"/>
  <c r="Z113" i="21"/>
  <c r="BH113" i="21" s="1"/>
  <c r="FJ113" i="21"/>
  <c r="FK148" i="21"/>
  <c r="FI135" i="21"/>
  <c r="FB109" i="21"/>
  <c r="FK145" i="21"/>
  <c r="AJ188" i="21"/>
  <c r="BR188" i="21" s="1"/>
  <c r="FC76" i="21"/>
  <c r="AJ163" i="21"/>
  <c r="BR163" i="21" s="1"/>
  <c r="CI163" i="21" s="1"/>
  <c r="FG126" i="21"/>
  <c r="AA177" i="21"/>
  <c r="BI177" i="21" s="1"/>
  <c r="FL136" i="21"/>
  <c r="FD140" i="21"/>
  <c r="FK103" i="21"/>
  <c r="Z119" i="21"/>
  <c r="BH119" i="21" s="1"/>
  <c r="Z132" i="21"/>
  <c r="BH132" i="21" s="1"/>
  <c r="X81" i="21"/>
  <c r="BF81" i="21" s="1"/>
  <c r="AI147" i="21"/>
  <c r="BQ147" i="21" s="1"/>
  <c r="CH147" i="21" s="1"/>
  <c r="AE149" i="21"/>
  <c r="BM149" i="21" s="1"/>
  <c r="AE117" i="21"/>
  <c r="BM117" i="21" s="1"/>
  <c r="CD117" i="21" s="1"/>
  <c r="AB174" i="21"/>
  <c r="BJ174" i="21" s="1"/>
  <c r="V134" i="21"/>
  <c r="BD134" i="21" s="1"/>
  <c r="AF71" i="21"/>
  <c r="BN71" i="21" s="1"/>
  <c r="DM71" i="21" s="1" a="1"/>
  <c r="DM71" i="21" s="1"/>
  <c r="AW71" i="21" s="1"/>
  <c r="AJ83" i="21"/>
  <c r="BR83" i="21" s="1"/>
  <c r="CI83" i="21" s="1"/>
  <c r="FF120" i="21"/>
  <c r="AE135" i="21"/>
  <c r="BM135" i="21" s="1"/>
  <c r="CD135" i="21" s="1"/>
  <c r="FD96" i="21"/>
  <c r="FF139" i="21"/>
  <c r="FJ159" i="21"/>
  <c r="FH149" i="21"/>
  <c r="AG176" i="21"/>
  <c r="BO176" i="21" s="1"/>
  <c r="CF176" i="21" s="1"/>
  <c r="AC149" i="21"/>
  <c r="BK149" i="21" s="1"/>
  <c r="CB149" i="21" s="1"/>
  <c r="FC86" i="21"/>
  <c r="FG142" i="21"/>
  <c r="FN103" i="21"/>
  <c r="FG176" i="21"/>
  <c r="FH183" i="21"/>
  <c r="FE112" i="21"/>
  <c r="AB184" i="21"/>
  <c r="BJ184" i="21" s="1"/>
  <c r="CA184" i="21" s="1"/>
  <c r="FE177" i="21"/>
  <c r="FI143" i="21"/>
  <c r="AH150" i="21"/>
  <c r="BP150" i="21" s="1"/>
  <c r="AB155" i="21"/>
  <c r="BJ155" i="21" s="1"/>
  <c r="CA155" i="21" s="1"/>
  <c r="AI134" i="21"/>
  <c r="BQ134" i="21" s="1"/>
  <c r="CH134" i="21" s="1"/>
  <c r="FB74" i="21"/>
  <c r="FC136" i="21"/>
  <c r="AE121" i="21"/>
  <c r="BM121" i="21" s="1"/>
  <c r="CD121" i="21" s="1"/>
  <c r="FN168" i="21"/>
  <c r="Y121" i="21"/>
  <c r="BG121" i="21" s="1"/>
  <c r="BX121" i="21" s="1"/>
  <c r="FG153" i="21"/>
  <c r="FP159" i="21"/>
  <c r="X144" i="21"/>
  <c r="BF144" i="21" s="1"/>
  <c r="BW144" i="21" s="1"/>
  <c r="FE171" i="21"/>
  <c r="AG178" i="21"/>
  <c r="BO178" i="21" s="1"/>
  <c r="FJ152" i="21"/>
  <c r="FN188" i="21"/>
  <c r="FC73" i="21"/>
  <c r="AE144" i="21"/>
  <c r="BM144" i="21" s="1"/>
  <c r="CD144" i="21" s="1"/>
  <c r="FH77" i="21"/>
  <c r="FC123" i="21"/>
  <c r="FH69" i="21"/>
  <c r="AB162" i="21"/>
  <c r="BJ162" i="21" s="1"/>
  <c r="CA162" i="21" s="1"/>
  <c r="FN86" i="21"/>
  <c r="FK167" i="21"/>
  <c r="AC154" i="21"/>
  <c r="BK154" i="21" s="1"/>
  <c r="CB154" i="21" s="1"/>
  <c r="FJ132" i="21"/>
  <c r="FF100" i="21"/>
  <c r="FL137" i="21"/>
  <c r="AI138" i="21"/>
  <c r="BQ138" i="21" s="1"/>
  <c r="AC97" i="21"/>
  <c r="BK97" i="21" s="1"/>
  <c r="FI79" i="21"/>
  <c r="AI94" i="21"/>
  <c r="BQ94" i="21" s="1"/>
  <c r="AB74" i="21"/>
  <c r="BJ74" i="21" s="1"/>
  <c r="DI74" i="21" s="1" a="1"/>
  <c r="DI74" i="21" s="1"/>
  <c r="AS74" i="21" s="1"/>
  <c r="X88" i="21"/>
  <c r="BF88" i="21" s="1"/>
  <c r="BW88" i="21" s="1"/>
  <c r="AD157" i="21"/>
  <c r="BL157" i="21" s="1"/>
  <c r="CC157" i="21" s="1"/>
  <c r="FM153" i="21"/>
  <c r="AA172" i="21"/>
  <c r="BI172" i="21" s="1"/>
  <c r="W92" i="21"/>
  <c r="BE92" i="21" s="1"/>
  <c r="BV92" i="21" s="1"/>
  <c r="FN124" i="21"/>
  <c r="FD186" i="21"/>
  <c r="FG167" i="21"/>
  <c r="W179" i="21"/>
  <c r="BE179" i="21" s="1"/>
  <c r="BV179" i="21" s="1"/>
  <c r="FM96" i="21"/>
  <c r="AB130" i="21"/>
  <c r="BJ130" i="21" s="1"/>
  <c r="CA130" i="21" s="1"/>
  <c r="FN183" i="21"/>
  <c r="AF127" i="21"/>
  <c r="BN127" i="21" s="1"/>
  <c r="AD127" i="21"/>
  <c r="BL127" i="21" s="1"/>
  <c r="AD115" i="21"/>
  <c r="BL115" i="21" s="1"/>
  <c r="CC115" i="21" s="1"/>
  <c r="FB141" i="21"/>
  <c r="AI129" i="21"/>
  <c r="BQ129" i="21" s="1"/>
  <c r="FF106" i="21"/>
  <c r="AC121" i="21"/>
  <c r="BK121" i="21" s="1"/>
  <c r="CB121" i="21" s="1"/>
  <c r="Z91" i="21"/>
  <c r="BH91" i="21" s="1"/>
  <c r="AB172" i="21"/>
  <c r="BJ172" i="21" s="1"/>
  <c r="FB135" i="21"/>
  <c r="AF138" i="21"/>
  <c r="BN138" i="21" s="1"/>
  <c r="FI109" i="21"/>
  <c r="FG182" i="21"/>
  <c r="AG71" i="21"/>
  <c r="BO71" i="21" s="1"/>
  <c r="AC103" i="21"/>
  <c r="BK103" i="21" s="1"/>
  <c r="CB103" i="21" s="1"/>
  <c r="AB148" i="21"/>
  <c r="BJ148" i="21" s="1"/>
  <c r="AE115" i="21"/>
  <c r="BM115" i="21" s="1"/>
  <c r="AE132" i="21"/>
  <c r="BM132" i="21" s="1"/>
  <c r="FN149" i="21"/>
  <c r="FP108" i="21"/>
  <c r="AC164" i="21"/>
  <c r="BK164" i="21" s="1"/>
  <c r="CB164" i="21" s="1"/>
  <c r="FN114" i="21"/>
  <c r="AE131" i="21"/>
  <c r="BM131" i="21" s="1"/>
  <c r="FK146" i="21"/>
  <c r="FD116" i="21"/>
  <c r="AI110" i="21"/>
  <c r="BQ110" i="21" s="1"/>
  <c r="CH110" i="21" s="1"/>
  <c r="FI83" i="21"/>
  <c r="FF98" i="21"/>
  <c r="FP79" i="21"/>
  <c r="FE131" i="21"/>
  <c r="X159" i="21"/>
  <c r="BF159" i="21" s="1"/>
  <c r="BW159" i="21" s="1"/>
  <c r="AD114" i="21"/>
  <c r="BL114" i="21" s="1"/>
  <c r="FG97" i="21"/>
  <c r="W125" i="21"/>
  <c r="BE125" i="21" s="1"/>
  <c r="BV125" i="21" s="1"/>
  <c r="X126" i="21"/>
  <c r="BF126" i="21" s="1"/>
  <c r="AA94" i="21"/>
  <c r="BI94" i="21" s="1"/>
  <c r="W102" i="21"/>
  <c r="BE102" i="21" s="1"/>
  <c r="BV102" i="21" s="1"/>
  <c r="FI113" i="21"/>
  <c r="AD174" i="21"/>
  <c r="BL174" i="21" s="1"/>
  <c r="CC174" i="21" s="1"/>
  <c r="AJ95" i="21"/>
  <c r="BR95" i="21" s="1"/>
  <c r="CI95" i="21" s="1"/>
  <c r="FP84" i="21"/>
  <c r="V151" i="21"/>
  <c r="BD151" i="21" s="1"/>
  <c r="BU151" i="21" s="1"/>
  <c r="FG127" i="21"/>
  <c r="AE183" i="21"/>
  <c r="BM183" i="21" s="1"/>
  <c r="CD183" i="21" s="1"/>
  <c r="FB120" i="21"/>
  <c r="AD161" i="21"/>
  <c r="BL161" i="21" s="1"/>
  <c r="CC161" i="21" s="1"/>
  <c r="FP112" i="21"/>
  <c r="FO76" i="21"/>
  <c r="AB137" i="21"/>
  <c r="BJ137" i="21" s="1"/>
  <c r="CA137" i="21" s="1"/>
  <c r="FB170" i="21"/>
  <c r="FI86" i="21"/>
  <c r="FB136" i="21"/>
  <c r="AJ120" i="21"/>
  <c r="BR120" i="21" s="1"/>
  <c r="CI120" i="21" s="1"/>
  <c r="FL130" i="21"/>
  <c r="FL184" i="21"/>
  <c r="FD94" i="21"/>
  <c r="FK171" i="21"/>
  <c r="V180" i="21"/>
  <c r="BD180" i="21" s="1"/>
  <c r="BU180" i="21" s="1"/>
  <c r="FC101" i="21"/>
  <c r="FP149" i="21"/>
  <c r="FP97" i="21"/>
  <c r="AA133" i="21"/>
  <c r="BI133" i="21" s="1"/>
  <c r="BZ133" i="21" s="1"/>
  <c r="AB107" i="21"/>
  <c r="BJ107" i="21" s="1"/>
  <c r="CA107" i="21" s="1"/>
  <c r="FH154" i="21"/>
  <c r="FD163" i="21"/>
  <c r="W158" i="21"/>
  <c r="BE158" i="21" s="1"/>
  <c r="BV158" i="21" s="1"/>
  <c r="FK84" i="21"/>
  <c r="AD118" i="21"/>
  <c r="BL118" i="21" s="1"/>
  <c r="CC118" i="21" s="1"/>
  <c r="AC126" i="21"/>
  <c r="BK126" i="21" s="1"/>
  <c r="CB126" i="21" s="1"/>
  <c r="AJ102" i="21"/>
  <c r="BR102" i="21" s="1"/>
  <c r="Z68" i="21"/>
  <c r="BH68" i="21" s="1"/>
  <c r="BY68" i="21" s="1"/>
  <c r="AJ77" i="21"/>
  <c r="BR77" i="21" s="1"/>
  <c r="FP180" i="21"/>
  <c r="FN154" i="21"/>
  <c r="AJ139" i="21"/>
  <c r="BR139" i="21" s="1"/>
  <c r="AI117" i="21"/>
  <c r="BQ117" i="21" s="1"/>
  <c r="CH117" i="21" s="1"/>
  <c r="Y178" i="21"/>
  <c r="BG178" i="21" s="1"/>
  <c r="AJ132" i="21"/>
  <c r="BR132" i="21" s="1"/>
  <c r="FE100" i="21"/>
  <c r="AF99" i="21"/>
  <c r="BN99" i="21" s="1"/>
  <c r="CE99" i="21" s="1"/>
  <c r="AJ130" i="21"/>
  <c r="BR130" i="21" s="1"/>
  <c r="CI130" i="21" s="1"/>
  <c r="Y163" i="21"/>
  <c r="BG163" i="21" s="1"/>
  <c r="BX163" i="21" s="1"/>
  <c r="FG68" i="21"/>
  <c r="AB90" i="21"/>
  <c r="BJ90" i="21" s="1"/>
  <c r="FG140" i="21"/>
  <c r="FG184" i="21"/>
  <c r="W81" i="21"/>
  <c r="BE81" i="21" s="1"/>
  <c r="BV81" i="21" s="1"/>
  <c r="FF93" i="21"/>
  <c r="AC146" i="21"/>
  <c r="BK146" i="21" s="1"/>
  <c r="CB146" i="21" s="1"/>
  <c r="AC117" i="21"/>
  <c r="BK117" i="21" s="1"/>
  <c r="CB117" i="21" s="1"/>
  <c r="FI129" i="21"/>
  <c r="FF113" i="21"/>
  <c r="AD113" i="21"/>
  <c r="BL113" i="21" s="1"/>
  <c r="CC113" i="21" s="1"/>
  <c r="AE148" i="21"/>
  <c r="BM148" i="21" s="1"/>
  <c r="CD148" i="21" s="1"/>
  <c r="AC135" i="21"/>
  <c r="BK135" i="21" s="1"/>
  <c r="CB135" i="21" s="1"/>
  <c r="V109" i="21"/>
  <c r="BD109" i="21" s="1"/>
  <c r="AE145" i="21"/>
  <c r="BM145" i="21" s="1"/>
  <c r="W76" i="21"/>
  <c r="BE76" i="21" s="1"/>
  <c r="BV76" i="21" s="1"/>
  <c r="FO170" i="21"/>
  <c r="AA126" i="21"/>
  <c r="BI126" i="21" s="1"/>
  <c r="FG177" i="21"/>
  <c r="AF136" i="21"/>
  <c r="BN136" i="21" s="1"/>
  <c r="CE136" i="21" s="1"/>
  <c r="X140" i="21"/>
  <c r="BF140" i="21" s="1"/>
  <c r="BW140" i="21" s="1"/>
  <c r="FK100" i="21"/>
  <c r="AD83" i="21"/>
  <c r="BL83" i="21" s="1"/>
  <c r="AH98" i="21"/>
  <c r="BP98" i="21" s="1"/>
  <c r="CG98" i="21" s="1"/>
  <c r="AC81" i="21"/>
  <c r="BK81" i="21" s="1"/>
  <c r="CB81" i="21" s="1"/>
  <c r="AG124" i="21"/>
  <c r="BO124" i="21" s="1"/>
  <c r="CF124" i="21" s="1"/>
  <c r="AJ74" i="21"/>
  <c r="BR74" i="21" s="1"/>
  <c r="CI74" i="21" s="1"/>
  <c r="FB156" i="21"/>
  <c r="AI146" i="21"/>
  <c r="BQ146" i="21" s="1"/>
  <c r="CH146" i="21" s="1"/>
  <c r="FI77" i="21"/>
  <c r="FL162" i="21"/>
  <c r="AC168" i="21"/>
  <c r="BK168" i="21" s="1"/>
  <c r="CB168" i="21" s="1"/>
  <c r="AD102" i="21"/>
  <c r="BL102" i="21" s="1"/>
  <c r="CC102" i="21" s="1"/>
  <c r="FP104" i="21"/>
  <c r="FH140" i="21"/>
  <c r="Z112" i="21"/>
  <c r="BH112" i="21" s="1"/>
  <c r="BY112" i="21" s="1"/>
  <c r="AD94" i="21"/>
  <c r="BL94" i="21" s="1"/>
  <c r="CC94" i="21" s="1"/>
  <c r="FG149" i="21"/>
  <c r="FL145" i="21"/>
  <c r="FM133" i="21"/>
  <c r="FJ151" i="21"/>
  <c r="FE165" i="21"/>
  <c r="FG156" i="21"/>
  <c r="AC108" i="21"/>
  <c r="BK108" i="21" s="1"/>
  <c r="CB108" i="21" s="1"/>
  <c r="FL170" i="21"/>
  <c r="X178" i="21"/>
  <c r="BF178" i="21" s="1"/>
  <c r="BW178" i="21" s="1"/>
  <c r="V99" i="21"/>
  <c r="BD99" i="21" s="1"/>
  <c r="X95" i="21"/>
  <c r="BF95" i="21" s="1"/>
  <c r="BW95" i="21" s="1"/>
  <c r="AI76" i="21"/>
  <c r="BQ76" i="21" s="1"/>
  <c r="CH76" i="21" s="1"/>
  <c r="FL69" i="21"/>
  <c r="FM123" i="21"/>
  <c r="AC86" i="21"/>
  <c r="BK86" i="21" s="1"/>
  <c r="FK137" i="21"/>
  <c r="AF130" i="21"/>
  <c r="BN130" i="21" s="1"/>
  <c r="AF184" i="21"/>
  <c r="BN184" i="21" s="1"/>
  <c r="X94" i="21"/>
  <c r="BF94" i="21" s="1"/>
  <c r="W130" i="21"/>
  <c r="BE130" i="21" s="1"/>
  <c r="BV130" i="21" s="1"/>
  <c r="FD134" i="21"/>
  <c r="AJ85" i="21"/>
  <c r="BR85" i="21" s="1"/>
  <c r="CI85" i="21" s="1"/>
  <c r="AJ149" i="21"/>
  <c r="BR149" i="21" s="1"/>
  <c r="CI149" i="21" s="1"/>
  <c r="AJ97" i="21"/>
  <c r="BR97" i="21" s="1"/>
  <c r="CI97" i="21" s="1"/>
  <c r="FG133" i="21"/>
  <c r="X112" i="21"/>
  <c r="BF112" i="21" s="1"/>
  <c r="BW112" i="21" s="1"/>
  <c r="FC151" i="21"/>
  <c r="FD84" i="21"/>
  <c r="AD178" i="21"/>
  <c r="BL178" i="21" s="1"/>
  <c r="CC178" i="21" s="1"/>
  <c r="FC158" i="21"/>
  <c r="AH118" i="21"/>
  <c r="BP118" i="21" s="1"/>
  <c r="CG118" i="21" s="1"/>
  <c r="FI110" i="21"/>
  <c r="FO101" i="21"/>
  <c r="FF131" i="21"/>
  <c r="FF68" i="21"/>
  <c r="FP77" i="21"/>
  <c r="AJ180" i="21"/>
  <c r="BR180" i="21" s="1"/>
  <c r="FE102" i="21"/>
  <c r="Z180" i="21"/>
  <c r="BH180" i="21" s="1"/>
  <c r="BY180" i="21" s="1"/>
  <c r="FM164" i="21"/>
  <c r="FG154" i="21"/>
  <c r="FC170" i="21"/>
  <c r="FC99" i="21"/>
  <c r="AI149" i="21"/>
  <c r="BQ149" i="21" s="1"/>
  <c r="CH149" i="21" s="1"/>
  <c r="AI166" i="21"/>
  <c r="BQ166" i="21" s="1"/>
  <c r="CH166" i="21" s="1"/>
  <c r="FF89" i="21"/>
  <c r="FF176" i="21"/>
  <c r="FI152" i="21"/>
  <c r="AA140" i="21"/>
  <c r="BI140" i="21" s="1"/>
  <c r="BZ140" i="21" s="1"/>
  <c r="FL148" i="21"/>
  <c r="AG127" i="21"/>
  <c r="BO127" i="21" s="1"/>
  <c r="CF127" i="21" s="1"/>
  <c r="FI146" i="21"/>
  <c r="FI106" i="21"/>
  <c r="FO106" i="21"/>
  <c r="AD133" i="21"/>
  <c r="BL133" i="21" s="1"/>
  <c r="CC133" i="21" s="1"/>
  <c r="FC69" i="21"/>
  <c r="FD108" i="21"/>
  <c r="FJ172" i="21"/>
  <c r="FD143" i="21"/>
  <c r="FE88" i="21"/>
  <c r="AI170" i="21"/>
  <c r="BQ170" i="21" s="1"/>
  <c r="CH170" i="21" s="1"/>
  <c r="FC168" i="21"/>
  <c r="FV168" i="21" s="1"/>
  <c r="FW168" i="21" s="1"/>
  <c r="Y128" i="21"/>
  <c r="BG128" i="21" s="1"/>
  <c r="BX128" i="21" s="1"/>
  <c r="FN142" i="21"/>
  <c r="AE100" i="21"/>
  <c r="BM100" i="21" s="1"/>
  <c r="CD100" i="21" s="1"/>
  <c r="FJ83" i="21"/>
  <c r="Y160" i="21"/>
  <c r="BG160" i="21" s="1"/>
  <c r="BX160" i="21" s="1"/>
  <c r="AC114" i="21"/>
  <c r="BK114" i="21" s="1"/>
  <c r="CB114" i="21" s="1"/>
  <c r="FB188" i="21"/>
  <c r="FP74" i="21"/>
  <c r="FJ150" i="21"/>
  <c r="Z107" i="21"/>
  <c r="BH107" i="21" s="1"/>
  <c r="BY107" i="21" s="1"/>
  <c r="FB108" i="21"/>
  <c r="AC119" i="21"/>
  <c r="BK119" i="21" s="1"/>
  <c r="FC140" i="21"/>
  <c r="FV140" i="21" s="1"/>
  <c r="FW140" i="21" s="1"/>
  <c r="FO144" i="21"/>
  <c r="FK142" i="21"/>
  <c r="FL104" i="21"/>
  <c r="FI167" i="21"/>
  <c r="AB88" i="21"/>
  <c r="BJ88" i="21" s="1"/>
  <c r="CA88" i="21" s="1"/>
  <c r="AD143" i="21"/>
  <c r="BL143" i="21" s="1"/>
  <c r="CC143" i="21" s="1"/>
  <c r="Y115" i="21"/>
  <c r="BG115" i="21" s="1"/>
  <c r="V153" i="21"/>
  <c r="BD153" i="21" s="1"/>
  <c r="BU153" i="21" s="1"/>
  <c r="Y81" i="21"/>
  <c r="BG81" i="21" s="1"/>
  <c r="BX81" i="21" s="1"/>
  <c r="FB125" i="21"/>
  <c r="FI96" i="21"/>
  <c r="FL143" i="21"/>
  <c r="AF170" i="21"/>
  <c r="BN170" i="21" s="1"/>
  <c r="CE170" i="21" s="1"/>
  <c r="FD178" i="21"/>
  <c r="FB99" i="21"/>
  <c r="FB145" i="21"/>
  <c r="V143" i="21"/>
  <c r="BD143" i="21" s="1"/>
  <c r="FH68" i="21"/>
  <c r="AF69" i="21"/>
  <c r="BN69" i="21" s="1"/>
  <c r="AD96" i="21"/>
  <c r="BL96" i="21" s="1"/>
  <c r="CC96" i="21" s="1"/>
  <c r="Y97" i="21"/>
  <c r="BG97" i="21" s="1"/>
  <c r="BX97" i="21" s="1"/>
  <c r="AD171" i="21"/>
  <c r="BL171" i="21" s="1"/>
  <c r="CC171" i="21" s="1"/>
  <c r="W176" i="21"/>
  <c r="BE176" i="21" s="1"/>
  <c r="AD147" i="21"/>
  <c r="BL147" i="21" s="1"/>
  <c r="CC147" i="21" s="1"/>
  <c r="AC165" i="21"/>
  <c r="BK165" i="21" s="1"/>
  <c r="CB165" i="21" s="1"/>
  <c r="FI157" i="21"/>
  <c r="AH160" i="21"/>
  <c r="BP160" i="21" s="1"/>
  <c r="CG160" i="21" s="1"/>
  <c r="X134" i="21"/>
  <c r="BF134" i="21" s="1"/>
  <c r="BW134" i="21" s="1"/>
  <c r="FP85" i="21"/>
  <c r="FP92" i="21"/>
  <c r="FG115" i="21"/>
  <c r="FH102" i="21"/>
  <c r="FD112" i="21"/>
  <c r="W151" i="21"/>
  <c r="BE151" i="21" s="1"/>
  <c r="BV151" i="21" s="1"/>
  <c r="X84" i="21"/>
  <c r="BF84" i="21" s="1"/>
  <c r="BW84" i="21" s="1"/>
  <c r="FJ178" i="21"/>
  <c r="AJ127" i="21"/>
  <c r="BR127" i="21" s="1"/>
  <c r="CI127" i="21" s="1"/>
  <c r="FP136" i="21"/>
  <c r="AA112" i="21"/>
  <c r="BI112" i="21" s="1"/>
  <c r="BZ112" i="21" s="1"/>
  <c r="AF91" i="21"/>
  <c r="BN91" i="21" s="1"/>
  <c r="CE91" i="21" s="1"/>
  <c r="FF109" i="21"/>
  <c r="AD135" i="21"/>
  <c r="BL135" i="21" s="1"/>
  <c r="CC135" i="21" s="1"/>
  <c r="AC183" i="21"/>
  <c r="BK183" i="21" s="1"/>
  <c r="CB183" i="21" s="1"/>
  <c r="AH144" i="21"/>
  <c r="BP144" i="21" s="1"/>
  <c r="CG144" i="21" s="1"/>
  <c r="AA166" i="21"/>
  <c r="BI166" i="21" s="1"/>
  <c r="BZ166" i="21" s="1"/>
  <c r="AH128" i="21"/>
  <c r="BP128" i="21" s="1"/>
  <c r="CG128" i="21" s="1"/>
  <c r="FF180" i="21"/>
  <c r="AG164" i="21"/>
  <c r="BO164" i="21" s="1"/>
  <c r="CF164" i="21" s="1"/>
  <c r="AA154" i="21"/>
  <c r="BI154" i="21" s="1"/>
  <c r="W170" i="21"/>
  <c r="BE170" i="21" s="1"/>
  <c r="BV170" i="21" s="1"/>
  <c r="W99" i="21"/>
  <c r="BE99" i="21" s="1"/>
  <c r="AG174" i="21"/>
  <c r="BO174" i="21" s="1"/>
  <c r="CF174" i="21" s="1"/>
  <c r="FO166" i="21"/>
  <c r="Z89" i="21"/>
  <c r="BH89" i="21" s="1"/>
  <c r="BY89" i="21" s="1"/>
  <c r="AC152" i="21"/>
  <c r="BK152" i="21" s="1"/>
  <c r="CB152" i="21" s="1"/>
  <c r="AH89" i="21"/>
  <c r="BP89" i="21" s="1"/>
  <c r="CG89" i="21" s="1"/>
  <c r="AI104" i="21"/>
  <c r="BQ104" i="21" s="1"/>
  <c r="CH104" i="21" s="1"/>
  <c r="AH133" i="21"/>
  <c r="BP133" i="21" s="1"/>
  <c r="CG133" i="21" s="1"/>
  <c r="AC106" i="21"/>
  <c r="BK106" i="21" s="1"/>
  <c r="CB106" i="21" s="1"/>
  <c r="AI106" i="21"/>
  <c r="BQ106" i="21" s="1"/>
  <c r="CH106" i="21" s="1"/>
  <c r="FJ133" i="21"/>
  <c r="W69" i="21"/>
  <c r="BE69" i="21" s="1"/>
  <c r="DD69" i="21" s="1" a="1"/>
  <c r="DD69" i="21" s="1"/>
  <c r="AN69" i="21" s="1"/>
  <c r="FD151" i="21"/>
  <c r="FO74" i="21"/>
  <c r="Y93" i="21"/>
  <c r="BG93" i="21" s="1"/>
  <c r="BX93" i="21" s="1"/>
  <c r="Y88" i="21"/>
  <c r="BG88" i="21" s="1"/>
  <c r="BX88" i="21" s="1"/>
  <c r="FL182" i="21"/>
  <c r="FH178" i="21"/>
  <c r="FJ130" i="21"/>
  <c r="FM132" i="21"/>
  <c r="Z96" i="21"/>
  <c r="BH96" i="21" s="1"/>
  <c r="BY96" i="21" s="1"/>
  <c r="FL178" i="21"/>
  <c r="FO143" i="21"/>
  <c r="FE160" i="21"/>
  <c r="FI114" i="21"/>
  <c r="V188" i="21"/>
  <c r="BD188" i="21" s="1"/>
  <c r="BU188" i="21" s="1"/>
  <c r="AA135" i="21"/>
  <c r="BI135" i="21" s="1"/>
  <c r="BZ135" i="21" s="1"/>
  <c r="AD150" i="21"/>
  <c r="BL150" i="21" s="1"/>
  <c r="CC150" i="21" s="1"/>
  <c r="FF107" i="21"/>
  <c r="W110" i="21"/>
  <c r="BE110" i="21" s="1"/>
  <c r="BV110" i="21" s="1"/>
  <c r="AI122" i="21"/>
  <c r="BQ122" i="21" s="1"/>
  <c r="CH122" i="21" s="1"/>
  <c r="AD109" i="21"/>
  <c r="BL109" i="21" s="1"/>
  <c r="CC109" i="21" s="1"/>
  <c r="FC166" i="21"/>
  <c r="FV166" i="21" s="1"/>
  <c r="FW166" i="21" s="1"/>
  <c r="AF103" i="21"/>
  <c r="BN103" i="21" s="1"/>
  <c r="CE103" i="21" s="1"/>
  <c r="FO81" i="21"/>
  <c r="AA120" i="21"/>
  <c r="BI120" i="21" s="1"/>
  <c r="BZ120" i="21" s="1"/>
  <c r="FO123" i="21"/>
  <c r="FL168" i="21"/>
  <c r="AG156" i="21"/>
  <c r="BO156" i="21" s="1"/>
  <c r="CF156" i="21" s="1"/>
  <c r="AD166" i="21"/>
  <c r="BL166" i="21" s="1"/>
  <c r="CC166" i="21" s="1"/>
  <c r="FP158" i="21"/>
  <c r="FF146" i="21"/>
  <c r="FC137" i="21"/>
  <c r="AG152" i="21"/>
  <c r="BO152" i="21" s="1"/>
  <c r="CF152" i="21" s="1"/>
  <c r="FM163" i="21"/>
  <c r="FG105" i="21"/>
  <c r="AD149" i="21"/>
  <c r="BL149" i="21" s="1"/>
  <c r="CC149" i="21" s="1"/>
  <c r="AH83" i="21"/>
  <c r="BP83" i="21" s="1"/>
  <c r="CG83" i="21" s="1"/>
  <c r="FE168" i="21"/>
  <c r="AD154" i="21"/>
  <c r="BL154" i="21" s="1"/>
  <c r="CC154" i="21" s="1"/>
  <c r="AE133" i="21"/>
  <c r="BM133" i="21" s="1"/>
  <c r="CD133" i="21" s="1"/>
  <c r="Z187" i="21"/>
  <c r="BH187" i="21" s="1"/>
  <c r="BY187" i="21" s="1"/>
  <c r="Y85" i="21"/>
  <c r="BG85" i="21" s="1"/>
  <c r="FJ96" i="21"/>
  <c r="FE97" i="21"/>
  <c r="FJ171" i="21"/>
  <c r="FC176" i="21"/>
  <c r="FJ147" i="21"/>
  <c r="FI165" i="21"/>
  <c r="FF179" i="21"/>
  <c r="FE74" i="21"/>
  <c r="FM144" i="21"/>
  <c r="AA107" i="21"/>
  <c r="BI107" i="21" s="1"/>
  <c r="BZ107" i="21" s="1"/>
  <c r="AD141" i="21"/>
  <c r="BL141" i="21" s="1"/>
  <c r="CC141" i="21" s="1"/>
  <c r="AG168" i="21"/>
  <c r="BO168" i="21" s="1"/>
  <c r="CF168" i="21" s="1"/>
  <c r="Z71" i="21"/>
  <c r="BH71" i="21" s="1"/>
  <c r="DG71" i="21" s="1" a="1"/>
  <c r="DG71" i="21" s="1"/>
  <c r="AQ71" i="21" s="1"/>
  <c r="FE108" i="21"/>
  <c r="AB127" i="21"/>
  <c r="BJ127" i="21" s="1"/>
  <c r="FH147" i="21"/>
  <c r="FP127" i="21"/>
  <c r="AJ136" i="21"/>
  <c r="BR136" i="21" s="1"/>
  <c r="CI136" i="21" s="1"/>
  <c r="FG112" i="21"/>
  <c r="FL91" i="21"/>
  <c r="FG83" i="21"/>
  <c r="FI183" i="21"/>
  <c r="FN144" i="21"/>
  <c r="FG166" i="21"/>
  <c r="FN128" i="21"/>
  <c r="X136" i="21"/>
  <c r="BF136" i="21" s="1"/>
  <c r="BW136" i="21" s="1"/>
  <c r="FL77" i="21"/>
  <c r="FM160" i="21"/>
  <c r="AI154" i="21"/>
  <c r="BQ154" i="21" s="1"/>
  <c r="CH154" i="21" s="1"/>
  <c r="AC155" i="21"/>
  <c r="BK155" i="21" s="1"/>
  <c r="CB155" i="21" s="1"/>
  <c r="Z141" i="21"/>
  <c r="BH141" i="21" s="1"/>
  <c r="BY141" i="21" s="1"/>
  <c r="AI120" i="21"/>
  <c r="BQ120" i="21" s="1"/>
  <c r="AG125" i="21"/>
  <c r="BO125" i="21" s="1"/>
  <c r="CF125" i="21" s="1"/>
  <c r="FB154" i="21"/>
  <c r="AG149" i="21"/>
  <c r="BO149" i="21" s="1"/>
  <c r="CF149" i="21" s="1"/>
  <c r="FN89" i="21"/>
  <c r="FO104" i="21"/>
  <c r="FN133" i="21"/>
  <c r="FJ175" i="21"/>
  <c r="FK161" i="21"/>
  <c r="AD121" i="21"/>
  <c r="BL121" i="21" s="1"/>
  <c r="CC121" i="21" s="1"/>
  <c r="FF115" i="21"/>
  <c r="FP169" i="21"/>
  <c r="AG187" i="21"/>
  <c r="BO187" i="21" s="1"/>
  <c r="CF187" i="21" s="1"/>
  <c r="FM111" i="21"/>
  <c r="FL108" i="21"/>
  <c r="FE93" i="21"/>
  <c r="FL98" i="21"/>
  <c r="FO130" i="21"/>
  <c r="FN175" i="21"/>
  <c r="FF125" i="21"/>
  <c r="FF96" i="21"/>
  <c r="FC171" i="21"/>
  <c r="FE116" i="21"/>
  <c r="FC182" i="21"/>
  <c r="FG135" i="21"/>
  <c r="Y95" i="21"/>
  <c r="BG95" i="21" s="1"/>
  <c r="BX95" i="21" s="1"/>
  <c r="FN134" i="21"/>
  <c r="FM173" i="21"/>
  <c r="X128" i="21"/>
  <c r="BF128" i="21" s="1"/>
  <c r="BW128" i="21" s="1"/>
  <c r="FB144" i="21"/>
  <c r="W94" i="21"/>
  <c r="BE94" i="21" s="1"/>
  <c r="BV94" i="21" s="1"/>
  <c r="FB155" i="21"/>
  <c r="FP175" i="21"/>
  <c r="AA162" i="21"/>
  <c r="BI162" i="21" s="1"/>
  <c r="BZ162" i="21" s="1"/>
  <c r="Z114" i="21"/>
  <c r="BH114" i="21" s="1"/>
  <c r="BY114" i="21" s="1"/>
  <c r="X124" i="21"/>
  <c r="BF124" i="21" s="1"/>
  <c r="BW124" i="21" s="1"/>
  <c r="FM145" i="21"/>
  <c r="FD170" i="21"/>
  <c r="AB164" i="21"/>
  <c r="BJ164" i="21" s="1"/>
  <c r="CA164" i="21" s="1"/>
  <c r="AA145" i="21"/>
  <c r="BI145" i="21" s="1"/>
  <c r="BZ145" i="21" s="1"/>
  <c r="Y98" i="21"/>
  <c r="BG98" i="21" s="1"/>
  <c r="BX98" i="21" s="1"/>
  <c r="AI135" i="21"/>
  <c r="BQ135" i="21" s="1"/>
  <c r="CH135" i="21" s="1"/>
  <c r="AD182" i="21"/>
  <c r="BL182" i="21" s="1"/>
  <c r="CC182" i="21" s="1"/>
  <c r="AA188" i="21"/>
  <c r="BI188" i="21" s="1"/>
  <c r="BZ188" i="21" s="1"/>
  <c r="FI159" i="21"/>
  <c r="AC95" i="21"/>
  <c r="BK95" i="21" s="1"/>
  <c r="CB95" i="21" s="1"/>
  <c r="FL110" i="21"/>
  <c r="V90" i="21"/>
  <c r="BD90" i="21" s="1"/>
  <c r="BU90" i="21" s="1"/>
  <c r="AJ151" i="21"/>
  <c r="BR151" i="21" s="1"/>
  <c r="CI151" i="21" s="1"/>
  <c r="FK116" i="21"/>
  <c r="X161" i="21"/>
  <c r="BF161" i="21" s="1"/>
  <c r="BW161" i="21" s="1"/>
  <c r="X74" i="21"/>
  <c r="BF74" i="21" s="1"/>
  <c r="DE74" i="21" s="1" a="1"/>
  <c r="V91" i="21"/>
  <c r="BD91" i="21" s="1"/>
  <c r="BU91" i="21" s="1"/>
  <c r="FD145" i="21"/>
  <c r="Y161" i="21"/>
  <c r="BG161" i="21" s="1"/>
  <c r="BX161" i="21" s="1"/>
  <c r="AJ142" i="21"/>
  <c r="BR142" i="21" s="1"/>
  <c r="CI142" i="21" s="1"/>
  <c r="AI95" i="21"/>
  <c r="BQ95" i="21" s="1"/>
  <c r="CH95" i="21" s="1"/>
  <c r="AC124" i="21"/>
  <c r="BK124" i="21" s="1"/>
  <c r="CB124" i="21" s="1"/>
  <c r="AD164" i="21"/>
  <c r="BL164" i="21" s="1"/>
  <c r="CC164" i="21" s="1"/>
  <c r="AE81" i="21"/>
  <c r="BM81" i="21" s="1"/>
  <c r="CD81" i="21" s="1"/>
  <c r="FP143" i="21"/>
  <c r="FC83" i="21"/>
  <c r="AD146" i="21"/>
  <c r="BL146" i="21" s="1"/>
  <c r="CC146" i="21" s="1"/>
  <c r="FB162" i="21"/>
  <c r="FN162" i="21"/>
  <c r="AG110" i="21"/>
  <c r="BO110" i="21" s="1"/>
  <c r="CF110" i="21" s="1"/>
  <c r="AE99" i="21"/>
  <c r="BM99" i="21" s="1"/>
  <c r="CD99" i="21" s="1"/>
  <c r="FG187" i="21"/>
  <c r="AA146" i="21"/>
  <c r="BI146" i="21" s="1"/>
  <c r="BZ146" i="21" s="1"/>
  <c r="FB132" i="21"/>
  <c r="AG93" i="21"/>
  <c r="BO93" i="21" s="1"/>
  <c r="CF93" i="21" s="1"/>
  <c r="AB99" i="21"/>
  <c r="BJ99" i="21" s="1"/>
  <c r="CA99" i="21" s="1"/>
  <c r="FC135" i="21"/>
  <c r="FO179" i="21"/>
  <c r="AB153" i="21"/>
  <c r="BJ153" i="21" s="1"/>
  <c r="CA153" i="21" s="1"/>
  <c r="FH180" i="21"/>
  <c r="FP124" i="21"/>
  <c r="V131" i="21"/>
  <c r="BD131" i="21" s="1"/>
  <c r="BU131" i="21" s="1"/>
  <c r="Y103" i="21"/>
  <c r="BG103" i="21" s="1"/>
  <c r="BX103" i="21" s="1"/>
  <c r="FD97" i="21"/>
  <c r="AD160" i="21"/>
  <c r="BL160" i="21" s="1"/>
  <c r="CC160" i="21" s="1"/>
  <c r="AF90" i="21"/>
  <c r="BN90" i="21" s="1"/>
  <c r="CE90" i="21" s="1"/>
  <c r="AF177" i="21"/>
  <c r="BN177" i="21" s="1"/>
  <c r="CE177" i="21" s="1"/>
  <c r="FC163" i="21"/>
  <c r="Y164" i="21"/>
  <c r="BG164" i="21" s="1"/>
  <c r="BX164" i="21" s="1"/>
  <c r="FF135" i="21"/>
  <c r="V97" i="21"/>
  <c r="BD97" i="21" s="1"/>
  <c r="BU97" i="21" s="1"/>
  <c r="X102" i="21"/>
  <c r="BF102" i="21" s="1"/>
  <c r="FG179" i="21"/>
  <c r="FN177" i="21"/>
  <c r="AE112" i="21"/>
  <c r="BM112" i="21" s="1"/>
  <c r="CD112" i="21" s="1"/>
  <c r="AG68" i="21"/>
  <c r="BO68" i="21" s="1"/>
  <c r="CF68" i="21" s="1"/>
  <c r="FC148" i="21"/>
  <c r="AD148" i="21"/>
  <c r="BL148" i="21" s="1"/>
  <c r="CC148" i="21" s="1"/>
  <c r="FL88" i="21"/>
  <c r="FH100" i="21"/>
  <c r="FH133" i="21"/>
  <c r="AJ94" i="21"/>
  <c r="BR94" i="21" s="1"/>
  <c r="CI94" i="21" s="1"/>
  <c r="FC180" i="21"/>
  <c r="FC71" i="21"/>
  <c r="AH169" i="21"/>
  <c r="BP169" i="21" s="1"/>
  <c r="CG169" i="21" s="1"/>
  <c r="AH138" i="21"/>
  <c r="BP138" i="21" s="1"/>
  <c r="CG138" i="21" s="1"/>
  <c r="AF169" i="21"/>
  <c r="BN169" i="21" s="1"/>
  <c r="CE169" i="21" s="1"/>
  <c r="AI105" i="21"/>
  <c r="BQ105" i="21" s="1"/>
  <c r="CH105" i="21" s="1"/>
  <c r="FF186" i="21"/>
  <c r="FD173" i="21"/>
  <c r="FO102" i="21"/>
  <c r="AD177" i="21"/>
  <c r="BL177" i="21" s="1"/>
  <c r="CC177" i="21" s="1"/>
  <c r="AJ122" i="21"/>
  <c r="BR122" i="21" s="1"/>
  <c r="CI122" i="21" s="1"/>
  <c r="AA85" i="21"/>
  <c r="BI85" i="21" s="1"/>
  <c r="BZ85" i="21" s="1"/>
  <c r="AG94" i="21"/>
  <c r="BO94" i="21" s="1"/>
  <c r="CF94" i="21" s="1"/>
  <c r="FI174" i="21"/>
  <c r="FF129" i="21"/>
  <c r="FB92" i="21"/>
  <c r="FC185" i="21"/>
  <c r="FF166" i="21"/>
  <c r="AE138" i="21"/>
  <c r="BM138" i="21" s="1"/>
  <c r="CD138" i="21" s="1"/>
  <c r="FG178" i="21"/>
  <c r="V84" i="21"/>
  <c r="BD84" i="21" s="1"/>
  <c r="BU84" i="21" s="1"/>
  <c r="FG104" i="21"/>
  <c r="FK91" i="21"/>
  <c r="FJ86" i="21"/>
  <c r="X164" i="21"/>
  <c r="BF164" i="21" s="1"/>
  <c r="BW164" i="21" s="1"/>
  <c r="AD103" i="21"/>
  <c r="BL103" i="21" s="1"/>
  <c r="CC103" i="21" s="1"/>
  <c r="FJ79" i="21"/>
  <c r="AJ153" i="21"/>
  <c r="BR153" i="21" s="1"/>
  <c r="CI153" i="21" s="1"/>
  <c r="FJ124" i="21"/>
  <c r="V119" i="21"/>
  <c r="BD119" i="21" s="1"/>
  <c r="BU119" i="21" s="1"/>
  <c r="FP118" i="21"/>
  <c r="AI99" i="21"/>
  <c r="BQ99" i="21" s="1"/>
  <c r="CH99" i="21" s="1"/>
  <c r="FH97" i="21"/>
  <c r="FK128" i="21"/>
  <c r="V181" i="21"/>
  <c r="BD181" i="21" s="1"/>
  <c r="BU181" i="21" s="1"/>
  <c r="W85" i="21"/>
  <c r="BE85" i="21" s="1"/>
  <c r="BV85" i="21" s="1"/>
  <c r="FI111" i="21"/>
  <c r="AA90" i="21"/>
  <c r="BI90" i="21" s="1"/>
  <c r="BZ90" i="21" s="1"/>
  <c r="W77" i="21"/>
  <c r="BE77" i="21" s="1"/>
  <c r="FO187" i="21"/>
  <c r="AJ121" i="21"/>
  <c r="BR121" i="21" s="1"/>
  <c r="CI121" i="21" s="1"/>
  <c r="X188" i="21"/>
  <c r="BF188" i="21" s="1"/>
  <c r="BW188" i="21" s="1"/>
  <c r="FN83" i="21"/>
  <c r="Y168" i="21"/>
  <c r="BG168" i="21" s="1"/>
  <c r="BX168" i="21" s="1"/>
  <c r="FJ154" i="21"/>
  <c r="FK133" i="21"/>
  <c r="FG144" i="21"/>
  <c r="FN147" i="21"/>
  <c r="FO139" i="21"/>
  <c r="AE143" i="21"/>
  <c r="BM143" i="21" s="1"/>
  <c r="CD143" i="21" s="1"/>
  <c r="FC134" i="21"/>
  <c r="FV134" i="21" s="1"/>
  <c r="FW134" i="21" s="1"/>
  <c r="W114" i="21"/>
  <c r="BE114" i="21" s="1"/>
  <c r="BV114" i="21" s="1"/>
  <c r="FN180" i="21"/>
  <c r="V85" i="21"/>
  <c r="BD85" i="21" s="1"/>
  <c r="BU85" i="21" s="1"/>
  <c r="FF86" i="21"/>
  <c r="Y74" i="21"/>
  <c r="BG74" i="21" s="1"/>
  <c r="BX74" i="21" s="1"/>
  <c r="AG144" i="21"/>
  <c r="BO144" i="21" s="1"/>
  <c r="CF144" i="21" s="1"/>
  <c r="FG107" i="21"/>
  <c r="FM91" i="21"/>
  <c r="AI133" i="21"/>
  <c r="BQ133" i="21" s="1"/>
  <c r="CH133" i="21" s="1"/>
  <c r="FD168" i="21"/>
  <c r="FD76" i="21"/>
  <c r="FE84" i="21"/>
  <c r="X185" i="21"/>
  <c r="BF185" i="21" s="1"/>
  <c r="BW185" i="21" s="1"/>
  <c r="W117" i="21"/>
  <c r="BE117" i="21" s="1"/>
  <c r="BV117" i="21" s="1"/>
  <c r="AJ90" i="21"/>
  <c r="BR90" i="21" s="1"/>
  <c r="CI90" i="21" s="1"/>
  <c r="FK124" i="21"/>
  <c r="FI84" i="21"/>
  <c r="AA83" i="21"/>
  <c r="BI83" i="21" s="1"/>
  <c r="BZ83" i="21" s="1"/>
  <c r="FM103" i="21"/>
  <c r="FB160" i="21"/>
  <c r="Y109" i="21"/>
  <c r="BG109" i="21" s="1"/>
  <c r="BX109" i="21" s="1"/>
  <c r="AH171" i="21"/>
  <c r="BP171" i="21" s="1"/>
  <c r="CG171" i="21" s="1"/>
  <c r="AE178" i="21"/>
  <c r="BM178" i="21" s="1"/>
  <c r="CD178" i="21" s="1"/>
  <c r="FP137" i="21"/>
  <c r="AF77" i="21"/>
  <c r="BN77" i="21" s="1"/>
  <c r="CE77" i="21" s="1"/>
  <c r="AG160" i="21"/>
  <c r="BO160" i="21" s="1"/>
  <c r="CF160" i="21" s="1"/>
  <c r="FE118" i="21"/>
  <c r="Y154" i="21"/>
  <c r="BG154" i="21" s="1"/>
  <c r="FO120" i="21"/>
  <c r="V154" i="21"/>
  <c r="BD154" i="21" s="1"/>
  <c r="FM149" i="21"/>
  <c r="Y159" i="21"/>
  <c r="BG159" i="21" s="1"/>
  <c r="BX159" i="21" s="1"/>
  <c r="AE150" i="21"/>
  <c r="BM150" i="21" s="1"/>
  <c r="CD150" i="21" s="1"/>
  <c r="FF149" i="21"/>
  <c r="AE161" i="21"/>
  <c r="BM161" i="21" s="1"/>
  <c r="CD161" i="21" s="1"/>
  <c r="FJ121" i="21"/>
  <c r="Z115" i="21"/>
  <c r="BH115" i="21" s="1"/>
  <c r="BY115" i="21" s="1"/>
  <c r="AJ169" i="21"/>
  <c r="BR169" i="21" s="1"/>
  <c r="CI169" i="21" s="1"/>
  <c r="FM187" i="21"/>
  <c r="AG111" i="21"/>
  <c r="BO111" i="21" s="1"/>
  <c r="CF111" i="21" s="1"/>
  <c r="AF108" i="21"/>
  <c r="BN108" i="21" s="1"/>
  <c r="CE108" i="21" s="1"/>
  <c r="FP171" i="21"/>
  <c r="AF98" i="21"/>
  <c r="BN98" i="21" s="1"/>
  <c r="CE98" i="21" s="1"/>
  <c r="FF175" i="21"/>
  <c r="AI130" i="21"/>
  <c r="BQ130" i="21" s="1"/>
  <c r="CH130" i="21" s="1"/>
  <c r="AH175" i="21"/>
  <c r="BP175" i="21" s="1"/>
  <c r="CG175" i="21" s="1"/>
  <c r="Z125" i="21"/>
  <c r="BH125" i="21" s="1"/>
  <c r="BY125" i="21" s="1"/>
  <c r="AI167" i="21"/>
  <c r="BQ167" i="21" s="1"/>
  <c r="CH167" i="21" s="1"/>
  <c r="FE188" i="21"/>
  <c r="AG159" i="21"/>
  <c r="BO159" i="21" s="1"/>
  <c r="CF159" i="21" s="1"/>
  <c r="FF101" i="21"/>
  <c r="FD83" i="21"/>
  <c r="AE107" i="21"/>
  <c r="BM107" i="21" s="1"/>
  <c r="CD107" i="21" s="1"/>
  <c r="Y114" i="21"/>
  <c r="BG114" i="21" s="1"/>
  <c r="BX114" i="21" s="1"/>
  <c r="FG71" i="21"/>
  <c r="FB185" i="21"/>
  <c r="AH134" i="21"/>
  <c r="BP134" i="21" s="1"/>
  <c r="CG134" i="21" s="1"/>
  <c r="AI124" i="21"/>
  <c r="BQ124" i="21" s="1"/>
  <c r="CH124" i="21" s="1"/>
  <c r="FJ138" i="21"/>
  <c r="Z153" i="21"/>
  <c r="BH153" i="21" s="1"/>
  <c r="FE139" i="21"/>
  <c r="FG150" i="21"/>
  <c r="AB186" i="21"/>
  <c r="BJ186" i="21" s="1"/>
  <c r="CA186" i="21" s="1"/>
  <c r="FI101" i="21"/>
  <c r="FL183" i="21"/>
  <c r="FN170" i="21"/>
  <c r="AC120" i="21"/>
  <c r="BK120" i="21" s="1"/>
  <c r="AG97" i="21"/>
  <c r="BO97" i="21" s="1"/>
  <c r="CF97" i="21" s="1"/>
  <c r="FE170" i="21"/>
  <c r="FC113" i="21"/>
  <c r="Z177" i="21"/>
  <c r="BH177" i="21" s="1"/>
  <c r="BY177" i="21" s="1"/>
  <c r="FB116" i="21"/>
  <c r="X118" i="21"/>
  <c r="BF118" i="21" s="1"/>
  <c r="BW118" i="21" s="1"/>
  <c r="FE98" i="21"/>
  <c r="FO135" i="21"/>
  <c r="FH125" i="21"/>
  <c r="X137" i="21"/>
  <c r="BF137" i="21" s="1"/>
  <c r="BW137" i="21" s="1"/>
  <c r="AC159" i="21"/>
  <c r="BK159" i="21" s="1"/>
  <c r="CB159" i="21" s="1"/>
  <c r="FN92" i="21"/>
  <c r="FB90" i="21"/>
  <c r="AG77" i="21"/>
  <c r="BO77" i="21" s="1"/>
  <c r="CF77" i="21" s="1"/>
  <c r="AA128" i="21"/>
  <c r="BI128" i="21" s="1"/>
  <c r="BZ128" i="21" s="1"/>
  <c r="FB142" i="21"/>
  <c r="AG105" i="21"/>
  <c r="BO105" i="21" s="1"/>
  <c r="CF105" i="21" s="1"/>
  <c r="FB91" i="21"/>
  <c r="AB117" i="21"/>
  <c r="BJ117" i="21" s="1"/>
  <c r="CA117" i="21" s="1"/>
  <c r="X100" i="21"/>
  <c r="BF100" i="21" s="1"/>
  <c r="BW100" i="21" s="1"/>
  <c r="FP142" i="21"/>
  <c r="FO95" i="21"/>
  <c r="FM116" i="21"/>
  <c r="FJ164" i="21"/>
  <c r="FK81" i="21"/>
  <c r="FM139" i="21"/>
  <c r="Z90" i="21"/>
  <c r="BH90" i="21" s="1"/>
  <c r="BY90" i="21" s="1"/>
  <c r="FD174" i="21"/>
  <c r="FN165" i="21"/>
  <c r="FB183" i="21"/>
  <c r="FG99" i="21"/>
  <c r="FM74" i="21"/>
  <c r="V132" i="21"/>
  <c r="BD132" i="21" s="1"/>
  <c r="BU132" i="21" s="1"/>
  <c r="FK186" i="21"/>
  <c r="FO176" i="21"/>
  <c r="AI179" i="21"/>
  <c r="BQ179" i="21" s="1"/>
  <c r="CH179" i="21" s="1"/>
  <c r="FH153" i="21"/>
  <c r="AB180" i="21"/>
  <c r="BJ180" i="21" s="1"/>
  <c r="CA180" i="21" s="1"/>
  <c r="AJ124" i="21"/>
  <c r="BR124" i="21" s="1"/>
  <c r="CI124" i="21" s="1"/>
  <c r="FB131" i="21"/>
  <c r="FP125" i="21"/>
  <c r="FD90" i="21"/>
  <c r="FB138" i="21"/>
  <c r="FL68" i="21"/>
  <c r="FD117" i="21"/>
  <c r="AA148" i="21"/>
  <c r="BI148" i="21" s="1"/>
  <c r="BZ148" i="21" s="1"/>
  <c r="AE97" i="21"/>
  <c r="BM97" i="21" s="1"/>
  <c r="CD97" i="21" s="1"/>
  <c r="FL132" i="21"/>
  <c r="W157" i="21"/>
  <c r="BE157" i="21" s="1"/>
  <c r="FC142" i="21"/>
  <c r="AC160" i="21"/>
  <c r="BK160" i="21" s="1"/>
  <c r="CB160" i="21" s="1"/>
  <c r="FK112" i="21"/>
  <c r="FM68" i="21"/>
  <c r="W148" i="21"/>
  <c r="BE148" i="21" s="1"/>
  <c r="BV148" i="21" s="1"/>
  <c r="AF88" i="21"/>
  <c r="BN88" i="21" s="1"/>
  <c r="CE88" i="21" s="1"/>
  <c r="FJ97" i="21"/>
  <c r="AG84" i="21"/>
  <c r="BO84" i="21" s="1"/>
  <c r="CF84" i="21" s="1"/>
  <c r="FP94" i="21"/>
  <c r="AA123" i="21"/>
  <c r="BI123" i="21" s="1"/>
  <c r="BZ123" i="21" s="1"/>
  <c r="AJ110" i="21"/>
  <c r="BR110" i="21" s="1"/>
  <c r="CI110" i="21" s="1"/>
  <c r="FN169" i="21"/>
  <c r="AJ152" i="21"/>
  <c r="BR152" i="21" s="1"/>
  <c r="CI152" i="21" s="1"/>
  <c r="AB132" i="21"/>
  <c r="BJ132" i="21" s="1"/>
  <c r="CA132" i="21" s="1"/>
  <c r="FO119" i="21"/>
  <c r="FG81" i="21"/>
  <c r="AH120" i="21"/>
  <c r="BP120" i="21" s="1"/>
  <c r="CG120" i="21" s="1"/>
  <c r="Z127" i="21"/>
  <c r="BH127" i="21" s="1"/>
  <c r="BY127" i="21" s="1"/>
  <c r="FF116" i="21"/>
  <c r="AE68" i="21"/>
  <c r="BM68" i="21" s="1"/>
  <c r="AB129" i="21"/>
  <c r="BJ129" i="21" s="1"/>
  <c r="CA129" i="21" s="1"/>
  <c r="Z156" i="21"/>
  <c r="BH156" i="21" s="1"/>
  <c r="BY156" i="21" s="1"/>
  <c r="FI144" i="21"/>
  <c r="FF155" i="21"/>
  <c r="Z129" i="21"/>
  <c r="BH129" i="21" s="1"/>
  <c r="BY129" i="21" s="1"/>
  <c r="V92" i="21"/>
  <c r="BD92" i="21" s="1"/>
  <c r="BU92" i="21" s="1"/>
  <c r="Z166" i="21"/>
  <c r="BH166" i="21" s="1"/>
  <c r="BY166" i="21" s="1"/>
  <c r="FK138" i="21"/>
  <c r="W162" i="21"/>
  <c r="BE162" i="21" s="1"/>
  <c r="BV162" i="21" s="1"/>
  <c r="FB84" i="21"/>
  <c r="AA104" i="21"/>
  <c r="BI104" i="21" s="1"/>
  <c r="BZ104" i="21" s="1"/>
  <c r="AE91" i="21"/>
  <c r="BM91" i="21" s="1"/>
  <c r="CD91" i="21" s="1"/>
  <c r="AF84" i="21"/>
  <c r="BN84" i="21" s="1"/>
  <c r="CE84" i="21" s="1"/>
  <c r="AE113" i="21"/>
  <c r="BM113" i="21" s="1"/>
  <c r="CD113" i="21" s="1"/>
  <c r="AC99" i="21"/>
  <c r="BK99" i="21" s="1"/>
  <c r="CB99" i="21" s="1"/>
  <c r="AJ91" i="21"/>
  <c r="BR91" i="21" s="1"/>
  <c r="CI91" i="21" s="1"/>
  <c r="FJ100" i="21"/>
  <c r="FK158" i="21"/>
  <c r="FD187" i="21"/>
  <c r="AH187" i="21"/>
  <c r="BP187" i="21" s="1"/>
  <c r="CG187" i="21" s="1"/>
  <c r="AE157" i="21"/>
  <c r="BM157" i="21" s="1"/>
  <c r="CD157" i="21" s="1"/>
  <c r="FL117" i="21"/>
  <c r="AB97" i="21"/>
  <c r="BJ97" i="21" s="1"/>
  <c r="CA97" i="21" s="1"/>
  <c r="AE128" i="21"/>
  <c r="BM128" i="21" s="1"/>
  <c r="CD128" i="21" s="1"/>
  <c r="FE184" i="21"/>
  <c r="AG114" i="21"/>
  <c r="BO114" i="21" s="1"/>
  <c r="CF114" i="21" s="1"/>
  <c r="FH181" i="21"/>
  <c r="FL81" i="21"/>
  <c r="Z133" i="21"/>
  <c r="BH133" i="21" s="1"/>
  <c r="BY133" i="21" s="1"/>
  <c r="AD145" i="21"/>
  <c r="BL145" i="21" s="1"/>
  <c r="CC145" i="21" s="1"/>
  <c r="AD188" i="21"/>
  <c r="BL188" i="21" s="1"/>
  <c r="CC188" i="21" s="1"/>
  <c r="FB93" i="21"/>
  <c r="X146" i="21"/>
  <c r="BF146" i="21" s="1"/>
  <c r="BW146" i="21" s="1"/>
  <c r="AA108" i="21"/>
  <c r="BI108" i="21" s="1"/>
  <c r="BZ108" i="21" s="1"/>
  <c r="V94" i="21"/>
  <c r="BD94" i="21" s="1"/>
  <c r="BU94" i="21" s="1"/>
  <c r="FG98" i="21"/>
  <c r="FJ173" i="21"/>
  <c r="AA144" i="21"/>
  <c r="BI144" i="21" s="1"/>
  <c r="BZ144" i="21" s="1"/>
  <c r="AC133" i="21"/>
  <c r="BK133" i="21" s="1"/>
  <c r="CB133" i="21" s="1"/>
  <c r="W146" i="21"/>
  <c r="BE146" i="21" s="1"/>
  <c r="BV146" i="21" s="1"/>
  <c r="FK143" i="21"/>
  <c r="AB177" i="21"/>
  <c r="BJ177" i="21" s="1"/>
  <c r="CA177" i="21" s="1"/>
  <c r="AI175" i="21"/>
  <c r="BQ175" i="21" s="1"/>
  <c r="CH175" i="21" s="1"/>
  <c r="AH180" i="21"/>
  <c r="BP180" i="21" s="1"/>
  <c r="FB85" i="21"/>
  <c r="Z86" i="21"/>
  <c r="BH86" i="21" s="1"/>
  <c r="BY86" i="21" s="1"/>
  <c r="FG93" i="21"/>
  <c r="AB167" i="21"/>
  <c r="BJ167" i="21" s="1"/>
  <c r="CA167" i="21" s="1"/>
  <c r="AG91" i="21"/>
  <c r="BO91" i="21" s="1"/>
  <c r="CF91" i="21" s="1"/>
  <c r="FO133" i="21"/>
  <c r="X168" i="21"/>
  <c r="BF168" i="21" s="1"/>
  <c r="BW168" i="21" s="1"/>
  <c r="FJ125" i="21"/>
  <c r="X120" i="21"/>
  <c r="BF120" i="21" s="1"/>
  <c r="BW120" i="21" s="1"/>
  <c r="Z140" i="21"/>
  <c r="BH140" i="21" s="1"/>
  <c r="BY140" i="21" s="1"/>
  <c r="FL122" i="21"/>
  <c r="FP90" i="21"/>
  <c r="FJ116" i="21"/>
  <c r="AH110" i="21"/>
  <c r="BP110" i="21" s="1"/>
  <c r="CG110" i="21" s="1"/>
  <c r="AC147" i="21"/>
  <c r="BK147" i="21" s="1"/>
  <c r="CB147" i="21" s="1"/>
  <c r="FI125" i="21"/>
  <c r="AG103" i="21"/>
  <c r="BO103" i="21" s="1"/>
  <c r="CF103" i="21" s="1"/>
  <c r="V160" i="21"/>
  <c r="BD160" i="21" s="1"/>
  <c r="BU160" i="21" s="1"/>
  <c r="FE109" i="21"/>
  <c r="FN171" i="21"/>
  <c r="AB169" i="21"/>
  <c r="BJ169" i="21" s="1"/>
  <c r="CA169" i="21" s="1"/>
  <c r="AJ137" i="21"/>
  <c r="BR137" i="21" s="1"/>
  <c r="CI137" i="21" s="1"/>
  <c r="AB126" i="21"/>
  <c r="BJ126" i="21" s="1"/>
  <c r="CA126" i="21" s="1"/>
  <c r="AB92" i="21"/>
  <c r="BJ92" i="21" s="1"/>
  <c r="AA170" i="21"/>
  <c r="BI170" i="21" s="1"/>
  <c r="BZ170" i="21" s="1"/>
  <c r="V126" i="21"/>
  <c r="BD126" i="21" s="1"/>
  <c r="BU126" i="21" s="1"/>
  <c r="FD165" i="21"/>
  <c r="AG154" i="21"/>
  <c r="BO154" i="21" s="1"/>
  <c r="CF154" i="21" s="1"/>
  <c r="AE92" i="21"/>
  <c r="BM92" i="21" s="1"/>
  <c r="CD92" i="21" s="1"/>
  <c r="V121" i="21"/>
  <c r="BD121" i="21" s="1"/>
  <c r="BU121" i="21" s="1"/>
  <c r="AA88" i="21"/>
  <c r="BI88" i="21" s="1"/>
  <c r="BZ88" i="21" s="1"/>
  <c r="Z149" i="21"/>
  <c r="BH149" i="21" s="1"/>
  <c r="BY149" i="21" s="1"/>
  <c r="V176" i="21"/>
  <c r="BD176" i="21" s="1"/>
  <c r="BU176" i="21" s="1"/>
  <c r="FB124" i="21"/>
  <c r="FI188" i="21"/>
  <c r="AH112" i="21"/>
  <c r="BP112" i="21" s="1"/>
  <c r="CG112" i="21" s="1"/>
  <c r="FJ106" i="21"/>
  <c r="FB76" i="21"/>
  <c r="AJ171" i="21"/>
  <c r="BR171" i="21" s="1"/>
  <c r="CI171" i="21" s="1"/>
  <c r="FL187" i="21"/>
  <c r="Z175" i="21"/>
  <c r="BH175" i="21" s="1"/>
  <c r="BY175" i="21" s="1"/>
  <c r="FB157" i="21"/>
  <c r="FM157" i="21"/>
  <c r="AB187" i="21"/>
  <c r="BJ187" i="21" s="1"/>
  <c r="CA187" i="21" s="1"/>
  <c r="FO167" i="21"/>
  <c r="Y188" i="21"/>
  <c r="BG188" i="21" s="1"/>
  <c r="BX188" i="21" s="1"/>
  <c r="FM159" i="21"/>
  <c r="Z101" i="21"/>
  <c r="BH101" i="21" s="1"/>
  <c r="BY101" i="21" s="1"/>
  <c r="FO152" i="21"/>
  <c r="FB111" i="21"/>
  <c r="FE114" i="21"/>
  <c r="AA71" i="21"/>
  <c r="BI71" i="21" s="1"/>
  <c r="BZ71" i="21" s="1"/>
  <c r="AH156" i="21"/>
  <c r="BP156" i="21" s="1"/>
  <c r="CG156" i="21" s="1"/>
  <c r="AH166" i="21"/>
  <c r="BP166" i="21" s="1"/>
  <c r="CG166" i="21" s="1"/>
  <c r="FC120" i="21"/>
  <c r="FV120" i="21" s="1"/>
  <c r="FW120" i="21" s="1"/>
  <c r="FJ165" i="21"/>
  <c r="AF151" i="21"/>
  <c r="BN151" i="21" s="1"/>
  <c r="CE151" i="21" s="1"/>
  <c r="FC96" i="21"/>
  <c r="FI153" i="21"/>
  <c r="AJ160" i="21"/>
  <c r="BR160" i="21" s="1"/>
  <c r="CI160" i="21" s="1"/>
  <c r="AD108" i="21"/>
  <c r="BL108" i="21" s="1"/>
  <c r="CC108" i="21" s="1"/>
  <c r="AG147" i="21"/>
  <c r="BO147" i="21" s="1"/>
  <c r="CF147" i="21" s="1"/>
  <c r="AJ101" i="21"/>
  <c r="BR101" i="21" s="1"/>
  <c r="CI101" i="21" s="1"/>
  <c r="FP89" i="21"/>
  <c r="FH138" i="21"/>
  <c r="AA119" i="21"/>
  <c r="BI119" i="21" s="1"/>
  <c r="BZ119" i="21" s="1"/>
  <c r="Y77" i="21"/>
  <c r="BG77" i="21" s="1"/>
  <c r="BX77" i="21" s="1"/>
  <c r="FE83" i="21"/>
  <c r="FB98" i="21"/>
  <c r="AD95" i="21"/>
  <c r="BL95" i="21" s="1"/>
  <c r="CC95" i="21" s="1"/>
  <c r="Z76" i="21"/>
  <c r="BH76" i="21" s="1"/>
  <c r="BY76" i="21" s="1"/>
  <c r="AA158" i="21"/>
  <c r="BI158" i="21" s="1"/>
  <c r="BZ158" i="21" s="1"/>
  <c r="X181" i="21"/>
  <c r="BF181" i="21" s="1"/>
  <c r="BW181" i="21" s="1"/>
  <c r="FD137" i="21"/>
  <c r="FJ131" i="21"/>
  <c r="Z136" i="21"/>
  <c r="BH136" i="21" s="1"/>
  <c r="BY136" i="21" s="1"/>
  <c r="AH92" i="21"/>
  <c r="BP92" i="21" s="1"/>
  <c r="CG92" i="21" s="1"/>
  <c r="X130" i="21"/>
  <c r="BF130" i="21" s="1"/>
  <c r="BW130" i="21" s="1"/>
  <c r="AH119" i="21"/>
  <c r="BP119" i="21" s="1"/>
  <c r="CG119" i="21" s="1"/>
  <c r="FG128" i="21"/>
  <c r="V142" i="21"/>
  <c r="BD142" i="21" s="1"/>
  <c r="BU142" i="21" s="1"/>
  <c r="FM105" i="21"/>
  <c r="FJ90" i="21"/>
  <c r="FH117" i="21"/>
  <c r="AE187" i="21"/>
  <c r="BM187" i="21" s="1"/>
  <c r="CD187" i="21" s="1"/>
  <c r="FL186" i="21"/>
  <c r="FH119" i="21"/>
  <c r="X133" i="21"/>
  <c r="BF133" i="21" s="1"/>
  <c r="BW133" i="21" s="1"/>
  <c r="AF175" i="21"/>
  <c r="BN175" i="21" s="1"/>
  <c r="CE175" i="21" s="1"/>
  <c r="AG139" i="21"/>
  <c r="BO139" i="21" s="1"/>
  <c r="CF139" i="21" s="1"/>
  <c r="FC121" i="21"/>
  <c r="FF90" i="21"/>
  <c r="X174" i="21"/>
  <c r="BF174" i="21" s="1"/>
  <c r="BW174" i="21" s="1"/>
  <c r="AH165" i="21"/>
  <c r="BP165" i="21" s="1"/>
  <c r="CG165" i="21" s="1"/>
  <c r="V183" i="21"/>
  <c r="BD183" i="21" s="1"/>
  <c r="BU183" i="21" s="1"/>
  <c r="AA99" i="21"/>
  <c r="BI99" i="21" s="1"/>
  <c r="BZ99" i="21" s="1"/>
  <c r="AG74" i="21"/>
  <c r="BO74" i="21" s="1"/>
  <c r="DN74" i="21" s="1" a="1"/>
  <c r="AE127" i="21"/>
  <c r="BM127" i="21" s="1"/>
  <c r="CD127" i="21" s="1"/>
  <c r="AB128" i="21"/>
  <c r="BJ128" i="21" s="1"/>
  <c r="CA128" i="21" s="1"/>
  <c r="FB179" i="21"/>
  <c r="X127" i="21"/>
  <c r="BF127" i="21" s="1"/>
  <c r="BW127" i="21" s="1"/>
  <c r="FK168" i="21"/>
  <c r="AF107" i="21"/>
  <c r="BN107" i="21" s="1"/>
  <c r="CE107" i="21" s="1"/>
  <c r="V88" i="21"/>
  <c r="BD88" i="21" s="1"/>
  <c r="BU88" i="21" s="1"/>
  <c r="AJ125" i="21"/>
  <c r="BR125" i="21" s="1"/>
  <c r="CI125" i="21" s="1"/>
  <c r="X90" i="21"/>
  <c r="BF90" i="21" s="1"/>
  <c r="BW90" i="21" s="1"/>
  <c r="V138" i="21"/>
  <c r="BD138" i="21" s="1"/>
  <c r="BU138" i="21" s="1"/>
  <c r="AF68" i="21"/>
  <c r="BN68" i="21" s="1"/>
  <c r="DM68" i="21" s="1" a="1"/>
  <c r="DM68" i="21" s="1"/>
  <c r="AW68" i="21" s="1"/>
  <c r="X117" i="21"/>
  <c r="BF117" i="21" s="1"/>
  <c r="BW117" i="21" s="1"/>
  <c r="FK97" i="21"/>
  <c r="AF132" i="21"/>
  <c r="BN132" i="21" s="1"/>
  <c r="CE132" i="21" s="1"/>
  <c r="FC157" i="21"/>
  <c r="W142" i="21"/>
  <c r="BE142" i="21" s="1"/>
  <c r="FL141" i="21"/>
  <c r="FL94" i="21"/>
  <c r="FE79" i="21"/>
  <c r="FM137" i="21"/>
  <c r="AF115" i="21"/>
  <c r="BN115" i="21" s="1"/>
  <c r="CE115" i="21" s="1"/>
  <c r="FO136" i="21"/>
  <c r="AD97" i="21"/>
  <c r="BL97" i="21" s="1"/>
  <c r="CC97" i="21" s="1"/>
  <c r="FM84" i="21"/>
  <c r="AD142" i="21"/>
  <c r="BL142" i="21" s="1"/>
  <c r="CC142" i="21" s="1"/>
  <c r="FJ105" i="21"/>
  <c r="FM109" i="21"/>
  <c r="AH123" i="21"/>
  <c r="BP123" i="21" s="1"/>
  <c r="CG123" i="21" s="1"/>
  <c r="FE94" i="21"/>
  <c r="AA132" i="21"/>
  <c r="BI132" i="21" s="1"/>
  <c r="BZ132" i="21" s="1"/>
  <c r="AI119" i="21"/>
  <c r="BQ119" i="21" s="1"/>
  <c r="CH119" i="21" s="1"/>
  <c r="FE110" i="21"/>
  <c r="FC144" i="21"/>
  <c r="FD86" i="21"/>
  <c r="FF127" i="21"/>
  <c r="Z116" i="21"/>
  <c r="BH116" i="21" s="1"/>
  <c r="BY116" i="21" s="1"/>
  <c r="FK68" i="21"/>
  <c r="FP86" i="21"/>
  <c r="AI131" i="21"/>
  <c r="BQ131" i="21" s="1"/>
  <c r="Z155" i="21"/>
  <c r="BH155" i="21" s="1"/>
  <c r="BY155" i="21" s="1"/>
  <c r="AE166" i="21"/>
  <c r="BM166" i="21" s="1"/>
  <c r="CD166" i="21" s="1"/>
  <c r="FM150" i="21"/>
  <c r="FM100" i="21"/>
  <c r="W188" i="21"/>
  <c r="BE188" i="21" s="1"/>
  <c r="BV188" i="21" s="1"/>
  <c r="FI182" i="21"/>
  <c r="AG79" i="21"/>
  <c r="BO79" i="21" s="1"/>
  <c r="CF79" i="21" s="1"/>
  <c r="FJ153" i="21"/>
  <c r="AE118" i="21"/>
  <c r="BM118" i="21" s="1"/>
  <c r="CD118" i="21" s="1"/>
  <c r="FD142" i="21"/>
  <c r="AD139" i="21"/>
  <c r="BL139" i="21" s="1"/>
  <c r="CC139" i="21" s="1"/>
  <c r="AE147" i="21"/>
  <c r="BM147" i="21" s="1"/>
  <c r="CD147" i="21" s="1"/>
  <c r="FP91" i="21"/>
  <c r="Y106" i="21"/>
  <c r="BG106" i="21" s="1"/>
  <c r="BX106" i="21" s="1"/>
  <c r="X187" i="21"/>
  <c r="BF187" i="21" s="1"/>
  <c r="BW187" i="21" s="1"/>
  <c r="FN187" i="21"/>
  <c r="FK157" i="21"/>
  <c r="AF117" i="21"/>
  <c r="BN117" i="21" s="1"/>
  <c r="CE117" i="21" s="1"/>
  <c r="AI172" i="21"/>
  <c r="BQ172" i="21" s="1"/>
  <c r="CH172" i="21" s="1"/>
  <c r="Y184" i="21"/>
  <c r="BG184" i="21" s="1"/>
  <c r="BX184" i="21" s="1"/>
  <c r="W167" i="21"/>
  <c r="BE167" i="21" s="1"/>
  <c r="BV167" i="21" s="1"/>
  <c r="AB122" i="21"/>
  <c r="BJ122" i="21" s="1"/>
  <c r="CA122" i="21" s="1"/>
  <c r="AF81" i="21"/>
  <c r="BN81" i="21" s="1"/>
  <c r="CE81" i="21" s="1"/>
  <c r="FF133" i="21"/>
  <c r="FJ145" i="21"/>
  <c r="FJ188" i="21"/>
  <c r="V93" i="21"/>
  <c r="BD93" i="21" s="1"/>
  <c r="BU93" i="21" s="1"/>
  <c r="FD146" i="21"/>
  <c r="FG108" i="21"/>
  <c r="FB94" i="21"/>
  <c r="Z88" i="21"/>
  <c r="BH88" i="21" s="1"/>
  <c r="BY88" i="21" s="1"/>
  <c r="AB175" i="21"/>
  <c r="BJ175" i="21" s="1"/>
  <c r="CA175" i="21" s="1"/>
  <c r="FI133" i="21"/>
  <c r="FC146" i="21"/>
  <c r="FJ81" i="21"/>
  <c r="FL118" i="21"/>
  <c r="AE88" i="21"/>
  <c r="BM88" i="21" s="1"/>
  <c r="CD88" i="21" s="1"/>
  <c r="FD91" i="21"/>
  <c r="AH139" i="21"/>
  <c r="BP139" i="21" s="1"/>
  <c r="CG139" i="21" s="1"/>
  <c r="FJ104" i="21"/>
  <c r="FH167" i="21"/>
  <c r="AA103" i="21"/>
  <c r="BI103" i="21" s="1"/>
  <c r="BZ103" i="21" s="1"/>
  <c r="FE91" i="21"/>
  <c r="FF143" i="21"/>
  <c r="AC89" i="21"/>
  <c r="BK89" i="21" s="1"/>
  <c r="CB89" i="21" s="1"/>
  <c r="AD125" i="21"/>
  <c r="BL125" i="21" s="1"/>
  <c r="CC125" i="21" s="1"/>
  <c r="FD120" i="21"/>
  <c r="FF140" i="21"/>
  <c r="AF122" i="21"/>
  <c r="BN122" i="21" s="1"/>
  <c r="CE122" i="21" s="1"/>
  <c r="FF157" i="21"/>
  <c r="FP93" i="21"/>
  <c r="W89" i="21"/>
  <c r="BE89" i="21" s="1"/>
  <c r="BV89" i="21" s="1"/>
  <c r="FI147" i="21"/>
  <c r="FK104" i="21"/>
  <c r="Y117" i="21"/>
  <c r="BG117" i="21" s="1"/>
  <c r="BX117" i="21" s="1"/>
  <c r="AE156" i="21"/>
  <c r="BM156" i="21" s="1"/>
  <c r="CD156" i="21" s="1"/>
  <c r="FF164" i="21"/>
  <c r="FF147" i="21"/>
  <c r="AJ96" i="21"/>
  <c r="BR96" i="21" s="1"/>
  <c r="CI96" i="21" s="1"/>
  <c r="FH126" i="21"/>
  <c r="FH92" i="21"/>
  <c r="FG170" i="21"/>
  <c r="FB126" i="21"/>
  <c r="X156" i="21"/>
  <c r="BF156" i="21" s="1"/>
  <c r="BW156" i="21" s="1"/>
  <c r="X165" i="21"/>
  <c r="BF165" i="21" s="1"/>
  <c r="BW165" i="21" s="1"/>
  <c r="FM154" i="21"/>
  <c r="FK92" i="21"/>
  <c r="AF159" i="21"/>
  <c r="BN159" i="21" s="1"/>
  <c r="CE159" i="21" s="1"/>
  <c r="FE147" i="21"/>
  <c r="AJ126" i="21"/>
  <c r="BR126" i="21" s="1"/>
  <c r="CI126" i="21" s="1"/>
  <c r="AC148" i="21"/>
  <c r="BK148" i="21" s="1"/>
  <c r="CB148" i="21" s="1"/>
  <c r="FB176" i="21"/>
  <c r="V124" i="21"/>
  <c r="BD124" i="21" s="1"/>
  <c r="BU124" i="21" s="1"/>
  <c r="AC188" i="21"/>
  <c r="BK188" i="21" s="1"/>
  <c r="CB188" i="21" s="1"/>
  <c r="FN112" i="21"/>
  <c r="AA159" i="21"/>
  <c r="BI159" i="21" s="1"/>
  <c r="BZ159" i="21" s="1"/>
  <c r="FG185" i="21"/>
  <c r="FB77" i="21"/>
  <c r="FP188" i="21"/>
  <c r="AF187" i="21"/>
  <c r="BN187" i="21" s="1"/>
  <c r="CE187" i="21" s="1"/>
  <c r="V137" i="21"/>
  <c r="BD137" i="21" s="1"/>
  <c r="BU137" i="21" s="1"/>
  <c r="Z162" i="21"/>
  <c r="BH162" i="21" s="1"/>
  <c r="BY162" i="21" s="1"/>
  <c r="FO155" i="21"/>
  <c r="FK85" i="21"/>
  <c r="AE103" i="21"/>
  <c r="BM103" i="21" s="1"/>
  <c r="CD103" i="21" s="1"/>
  <c r="FO161" i="21"/>
  <c r="AI152" i="21"/>
  <c r="BQ152" i="21" s="1"/>
  <c r="CH152" i="21" s="1"/>
  <c r="V111" i="21"/>
  <c r="BD111" i="21" s="1"/>
  <c r="BU111" i="21" s="1"/>
  <c r="FK117" i="21"/>
  <c r="FH174" i="21"/>
  <c r="FN156" i="21"/>
  <c r="FM136" i="21"/>
  <c r="AC176" i="21"/>
  <c r="BK176" i="21" s="1"/>
  <c r="CB176" i="21" s="1"/>
  <c r="FL150" i="21"/>
  <c r="AB166" i="21"/>
  <c r="BJ166" i="21" s="1"/>
  <c r="CA166" i="21" s="1"/>
  <c r="FI177" i="21"/>
  <c r="AG102" i="21"/>
  <c r="BO102" i="21" s="1"/>
  <c r="CF102" i="21" s="1"/>
  <c r="AB131" i="21"/>
  <c r="BJ131" i="21" s="1"/>
  <c r="CA131" i="21" s="1"/>
  <c r="FH188" i="21"/>
  <c r="AE77" i="21"/>
  <c r="BM77" i="21" s="1"/>
  <c r="CD77" i="21" s="1"/>
  <c r="AE169" i="21"/>
  <c r="BM169" i="21" s="1"/>
  <c r="CD169" i="21" s="1"/>
  <c r="AI142" i="21"/>
  <c r="BQ142" i="21" s="1"/>
  <c r="CH142" i="21" s="1"/>
  <c r="W118" i="21"/>
  <c r="BE118" i="21" s="1"/>
  <c r="BV118" i="21" s="1"/>
  <c r="FI150" i="21"/>
  <c r="AB83" i="21"/>
  <c r="BJ83" i="21" s="1"/>
  <c r="CA83" i="21" s="1"/>
  <c r="AI132" i="21"/>
  <c r="BQ132" i="21" s="1"/>
  <c r="CH132" i="21" s="1"/>
  <c r="FI118" i="21"/>
  <c r="FB161" i="21"/>
  <c r="AH141" i="21"/>
  <c r="BP141" i="21" s="1"/>
  <c r="CG141" i="21" s="1"/>
  <c r="FO160" i="21"/>
  <c r="AC102" i="21"/>
  <c r="BK102" i="21" s="1"/>
  <c r="CB102" i="21" s="1"/>
  <c r="V130" i="21"/>
  <c r="BD130" i="21" s="1"/>
  <c r="BU130" i="21" s="1"/>
  <c r="FO113" i="21"/>
  <c r="AG116" i="21"/>
  <c r="BO116" i="21" s="1"/>
  <c r="CF116" i="21" s="1"/>
  <c r="FB95" i="21"/>
  <c r="AA155" i="21"/>
  <c r="BI155" i="21" s="1"/>
  <c r="BZ155" i="21" s="1"/>
  <c r="Z121" i="21"/>
  <c r="BH121" i="21" s="1"/>
  <c r="BY121" i="21" s="1"/>
  <c r="X148" i="21"/>
  <c r="BF148" i="21" s="1"/>
  <c r="BW148" i="21" s="1"/>
  <c r="AI173" i="21"/>
  <c r="BQ173" i="21" s="1"/>
  <c r="CH173" i="21" s="1"/>
  <c r="AD152" i="21"/>
  <c r="BL152" i="21" s="1"/>
  <c r="W83" i="21"/>
  <c r="BE83" i="21" s="1"/>
  <c r="BV83" i="21" s="1"/>
  <c r="X92" i="21"/>
  <c r="BF92" i="21" s="1"/>
  <c r="BW92" i="21" s="1"/>
  <c r="FJ146" i="21"/>
  <c r="AH188" i="21"/>
  <c r="BP188" i="21" s="1"/>
  <c r="CG188" i="21" s="1"/>
  <c r="V162" i="21"/>
  <c r="BD162" i="21" s="1"/>
  <c r="BU162" i="21" s="1"/>
  <c r="W73" i="21"/>
  <c r="BE73" i="21" s="1"/>
  <c r="BV73" i="21" s="1"/>
  <c r="AH162" i="21"/>
  <c r="BP162" i="21" s="1"/>
  <c r="CG162" i="21" s="1"/>
  <c r="FF160" i="21"/>
  <c r="AD181" i="21"/>
  <c r="BL181" i="21" s="1"/>
  <c r="CC181" i="21" s="1"/>
  <c r="FJ167" i="21"/>
  <c r="FH111" i="21"/>
  <c r="FC161" i="21"/>
  <c r="FC160" i="21"/>
  <c r="AB69" i="21"/>
  <c r="BJ69" i="21" s="1"/>
  <c r="FM177" i="21"/>
  <c r="FE137" i="21"/>
  <c r="AE186" i="21"/>
  <c r="BM186" i="21" s="1"/>
  <c r="CD186" i="21" s="1"/>
  <c r="AE123" i="21"/>
  <c r="BM123" i="21" s="1"/>
  <c r="CD123" i="21" s="1"/>
  <c r="AI176" i="21"/>
  <c r="BQ176" i="21" s="1"/>
  <c r="CH176" i="21" s="1"/>
  <c r="AF161" i="21"/>
  <c r="BN161" i="21" s="1"/>
  <c r="CE161" i="21" s="1"/>
  <c r="FE89" i="21"/>
  <c r="AC178" i="21"/>
  <c r="BK178" i="21" s="1"/>
  <c r="CB178" i="21" s="1"/>
  <c r="Y134" i="21"/>
  <c r="BG134" i="21" s="1"/>
  <c r="BX134" i="21" s="1"/>
  <c r="Y130" i="21"/>
  <c r="BG130" i="21" s="1"/>
  <c r="BX130" i="21" s="1"/>
  <c r="FI105" i="21"/>
  <c r="FN129" i="21"/>
  <c r="FD175" i="21"/>
  <c r="AD169" i="21"/>
  <c r="BL169" i="21" s="1"/>
  <c r="CC169" i="21" s="1"/>
  <c r="FO177" i="21"/>
  <c r="FH143" i="21"/>
  <c r="FC109" i="21"/>
  <c r="FV109" i="21" s="1"/>
  <c r="FW109" i="21" s="1"/>
  <c r="AI148" i="21"/>
  <c r="BQ148" i="21" s="1"/>
  <c r="CH148" i="21" s="1"/>
  <c r="FO98" i="21"/>
  <c r="FD122" i="21"/>
  <c r="AC79" i="21"/>
  <c r="BK79" i="21" s="1"/>
  <c r="CB79" i="21" s="1"/>
  <c r="FJ160" i="21"/>
  <c r="FO94" i="21"/>
  <c r="FL90" i="21"/>
  <c r="Y105" i="21"/>
  <c r="BG105" i="21" s="1"/>
  <c r="BX105" i="21" s="1"/>
  <c r="FD158" i="21"/>
  <c r="FG148" i="21"/>
  <c r="FN167" i="21"/>
  <c r="FP116" i="21"/>
  <c r="FM83" i="21"/>
  <c r="AB96" i="21"/>
  <c r="BJ96" i="21" s="1"/>
  <c r="FF124" i="21"/>
  <c r="FK119" i="21"/>
  <c r="FI163" i="21"/>
  <c r="AG117" i="21"/>
  <c r="BO117" i="21" s="1"/>
  <c r="CF117" i="21" s="1"/>
  <c r="FF145" i="21"/>
  <c r="AF141" i="21"/>
  <c r="BN141" i="21" s="1"/>
  <c r="CE141" i="21" s="1"/>
  <c r="FH109" i="21"/>
  <c r="AF94" i="21"/>
  <c r="BN94" i="21" s="1"/>
  <c r="CE94" i="21" s="1"/>
  <c r="FL172" i="21"/>
  <c r="AF100" i="21"/>
  <c r="BN100" i="21" s="1"/>
  <c r="CE100" i="21" s="1"/>
  <c r="FM155" i="21"/>
  <c r="FC131" i="21"/>
  <c r="AF180" i="21"/>
  <c r="BN180" i="21" s="1"/>
  <c r="CE180" i="21" s="1"/>
  <c r="AI156" i="21"/>
  <c r="BQ156" i="21" s="1"/>
  <c r="CH156" i="21" s="1"/>
  <c r="FB83" i="21"/>
  <c r="AJ107" i="21"/>
  <c r="BR107" i="21" s="1"/>
  <c r="CI107" i="21" s="1"/>
  <c r="FO169" i="21"/>
  <c r="AH185" i="21"/>
  <c r="BP185" i="21" s="1"/>
  <c r="CG185" i="21" s="1"/>
  <c r="AB100" i="21"/>
  <c r="BJ100" i="21" s="1"/>
  <c r="CA100" i="21" s="1"/>
  <c r="FH130" i="21"/>
  <c r="AB133" i="21"/>
  <c r="BJ133" i="21" s="1"/>
  <c r="CA133" i="21" s="1"/>
  <c r="AH183" i="21"/>
  <c r="BP183" i="21" s="1"/>
  <c r="CG183" i="21" s="1"/>
  <c r="FD99" i="21"/>
  <c r="FL153" i="21"/>
  <c r="FG123" i="21"/>
  <c r="FF163" i="21"/>
  <c r="FP110" i="21"/>
  <c r="FI127" i="21"/>
  <c r="FP152" i="21"/>
  <c r="FJ77" i="21"/>
  <c r="FH132" i="21"/>
  <c r="FM119" i="21"/>
  <c r="FE153" i="21"/>
  <c r="AB135" i="21"/>
  <c r="BJ135" i="21" s="1"/>
  <c r="CA135" i="21" s="1"/>
  <c r="Y110" i="21"/>
  <c r="BG110" i="21" s="1"/>
  <c r="BX110" i="21" s="1"/>
  <c r="FI131" i="21"/>
  <c r="FN120" i="21"/>
  <c r="FN127" i="21"/>
  <c r="X173" i="21"/>
  <c r="BF173" i="21" s="1"/>
  <c r="BW173" i="21" s="1"/>
  <c r="V135" i="21"/>
  <c r="BD135" i="21" s="1"/>
  <c r="BU135" i="21" s="1"/>
  <c r="AI102" i="21"/>
  <c r="BQ102" i="21" s="1"/>
  <c r="CH102" i="21" s="1"/>
  <c r="FL138" i="21"/>
  <c r="FM101" i="21"/>
  <c r="AJ86" i="21"/>
  <c r="BR86" i="21" s="1"/>
  <c r="CI86" i="21" s="1"/>
  <c r="FM179" i="21"/>
  <c r="FO131" i="21"/>
  <c r="FM92" i="21"/>
  <c r="AA160" i="21"/>
  <c r="BI160" i="21" s="1"/>
  <c r="BZ160" i="21" s="1"/>
  <c r="FK125" i="21"/>
  <c r="FC104" i="21"/>
  <c r="FC150" i="21"/>
  <c r="AA147" i="21"/>
  <c r="BI147" i="21" s="1"/>
  <c r="BZ147" i="21" s="1"/>
  <c r="Y92" i="21"/>
  <c r="BG92" i="21" s="1"/>
  <c r="BX92" i="21" s="1"/>
  <c r="Z168" i="21"/>
  <c r="BH168" i="21" s="1"/>
  <c r="BY168" i="21" s="1"/>
  <c r="FE148" i="21"/>
  <c r="FN85" i="21"/>
  <c r="AC181" i="21"/>
  <c r="BK181" i="21" s="1"/>
  <c r="CB181" i="21" s="1"/>
  <c r="FH94" i="21"/>
  <c r="Z151" i="21"/>
  <c r="BH151" i="21" s="1"/>
  <c r="BY151" i="21" s="1"/>
  <c r="AH113" i="21"/>
  <c r="BP113" i="21" s="1"/>
  <c r="CG113" i="21" s="1"/>
  <c r="AB71" i="21"/>
  <c r="BJ71" i="21" s="1"/>
  <c r="DI71" i="21" s="1" a="1"/>
  <c r="DI71" i="21" s="1"/>
  <c r="AS71" i="21" s="1"/>
  <c r="FC108" i="21"/>
  <c r="FC162" i="21"/>
  <c r="AD122" i="21"/>
  <c r="BL122" i="21" s="1"/>
  <c r="CC122" i="21" s="1"/>
  <c r="Z99" i="21"/>
  <c r="BH99" i="21" s="1"/>
  <c r="BY99" i="21" s="1"/>
  <c r="W88" i="21"/>
  <c r="BE88" i="21" s="1"/>
  <c r="BV88" i="21" s="1"/>
  <c r="FC165" i="21"/>
  <c r="FV165" i="21" s="1"/>
  <c r="FW165" i="21" s="1"/>
  <c r="FL157" i="21"/>
  <c r="FL84" i="21"/>
  <c r="AI162" i="21"/>
  <c r="BQ162" i="21" s="1"/>
  <c r="CH162" i="21" s="1"/>
  <c r="FK113" i="21"/>
  <c r="AD170" i="21"/>
  <c r="BL170" i="21" s="1"/>
  <c r="CC170" i="21" s="1"/>
  <c r="FI99" i="21"/>
  <c r="AI185" i="21"/>
  <c r="BQ185" i="21" s="1"/>
  <c r="CH185" i="21" s="1"/>
  <c r="FL76" i="21"/>
  <c r="AJ167" i="21"/>
  <c r="BR167" i="21" s="1"/>
  <c r="CI167" i="21" s="1"/>
  <c r="AF123" i="21"/>
  <c r="BN123" i="21" s="1"/>
  <c r="CE123" i="21" s="1"/>
  <c r="FN140" i="21"/>
  <c r="FE106" i="21"/>
  <c r="FG175" i="21"/>
  <c r="FO159" i="21"/>
  <c r="V71" i="21"/>
  <c r="BD71" i="21" s="1"/>
  <c r="BU71" i="21" s="1"/>
  <c r="AJ173" i="21"/>
  <c r="BR173" i="21" s="1"/>
  <c r="CI173" i="21" s="1"/>
  <c r="AB108" i="21"/>
  <c r="BJ108" i="21" s="1"/>
  <c r="CA108" i="21" s="1"/>
  <c r="FM76" i="21"/>
  <c r="W90" i="21"/>
  <c r="BE90" i="21" s="1"/>
  <c r="BV90" i="21" s="1"/>
  <c r="FL96" i="21"/>
  <c r="FL105" i="21"/>
  <c r="AE152" i="21"/>
  <c r="BM152" i="21" s="1"/>
  <c r="CD152" i="21" s="1"/>
  <c r="FC174" i="21"/>
  <c r="FL154" i="21"/>
  <c r="FL134" i="21"/>
  <c r="AB139" i="21"/>
  <c r="BJ139" i="21" s="1"/>
  <c r="CA139" i="21" s="1"/>
  <c r="AJ135" i="21"/>
  <c r="BR135" i="21" s="1"/>
  <c r="CI135" i="21" s="1"/>
  <c r="AE139" i="21"/>
  <c r="BM139" i="21" s="1"/>
  <c r="CD139" i="21" s="1"/>
  <c r="FC167" i="21"/>
  <c r="FV167" i="21" s="1"/>
  <c r="FW167" i="21" s="1"/>
  <c r="FN122" i="21"/>
  <c r="FH122" i="21"/>
  <c r="AE140" i="21"/>
  <c r="BM140" i="21" s="1"/>
  <c r="CD140" i="21" s="1"/>
  <c r="FD89" i="21"/>
  <c r="FH81" i="21"/>
  <c r="FH161" i="21"/>
  <c r="AH153" i="21"/>
  <c r="BP153" i="21" s="1"/>
  <c r="CG153" i="21" s="1"/>
  <c r="AJ84" i="21"/>
  <c r="BR84" i="21" s="1"/>
  <c r="CI84" i="21" s="1"/>
  <c r="AI187" i="21"/>
  <c r="BQ187" i="21" s="1"/>
  <c r="CH187" i="21" s="1"/>
  <c r="FB151" i="21"/>
  <c r="FP121" i="21"/>
  <c r="AA127" i="21"/>
  <c r="BI127" i="21" s="1"/>
  <c r="BZ127" i="21" s="1"/>
  <c r="FD188" i="21"/>
  <c r="W107" i="21"/>
  <c r="BE107" i="21" s="1"/>
  <c r="BV107" i="21" s="1"/>
  <c r="FB166" i="21"/>
  <c r="AJ100" i="21"/>
  <c r="BR100" i="21" s="1"/>
  <c r="CI100" i="21" s="1"/>
  <c r="AD158" i="21"/>
  <c r="BL158" i="21" s="1"/>
  <c r="CC158" i="21" s="1"/>
  <c r="V145" i="21"/>
  <c r="BD145" i="21" s="1"/>
  <c r="BU145" i="21" s="1"/>
  <c r="FF88" i="21"/>
  <c r="FB143" i="21"/>
  <c r="X115" i="21"/>
  <c r="BF115" i="21" s="1"/>
  <c r="BW115" i="21" s="1"/>
  <c r="V172" i="21"/>
  <c r="BD172" i="21" s="1"/>
  <c r="BU172" i="21" s="1"/>
  <c r="AH147" i="21"/>
  <c r="BP147" i="21" s="1"/>
  <c r="CG147" i="21" s="1"/>
  <c r="FH137" i="21"/>
  <c r="AI139" i="21"/>
  <c r="BQ139" i="21" s="1"/>
  <c r="CH139" i="21" s="1"/>
  <c r="V170" i="21"/>
  <c r="BD170" i="21" s="1"/>
  <c r="BU170" i="21" s="1"/>
  <c r="AF97" i="21"/>
  <c r="BN97" i="21" s="1"/>
  <c r="AG123" i="21"/>
  <c r="BO123" i="21" s="1"/>
  <c r="CF123" i="21" s="1"/>
  <c r="FH177" i="21"/>
  <c r="AE137" i="21"/>
  <c r="BM137" i="21" s="1"/>
  <c r="CD137" i="21" s="1"/>
  <c r="FO175" i="21"/>
  <c r="FJ187" i="21"/>
  <c r="Y150" i="21"/>
  <c r="BG150" i="21" s="1"/>
  <c r="BX150" i="21" s="1"/>
  <c r="Y119" i="21"/>
  <c r="BG119" i="21" s="1"/>
  <c r="BX119" i="21" s="1"/>
  <c r="Z179" i="21"/>
  <c r="BH179" i="21" s="1"/>
  <c r="BY179" i="21" s="1"/>
  <c r="AE102" i="21"/>
  <c r="BM102" i="21" s="1"/>
  <c r="CD102" i="21" s="1"/>
  <c r="AA93" i="21"/>
  <c r="BI93" i="21" s="1"/>
  <c r="BZ93" i="21" s="1"/>
  <c r="FC130" i="21"/>
  <c r="FB118" i="21"/>
  <c r="AC166" i="21"/>
  <c r="BK166" i="21" s="1"/>
  <c r="CB166" i="21" s="1"/>
  <c r="FN172" i="21"/>
  <c r="X160" i="21"/>
  <c r="BF160" i="21" s="1"/>
  <c r="BW160" i="21" s="1"/>
  <c r="FJ141" i="21"/>
  <c r="Y145" i="21"/>
  <c r="BG145" i="21" s="1"/>
  <c r="BX145" i="21" s="1"/>
  <c r="FM168" i="21"/>
  <c r="Y146" i="21"/>
  <c r="BG146" i="21" s="1"/>
  <c r="BX146" i="21" s="1"/>
  <c r="AH126" i="21"/>
  <c r="BP126" i="21" s="1"/>
  <c r="CG126" i="21" s="1"/>
  <c r="FO93" i="21"/>
  <c r="X76" i="21"/>
  <c r="BF76" i="21" s="1"/>
  <c r="FH107" i="21"/>
  <c r="Y84" i="21"/>
  <c r="BG84" i="21" s="1"/>
  <c r="BX84" i="21" s="1"/>
  <c r="AB154" i="21"/>
  <c r="BJ154" i="21" s="1"/>
  <c r="CA154" i="21" s="1"/>
  <c r="FD185" i="21"/>
  <c r="X163" i="21"/>
  <c r="BF163" i="21" s="1"/>
  <c r="BW163" i="21" s="1"/>
  <c r="FC117" i="21"/>
  <c r="FC145" i="21"/>
  <c r="FN181" i="21"/>
  <c r="FN118" i="21"/>
  <c r="AD116" i="21"/>
  <c r="BL116" i="21" s="1"/>
  <c r="CC116" i="21" s="1"/>
  <c r="AC110" i="21"/>
  <c r="BK110" i="21" s="1"/>
  <c r="CB110" i="21" s="1"/>
  <c r="FN110" i="21"/>
  <c r="AI101" i="21"/>
  <c r="BQ101" i="21" s="1"/>
  <c r="CH101" i="21" s="1"/>
  <c r="FE151" i="21"/>
  <c r="Z109" i="21"/>
  <c r="BH109" i="21" s="1"/>
  <c r="BY109" i="21" s="1"/>
  <c r="AE104" i="21"/>
  <c r="BM104" i="21" s="1"/>
  <c r="CD104" i="21" s="1"/>
  <c r="FJ135" i="21"/>
  <c r="Y156" i="21"/>
  <c r="BG156" i="21" s="1"/>
  <c r="BX156" i="21" s="1"/>
  <c r="AJ134" i="21"/>
  <c r="BR134" i="21" s="1"/>
  <c r="CI134" i="21" s="1"/>
  <c r="FK94" i="21"/>
  <c r="FL152" i="21"/>
  <c r="AA114" i="21"/>
  <c r="BI114" i="21" s="1"/>
  <c r="BZ114" i="21" s="1"/>
  <c r="FM134" i="21"/>
  <c r="Z173" i="21"/>
  <c r="BH173" i="21" s="1"/>
  <c r="BY173" i="21" s="1"/>
  <c r="AJ141" i="21"/>
  <c r="BR141" i="21" s="1"/>
  <c r="CI141" i="21" s="1"/>
  <c r="Y102" i="21"/>
  <c r="BG102" i="21" s="1"/>
  <c r="BX102" i="21" s="1"/>
  <c r="FH169" i="21"/>
  <c r="FD136" i="21"/>
  <c r="FP129" i="21"/>
  <c r="AJ164" i="21"/>
  <c r="BR164" i="21" s="1"/>
  <c r="CI164" i="21" s="1"/>
  <c r="FF159" i="21"/>
  <c r="Y166" i="21"/>
  <c r="BG166" i="21" s="1"/>
  <c r="BX166" i="21" s="1"/>
  <c r="FE178" i="21"/>
  <c r="Y118" i="21"/>
  <c r="BG118" i="21" s="1"/>
  <c r="BX118" i="21" s="1"/>
  <c r="FP132" i="21"/>
  <c r="FE154" i="21"/>
  <c r="Y100" i="21"/>
  <c r="BG100" i="21" s="1"/>
  <c r="BX100" i="21" s="1"/>
  <c r="FD156" i="21"/>
  <c r="X157" i="21"/>
  <c r="BF157" i="21" s="1"/>
  <c r="BW157" i="21" s="1"/>
  <c r="FD111" i="21"/>
  <c r="FM125" i="21"/>
  <c r="AC137" i="21"/>
  <c r="BK137" i="21" s="1"/>
  <c r="CB137" i="21" s="1"/>
  <c r="FM141" i="21"/>
  <c r="FL167" i="21"/>
  <c r="FL159" i="21"/>
  <c r="FM170" i="21"/>
  <c r="V150" i="21"/>
  <c r="BD150" i="21" s="1"/>
  <c r="BU150" i="21" s="1"/>
  <c r="AJ114" i="21"/>
  <c r="BR114" i="21" s="1"/>
  <c r="FB121" i="21"/>
  <c r="AF148" i="21"/>
  <c r="BN148" i="21" s="1"/>
  <c r="CE148" i="21" s="1"/>
  <c r="FG88" i="21"/>
  <c r="FM127" i="21"/>
  <c r="AD175" i="21"/>
  <c r="BL175" i="21" s="1"/>
  <c r="CC175" i="21" s="1"/>
  <c r="FH171" i="21"/>
  <c r="AH99" i="21"/>
  <c r="BP99" i="21" s="1"/>
  <c r="CG99" i="21" s="1"/>
  <c r="Z69" i="21"/>
  <c r="BH69" i="21" s="1"/>
  <c r="DG69" i="21" s="1" a="1"/>
  <c r="DG69" i="21" s="1"/>
  <c r="AQ69" i="21" s="1"/>
  <c r="AB152" i="21"/>
  <c r="BJ152" i="21" s="1"/>
  <c r="CA152" i="21" s="1"/>
  <c r="AG146" i="21"/>
  <c r="BO146" i="21" s="1"/>
  <c r="AD110" i="21"/>
  <c r="BL110" i="21" s="1"/>
  <c r="CC110" i="21" s="1"/>
  <c r="FM112" i="21"/>
  <c r="AE177" i="21"/>
  <c r="BM177" i="21" s="1"/>
  <c r="CD177" i="21" s="1"/>
  <c r="FH123" i="21"/>
  <c r="FG136" i="21"/>
  <c r="FG159" i="21"/>
  <c r="X151" i="21"/>
  <c r="BF151" i="21" s="1"/>
  <c r="BW151" i="21" s="1"/>
  <c r="AA185" i="21"/>
  <c r="BI185" i="21" s="1"/>
  <c r="BZ185" i="21" s="1"/>
  <c r="AI74" i="21"/>
  <c r="BQ74" i="21" s="1"/>
  <c r="DP74" i="21" s="1" a="1"/>
  <c r="V77" i="21"/>
  <c r="BD77" i="21" s="1"/>
  <c r="BU77" i="21" s="1"/>
  <c r="Y183" i="21"/>
  <c r="BG183" i="21" s="1"/>
  <c r="BX183" i="21" s="1"/>
  <c r="FH163" i="21"/>
  <c r="AI89" i="21"/>
  <c r="BQ89" i="21" s="1"/>
  <c r="CH89" i="21" s="1"/>
  <c r="AB105" i="21"/>
  <c r="BJ105" i="21" s="1"/>
  <c r="CA105" i="21" s="1"/>
  <c r="FL93" i="21"/>
  <c r="FP163" i="21"/>
  <c r="AB178" i="21"/>
  <c r="BJ178" i="21" s="1"/>
  <c r="CA178" i="21" s="1"/>
  <c r="FF162" i="21"/>
  <c r="AD130" i="21"/>
  <c r="BL130" i="21" s="1"/>
  <c r="CC130" i="21" s="1"/>
  <c r="AI155" i="21"/>
  <c r="BQ155" i="21" s="1"/>
  <c r="CH155" i="21" s="1"/>
  <c r="AG132" i="21"/>
  <c r="BO132" i="21" s="1"/>
  <c r="AE85" i="21"/>
  <c r="BM85" i="21" s="1"/>
  <c r="CD85" i="21" s="1"/>
  <c r="W127" i="21"/>
  <c r="BE127" i="21" s="1"/>
  <c r="BV127" i="21" s="1"/>
  <c r="AF79" i="21"/>
  <c r="BN79" i="21" s="1"/>
  <c r="CE79" i="21" s="1"/>
  <c r="FF119" i="21"/>
  <c r="W171" i="21"/>
  <c r="BE171" i="21" s="1"/>
  <c r="BV171" i="21" s="1"/>
  <c r="FF132" i="21"/>
  <c r="FJ186" i="21"/>
  <c r="FN98" i="21"/>
  <c r="X83" i="21"/>
  <c r="BF83" i="21" s="1"/>
  <c r="BW83" i="21" s="1"/>
  <c r="FI81" i="21"/>
  <c r="FK107" i="21"/>
  <c r="FM124" i="21"/>
  <c r="FB140" i="21"/>
  <c r="AB144" i="21"/>
  <c r="BJ144" i="21" s="1"/>
  <c r="CA144" i="21" s="1"/>
  <c r="FF148" i="21"/>
  <c r="Y176" i="21"/>
  <c r="BG176" i="21" s="1"/>
  <c r="BX176" i="21" s="1"/>
  <c r="V185" i="21"/>
  <c r="BD185" i="21" s="1"/>
  <c r="FN97" i="21"/>
  <c r="Z105" i="21"/>
  <c r="BH105" i="21" s="1"/>
  <c r="BY105" i="21" s="1"/>
  <c r="FM113" i="21"/>
  <c r="FO124" i="21"/>
  <c r="FI176" i="21"/>
  <c r="FO146" i="21"/>
  <c r="FO122" i="21"/>
  <c r="AD138" i="21"/>
  <c r="BL138" i="21" s="1"/>
  <c r="CC138" i="21" s="1"/>
  <c r="AF150" i="21"/>
  <c r="BN150" i="21" s="1"/>
  <c r="CE150" i="21" s="1"/>
  <c r="FL142" i="21"/>
  <c r="FI184" i="21"/>
  <c r="AJ68" i="21"/>
  <c r="BR68" i="21" s="1"/>
  <c r="DQ68" i="21" s="1" a="1"/>
  <c r="DQ68" i="21" s="1"/>
  <c r="BA68" i="21" s="1"/>
  <c r="FI138" i="21"/>
  <c r="AC136" i="21"/>
  <c r="BK136" i="21" s="1"/>
  <c r="CB136" i="21" s="1"/>
  <c r="FD103" i="21"/>
  <c r="W169" i="21"/>
  <c r="BE169" i="21" s="1"/>
  <c r="BV169" i="21" s="1"/>
  <c r="AB112" i="21"/>
  <c r="BJ112" i="21" s="1"/>
  <c r="CA112" i="21" s="1"/>
  <c r="AE110" i="21"/>
  <c r="BM110" i="21" s="1"/>
  <c r="CD110" i="21" s="1"/>
  <c r="AE173" i="21"/>
  <c r="BM173" i="21" s="1"/>
  <c r="CD173" i="21" s="1"/>
  <c r="Z111" i="21"/>
  <c r="BH111" i="21" s="1"/>
  <c r="BY111" i="21" s="1"/>
  <c r="AB95" i="21"/>
  <c r="BJ95" i="21" s="1"/>
  <c r="CA95" i="21" s="1"/>
  <c r="AE71" i="21"/>
  <c r="BM71" i="21" s="1"/>
  <c r="DL71" i="21" s="1" a="1"/>
  <c r="DL71" i="21" s="1"/>
  <c r="AV71" i="21" s="1"/>
  <c r="FN84" i="21"/>
  <c r="FF123" i="21"/>
  <c r="FD153" i="21"/>
  <c r="FL74" i="21"/>
  <c r="FN90" i="21"/>
  <c r="AH79" i="21"/>
  <c r="BP79" i="21" s="1"/>
  <c r="CG79" i="21" s="1"/>
  <c r="FL92" i="21"/>
  <c r="AD155" i="21"/>
  <c r="BL155" i="21" s="1"/>
  <c r="CC155" i="21" s="1"/>
  <c r="Y141" i="21"/>
  <c r="BG141" i="21" s="1"/>
  <c r="BX141" i="21" s="1"/>
  <c r="FC154" i="21"/>
  <c r="FI134" i="21"/>
  <c r="W126" i="21"/>
  <c r="BE126" i="21" s="1"/>
  <c r="AG108" i="21"/>
  <c r="BO108" i="21" s="1"/>
  <c r="CF108" i="21" s="1"/>
  <c r="Z84" i="21"/>
  <c r="BH84" i="21" s="1"/>
  <c r="BY84" i="21" s="1"/>
  <c r="FO107" i="21"/>
  <c r="AH163" i="21"/>
  <c r="BP163" i="21" s="1"/>
  <c r="CG163" i="21" s="1"/>
  <c r="Z142" i="21"/>
  <c r="BH142" i="21" s="1"/>
  <c r="BY142" i="21" s="1"/>
  <c r="AI174" i="21"/>
  <c r="BQ174" i="21" s="1"/>
  <c r="CH174" i="21" s="1"/>
  <c r="FP117" i="21"/>
  <c r="AC186" i="21"/>
  <c r="BK186" i="21" s="1"/>
  <c r="CB186" i="21" s="1"/>
  <c r="FL135" i="21"/>
  <c r="Y143" i="21"/>
  <c r="BG143" i="21" s="1"/>
  <c r="BX143" i="21" s="1"/>
  <c r="Z117" i="21"/>
  <c r="BH117" i="21" s="1"/>
  <c r="BY117" i="21" s="1"/>
  <c r="AA95" i="21"/>
  <c r="BI95" i="21" s="1"/>
  <c r="BZ95" i="21" s="1"/>
  <c r="FB178" i="21"/>
  <c r="FN121" i="21"/>
  <c r="FO103" i="21"/>
  <c r="AI96" i="21"/>
  <c r="BQ96" i="21" s="1"/>
  <c r="CH96" i="21" s="1"/>
  <c r="FI74" i="21"/>
  <c r="AG182" i="21"/>
  <c r="BO182" i="21" s="1"/>
  <c r="CF182" i="21" s="1"/>
  <c r="AD74" i="21"/>
  <c r="BL74" i="21" s="1"/>
  <c r="DK74" i="21" s="1" a="1"/>
  <c r="FC181" i="21"/>
  <c r="FV181" i="21" s="1"/>
  <c r="FW181" i="21" s="1"/>
  <c r="FP154" i="21"/>
  <c r="FH85" i="21"/>
  <c r="FO115" i="21"/>
  <c r="AH117" i="21"/>
  <c r="BP117" i="21" s="1"/>
  <c r="CG117" i="21" s="1"/>
  <c r="AF85" i="21"/>
  <c r="BN85" i="21" s="1"/>
  <c r="CE85" i="21" s="1"/>
  <c r="Z182" i="21"/>
  <c r="BH182" i="21" s="1"/>
  <c r="BY182" i="21" s="1"/>
  <c r="FK126" i="21"/>
  <c r="AH159" i="21"/>
  <c r="BP159" i="21" s="1"/>
  <c r="CG159" i="21" s="1"/>
  <c r="X149" i="21"/>
  <c r="BF149" i="21" s="1"/>
  <c r="BW149" i="21" s="1"/>
  <c r="FK151" i="21"/>
  <c r="V164" i="21"/>
  <c r="BD164" i="21" s="1"/>
  <c r="BU164" i="21" s="1"/>
  <c r="FJ129" i="21"/>
  <c r="Z85" i="21"/>
  <c r="BH85" i="21" s="1"/>
  <c r="BY85" i="21" s="1"/>
  <c r="AH111" i="21"/>
  <c r="BP111" i="21" s="1"/>
  <c r="CG111" i="21" s="1"/>
  <c r="AC130" i="21"/>
  <c r="BK130" i="21" s="1"/>
  <c r="CB130" i="21" s="1"/>
  <c r="AG90" i="21"/>
  <c r="BO90" i="21" s="1"/>
  <c r="CF90" i="21" s="1"/>
  <c r="FG117" i="21"/>
  <c r="FI94" i="21"/>
  <c r="FL179" i="21"/>
  <c r="FJ126" i="21"/>
  <c r="V112" i="21"/>
  <c r="BD112" i="21" s="1"/>
  <c r="BU112" i="21" s="1"/>
  <c r="FO168" i="21"/>
  <c r="FC153" i="21"/>
  <c r="FO85" i="21"/>
  <c r="FG76" i="21"/>
  <c r="AI125" i="21"/>
  <c r="BQ125" i="21" s="1"/>
  <c r="FL126" i="21"/>
  <c r="FN104" i="21"/>
  <c r="Z188" i="21"/>
  <c r="BH188" i="21" s="1"/>
  <c r="BY188" i="21" s="1"/>
  <c r="AH132" i="21"/>
  <c r="BP132" i="21" s="1"/>
  <c r="CG132" i="21" s="1"/>
  <c r="AC170" i="21"/>
  <c r="BK170" i="21" s="1"/>
  <c r="FO121" i="21"/>
  <c r="AE176" i="21"/>
  <c r="BM176" i="21" s="1"/>
  <c r="CD176" i="21" s="1"/>
  <c r="FM151" i="21"/>
  <c r="AB136" i="21"/>
  <c r="BJ136" i="21" s="1"/>
  <c r="CA136" i="21" s="1"/>
  <c r="FE155" i="21"/>
  <c r="FB169" i="21"/>
  <c r="W68" i="21"/>
  <c r="BE68" i="21" s="1"/>
  <c r="DD68" i="21" s="1" a="1"/>
  <c r="DD68" i="21" s="1"/>
  <c r="AN68" i="21" s="1"/>
  <c r="W74" i="21"/>
  <c r="BE74" i="21" s="1"/>
  <c r="BV74" i="21" s="1"/>
  <c r="V68" i="21"/>
  <c r="BD68" i="21" s="1"/>
  <c r="BU68" i="21" s="1"/>
  <c r="FF77" i="21"/>
  <c r="FC178" i="21"/>
  <c r="FV178" i="21" s="1"/>
  <c r="FW178" i="21" s="1"/>
  <c r="FJ84" i="21"/>
  <c r="AG183" i="21"/>
  <c r="BO183" i="21" s="1"/>
  <c r="CF183" i="21" s="1"/>
  <c r="AG115" i="21"/>
  <c r="BO115" i="21" s="1"/>
  <c r="CF115" i="21" s="1"/>
  <c r="V139" i="21"/>
  <c r="BD139" i="21" s="1"/>
  <c r="BU139" i="21" s="1"/>
  <c r="FD172" i="21"/>
  <c r="FD125" i="21"/>
  <c r="FM88" i="21"/>
  <c r="AC85" i="21"/>
  <c r="BK85" i="21" s="1"/>
  <c r="CB85" i="21" s="1"/>
  <c r="AE184" i="21"/>
  <c r="BM184" i="21" s="1"/>
  <c r="CD184" i="21" s="1"/>
  <c r="FG110" i="21"/>
  <c r="AC116" i="21"/>
  <c r="BK116" i="21" s="1"/>
  <c r="CB116" i="21" s="1"/>
  <c r="V127" i="21"/>
  <c r="BD127" i="21" s="1"/>
  <c r="BU127" i="21" s="1"/>
  <c r="FK110" i="21"/>
  <c r="FK173" i="21"/>
  <c r="FF111" i="21"/>
  <c r="FH95" i="21"/>
  <c r="FK71" i="21"/>
  <c r="AH84" i="21"/>
  <c r="BP84" i="21" s="1"/>
  <c r="CG84" i="21" s="1"/>
  <c r="Z123" i="21"/>
  <c r="BH123" i="21" s="1"/>
  <c r="BY123" i="21" s="1"/>
  <c r="X153" i="21"/>
  <c r="BF153" i="21" s="1"/>
  <c r="BW153" i="21" s="1"/>
  <c r="AF74" i="21"/>
  <c r="BN74" i="21" s="1"/>
  <c r="DM74" i="21" s="1" a="1"/>
  <c r="AH90" i="21"/>
  <c r="BP90" i="21" s="1"/>
  <c r="CG90" i="21" s="1"/>
  <c r="AH161" i="21"/>
  <c r="BP161" i="21" s="1"/>
  <c r="CG161" i="21" s="1"/>
  <c r="AF92" i="21"/>
  <c r="BN92" i="21" s="1"/>
  <c r="CE92" i="21" s="1"/>
  <c r="FJ155" i="21"/>
  <c r="FE141" i="21"/>
  <c r="W154" i="21"/>
  <c r="BE154" i="21" s="1"/>
  <c r="BV154" i="21" s="1"/>
  <c r="AC134" i="21"/>
  <c r="BK134" i="21" s="1"/>
  <c r="CB134" i="21" s="1"/>
  <c r="AD76" i="21"/>
  <c r="BL76" i="21" s="1"/>
  <c r="CC76" i="21" s="1"/>
  <c r="Z92" i="21"/>
  <c r="BH92" i="21" s="1"/>
  <c r="BY92" i="21" s="1"/>
  <c r="FF183" i="21"/>
  <c r="FJ179" i="21"/>
  <c r="FE107" i="21"/>
  <c r="FH124" i="21"/>
  <c r="FM107" i="21"/>
  <c r="AJ117" i="21"/>
  <c r="BR117" i="21" s="1"/>
  <c r="CI117" i="21" s="1"/>
  <c r="FI186" i="21"/>
  <c r="AF135" i="21"/>
  <c r="BN135" i="21" s="1"/>
  <c r="FE143" i="21"/>
  <c r="FF117" i="21"/>
  <c r="FG95" i="21"/>
  <c r="V178" i="21"/>
  <c r="BD178" i="21" s="1"/>
  <c r="BU178" i="21" s="1"/>
  <c r="X104" i="21"/>
  <c r="BF104" i="21" s="1"/>
  <c r="BW104" i="21" s="1"/>
  <c r="FP81" i="21"/>
  <c r="FO96" i="21"/>
  <c r="AC74" i="21"/>
  <c r="BK74" i="21" s="1"/>
  <c r="CB74" i="21" s="1"/>
  <c r="AB185" i="21"/>
  <c r="BJ185" i="21" s="1"/>
  <c r="CA185" i="21" s="1"/>
  <c r="FN116" i="21"/>
  <c r="FM104" i="21"/>
  <c r="AJ154" i="21"/>
  <c r="BR154" i="21" s="1"/>
  <c r="CI154" i="21" s="1"/>
  <c r="AB85" i="21"/>
  <c r="BJ85" i="21" s="1"/>
  <c r="CA85" i="21" s="1"/>
  <c r="V113" i="21"/>
  <c r="BD113" i="21" s="1"/>
  <c r="BU113" i="21" s="1"/>
  <c r="FG79" i="21"/>
  <c r="FH113" i="21"/>
  <c r="FM81" i="21"/>
  <c r="Z150" i="21"/>
  <c r="BH150" i="21" s="1"/>
  <c r="FL125" i="21"/>
  <c r="AF188" i="21"/>
  <c r="BN188" i="21" s="1"/>
  <c r="CE188" i="21" s="1"/>
  <c r="AE151" i="21"/>
  <c r="BM151" i="21" s="1"/>
  <c r="CD151" i="21" s="1"/>
  <c r="FB164" i="21"/>
  <c r="AD129" i="21"/>
  <c r="BL129" i="21" s="1"/>
  <c r="CC129" i="21" s="1"/>
  <c r="FF85" i="21"/>
  <c r="FN111" i="21"/>
  <c r="FI130" i="21"/>
  <c r="FM90" i="21"/>
  <c r="FC159" i="21"/>
  <c r="AC94" i="21"/>
  <c r="BK94" i="21" s="1"/>
  <c r="CB94" i="21" s="1"/>
  <c r="AF179" i="21"/>
  <c r="BN179" i="21" s="1"/>
  <c r="CE179" i="21" s="1"/>
  <c r="AD126" i="21"/>
  <c r="BL126" i="21" s="1"/>
  <c r="CC126" i="21" s="1"/>
  <c r="FB112" i="21"/>
  <c r="AI168" i="21"/>
  <c r="BQ168" i="21" s="1"/>
  <c r="CH168" i="21" s="1"/>
  <c r="W153" i="21"/>
  <c r="BE153" i="21" s="1"/>
  <c r="BV153" i="21" s="1"/>
  <c r="FC119" i="21"/>
  <c r="AI85" i="21"/>
  <c r="BQ85" i="21" s="1"/>
  <c r="CH85" i="21" s="1"/>
  <c r="FM135" i="21"/>
  <c r="FO125" i="21"/>
  <c r="AF185" i="21"/>
  <c r="BN185" i="21" s="1"/>
  <c r="CE185" i="21" s="1"/>
  <c r="AH100" i="21"/>
  <c r="BP100" i="21" s="1"/>
  <c r="CG100" i="21" s="1"/>
  <c r="FG164" i="21"/>
  <c r="FN132" i="21"/>
  <c r="FI170" i="21"/>
  <c r="AI121" i="21"/>
  <c r="BQ121" i="21" s="1"/>
  <c r="CH121" i="21" s="1"/>
  <c r="AD120" i="21"/>
  <c r="BL120" i="21" s="1"/>
  <c r="CC120" i="21" s="1"/>
  <c r="FH136" i="21"/>
  <c r="Y155" i="21"/>
  <c r="BG155" i="21" s="1"/>
  <c r="BX155" i="21" s="1"/>
  <c r="V169" i="21"/>
  <c r="BD169" i="21" s="1"/>
  <c r="BU169" i="21" s="1"/>
  <c r="FC68" i="21"/>
  <c r="FC74" i="21"/>
  <c r="FB68" i="21"/>
  <c r="Z77" i="21"/>
  <c r="BH77" i="21" s="1"/>
  <c r="BY77" i="21" s="1"/>
  <c r="W178" i="21"/>
  <c r="BE178" i="21" s="1"/>
  <c r="BV178" i="21" s="1"/>
  <c r="AD84" i="21"/>
  <c r="BL84" i="21" s="1"/>
  <c r="CC84" i="21" s="1"/>
  <c r="FM183" i="21"/>
  <c r="V102" i="21"/>
  <c r="BD102" i="21" s="1"/>
  <c r="BU102" i="21" s="1"/>
  <c r="AG130" i="21"/>
  <c r="BO130" i="21" s="1"/>
  <c r="CF130" i="21" s="1"/>
  <c r="FB139" i="21"/>
  <c r="X172" i="21"/>
  <c r="BF172" i="21" s="1"/>
  <c r="BW172" i="21" s="1"/>
  <c r="X125" i="21"/>
  <c r="BF125" i="21" s="1"/>
  <c r="BW125" i="21" s="1"/>
  <c r="AG88" i="21"/>
  <c r="BO88" i="21" s="1"/>
  <c r="CF88" i="21" s="1"/>
  <c r="FI85" i="21"/>
  <c r="FK184" i="21"/>
  <c r="AF86" i="21"/>
  <c r="BN86" i="21" s="1"/>
  <c r="CE86" i="21" s="1"/>
  <c r="FI116" i="21"/>
  <c r="FB127" i="21"/>
  <c r="FN166" i="21"/>
  <c r="FL71" i="21"/>
  <c r="V108" i="21"/>
  <c r="BD108" i="21" s="1"/>
  <c r="BU108" i="21" s="1"/>
  <c r="FO171" i="21"/>
  <c r="AI158" i="21"/>
  <c r="BQ158" i="21" s="1"/>
  <c r="CH158" i="21" s="1"/>
  <c r="FK179" i="21"/>
  <c r="FD119" i="21"/>
  <c r="AJ69" i="21"/>
  <c r="BR69" i="21" s="1"/>
  <c r="Y144" i="21"/>
  <c r="BG144" i="21" s="1"/>
  <c r="BX144" i="21" s="1"/>
  <c r="W140" i="21"/>
  <c r="BE140" i="21" s="1"/>
  <c r="FD128" i="21"/>
  <c r="FL151" i="21"/>
  <c r="FK135" i="21"/>
  <c r="AI144" i="21"/>
  <c r="BQ144" i="21" s="1"/>
  <c r="CH144" i="21" s="1"/>
  <c r="V144" i="21"/>
  <c r="BD144" i="21" s="1"/>
  <c r="BU144" i="21" s="1"/>
  <c r="W96" i="21"/>
  <c r="BE96" i="21" s="1"/>
  <c r="BV96" i="21" s="1"/>
  <c r="X96" i="21"/>
  <c r="BF96" i="21" s="1"/>
  <c r="AE142" i="21"/>
  <c r="BM142" i="21" s="1"/>
  <c r="AD99" i="21"/>
  <c r="BL99" i="21" s="1"/>
  <c r="CC99" i="21" s="1"/>
  <c r="AH107" i="21"/>
  <c r="BP107" i="21" s="1"/>
  <c r="CG107" i="21" s="1"/>
  <c r="AG167" i="21"/>
  <c r="BO167" i="21" s="1"/>
  <c r="CF167" i="21" s="1"/>
  <c r="FG169" i="21"/>
  <c r="Y104" i="21"/>
  <c r="BG104" i="21" s="1"/>
  <c r="BX104" i="21" s="1"/>
  <c r="FH120" i="21"/>
  <c r="AC171" i="21"/>
  <c r="BK171" i="21" s="1"/>
  <c r="CB171" i="21" s="1"/>
  <c r="FO92" i="21"/>
  <c r="AB179" i="21"/>
  <c r="BJ179" i="21" s="1"/>
  <c r="CA179" i="21" s="1"/>
  <c r="FF134" i="21"/>
  <c r="FN161" i="21"/>
  <c r="W128" i="21"/>
  <c r="BE128" i="21" s="1"/>
  <c r="BV128" i="21" s="1"/>
  <c r="FH114" i="21"/>
  <c r="FO188" i="21"/>
  <c r="AE159" i="21"/>
  <c r="BM159" i="21" s="1"/>
  <c r="CD159" i="21" s="1"/>
  <c r="FJ76" i="21"/>
  <c r="FF92" i="21"/>
  <c r="Z183" i="21"/>
  <c r="BH183" i="21" s="1"/>
  <c r="BY183" i="21" s="1"/>
  <c r="AD179" i="21"/>
  <c r="BL179" i="21" s="1"/>
  <c r="CC179" i="21" s="1"/>
  <c r="Y107" i="21"/>
  <c r="BG107" i="21" s="1"/>
  <c r="BX107" i="21" s="1"/>
  <c r="AB124" i="21"/>
  <c r="BJ124" i="21" s="1"/>
  <c r="CA124" i="21" s="1"/>
  <c r="AG107" i="21"/>
  <c r="BO107" i="21" s="1"/>
  <c r="AJ103" i="21"/>
  <c r="BR103" i="21" s="1"/>
  <c r="CI103" i="21" s="1"/>
  <c r="FD182" i="21"/>
  <c r="AA101" i="21"/>
  <c r="BI101" i="21" s="1"/>
  <c r="BZ101" i="21" s="1"/>
  <c r="FM165" i="21"/>
  <c r="AF144" i="21"/>
  <c r="BN144" i="21" s="1"/>
  <c r="CE144" i="21" s="1"/>
  <c r="AF173" i="21"/>
  <c r="BN173" i="21" s="1"/>
  <c r="CE173" i="21" s="1"/>
  <c r="FC98" i="21"/>
  <c r="FC129" i="21"/>
  <c r="FD104" i="21"/>
  <c r="AJ81" i="21"/>
  <c r="BR81" i="21" s="1"/>
  <c r="CI81" i="21" s="1"/>
  <c r="FF137" i="21"/>
  <c r="AD134" i="21"/>
  <c r="BL134" i="21" s="1"/>
  <c r="CC134" i="21" s="1"/>
  <c r="FH185" i="21"/>
  <c r="AH116" i="21"/>
  <c r="BP116" i="21" s="1"/>
  <c r="CG116" i="21" s="1"/>
  <c r="AG104" i="21"/>
  <c r="BO104" i="21" s="1"/>
  <c r="CF104" i="21" s="1"/>
  <c r="FB96" i="21"/>
  <c r="FC187" i="21"/>
  <c r="FB113" i="21"/>
  <c r="AA79" i="21"/>
  <c r="BI79" i="21" s="1"/>
  <c r="AB113" i="21"/>
  <c r="BJ113" i="21" s="1"/>
  <c r="CA113" i="21" s="1"/>
  <c r="AG81" i="21"/>
  <c r="BO81" i="21" s="1"/>
  <c r="CF81" i="21" s="1"/>
  <c r="FF150" i="21"/>
  <c r="AF125" i="21"/>
  <c r="BN125" i="21" s="1"/>
  <c r="CE125" i="21" s="1"/>
  <c r="FL188" i="21"/>
  <c r="FP111" i="21"/>
  <c r="FP155" i="21"/>
  <c r="X167" i="21"/>
  <c r="BF167" i="21" s="1"/>
  <c r="BW167" i="21" s="1"/>
  <c r="FN143" i="21"/>
  <c r="FG181" i="21"/>
  <c r="AI127" i="21"/>
  <c r="BQ127" i="21" s="1"/>
  <c r="CH127" i="21" s="1"/>
  <c r="FG180" i="21"/>
  <c r="W159" i="21"/>
  <c r="BE159" i="21" s="1"/>
  <c r="BV159" i="21" s="1"/>
  <c r="FN146" i="21"/>
  <c r="AB134" i="21"/>
  <c r="BJ134" i="21" s="1"/>
  <c r="CA134" i="21" s="1"/>
  <c r="Y129" i="21"/>
  <c r="BG129" i="21" s="1"/>
  <c r="BX129" i="21" s="1"/>
  <c r="AI83" i="21"/>
  <c r="BQ83" i="21" s="1"/>
  <c r="CH83" i="21" s="1"/>
  <c r="Y90" i="21"/>
  <c r="BG90" i="21" s="1"/>
  <c r="BX90" i="21" s="1"/>
  <c r="W119" i="21"/>
  <c r="BE119" i="21" s="1"/>
  <c r="BV119" i="21" s="1"/>
  <c r="Z103" i="21"/>
  <c r="BH103" i="21" s="1"/>
  <c r="BY103" i="21" s="1"/>
  <c r="AG135" i="21"/>
  <c r="BO135" i="21" s="1"/>
  <c r="CF135" i="21" s="1"/>
  <c r="FK162" i="21"/>
  <c r="FL185" i="21"/>
  <c r="FN100" i="21"/>
  <c r="AA164" i="21"/>
  <c r="BI164" i="21" s="1"/>
  <c r="BZ164" i="21" s="1"/>
  <c r="FL128" i="21"/>
  <c r="AJ146" i="21"/>
  <c r="BR146" i="21" s="1"/>
  <c r="CI146" i="21" s="1"/>
  <c r="AH145" i="21"/>
  <c r="BP145" i="21" s="1"/>
  <c r="CG145" i="21" s="1"/>
  <c r="FJ120" i="21"/>
  <c r="Y135" i="21"/>
  <c r="BG135" i="21" s="1"/>
  <c r="BX135" i="21" s="1"/>
  <c r="V177" i="21"/>
  <c r="BD177" i="21" s="1"/>
  <c r="BU177" i="21" s="1"/>
  <c r="FI187" i="21"/>
  <c r="FP128" i="21"/>
  <c r="FG171" i="21"/>
  <c r="FH142" i="21"/>
  <c r="AG143" i="21"/>
  <c r="BO143" i="21" s="1"/>
  <c r="CF143" i="21" s="1"/>
  <c r="AJ174" i="21"/>
  <c r="BR174" i="21" s="1"/>
  <c r="CI174" i="21" s="1"/>
  <c r="FB174" i="21"/>
  <c r="FM142" i="21"/>
  <c r="FO145" i="21"/>
  <c r="AF106" i="21"/>
  <c r="BN106" i="21" s="1"/>
  <c r="CE106" i="21" s="1"/>
  <c r="FB102" i="21"/>
  <c r="FM130" i="21"/>
  <c r="Y174" i="21"/>
  <c r="BG174" i="21" s="1"/>
  <c r="FB168" i="21"/>
  <c r="FD179" i="21"/>
  <c r="AA74" i="21"/>
  <c r="BI74" i="21" s="1"/>
  <c r="DH74" i="21" s="1" a="1"/>
  <c r="FP105" i="21"/>
  <c r="AD137" i="21"/>
  <c r="BL137" i="21" s="1"/>
  <c r="CC137" i="21" s="1"/>
  <c r="FG129" i="21"/>
  <c r="FL86" i="21"/>
  <c r="AC161" i="21"/>
  <c r="BK161" i="21" s="1"/>
  <c r="CB161" i="21" s="1"/>
  <c r="AA138" i="21"/>
  <c r="BI138" i="21" s="1"/>
  <c r="AG136" i="21"/>
  <c r="BO136" i="21" s="1"/>
  <c r="CF136" i="21" s="1"/>
  <c r="V156" i="21"/>
  <c r="BD156" i="21" s="1"/>
  <c r="BU156" i="21" s="1"/>
  <c r="FC110" i="21"/>
  <c r="AI171" i="21"/>
  <c r="BQ171" i="21" s="1"/>
  <c r="CH171" i="21" s="1"/>
  <c r="FO158" i="21"/>
  <c r="AE179" i="21"/>
  <c r="BM179" i="21" s="1"/>
  <c r="CD179" i="21" s="1"/>
  <c r="X119" i="21"/>
  <c r="BF119" i="21" s="1"/>
  <c r="BW119" i="21" s="1"/>
  <c r="FP69" i="21"/>
  <c r="FE144" i="21"/>
  <c r="FJ109" i="21"/>
  <c r="FF153" i="21"/>
  <c r="FH166" i="21"/>
  <c r="AC77" i="21"/>
  <c r="BK77" i="21" s="1"/>
  <c r="CB77" i="21" s="1"/>
  <c r="W166" i="21"/>
  <c r="BE166" i="21" s="1"/>
  <c r="BV166" i="21" s="1"/>
  <c r="Y139" i="21"/>
  <c r="BG139" i="21" s="1"/>
  <c r="BX139" i="21" s="1"/>
  <c r="AC177" i="21"/>
  <c r="BK177" i="21" s="1"/>
  <c r="CB177" i="21" s="1"/>
  <c r="AF162" i="21"/>
  <c r="BN162" i="21" s="1"/>
  <c r="CE162" i="21" s="1"/>
  <c r="FL103" i="21"/>
  <c r="FJ99" i="21"/>
  <c r="FN107" i="21"/>
  <c r="FM167" i="21"/>
  <c r="AA169" i="21"/>
  <c r="BI169" i="21" s="1"/>
  <c r="BZ169" i="21" s="1"/>
  <c r="FE104" i="21"/>
  <c r="AB120" i="21"/>
  <c r="BJ120" i="21" s="1"/>
  <c r="CA120" i="21" s="1"/>
  <c r="FI171" i="21"/>
  <c r="AI92" i="21"/>
  <c r="BQ92" i="21" s="1"/>
  <c r="CH92" i="21" s="1"/>
  <c r="FH179" i="21"/>
  <c r="Z134" i="21"/>
  <c r="BH134" i="21" s="1"/>
  <c r="BY134" i="21" s="1"/>
  <c r="FH131" i="21"/>
  <c r="FC128" i="21"/>
  <c r="FV128" i="21" s="1"/>
  <c r="FW128" i="21" s="1"/>
  <c r="AB114" i="21"/>
  <c r="BJ114" i="21" s="1"/>
  <c r="AI188" i="21"/>
  <c r="BQ188" i="21" s="1"/>
  <c r="CH188" i="21" s="1"/>
  <c r="FK159" i="21"/>
  <c r="AJ104" i="21"/>
  <c r="BR104" i="21" s="1"/>
  <c r="CI104" i="21" s="1"/>
  <c r="FH88" i="21"/>
  <c r="AI123" i="21"/>
  <c r="BQ123" i="21" s="1"/>
  <c r="CH123" i="21" s="1"/>
  <c r="V155" i="21"/>
  <c r="BD155" i="21" s="1"/>
  <c r="BU155" i="21" s="1"/>
  <c r="AC101" i="21"/>
  <c r="BK101" i="21" s="1"/>
  <c r="CB101" i="21" s="1"/>
  <c r="FJ108" i="21"/>
  <c r="FK77" i="21"/>
  <c r="FP103" i="21"/>
  <c r="X182" i="21"/>
  <c r="BF182" i="21" s="1"/>
  <c r="BW182" i="21" s="1"/>
  <c r="FG101" i="21"/>
  <c r="AG165" i="21"/>
  <c r="BO165" i="21" s="1"/>
  <c r="CF165" i="21" s="1"/>
  <c r="FL144" i="21"/>
  <c r="FL173" i="21"/>
  <c r="W98" i="21"/>
  <c r="BE98" i="21" s="1"/>
  <c r="BV98" i="21" s="1"/>
  <c r="W129" i="21"/>
  <c r="BE129" i="21" s="1"/>
  <c r="BV129" i="21" s="1"/>
  <c r="FG162" i="21"/>
  <c r="AH170" i="21"/>
  <c r="BP170" i="21" s="1"/>
  <c r="CG170" i="21" s="1"/>
  <c r="Z137" i="21"/>
  <c r="BH137" i="21" s="1"/>
  <c r="BY137" i="21" s="1"/>
  <c r="FJ134" i="21"/>
  <c r="FE115" i="21"/>
  <c r="AF168" i="21"/>
  <c r="BN168" i="21" s="1"/>
  <c r="CE168" i="21" s="1"/>
  <c r="FF114" i="21"/>
  <c r="V96" i="21"/>
  <c r="BD96" i="21" s="1"/>
  <c r="BU96" i="21" s="1"/>
  <c r="W187" i="21"/>
  <c r="BE187" i="21" s="1"/>
  <c r="BV187" i="21" s="1"/>
  <c r="FJ94" i="21"/>
  <c r="FB153" i="21"/>
  <c r="FI120" i="21"/>
  <c r="AJ89" i="21"/>
  <c r="BR89" i="21" s="1"/>
  <c r="AC150" i="21"/>
  <c r="BK150" i="21" s="1"/>
  <c r="CB150" i="21" s="1"/>
  <c r="FM176" i="21"/>
  <c r="AA149" i="21"/>
  <c r="BI149" i="21" s="1"/>
  <c r="BZ149" i="21" s="1"/>
  <c r="AJ111" i="21"/>
  <c r="BR111" i="21" s="1"/>
  <c r="CI111" i="21" s="1"/>
  <c r="AJ155" i="21"/>
  <c r="BR155" i="21" s="1"/>
  <c r="CI155" i="21" s="1"/>
  <c r="FD167" i="21"/>
  <c r="AH143" i="21"/>
  <c r="BP143" i="21" s="1"/>
  <c r="CG143" i="21" s="1"/>
  <c r="AA181" i="21"/>
  <c r="BI181" i="21" s="1"/>
  <c r="BZ181" i="21" s="1"/>
  <c r="FO127" i="21"/>
  <c r="AA180" i="21"/>
  <c r="BI180" i="21" s="1"/>
  <c r="BZ180" i="21" s="1"/>
  <c r="FJ166" i="21"/>
  <c r="AH146" i="21"/>
  <c r="BP146" i="21" s="1"/>
  <c r="CG146" i="21" s="1"/>
  <c r="FH134" i="21"/>
  <c r="FE129" i="21"/>
  <c r="FO83" i="21"/>
  <c r="FE90" i="21"/>
  <c r="FO132" i="21"/>
  <c r="FF103" i="21"/>
  <c r="Z146" i="21"/>
  <c r="BH146" i="21" s="1"/>
  <c r="AE162" i="21"/>
  <c r="BM162" i="21" s="1"/>
  <c r="CD162" i="21" s="1"/>
  <c r="W86" i="21"/>
  <c r="BE86" i="21" s="1"/>
  <c r="BV86" i="21" s="1"/>
  <c r="Y165" i="21"/>
  <c r="BG165" i="21" s="1"/>
  <c r="BX165" i="21" s="1"/>
  <c r="AF128" i="21"/>
  <c r="BN128" i="21" s="1"/>
  <c r="CE128" i="21" s="1"/>
  <c r="FP146" i="21"/>
  <c r="FN145" i="21"/>
  <c r="AC118" i="21"/>
  <c r="BK118" i="21" s="1"/>
  <c r="CB118" i="21" s="1"/>
  <c r="FE135" i="21"/>
  <c r="FB177" i="21"/>
  <c r="AC187" i="21"/>
  <c r="BK187" i="21" s="1"/>
  <c r="CB187" i="21" s="1"/>
  <c r="AJ128" i="21"/>
  <c r="BR128" i="21" s="1"/>
  <c r="AA171" i="21"/>
  <c r="BI171" i="21" s="1"/>
  <c r="BZ171" i="21" s="1"/>
  <c r="AB142" i="21"/>
  <c r="BJ142" i="21" s="1"/>
  <c r="CA142" i="21" s="1"/>
  <c r="FM143" i="21"/>
  <c r="FP174" i="21"/>
  <c r="V174" i="21"/>
  <c r="BD174" i="21" s="1"/>
  <c r="BU174" i="21" s="1"/>
  <c r="AG142" i="21"/>
  <c r="BO142" i="21" s="1"/>
  <c r="CF142" i="21" s="1"/>
  <c r="AI145" i="21"/>
  <c r="BQ145" i="21" s="1"/>
  <c r="CH145" i="21" s="1"/>
  <c r="FL106" i="21"/>
  <c r="AH103" i="21"/>
  <c r="BP103" i="21" s="1"/>
  <c r="CG103" i="21" s="1"/>
  <c r="FE174" i="21"/>
  <c r="V168" i="21"/>
  <c r="BD168" i="21" s="1"/>
  <c r="BU168" i="21" s="1"/>
  <c r="X179" i="21"/>
  <c r="BF179" i="21" s="1"/>
  <c r="BW179" i="21" s="1"/>
  <c r="FG74" i="21"/>
  <c r="AJ105" i="21"/>
  <c r="BR105" i="21" s="1"/>
  <c r="CI105" i="21" s="1"/>
  <c r="FJ137" i="21"/>
  <c r="AA129" i="21"/>
  <c r="BI129" i="21" s="1"/>
  <c r="BZ129" i="21" s="1"/>
  <c r="FG145" i="21"/>
  <c r="FI161" i="21"/>
  <c r="FG138" i="21"/>
  <c r="Z178" i="21"/>
  <c r="BH178" i="21" s="1"/>
  <c r="BY178" i="21" s="1"/>
  <c r="FD74" i="21"/>
  <c r="FP162" i="21"/>
  <c r="AD90" i="21"/>
  <c r="BL90" i="21" s="1"/>
  <c r="FG86" i="21"/>
  <c r="AA153" i="21"/>
  <c r="BI153" i="21" s="1"/>
  <c r="BZ153" i="21" s="1"/>
  <c r="FD100" i="21"/>
  <c r="FI173" i="21"/>
  <c r="Y179" i="21"/>
  <c r="BG179" i="21" s="1"/>
  <c r="BX179" i="21" s="1"/>
  <c r="AE76" i="21"/>
  <c r="BM76" i="21" s="1"/>
  <c r="CD76" i="21" s="1"/>
  <c r="FH157" i="21"/>
  <c r="FI124" i="21"/>
  <c r="FD144" i="21"/>
  <c r="FF81" i="21"/>
  <c r="FL175" i="21"/>
  <c r="FI141" i="21"/>
  <c r="FO112" i="21"/>
  <c r="FP181" i="21"/>
  <c r="AE95" i="21"/>
  <c r="BM95" i="21" s="1"/>
  <c r="CD95" i="21" s="1"/>
  <c r="FE172" i="21"/>
  <c r="X155" i="21"/>
  <c r="BF155" i="21" s="1"/>
  <c r="BW155" i="21" s="1"/>
  <c r="AG158" i="21"/>
  <c r="BO158" i="21" s="1"/>
  <c r="CF158" i="21" s="1"/>
  <c r="AA174" i="21"/>
  <c r="BI174" i="21" s="1"/>
  <c r="BZ174" i="21" s="1"/>
  <c r="AF176" i="21"/>
  <c r="BN176" i="21" s="1"/>
  <c r="CE176" i="21" s="1"/>
  <c r="AE93" i="21"/>
  <c r="BM93" i="21" s="1"/>
  <c r="CD93" i="21" s="1"/>
  <c r="FK101" i="21"/>
  <c r="AC93" i="21"/>
  <c r="BK93" i="21" s="1"/>
  <c r="CB93" i="21" s="1"/>
  <c r="FK108" i="21"/>
  <c r="AE120" i="21"/>
  <c r="BM120" i="21" s="1"/>
  <c r="CD120" i="21" s="1"/>
  <c r="Y120" i="21"/>
  <c r="BG120" i="21" s="1"/>
  <c r="BX120" i="21" s="1"/>
  <c r="FF74" i="21"/>
  <c r="FM93" i="21"/>
  <c r="FH162" i="21"/>
  <c r="FH99" i="21"/>
  <c r="AH86" i="21"/>
  <c r="BP86" i="21" s="1"/>
  <c r="CG86" i="21" s="1"/>
  <c r="W135" i="21"/>
  <c r="BE135" i="21" s="1"/>
  <c r="BV135" i="21" s="1"/>
  <c r="Y99" i="21"/>
  <c r="BG99" i="21" s="1"/>
  <c r="BX99" i="21" s="1"/>
  <c r="FB133" i="21"/>
  <c r="W79" i="21"/>
  <c r="BE79" i="21" s="1"/>
  <c r="BV79" i="21" s="1"/>
  <c r="FD141" i="21"/>
  <c r="FB186" i="21"/>
  <c r="AH109" i="21"/>
  <c r="BP109" i="21" s="1"/>
  <c r="CG109" i="21" s="1"/>
  <c r="X176" i="21"/>
  <c r="BF176" i="21" s="1"/>
  <c r="BW176" i="21" s="1"/>
  <c r="FB88" i="21"/>
  <c r="FJ176" i="21"/>
  <c r="FB167" i="21"/>
  <c r="AJ186" i="21"/>
  <c r="BR186" i="21" s="1"/>
  <c r="CI186" i="21" s="1"/>
  <c r="FO163" i="21"/>
  <c r="X183" i="21"/>
  <c r="BF183" i="21" s="1"/>
  <c r="BW183" i="21" s="1"/>
  <c r="AE79" i="21"/>
  <c r="BM79" i="21" s="1"/>
  <c r="CD79" i="21" s="1"/>
  <c r="FB81" i="21"/>
  <c r="FP88" i="21"/>
  <c r="FH73" i="21"/>
  <c r="FN164" i="21"/>
  <c r="FH74" i="21"/>
  <c r="W163" i="21"/>
  <c r="BE163" i="21" s="1"/>
  <c r="BV163" i="21" s="1"/>
  <c r="AG121" i="21"/>
  <c r="BO121" i="21" s="1"/>
  <c r="CF121" i="21" s="1"/>
  <c r="AD111" i="21"/>
  <c r="BL111" i="21" s="1"/>
  <c r="CC111" i="21" s="1"/>
  <c r="Y157" i="21"/>
  <c r="BG157" i="21" s="1"/>
  <c r="BX157" i="21" s="1"/>
  <c r="FC164" i="21"/>
  <c r="FH86" i="21"/>
  <c r="X147" i="21"/>
  <c r="BF147" i="21" s="1"/>
  <c r="BW147" i="21" s="1"/>
  <c r="V148" i="21"/>
  <c r="BD148" i="21" s="1"/>
  <c r="BU148" i="21" s="1"/>
  <c r="FO86" i="21"/>
  <c r="AC179" i="21"/>
  <c r="BK179" i="21" s="1"/>
  <c r="CB179" i="21" s="1"/>
  <c r="W91" i="21"/>
  <c r="BE91" i="21" s="1"/>
  <c r="BV91" i="21" s="1"/>
  <c r="FI160" i="21"/>
  <c r="Y79" i="21"/>
  <c r="BG79" i="21" s="1"/>
  <c r="BX79" i="21" s="1"/>
  <c r="FC155" i="21"/>
  <c r="AG137" i="21"/>
  <c r="BO137" i="21" s="1"/>
  <c r="CF137" i="21" s="1"/>
  <c r="AI183" i="21"/>
  <c r="BQ183" i="21" s="1"/>
  <c r="CH183" i="21" s="1"/>
  <c r="FL115" i="21"/>
  <c r="AF83" i="21"/>
  <c r="BN83" i="21" s="1"/>
  <c r="CE83" i="21" s="1"/>
  <c r="AG89" i="21"/>
  <c r="BO89" i="21" s="1"/>
  <c r="CF89" i="21" s="1"/>
  <c r="Z165" i="21"/>
  <c r="BH165" i="21" s="1"/>
  <c r="BY165" i="21" s="1"/>
  <c r="AI136" i="21"/>
  <c r="BQ136" i="21" s="1"/>
  <c r="AE129" i="21"/>
  <c r="BM129" i="21" s="1"/>
  <c r="CD129" i="21" s="1"/>
  <c r="Y152" i="21"/>
  <c r="BG152" i="21" s="1"/>
  <c r="BX152" i="21" s="1"/>
  <c r="FB175" i="21"/>
  <c r="AA152" i="21"/>
  <c r="BI152" i="21" s="1"/>
  <c r="FM128" i="21"/>
  <c r="Y162" i="21"/>
  <c r="BG162" i="21" s="1"/>
  <c r="W180" i="21"/>
  <c r="BE180" i="21" s="1"/>
  <c r="BV180" i="21" s="1"/>
  <c r="FL127" i="21"/>
  <c r="W71" i="21"/>
  <c r="BE71" i="21" s="1"/>
  <c r="BV71" i="21" s="1"/>
  <c r="FJ127" i="21"/>
  <c r="FJ183" i="21"/>
  <c r="FN88" i="21"/>
  <c r="V141" i="21"/>
  <c r="BD141" i="21" s="1"/>
  <c r="BU141" i="21" s="1"/>
  <c r="FN138" i="21"/>
  <c r="FO129" i="21"/>
  <c r="FP98" i="21"/>
  <c r="W183" i="21"/>
  <c r="BE183" i="21" s="1"/>
  <c r="BV183" i="21" s="1"/>
  <c r="AI165" i="21"/>
  <c r="BQ165" i="21" s="1"/>
  <c r="CH165" i="21" s="1"/>
  <c r="AA81" i="21"/>
  <c r="BI81" i="21" s="1"/>
  <c r="BZ81" i="21" s="1"/>
  <c r="Z83" i="21"/>
  <c r="BH83" i="21" s="1"/>
  <c r="BY83" i="21" s="1"/>
  <c r="FH172" i="21"/>
  <c r="Z186" i="21"/>
  <c r="BH186" i="21" s="1"/>
  <c r="BY186" i="21" s="1"/>
  <c r="FK134" i="21"/>
  <c r="W122" i="21"/>
  <c r="BE122" i="21" s="1"/>
  <c r="BV122" i="21" s="1"/>
  <c r="AG95" i="21"/>
  <c r="BO95" i="21" s="1"/>
  <c r="CF95" i="21" s="1"/>
  <c r="AG188" i="21"/>
  <c r="BO188" i="21" s="1"/>
  <c r="CF188" i="21" s="1"/>
  <c r="FE76" i="21"/>
  <c r="FH129" i="21"/>
  <c r="FN131" i="21"/>
  <c r="FF156" i="21"/>
  <c r="FH106" i="21"/>
  <c r="AC144" i="21"/>
  <c r="BK144" i="21" s="1"/>
  <c r="CB144" i="21" s="1"/>
  <c r="FL140" i="21"/>
  <c r="FD101" i="21"/>
  <c r="FI169" i="21"/>
  <c r="FE169" i="21"/>
  <c r="FB128" i="21"/>
  <c r="FK166" i="21"/>
  <c r="AB76" i="21"/>
  <c r="BJ76" i="21" s="1"/>
  <c r="AG150" i="21"/>
  <c r="BO150" i="21" s="1"/>
  <c r="CF150" i="21" s="1"/>
  <c r="AH106" i="21"/>
  <c r="BP106" i="21" s="1"/>
  <c r="CG106" i="21" s="1"/>
  <c r="AG100" i="21"/>
  <c r="BO100" i="21" s="1"/>
  <c r="CF100" i="21" s="1"/>
  <c r="W138" i="21"/>
  <c r="BE138" i="21" s="1"/>
  <c r="BV138" i="21" s="1"/>
  <c r="AI97" i="21"/>
  <c r="BQ97" i="21" s="1"/>
  <c r="CH97" i="21" s="1"/>
  <c r="AJ108" i="21"/>
  <c r="BR108" i="21" s="1"/>
  <c r="CI108" i="21" s="1"/>
  <c r="AA178" i="21"/>
  <c r="BI178" i="21" s="1"/>
  <c r="BZ178" i="21" s="1"/>
  <c r="FI164" i="21"/>
  <c r="W97" i="21"/>
  <c r="BE97" i="21" s="1"/>
  <c r="AD153" i="21"/>
  <c r="BL153" i="21" s="1"/>
  <c r="CC153" i="21" s="1"/>
  <c r="V103" i="21"/>
  <c r="BD103" i="21" s="1"/>
  <c r="BU103" i="21" s="1"/>
  <c r="AA91" i="21"/>
  <c r="BI91" i="21" s="1"/>
  <c r="BZ91" i="21" s="1"/>
  <c r="X116" i="21"/>
  <c r="BF116" i="21" s="1"/>
  <c r="BW116" i="21" s="1"/>
  <c r="AD86" i="21"/>
  <c r="BL86" i="21" s="1"/>
  <c r="CC86" i="21" s="1"/>
  <c r="FO110" i="21"/>
  <c r="FD164" i="21"/>
  <c r="AJ109" i="21"/>
  <c r="BR109" i="21" s="1"/>
  <c r="CI109" i="21" s="1"/>
  <c r="AI157" i="21"/>
  <c r="BQ157" i="21" s="1"/>
  <c r="CH157" i="21" s="1"/>
  <c r="AE188" i="21"/>
  <c r="BM188" i="21" s="1"/>
  <c r="CD188" i="21" s="1"/>
  <c r="FL160" i="21"/>
  <c r="AD100" i="21"/>
  <c r="BL100" i="21" s="1"/>
  <c r="CC100" i="21" s="1"/>
  <c r="FM120" i="21"/>
  <c r="AE158" i="21"/>
  <c r="BM158" i="21" s="1"/>
  <c r="AH158" i="21"/>
  <c r="BP158" i="21" s="1"/>
  <c r="CG158" i="21" s="1"/>
  <c r="Y123" i="21"/>
  <c r="BG123" i="21" s="1"/>
  <c r="BX123" i="21" s="1"/>
  <c r="FD177" i="21"/>
  <c r="FJ112" i="21"/>
  <c r="AE172" i="21"/>
  <c r="BM172" i="21" s="1"/>
  <c r="CD172" i="21" s="1"/>
  <c r="FM118" i="21"/>
  <c r="AH179" i="21"/>
  <c r="BP179" i="21" s="1"/>
  <c r="CG179" i="21" s="1"/>
  <c r="FN76" i="21"/>
  <c r="FG96" i="21"/>
  <c r="FO172" i="21"/>
  <c r="Y180" i="21"/>
  <c r="BG180" i="21" s="1"/>
  <c r="BX180" i="21" s="1"/>
  <c r="AB168" i="21"/>
  <c r="BJ168" i="21" s="1"/>
  <c r="CA168" i="21" s="1"/>
  <c r="AC107" i="21"/>
  <c r="BK107" i="21" s="1"/>
  <c r="CB107" i="21" s="1"/>
  <c r="FM114" i="21"/>
  <c r="FN155" i="21"/>
  <c r="AB181" i="21"/>
  <c r="BJ181" i="21" s="1"/>
  <c r="CA181" i="21" s="1"/>
  <c r="AF156" i="21"/>
  <c r="BN156" i="21" s="1"/>
  <c r="CE156" i="21" s="1"/>
  <c r="FK86" i="21"/>
  <c r="FJ156" i="21"/>
  <c r="AJ150" i="21"/>
  <c r="BR150" i="21" s="1"/>
  <c r="CI150" i="21" s="1"/>
  <c r="FC149" i="21"/>
  <c r="FD135" i="21"/>
  <c r="AA105" i="21"/>
  <c r="BI105" i="21" s="1"/>
  <c r="BZ105" i="21" s="1"/>
  <c r="V89" i="21"/>
  <c r="BD89" i="21" s="1"/>
  <c r="BU89" i="21" s="1"/>
  <c r="FJ149" i="21"/>
  <c r="AF102" i="21"/>
  <c r="BN102" i="21" s="1"/>
  <c r="CE102" i="21" s="1"/>
  <c r="FL163" i="21"/>
  <c r="FD114" i="21"/>
  <c r="AA77" i="21"/>
  <c r="BI77" i="21" s="1"/>
  <c r="AB150" i="21"/>
  <c r="BJ150" i="21" s="1"/>
  <c r="CA150" i="21" s="1"/>
  <c r="AA98" i="21"/>
  <c r="BI98" i="21" s="1"/>
  <c r="FD95" i="21"/>
  <c r="AD173" i="21"/>
  <c r="BL173" i="21" s="1"/>
  <c r="CC173" i="21" s="1"/>
  <c r="AB68" i="21"/>
  <c r="BJ68" i="21" s="1"/>
  <c r="DI68" i="21" s="1" a="1"/>
  <c r="DI68" i="21" s="1"/>
  <c r="AS68" i="21" s="1"/>
  <c r="V171" i="21"/>
  <c r="BD171" i="21" s="1"/>
  <c r="BU171" i="21" s="1"/>
  <c r="FF187" i="21"/>
  <c r="AH148" i="21"/>
  <c r="BP148" i="21" s="1"/>
  <c r="FE85" i="21"/>
  <c r="FK141" i="21"/>
  <c r="V184" i="21"/>
  <c r="BD184" i="21" s="1"/>
  <c r="BU184" i="21" s="1"/>
  <c r="AH184" i="21"/>
  <c r="BP184" i="21" s="1"/>
  <c r="W134" i="21"/>
  <c r="BE134" i="21" s="1"/>
  <c r="BV134" i="21" s="1"/>
  <c r="V136" i="21"/>
  <c r="BD136" i="21" s="1"/>
  <c r="BU136" i="21" s="1"/>
  <c r="FC114" i="21"/>
  <c r="FP120" i="21"/>
  <c r="AJ166" i="21"/>
  <c r="BR166" i="21" s="1"/>
  <c r="X139" i="21"/>
  <c r="BF139" i="21" s="1"/>
  <c r="BW139" i="21" s="1"/>
  <c r="FE186" i="21"/>
  <c r="AC157" i="21"/>
  <c r="BK157" i="21" s="1"/>
  <c r="CB157" i="21" s="1"/>
  <c r="FN139" i="21"/>
  <c r="FN160" i="21"/>
  <c r="AE171" i="21"/>
  <c r="BM171" i="21" s="1"/>
  <c r="CD171" i="21" s="1"/>
  <c r="AA168" i="21"/>
  <c r="BI168" i="21" s="1"/>
  <c r="BZ168" i="21" s="1"/>
  <c r="FC141" i="21"/>
  <c r="AG148" i="21"/>
  <c r="BO148" i="21" s="1"/>
  <c r="CF148" i="21" s="1"/>
  <c r="FF169" i="21"/>
  <c r="FG103" i="21"/>
  <c r="AJ92" i="21"/>
  <c r="BR92" i="21" s="1"/>
  <c r="CI92" i="21" s="1"/>
  <c r="Y91" i="21"/>
  <c r="BG91" i="21" s="1"/>
  <c r="BX91" i="21" s="1"/>
  <c r="AA115" i="21"/>
  <c r="BI115" i="21" s="1"/>
  <c r="BZ115" i="21" s="1"/>
  <c r="Z143" i="21"/>
  <c r="BH143" i="21" s="1"/>
  <c r="BY143" i="21" s="1"/>
  <c r="AB102" i="21"/>
  <c r="BJ102" i="21" s="1"/>
  <c r="CA102" i="21" s="1"/>
  <c r="AJ144" i="21"/>
  <c r="BR144" i="21" s="1"/>
  <c r="CI144" i="21" s="1"/>
  <c r="FF71" i="21"/>
  <c r="FO140" i="21"/>
  <c r="Y108" i="21"/>
  <c r="BG108" i="21" s="1"/>
  <c r="BX108" i="21" s="1"/>
  <c r="AB89" i="21"/>
  <c r="BJ89" i="21" s="1"/>
  <c r="CA89" i="21" s="1"/>
  <c r="FH127" i="21"/>
  <c r="FB106" i="21"/>
  <c r="AB147" i="21"/>
  <c r="BJ147" i="21" s="1"/>
  <c r="CA147" i="21" s="1"/>
  <c r="FO109" i="21"/>
  <c r="W132" i="21"/>
  <c r="BE132" i="21" s="1"/>
  <c r="BV132" i="21" s="1"/>
  <c r="AE124" i="21"/>
  <c r="BM124" i="21" s="1"/>
  <c r="CD124" i="21" s="1"/>
  <c r="AE84" i="21"/>
  <c r="BM84" i="21" s="1"/>
  <c r="CD84" i="21" s="1"/>
  <c r="AC84" i="21"/>
  <c r="BK84" i="21" s="1"/>
  <c r="CB84" i="21" s="1"/>
  <c r="FJ118" i="21"/>
  <c r="AA183" i="21"/>
  <c r="BI183" i="21" s="1"/>
  <c r="BZ183" i="21" s="1"/>
  <c r="AC125" i="21"/>
  <c r="BK125" i="21" s="1"/>
  <c r="CB125" i="21" s="1"/>
  <c r="Z131" i="21"/>
  <c r="BH131" i="21" s="1"/>
  <c r="BY131" i="21" s="1"/>
  <c r="Z158" i="21"/>
  <c r="BH158" i="21" s="1"/>
  <c r="AD117" i="21"/>
  <c r="BL117" i="21" s="1"/>
  <c r="CC117" i="21" s="1"/>
  <c r="Y138" i="21"/>
  <c r="BG138" i="21" s="1"/>
  <c r="BX138" i="21" s="1"/>
  <c r="AI108" i="21"/>
  <c r="BQ108" i="21" s="1"/>
  <c r="CH108" i="21" s="1"/>
  <c r="FI128" i="21"/>
  <c r="FH121" i="21"/>
  <c r="AE185" i="21"/>
  <c r="BM185" i="21" s="1"/>
  <c r="CD185" i="21" s="1"/>
  <c r="FP145" i="21"/>
  <c r="FK178" i="21"/>
  <c r="AH154" i="21"/>
  <c r="BP154" i="21" s="1"/>
  <c r="CG154" i="21" s="1"/>
  <c r="FE175" i="21"/>
  <c r="AG186" i="21"/>
  <c r="BO186" i="21" s="1"/>
  <c r="CF186" i="21" s="1"/>
  <c r="AH74" i="21"/>
  <c r="BP74" i="21" s="1"/>
  <c r="DO74" i="21" s="1" a="1"/>
  <c r="Y133" i="21"/>
  <c r="BG133" i="21" s="1"/>
  <c r="BX133" i="21" s="1"/>
  <c r="FL113" i="21"/>
  <c r="FO154" i="21"/>
  <c r="FD152" i="21"/>
  <c r="FI155" i="21"/>
  <c r="FP177" i="21"/>
  <c r="FF141" i="21"/>
  <c r="FO149" i="21"/>
  <c r="AF129" i="21"/>
  <c r="BN129" i="21" s="1"/>
  <c r="CE129" i="21" s="1"/>
  <c r="FM174" i="21"/>
  <c r="AH152" i="21"/>
  <c r="BP152" i="21" s="1"/>
  <c r="CG152" i="21" s="1"/>
  <c r="FI140" i="21"/>
  <c r="FL131" i="21"/>
  <c r="Z176" i="21"/>
  <c r="BH176" i="21" s="1"/>
  <c r="BY176" i="21" s="1"/>
  <c r="X85" i="21"/>
  <c r="BF85" i="21" s="1"/>
  <c r="BW85" i="21" s="1"/>
  <c r="FJ185" i="21"/>
  <c r="Y147" i="21"/>
  <c r="BG147" i="21" s="1"/>
  <c r="AA184" i="21"/>
  <c r="BI184" i="21" s="1"/>
  <c r="BZ184" i="21" s="1"/>
  <c r="FE159" i="21"/>
  <c r="FC81" i="21"/>
  <c r="FK150" i="21"/>
  <c r="FB101" i="21"/>
  <c r="FI148" i="21"/>
  <c r="Y140" i="21"/>
  <c r="BG140" i="21" s="1"/>
  <c r="BX140" i="21" s="1"/>
  <c r="FE142" i="21"/>
  <c r="AC112" i="21"/>
  <c r="BK112" i="21" s="1"/>
  <c r="CB112" i="21" s="1"/>
  <c r="Z130" i="21"/>
  <c r="BH130" i="21" s="1"/>
  <c r="BY130" i="21" s="1"/>
  <c r="FD162" i="21"/>
  <c r="FI145" i="21"/>
  <c r="FK90" i="21"/>
  <c r="W84" i="21"/>
  <c r="BE84" i="21" s="1"/>
  <c r="BV84" i="21" s="1"/>
  <c r="Z79" i="21"/>
  <c r="BH79" i="21" s="1"/>
  <c r="BY79" i="21" s="1"/>
  <c r="X108" i="21"/>
  <c r="BF108" i="21" s="1"/>
  <c r="BW108" i="21" s="1"/>
  <c r="AD106" i="21"/>
  <c r="BL106" i="21" s="1"/>
  <c r="CC106" i="21" s="1"/>
  <c r="AD172" i="21"/>
  <c r="BL172" i="21" s="1"/>
  <c r="CC172" i="21" s="1"/>
  <c r="V76" i="21"/>
  <c r="BD76" i="21" s="1"/>
  <c r="BU76" i="21" s="1"/>
  <c r="FC103" i="21"/>
  <c r="V110" i="21"/>
  <c r="BD110" i="21" s="1"/>
  <c r="BU110" i="21" s="1"/>
  <c r="X143" i="21"/>
  <c r="BF143" i="21" s="1"/>
  <c r="BW143" i="21" s="1"/>
  <c r="AH94" i="21"/>
  <c r="BP94" i="21" s="1"/>
  <c r="CG94" i="21" s="1"/>
  <c r="AG131" i="21"/>
  <c r="BO131" i="21" s="1"/>
  <c r="CF131" i="21" s="1"/>
  <c r="FB137" i="21"/>
  <c r="AF182" i="21"/>
  <c r="BN182" i="21" s="1"/>
  <c r="CE182" i="21" s="1"/>
  <c r="W168" i="21"/>
  <c r="BE168" i="21" s="1"/>
  <c r="BV168" i="21" s="1"/>
  <c r="V157" i="21"/>
  <c r="BD157" i="21" s="1"/>
  <c r="BU157" i="21" s="1"/>
  <c r="FE128" i="21"/>
  <c r="AG157" i="21"/>
  <c r="BO157" i="21" s="1"/>
  <c r="CF157" i="21" s="1"/>
  <c r="AH142" i="21"/>
  <c r="BP142" i="21" s="1"/>
  <c r="CG142" i="21" s="1"/>
  <c r="FH187" i="21"/>
  <c r="AF178" i="21"/>
  <c r="BN178" i="21" s="1"/>
  <c r="CE178" i="21" s="1"/>
  <c r="AI161" i="21"/>
  <c r="BQ161" i="21" s="1"/>
  <c r="CH161" i="21" s="1"/>
  <c r="AI143" i="21"/>
  <c r="BQ143" i="21" s="1"/>
  <c r="CH143" i="21" s="1"/>
  <c r="FD81" i="21"/>
  <c r="Y116" i="21"/>
  <c r="BG116" i="21" s="1"/>
  <c r="BX116" i="21" s="1"/>
  <c r="FO147" i="21"/>
  <c r="W182" i="21"/>
  <c r="BE182" i="21" s="1"/>
  <c r="BV182" i="21" s="1"/>
  <c r="FK149" i="21"/>
  <c r="AE114" i="21"/>
  <c r="BM114" i="21" s="1"/>
  <c r="CD114" i="21" s="1"/>
  <c r="AB98" i="21"/>
  <c r="BJ98" i="21" s="1"/>
  <c r="CA98" i="21" s="1"/>
  <c r="FD184" i="21"/>
  <c r="FH115" i="21"/>
  <c r="FE95" i="21"/>
  <c r="FB134" i="21"/>
  <c r="FN102" i="21"/>
  <c r="FF110" i="21"/>
  <c r="V146" i="21"/>
  <c r="BD146" i="21" s="1"/>
  <c r="BU146" i="21" s="1"/>
  <c r="FP106" i="21"/>
  <c r="W120" i="21"/>
  <c r="BE120" i="21" s="1"/>
  <c r="BV120" i="21" s="1"/>
  <c r="FP83" i="21"/>
  <c r="FI119" i="21"/>
  <c r="AG173" i="21"/>
  <c r="BO173" i="21" s="1"/>
  <c r="CF173" i="21" s="1"/>
  <c r="AD165" i="21"/>
  <c r="BL165" i="21" s="1"/>
  <c r="CC165" i="21" s="1"/>
  <c r="Z120" i="21"/>
  <c r="BH120" i="21" s="1"/>
  <c r="BY120" i="21" s="1"/>
  <c r="FH116" i="21"/>
  <c r="Y96" i="21"/>
  <c r="BG96" i="21" s="1"/>
  <c r="BX96" i="21" s="1"/>
  <c r="AJ184" i="21"/>
  <c r="BR184" i="21" s="1"/>
  <c r="CI184" i="21" s="1"/>
  <c r="FP99" i="21"/>
  <c r="W133" i="21"/>
  <c r="BE133" i="21" s="1"/>
  <c r="BV133" i="21" s="1"/>
  <c r="AB145" i="21"/>
  <c r="BJ145" i="21" s="1"/>
  <c r="CA145" i="21" s="1"/>
  <c r="AI77" i="21"/>
  <c r="BQ77" i="21" s="1"/>
  <c r="CH77" i="21" s="1"/>
  <c r="FO153" i="21"/>
  <c r="AA150" i="21"/>
  <c r="BI150" i="21" s="1"/>
  <c r="AC153" i="21"/>
  <c r="BK153" i="21" s="1"/>
  <c r="CB153" i="21" s="1"/>
  <c r="FM102" i="21"/>
  <c r="Z139" i="21"/>
  <c r="BH139" i="21" s="1"/>
  <c r="BY139" i="21" s="1"/>
  <c r="FI168" i="21"/>
  <c r="AF104" i="21"/>
  <c r="BN104" i="21" s="1"/>
  <c r="CE104" i="21" s="1"/>
  <c r="AI81" i="21"/>
  <c r="BQ81" i="21" s="1"/>
  <c r="CH81" i="21" s="1"/>
  <c r="FC94" i="21"/>
  <c r="FH186" i="21"/>
  <c r="AJ183" i="21"/>
  <c r="BR183" i="21" s="1"/>
  <c r="CI183" i="21" s="1"/>
  <c r="FJ102" i="21"/>
  <c r="AC167" i="21"/>
  <c r="BK167" i="21" s="1"/>
  <c r="CB167" i="21" s="1"/>
  <c r="FG120" i="21"/>
  <c r="FP160" i="21"/>
  <c r="AB188" i="21"/>
  <c r="BJ188" i="21" s="1"/>
  <c r="CA188" i="21" s="1"/>
  <c r="FN91" i="21"/>
  <c r="X138" i="21"/>
  <c r="BF138" i="21" s="1"/>
  <c r="BW138" i="21" s="1"/>
  <c r="AJ182" i="21"/>
  <c r="BR182" i="21" s="1"/>
  <c r="CI182" i="21" s="1"/>
  <c r="AB173" i="21"/>
  <c r="BJ173" i="21" s="1"/>
  <c r="CA173" i="21" s="1"/>
  <c r="AH182" i="21"/>
  <c r="BP182" i="21" s="1"/>
  <c r="FN178" i="21"/>
  <c r="AE164" i="21"/>
  <c r="BM164" i="21" s="1"/>
  <c r="CD164" i="21" s="1"/>
  <c r="AB140" i="21"/>
  <c r="BJ140" i="21" s="1"/>
  <c r="CA140" i="21" s="1"/>
  <c r="AJ175" i="21"/>
  <c r="BR175" i="21" s="1"/>
  <c r="AF183" i="21"/>
  <c r="BN183" i="21" s="1"/>
  <c r="CE183" i="21" s="1"/>
  <c r="FM147" i="21"/>
  <c r="FK169" i="21"/>
  <c r="AD159" i="21"/>
  <c r="BL159" i="21" s="1"/>
  <c r="FF112" i="21"/>
  <c r="FJ143" i="21"/>
  <c r="Y185" i="21"/>
  <c r="BG185" i="21" s="1"/>
  <c r="BX185" i="21" s="1"/>
  <c r="FO142" i="21"/>
  <c r="AB149" i="21"/>
  <c r="BJ149" i="21" s="1"/>
  <c r="CA149" i="21" s="1"/>
  <c r="AJ113" i="21"/>
  <c r="BR113" i="21" s="1"/>
  <c r="CI113" i="21" s="1"/>
  <c r="AJ71" i="21"/>
  <c r="BR71" i="21" s="1"/>
  <c r="FK154" i="21"/>
  <c r="FP101" i="21"/>
  <c r="FC118" i="21"/>
  <c r="FG102" i="21"/>
  <c r="FE86" i="21"/>
  <c r="AG171" i="21"/>
  <c r="BO171" i="21" s="1"/>
  <c r="CF171" i="21" s="1"/>
  <c r="AJ185" i="21"/>
  <c r="BR185" i="21" s="1"/>
  <c r="CI185" i="21" s="1"/>
  <c r="FM122" i="21"/>
  <c r="FK83" i="21"/>
  <c r="V105" i="21"/>
  <c r="BD105" i="21" s="1"/>
  <c r="BU105" i="21" s="1"/>
  <c r="AI180" i="21"/>
  <c r="BQ180" i="21" s="1"/>
  <c r="CH180" i="21" s="1"/>
  <c r="FM156" i="21"/>
  <c r="FD124" i="21"/>
  <c r="FM97" i="21"/>
  <c r="AB138" i="21"/>
  <c r="BJ138" i="21" s="1"/>
  <c r="CA138" i="21" s="1"/>
  <c r="FH83" i="21"/>
  <c r="FI149" i="21"/>
  <c r="AF145" i="21"/>
  <c r="BN145" i="21" s="1"/>
  <c r="CE145" i="21" s="1"/>
  <c r="Z94" i="21"/>
  <c r="BH94" i="21" s="1"/>
  <c r="BY94" i="21" s="1"/>
  <c r="Y170" i="21"/>
  <c r="BG170" i="21" s="1"/>
  <c r="BX170" i="21" s="1"/>
  <c r="FG119" i="21"/>
  <c r="AG133" i="21"/>
  <c r="BO133" i="21" s="1"/>
  <c r="CF133" i="21" s="1"/>
  <c r="FE81" i="21"/>
  <c r="AJ158" i="21"/>
  <c r="BR158" i="21" s="1"/>
  <c r="CI158" i="21" s="1"/>
  <c r="FO100" i="21"/>
  <c r="AD151" i="21"/>
  <c r="BL151" i="21" s="1"/>
  <c r="CC151" i="21" s="1"/>
  <c r="FG134" i="21"/>
  <c r="X113" i="21"/>
  <c r="BF113" i="21" s="1"/>
  <c r="BW113" i="21" s="1"/>
  <c r="FJ168" i="21"/>
  <c r="W137" i="21"/>
  <c r="BE137" i="21" s="1"/>
  <c r="BV137" i="21" s="1"/>
  <c r="AG145" i="21"/>
  <c r="BO145" i="21" s="1"/>
  <c r="CF145" i="21" s="1"/>
  <c r="W113" i="21"/>
  <c r="BE113" i="21" s="1"/>
  <c r="BV113" i="21" s="1"/>
  <c r="X79" i="21"/>
  <c r="BF79" i="21" s="1"/>
  <c r="BW79" i="21" s="1"/>
  <c r="W156" i="21"/>
  <c r="BE156" i="21" s="1"/>
  <c r="BV156" i="21" s="1"/>
  <c r="AA156" i="21"/>
  <c r="BI156" i="21" s="1"/>
  <c r="BZ156" i="21" s="1"/>
  <c r="V125" i="21"/>
  <c r="BD125" i="21" s="1"/>
  <c r="BU125" i="21" s="1"/>
  <c r="FM152" i="21"/>
  <c r="X170" i="21"/>
  <c r="BF170" i="21" s="1"/>
  <c r="BW170" i="21" s="1"/>
  <c r="FF177" i="21"/>
  <c r="FE77" i="21"/>
  <c r="V161" i="21"/>
  <c r="BD161" i="21" s="1"/>
  <c r="BU161" i="21" s="1"/>
  <c r="AA142" i="21"/>
  <c r="BI142" i="21" s="1"/>
  <c r="BZ142" i="21" s="1"/>
  <c r="AG163" i="21"/>
  <c r="BO163" i="21" s="1"/>
  <c r="CF163" i="21" s="1"/>
  <c r="FH164" i="21"/>
  <c r="V116" i="21"/>
  <c r="BD116" i="21" s="1"/>
  <c r="BU116" i="21" s="1"/>
  <c r="Y83" i="21"/>
  <c r="BG83" i="21" s="1"/>
  <c r="BX83" i="21" s="1"/>
  <c r="FF144" i="21"/>
  <c r="AC96" i="21"/>
  <c r="BK96" i="21" s="1"/>
  <c r="CB96" i="21" s="1"/>
  <c r="FD118" i="21"/>
  <c r="V98" i="21"/>
  <c r="BD98" i="21" s="1"/>
  <c r="BU98" i="21" s="1"/>
  <c r="FN141" i="21"/>
  <c r="AA176" i="21"/>
  <c r="BI176" i="21" s="1"/>
  <c r="BZ176" i="21" s="1"/>
  <c r="FI108" i="21"/>
  <c r="AF143" i="21"/>
  <c r="BN143" i="21" s="1"/>
  <c r="CE143" i="21" s="1"/>
  <c r="AG85" i="21"/>
  <c r="BO85" i="21" s="1"/>
  <c r="CF85" i="21" s="1"/>
  <c r="Y167" i="21"/>
  <c r="BG167" i="21" s="1"/>
  <c r="FJ95" i="21"/>
  <c r="AI160" i="21"/>
  <c r="BQ160" i="21" s="1"/>
  <c r="CH160" i="21" s="1"/>
  <c r="FO141" i="21"/>
  <c r="W147" i="21"/>
  <c r="BE147" i="21" s="1"/>
  <c r="BV147" i="21" s="1"/>
  <c r="AJ140" i="21"/>
  <c r="BR140" i="21" s="1"/>
  <c r="CI140" i="21" s="1"/>
  <c r="AI151" i="21"/>
  <c r="BQ151" i="21" s="1"/>
  <c r="CH151" i="21" s="1"/>
  <c r="AI137" i="21"/>
  <c r="BQ137" i="21" s="1"/>
  <c r="CH137" i="21" s="1"/>
  <c r="AA86" i="21"/>
  <c r="BI86" i="21" s="1"/>
  <c r="BZ86" i="21" s="1"/>
  <c r="FM99" i="21"/>
  <c r="FL120" i="21"/>
  <c r="AC173" i="21"/>
  <c r="BK173" i="21" s="1"/>
  <c r="CB173" i="21" s="1"/>
  <c r="FE179" i="21"/>
  <c r="FK76" i="21"/>
  <c r="AB157" i="21"/>
  <c r="BJ157" i="21" s="1"/>
  <c r="CA157" i="21" s="1"/>
  <c r="FD129" i="21"/>
  <c r="FO91" i="21"/>
  <c r="FK106" i="21"/>
  <c r="AF89" i="21"/>
  <c r="BN89" i="21" s="1"/>
  <c r="CE89" i="21" s="1"/>
  <c r="AC141" i="21"/>
  <c r="BK141" i="21" s="1"/>
  <c r="CB141" i="21" s="1"/>
  <c r="FP179" i="21"/>
  <c r="AE180" i="21"/>
  <c r="BM180" i="21" s="1"/>
  <c r="CD180" i="21" s="1"/>
  <c r="AJ181" i="21"/>
  <c r="BR181" i="21" s="1"/>
  <c r="CI181" i="21" s="1"/>
  <c r="FN93" i="21"/>
  <c r="FH182" i="21"/>
  <c r="AD163" i="21"/>
  <c r="BL163" i="21" s="1"/>
  <c r="CC163" i="21" s="1"/>
  <c r="FI88" i="21"/>
  <c r="X131" i="21"/>
  <c r="BF131" i="21" s="1"/>
  <c r="BW131" i="21" s="1"/>
  <c r="FI185" i="21"/>
  <c r="FK93" i="21"/>
  <c r="AE101" i="21"/>
  <c r="BM101" i="21" s="1"/>
  <c r="CD101" i="21" s="1"/>
  <c r="FI93" i="21"/>
  <c r="AE108" i="21"/>
  <c r="BM108" i="21" s="1"/>
  <c r="CD108" i="21" s="1"/>
  <c r="FK120" i="21"/>
  <c r="FC186" i="21"/>
  <c r="FE120" i="21"/>
  <c r="Z74" i="21"/>
  <c r="BH74" i="21" s="1"/>
  <c r="DG74" i="21" s="1" a="1"/>
  <c r="AF158" i="21"/>
  <c r="BN158" i="21" s="1"/>
  <c r="CE158" i="21" s="1"/>
  <c r="FE113" i="21"/>
  <c r="AG169" i="21"/>
  <c r="BO169" i="21" s="1"/>
  <c r="CF169" i="21" s="1"/>
  <c r="FH170" i="21"/>
  <c r="FE99" i="21"/>
  <c r="V133" i="21"/>
  <c r="BD133" i="21" s="1"/>
  <c r="BU133" i="21" s="1"/>
  <c r="FC79" i="21"/>
  <c r="X141" i="21"/>
  <c r="BF141" i="21" s="1"/>
  <c r="BW141" i="21" s="1"/>
  <c r="V186" i="21"/>
  <c r="BD186" i="21" s="1"/>
  <c r="BU186" i="21" s="1"/>
  <c r="FN109" i="21"/>
  <c r="AA139" i="21"/>
  <c r="BI139" i="21" s="1"/>
  <c r="BZ139" i="21" s="1"/>
  <c r="AC91" i="21"/>
  <c r="BK91" i="21" s="1"/>
  <c r="CB91" i="21" s="1"/>
  <c r="FL165" i="21"/>
  <c r="V167" i="21"/>
  <c r="BD167" i="21" s="1"/>
  <c r="BU167" i="21" s="1"/>
  <c r="FP186" i="21"/>
  <c r="AI163" i="21"/>
  <c r="BQ163" i="21" s="1"/>
  <c r="CH163" i="21" s="1"/>
  <c r="FD183" i="21"/>
  <c r="FG143" i="21"/>
  <c r="FH165" i="21"/>
  <c r="FO150" i="21"/>
  <c r="FI92" i="21"/>
  <c r="AC162" i="21"/>
  <c r="BK162" i="21" s="1"/>
  <c r="CB162" i="21" s="1"/>
  <c r="AH164" i="21"/>
  <c r="BP164" i="21" s="1"/>
  <c r="CG164" i="21" s="1"/>
  <c r="W184" i="21"/>
  <c r="BE184" i="21" s="1"/>
  <c r="BV184" i="21" s="1"/>
  <c r="FN77" i="21"/>
  <c r="FM121" i="21"/>
  <c r="FJ111" i="21"/>
  <c r="FE157" i="21"/>
  <c r="W164" i="21"/>
  <c r="BE164" i="21" s="1"/>
  <c r="AB86" i="21"/>
  <c r="BJ86" i="21" s="1"/>
  <c r="CA86" i="21" s="1"/>
  <c r="FD147" i="21"/>
  <c r="FB148" i="21"/>
  <c r="AI86" i="21"/>
  <c r="BQ86" i="21" s="1"/>
  <c r="CH86" i="21" s="1"/>
  <c r="FI179" i="21"/>
  <c r="AG181" i="21"/>
  <c r="BO181" i="21" s="1"/>
  <c r="CF181" i="21" s="1"/>
  <c r="FP147" i="21"/>
  <c r="FF161" i="21"/>
  <c r="FH101" i="21"/>
  <c r="FG130" i="21"/>
  <c r="FM166" i="21"/>
  <c r="FB187" i="21"/>
  <c r="FN137" i="21"/>
  <c r="AD107" i="21"/>
  <c r="BL107" i="21" s="1"/>
  <c r="CC107" i="21" s="1"/>
  <c r="FL83" i="21"/>
  <c r="FM89" i="21"/>
  <c r="X98" i="21"/>
  <c r="BF98" i="21" s="1"/>
  <c r="BW98" i="21" s="1"/>
  <c r="FK163" i="21"/>
  <c r="FH84" i="21"/>
  <c r="FM106" i="21"/>
  <c r="FK105" i="21"/>
  <c r="AG128" i="21"/>
  <c r="BO128" i="21" s="1"/>
  <c r="CF128" i="21" s="1"/>
  <c r="FE162" i="21"/>
  <c r="FL149" i="21"/>
  <c r="FC116" i="21"/>
  <c r="V86" i="21"/>
  <c r="BD86" i="21" s="1"/>
  <c r="BU86" i="21" s="1"/>
  <c r="AD183" i="21"/>
  <c r="BL183" i="21" s="1"/>
  <c r="CC183" i="21" s="1"/>
  <c r="AH88" i="21"/>
  <c r="BP88" i="21" s="1"/>
  <c r="CG88" i="21" s="1"/>
  <c r="AB156" i="21"/>
  <c r="BJ156" i="21" s="1"/>
  <c r="CA156" i="21" s="1"/>
  <c r="FD110" i="21"/>
  <c r="AA131" i="21"/>
  <c r="BI131" i="21" s="1"/>
  <c r="BZ131" i="21" s="1"/>
  <c r="AJ98" i="21"/>
  <c r="BR98" i="21" s="1"/>
  <c r="CI98" i="21" s="1"/>
  <c r="FC183" i="21"/>
  <c r="FJ123" i="21"/>
  <c r="Z138" i="21"/>
  <c r="BH138" i="21" s="1"/>
  <c r="BY138" i="21" s="1"/>
  <c r="AF111" i="21"/>
  <c r="BN111" i="21" s="1"/>
  <c r="CE111" i="21" s="1"/>
  <c r="FG116" i="21"/>
  <c r="V100" i="21"/>
  <c r="BD100" i="21" s="1"/>
  <c r="BU100" i="21" s="1"/>
  <c r="AG175" i="21"/>
  <c r="BO175" i="21" s="1"/>
  <c r="CF175" i="21" s="1"/>
  <c r="AB146" i="21"/>
  <c r="BJ146" i="21" s="1"/>
  <c r="CA146" i="21" s="1"/>
  <c r="FB104" i="21"/>
  <c r="X106" i="21"/>
  <c r="BF106" i="21" s="1"/>
  <c r="BW106" i="21" s="1"/>
  <c r="FK182" i="21"/>
  <c r="FC143" i="21"/>
  <c r="V159" i="21"/>
  <c r="BD159" i="21" s="1"/>
  <c r="BU159" i="21" s="1"/>
  <c r="FG165" i="21"/>
  <c r="X180" i="21"/>
  <c r="BF180" i="21" s="1"/>
  <c r="BW180" i="21" s="1"/>
  <c r="AF140" i="21"/>
  <c r="BN140" i="21" s="1"/>
  <c r="X101" i="21"/>
  <c r="BF101" i="21" s="1"/>
  <c r="AC169" i="21"/>
  <c r="BK169" i="21" s="1"/>
  <c r="CB169" i="21" s="1"/>
  <c r="Y169" i="21"/>
  <c r="BG169" i="21" s="1"/>
  <c r="BX169" i="21" s="1"/>
  <c r="AG140" i="21"/>
  <c r="BO140" i="21" s="1"/>
  <c r="CF140" i="21" s="1"/>
  <c r="AA124" i="21"/>
  <c r="BI124" i="21" s="1"/>
  <c r="BZ124" i="21" s="1"/>
  <c r="X132" i="21"/>
  <c r="BF132" i="21" s="1"/>
  <c r="BW132" i="21" s="1"/>
  <c r="AE89" i="21"/>
  <c r="BM89" i="21" s="1"/>
  <c r="CD89" i="21" s="1"/>
  <c r="FN106" i="21"/>
  <c r="FC138" i="21"/>
  <c r="FM129" i="21"/>
  <c r="FI172" i="21"/>
  <c r="Y158" i="21"/>
  <c r="BG158" i="21" s="1"/>
  <c r="BX158" i="21" s="1"/>
  <c r="FO116" i="21"/>
  <c r="AD136" i="21"/>
  <c r="BL136" i="21" s="1"/>
  <c r="CC136" i="21" s="1"/>
  <c r="AJ156" i="21"/>
  <c r="BR156" i="21" s="1"/>
  <c r="CI156" i="21" s="1"/>
  <c r="FB103" i="21"/>
  <c r="FG91" i="21"/>
  <c r="FD169" i="21"/>
  <c r="AH136" i="21"/>
  <c r="BP136" i="21" s="1"/>
  <c r="CG136" i="21" s="1"/>
  <c r="FH110" i="21"/>
  <c r="Y124" i="21"/>
  <c r="BG124" i="21" s="1"/>
  <c r="BX124" i="21" s="1"/>
  <c r="AH115" i="21"/>
  <c r="BP115" i="21" s="1"/>
  <c r="FP109" i="21"/>
  <c r="FO157" i="21"/>
  <c r="FK188" i="21"/>
  <c r="AF160" i="21"/>
  <c r="BN160" i="21" s="1"/>
  <c r="CE160" i="21" s="1"/>
  <c r="AF146" i="21"/>
  <c r="BN146" i="21" s="1"/>
  <c r="CE146" i="21" s="1"/>
  <c r="FN125" i="21"/>
  <c r="FP170" i="21"/>
  <c r="FN158" i="21"/>
  <c r="FE123" i="21"/>
  <c r="X177" i="21"/>
  <c r="BF177" i="21" s="1"/>
  <c r="BW177" i="21" s="1"/>
  <c r="AD112" i="21"/>
  <c r="BL112" i="21" s="1"/>
  <c r="CC112" i="21" s="1"/>
  <c r="Z174" i="21"/>
  <c r="BH174" i="21" s="1"/>
  <c r="BY174" i="21" s="1"/>
  <c r="AG118" i="21"/>
  <c r="BO118" i="21" s="1"/>
  <c r="CF118" i="21" s="1"/>
  <c r="FN179" i="21"/>
  <c r="AH76" i="21"/>
  <c r="BP76" i="21" s="1"/>
  <c r="CG76" i="21" s="1"/>
  <c r="AA96" i="21"/>
  <c r="BI96" i="21" s="1"/>
  <c r="BZ96" i="21" s="1"/>
  <c r="AC100" i="21"/>
  <c r="BK100" i="21" s="1"/>
  <c r="CB100" i="21" s="1"/>
  <c r="W95" i="21"/>
  <c r="BE95" i="21" s="1"/>
  <c r="BV95" i="21" s="1"/>
  <c r="FH168" i="21"/>
  <c r="FI107" i="21"/>
  <c r="Y149" i="21"/>
  <c r="BG149" i="21" s="1"/>
  <c r="BX149" i="21" s="1"/>
  <c r="FJ144" i="21"/>
  <c r="Z122" i="21"/>
  <c r="BH122" i="21" s="1"/>
  <c r="BY122" i="21" s="1"/>
  <c r="X150" i="21"/>
  <c r="BF150" i="21" s="1"/>
  <c r="BW150" i="21" s="1"/>
  <c r="FL156" i="21"/>
  <c r="AE86" i="21"/>
  <c r="BM86" i="21" s="1"/>
  <c r="CD86" i="21" s="1"/>
  <c r="AD156" i="21"/>
  <c r="BL156" i="21" s="1"/>
  <c r="CC156" i="21" s="1"/>
  <c r="FP150" i="21"/>
  <c r="Z171" i="21"/>
  <c r="BH171" i="21" s="1"/>
  <c r="BY171" i="21" s="1"/>
  <c r="AH157" i="21"/>
  <c r="BP157" i="21" s="1"/>
  <c r="CG157" i="21" s="1"/>
  <c r="AF119" i="21"/>
  <c r="BN119" i="21" s="1"/>
  <c r="CE119" i="21" s="1"/>
  <c r="FN174" i="21"/>
  <c r="FK109" i="21"/>
  <c r="FM180" i="21"/>
  <c r="AF163" i="21"/>
  <c r="BN163" i="21" s="1"/>
  <c r="CE163" i="21" s="1"/>
  <c r="X114" i="21"/>
  <c r="BF114" i="21" s="1"/>
  <c r="BW114" i="21" s="1"/>
  <c r="FG77" i="21"/>
  <c r="FH150" i="21"/>
  <c r="FC115" i="21"/>
  <c r="FP133" i="21"/>
  <c r="FO164" i="21"/>
  <c r="FB171" i="21"/>
  <c r="FO84" i="21"/>
  <c r="AF164" i="21"/>
  <c r="BN164" i="21" s="1"/>
  <c r="CE164" i="21" s="1"/>
  <c r="FK170" i="21"/>
  <c r="AA84" i="21"/>
  <c r="BI84" i="21" s="1"/>
  <c r="BZ84" i="21" s="1"/>
  <c r="FB184" i="21"/>
  <c r="FN184" i="21"/>
  <c r="Z95" i="21"/>
  <c r="BH95" i="21" s="1"/>
  <c r="BY95" i="21" s="1"/>
  <c r="AJ168" i="21"/>
  <c r="BR168" i="21" s="1"/>
  <c r="FH141" i="21"/>
  <c r="FI158" i="21"/>
  <c r="FP166" i="21"/>
  <c r="FD139" i="21"/>
  <c r="Y186" i="21"/>
  <c r="BG186" i="21" s="1"/>
  <c r="BX186" i="21" s="1"/>
  <c r="FP172" i="21"/>
  <c r="FJ119" i="21"/>
  <c r="AI118" i="21"/>
  <c r="BQ118" i="21" s="1"/>
  <c r="CH118" i="21" s="1"/>
  <c r="FG168" i="21"/>
  <c r="W141" i="21"/>
  <c r="BE141" i="21" s="1"/>
  <c r="BV141" i="21" s="1"/>
  <c r="FM148" i="21"/>
  <c r="Z169" i="21"/>
  <c r="BH169" i="21" s="1"/>
  <c r="BY169" i="21" s="1"/>
  <c r="AE165" i="21"/>
  <c r="BM165" i="21" s="1"/>
  <c r="CD165" i="21" s="1"/>
  <c r="FI180" i="21"/>
  <c r="FG111" i="21"/>
  <c r="FP123" i="21"/>
  <c r="Y136" i="21"/>
  <c r="BG136" i="21" s="1"/>
  <c r="FP144" i="21"/>
  <c r="AD85" i="21"/>
  <c r="BL85" i="21" s="1"/>
  <c r="CC85" i="21" s="1"/>
  <c r="AJ119" i="21"/>
  <c r="BR119" i="21" s="1"/>
  <c r="CI119" i="21" s="1"/>
  <c r="AA163" i="21"/>
  <c r="BI163" i="21" s="1"/>
  <c r="BZ163" i="21" s="1"/>
  <c r="FC124" i="21"/>
  <c r="FK74" i="21"/>
  <c r="V69" i="21"/>
  <c r="BD69" i="21" s="1"/>
  <c r="DC69" i="21" s="1" a="1"/>
  <c r="DC69" i="21" s="1"/>
  <c r="AM69" i="21" s="1"/>
  <c r="AG161" i="21"/>
  <c r="BO161" i="21" s="1"/>
  <c r="CF161" i="21" s="1"/>
  <c r="AI109" i="21"/>
  <c r="BQ109" i="21" s="1"/>
  <c r="CH109" i="21" s="1"/>
  <c r="FC132" i="21"/>
  <c r="FG113" i="21"/>
  <c r="FN173" i="21"/>
  <c r="FC112" i="21"/>
  <c r="FL181" i="21"/>
  <c r="AJ138" i="21"/>
  <c r="BR138" i="21" s="1"/>
  <c r="CI138" i="21" s="1"/>
  <c r="FG183" i="21"/>
  <c r="Z154" i="21"/>
  <c r="BH154" i="21" s="1"/>
  <c r="BY154" i="21" s="1"/>
  <c r="AI111" i="21"/>
  <c r="BQ111" i="21" s="1"/>
  <c r="CH111" i="21" s="1"/>
  <c r="AJ131" i="21"/>
  <c r="BR131" i="21" s="1"/>
  <c r="CI131" i="21" s="1"/>
  <c r="FF158" i="21"/>
  <c r="FJ117" i="21"/>
  <c r="FE138" i="21"/>
  <c r="FO108" i="21"/>
  <c r="AC128" i="21"/>
  <c r="BK128" i="21" s="1"/>
  <c r="CB128" i="21" s="1"/>
  <c r="AB121" i="21"/>
  <c r="BJ121" i="21" s="1"/>
  <c r="CA121" i="21" s="1"/>
  <c r="FK185" i="21"/>
  <c r="AJ145" i="21"/>
  <c r="BR145" i="21" s="1"/>
  <c r="CI145" i="21" s="1"/>
  <c r="FN95" i="21"/>
  <c r="Y175" i="21"/>
  <c r="BG175" i="21" s="1"/>
  <c r="BX175" i="21" s="1"/>
  <c r="FM186" i="21"/>
  <c r="FN74" i="21"/>
  <c r="FE133" i="21"/>
  <c r="AF113" i="21"/>
  <c r="BN113" i="21" s="1"/>
  <c r="CE113" i="21" s="1"/>
  <c r="FK174" i="21"/>
  <c r="AB79" i="21"/>
  <c r="BJ79" i="21" s="1"/>
  <c r="CA79" i="21" s="1"/>
  <c r="AH176" i="21"/>
  <c r="BP176" i="21" s="1"/>
  <c r="CG176" i="21" s="1"/>
  <c r="FL124" i="21"/>
  <c r="FL129" i="21"/>
  <c r="FN108" i="21"/>
  <c r="FN152" i="21"/>
  <c r="AC140" i="21"/>
  <c r="BK140" i="21" s="1"/>
  <c r="CB140" i="21" s="1"/>
  <c r="AF131" i="21"/>
  <c r="BN131" i="21" s="1"/>
  <c r="CE131" i="21" s="1"/>
  <c r="X77" i="21"/>
  <c r="BF77" i="21" s="1"/>
  <c r="FD85" i="21"/>
  <c r="AD185" i="21"/>
  <c r="BL185" i="21" s="1"/>
  <c r="FM185" i="21"/>
  <c r="Z184" i="21"/>
  <c r="BH184" i="21" s="1"/>
  <c r="BY184" i="21" s="1"/>
  <c r="FB147" i="21"/>
  <c r="FF152" i="21"/>
  <c r="FI142" i="21"/>
  <c r="V101" i="21"/>
  <c r="BD101" i="21" s="1"/>
  <c r="BU101" i="21" s="1"/>
  <c r="Y122" i="21"/>
  <c r="BG122" i="21" s="1"/>
  <c r="BX122" i="21" s="1"/>
  <c r="FE140" i="21"/>
  <c r="Y142" i="21"/>
  <c r="BG142" i="21" s="1"/>
  <c r="BX142" i="21" s="1"/>
  <c r="FI112" i="21"/>
  <c r="FF130" i="21"/>
  <c r="X162" i="21"/>
  <c r="BF162" i="21" s="1"/>
  <c r="BW162" i="21" s="1"/>
  <c r="AC145" i="21"/>
  <c r="BK145" i="21" s="1"/>
  <c r="CB145" i="21" s="1"/>
  <c r="AE90" i="21"/>
  <c r="BM90" i="21" s="1"/>
  <c r="CD90" i="21" s="1"/>
  <c r="FC84" i="21"/>
  <c r="AE155" i="21"/>
  <c r="BM155" i="21" s="1"/>
  <c r="CD155" i="21" s="1"/>
  <c r="FF79" i="21"/>
  <c r="FG141" i="21"/>
  <c r="FJ128" i="21"/>
  <c r="V173" i="21"/>
  <c r="BD173" i="21" s="1"/>
  <c r="BU173" i="21" s="1"/>
  <c r="FP115" i="21"/>
  <c r="X109" i="21"/>
  <c r="BF109" i="21" s="1"/>
  <c r="BW109" i="21" s="1"/>
  <c r="W103" i="21"/>
  <c r="BE103" i="21" s="1"/>
  <c r="BV103" i="21" s="1"/>
  <c r="FB110" i="21"/>
  <c r="FN94" i="21"/>
  <c r="FM131" i="21"/>
  <c r="AE111" i="21"/>
  <c r="BM111" i="21" s="1"/>
  <c r="CD111" i="21" s="1"/>
  <c r="W172" i="21"/>
  <c r="BE172" i="21" s="1"/>
  <c r="BV172" i="21" s="1"/>
  <c r="FF172" i="21"/>
  <c r="FB117" i="21"/>
  <c r="AF121" i="21"/>
  <c r="BN121" i="21" s="1"/>
  <c r="CE121" i="21" s="1"/>
  <c r="FK136" i="21"/>
  <c r="FO126" i="21"/>
  <c r="X166" i="21"/>
  <c r="BF166" i="21" s="1"/>
  <c r="BW166" i="21" s="1"/>
  <c r="Z170" i="21"/>
  <c r="BH170" i="21" s="1"/>
  <c r="BY170" i="21" s="1"/>
  <c r="FI175" i="21"/>
  <c r="Y101" i="21"/>
  <c r="BG101" i="21" s="1"/>
  <c r="BX101" i="21" s="1"/>
  <c r="FC139" i="21"/>
  <c r="FV139" i="21" s="1"/>
  <c r="FW139" i="21" s="1"/>
  <c r="FF181" i="21"/>
  <c r="AB160" i="21"/>
  <c r="BJ160" i="21" s="1"/>
  <c r="CA160" i="21" s="1"/>
  <c r="FD171" i="21"/>
  <c r="FK114" i="21"/>
  <c r="FH98" i="21"/>
  <c r="X184" i="21"/>
  <c r="BF184" i="21" s="1"/>
  <c r="BW184" i="21" s="1"/>
  <c r="AB115" i="21"/>
  <c r="BJ115" i="21" s="1"/>
  <c r="CA115" i="21" s="1"/>
  <c r="AJ187" i="21"/>
  <c r="BR187" i="21" s="1"/>
  <c r="CI187" i="21" s="1"/>
  <c r="Z108" i="21"/>
  <c r="BH108" i="21" s="1"/>
  <c r="BY108" i="21" s="1"/>
  <c r="AH102" i="21"/>
  <c r="BP102" i="21" s="1"/>
  <c r="Z110" i="21"/>
  <c r="BH110" i="21" s="1"/>
  <c r="FB146" i="21"/>
  <c r="AJ106" i="21"/>
  <c r="BR106" i="21" s="1"/>
  <c r="CI106" i="21" s="1"/>
  <c r="FK181" i="21"/>
  <c r="FJ92" i="21"/>
  <c r="FG92" i="21"/>
  <c r="V114" i="21"/>
  <c r="BD114" i="21" s="1"/>
  <c r="BU114" i="21" s="1"/>
  <c r="AC123" i="21"/>
  <c r="BK123" i="21" s="1"/>
  <c r="CB123" i="21" s="1"/>
  <c r="AJ176" i="21"/>
  <c r="BR176" i="21" s="1"/>
  <c r="CI176" i="21" s="1"/>
  <c r="AB116" i="21"/>
  <c r="BJ116" i="21" s="1"/>
  <c r="CA116" i="21" s="1"/>
  <c r="FE96" i="21"/>
  <c r="FP184" i="21"/>
  <c r="AJ99" i="21"/>
  <c r="BR99" i="21" s="1"/>
  <c r="CI99" i="21" s="1"/>
  <c r="FC133" i="21"/>
  <c r="FV133" i="21" s="1"/>
  <c r="FW133" i="21" s="1"/>
  <c r="FH145" i="21"/>
  <c r="FO77" i="21"/>
  <c r="AI153" i="21"/>
  <c r="BQ153" i="21" s="1"/>
  <c r="CH153" i="21" s="1"/>
  <c r="FG100" i="21"/>
  <c r="FO178" i="21"/>
  <c r="FO114" i="21"/>
  <c r="AC115" i="21"/>
  <c r="BK115" i="21" s="1"/>
  <c r="CB115" i="21" s="1"/>
  <c r="FF118" i="21"/>
  <c r="V165" i="21"/>
  <c r="BD165" i="21" s="1"/>
  <c r="BU165" i="21" s="1"/>
  <c r="FF97" i="21"/>
  <c r="FO186" i="21"/>
  <c r="FN130" i="21"/>
  <c r="FG109" i="21"/>
  <c r="FP183" i="21"/>
  <c r="FL112" i="21"/>
  <c r="FP165" i="21"/>
  <c r="FK130" i="21"/>
  <c r="FC105" i="21"/>
  <c r="FG106" i="21"/>
  <c r="AH91" i="21"/>
  <c r="BP91" i="21" s="1"/>
  <c r="CG91" i="21" s="1"/>
  <c r="FD138" i="21"/>
  <c r="FP182" i="21"/>
  <c r="FH173" i="21"/>
  <c r="FN182" i="21"/>
  <c r="AH178" i="21"/>
  <c r="BP178" i="21" s="1"/>
  <c r="CG178" i="21" s="1"/>
  <c r="FK164" i="21"/>
  <c r="V163" i="21"/>
  <c r="BD163" i="21" s="1"/>
  <c r="AA173" i="21"/>
  <c r="BI173" i="21" s="1"/>
  <c r="BZ173" i="21" s="1"/>
  <c r="AJ157" i="21"/>
  <c r="BR157" i="21" s="1"/>
  <c r="CI157" i="21" s="1"/>
  <c r="FN151" i="21"/>
  <c r="FI151" i="21"/>
  <c r="FN135" i="21"/>
  <c r="AE122" i="21"/>
  <c r="BM122" i="21" s="1"/>
  <c r="CD122" i="21" s="1"/>
  <c r="FE185" i="21"/>
  <c r="FH176" i="21"/>
  <c r="FO181" i="21"/>
  <c r="AH186" i="21"/>
  <c r="BP186" i="21" s="1"/>
  <c r="CG186" i="21" s="1"/>
  <c r="FP113" i="21"/>
  <c r="FP71" i="21"/>
  <c r="AE154" i="21"/>
  <c r="BM154" i="21" s="1"/>
  <c r="CD154" i="21" s="1"/>
  <c r="AH101" i="21"/>
  <c r="BP101" i="21" s="1"/>
  <c r="CG101" i="21" s="1"/>
  <c r="AG138" i="21"/>
  <c r="BO138" i="21" s="1"/>
  <c r="CF138" i="21" s="1"/>
  <c r="AA102" i="21"/>
  <c r="BI102" i="21" s="1"/>
  <c r="BZ102" i="21" s="1"/>
  <c r="Y86" i="21"/>
  <c r="BG86" i="21" s="1"/>
  <c r="BX86" i="21" s="1"/>
  <c r="FM171" i="21"/>
  <c r="FP185" i="21"/>
  <c r="AG122" i="21"/>
  <c r="BO122" i="21" s="1"/>
  <c r="CF122" i="21" s="1"/>
  <c r="AE83" i="21"/>
  <c r="BM83" i="21" s="1"/>
  <c r="FB105" i="21"/>
  <c r="FO180" i="21"/>
  <c r="AE175" i="21"/>
  <c r="BM175" i="21" s="1"/>
  <c r="CD175" i="21" s="1"/>
  <c r="FJ140" i="21"/>
  <c r="AC90" i="21"/>
  <c r="BK90" i="21" s="1"/>
  <c r="CB90" i="21" s="1"/>
  <c r="AA137" i="21"/>
  <c r="BI137" i="21" s="1"/>
  <c r="BZ137" i="21" s="1"/>
  <c r="AD91" i="21"/>
  <c r="BL91" i="21" s="1"/>
  <c r="CC91" i="21" s="1"/>
  <c r="V158" i="21"/>
  <c r="BD158" i="21" s="1"/>
  <c r="BU158" i="21" s="1"/>
  <c r="FF94" i="21"/>
  <c r="X105" i="21"/>
  <c r="BF105" i="21" s="1"/>
  <c r="BW105" i="21" s="1"/>
  <c r="FD154" i="21"/>
  <c r="FB122" i="21"/>
  <c r="AC76" i="21"/>
  <c r="BK76" i="21" s="1"/>
  <c r="CB76" i="21" s="1"/>
  <c r="Z128" i="21"/>
  <c r="BH128" i="21" s="1"/>
  <c r="BY128" i="21" s="1"/>
  <c r="FI98" i="21"/>
  <c r="AI100" i="21"/>
  <c r="BQ100" i="21" s="1"/>
  <c r="CH100" i="21" s="1"/>
  <c r="AA134" i="21"/>
  <c r="BI134" i="21" s="1"/>
  <c r="BZ134" i="21" s="1"/>
  <c r="FD113" i="21"/>
  <c r="AD168" i="21"/>
  <c r="BL168" i="21" s="1"/>
  <c r="CC168" i="21" s="1"/>
  <c r="AC104" i="21"/>
  <c r="BK104" i="21" s="1"/>
  <c r="FD93" i="21"/>
  <c r="FJ101" i="21"/>
  <c r="FD79" i="21"/>
  <c r="FC156" i="21"/>
  <c r="W175" i="21"/>
  <c r="BE175" i="21" s="1"/>
  <c r="BV175" i="21" s="1"/>
  <c r="Y132" i="21"/>
  <c r="BG132" i="21" s="1"/>
  <c r="BX132" i="21" s="1"/>
  <c r="AH96" i="21"/>
  <c r="BP96" i="21" s="1"/>
  <c r="FK160" i="21"/>
  <c r="AH105" i="21"/>
  <c r="BP105" i="21" s="1"/>
  <c r="CG105" i="21" s="1"/>
  <c r="FL155" i="21"/>
  <c r="FL139" i="21"/>
  <c r="AF147" i="21"/>
  <c r="BN147" i="21" s="1"/>
  <c r="CE147" i="21" s="1"/>
  <c r="FL114" i="21"/>
  <c r="AG126" i="21"/>
  <c r="BO126" i="21" s="1"/>
  <c r="CF126" i="21" s="1"/>
  <c r="AG162" i="21"/>
  <c r="BO162" i="21" s="1"/>
  <c r="CF162" i="21" s="1"/>
  <c r="FC93" i="21"/>
  <c r="Z144" i="21"/>
  <c r="BH144" i="21" s="1"/>
  <c r="BY144" i="21" s="1"/>
  <c r="FJ162" i="21"/>
  <c r="AB104" i="21"/>
  <c r="BJ104" i="21" s="1"/>
  <c r="CA104" i="21" s="1"/>
  <c r="AG172" i="21"/>
  <c r="BO172" i="21" s="1"/>
  <c r="AB93" i="21"/>
  <c r="BJ93" i="21" s="1"/>
  <c r="CA93" i="21" s="1"/>
  <c r="AI90" i="21"/>
  <c r="BQ90" i="21" s="1"/>
  <c r="CH90" i="21" s="1"/>
  <c r="AD180" i="21"/>
  <c r="BL180" i="21" s="1"/>
  <c r="CC180" i="21" s="1"/>
  <c r="FE181" i="21"/>
  <c r="FM85" i="21"/>
  <c r="FE167" i="21"/>
  <c r="AE96" i="21"/>
  <c r="BM96" i="21" s="1"/>
  <c r="CD96" i="21" s="1"/>
  <c r="AI128" i="21"/>
  <c r="BQ128" i="21" s="1"/>
  <c r="CH128" i="21" s="1"/>
  <c r="FF76" i="21"/>
  <c r="FG158" i="21"/>
  <c r="AB125" i="21"/>
  <c r="BJ125" i="21" s="1"/>
  <c r="CA125" i="21" s="1"/>
  <c r="FG188" i="21"/>
  <c r="Z126" i="21"/>
  <c r="BH126" i="21" s="1"/>
  <c r="FK69" i="21"/>
  <c r="FN150" i="21"/>
  <c r="V129" i="21"/>
  <c r="BD129" i="21" s="1"/>
  <c r="BU129" i="21" s="1"/>
  <c r="FD130" i="21"/>
  <c r="FM77" i="21"/>
  <c r="AE116" i="21"/>
  <c r="BM116" i="21" s="1"/>
  <c r="CD116" i="21" s="1"/>
  <c r="AI141" i="21"/>
  <c r="BQ141" i="21" s="1"/>
  <c r="FC147" i="21"/>
  <c r="FP140" i="21"/>
  <c r="FO151" i="21"/>
  <c r="FO137" i="21"/>
  <c r="X145" i="21"/>
  <c r="BF145" i="21" s="1"/>
  <c r="BW145" i="21" s="1"/>
  <c r="AG99" i="21"/>
  <c r="BO99" i="21" s="1"/>
  <c r="CF99" i="21" s="1"/>
  <c r="AF120" i="21"/>
  <c r="BN120" i="21" s="1"/>
  <c r="CE120" i="21" s="1"/>
  <c r="FG118" i="21"/>
  <c r="FI102" i="21"/>
  <c r="FB130" i="21"/>
  <c r="X129" i="21"/>
  <c r="BF129" i="21" s="1"/>
  <c r="BW129" i="21" s="1"/>
  <c r="V95" i="21"/>
  <c r="BD95" i="21" s="1"/>
  <c r="BU95" i="21" s="1"/>
  <c r="AI91" i="21"/>
  <c r="BQ91" i="21" s="1"/>
  <c r="CH91" i="21" s="1"/>
  <c r="AE106" i="21"/>
  <c r="BM106" i="21" s="1"/>
  <c r="CD106" i="21" s="1"/>
  <c r="FL89" i="21"/>
  <c r="FO173" i="21"/>
  <c r="AJ179" i="21"/>
  <c r="BR179" i="21" s="1"/>
  <c r="CI179" i="21" s="1"/>
  <c r="FK180" i="21"/>
  <c r="FD92" i="21"/>
  <c r="AH93" i="21"/>
  <c r="BP93" i="21" s="1"/>
  <c r="CG93" i="21" s="1"/>
  <c r="AB182" i="21"/>
  <c r="BJ182" i="21" s="1"/>
  <c r="CA182" i="21" s="1"/>
  <c r="FJ163" i="21"/>
  <c r="AC88" i="21"/>
  <c r="BK88" i="21" s="1"/>
  <c r="FD131" i="21"/>
  <c r="AC185" i="21"/>
  <c r="BK185" i="21" s="1"/>
  <c r="CB185" i="21" s="1"/>
  <c r="Z160" i="21"/>
  <c r="BH160" i="21" s="1"/>
  <c r="BY160" i="21" s="1"/>
  <c r="FJ181" i="21"/>
  <c r="AD167" i="21"/>
  <c r="BL167" i="21" s="1"/>
  <c r="CC167" i="21" s="1"/>
  <c r="AB111" i="21"/>
  <c r="BJ111" i="21" s="1"/>
  <c r="CA111" i="21" s="1"/>
  <c r="W161" i="21"/>
  <c r="BE161" i="21" s="1"/>
  <c r="BV161" i="21" s="1"/>
  <c r="W160" i="21"/>
  <c r="BE160" i="21" s="1"/>
  <c r="BV160" i="21" s="1"/>
  <c r="W186" i="21"/>
  <c r="BE186" i="21" s="1"/>
  <c r="AG177" i="21"/>
  <c r="BO177" i="21" s="1"/>
  <c r="CF177" i="21" s="1"/>
  <c r="FL158" i="21"/>
  <c r="Y113" i="21"/>
  <c r="BG113" i="21" s="1"/>
  <c r="BX113" i="21" s="1"/>
  <c r="FM169" i="21"/>
  <c r="AB170" i="21"/>
  <c r="BJ170" i="21" s="1"/>
  <c r="CA170" i="21" s="1"/>
  <c r="Y89" i="21"/>
  <c r="BG89" i="21" s="1"/>
  <c r="BX89" i="21" s="1"/>
  <c r="FI178" i="21"/>
  <c r="FE134" i="21"/>
  <c r="FE130" i="21"/>
  <c r="AC105" i="21"/>
  <c r="BK105" i="21" s="1"/>
  <c r="CB105" i="21" s="1"/>
  <c r="AH129" i="21"/>
  <c r="BP129" i="21" s="1"/>
  <c r="CG129" i="21" s="1"/>
  <c r="FG139" i="21"/>
  <c r="FI91" i="21"/>
  <c r="AF165" i="21"/>
  <c r="BN165" i="21" s="1"/>
  <c r="CE165" i="21" s="1"/>
  <c r="W109" i="21"/>
  <c r="BE109" i="21" s="1"/>
  <c r="BV109" i="21" s="1"/>
  <c r="FO148" i="21"/>
  <c r="AI98" i="21"/>
  <c r="BQ98" i="21" s="1"/>
  <c r="CH98" i="21" s="1"/>
  <c r="X122" i="21"/>
  <c r="BF122" i="21" s="1"/>
  <c r="BW122" i="21" s="1"/>
  <c r="AA143" i="21"/>
  <c r="BI143" i="21" s="1"/>
  <c r="BZ143" i="21" s="1"/>
  <c r="AB165" i="21"/>
  <c r="BJ165" i="21" s="1"/>
  <c r="CA165" i="21" s="1"/>
  <c r="AI150" i="21"/>
  <c r="BQ150" i="21" s="1"/>
  <c r="CH150" i="21" s="1"/>
  <c r="AC92" i="21"/>
  <c r="BK92" i="21" s="1"/>
  <c r="CB92" i="21" s="1"/>
  <c r="FI162" i="21"/>
  <c r="FE105" i="21"/>
  <c r="FC184" i="21"/>
  <c r="AH77" i="21"/>
  <c r="BP77" i="21" s="1"/>
  <c r="CG77" i="21" s="1"/>
  <c r="AH167" i="21"/>
  <c r="BP167" i="21" s="1"/>
  <c r="CG167" i="21" s="1"/>
  <c r="AJ116" i="21"/>
  <c r="BR116" i="21" s="1"/>
  <c r="CI116" i="21" s="1"/>
  <c r="AG83" i="21"/>
  <c r="BO83" i="21" s="1"/>
  <c r="CF83" i="21" s="1"/>
  <c r="FH96" i="21"/>
  <c r="Z124" i="21"/>
  <c r="BH124" i="21" s="1"/>
  <c r="BY124" i="21" s="1"/>
  <c r="AE119" i="21"/>
  <c r="BM119" i="21" s="1"/>
  <c r="CD119" i="21" s="1"/>
  <c r="AC163" i="21"/>
  <c r="BK163" i="21" s="1"/>
  <c r="CB163" i="21" s="1"/>
  <c r="FM117" i="21"/>
  <c r="Z145" i="21"/>
  <c r="BH145" i="21" s="1"/>
  <c r="BY145" i="21" s="1"/>
  <c r="FM181" i="21"/>
  <c r="AJ147" i="21"/>
  <c r="BR147" i="21" s="1"/>
  <c r="CI147" i="21" s="1"/>
  <c r="Z161" i="21"/>
  <c r="BH161" i="21" s="1"/>
  <c r="BY161" i="21" s="1"/>
  <c r="AB101" i="21"/>
  <c r="BJ101" i="21" s="1"/>
  <c r="CA101" i="21" s="1"/>
  <c r="AA130" i="21"/>
  <c r="BI130" i="21" s="1"/>
  <c r="BZ130" i="21" s="1"/>
  <c r="AG166" i="21"/>
  <c r="BO166" i="21" s="1"/>
  <c r="CF166" i="21" s="1"/>
  <c r="V187" i="21"/>
  <c r="BD187" i="21" s="1"/>
  <c r="BU187" i="21" s="1"/>
  <c r="AH137" i="21"/>
  <c r="BP137" i="21" s="1"/>
  <c r="CG137" i="21" s="1"/>
  <c r="FJ107" i="21"/>
  <c r="V83" i="21"/>
  <c r="BD83" i="21" s="1"/>
  <c r="BU83" i="21" s="1"/>
  <c r="FP107" i="21"/>
  <c r="FD98" i="21"/>
  <c r="FN185" i="21"/>
  <c r="AE163" i="21"/>
  <c r="BM163" i="21" s="1"/>
  <c r="CD163" i="21" s="1"/>
  <c r="AB84" i="21"/>
  <c r="BJ84" i="21" s="1"/>
  <c r="CA84" i="21" s="1"/>
  <c r="AG106" i="21"/>
  <c r="BO106" i="21" s="1"/>
  <c r="CF106" i="21" s="1"/>
  <c r="AE105" i="21"/>
  <c r="BM105" i="21" s="1"/>
  <c r="CD105" i="21" s="1"/>
  <c r="X99" i="21"/>
  <c r="BF99" i="21" s="1"/>
  <c r="BW99" i="21" s="1"/>
  <c r="AF149" i="21"/>
  <c r="BN149" i="21" s="1"/>
  <c r="W116" i="21"/>
  <c r="BE116" i="21" s="1"/>
  <c r="BV116" i="21" s="1"/>
  <c r="FB86" i="21"/>
  <c r="AC127" i="21"/>
  <c r="BK127" i="21" s="1"/>
  <c r="CB127" i="21" s="1"/>
  <c r="FH156" i="21"/>
  <c r="X110" i="21"/>
  <c r="BF110" i="21" s="1"/>
  <c r="BW110" i="21" s="1"/>
  <c r="FG131" i="21"/>
  <c r="Y153" i="21"/>
  <c r="BG153" i="21" s="1"/>
  <c r="BX153" i="21" s="1"/>
  <c r="FH135" i="21"/>
  <c r="AD123" i="21"/>
  <c r="BL123" i="21" s="1"/>
  <c r="CC123" i="21" s="1"/>
  <c r="FF138" i="21"/>
  <c r="FL111" i="21"/>
  <c r="AA116" i="21"/>
  <c r="BI116" i="21" s="1"/>
  <c r="BZ116" i="21" s="1"/>
  <c r="FB100" i="21"/>
  <c r="FM175" i="21"/>
  <c r="FH146" i="21"/>
  <c r="V104" i="21"/>
  <c r="BD104" i="21" s="1"/>
  <c r="BU104" i="21" s="1"/>
  <c r="FD106" i="21"/>
  <c r="AE182" i="21"/>
  <c r="BM182" i="21" s="1"/>
  <c r="W143" i="21"/>
  <c r="BE143" i="21" s="1"/>
  <c r="BV143" i="21" s="1"/>
  <c r="FB159" i="21"/>
  <c r="AA165" i="21"/>
  <c r="BI165" i="21" s="1"/>
  <c r="BZ165" i="21" s="1"/>
  <c r="FD180" i="21"/>
  <c r="FG160" i="21"/>
  <c r="AE125" i="21"/>
  <c r="BM125" i="21" s="1"/>
  <c r="CD125" i="21" s="1"/>
  <c r="W104" i="21"/>
  <c r="BE104" i="21" s="1"/>
  <c r="W150" i="21"/>
  <c r="BE150" i="21" s="1"/>
  <c r="BV150" i="21" s="1"/>
  <c r="FG147" i="21"/>
  <c r="FM140" i="21"/>
  <c r="FG124" i="21"/>
  <c r="FD132" i="21"/>
  <c r="FK89" i="21"/>
  <c r="FI181" i="21"/>
  <c r="AB94" i="21"/>
  <c r="BJ94" i="21" s="1"/>
  <c r="CA94" i="21" s="1"/>
  <c r="FF151" i="21"/>
  <c r="FN113" i="21"/>
  <c r="AG129" i="21"/>
  <c r="BO129" i="21" s="1"/>
  <c r="CF129" i="21" s="1"/>
  <c r="FH71" i="21"/>
  <c r="AC172" i="21"/>
  <c r="BK172" i="21" s="1"/>
  <c r="CB172" i="21" s="1"/>
  <c r="FE158" i="21"/>
  <c r="FJ122" i="21"/>
  <c r="AI116" i="21"/>
  <c r="BQ116" i="21" s="1"/>
  <c r="CH116" i="21" s="1"/>
  <c r="FJ136" i="21"/>
  <c r="FP156" i="21"/>
  <c r="W165" i="21"/>
  <c r="BE165" i="21" s="1"/>
  <c r="BV165" i="21" s="1"/>
  <c r="AF157" i="21"/>
  <c r="BN157" i="21" s="1"/>
  <c r="CE157" i="21" s="1"/>
  <c r="X169" i="21"/>
  <c r="BF169" i="21" s="1"/>
  <c r="BW169" i="21" s="1"/>
  <c r="FN136" i="21"/>
  <c r="AB110" i="21"/>
  <c r="BJ110" i="21" s="1"/>
  <c r="CA110" i="21" s="1"/>
  <c r="FE124" i="21"/>
  <c r="FN115" i="21"/>
  <c r="FO185" i="21"/>
  <c r="AF76" i="21"/>
  <c r="BN76" i="21" s="1"/>
  <c r="CE76" i="21" s="1"/>
  <c r="FP167" i="21"/>
  <c r="FL123" i="21"/>
  <c r="FL146" i="21"/>
  <c r="AH125" i="21"/>
  <c r="BP125" i="21" s="1"/>
  <c r="CG125" i="21" s="1"/>
  <c r="AJ170" i="21"/>
  <c r="BR170" i="21" s="1"/>
  <c r="CI170" i="21" s="1"/>
  <c r="AI159" i="21"/>
  <c r="BQ159" i="21" s="1"/>
  <c r="CH159" i="21" s="1"/>
  <c r="FB71" i="21"/>
  <c r="FP173" i="21"/>
  <c r="FH108" i="21"/>
  <c r="AG76" i="21"/>
  <c r="BO76" i="21" s="1"/>
  <c r="CF76" i="21" s="1"/>
  <c r="FF174" i="21"/>
  <c r="AF96" i="21"/>
  <c r="BN96" i="21" s="1"/>
  <c r="CE96" i="21" s="1"/>
  <c r="AF105" i="21"/>
  <c r="BN105" i="21" s="1"/>
  <c r="CE105" i="21" s="1"/>
  <c r="FK152" i="21"/>
  <c r="W174" i="21"/>
  <c r="BE174" i="21" s="1"/>
  <c r="BV174" i="21" s="1"/>
  <c r="FI100" i="21"/>
  <c r="FC95" i="21"/>
  <c r="FH139" i="21"/>
  <c r="FP135" i="21"/>
  <c r="FE149" i="21"/>
  <c r="AD144" i="21"/>
  <c r="BL144" i="21" s="1"/>
  <c r="FF122" i="21"/>
  <c r="FD150" i="21"/>
  <c r="X89" i="21"/>
  <c r="BF89" i="21" s="1"/>
  <c r="BW89" i="21" s="1"/>
  <c r="AB81" i="21"/>
  <c r="BJ81" i="21" s="1"/>
  <c r="CA81" i="21" s="1"/>
  <c r="AB161" i="21"/>
  <c r="BJ161" i="21" s="1"/>
  <c r="CA161" i="21" s="1"/>
  <c r="FN153" i="21"/>
  <c r="FF171" i="21"/>
  <c r="FN157" i="21"/>
  <c r="FL119" i="21"/>
  <c r="AH174" i="21"/>
  <c r="BP174" i="21" s="1"/>
  <c r="CG174" i="21" s="1"/>
  <c r="AE109" i="21"/>
  <c r="BM109" i="21" s="1"/>
  <c r="CD109" i="21" s="1"/>
  <c r="AG180" i="21"/>
  <c r="BO180" i="21" s="1"/>
  <c r="CF180" i="21" s="1"/>
  <c r="FC107" i="21"/>
  <c r="FV107" i="21" s="1"/>
  <c r="FW107" i="21" s="1"/>
  <c r="V166" i="21"/>
  <c r="BD166" i="21" s="1"/>
  <c r="BU166" i="21" s="1"/>
  <c r="FP100" i="21"/>
  <c r="FJ158" i="21"/>
  <c r="W115" i="21"/>
  <c r="BE115" i="21" s="1"/>
  <c r="BV115" i="21" s="1"/>
  <c r="AJ133" i="21"/>
  <c r="BR133" i="21" s="1"/>
  <c r="CI133" i="21" s="1"/>
  <c r="FD115" i="21"/>
  <c r="AI164" i="21"/>
  <c r="BQ164" i="21" s="1"/>
  <c r="CH164" i="21" s="1"/>
  <c r="FB172" i="21"/>
  <c r="AI84" i="21"/>
  <c r="BQ84" i="21" s="1"/>
  <c r="CH84" i="21" s="1"/>
  <c r="FL164" i="21"/>
  <c r="AE170" i="21"/>
  <c r="BM170" i="21" s="1"/>
  <c r="CD170" i="21" s="1"/>
  <c r="FG84" i="21"/>
  <c r="FL97" i="21"/>
  <c r="FF95" i="21"/>
  <c r="FP168" i="21"/>
  <c r="AB141" i="21"/>
  <c r="BJ141" i="21" s="1"/>
  <c r="CA141" i="21" s="1"/>
  <c r="AC158" i="21"/>
  <c r="BK158" i="21" s="1"/>
  <c r="CB158" i="21" s="1"/>
  <c r="AD187" i="21"/>
  <c r="BL187" i="21" s="1"/>
  <c r="CC187" i="21" s="1"/>
  <c r="FE150" i="21"/>
  <c r="AJ172" i="21"/>
  <c r="BR172" i="21" s="1"/>
  <c r="CI172" i="21" s="1"/>
  <c r="AD119" i="21"/>
  <c r="BL119" i="21" s="1"/>
  <c r="CC119" i="21" s="1"/>
  <c r="FO118" i="21"/>
  <c r="V118" i="21"/>
  <c r="BD118" i="21" s="1"/>
  <c r="BU118" i="21" s="1"/>
  <c r="FI166" i="21"/>
  <c r="AH172" i="21"/>
  <c r="BP172" i="21" s="1"/>
  <c r="CG172" i="21" s="1"/>
  <c r="FK165" i="21"/>
  <c r="AC180" i="21"/>
  <c r="BK180" i="21" s="1"/>
  <c r="AA111" i="21"/>
  <c r="BI111" i="21" s="1"/>
  <c r="BZ111" i="21" s="1"/>
  <c r="AJ123" i="21"/>
  <c r="BR123" i="21" s="1"/>
  <c r="FE136" i="21"/>
  <c r="FN126" i="21"/>
  <c r="AI93" i="21"/>
  <c r="BQ93" i="21" s="1"/>
  <c r="CH93" i="21" s="1"/>
  <c r="FJ85" i="21"/>
  <c r="FP119" i="21"/>
  <c r="FG163" i="21"/>
  <c r="W124" i="21"/>
  <c r="BE124" i="21" s="1"/>
  <c r="AE74" i="21"/>
  <c r="BM74" i="21" s="1"/>
  <c r="CD74" i="21" s="1"/>
  <c r="FB69" i="21"/>
  <c r="FM161" i="21"/>
  <c r="W145" i="21"/>
  <c r="BE145" i="21" s="1"/>
  <c r="BV145" i="21" s="1"/>
  <c r="AH181" i="21"/>
  <c r="BP181" i="21" s="1"/>
  <c r="CG181" i="21" s="1"/>
  <c r="AA113" i="21"/>
  <c r="BI113" i="21" s="1"/>
  <c r="BZ113" i="21" s="1"/>
  <c r="AH173" i="21"/>
  <c r="BP173" i="21" s="1"/>
  <c r="CG173" i="21" s="1"/>
  <c r="W112" i="21"/>
  <c r="BE112" i="21" s="1"/>
  <c r="BV112" i="21" s="1"/>
  <c r="AF181" i="21"/>
  <c r="BN181" i="21" s="1"/>
  <c r="CE181" i="21" s="1"/>
  <c r="FP138" i="21"/>
  <c r="Y151" i="21"/>
  <c r="BG151" i="21" s="1"/>
  <c r="BX151" i="21" s="1"/>
  <c r="FF154" i="21"/>
  <c r="FO111" i="21"/>
  <c r="FP131" i="21"/>
  <c r="FE156" i="21"/>
  <c r="FP134" i="21"/>
  <c r="AE94" i="21"/>
  <c r="BM94" i="21" s="1"/>
  <c r="CD94" i="21" s="1"/>
  <c r="AF152" i="21"/>
  <c r="BN152" i="21" s="1"/>
  <c r="CE152" i="21" s="1"/>
  <c r="FG114" i="21"/>
  <c r="AG134" i="21"/>
  <c r="BO134" i="21" s="1"/>
  <c r="CF134" i="21" s="1"/>
  <c r="FF173" i="21"/>
  <c r="FP141" i="21"/>
  <c r="AH95" i="21"/>
  <c r="BP95" i="21" s="1"/>
  <c r="CG95" i="21" s="1"/>
  <c r="AJ129" i="21"/>
  <c r="BR129" i="21" s="1"/>
  <c r="FP164" i="21"/>
  <c r="Z159" i="21"/>
  <c r="BH159" i="21" s="1"/>
  <c r="BY159" i="21" s="1"/>
  <c r="FE166" i="21"/>
  <c r="AE174" i="21"/>
  <c r="BM174" i="21" s="1"/>
  <c r="CD174" i="21" s="1"/>
  <c r="FH79" i="21"/>
  <c r="FN176" i="21"/>
  <c r="AF124" i="21"/>
  <c r="BN124" i="21" s="1"/>
  <c r="FD157" i="21"/>
  <c r="X111" i="21"/>
  <c r="BF111" i="21" s="1"/>
  <c r="BW111" i="21" s="1"/>
  <c r="AH108" i="21"/>
  <c r="BP108" i="21" s="1"/>
  <c r="CG108" i="21" s="1"/>
  <c r="FI137" i="21"/>
  <c r="AG141" i="21"/>
  <c r="BO141" i="21" s="1"/>
  <c r="CF141" i="21" s="1"/>
  <c r="AF167" i="21"/>
  <c r="BN167" i="21" s="1"/>
  <c r="CE167" i="21" s="1"/>
  <c r="FD77" i="21"/>
  <c r="AG170" i="21"/>
  <c r="BO170" i="21" s="1"/>
  <c r="CF170" i="21" s="1"/>
  <c r="FB150" i="21"/>
  <c r="FP114" i="21"/>
  <c r="AG185" i="21"/>
  <c r="BO185" i="21" s="1"/>
  <c r="CF185" i="21" s="1"/>
  <c r="FF184" i="21"/>
  <c r="V147" i="21"/>
  <c r="BD147" i="21" s="1"/>
  <c r="BU147" i="21" s="1"/>
  <c r="Z152" i="21"/>
  <c r="BH152" i="21" s="1"/>
  <c r="BY152" i="21" s="1"/>
  <c r="AC142" i="21"/>
  <c r="BK142" i="21" s="1"/>
  <c r="CB142" i="21" s="1"/>
  <c r="FE122" i="21"/>
  <c r="FN99" i="21"/>
  <c r="FF69" i="21"/>
  <c r="FH152" i="21"/>
  <c r="FM146" i="21"/>
  <c r="FJ110" i="21"/>
  <c r="AG112" i="21"/>
  <c r="BO112" i="21" s="1"/>
  <c r="CF112" i="21" s="1"/>
  <c r="FK177" i="21"/>
  <c r="AB123" i="21"/>
  <c r="BJ123" i="21" s="1"/>
  <c r="CA123" i="21" s="1"/>
  <c r="FK155" i="21"/>
  <c r="AA136" i="21"/>
  <c r="BI136" i="21" s="1"/>
  <c r="BZ136" i="21" s="1"/>
  <c r="AA141" i="21"/>
  <c r="BI141" i="21" s="1"/>
  <c r="BZ141" i="21" s="1"/>
  <c r="AD128" i="21"/>
  <c r="BL128" i="21" s="1"/>
  <c r="CC128" i="21" s="1"/>
  <c r="FB173" i="21"/>
  <c r="AJ115" i="21"/>
  <c r="BR115" i="21" s="1"/>
  <c r="CI115" i="21" s="1"/>
  <c r="FD109" i="21"/>
  <c r="FE183" i="21"/>
  <c r="AB163" i="21"/>
  <c r="BJ163" i="21" s="1"/>
  <c r="CA163" i="21" s="1"/>
  <c r="FO89" i="21"/>
  <c r="FH105" i="21"/>
  <c r="AF93" i="21"/>
  <c r="BN93" i="21" s="1"/>
  <c r="CE93" i="21" s="1"/>
  <c r="FK111" i="21"/>
  <c r="FC172" i="21"/>
  <c r="Z172" i="21"/>
  <c r="BH172" i="21" s="1"/>
  <c r="BY172" i="21" s="1"/>
  <c r="V117" i="21"/>
  <c r="BD117" i="21" s="1"/>
  <c r="FL121" i="21"/>
  <c r="AE136" i="21"/>
  <c r="BM136" i="21" s="1"/>
  <c r="CD136" i="21" s="1"/>
  <c r="AI126" i="21"/>
  <c r="BQ126" i="21" s="1"/>
  <c r="CH126" i="21" s="1"/>
  <c r="FC127" i="21"/>
  <c r="FL79" i="21"/>
  <c r="FD166" i="21"/>
  <c r="FF170" i="21"/>
  <c r="AC175" i="21"/>
  <c r="BK175" i="21" s="1"/>
  <c r="CB175" i="21" s="1"/>
  <c r="AD186" i="21"/>
  <c r="BL186" i="21" s="1"/>
  <c r="CC186" i="21" s="1"/>
  <c r="FE101" i="21"/>
  <c r="W139" i="21"/>
  <c r="BE139" i="21" s="1"/>
  <c r="Z181" i="21"/>
  <c r="BH181" i="21" s="1"/>
  <c r="BY181" i="21" s="1"/>
  <c r="FH160" i="21"/>
  <c r="X171" i="21"/>
  <c r="BF171" i="21" s="1"/>
  <c r="BW171" i="21" s="1"/>
  <c r="V140" i="21"/>
  <c r="BD140" i="21" s="1"/>
  <c r="BU140" i="21" s="1"/>
  <c r="FH144" i="21"/>
  <c r="Z148" i="21"/>
  <c r="BH148" i="21" s="1"/>
  <c r="BY148" i="21" s="1"/>
  <c r="FE176" i="21"/>
  <c r="FP187" i="21"/>
  <c r="FF108" i="21"/>
  <c r="AH97" i="21"/>
  <c r="BP97" i="21" s="1"/>
  <c r="CG97" i="21" s="1"/>
  <c r="FF105" i="21"/>
  <c r="AG113" i="21"/>
  <c r="BO113" i="21" s="1"/>
  <c r="AE181" i="21"/>
  <c r="BM181" i="21" s="1"/>
  <c r="CD181" i="21" s="1"/>
  <c r="AD92" i="21"/>
  <c r="BL92" i="21" s="1"/>
  <c r="AA92" i="21"/>
  <c r="BI92" i="21" s="1"/>
  <c r="BZ92" i="21" s="1"/>
  <c r="FB114" i="21"/>
  <c r="FI123" i="21"/>
  <c r="FP176" i="21"/>
  <c r="AF142" i="21"/>
  <c r="BN142" i="21" s="1"/>
  <c r="CE142" i="21" s="1"/>
  <c r="AC184" i="21"/>
  <c r="BK184" i="21" s="1"/>
  <c r="CB184" i="21" s="1"/>
  <c r="FP68" i="21"/>
  <c r="AC138" i="21"/>
  <c r="BK138" i="21" s="1"/>
  <c r="CB138" i="21" s="1"/>
  <c r="FI136" i="21"/>
  <c r="X103" i="21"/>
  <c r="BF103" i="21" s="1"/>
  <c r="BW103" i="21" s="1"/>
  <c r="FC169" i="21"/>
  <c r="FH112" i="21"/>
  <c r="AA100" i="21"/>
  <c r="BI100" i="21" s="1"/>
  <c r="BZ100" i="21" s="1"/>
  <c r="AI178" i="21"/>
  <c r="BQ178" i="21" s="1"/>
  <c r="CH178" i="21" s="1"/>
  <c r="AI114" i="21"/>
  <c r="BQ114" i="21" s="1"/>
  <c r="CH114" i="21" s="1"/>
  <c r="FI115" i="21"/>
  <c r="Z118" i="21"/>
  <c r="BH118" i="21" s="1"/>
  <c r="BY118" i="21" s="1"/>
  <c r="FB165" i="21"/>
  <c r="Z97" i="21"/>
  <c r="BH97" i="21" s="1"/>
  <c r="BY97" i="21" s="1"/>
  <c r="AI186" i="21"/>
  <c r="BQ186" i="21" s="1"/>
  <c r="CH186" i="21" s="1"/>
  <c r="AH130" i="21"/>
  <c r="BP130" i="21" s="1"/>
  <c r="CG130" i="21" s="1"/>
  <c r="AA109" i="21"/>
  <c r="BI109" i="21" s="1"/>
  <c r="BZ109" i="21" s="1"/>
  <c r="FN79" i="21"/>
  <c r="AF112" i="21"/>
  <c r="BN112" i="21" s="1"/>
  <c r="AJ165" i="21"/>
  <c r="BR165" i="21" s="1"/>
  <c r="CI165" i="21" s="1"/>
  <c r="AE130" i="21"/>
  <c r="BM130" i="21" s="1"/>
  <c r="CD130" i="21" s="1"/>
  <c r="W105" i="21"/>
  <c r="BE105" i="21" s="1"/>
  <c r="BV105" i="21" s="1"/>
  <c r="AA106" i="21"/>
  <c r="BI106" i="21" s="1"/>
  <c r="BZ106" i="21" s="1"/>
  <c r="FC126" i="21"/>
  <c r="FM108" i="21"/>
  <c r="FF84" i="21"/>
  <c r="AI107" i="21"/>
  <c r="BQ107" i="21" s="1"/>
  <c r="CH107" i="21" s="1"/>
  <c r="FN163" i="21"/>
  <c r="FF142" i="21"/>
  <c r="FO174" i="21"/>
  <c r="FB163" i="21"/>
  <c r="FG173" i="21"/>
  <c r="FP157" i="21"/>
  <c r="AH151" i="21"/>
  <c r="BP151" i="21" s="1"/>
  <c r="CG151" i="21" s="1"/>
  <c r="AC151" i="21"/>
  <c r="BK151" i="21" s="1"/>
  <c r="CB151" i="21" s="1"/>
  <c r="AH135" i="21"/>
  <c r="BP135" i="21" s="1"/>
  <c r="CG135" i="21" s="1"/>
  <c r="FK122" i="21"/>
  <c r="AH121" i="21"/>
  <c r="BP121" i="21" s="1"/>
  <c r="CG121" i="21" s="1"/>
  <c r="AI103" i="21"/>
  <c r="BQ103" i="21" s="1"/>
  <c r="CH103" i="21" s="1"/>
  <c r="AB176" i="21"/>
  <c r="BJ176" i="21" s="1"/>
  <c r="CA176" i="21" s="1"/>
  <c r="AI181" i="21"/>
  <c r="BQ181" i="21" s="1"/>
  <c r="CH181" i="21" s="1"/>
  <c r="FN186" i="21"/>
  <c r="FM182" i="21"/>
  <c r="FJ74" i="21"/>
  <c r="W181" i="21"/>
  <c r="BE181" i="21" s="1"/>
  <c r="BV181" i="21" s="1"/>
  <c r="FN101" i="21"/>
  <c r="FM138" i="21"/>
  <c r="AI115" i="21"/>
  <c r="BQ115" i="21" s="1"/>
  <c r="CH115" i="21" s="1"/>
  <c r="FN117" i="21"/>
  <c r="FL85" i="21"/>
  <c r="FF182" i="21"/>
  <c r="AE126" i="21"/>
  <c r="BM126" i="21" s="1"/>
  <c r="CD126" i="21" s="1"/>
  <c r="FN159" i="21"/>
  <c r="FD149" i="21"/>
  <c r="FK175" i="21"/>
  <c r="AD140" i="21"/>
  <c r="BL140" i="21" s="1"/>
  <c r="CC140" i="21" s="1"/>
  <c r="FI90" i="21"/>
  <c r="FG137" i="21"/>
  <c r="FJ91" i="21"/>
  <c r="FB158" i="21"/>
  <c r="AA117" i="21"/>
  <c r="BI117" i="21" s="1"/>
  <c r="BZ117" i="21" s="1"/>
  <c r="FD105" i="21"/>
  <c r="X154" i="21"/>
  <c r="BF154" i="21" s="1"/>
  <c r="BW154" i="21" s="1"/>
  <c r="V122" i="21"/>
  <c r="BD122" i="21" s="1"/>
  <c r="BU122" i="21" s="1"/>
  <c r="FI76" i="21"/>
  <c r="FF128" i="21"/>
  <c r="AC98" i="21"/>
  <c r="BK98" i="21" s="1"/>
  <c r="CB98" i="21" s="1"/>
  <c r="AA76" i="21"/>
  <c r="BI76" i="21" s="1"/>
  <c r="AF126" i="21"/>
  <c r="BN126" i="21" s="1"/>
  <c r="CE126" i="21" s="1"/>
  <c r="AH104" i="21"/>
  <c r="BP104" i="21" s="1"/>
  <c r="CG104" i="21" s="1"/>
  <c r="FF188" i="21"/>
  <c r="FI104" i="21"/>
  <c r="X93" i="21"/>
  <c r="BF93" i="21" s="1"/>
  <c r="BW93" i="21" s="1"/>
  <c r="AD101" i="21"/>
  <c r="BL101" i="21" s="1"/>
  <c r="FK176" i="21"/>
  <c r="AG151" i="21"/>
  <c r="BO151" i="21" s="1"/>
  <c r="CF151" i="21" s="1"/>
  <c r="FC175" i="21"/>
  <c r="FE132" i="21"/>
  <c r="FN96" i="21"/>
  <c r="AE160" i="21"/>
  <c r="BM160" i="21" s="1"/>
  <c r="CD160" i="21" s="1"/>
  <c r="FN105" i="21"/>
  <c r="AF155" i="21"/>
  <c r="BN155" i="21" s="1"/>
  <c r="CE155" i="21" s="1"/>
  <c r="AF139" i="21"/>
  <c r="BN139" i="21" s="1"/>
  <c r="CE139" i="21" s="1"/>
  <c r="FL147" i="21"/>
  <c r="AF114" i="21"/>
  <c r="BN114" i="21" s="1"/>
  <c r="CE114" i="21" s="1"/>
  <c r="FM126" i="21"/>
  <c r="FM162" i="21"/>
  <c r="W93" i="21"/>
  <c r="BE93" i="21" s="1"/>
  <c r="FM115" i="21"/>
  <c r="AD162" i="21"/>
  <c r="BL162" i="21" s="1"/>
  <c r="CC162" i="21" s="1"/>
  <c r="FH104" i="21"/>
  <c r="FM172" i="21"/>
  <c r="FH93" i="21"/>
  <c r="FO90" i="21"/>
  <c r="FJ180" i="21"/>
  <c r="Y181" i="21"/>
  <c r="BG181" i="21" s="1"/>
  <c r="AA110" i="21"/>
  <c r="BI110" i="21" s="1"/>
  <c r="BZ110" i="21" s="1"/>
  <c r="FK96" i="21"/>
  <c r="FO128" i="21"/>
  <c r="CA82" i="21"/>
  <c r="CF78" i="21"/>
  <c r="CD82" i="21"/>
  <c r="BU80" i="21"/>
  <c r="CD78" i="21"/>
  <c r="BV75" i="21"/>
  <c r="BV82" i="21"/>
  <c r="CB78" i="21"/>
  <c r="CG82" i="21"/>
  <c r="BX75" i="21"/>
  <c r="CD87" i="21"/>
  <c r="BX78" i="21"/>
  <c r="BV87" i="21"/>
  <c r="CE75" i="21"/>
  <c r="BX82" i="21"/>
  <c r="CC80" i="21"/>
  <c r="CC75" i="21"/>
  <c r="BZ75" i="21"/>
  <c r="BW87" i="21"/>
  <c r="CD80" i="21"/>
  <c r="BV70" i="21"/>
  <c r="C70" i="21" s="1"/>
  <c r="CM70" i="21" s="1"/>
  <c r="DD70" i="21" a="1"/>
  <c r="DD70" i="21" s="1"/>
  <c r="AN70" i="21" s="1"/>
  <c r="CF80" i="21"/>
  <c r="BZ78" i="21"/>
  <c r="CF75" i="21"/>
  <c r="BY78" i="21"/>
  <c r="BW69" i="21"/>
  <c r="DE69" i="21" a="1"/>
  <c r="DE69" i="21" s="1"/>
  <c r="AO69" i="21" s="1"/>
  <c r="BZ82" i="21"/>
  <c r="CE80" i="21"/>
  <c r="CE82" i="21"/>
  <c r="CH78" i="21"/>
  <c r="BW80" i="21"/>
  <c r="BU82" i="21"/>
  <c r="CH87" i="21"/>
  <c r="BY87" i="21"/>
  <c r="BU75" i="21"/>
  <c r="CB87" i="21"/>
  <c r="CA78" i="21"/>
  <c r="BX69" i="21"/>
  <c r="DF69" i="21" a="1"/>
  <c r="DF69" i="21" s="1"/>
  <c r="AP69" i="21" s="1"/>
  <c r="DI72" i="21" a="1"/>
  <c r="DI72" i="21" s="1"/>
  <c r="AS72" i="21" s="1"/>
  <c r="CA72" i="21"/>
  <c r="CI82" i="21"/>
  <c r="CA75" i="21"/>
  <c r="CI80" i="21"/>
  <c r="DN72" i="21" a="1"/>
  <c r="DN72" i="21" s="1"/>
  <c r="AX72" i="21" s="1"/>
  <c r="CF72" i="21"/>
  <c r="CG75" i="21"/>
  <c r="CH82" i="21"/>
  <c r="CB75" i="21"/>
  <c r="CG87" i="21"/>
  <c r="BW68" i="21"/>
  <c r="DE68" i="21" a="1"/>
  <c r="DE68" i="21" s="1"/>
  <c r="AO68" i="21" s="1"/>
  <c r="BZ80" i="21"/>
  <c r="CF87" i="21"/>
  <c r="BV80" i="21"/>
  <c r="CB82" i="21"/>
  <c r="BU78" i="21"/>
  <c r="BU87" i="21"/>
  <c r="CE78" i="21"/>
  <c r="CC87" i="21"/>
  <c r="CC82" i="21"/>
  <c r="CI75" i="21"/>
  <c r="CB80" i="21"/>
  <c r="CH80" i="21"/>
  <c r="CD75" i="21"/>
  <c r="BW75" i="21"/>
  <c r="BY82" i="21"/>
  <c r="BZ87" i="21"/>
  <c r="BY75" i="21"/>
  <c r="BY80" i="21"/>
  <c r="BX87" i="21"/>
  <c r="CC78" i="21"/>
  <c r="CA80" i="21"/>
  <c r="DF68" i="21" a="1"/>
  <c r="DF68" i="21" s="1"/>
  <c r="AP68" i="21" s="1"/>
  <c r="BX68" i="21"/>
  <c r="BV78" i="21"/>
  <c r="CF82" i="21"/>
  <c r="CI87" i="21"/>
  <c r="CA87" i="21"/>
  <c r="BW78" i="21"/>
  <c r="CG78" i="21"/>
  <c r="CE87" i="21"/>
  <c r="CI78" i="21"/>
  <c r="BX80" i="21"/>
  <c r="CG80" i="21"/>
  <c r="BW82" i="21"/>
  <c r="CH75" i="21"/>
  <c r="CA73" i="21"/>
  <c r="DK73" i="21" a="1"/>
  <c r="DK73" i="21" s="1"/>
  <c r="AU73" i="21" s="1"/>
  <c r="DM73" i="21" a="1"/>
  <c r="DM73" i="21" s="1"/>
  <c r="AW73" i="21" s="1"/>
  <c r="DO73" i="21" a="1"/>
  <c r="DO73" i="21" s="1"/>
  <c r="AY73" i="21" s="1"/>
  <c r="DN73" i="21" a="1"/>
  <c r="DN73" i="21" s="1"/>
  <c r="AX73" i="21" s="1"/>
  <c r="DF73" i="21" a="1"/>
  <c r="DF73" i="21" s="1"/>
  <c r="AP73" i="21" s="1"/>
  <c r="BX71" i="21"/>
  <c r="BM73" i="21"/>
  <c r="CE184" i="21"/>
  <c r="CI139" i="21"/>
  <c r="CH79" i="21"/>
  <c r="BW107" i="21"/>
  <c r="CF101" i="21"/>
  <c r="CH129" i="21"/>
  <c r="CB120" i="21"/>
  <c r="BU81" i="21"/>
  <c r="BZ125" i="21"/>
  <c r="BV97" i="21"/>
  <c r="CC124" i="21"/>
  <c r="BU115" i="21"/>
  <c r="CH182" i="21"/>
  <c r="CD142" i="21"/>
  <c r="BY146" i="21"/>
  <c r="CD98" i="21"/>
  <c r="DJ73" i="21" a="1"/>
  <c r="DJ73" i="21" s="1"/>
  <c r="AT73" i="21" s="1"/>
  <c r="CB73" i="21"/>
  <c r="BX177" i="21"/>
  <c r="CH184" i="21"/>
  <c r="CI128" i="21"/>
  <c r="CB139" i="21"/>
  <c r="CG150" i="21"/>
  <c r="BU106" i="21"/>
  <c r="BW123" i="21"/>
  <c r="CE110" i="21"/>
  <c r="CI161" i="21"/>
  <c r="BW94" i="21"/>
  <c r="BX85" i="21"/>
  <c r="CE71" i="21"/>
  <c r="BY135" i="21"/>
  <c r="CH94" i="21"/>
  <c r="BZ69" i="21"/>
  <c r="CG140" i="21"/>
  <c r="CH140" i="21"/>
  <c r="BV108" i="21"/>
  <c r="CD132" i="21"/>
  <c r="BY81" i="21"/>
  <c r="BW76" i="21"/>
  <c r="CG81" i="21"/>
  <c r="CF92" i="21"/>
  <c r="CE153" i="21"/>
  <c r="BY73" i="21"/>
  <c r="DG73" i="21" a="1"/>
  <c r="DG73" i="21" s="1"/>
  <c r="AQ73" i="21" s="1"/>
  <c r="CA172" i="21"/>
  <c r="BY126" i="21"/>
  <c r="CH177" i="21"/>
  <c r="CC114" i="21"/>
  <c r="CB132" i="21"/>
  <c r="CD141" i="21"/>
  <c r="DN69" i="21" a="1"/>
  <c r="DN69" i="21" s="1"/>
  <c r="AX69" i="21" s="1"/>
  <c r="CF69" i="21"/>
  <c r="CB109" i="21"/>
  <c r="BU134" i="21"/>
  <c r="CA174" i="21"/>
  <c r="CH112" i="21"/>
  <c r="DQ73" i="21" a="1"/>
  <c r="DQ73" i="21" s="1"/>
  <c r="BA73" i="21" s="1"/>
  <c r="CI73" i="21"/>
  <c r="CG124" i="21"/>
  <c r="BZ186" i="21"/>
  <c r="BV144" i="21"/>
  <c r="BV185" i="21"/>
  <c r="DE73" i="21" a="1"/>
  <c r="DE73" i="21" s="1"/>
  <c r="AO73" i="21" s="1"/>
  <c r="BW73" i="21"/>
  <c r="BZ187" i="21"/>
  <c r="BV126" i="21"/>
  <c r="DO71" i="21" a="1"/>
  <c r="DO71" i="21" s="1"/>
  <c r="AY71" i="21" s="1"/>
  <c r="CG71" i="21"/>
  <c r="CD134" i="21"/>
  <c r="BZ121" i="21"/>
  <c r="CH120" i="21"/>
  <c r="CC104" i="21"/>
  <c r="CB83" i="21"/>
  <c r="BW142" i="21"/>
  <c r="BY113" i="21"/>
  <c r="BY132" i="21"/>
  <c r="CB182" i="21"/>
  <c r="CA183" i="21"/>
  <c r="BW102" i="21"/>
  <c r="CC131" i="21"/>
  <c r="DP73" i="21" a="1"/>
  <c r="DP73" i="21" s="1"/>
  <c r="AZ73" i="21" s="1"/>
  <c r="CC77" i="21"/>
  <c r="BX171" i="21"/>
  <c r="CI79" i="21"/>
  <c r="CC127" i="21"/>
  <c r="BZ172" i="21"/>
  <c r="BU79" i="21"/>
  <c r="CC93" i="21"/>
  <c r="CD115" i="21"/>
  <c r="CD145" i="21"/>
  <c r="CI180" i="21"/>
  <c r="CH88" i="21"/>
  <c r="BW86" i="21"/>
  <c r="BZ89" i="21"/>
  <c r="CC152" i="21"/>
  <c r="CD149" i="21"/>
  <c r="BX111" i="21"/>
  <c r="DL69" i="21" a="1"/>
  <c r="DL69" i="21" s="1"/>
  <c r="AV69" i="21" s="1"/>
  <c r="CD69" i="21"/>
  <c r="CI102" i="21"/>
  <c r="BW135" i="21"/>
  <c r="CH113" i="21"/>
  <c r="BU123" i="21"/>
  <c r="CE171" i="21"/>
  <c r="BZ73" i="21"/>
  <c r="BU128" i="21"/>
  <c r="CI123" i="21"/>
  <c r="BZ76" i="21"/>
  <c r="BW158" i="21"/>
  <c r="BX137" i="21"/>
  <c r="CA143" i="21"/>
  <c r="BZ154" i="21"/>
  <c r="BZ177" i="21"/>
  <c r="BV140" i="21"/>
  <c r="BW101" i="21"/>
  <c r="CA118" i="21"/>
  <c r="CE174" i="21"/>
  <c r="CI177" i="21"/>
  <c r="CB131" i="21"/>
  <c r="BU99" i="21"/>
  <c r="BX178" i="21"/>
  <c r="BX94" i="21"/>
  <c r="BW81" i="21"/>
  <c r="BV176" i="21"/>
  <c r="BZ161" i="21"/>
  <c r="BY104" i="21"/>
  <c r="CE154" i="21"/>
  <c r="BZ182" i="21"/>
  <c r="BX115" i="21"/>
  <c r="CD153" i="21"/>
  <c r="CF86" i="21"/>
  <c r="BW175" i="21"/>
  <c r="CC88" i="21"/>
  <c r="BZ94" i="21"/>
  <c r="CH169" i="21"/>
  <c r="CH71" i="21"/>
  <c r="DP71" i="21" a="1"/>
  <c r="DP71" i="21" s="1"/>
  <c r="AZ71" i="21" s="1"/>
  <c r="BY167" i="21"/>
  <c r="BV152" i="21"/>
  <c r="CD146" i="21"/>
  <c r="CE118" i="21"/>
  <c r="CF109" i="21"/>
  <c r="CA106" i="21"/>
  <c r="BU152" i="21"/>
  <c r="BX154" i="21"/>
  <c r="CE101" i="21"/>
  <c r="CA171" i="21"/>
  <c r="CF146" i="21"/>
  <c r="CE127" i="21"/>
  <c r="BZ126" i="21"/>
  <c r="CH131" i="21"/>
  <c r="CD168" i="21"/>
  <c r="CF119" i="21"/>
  <c r="DE71" i="21" a="1"/>
  <c r="DE71" i="21" s="1"/>
  <c r="AO71" i="21" s="1"/>
  <c r="BW71" i="21"/>
  <c r="CI188" i="21"/>
  <c r="CG127" i="21"/>
  <c r="CH141" i="21"/>
  <c r="CE133" i="21"/>
  <c r="BX172" i="21"/>
  <c r="CG114" i="21"/>
  <c r="CE138" i="21"/>
  <c r="CB86" i="21"/>
  <c r="BV99" i="21"/>
  <c r="CD182" i="21"/>
  <c r="CF98" i="21"/>
  <c r="BZ167" i="21"/>
  <c r="CC81" i="21"/>
  <c r="BV100" i="21"/>
  <c r="CE130" i="21"/>
  <c r="CC90" i="21"/>
  <c r="CE172" i="21"/>
  <c r="BY93" i="21"/>
  <c r="BU109" i="21"/>
  <c r="CA151" i="21"/>
  <c r="CA91" i="21"/>
  <c r="CE97" i="21"/>
  <c r="CG180" i="21"/>
  <c r="CB111" i="21"/>
  <c r="CF153" i="21"/>
  <c r="CF178" i="21"/>
  <c r="BX187" i="21"/>
  <c r="CB119" i="21"/>
  <c r="BW126" i="21"/>
  <c r="CB97" i="21"/>
  <c r="BV186" i="21"/>
  <c r="CC184" i="21"/>
  <c r="BY119" i="21"/>
  <c r="CC105" i="21"/>
  <c r="CF155" i="21"/>
  <c r="BU143" i="21"/>
  <c r="DN71" i="21" a="1"/>
  <c r="DN71" i="21" s="1"/>
  <c r="AX71" i="21" s="1"/>
  <c r="CF71" i="21"/>
  <c r="BZ122" i="21"/>
  <c r="BV157" i="21"/>
  <c r="BU73" i="21"/>
  <c r="DC73" i="21" a="1"/>
  <c r="DC73" i="21" s="1"/>
  <c r="AM73" i="21" s="1"/>
  <c r="BU149" i="21"/>
  <c r="CB156" i="21"/>
  <c r="BX182" i="21"/>
  <c r="BU107" i="21"/>
  <c r="CI132" i="21"/>
  <c r="CA90" i="21"/>
  <c r="CA148" i="21"/>
  <c r="CH138" i="21"/>
  <c r="BY185" i="21"/>
  <c r="BV111" i="21"/>
  <c r="CA127" i="21"/>
  <c r="BZ157" i="21"/>
  <c r="BY163" i="21"/>
  <c r="CH136" i="21"/>
  <c r="CC176" i="21"/>
  <c r="BV77" i="21"/>
  <c r="CD131" i="21"/>
  <c r="BX136" i="21"/>
  <c r="BY91" i="21"/>
  <c r="BX131" i="21"/>
  <c r="CI148" i="21"/>
  <c r="BX173" i="21"/>
  <c r="CB71" i="21"/>
  <c r="DJ71" i="21" a="1"/>
  <c r="DJ71" i="21" s="1"/>
  <c r="AT71" i="21" s="1"/>
  <c r="BW91" i="21"/>
  <c r="BX126" i="21"/>
  <c r="BY153" i="21"/>
  <c r="BV131" i="21"/>
  <c r="CE109" i="21"/>
  <c r="BY100" i="21"/>
  <c r="CE134" i="21"/>
  <c r="CC79" i="21"/>
  <c r="CF184" i="21"/>
  <c r="CI162" i="21"/>
  <c r="CI112" i="21"/>
  <c r="CI77" i="21"/>
  <c r="BV177" i="21"/>
  <c r="EX68" i="21"/>
  <c r="ES68" i="21"/>
  <c r="EN68" i="21"/>
  <c r="EP70" i="21" a="1"/>
  <c r="ET70" i="21" a="1"/>
  <c r="EO70" i="21" a="1"/>
  <c r="EU70" i="21" a="1"/>
  <c r="EK70" i="21" a="1"/>
  <c r="EY70" i="21" a="1"/>
  <c r="EL70" i="21" a="1"/>
  <c r="DD106" i="21" a="1"/>
  <c r="DK91" i="21" a="1"/>
  <c r="DI140" i="21" a="1"/>
  <c r="DN174" i="21" a="1"/>
  <c r="DN188" i="21" a="1"/>
  <c r="DC171" i="21" a="1"/>
  <c r="DC98" i="21" a="1"/>
  <c r="DO79" i="21" a="1"/>
  <c r="DC85" i="21" a="1"/>
  <c r="DE181" i="21" a="1"/>
  <c r="DN158" i="21" a="1"/>
  <c r="DM187" i="21" a="1"/>
  <c r="DO89" i="21" a="1"/>
  <c r="DG182" i="21" a="1"/>
  <c r="DJ121" i="21" a="1"/>
  <c r="DF136" i="21" a="1"/>
  <c r="DK94" i="21" a="1"/>
  <c r="DK128" i="21" a="1"/>
  <c r="DE164" i="21" a="1"/>
  <c r="DD87" i="21" a="1"/>
  <c r="DH80" i="21" a="1"/>
  <c r="DE82" i="21" a="1"/>
  <c r="DL130" i="21" a="1"/>
  <c r="DL99" i="21" a="1"/>
  <c r="DC175" i="21" a="1"/>
  <c r="DN165" i="21" a="1"/>
  <c r="DE104" i="21" a="1"/>
  <c r="DJ156" i="21" a="1"/>
  <c r="DL131" i="21" a="1"/>
  <c r="DH119" i="21" a="1"/>
  <c r="DL148" i="21" a="1"/>
  <c r="DN151" i="21" a="1"/>
  <c r="DE107" i="21" a="1"/>
  <c r="DP126" i="21" a="1"/>
  <c r="DJ86" i="21" a="1"/>
  <c r="DN147" i="21" a="1"/>
  <c r="DK129" i="21" a="1"/>
  <c r="DI184" i="21" a="1"/>
  <c r="DH117" i="21" a="1"/>
  <c r="DG87" i="21" a="1"/>
  <c r="DC183" i="21" a="1"/>
  <c r="DN120" i="21" a="1"/>
  <c r="DH121" i="21" a="1"/>
  <c r="DP108" i="21" a="1"/>
  <c r="DE143" i="21" a="1"/>
  <c r="DP172" i="21" a="1"/>
  <c r="DF94" i="21" a="1"/>
  <c r="DG96" i="21" a="1"/>
  <c r="DF77" i="21" a="1"/>
  <c r="DN77" i="21" a="1"/>
  <c r="DF76" i="21" a="1"/>
  <c r="DM166" i="21" a="1"/>
  <c r="DJ163" i="21" a="1"/>
  <c r="DM109" i="21" a="1"/>
  <c r="DK181" i="21" a="1"/>
  <c r="DE163" i="21" a="1"/>
  <c r="DC91" i="21" a="1"/>
  <c r="DD157" i="21" a="1"/>
  <c r="DG164" i="21" a="1"/>
  <c r="DC125" i="21" a="1"/>
  <c r="DN146" i="21" a="1"/>
  <c r="DP147" i="21" a="1"/>
  <c r="DM75" i="21" a="1"/>
  <c r="DF114" i="21" a="1"/>
  <c r="DG111" i="21" a="1"/>
  <c r="DM118" i="21" a="1"/>
  <c r="DQ124" i="21" a="1"/>
  <c r="DL82" i="21" a="1"/>
  <c r="DC75" i="21" a="1"/>
  <c r="DF80" i="21" a="1"/>
  <c r="DO94" i="21" a="1"/>
  <c r="DE114" i="21" a="1"/>
  <c r="DE146" i="21" a="1"/>
  <c r="DE167" i="21" a="1"/>
  <c r="DK188" i="21" a="1"/>
  <c r="DK169" i="21" a="1"/>
  <c r="DJ160" i="21" a="1"/>
  <c r="DK124" i="21" a="1"/>
  <c r="DM179" i="21" a="1"/>
  <c r="DN173" i="21" a="1"/>
  <c r="DE182" i="21" a="1"/>
  <c r="DN168" i="21" a="1"/>
  <c r="DI183" i="21" a="1"/>
  <c r="DE125" i="21" a="1"/>
  <c r="DD184" i="21" a="1"/>
  <c r="DP130" i="21" a="1"/>
  <c r="DL166" i="21" a="1"/>
  <c r="DD172" i="21" a="1"/>
  <c r="DD145" i="21" a="1"/>
  <c r="DF169" i="21" a="1"/>
  <c r="DC178" i="21" a="1"/>
  <c r="DD117" i="21" a="1"/>
  <c r="DO149" i="21" a="1"/>
  <c r="DP164" i="21" a="1"/>
  <c r="DQ140" i="21" a="1"/>
  <c r="DJ78" i="21" a="1"/>
  <c r="DQ82" i="21" a="1"/>
  <c r="DO80" i="21" a="1"/>
  <c r="DE178" i="21" a="1"/>
  <c r="DO144" i="21" a="1"/>
  <c r="DC118" i="21" a="1"/>
  <c r="DG187" i="21" a="1"/>
  <c r="DG84" i="21" a="1"/>
  <c r="DH85" i="21" a="1"/>
  <c r="DH93" i="21" a="1"/>
  <c r="DN161" i="21" a="1"/>
  <c r="DI137" i="21" a="1"/>
  <c r="DG117" i="21" a="1"/>
  <c r="DQ149" i="21" a="1"/>
  <c r="DK90" i="21" a="1"/>
  <c r="DK158" i="21" a="1"/>
  <c r="DP184" i="21" a="1"/>
  <c r="DE157" i="21" a="1"/>
  <c r="DL151" i="21" a="1"/>
  <c r="DH125" i="21" a="1"/>
  <c r="DL142" i="21" a="1"/>
  <c r="DL83" i="21" a="1"/>
  <c r="DL183" i="21" a="1"/>
  <c r="DN109" i="21" a="1"/>
  <c r="DC90" i="21" a="1"/>
  <c r="DI155" i="21" a="1"/>
  <c r="DF85" i="21" a="1"/>
  <c r="DO156" i="21" a="1"/>
  <c r="DC167" i="21" a="1"/>
  <c r="DJ185" i="21" a="1"/>
  <c r="DM152" i="21" a="1"/>
  <c r="DI141" i="21" a="1"/>
  <c r="DL140" i="21" a="1"/>
  <c r="DN100" i="21" a="1"/>
  <c r="DQ97" i="21" a="1"/>
  <c r="DJ84" i="21" a="1"/>
  <c r="DM147" i="21" a="1"/>
  <c r="DP174" i="21" a="1"/>
  <c r="DP149" i="21" a="1"/>
  <c r="DH77" i="21" a="1"/>
  <c r="DL138" i="21" a="1"/>
  <c r="DE111" i="21" a="1"/>
  <c r="DM185" i="21" a="1"/>
  <c r="DD77" i="21" a="1"/>
  <c r="DF91" i="21" a="1"/>
  <c r="DJ133" i="21" a="1"/>
  <c r="DC120" i="21" a="1"/>
  <c r="DE173" i="21" a="1"/>
  <c r="DF178" i="21" a="1"/>
  <c r="DG132" i="21" a="1"/>
  <c r="DJ149" i="21" a="1"/>
  <c r="DM100" i="21" a="1"/>
  <c r="DG81" i="21" a="1"/>
  <c r="DC84" i="21" a="1"/>
  <c r="DF163" i="21" a="1"/>
  <c r="DI109" i="21" a="1"/>
  <c r="DJ94" i="21" a="1"/>
  <c r="DP137" i="21" a="1"/>
  <c r="DD156" i="21" a="1"/>
  <c r="DK142" i="21" a="1"/>
  <c r="DD147" i="21" a="1"/>
  <c r="DE98" i="21" a="1"/>
  <c r="DC182" i="21" a="1"/>
  <c r="DM171" i="21" a="1"/>
  <c r="DD162" i="21" a="1"/>
  <c r="DN135" i="21" a="1"/>
  <c r="DP151" i="21" a="1"/>
  <c r="DO154" i="21" a="1"/>
  <c r="DI122" i="21" a="1"/>
  <c r="DM177" i="21" a="1"/>
  <c r="DD76" i="21" a="1"/>
  <c r="DN155" i="21" a="1"/>
  <c r="DI106" i="21" a="1"/>
  <c r="DQ169" i="21" a="1"/>
  <c r="DG85" i="21" a="1"/>
  <c r="DO167" i="21" a="1"/>
  <c r="DO111" i="21" a="1"/>
  <c r="DJ126" i="21" a="1"/>
  <c r="DL143" i="21" a="1"/>
  <c r="DP105" i="21" a="1"/>
  <c r="DO164" i="21" a="1"/>
  <c r="DH172" i="21" a="1"/>
  <c r="DN75" i="21" a="1"/>
  <c r="DM168" i="21" a="1"/>
  <c r="DC157" i="21" a="1"/>
  <c r="DL176" i="21" a="1"/>
  <c r="DH181" i="21" a="1"/>
  <c r="DK131" i="21" a="1"/>
  <c r="DM128" i="21" a="1"/>
  <c r="DI125" i="21" a="1"/>
  <c r="DP128" i="21" a="1"/>
  <c r="DI84" i="21" a="1"/>
  <c r="DD161" i="21" a="1"/>
  <c r="DD108" i="21" a="1"/>
  <c r="DM129" i="21" a="1"/>
  <c r="DE108" i="21" a="1"/>
  <c r="DL76" i="21" a="1"/>
  <c r="DH185" i="21" a="1"/>
  <c r="DJ104" i="21" a="1"/>
  <c r="DN167" i="21" a="1"/>
  <c r="DD95" i="21" a="1"/>
  <c r="DI91" i="21" a="1"/>
  <c r="DE124" i="21" a="1"/>
  <c r="DH92" i="21" a="1"/>
  <c r="DN181" i="21" a="1"/>
  <c r="DQ90" i="21" a="1"/>
  <c r="DI87" i="21" a="1"/>
  <c r="DJ77" i="21" a="1"/>
  <c r="DI78" i="21" a="1"/>
  <c r="DG103" i="21" a="1"/>
  <c r="DP106" i="21" a="1"/>
  <c r="DM170" i="21" a="1"/>
  <c r="DI162" i="21" a="1"/>
  <c r="DO105" i="21" a="1"/>
  <c r="DK166" i="21" a="1"/>
  <c r="DJ118" i="21" a="1"/>
  <c r="DI102" i="21" a="1"/>
  <c r="DJ134" i="21" a="1"/>
  <c r="DQ94" i="21" a="1"/>
  <c r="DP119" i="21" a="1"/>
  <c r="DQ130" i="21" a="1"/>
  <c r="DH90" i="21" a="1"/>
  <c r="DQ91" i="21" a="1"/>
  <c r="DH78" i="21" a="1"/>
  <c r="DF81" i="21" a="1"/>
  <c r="DM145" i="21" a="1"/>
  <c r="DQ126" i="21" a="1"/>
  <c r="DN148" i="21" a="1"/>
  <c r="DK141" i="21" a="1"/>
  <c r="DJ95" i="21" a="1"/>
  <c r="DF159" i="21" a="1"/>
  <c r="DP94" i="21" a="1"/>
  <c r="DF177" i="21" a="1"/>
  <c r="DQ182" i="21" a="1"/>
  <c r="DE95" i="21" a="1"/>
  <c r="DP91" i="21" a="1"/>
  <c r="DN136" i="21" a="1"/>
  <c r="DQ163" i="21" a="1"/>
  <c r="DM95" i="21" a="1"/>
  <c r="DQ172" i="21" a="1"/>
  <c r="DJ187" i="21" a="1"/>
  <c r="DE129" i="21" a="1"/>
  <c r="DG116" i="21" a="1"/>
  <c r="DK93" i="21" a="1"/>
  <c r="DF147" i="21" a="1"/>
  <c r="DG95" i="21" a="1"/>
  <c r="DL79" i="21" a="1"/>
  <c r="DP110" i="21" a="1"/>
  <c r="DP141" i="21" a="1"/>
  <c r="DJ177" i="21" a="1"/>
  <c r="DH170" i="21" a="1"/>
  <c r="DD109" i="21" a="1"/>
  <c r="DF104" i="21" a="1"/>
  <c r="DI177" i="21" a="1"/>
  <c r="DP134" i="21" a="1"/>
  <c r="DH179" i="21" a="1"/>
  <c r="DJ179" i="21" a="1"/>
  <c r="DN162" i="21" a="1"/>
  <c r="DL133" i="21" a="1"/>
  <c r="DH113" i="21" a="1"/>
  <c r="DE86" i="21" a="1"/>
  <c r="DF79" i="21" a="1"/>
  <c r="DD98" i="21" a="1"/>
  <c r="DG129" i="21" a="1"/>
  <c r="DN180" i="21" a="1"/>
  <c r="DE168" i="21" a="1"/>
  <c r="DM107" i="21" a="1"/>
  <c r="DH141" i="21" a="1"/>
  <c r="DM141" i="21" a="1"/>
  <c r="DE119" i="21" a="1"/>
  <c r="DG90" i="21" a="1"/>
  <c r="DH120" i="21" a="1"/>
  <c r="DO103" i="21" a="1"/>
  <c r="DF103" i="21" a="1"/>
  <c r="DQ108" i="21" a="1"/>
  <c r="DQ109" i="21" a="1"/>
  <c r="DN96" i="21" a="1"/>
  <c r="DJ164" i="21" a="1"/>
  <c r="DN84" i="21" a="1"/>
  <c r="DO165" i="21" a="1"/>
  <c r="DE170" i="21" a="1"/>
  <c r="DQ136" i="21" a="1"/>
  <c r="DH140" i="21" a="1"/>
  <c r="DG119" i="21" a="1"/>
  <c r="DQ183" i="21" a="1"/>
  <c r="DC160" i="21" a="1"/>
  <c r="DF107" i="21" a="1"/>
  <c r="DE130" i="21" a="1"/>
  <c r="DJ106" i="21" a="1"/>
  <c r="DD90" i="21" a="1"/>
  <c r="DN76" i="21" a="1"/>
  <c r="DG155" i="21" a="1"/>
  <c r="DI79" i="21" a="1"/>
  <c r="DE180" i="21" a="1"/>
  <c r="DE179" i="21" a="1"/>
  <c r="DM143" i="21" a="1"/>
  <c r="DQ114" i="21" a="1"/>
  <c r="DE172" i="21" a="1"/>
  <c r="DP140" i="21" a="1"/>
  <c r="DC121" i="21" a="1"/>
  <c r="DH187" i="21" a="1"/>
  <c r="DF150" i="21" a="1"/>
  <c r="DD131" i="21" a="1"/>
  <c r="DJ142" i="21" a="1"/>
  <c r="DM96" i="21" a="1"/>
  <c r="DH151" i="21" a="1"/>
  <c r="DC134" i="21" a="1"/>
  <c r="DK152" i="21" a="1"/>
  <c r="DO132" i="21" a="1"/>
  <c r="DM175" i="21" a="1"/>
  <c r="DL188" i="21" a="1"/>
  <c r="DK113" i="21" a="1"/>
  <c r="DD80" i="21" a="1"/>
  <c r="DJ159" i="21" a="1"/>
  <c r="DD146" i="21" a="1"/>
  <c r="DO168" i="21" a="1"/>
  <c r="DI134" i="21" a="1"/>
  <c r="DK123" i="21" a="1"/>
  <c r="DI159" i="21" a="1"/>
  <c r="DM131" i="21" a="1"/>
  <c r="DP135" i="21" a="1"/>
  <c r="DJ138" i="21" a="1"/>
  <c r="DP167" i="21" a="1"/>
  <c r="DM84" i="21" a="1"/>
  <c r="DD134" i="21" a="1"/>
  <c r="DE112" i="21" a="1"/>
  <c r="DG175" i="21" a="1"/>
  <c r="DH114" i="21" a="1"/>
  <c r="DF155" i="21" a="1"/>
  <c r="DC173" i="21" a="1"/>
  <c r="DG93" i="21" a="1"/>
  <c r="DG142" i="21" a="1"/>
  <c r="DH144" i="21" a="1"/>
  <c r="DI101" i="21" a="1"/>
  <c r="DD180" i="21" a="1"/>
  <c r="DC180" i="21" a="1"/>
  <c r="DC140" i="21" a="1"/>
  <c r="DK76" i="21" a="1"/>
  <c r="DD101" i="21" a="1"/>
  <c r="DL164" i="21" a="1"/>
  <c r="DN97" i="21" a="1"/>
  <c r="DN119" i="21" a="1"/>
  <c r="DI131" i="21" a="1"/>
  <c r="DQ77" i="21" a="1"/>
  <c r="DI83" i="21" a="1"/>
  <c r="DI88" i="21" a="1"/>
  <c r="DP112" i="21" a="1"/>
  <c r="DK157" i="21" a="1"/>
  <c r="DE134" i="21" a="1"/>
  <c r="DN93" i="21" a="1"/>
  <c r="DF110" i="21" a="1"/>
  <c r="DE102" i="21" a="1"/>
  <c r="DF75" i="21" a="1"/>
  <c r="DE165" i="21" a="1"/>
  <c r="DC93" i="21" a="1"/>
  <c r="DI142" i="21" a="1"/>
  <c r="DE89" i="21" a="1"/>
  <c r="DK75" i="21" a="1"/>
  <c r="DC78" i="21" a="1"/>
  <c r="DK118" i="21" a="1"/>
  <c r="DI108" i="21" a="1"/>
  <c r="DN184" i="21" a="1"/>
  <c r="DK85" i="21" a="1"/>
  <c r="DH76" i="21" a="1"/>
  <c r="DD179" i="21" a="1"/>
  <c r="DC103" i="21" a="1"/>
  <c r="DE159" i="21" a="1"/>
  <c r="DH118" i="21" a="1"/>
  <c r="DE144" i="21" a="1"/>
  <c r="DL117" i="21" a="1"/>
  <c r="DE88" i="21" a="1"/>
  <c r="DM144" i="21" a="1"/>
  <c r="DQ150" i="21" a="1"/>
  <c r="DD130" i="21" a="1"/>
  <c r="DL129" i="21" a="1"/>
  <c r="DE113" i="21" a="1"/>
  <c r="DQ80" i="21" a="1"/>
  <c r="DJ113" i="21" a="1"/>
  <c r="DC99" i="21" a="1"/>
  <c r="DQ142" i="21" a="1"/>
  <c r="DI179" i="21" a="1"/>
  <c r="DP76" i="21" a="1"/>
  <c r="DI126" i="21" a="1"/>
  <c r="DF109" i="21" a="1"/>
  <c r="DK178" i="21" a="1"/>
  <c r="DK150" i="21" a="1"/>
  <c r="DG147" i="21" a="1"/>
  <c r="DJ76" i="21" a="1"/>
  <c r="DM85" i="21" a="1"/>
  <c r="DE161" i="21" a="1"/>
  <c r="DJ97" i="21" a="1"/>
  <c r="DD122" i="21" a="1"/>
  <c r="DH103" i="21" a="1"/>
  <c r="DQ112" i="21" a="1"/>
  <c r="DQ152" i="21" a="1"/>
  <c r="DJ75" i="21" a="1"/>
  <c r="DQ177" i="21" a="1"/>
  <c r="DP103" i="21" a="1"/>
  <c r="DI145" i="21" a="1"/>
  <c r="DN79" i="21" a="1"/>
  <c r="DD155" i="21" a="1"/>
  <c r="DG106" i="21" a="1"/>
  <c r="DP79" i="21" a="1"/>
  <c r="DD82" i="21" a="1"/>
  <c r="DO87" i="21" a="1"/>
  <c r="DK174" i="21" a="1"/>
  <c r="DJ139" i="21" a="1"/>
  <c r="DN157" i="21" a="1"/>
  <c r="DD135" i="21" a="1"/>
  <c r="DL126" i="21" a="1"/>
  <c r="DG76" i="21" a="1"/>
  <c r="DJ152" i="21" a="1"/>
  <c r="DG105" i="21" a="1"/>
  <c r="DI104" i="21" a="1"/>
  <c r="DD126" i="21" a="1"/>
  <c r="DO120" i="21" a="1"/>
  <c r="DE84" i="21" a="1"/>
  <c r="DP83" i="21" a="1"/>
  <c r="DQ123" i="21" a="1"/>
  <c r="DP121" i="21" a="1"/>
  <c r="DH116" i="21" a="1"/>
  <c r="DD165" i="21" a="1"/>
  <c r="DG144" i="21" a="1"/>
  <c r="DM97" i="21" a="1"/>
  <c r="DH159" i="21" a="1"/>
  <c r="DM102" i="21" a="1"/>
  <c r="DG113" i="21" a="1"/>
  <c r="DF108" i="21" a="1"/>
  <c r="DI153" i="21" a="1"/>
  <c r="DC97" i="21" a="1"/>
  <c r="DC81" i="21" a="1"/>
  <c r="DN166" i="21" a="1"/>
  <c r="DF78" i="21" a="1"/>
  <c r="DO75" i="21" a="1"/>
  <c r="DI167" i="21" a="1"/>
  <c r="DQ79" i="21" a="1"/>
  <c r="DF168" i="21" a="1"/>
  <c r="DK79" i="21" a="1"/>
  <c r="DG154" i="21" a="1"/>
  <c r="DQ171" i="21" a="1"/>
  <c r="DC86" i="21" a="1"/>
  <c r="DQ145" i="21" a="1"/>
  <c r="DF187" i="21" a="1"/>
  <c r="DJ162" i="21" a="1"/>
  <c r="DP101" i="21" a="1"/>
  <c r="DH168" i="21" a="1"/>
  <c r="DI186" i="21" a="1"/>
  <c r="DF154" i="21" a="1"/>
  <c r="DE126" i="21" a="1"/>
  <c r="DL77" i="21" a="1"/>
  <c r="DM98" i="21" a="1"/>
  <c r="DG99" i="21" a="1"/>
  <c r="DC107" i="21" a="1"/>
  <c r="DK121" i="21" a="1"/>
  <c r="DL128" i="21" a="1"/>
  <c r="DL178" i="21" a="1"/>
  <c r="DL156" i="21" a="1"/>
  <c r="DJ172" i="21" a="1"/>
  <c r="DK84" i="21" a="1"/>
  <c r="DD105" i="21" a="1"/>
  <c r="DD125" i="21" a="1"/>
  <c r="DH166" i="21" a="1"/>
  <c r="DJ128" i="21" a="1"/>
  <c r="DL84" i="21" a="1"/>
  <c r="DF143" i="21" a="1"/>
  <c r="DM127" i="21" a="1"/>
  <c r="DH126" i="21" a="1"/>
  <c r="DH158" i="21" a="1"/>
  <c r="DO97" i="21" a="1"/>
  <c r="DK135" i="21" a="1"/>
  <c r="DE160" i="21" a="1"/>
  <c r="DH147" i="21" a="1"/>
  <c r="DK77" i="21" a="1"/>
  <c r="DO148" i="21" a="1"/>
  <c r="DG135" i="21" a="1"/>
  <c r="DL104" i="21" a="1"/>
  <c r="DJ154" i="21" a="1"/>
  <c r="DO177" i="21" a="1"/>
  <c r="DF188" i="21" a="1"/>
  <c r="DM164" i="21" a="1"/>
  <c r="DN160" i="21" a="1"/>
  <c r="DM138" i="21" a="1"/>
  <c r="DG77" i="21" a="1"/>
  <c r="DP186" i="21" a="1"/>
  <c r="DP142" i="21" a="1"/>
  <c r="DG120" i="21" a="1"/>
  <c r="DH104" i="21" a="1"/>
  <c r="DC106" i="21" a="1"/>
  <c r="DO187" i="21" a="1"/>
  <c r="DF149" i="21" a="1"/>
  <c r="DC112" i="21" a="1"/>
  <c r="DQ132" i="21" a="1"/>
  <c r="DD188" i="21" a="1"/>
  <c r="DD129" i="21" a="1"/>
  <c r="DI180" i="21" a="1"/>
  <c r="DD144" i="21" a="1"/>
  <c r="DM99" i="21" a="1"/>
  <c r="DG130" i="21" a="1"/>
  <c r="DM160" i="21" a="1"/>
  <c r="DI185" i="21" a="1"/>
  <c r="DK95" i="21" a="1"/>
  <c r="DQ78" i="21" a="1"/>
  <c r="DF165" i="21" a="1"/>
  <c r="DK88" i="21" a="1"/>
  <c r="DH186" i="21" a="1"/>
  <c r="DP96" i="21" a="1"/>
  <c r="DK155" i="21" a="1"/>
  <c r="DG91" i="21" a="1"/>
  <c r="DM81" i="21" a="1"/>
  <c r="DO84" i="21" a="1"/>
  <c r="DG159" i="21" a="1"/>
  <c r="DD100" i="21" a="1"/>
  <c r="DJ143" i="21" a="1"/>
  <c r="DH132" i="21" a="1"/>
  <c r="DH96" i="21" a="1"/>
  <c r="DC92" i="21" a="1"/>
  <c r="DN123" i="21" a="1"/>
  <c r="DD99" i="21" a="1"/>
  <c r="DH87" i="21" a="1"/>
  <c r="DF112" i="21" a="1"/>
  <c r="DE148" i="21" a="1"/>
  <c r="DG162" i="21" a="1"/>
  <c r="DD92" i="21" a="1"/>
  <c r="DJ174" i="21" a="1"/>
  <c r="DP81" i="21" a="1"/>
  <c r="DM92" i="21" a="1"/>
  <c r="DJ137" i="21" a="1"/>
  <c r="DI98" i="21" a="1"/>
  <c r="DD91" i="21" a="1"/>
  <c r="DH154" i="21" a="1"/>
  <c r="DJ120" i="21" a="1"/>
  <c r="DG83" i="21" a="1"/>
  <c r="DF131" i="21" a="1"/>
  <c r="DJ88" i="21" a="1"/>
  <c r="DQ105" i="21" a="1"/>
  <c r="DH91" i="21" a="1"/>
  <c r="DP118" i="21" a="1"/>
  <c r="DP156" i="21" a="1"/>
  <c r="DM182" i="21" a="1"/>
  <c r="DO117" i="21" a="1"/>
  <c r="DG156" i="21" a="1"/>
  <c r="DP188" i="21" a="1"/>
  <c r="DF134" i="21" a="1"/>
  <c r="DM181" i="21" a="1"/>
  <c r="DL98" i="21" a="1"/>
  <c r="DI80" i="21" a="1"/>
  <c r="DH162" i="21" a="1"/>
  <c r="DD136" i="21" a="1"/>
  <c r="DN110" i="21" a="1"/>
  <c r="DP180" i="21" a="1"/>
  <c r="DM83" i="21" a="1"/>
  <c r="DD185" i="21" a="1"/>
  <c r="DE128" i="21" a="1"/>
  <c r="DD183" i="21" a="1"/>
  <c r="DQ127" i="21" a="1"/>
  <c r="DP170" i="21" a="1"/>
  <c r="DP181" i="21" a="1"/>
  <c r="DL187" i="21" a="1"/>
  <c r="DP133" i="21" a="1"/>
  <c r="DL110" i="21" a="1"/>
  <c r="DP171" i="21" a="1"/>
  <c r="DQ95" i="21" a="1"/>
  <c r="DQ93" i="21" a="1"/>
  <c r="DL136" i="21" a="1"/>
  <c r="DO159" i="21" a="1"/>
  <c r="DN111" i="21" a="1"/>
  <c r="DL112" i="21" a="1"/>
  <c r="DN124" i="21" a="1"/>
  <c r="DD176" i="21" a="1"/>
  <c r="DM80" i="21" a="1"/>
  <c r="DF179" i="21" a="1"/>
  <c r="DP145" i="21" a="1"/>
  <c r="DO110" i="21" a="1"/>
  <c r="DL167" i="21" a="1"/>
  <c r="DI152" i="21" a="1"/>
  <c r="DE122" i="21" a="1"/>
  <c r="DH163" i="21" a="1"/>
  <c r="DE117" i="21" a="1"/>
  <c r="DJ96" i="21" a="1"/>
  <c r="DH94" i="21" a="1"/>
  <c r="DG169" i="21" a="1"/>
  <c r="DN126" i="21" a="1"/>
  <c r="DQ89" i="21" a="1"/>
  <c r="DJ158" i="21" a="1"/>
  <c r="DJ91" i="21" a="1"/>
  <c r="DD160" i="21" a="1"/>
  <c r="DI136" i="21" a="1"/>
  <c r="DE185" i="21" a="1"/>
  <c r="DJ85" i="21" a="1"/>
  <c r="DD152" i="21" a="1"/>
  <c r="DQ143" i="21" a="1"/>
  <c r="DJ103" i="21" a="1"/>
  <c r="DG177" i="21" a="1"/>
  <c r="DK125" i="21" a="1"/>
  <c r="DC138" i="21" a="1"/>
  <c r="DK130" i="21" a="1"/>
  <c r="DI132" i="21" a="1"/>
  <c r="DL78" i="21" a="1"/>
  <c r="DF156" i="21" a="1"/>
  <c r="DI151" i="21" a="1"/>
  <c r="DL134" i="21" a="1"/>
  <c r="DP177" i="21" a="1"/>
  <c r="DO77" i="21" a="1"/>
  <c r="DD75" i="21" a="1"/>
  <c r="DN114" i="21" a="1"/>
  <c r="DM91" i="21" a="1"/>
  <c r="DG112" i="21" a="1"/>
  <c r="DF116" i="21" a="1"/>
  <c r="DC132" i="21" a="1"/>
  <c r="DO134" i="21" a="1"/>
  <c r="DN115" i="21" a="1"/>
  <c r="DH136" i="21" a="1"/>
  <c r="DL123" i="21" a="1"/>
  <c r="DH82" i="21" a="1"/>
  <c r="DM148" i="21" a="1"/>
  <c r="DQ84" i="21" a="1"/>
  <c r="DE91" i="21" a="1"/>
  <c r="DL96" i="21" a="1"/>
  <c r="DI86" i="21" a="1"/>
  <c r="DC170" i="21" a="1"/>
  <c r="DI117" i="21" a="1"/>
  <c r="DJ108" i="21" a="1"/>
  <c r="DD114" i="21" a="1"/>
  <c r="DJ178" i="21" a="1"/>
  <c r="DD81" i="21" a="1"/>
  <c r="DL89" i="21" a="1"/>
  <c r="DD86" i="21" a="1"/>
  <c r="DN144" i="21" a="1"/>
  <c r="DQ104" i="21" a="1"/>
  <c r="DI93" i="21" a="1"/>
  <c r="DD143" i="21" a="1"/>
  <c r="DD89" i="21" a="1"/>
  <c r="DN175" i="21" a="1"/>
  <c r="DF180" i="21" a="1"/>
  <c r="DC101" i="21" a="1"/>
  <c r="DK102" i="21" a="1"/>
  <c r="DH131" i="21" a="1"/>
  <c r="DD164" i="21" a="1"/>
  <c r="DP111" i="21" a="1"/>
  <c r="DG148" i="21" a="1"/>
  <c r="DE158" i="21" a="1"/>
  <c r="DP187" i="21" a="1"/>
  <c r="DQ110" i="21" a="1"/>
  <c r="DM116" i="21" a="1"/>
  <c r="DM154" i="21" a="1"/>
  <c r="DJ105" i="21" a="1"/>
  <c r="DD97" i="21" a="1"/>
  <c r="DO138" i="21" a="1"/>
  <c r="DE80" i="21" a="1"/>
  <c r="DJ168" i="21" a="1"/>
  <c r="DF164" i="21" a="1"/>
  <c r="DI129" i="21" a="1"/>
  <c r="DM163" i="21" a="1"/>
  <c r="DK87" i="21" a="1"/>
  <c r="DN156" i="21" a="1"/>
  <c r="DP152" i="21" a="1"/>
  <c r="DO91" i="21" a="1"/>
  <c r="DN178" i="21" a="1"/>
  <c r="DM77" i="21" a="1"/>
  <c r="DN90" i="21" a="1"/>
  <c r="DG181" i="21" a="1"/>
  <c r="DG171" i="21" a="1"/>
  <c r="DE77" i="21" a="1"/>
  <c r="DP185" i="21" a="1"/>
  <c r="DE109" i="21" a="1"/>
  <c r="DD140" i="21" a="1"/>
  <c r="DQ185" i="21" a="1"/>
  <c r="DD154" i="21" a="1"/>
  <c r="DI147" i="21" a="1"/>
  <c r="DP179" i="21" a="1"/>
  <c r="DF162" i="21" a="1"/>
  <c r="DM137" i="21" a="1"/>
  <c r="DD150" i="21" a="1"/>
  <c r="DG188" i="21" a="1"/>
  <c r="DD153" i="21" a="1"/>
  <c r="DF115" i="21" a="1"/>
  <c r="DK127" i="21" a="1"/>
  <c r="DH135" i="21" a="1"/>
  <c r="DH123" i="21" a="1"/>
  <c r="DJ145" i="21" a="1"/>
  <c r="DD181" i="21" a="1"/>
  <c r="DD102" i="21" a="1"/>
  <c r="DC123" i="21" a="1"/>
  <c r="DI100" i="21" a="1"/>
  <c r="DO155" i="21" a="1"/>
  <c r="DP157" i="21" a="1"/>
  <c r="DK137" i="21" a="1"/>
  <c r="DN105" i="21" a="1"/>
  <c r="DC79" i="21" a="1"/>
  <c r="DQ179" i="21" a="1"/>
  <c r="DM151" i="21" a="1"/>
  <c r="DF182" i="21" a="1"/>
  <c r="DK165" i="21" a="1"/>
  <c r="DM133" i="21" a="1"/>
  <c r="DN80" i="21" a="1"/>
  <c r="DG89" i="21" a="1"/>
  <c r="DQ85" i="21" a="1"/>
  <c r="DN94" i="21" a="1"/>
  <c r="DE136" i="21" a="1"/>
  <c r="DF171" i="21" a="1"/>
  <c r="DG78" i="21" a="1"/>
  <c r="DK82" i="21" a="1"/>
  <c r="DL173" i="21" a="1"/>
  <c r="DE118" i="21" a="1"/>
  <c r="DF121" i="21" a="1"/>
  <c r="DI103" i="21" a="1"/>
  <c r="DJ116" i="21" a="1"/>
  <c r="DC187" i="21" a="1"/>
  <c r="DL121" i="21" a="1"/>
  <c r="DN150" i="21" a="1"/>
  <c r="DQ161" i="21" a="1"/>
  <c r="DL163" i="21" a="1"/>
  <c r="DM115" i="21" a="1"/>
  <c r="DN118" i="21" a="1"/>
  <c r="DI127" i="21" a="1"/>
  <c r="DM89" i="21" a="1"/>
  <c r="DN92" i="21" a="1"/>
  <c r="DD151" i="21" a="1"/>
  <c r="DP136" i="21" a="1"/>
  <c r="DN87" i="21" a="1"/>
  <c r="DG166" i="21" a="1"/>
  <c r="DO160" i="21" a="1"/>
  <c r="DE186" i="21" a="1"/>
  <c r="DC126" i="21" a="1"/>
  <c r="DJ117" i="21" a="1"/>
  <c r="DE100" i="21" a="1"/>
  <c r="DO127" i="21" a="1"/>
  <c r="DI119" i="21" a="1"/>
  <c r="DP77" i="21" a="1"/>
  <c r="DP162" i="21" a="1"/>
  <c r="DE131" i="21" a="1"/>
  <c r="DK108" i="21" a="1"/>
  <c r="DQ117" i="21" a="1"/>
  <c r="DL94" i="21" a="1"/>
  <c r="DO118" i="21" a="1"/>
  <c r="DN125" i="21" a="1"/>
  <c r="DE156" i="21" a="1"/>
  <c r="DC124" i="21" a="1"/>
  <c r="DK109" i="21" a="1"/>
  <c r="DJ144" i="21" a="1"/>
  <c r="DC153" i="21" a="1"/>
  <c r="DJ83" i="21" a="1"/>
  <c r="DJ140" i="21" a="1"/>
  <c r="DL111" i="21" a="1"/>
  <c r="DC87" i="21" a="1"/>
  <c r="DQ120" i="21" a="1"/>
  <c r="DQ151" i="21" a="1"/>
  <c r="DD173" i="21" a="1"/>
  <c r="DF113" i="21" a="1"/>
  <c r="DF152" i="21" a="1"/>
  <c r="DF158" i="21" a="1"/>
  <c r="DG123" i="21" a="1"/>
  <c r="DE140" i="21" a="1"/>
  <c r="DL87" i="21" a="1"/>
  <c r="DM78" i="21" a="1"/>
  <c r="DD121" i="21" a="1"/>
  <c r="DJ165" i="21" a="1"/>
  <c r="DI133" i="21" a="1"/>
  <c r="DO128" i="21" a="1"/>
  <c r="DK110" i="21" a="1"/>
  <c r="DG160" i="21" a="1"/>
  <c r="DG97" i="21" a="1"/>
  <c r="DL109" i="21" a="1"/>
  <c r="DL168" i="21" a="1"/>
  <c r="DM157" i="21" a="1"/>
  <c r="DL153" i="21" a="1"/>
  <c r="DG86" i="21" a="1"/>
  <c r="DF170" i="21" a="1"/>
  <c r="DI99" i="21" a="1"/>
  <c r="DL127" i="21" a="1"/>
  <c r="DC139" i="21" a="1"/>
  <c r="DG98" i="21" a="1"/>
  <c r="DM94" i="21" a="1"/>
  <c r="DF123" i="21" a="1"/>
  <c r="DE110" i="21" a="1"/>
  <c r="DC158" i="21" a="1"/>
  <c r="DE106" i="21" a="1"/>
  <c r="DL88" i="21" a="1"/>
  <c r="DK80" i="21" a="1"/>
  <c r="DJ82" i="21" a="1"/>
  <c r="DF98" i="21" a="1"/>
  <c r="DK119" i="21" a="1"/>
  <c r="DM123" i="21" a="1"/>
  <c r="DG145" i="21" a="1"/>
  <c r="DL90" i="21" a="1"/>
  <c r="DE155" i="21" a="1"/>
  <c r="DN122" i="21" a="1"/>
  <c r="DP163" i="21" a="1"/>
  <c r="DK103" i="21" a="1"/>
  <c r="DG183" i="21" a="1"/>
  <c r="DO153" i="21" a="1"/>
  <c r="DP131" i="21" a="1"/>
  <c r="DG176" i="21" a="1"/>
  <c r="DJ79" i="21" a="1"/>
  <c r="DO88" i="21" a="1"/>
  <c r="DD123" i="21" a="1"/>
  <c r="DK112" i="21" a="1"/>
  <c r="DN187" i="21" a="1"/>
  <c r="DP93" i="21" a="1"/>
  <c r="DM130" i="21" a="1"/>
  <c r="DF151" i="21" a="1"/>
  <c r="DE101" i="21" a="1"/>
  <c r="DC177" i="21" a="1"/>
  <c r="DL115" i="21" a="1"/>
  <c r="DI168" i="21" a="1"/>
  <c r="DJ182" i="21" a="1"/>
  <c r="DO131" i="21" a="1"/>
  <c r="DG127" i="21" a="1"/>
  <c r="DC113" i="21" a="1"/>
  <c r="DQ139" i="21" a="1"/>
  <c r="DH95" i="21" a="1"/>
  <c r="DQ155" i="21" a="1"/>
  <c r="DP104" i="21" a="1"/>
  <c r="DK175" i="21" a="1"/>
  <c r="DG143" i="21" a="1"/>
  <c r="DJ122" i="21" a="1"/>
  <c r="DK148" i="21" a="1"/>
  <c r="DQ186" i="21" a="1"/>
  <c r="DJ147" i="21" a="1"/>
  <c r="DE187" i="21" a="1"/>
  <c r="DL171" i="21" a="1"/>
  <c r="DL174" i="21" a="1"/>
  <c r="DK164" i="21" a="1"/>
  <c r="DE162" i="21" a="1"/>
  <c r="DE137" i="21" a="1"/>
  <c r="DE115" i="21" a="1"/>
  <c r="DK105" i="21" a="1"/>
  <c r="DE133" i="21" a="1"/>
  <c r="DP100" i="21" a="1"/>
  <c r="DH156" i="21" a="1"/>
  <c r="DC127" i="21" a="1"/>
  <c r="DC156" i="21" a="1"/>
  <c r="DO129" i="21" a="1"/>
  <c r="DQ75" i="21" a="1"/>
  <c r="DH164" i="21" a="1"/>
  <c r="DP87" i="21" a="1"/>
  <c r="DD167" i="21" a="1"/>
  <c r="DH101" i="21" a="1"/>
  <c r="DM134" i="21" a="1"/>
  <c r="DF141" i="21" a="1"/>
  <c r="DI77" i="21" a="1"/>
  <c r="DF129" i="21" a="1"/>
  <c r="DI89" i="21" a="1"/>
  <c r="DM146" i="21" a="1"/>
  <c r="DE85" i="21" a="1"/>
  <c r="DC162" i="21" a="1"/>
  <c r="DK147" i="21" a="1"/>
  <c r="DL159" i="21" a="1"/>
  <c r="DQ176" i="21" a="1"/>
  <c r="DI81" i="21" a="1"/>
  <c r="DE87" i="21" a="1"/>
  <c r="DK99" i="21" a="1"/>
  <c r="DM184" i="21" a="1"/>
  <c r="DP98" i="21" a="1"/>
  <c r="DG157" i="21" a="1"/>
  <c r="DH107" i="21" a="1"/>
  <c r="DJ186" i="21" a="1"/>
  <c r="DN176" i="21" a="1"/>
  <c r="DQ157" i="21" a="1"/>
  <c r="DQ96" i="21" a="1"/>
  <c r="DH167" i="21" a="1"/>
  <c r="DP169" i="21" a="1"/>
  <c r="DK182" i="21" a="1"/>
  <c r="DM110" i="21" a="1"/>
  <c r="DF173" i="21" a="1"/>
  <c r="DH165" i="21" a="1"/>
  <c r="DL103" i="21" a="1"/>
  <c r="DD159" i="21" a="1"/>
  <c r="DM111" i="21" a="1"/>
  <c r="DC148" i="21" a="1"/>
  <c r="DE138" i="21" a="1"/>
  <c r="DD138" i="21" a="1"/>
  <c r="DD120" i="21" a="1"/>
  <c r="DQ141" i="21" a="1"/>
  <c r="DO162" i="21" a="1"/>
  <c r="DK81" i="21" a="1"/>
  <c r="DF160" i="21" a="1"/>
  <c r="DM113" i="21" a="1"/>
  <c r="DK139" i="21" a="1"/>
  <c r="DK133" i="21" a="1"/>
  <c r="DI95" i="21" a="1"/>
  <c r="DI175" i="21" a="1"/>
  <c r="DN186" i="21" a="1"/>
  <c r="DG180" i="21" a="1"/>
  <c r="DM169" i="21" a="1"/>
  <c r="DH99" i="21" a="1"/>
  <c r="DH142" i="21" a="1"/>
  <c r="DQ160" i="21" a="1"/>
  <c r="DE132" i="21" a="1"/>
  <c r="DC108" i="21" a="1"/>
  <c r="DC181" i="21" a="1"/>
  <c r="DF111" i="21" a="1"/>
  <c r="DG174" i="21" a="1"/>
  <c r="DN101" i="21" a="1"/>
  <c r="DN138" i="21" a="1"/>
  <c r="DC176" i="21" a="1"/>
  <c r="DE90" i="21" a="1"/>
  <c r="DC155" i="21" a="1"/>
  <c r="DO135" i="21" a="1"/>
  <c r="DK154" i="21" a="1"/>
  <c r="DH146" i="21" a="1"/>
  <c r="DQ137" i="21" a="1"/>
  <c r="DO125" i="21" a="1"/>
  <c r="DI107" i="21" a="1"/>
  <c r="DD178" i="21" a="1"/>
  <c r="DG140" i="21" a="1"/>
  <c r="DL141" i="21" a="1"/>
  <c r="DK78" i="21" a="1"/>
  <c r="DL101" i="21" a="1"/>
  <c r="DN134" i="21" a="1"/>
  <c r="DI90" i="21" a="1"/>
  <c r="DQ165" i="21" a="1"/>
  <c r="DE184" i="21" a="1"/>
  <c r="DO109" i="21" a="1"/>
  <c r="DF99" i="21" a="1"/>
  <c r="DQ178" i="21" a="1"/>
  <c r="DF161" i="21" a="1"/>
  <c r="DP84" i="21" a="1"/>
  <c r="DL102" i="21" a="1"/>
  <c r="DQ133" i="21" a="1"/>
  <c r="DM183" i="21" a="1"/>
  <c r="DE94" i="21" a="1"/>
  <c r="DM124" i="21" a="1"/>
  <c r="DE79" i="21" a="1"/>
  <c r="DD110" i="21" a="1"/>
  <c r="DP97" i="21" a="1"/>
  <c r="DF126" i="21" a="1"/>
  <c r="DG137" i="21" a="1"/>
  <c r="DJ110" i="21" a="1"/>
  <c r="DP168" i="21" a="1"/>
  <c r="DP175" i="21" a="1"/>
  <c r="DJ176" i="21" a="1"/>
  <c r="DN137" i="21" a="1"/>
  <c r="DI75" i="21" a="1"/>
  <c r="DH188" i="21" a="1"/>
  <c r="DN98" i="21" a="1"/>
  <c r="DL157" i="21" a="1"/>
  <c r="DF93" i="21" a="1"/>
  <c r="DF118" i="21" a="1"/>
  <c r="DJ167" i="21" a="1"/>
  <c r="DQ159" i="21" a="1"/>
  <c r="DF125" i="21" a="1"/>
  <c r="DO142" i="21" a="1"/>
  <c r="DD107" i="21" a="1"/>
  <c r="DQ113" i="21" a="1"/>
  <c r="DH86" i="21" a="1"/>
  <c r="DH177" i="21" a="1"/>
  <c r="DD78" i="21" a="1"/>
  <c r="DQ125" i="21" a="1"/>
  <c r="DD169" i="21" a="1"/>
  <c r="DO180" i="21" a="1"/>
  <c r="DE139" i="21" a="1"/>
  <c r="DF128" i="21" a="1"/>
  <c r="DN88" i="21" a="1"/>
  <c r="DG138" i="21" a="1"/>
  <c r="DN82" i="21" a="1"/>
  <c r="DD174" i="21" a="1"/>
  <c r="DJ171" i="21" a="1"/>
  <c r="DF106" i="21" a="1"/>
  <c r="DQ121" i="21" a="1"/>
  <c r="DK167" i="21" a="1"/>
  <c r="DI121" i="21" a="1"/>
  <c r="DP161" i="21" a="1"/>
  <c r="DH173" i="21" a="1"/>
  <c r="DK179" i="21" a="1"/>
  <c r="DK184" i="21" a="1"/>
  <c r="DJ111" i="21" a="1"/>
  <c r="DD79" i="21" a="1"/>
  <c r="DD141" i="21" a="1"/>
  <c r="DN89" i="21" a="1"/>
  <c r="DO86" i="21" a="1"/>
  <c r="DK160" i="21" a="1"/>
  <c r="DE103" i="21" a="1"/>
  <c r="DN145" i="21" a="1"/>
  <c r="DC188" i="21" a="1"/>
  <c r="DQ101" i="21" a="1"/>
  <c r="DJ136" i="21" a="1"/>
  <c r="DP109" i="21" a="1"/>
  <c r="DH129" i="21" a="1"/>
  <c r="DN86" i="21" a="1"/>
  <c r="DP85" i="21" a="1"/>
  <c r="DQ180" i="21" a="1"/>
  <c r="DI154" i="21" a="1"/>
  <c r="DH108" i="21" a="1"/>
  <c r="DN78" i="21" a="1"/>
  <c r="DN127" i="21" a="1"/>
  <c r="DO166" i="21" a="1"/>
  <c r="DE78" i="21" a="1"/>
  <c r="DO170" i="21" a="1"/>
  <c r="DN185" i="21" a="1"/>
  <c r="DG133" i="21" a="1"/>
  <c r="DI158" i="21" a="1"/>
  <c r="DI181" i="21" a="1"/>
  <c r="DQ118" i="21" a="1"/>
  <c r="DJ87" i="21" a="1"/>
  <c r="DJ166" i="21" a="1"/>
  <c r="DJ114" i="21" a="1"/>
  <c r="DN83" i="21" a="1"/>
  <c r="DG139" i="21" a="1"/>
  <c r="DG107" i="21" a="1"/>
  <c r="DH127" i="21" a="1"/>
  <c r="DO175" i="21" a="1"/>
  <c r="DK126" i="21" a="1"/>
  <c r="DF119" i="21" a="1"/>
  <c r="DC95" i="21" a="1"/>
  <c r="DJ155" i="21" a="1"/>
  <c r="DJ107" i="21" a="1"/>
  <c r="DI115" i="21" a="1"/>
  <c r="DF142" i="21" a="1"/>
  <c r="DE96" i="21" a="1"/>
  <c r="DC88" i="21" a="1"/>
  <c r="DK138" i="21" a="1"/>
  <c r="DK89" i="21" a="1"/>
  <c r="DN116" i="21" a="1"/>
  <c r="DG102" i="21" a="1"/>
  <c r="DJ99" i="21" a="1"/>
  <c r="DG128" i="21" a="1"/>
  <c r="DO150" i="21" a="1"/>
  <c r="DJ146" i="21" a="1"/>
  <c r="DO136" i="21" a="1"/>
  <c r="DQ81" i="21" a="1"/>
  <c r="DH171" i="21" a="1"/>
  <c r="DI130" i="21" a="1"/>
  <c r="DK153" i="21" a="1"/>
  <c r="DK97" i="21" a="1"/>
  <c r="DF127" i="21" a="1"/>
  <c r="DG179" i="21" a="1"/>
  <c r="DK115" i="21" a="1"/>
  <c r="DP120" i="21" a="1"/>
  <c r="DM186" i="21" a="1"/>
  <c r="DL97" i="21" a="1"/>
  <c r="DH148" i="21" a="1"/>
  <c r="DP78" i="21" a="1"/>
  <c r="DD84" i="21" a="1"/>
  <c r="DC109" i="21" a="1"/>
  <c r="DQ187" i="21" a="1"/>
  <c r="DO143" i="21" a="1"/>
  <c r="DI97" i="21" a="1"/>
  <c r="DM82" i="21" a="1"/>
  <c r="DL75" i="21" a="1"/>
  <c r="DH145" i="21" a="1"/>
  <c r="DP113" i="21" a="1"/>
  <c r="DJ188" i="21" a="1"/>
  <c r="DO186" i="21" a="1"/>
  <c r="DD171" i="21" a="1"/>
  <c r="DL118" i="21" a="1"/>
  <c r="DL146" i="21" a="1"/>
  <c r="DD158" i="21" a="1"/>
  <c r="DC110" i="21" a="1"/>
  <c r="DK156" i="21" a="1"/>
  <c r="DG126" i="21" a="1"/>
  <c r="DQ83" i="21" a="1"/>
  <c r="DD182" i="21" a="1"/>
  <c r="DF92" i="21" a="1"/>
  <c r="DN108" i="21" a="1"/>
  <c r="DC151" i="21" a="1"/>
  <c r="DJ109" i="21" a="1"/>
  <c r="DE75" i="21" a="1"/>
  <c r="DO85" i="21" a="1"/>
  <c r="DL81" i="21" a="1"/>
  <c r="DI118" i="21" a="1"/>
  <c r="DM136" i="21" a="1"/>
  <c r="DH115" i="21" a="1"/>
  <c r="DK171" i="21" a="1"/>
  <c r="DN106" i="21" a="1"/>
  <c r="DG170" i="21" a="1"/>
  <c r="DL91" i="21" a="1"/>
  <c r="DC149" i="21" a="1"/>
  <c r="DI187" i="21" a="1"/>
  <c r="DC143" i="21" a="1"/>
  <c r="DN103" i="21" a="1"/>
  <c r="DH122" i="21" a="1"/>
  <c r="DG118" i="21" a="1"/>
  <c r="DF84" i="21" a="1"/>
  <c r="DC152" i="21" a="1"/>
  <c r="DE141" i="21" a="1"/>
  <c r="DQ167" i="21" a="1"/>
  <c r="DH83" i="21" a="1"/>
  <c r="DC179" i="21" a="1"/>
  <c r="DP95" i="21" a="1"/>
  <c r="DP160" i="21" a="1"/>
  <c r="DP75" i="21" a="1"/>
  <c r="DH182" i="21" a="1"/>
  <c r="DC128" i="21" a="1"/>
  <c r="DD148" i="21" a="1"/>
  <c r="DP138" i="21" a="1"/>
  <c r="DK149" i="21" a="1"/>
  <c r="DF138" i="21" a="1"/>
  <c r="DJ102" i="21" a="1"/>
  <c r="DC94" i="21" a="1"/>
  <c r="DI139" i="21" a="1"/>
  <c r="DF82" i="21" a="1"/>
  <c r="DJ80" i="21" a="1"/>
  <c r="DG104" i="21" a="1"/>
  <c r="DM117" i="21" a="1"/>
  <c r="DQ99" i="21" a="1"/>
  <c r="DN95" i="21" a="1"/>
  <c r="DK132" i="21" a="1"/>
  <c r="DC131" i="21" a="1"/>
  <c r="DG79" i="21" a="1"/>
  <c r="DM122" i="21" a="1"/>
  <c r="DO113" i="21" a="1"/>
  <c r="DG153" i="21" a="1"/>
  <c r="DK161" i="21" a="1"/>
  <c r="DH112" i="21" a="1"/>
  <c r="DO112" i="21" a="1"/>
  <c r="DH161" i="21" a="1"/>
  <c r="DF88" i="21" a="1"/>
  <c r="DE147" i="21" a="1"/>
  <c r="DM108" i="21" a="1"/>
  <c r="DM103" i="21" a="1"/>
  <c r="DG100" i="21" a="1"/>
  <c r="DC129" i="21" a="1"/>
  <c r="DC186" i="21" a="1"/>
  <c r="DF183" i="21" a="1"/>
  <c r="DO171" i="21" a="1"/>
  <c r="DM104" i="21" a="1"/>
  <c r="DL80" i="21" a="1"/>
  <c r="DP80" i="21" a="1"/>
  <c r="DD111" i="21" a="1"/>
  <c r="DF146" i="21" a="1"/>
  <c r="DK120" i="21" a="1"/>
  <c r="DJ115" i="21" a="1"/>
  <c r="DJ81" i="21" a="1"/>
  <c r="DN172" i="21" a="1"/>
  <c r="DF120" i="21" a="1"/>
  <c r="DP182" i="21" a="1"/>
  <c r="DC133" i="21" a="1"/>
  <c r="DJ129" i="21" a="1"/>
  <c r="DG94" i="21" a="1"/>
  <c r="DE121" i="21" a="1"/>
  <c r="DJ183" i="21" a="1"/>
  <c r="DJ119" i="21" a="1"/>
  <c r="DL177" i="21" a="1"/>
  <c r="DO122" i="21" a="1"/>
  <c r="DO108" i="21" a="1"/>
  <c r="DP86" i="21" a="1"/>
  <c r="DH174" i="21" a="1"/>
  <c r="DN141" i="21" a="1"/>
  <c r="DP122" i="21" a="1"/>
  <c r="DL169" i="21" a="1"/>
  <c r="DQ102" i="21" a="1"/>
  <c r="DI144" i="21" a="1"/>
  <c r="DL113" i="21" a="1"/>
  <c r="DL100" i="21" a="1"/>
  <c r="DD177" i="21" a="1"/>
  <c r="DE76" i="21" a="1"/>
  <c r="DO163" i="21" a="1"/>
  <c r="DQ175" i="21" a="1"/>
  <c r="DH137" i="21" a="1"/>
  <c r="DG114" i="21" a="1"/>
  <c r="DN139" i="21" a="1"/>
  <c r="DP123" i="21" a="1"/>
  <c r="DG167" i="21" a="1"/>
  <c r="DJ130" i="21" a="1"/>
  <c r="DH183" i="21" a="1"/>
  <c r="DD94" i="21" a="1"/>
  <c r="DL152" i="21" a="1"/>
  <c r="DH89" i="21" a="1"/>
  <c r="DD88" i="21" a="1"/>
  <c r="DI112" i="21" a="1"/>
  <c r="DI85" i="21" a="1"/>
  <c r="DN182" i="21" a="1"/>
  <c r="DN152" i="21" a="1"/>
  <c r="DQ86" i="21" a="1"/>
  <c r="DO104" i="21" a="1"/>
  <c r="DD127" i="21" a="1"/>
  <c r="DF137" i="21" a="1"/>
  <c r="DL92" i="21" a="1"/>
  <c r="DO133" i="21" a="1"/>
  <c r="DO140" i="21" a="1"/>
  <c r="DO83" i="21" a="1"/>
  <c r="DG163" i="21" a="1"/>
  <c r="DP132" i="21" a="1"/>
  <c r="DF122" i="21" a="1"/>
  <c r="DN163" i="21" a="1"/>
  <c r="DG75" i="21" a="1"/>
  <c r="DK146" i="21" a="1"/>
  <c r="DL145" i="21" a="1"/>
  <c r="DJ148" i="21" a="1"/>
  <c r="DK183" i="21" a="1"/>
  <c r="DC105" i="21" a="1"/>
  <c r="DM86" i="21" a="1"/>
  <c r="DP129" i="21" a="1"/>
  <c r="DF166" i="21" a="1"/>
  <c r="DH139" i="21" a="1"/>
  <c r="DG131" i="21" a="1"/>
  <c r="DN153" i="21" a="1"/>
  <c r="DE145" i="21" a="1"/>
  <c r="DF145" i="21" a="1"/>
  <c r="DD166" i="21" a="1"/>
  <c r="DG82" i="21" a="1"/>
  <c r="DM114" i="21" a="1"/>
  <c r="DM88" i="21" a="1"/>
  <c r="DO114" i="21" a="1"/>
  <c r="DM93" i="21" a="1"/>
  <c r="DP165" i="21" a="1"/>
  <c r="DM101" i="21" a="1"/>
  <c r="DC114" i="21" a="1"/>
  <c r="DN159" i="21" a="1"/>
  <c r="DL139" i="21" a="1"/>
  <c r="DL172" i="21" a="1"/>
  <c r="DI188" i="21" a="1"/>
  <c r="DQ116" i="21" a="1"/>
  <c r="DH100" i="21" a="1"/>
  <c r="DI128" i="21" a="1"/>
  <c r="DQ106" i="21" a="1"/>
  <c r="DF97" i="21" a="1"/>
  <c r="DN117" i="21" a="1"/>
  <c r="DP148" i="21" a="1"/>
  <c r="DL150" i="21" a="1"/>
  <c r="DF140" i="21" a="1"/>
  <c r="DJ170" i="21" a="1"/>
  <c r="DC83" i="21" a="1"/>
  <c r="DN183" i="21" a="1"/>
  <c r="DO173" i="21" a="1"/>
  <c r="DK159" i="21" a="1"/>
  <c r="DP176" i="21" a="1"/>
  <c r="DE154" i="21" a="1"/>
  <c r="DO98" i="21" a="1"/>
  <c r="DG115" i="21" a="1"/>
  <c r="DH128" i="21" a="1"/>
  <c r="DQ88" i="21" a="1"/>
  <c r="DH160" i="21" a="1"/>
  <c r="DJ169" i="21" a="1"/>
  <c r="DD163" i="21" a="1"/>
  <c r="DI82" i="21" a="1"/>
  <c r="DI164" i="21" a="1"/>
  <c r="DL186" i="21" a="1"/>
  <c r="DN179" i="21" a="1"/>
  <c r="DK116" i="21" a="1"/>
  <c r="DC137" i="21" a="1"/>
  <c r="DP99" i="21" a="1"/>
  <c r="DE152" i="21" a="1"/>
  <c r="DG88" i="21" a="1"/>
  <c r="DK145" i="21" a="1"/>
  <c r="DG168" i="21" a="1"/>
  <c r="DM106" i="21" a="1"/>
  <c r="DI178" i="21" a="1"/>
  <c r="DQ107" i="21" a="1"/>
  <c r="DE150" i="21" a="1"/>
  <c r="DO174" i="21" a="1"/>
  <c r="DF87" i="21" a="1"/>
  <c r="DJ181" i="21" a="1"/>
  <c r="DD149" i="21" a="1"/>
  <c r="DE92" i="21" a="1"/>
  <c r="DN149" i="21" a="1"/>
  <c r="DC168" i="21" a="1"/>
  <c r="DE135" i="21" a="1"/>
  <c r="DO169" i="21" a="1"/>
  <c r="DD168" i="21" a="1"/>
  <c r="DJ173" i="21" a="1"/>
  <c r="DH106" i="21" a="1"/>
  <c r="DH153" i="21" a="1"/>
  <c r="DI143" i="21" a="1"/>
  <c r="DN154" i="21" a="1"/>
  <c r="DK151" i="21" a="1"/>
  <c r="DG125" i="21" a="1"/>
  <c r="DG161" i="21" a="1"/>
  <c r="DM180" i="21" a="1"/>
  <c r="DJ135" i="21" a="1"/>
  <c r="DQ148" i="21" a="1"/>
  <c r="DE116" i="21" a="1"/>
  <c r="DL175" i="21" a="1"/>
  <c r="DF167" i="21" a="1"/>
  <c r="DJ93" i="21" a="1"/>
  <c r="DF133" i="21" a="1"/>
  <c r="DI176" i="21" a="1"/>
  <c r="DH155" i="21" a="1"/>
  <c r="DQ188" i="21" a="1"/>
  <c r="DN164" i="21" a="1"/>
  <c r="DG185" i="21" a="1"/>
  <c r="DC130" i="21" a="1"/>
  <c r="DE127" i="21" a="1"/>
  <c r="DC77" i="21" a="1"/>
  <c r="DH97" i="21" a="1"/>
  <c r="DQ87" i="21" a="1"/>
  <c r="DE142" i="21" a="1"/>
  <c r="DK177" i="21" a="1"/>
  <c r="DK114" i="21" a="1"/>
  <c r="DN169" i="21" a="1"/>
  <c r="DP124" i="21" a="1"/>
  <c r="DF184" i="21" a="1"/>
  <c r="DC89" i="21" a="1"/>
  <c r="DJ127" i="21" a="1"/>
  <c r="DM79" i="21" a="1"/>
  <c r="DK104" i="21" a="1"/>
  <c r="DQ76" i="21" a="1"/>
  <c r="DF185" i="21" a="1"/>
  <c r="DM159" i="21" a="1"/>
  <c r="DD132" i="21" a="1"/>
  <c r="DQ162" i="21" a="1"/>
  <c r="DO137" i="21" a="1"/>
  <c r="DG136" i="21" a="1"/>
  <c r="DF148" i="21" a="1"/>
  <c r="DP146" i="21" a="1"/>
  <c r="DH176" i="21" a="1"/>
  <c r="DD170" i="21" a="1"/>
  <c r="DE175" i="21" a="1"/>
  <c r="DN129" i="21" a="1"/>
  <c r="DC82" i="21" a="1"/>
  <c r="DO124" i="21" a="1"/>
  <c r="DP116" i="21" a="1"/>
  <c r="DD118" i="21" a="1"/>
  <c r="DH157" i="21" a="1"/>
  <c r="DH175" i="21" a="1"/>
  <c r="DE188" i="21" a="1"/>
  <c r="DC166" i="21" a="1"/>
  <c r="DM132" i="21" a="1"/>
  <c r="DH133" i="21" a="1"/>
  <c r="DC115" i="21" a="1"/>
  <c r="DI148" i="21" a="1"/>
  <c r="DI113" i="21" a="1"/>
  <c r="DQ166" i="21" a="1"/>
  <c r="DO121" i="21" a="1"/>
  <c r="DG149" i="21" a="1"/>
  <c r="DL182" i="21" a="1"/>
  <c r="DK172" i="21" a="1"/>
  <c r="DQ128" i="21" a="1"/>
  <c r="DG172" i="21" a="1"/>
  <c r="DM153" i="21" a="1"/>
  <c r="DI174" i="21" a="1"/>
  <c r="DH75" i="21" a="1"/>
  <c r="DI182" i="21" a="1"/>
  <c r="DG152" i="21" a="1"/>
  <c r="DP139" i="21" a="1"/>
  <c r="DE97" i="21" a="1"/>
  <c r="DI172" i="21" a="1"/>
  <c r="DM174" i="21" a="1"/>
  <c r="DQ164" i="21" a="1"/>
  <c r="DQ184" i="21" a="1"/>
  <c r="DL120" i="21" a="1"/>
  <c r="DF95" i="21" a="1"/>
  <c r="DK134" i="21" a="1"/>
  <c r="DD128" i="21" a="1"/>
  <c r="DG151" i="21" a="1"/>
  <c r="DO81" i="21" a="1"/>
  <c r="DH124" i="21" a="1"/>
  <c r="DM76" i="21" a="1"/>
  <c r="DC80" i="21" a="1"/>
  <c r="DP158" i="21" a="1"/>
  <c r="DE153" i="21" a="1"/>
  <c r="DN102" i="21" a="1"/>
  <c r="DO179" i="21" a="1"/>
  <c r="DF105" i="21" a="1"/>
  <c r="DL108" i="21" a="1"/>
  <c r="DE81" i="21" a="1"/>
  <c r="DG141" i="21" a="1"/>
  <c r="DJ100" i="21" a="1"/>
  <c r="DL132" i="21" a="1"/>
  <c r="DO95" i="21" a="1"/>
  <c r="DC142" i="21" a="1"/>
  <c r="DO76" i="21" a="1"/>
  <c r="DP125" i="21" a="1"/>
  <c r="DL181" i="21" a="1"/>
  <c r="DI146" i="21" a="1"/>
  <c r="DQ92" i="21" a="1"/>
  <c r="DG134" i="21" a="1"/>
  <c r="DJ131" i="21" a="1"/>
  <c r="DI123" i="21" a="1"/>
  <c r="DQ153" i="21" a="1"/>
  <c r="DC136" i="21" a="1"/>
  <c r="DO147" i="21" a="1"/>
  <c r="DL137" i="21" a="1"/>
  <c r="DE123" i="21" a="1"/>
  <c r="DG124" i="21" a="1"/>
  <c r="DM126" i="21" a="1"/>
  <c r="DL106" i="21" a="1"/>
  <c r="DL144" i="21" a="1"/>
  <c r="DG101" i="21" a="1"/>
  <c r="DF101" i="21" a="1"/>
  <c r="DK96" i="21" a="1"/>
  <c r="DQ154" i="21" a="1"/>
  <c r="DG80" i="21" a="1"/>
  <c r="DC147" i="21" a="1"/>
  <c r="DO172" i="21" a="1"/>
  <c r="DQ122" i="21" a="1"/>
  <c r="DJ124" i="21" a="1"/>
  <c r="DK143" i="21" a="1"/>
  <c r="DO107" i="21" a="1"/>
  <c r="DL107" i="21" a="1"/>
  <c r="DQ173" i="21" a="1"/>
  <c r="DP92" i="21" a="1"/>
  <c r="DN85" i="21" a="1"/>
  <c r="DC111" i="21" a="1"/>
  <c r="DH143" i="21" a="1"/>
  <c r="DP88" i="21" a="1"/>
  <c r="DJ90" i="21" a="1"/>
  <c r="DD133" i="21" a="1"/>
  <c r="DM90" i="21" a="1"/>
  <c r="DM165" i="21" a="1"/>
  <c r="DC119" i="21" a="1"/>
  <c r="DE174" i="21" a="1"/>
  <c r="DL149" i="21" a="1"/>
  <c r="DO183" i="21" a="1"/>
  <c r="DO106" i="21" a="1"/>
  <c r="DD119" i="21" a="1"/>
  <c r="DP166" i="21" a="1"/>
  <c r="DI135" i="21" a="1"/>
  <c r="DM188" i="21" a="1"/>
  <c r="DJ112" i="21" a="1"/>
  <c r="DJ132" i="21" a="1"/>
  <c r="DO92" i="21" a="1"/>
  <c r="DF102" i="21" a="1"/>
  <c r="DI171" i="21" a="1"/>
  <c r="DL135" i="21" a="1"/>
  <c r="DN177" i="21" a="1"/>
  <c r="DD85" i="21" a="1"/>
  <c r="DI76" i="21" a="1"/>
  <c r="DF172" i="21" a="1"/>
  <c r="DO82" i="21" a="1"/>
  <c r="DP82" i="21" a="1"/>
  <c r="DM87" i="21" a="1"/>
  <c r="DF130" i="21" a="1"/>
  <c r="DK176" i="21" a="1"/>
  <c r="DM172" i="21" a="1"/>
  <c r="DD83" i="21" a="1"/>
  <c r="DH88" i="21" a="1"/>
  <c r="DP117" i="21" a="1"/>
  <c r="DJ141" i="21" a="1"/>
  <c r="DP154" i="21" a="1"/>
  <c r="DE120" i="21" a="1"/>
  <c r="DO93" i="21" a="1"/>
  <c r="DQ134" i="21" a="1"/>
  <c r="DL161" i="21" a="1"/>
  <c r="DO78" i="21" a="1"/>
  <c r="DM161" i="21" a="1"/>
  <c r="DM167" i="21" a="1"/>
  <c r="DE169" i="21" a="1"/>
  <c r="DM120" i="21" a="1"/>
  <c r="DK101" i="21" a="1"/>
  <c r="DJ180" i="21" a="1"/>
  <c r="DF181" i="21" a="1"/>
  <c r="DM135" i="21" a="1"/>
  <c r="DH152" i="21" a="1"/>
  <c r="DH150" i="21" a="1"/>
  <c r="DG108" i="21" a="1"/>
  <c r="DD93" i="21" a="1"/>
  <c r="DC117" i="21" a="1"/>
  <c r="DI96" i="21" a="1"/>
  <c r="DK122" i="21" a="1"/>
  <c r="DK170" i="21" a="1"/>
  <c r="DG109" i="21" a="1"/>
  <c r="DC150" i="21" a="1"/>
  <c r="DN132" i="21" a="1"/>
  <c r="DO161" i="21" a="1"/>
  <c r="DC144" i="21" a="1"/>
  <c r="DI124" i="21" a="1"/>
  <c r="DN104" i="21" a="1"/>
  <c r="DM125" i="21" a="1"/>
  <c r="DF174" i="21" a="1"/>
  <c r="DJ161" i="21" a="1"/>
  <c r="DI114" i="21" a="1"/>
  <c r="DH180" i="21" a="1"/>
  <c r="DL93" i="21" a="1"/>
  <c r="DH98" i="21" a="1"/>
  <c r="DQ144" i="21" a="1"/>
  <c r="DO115" i="21" a="1"/>
  <c r="DO102" i="21" a="1"/>
  <c r="DJ123" i="21" a="1"/>
  <c r="DP90" i="21" a="1"/>
  <c r="DM149" i="21" a="1"/>
  <c r="DN113" i="21" a="1"/>
  <c r="DG110" i="21" a="1"/>
  <c r="DC163" i="21" a="1"/>
  <c r="DD104" i="21" a="1"/>
  <c r="DK144" i="21" a="1"/>
  <c r="DG173" i="21" a="1"/>
  <c r="DC185" i="21" a="1"/>
  <c r="DG150" i="21" a="1"/>
  <c r="DN107" i="21" a="1"/>
  <c r="DQ174" i="21" a="1"/>
  <c r="DH138" i="21" a="1"/>
  <c r="DH149" i="21" a="1"/>
  <c r="DG146" i="21" a="1"/>
  <c r="DK111" i="21" a="1"/>
  <c r="DH178" i="21" a="1"/>
  <c r="DL158" i="21" a="1"/>
  <c r="DC184" i="21" a="1"/>
  <c r="DG158" i="21" a="1"/>
  <c r="DC76" i="21" a="1"/>
  <c r="DO96" i="21" a="1"/>
  <c r="DO184" i="21" a="1"/>
  <c r="DM140" i="21" a="1"/>
  <c r="DD186" i="21" a="1"/>
  <c r="DQ129" i="21" a="1"/>
  <c r="DK92" i="21" a="1"/>
  <c r="DM112" i="21" a="1"/>
  <c r="DP114" i="21" a="1"/>
  <c r="DQ74" i="21" l="1" a="1"/>
  <c r="BY71" i="21"/>
  <c r="CF74" i="21"/>
  <c r="DF74" i="21" a="1"/>
  <c r="CG74" i="21"/>
  <c r="DJ69" i="21" a="1"/>
  <c r="DJ69" i="21" s="1"/>
  <c r="AT69" i="21" s="1"/>
  <c r="CA71" i="21"/>
  <c r="CB68" i="21"/>
  <c r="DJ68" i="21" a="1"/>
  <c r="DJ68" i="21" s="1"/>
  <c r="AT68" i="21" s="1"/>
  <c r="BY74" i="21"/>
  <c r="DO68" i="21" a="1"/>
  <c r="DO68" i="21" s="1"/>
  <c r="AY68" i="21" s="1"/>
  <c r="DO69" i="21" a="1"/>
  <c r="DO69" i="21" s="1"/>
  <c r="AY69" i="21" s="1"/>
  <c r="BV68" i="21"/>
  <c r="DD71" i="21" a="1"/>
  <c r="DD71" i="21" s="1"/>
  <c r="AN71" i="21" s="1"/>
  <c r="DG68" i="21" a="1"/>
  <c r="DG68" i="21" s="1"/>
  <c r="AQ68" i="21" s="1"/>
  <c r="CV70" i="21"/>
  <c r="DD73" i="21" a="1"/>
  <c r="DD73" i="21" s="1"/>
  <c r="AN73" i="21" s="1"/>
  <c r="BX174" i="21"/>
  <c r="CF132" i="21"/>
  <c r="BY110" i="21"/>
  <c r="C110" i="21" s="1"/>
  <c r="CQ110" i="21" s="1"/>
  <c r="CE140" i="21"/>
  <c r="BZ98" i="21"/>
  <c r="CG115" i="21"/>
  <c r="C115" i="21" s="1"/>
  <c r="CR115" i="21" s="1"/>
  <c r="DZ115" i="21" s="1" a="1"/>
  <c r="DZ115" i="21" s="1"/>
  <c r="BY69" i="21"/>
  <c r="CG102" i="21"/>
  <c r="C102" i="21" s="1"/>
  <c r="BY158" i="21"/>
  <c r="BU117" i="21"/>
  <c r="BZ138" i="21"/>
  <c r="C138" i="21" s="1"/>
  <c r="CL138" i="21" s="1"/>
  <c r="CB180" i="21"/>
  <c r="CA96" i="21"/>
  <c r="CE149" i="21"/>
  <c r="C149" i="21" s="1"/>
  <c r="CW149" i="21" s="1"/>
  <c r="CG96" i="21"/>
  <c r="BU185" i="21"/>
  <c r="CC101" i="21"/>
  <c r="C101" i="21" s="1"/>
  <c r="CA114" i="21"/>
  <c r="C114" i="21" s="1"/>
  <c r="CF113" i="21"/>
  <c r="C113" i="21" s="1"/>
  <c r="CL113" i="21" s="1"/>
  <c r="CE68" i="21"/>
  <c r="CR70" i="21"/>
  <c r="DN68" i="21" a="1"/>
  <c r="DN68" i="21" s="1"/>
  <c r="AX68" i="21" s="1"/>
  <c r="DC74" i="21" a="1"/>
  <c r="DC74" i="21" s="1"/>
  <c r="AM74" i="21" s="1"/>
  <c r="CW70" i="21"/>
  <c r="CQ70" i="21"/>
  <c r="CA74" i="21"/>
  <c r="BW74" i="21"/>
  <c r="CX70" i="21"/>
  <c r="CI68" i="21"/>
  <c r="CO70" i="21"/>
  <c r="CS70" i="21"/>
  <c r="CL70" i="21"/>
  <c r="CA68" i="21"/>
  <c r="CP70" i="21"/>
  <c r="CU70" i="21"/>
  <c r="BZ74" i="21"/>
  <c r="DL74" i="21" a="1"/>
  <c r="DL74" i="21" s="1"/>
  <c r="AV74" i="21" s="1"/>
  <c r="CN70" i="21"/>
  <c r="CT70" i="21"/>
  <c r="DC68" i="21" a="1"/>
  <c r="DC68" i="21" s="1"/>
  <c r="AM68" i="21" s="1"/>
  <c r="CY70" i="21"/>
  <c r="CZ70" i="21"/>
  <c r="BV69" i="21"/>
  <c r="F11" i="21"/>
  <c r="F50" i="21" s="1"/>
  <c r="E11" i="21"/>
  <c r="CH74" i="21"/>
  <c r="C7" i="21"/>
  <c r="CE74" i="21"/>
  <c r="CA76" i="21"/>
  <c r="BU69" i="21"/>
  <c r="D11" i="21"/>
  <c r="C10" i="21"/>
  <c r="C11" i="21"/>
  <c r="C75" i="21"/>
  <c r="CO75" i="21" s="1"/>
  <c r="DW75" i="21" s="1" a="1"/>
  <c r="D7" i="21"/>
  <c r="DO80" i="21"/>
  <c r="AY80" i="21" s="1"/>
  <c r="DO78" i="21"/>
  <c r="AY78" i="21" s="1"/>
  <c r="DN82" i="21"/>
  <c r="AX82" i="21" s="1"/>
  <c r="DK78" i="21"/>
  <c r="AU78" i="21" s="1"/>
  <c r="DH87" i="21"/>
  <c r="AR87" i="21" s="1"/>
  <c r="DP80" i="21"/>
  <c r="AZ80" i="21" s="1"/>
  <c r="DJ82" i="21"/>
  <c r="AT82" i="21" s="1"/>
  <c r="DO75" i="21"/>
  <c r="AY75" i="21" s="1"/>
  <c r="DQ82" i="21"/>
  <c r="BA82" i="21" s="1"/>
  <c r="DJ87" i="21"/>
  <c r="AT87" i="21" s="1"/>
  <c r="DC82" i="21"/>
  <c r="AM82" i="21" s="1"/>
  <c r="DM80" i="21"/>
  <c r="AW80" i="21" s="1"/>
  <c r="DN75" i="21"/>
  <c r="AX75" i="21" s="1"/>
  <c r="DL80" i="21"/>
  <c r="AV80" i="21" s="1"/>
  <c r="DK80" i="21"/>
  <c r="AU80" i="21" s="1"/>
  <c r="DF78" i="21"/>
  <c r="AP78" i="21" s="1"/>
  <c r="DJ78" i="21"/>
  <c r="AT78" i="21" s="1"/>
  <c r="DC80" i="21"/>
  <c r="AM80" i="21" s="1"/>
  <c r="DK87" i="21"/>
  <c r="AU87" i="21" s="1"/>
  <c r="DF80" i="21"/>
  <c r="AP80" i="21" s="1"/>
  <c r="DE78" i="21"/>
  <c r="AO78" i="21" s="1"/>
  <c r="DD78" i="21"/>
  <c r="AN78" i="21" s="1"/>
  <c r="DF87" i="21"/>
  <c r="AP87" i="21" s="1"/>
  <c r="DG82" i="21"/>
  <c r="AQ82" i="21" s="1"/>
  <c r="DJ80" i="21"/>
  <c r="AT80" i="21" s="1"/>
  <c r="DM78" i="21"/>
  <c r="AW78" i="21" s="1"/>
  <c r="DO87" i="21"/>
  <c r="AY87" i="21" s="1"/>
  <c r="DC75" i="21"/>
  <c r="AM75" i="21" s="1"/>
  <c r="DE80" i="21"/>
  <c r="AO80" i="21" s="1"/>
  <c r="DH82" i="21"/>
  <c r="AR82" i="21" s="1"/>
  <c r="DH78" i="21"/>
  <c r="AR78" i="21" s="1"/>
  <c r="DE87" i="21"/>
  <c r="AO87" i="21" s="1"/>
  <c r="DF82" i="21"/>
  <c r="AP82" i="21" s="1"/>
  <c r="DL87" i="21"/>
  <c r="AV87" i="21" s="1"/>
  <c r="DD82" i="21"/>
  <c r="AN82" i="21" s="1"/>
  <c r="DL82" i="21"/>
  <c r="AV82" i="21" s="1"/>
  <c r="DD80" i="21"/>
  <c r="AN80" i="21" s="1"/>
  <c r="DG80" i="21"/>
  <c r="AQ80" i="21" s="1"/>
  <c r="DP75" i="21"/>
  <c r="AZ75" i="21" s="1"/>
  <c r="DC87" i="21"/>
  <c r="AM87" i="21" s="1"/>
  <c r="DJ75" i="21"/>
  <c r="AT75" i="21" s="1"/>
  <c r="DM75" i="21"/>
  <c r="AW75" i="21" s="1"/>
  <c r="DN78" i="21"/>
  <c r="AX78" i="21" s="1"/>
  <c r="DQ78" i="21"/>
  <c r="BA78" i="21" s="1"/>
  <c r="DE75" i="21"/>
  <c r="AO75" i="21" s="1"/>
  <c r="DN87" i="21"/>
  <c r="AX87" i="21" s="1"/>
  <c r="DQ80" i="21"/>
  <c r="BA80" i="21" s="1"/>
  <c r="DG87" i="21"/>
  <c r="AQ87" i="21" s="1"/>
  <c r="DH75" i="21"/>
  <c r="AR75" i="21" s="1"/>
  <c r="DD75" i="21"/>
  <c r="AN75" i="21" s="1"/>
  <c r="DE82" i="21"/>
  <c r="AO82" i="21" s="1"/>
  <c r="DM87" i="21"/>
  <c r="AW87" i="21" s="1"/>
  <c r="DQ87" i="21"/>
  <c r="BA87" i="21" s="1"/>
  <c r="DI80" i="21"/>
  <c r="AS80" i="21" s="1"/>
  <c r="DG75" i="21"/>
  <c r="AQ75" i="21" s="1"/>
  <c r="DL75" i="21"/>
  <c r="AV75" i="21" s="1"/>
  <c r="DK82" i="21"/>
  <c r="AU82" i="21" s="1"/>
  <c r="DC78" i="21"/>
  <c r="AM78" i="21" s="1"/>
  <c r="DH80" i="21"/>
  <c r="AR80" i="21" s="1"/>
  <c r="DP82" i="21"/>
  <c r="AZ82" i="21" s="1"/>
  <c r="DI75" i="21"/>
  <c r="AS75" i="21" s="1"/>
  <c r="DI78" i="21"/>
  <c r="AS78" i="21" s="1"/>
  <c r="DP87" i="21"/>
  <c r="AZ87" i="21" s="1"/>
  <c r="DM82" i="21"/>
  <c r="AW82" i="21" s="1"/>
  <c r="DG78" i="21"/>
  <c r="AQ78" i="21" s="1"/>
  <c r="DK75" i="21"/>
  <c r="AU75" i="21" s="1"/>
  <c r="DD87" i="21"/>
  <c r="AN87" i="21" s="1"/>
  <c r="DO82" i="21"/>
  <c r="AY82" i="21" s="1"/>
  <c r="DL78" i="21"/>
  <c r="AV78" i="21" s="1"/>
  <c r="DI82" i="21"/>
  <c r="AS82" i="21" s="1"/>
  <c r="DI87" i="21"/>
  <c r="AS87" i="21" s="1"/>
  <c r="DQ75" i="21"/>
  <c r="BA75" i="21" s="1"/>
  <c r="DP78" i="21"/>
  <c r="AZ78" i="21" s="1"/>
  <c r="DN80" i="21"/>
  <c r="AX80" i="21" s="1"/>
  <c r="DF75" i="21"/>
  <c r="AP75" i="21" s="1"/>
  <c r="EL70" i="21"/>
  <c r="DP92" i="21"/>
  <c r="AZ92" i="21" s="1"/>
  <c r="BV124" i="21"/>
  <c r="CI168" i="21"/>
  <c r="CG182" i="21"/>
  <c r="C182" i="21" s="1"/>
  <c r="DQ71" i="21" a="1"/>
  <c r="DQ71" i="21" s="1"/>
  <c r="BA71" i="21" s="1"/>
  <c r="CI71" i="21"/>
  <c r="CI69" i="21"/>
  <c r="DQ69" i="21" a="1"/>
  <c r="DQ69" i="21" s="1"/>
  <c r="BA69" i="21" s="1"/>
  <c r="DI69" i="21" a="1"/>
  <c r="DI69" i="21" s="1"/>
  <c r="AS69" i="21" s="1"/>
  <c r="CA69" i="21"/>
  <c r="C82" i="21"/>
  <c r="CL82" i="21" s="1"/>
  <c r="C80" i="21"/>
  <c r="CU80" i="21" s="1"/>
  <c r="DD74" i="21" a="1"/>
  <c r="DD74" i="21" s="1"/>
  <c r="AN74" i="21" s="1"/>
  <c r="DJ74" i="21" a="1"/>
  <c r="DJ74" i="21" s="1"/>
  <c r="BW77" i="21"/>
  <c r="CI129" i="21"/>
  <c r="BW96" i="21"/>
  <c r="CI114" i="21"/>
  <c r="BX181" i="21"/>
  <c r="C181" i="21" s="1"/>
  <c r="CS181" i="21" s="1"/>
  <c r="BY150" i="21"/>
  <c r="BZ150" i="21"/>
  <c r="BV164" i="21"/>
  <c r="C164" i="21" s="1"/>
  <c r="CB170" i="21"/>
  <c r="C170" i="21" s="1"/>
  <c r="CT170" i="21" s="1"/>
  <c r="CF107" i="21"/>
  <c r="C107" i="21" s="1"/>
  <c r="CX107" i="21" s="1"/>
  <c r="B7" i="21"/>
  <c r="CB104" i="21"/>
  <c r="CD83" i="21"/>
  <c r="CE135" i="21"/>
  <c r="C135" i="21" s="1"/>
  <c r="BV104" i="21"/>
  <c r="CD158" i="21"/>
  <c r="C158" i="21" s="1"/>
  <c r="CQ158" i="21" s="1"/>
  <c r="BU163" i="21"/>
  <c r="C163" i="21" s="1"/>
  <c r="CS163" i="21" s="1"/>
  <c r="BV93" i="21"/>
  <c r="C93" i="21" s="1"/>
  <c r="CP93" i="21" s="1"/>
  <c r="CF172" i="21"/>
  <c r="C172" i="21" s="1"/>
  <c r="CO172" i="21" s="1"/>
  <c r="CI89" i="21"/>
  <c r="CE112" i="21"/>
  <c r="C112" i="21" s="1"/>
  <c r="CT112" i="21" s="1"/>
  <c r="BX147" i="21"/>
  <c r="C147" i="21" s="1"/>
  <c r="CI166" i="21"/>
  <c r="CC92" i="21"/>
  <c r="F10" i="21"/>
  <c r="F49" i="21" s="1"/>
  <c r="B10" i="21"/>
  <c r="DH71" i="21" a="1"/>
  <c r="DH71" i="21" s="1"/>
  <c r="AR71" i="21" s="1"/>
  <c r="C72" i="21"/>
  <c r="CC185" i="21"/>
  <c r="DL68" i="21" a="1"/>
  <c r="DL68" i="21" s="1"/>
  <c r="AV68" i="21" s="1"/>
  <c r="CD68" i="21"/>
  <c r="CE69" i="21"/>
  <c r="DM69" i="21" a="1"/>
  <c r="DM69" i="21" s="1"/>
  <c r="AW69" i="21" s="1"/>
  <c r="BZ68" i="21"/>
  <c r="DH68" i="21" a="1"/>
  <c r="DH68" i="21" s="1"/>
  <c r="AR68" i="21" s="1"/>
  <c r="B3" i="21"/>
  <c r="CG184" i="21"/>
  <c r="C184" i="21" s="1"/>
  <c r="CY184" i="21" s="1"/>
  <c r="EG184" i="21" s="1" a="1"/>
  <c r="EG184" i="21" s="1"/>
  <c r="BZ152" i="21"/>
  <c r="C152" i="21" s="1"/>
  <c r="CC144" i="21"/>
  <c r="C144" i="21" s="1"/>
  <c r="CC159" i="21"/>
  <c r="C159" i="21" s="1"/>
  <c r="CW159" i="21" s="1"/>
  <c r="CC74" i="21"/>
  <c r="CG148" i="21"/>
  <c r="C148" i="21" s="1"/>
  <c r="DC71" i="21" a="1"/>
  <c r="DC71" i="21" s="1"/>
  <c r="AM71" i="21" s="1"/>
  <c r="CE124" i="21"/>
  <c r="C124" i="21" s="1"/>
  <c r="CB88" i="21"/>
  <c r="C88" i="21" s="1"/>
  <c r="CZ88" i="21" s="1"/>
  <c r="BX162" i="21"/>
  <c r="C162" i="21" s="1"/>
  <c r="CX162" i="21" s="1"/>
  <c r="CH125" i="21"/>
  <c r="BX167" i="21"/>
  <c r="C167" i="21" s="1"/>
  <c r="D10" i="21"/>
  <c r="C87" i="21"/>
  <c r="CQ87" i="21" s="1"/>
  <c r="BU154" i="21"/>
  <c r="C154" i="21" s="1"/>
  <c r="CU154" i="21" s="1"/>
  <c r="BZ77" i="21"/>
  <c r="CI175" i="21"/>
  <c r="CD71" i="21"/>
  <c r="E10" i="21"/>
  <c r="BV139" i="21"/>
  <c r="C139" i="21" s="1"/>
  <c r="BZ79" i="21"/>
  <c r="C79" i="21" s="1"/>
  <c r="CY79" i="21" s="1"/>
  <c r="BV142" i="21"/>
  <c r="C142" i="21" s="1"/>
  <c r="CO142" i="21" s="1"/>
  <c r="C78" i="21"/>
  <c r="CO78" i="21" s="1"/>
  <c r="CA92" i="21"/>
  <c r="CC83" i="21"/>
  <c r="C169" i="21"/>
  <c r="CZ169" i="21" s="1"/>
  <c r="DC99" i="21"/>
  <c r="AM99" i="21" s="1"/>
  <c r="DC128" i="21"/>
  <c r="AM128" i="21" s="1"/>
  <c r="DJ128" i="21"/>
  <c r="AT128" i="21" s="1"/>
  <c r="DC121" i="21"/>
  <c r="AM121" i="21" s="1"/>
  <c r="DC94" i="21"/>
  <c r="AM94" i="21" s="1"/>
  <c r="DI113" i="21"/>
  <c r="AS113" i="21" s="1"/>
  <c r="DJ124" i="21"/>
  <c r="AT124" i="21" s="1"/>
  <c r="DP85" i="21"/>
  <c r="AZ85" i="21" s="1"/>
  <c r="DL120" i="21"/>
  <c r="AV120" i="21" s="1"/>
  <c r="DN74" i="21"/>
  <c r="AX74" i="21" s="1"/>
  <c r="DN153" i="21"/>
  <c r="AX153" i="21" s="1"/>
  <c r="DL110" i="21"/>
  <c r="AV110" i="21" s="1"/>
  <c r="DK175" i="21"/>
  <c r="AU175" i="21" s="1"/>
  <c r="DJ188" i="21"/>
  <c r="AT188" i="21" s="1"/>
  <c r="DH150" i="21"/>
  <c r="AR150" i="21" s="1"/>
  <c r="DL163" i="21"/>
  <c r="AV163" i="21" s="1"/>
  <c r="DQ134" i="21"/>
  <c r="BA134" i="21" s="1"/>
  <c r="DQ174" i="21"/>
  <c r="BA174" i="21" s="1"/>
  <c r="DK152" i="21"/>
  <c r="AU152" i="21" s="1"/>
  <c r="DQ79" i="21"/>
  <c r="BA79" i="21" s="1"/>
  <c r="DQ105" i="21"/>
  <c r="BA105" i="21" s="1"/>
  <c r="DN173" i="21"/>
  <c r="AX173" i="21" s="1"/>
  <c r="DI135" i="21"/>
  <c r="AS135" i="21" s="1"/>
  <c r="DE124" i="21"/>
  <c r="AO124" i="21" s="1"/>
  <c r="DJ130" i="21"/>
  <c r="AT130" i="21" s="1"/>
  <c r="DQ130" i="21"/>
  <c r="BA130" i="21" s="1"/>
  <c r="DP186" i="21"/>
  <c r="AZ186" i="21" s="1"/>
  <c r="DM157" i="21"/>
  <c r="AW157" i="21" s="1"/>
  <c r="DL109" i="21"/>
  <c r="AV109" i="21" s="1"/>
  <c r="DC187" i="21"/>
  <c r="AM187" i="21" s="1"/>
  <c r="DQ185" i="21"/>
  <c r="BA185" i="21" s="1"/>
  <c r="DD138" i="21"/>
  <c r="AN138" i="21" s="1"/>
  <c r="DK137" i="21"/>
  <c r="AU137" i="21" s="1"/>
  <c r="DE179" i="21"/>
  <c r="AO179" i="21" s="1"/>
  <c r="DQ122" i="21"/>
  <c r="BA122" i="21" s="1"/>
  <c r="DL77" i="21"/>
  <c r="AV77" i="21" s="1"/>
  <c r="DO173" i="21"/>
  <c r="AY173" i="21" s="1"/>
  <c r="DN162" i="21"/>
  <c r="AX162" i="21" s="1"/>
  <c r="DM102" i="21"/>
  <c r="AW102" i="21" s="1"/>
  <c r="DM132" i="21"/>
  <c r="AW132" i="21" s="1"/>
  <c r="DK135" i="21"/>
  <c r="AU135" i="21" s="1"/>
  <c r="DC123" i="21"/>
  <c r="AM123" i="21" s="1"/>
  <c r="DJ123" i="21"/>
  <c r="AT123" i="21" s="1"/>
  <c r="DN134" i="21"/>
  <c r="AX134" i="21" s="1"/>
  <c r="DO156" i="21"/>
  <c r="AY156" i="21" s="1"/>
  <c r="DC98" i="21"/>
  <c r="AM98" i="21" s="1"/>
  <c r="DL107" i="21"/>
  <c r="AV107" i="21" s="1"/>
  <c r="DI95" i="21"/>
  <c r="AS95" i="21" s="1"/>
  <c r="DI148" i="21"/>
  <c r="AS148" i="21" s="1"/>
  <c r="DO179" i="21"/>
  <c r="AY179" i="21" s="1"/>
  <c r="DH157" i="21"/>
  <c r="AR157" i="21" s="1"/>
  <c r="DJ149" i="21"/>
  <c r="AT149" i="21" s="1"/>
  <c r="DC173" i="21"/>
  <c r="AM173" i="21" s="1"/>
  <c r="DO95" i="21"/>
  <c r="AY95" i="21" s="1"/>
  <c r="DF99" i="21"/>
  <c r="AP99" i="21" s="1"/>
  <c r="DD77" i="21"/>
  <c r="AN77" i="21" s="1"/>
  <c r="DL150" i="21"/>
  <c r="AV150" i="21" s="1"/>
  <c r="DK145" i="21"/>
  <c r="AU145" i="21" s="1"/>
  <c r="DH166" i="21"/>
  <c r="AR166" i="21" s="1"/>
  <c r="DG167" i="21"/>
  <c r="AQ167" i="21" s="1"/>
  <c r="DQ145" i="21"/>
  <c r="BA145" i="21" s="1"/>
  <c r="DO131" i="21"/>
  <c r="AY131" i="21" s="1"/>
  <c r="DN180" i="21"/>
  <c r="AX180" i="21" s="1"/>
  <c r="DH168" i="21"/>
  <c r="AR168" i="21" s="1"/>
  <c r="DL174" i="21"/>
  <c r="AV174" i="21" s="1"/>
  <c r="DP175" i="21"/>
  <c r="AZ175" i="21" s="1"/>
  <c r="DD126" i="21"/>
  <c r="AN126" i="21" s="1"/>
  <c r="DO184" i="21"/>
  <c r="AY184" i="21" s="1"/>
  <c r="DC133" i="21"/>
  <c r="AM133" i="21" s="1"/>
  <c r="DM104" i="21"/>
  <c r="AW104" i="21" s="1"/>
  <c r="DF181" i="21"/>
  <c r="AP181" i="21" s="1"/>
  <c r="DF106" i="21"/>
  <c r="AP106" i="21" s="1"/>
  <c r="DC89" i="21"/>
  <c r="AM89" i="21" s="1"/>
  <c r="DL176" i="21"/>
  <c r="AV176" i="21" s="1"/>
  <c r="DK128" i="21"/>
  <c r="AU128" i="21" s="1"/>
  <c r="DQ183" i="21"/>
  <c r="BA183" i="21" s="1"/>
  <c r="DJ181" i="21"/>
  <c r="AT181" i="21" s="1"/>
  <c r="DF121" i="21"/>
  <c r="AP121" i="21" s="1"/>
  <c r="DD172" i="21"/>
  <c r="AN172" i="21" s="1"/>
  <c r="DM118" i="21"/>
  <c r="AW118" i="21" s="1"/>
  <c r="DP174" i="21"/>
  <c r="AZ174" i="21" s="1"/>
  <c r="DG157" i="21"/>
  <c r="AQ157" i="21" s="1"/>
  <c r="DM154" i="21"/>
  <c r="AW154" i="21" s="1"/>
  <c r="DD132" i="21"/>
  <c r="AN132" i="21" s="1"/>
  <c r="DG76" i="21"/>
  <c r="AQ76" i="21" s="1"/>
  <c r="DG177" i="21"/>
  <c r="AQ177" i="21" s="1"/>
  <c r="DD170" i="21"/>
  <c r="AN170" i="21" s="1"/>
  <c r="DL108" i="21"/>
  <c r="AV108" i="21" s="1"/>
  <c r="DD98" i="21"/>
  <c r="AN98" i="21" s="1"/>
  <c r="DL104" i="21"/>
  <c r="AV104" i="21" s="1"/>
  <c r="DC112" i="21"/>
  <c r="AM112" i="21" s="1"/>
  <c r="DD177" i="21"/>
  <c r="AN177" i="21" s="1"/>
  <c r="DL100" i="21"/>
  <c r="AV100" i="21" s="1"/>
  <c r="DH86" i="21"/>
  <c r="AR86" i="21" s="1"/>
  <c r="DL102" i="21"/>
  <c r="AV102" i="21" s="1"/>
  <c r="DQ126" i="21"/>
  <c r="BA126" i="21" s="1"/>
  <c r="DG154" i="21"/>
  <c r="AQ154" i="21" s="1"/>
  <c r="DJ77" i="21"/>
  <c r="AT77" i="21" s="1"/>
  <c r="DH136" i="21"/>
  <c r="AR136" i="21" s="1"/>
  <c r="DE187" i="21"/>
  <c r="AO187" i="21" s="1"/>
  <c r="DK88" i="21"/>
  <c r="AU88" i="21" s="1"/>
  <c r="DD155" i="21"/>
  <c r="AN155" i="21" s="1"/>
  <c r="DO105" i="21"/>
  <c r="AY105" i="21" s="1"/>
  <c r="DO148" i="21"/>
  <c r="AY148" i="21" s="1"/>
  <c r="DQ86" i="21"/>
  <c r="BA86" i="21" s="1"/>
  <c r="DM141" i="21"/>
  <c r="AW141" i="21" s="1"/>
  <c r="DQ184" i="21"/>
  <c r="BA184" i="21" s="1"/>
  <c r="DG113" i="21"/>
  <c r="AQ113" i="21" s="1"/>
  <c r="DE118" i="21"/>
  <c r="AO118" i="21" s="1"/>
  <c r="DD95" i="21"/>
  <c r="AN95" i="21" s="1"/>
  <c r="DH187" i="21"/>
  <c r="AR187" i="21" s="1"/>
  <c r="DQ90" i="21"/>
  <c r="BA90" i="21" s="1"/>
  <c r="DJ168" i="21"/>
  <c r="AT168" i="21" s="1"/>
  <c r="DG150" i="21"/>
  <c r="AQ150" i="21" s="1"/>
  <c r="DP119" i="21"/>
  <c r="AZ119" i="21" s="1"/>
  <c r="DC86" i="21"/>
  <c r="AM86" i="21" s="1"/>
  <c r="DC117" i="21"/>
  <c r="AM117" i="21" s="1"/>
  <c r="DF154" i="21"/>
  <c r="AP154" i="21" s="1"/>
  <c r="DL146" i="21"/>
  <c r="AV146" i="21" s="1"/>
  <c r="DF125" i="21"/>
  <c r="AP125" i="21" s="1"/>
  <c r="DD176" i="21"/>
  <c r="AN176" i="21" s="1"/>
  <c r="DG94" i="21"/>
  <c r="AQ94" i="21" s="1"/>
  <c r="DD128" i="21"/>
  <c r="AN128" i="21" s="1"/>
  <c r="DI162" i="21"/>
  <c r="AS162" i="21" s="1"/>
  <c r="DJ178" i="21"/>
  <c r="AT178" i="21" s="1"/>
  <c r="DD85" i="21"/>
  <c r="AN85" i="21" s="1"/>
  <c r="DJ93" i="21"/>
  <c r="AT93" i="21" s="1"/>
  <c r="DC175" i="21"/>
  <c r="AM175" i="21" s="1"/>
  <c r="DQ121" i="21"/>
  <c r="BA121" i="21" s="1"/>
  <c r="DI181" i="21"/>
  <c r="AS181" i="21" s="1"/>
  <c r="DN116" i="21"/>
  <c r="AX116" i="21" s="1"/>
  <c r="DL141" i="21"/>
  <c r="AV141" i="21" s="1"/>
  <c r="DF88" i="21"/>
  <c r="AP88" i="21" s="1"/>
  <c r="DQ76" i="21"/>
  <c r="BA76" i="21" s="1"/>
  <c r="DP125" i="21"/>
  <c r="AZ125" i="21" s="1"/>
  <c r="DC103" i="21"/>
  <c r="AM103" i="21" s="1"/>
  <c r="DQ151" i="21"/>
  <c r="BA151" i="21" s="1"/>
  <c r="DE114" i="21"/>
  <c r="AO114" i="21" s="1"/>
  <c r="DD154" i="21"/>
  <c r="AN154" i="21" s="1"/>
  <c r="DE170" i="21"/>
  <c r="AO170" i="21" s="1"/>
  <c r="DE173" i="21"/>
  <c r="AO173" i="21" s="1"/>
  <c r="DK116" i="21"/>
  <c r="AU116" i="21" s="1"/>
  <c r="DM165" i="21"/>
  <c r="AW165" i="21" s="1"/>
  <c r="DI140" i="21"/>
  <c r="AS140" i="21" s="1"/>
  <c r="DH140" i="21"/>
  <c r="AR140" i="21" s="1"/>
  <c r="DP154" i="21"/>
  <c r="AZ154" i="21" s="1"/>
  <c r="DC156" i="21"/>
  <c r="AM156" i="21" s="1"/>
  <c r="DQ157" i="21"/>
  <c r="BA157" i="21" s="1"/>
  <c r="DH141" i="21"/>
  <c r="AR141" i="21" s="1"/>
  <c r="DD153" i="21"/>
  <c r="AN153" i="21" s="1"/>
  <c r="DG124" i="21"/>
  <c r="AQ124" i="21" s="1"/>
  <c r="DC179" i="21"/>
  <c r="AM179" i="21" s="1"/>
  <c r="DP122" i="21"/>
  <c r="AZ122" i="21" s="1"/>
  <c r="DL92" i="21"/>
  <c r="AV92" i="21" s="1"/>
  <c r="DJ120" i="21"/>
  <c r="AT120" i="21" s="1"/>
  <c r="DL91" i="21"/>
  <c r="AV91" i="21" s="1"/>
  <c r="DN84" i="21"/>
  <c r="AX84" i="21" s="1"/>
  <c r="DN177" i="21"/>
  <c r="AX177" i="21" s="1"/>
  <c r="DF105" i="21"/>
  <c r="AP105" i="21" s="1"/>
  <c r="DK85" i="21"/>
  <c r="AU85" i="21" s="1"/>
  <c r="DN184" i="21"/>
  <c r="AX184" i="21" s="1"/>
  <c r="DN141" i="21"/>
  <c r="AX141" i="21" s="1"/>
  <c r="DC137" i="21"/>
  <c r="AM137" i="21" s="1"/>
  <c r="DC144" i="21"/>
  <c r="AM144" i="21" s="1"/>
  <c r="DM134" i="21"/>
  <c r="AW134" i="21" s="1"/>
  <c r="DF123" i="21"/>
  <c r="AP123" i="21" s="1"/>
  <c r="DE150" i="21"/>
  <c r="AO150" i="21" s="1"/>
  <c r="DJ99" i="21"/>
  <c r="AT99" i="21" s="1"/>
  <c r="DP171" i="21"/>
  <c r="AZ171" i="21" s="1"/>
  <c r="DJ137" i="21"/>
  <c r="AT137" i="21" s="1"/>
  <c r="DD129" i="21"/>
  <c r="AN129" i="21" s="1"/>
  <c r="DQ129" i="21"/>
  <c r="BA129" i="21" s="1"/>
  <c r="DE106" i="21"/>
  <c r="AO106" i="21" s="1"/>
  <c r="DG128" i="21"/>
  <c r="AQ128" i="21" s="1"/>
  <c r="DJ147" i="21"/>
  <c r="AT147" i="21" s="1"/>
  <c r="DG163" i="21"/>
  <c r="AQ163" i="21" s="1"/>
  <c r="DF84" i="21"/>
  <c r="AP84" i="21" s="1"/>
  <c r="DQ178" i="21"/>
  <c r="BA178" i="21" s="1"/>
  <c r="DP142" i="21"/>
  <c r="AZ142" i="21" s="1"/>
  <c r="DJ186" i="21"/>
  <c r="AT186" i="21" s="1"/>
  <c r="DM114" i="21"/>
  <c r="AW114" i="21" s="1"/>
  <c r="DI167" i="21"/>
  <c r="AS167" i="21" s="1"/>
  <c r="DC170" i="21"/>
  <c r="AM170" i="21" s="1"/>
  <c r="DK113" i="21"/>
  <c r="AU113" i="21" s="1"/>
  <c r="DJ84" i="21"/>
  <c r="AT84" i="21" s="1"/>
  <c r="DQ172" i="21"/>
  <c r="BA172" i="21" s="1"/>
  <c r="DM136" i="21"/>
  <c r="AW136" i="21" s="1"/>
  <c r="DK179" i="21"/>
  <c r="AU179" i="21" s="1"/>
  <c r="DC143" i="21"/>
  <c r="AM143" i="21" s="1"/>
  <c r="DJ159" i="21"/>
  <c r="AT159" i="21" s="1"/>
  <c r="DD186" i="21"/>
  <c r="AN186" i="21" s="1"/>
  <c r="DH88" i="21"/>
  <c r="AR88" i="21" s="1"/>
  <c r="DL127" i="21"/>
  <c r="AV127" i="21" s="1"/>
  <c r="DP181" i="21"/>
  <c r="AZ181" i="21" s="1"/>
  <c r="DJ119" i="21"/>
  <c r="AT119" i="21" s="1"/>
  <c r="DF187" i="21"/>
  <c r="AP187" i="21" s="1"/>
  <c r="DD145" i="21"/>
  <c r="AN145" i="21" s="1"/>
  <c r="DG149" i="21"/>
  <c r="AQ149" i="21" s="1"/>
  <c r="DC83" i="21"/>
  <c r="AM83" i="21" s="1"/>
  <c r="DO104" i="21"/>
  <c r="AY104" i="21" s="1"/>
  <c r="DI91" i="21"/>
  <c r="AS91" i="21" s="1"/>
  <c r="DI185" i="21"/>
  <c r="AS185" i="21" s="1"/>
  <c r="DJ108" i="21"/>
  <c r="AT108" i="21" s="1"/>
  <c r="DF98" i="21"/>
  <c r="AP98" i="21" s="1"/>
  <c r="DP93" i="21"/>
  <c r="AZ93" i="21" s="1"/>
  <c r="DO85" i="21"/>
  <c r="AY85" i="21" s="1"/>
  <c r="DJ76" i="21"/>
  <c r="AT76" i="21" s="1"/>
  <c r="DH167" i="21"/>
  <c r="AR167" i="21" s="1"/>
  <c r="DE89" i="21"/>
  <c r="AO89" i="21" s="1"/>
  <c r="DF127" i="21"/>
  <c r="AP127" i="21" s="1"/>
  <c r="DC93" i="21"/>
  <c r="AM93" i="21" s="1"/>
  <c r="DM148" i="21"/>
  <c r="AW148" i="21" s="1"/>
  <c r="DO127" i="21"/>
  <c r="AY127" i="21" s="1"/>
  <c r="DN100" i="21"/>
  <c r="AX100" i="21" s="1"/>
  <c r="DC153" i="21"/>
  <c r="AM153" i="21" s="1"/>
  <c r="DH126" i="21"/>
  <c r="AR126" i="21" s="1"/>
  <c r="DF112" i="21"/>
  <c r="AP112" i="21" s="1"/>
  <c r="DI171" i="21"/>
  <c r="AS171" i="21" s="1"/>
  <c r="DH91" i="21"/>
  <c r="AR91" i="21" s="1"/>
  <c r="DI93" i="21"/>
  <c r="AS93" i="21" s="1"/>
  <c r="DE146" i="21"/>
  <c r="AO146" i="21" s="1"/>
  <c r="DK95" i="21"/>
  <c r="AU95" i="21" s="1"/>
  <c r="DG107" i="21"/>
  <c r="AQ107" i="21" s="1"/>
  <c r="DH129" i="21"/>
  <c r="AR129" i="21" s="1"/>
  <c r="DI187" i="21"/>
  <c r="AS187" i="21" s="1"/>
  <c r="DO117" i="21"/>
  <c r="AY117" i="21" s="1"/>
  <c r="DH123" i="21"/>
  <c r="AR123" i="21" s="1"/>
  <c r="DP96" i="21"/>
  <c r="AZ96" i="21" s="1"/>
  <c r="DM149" i="21"/>
  <c r="AW149" i="21" s="1"/>
  <c r="DJ104" i="21"/>
  <c r="AT104" i="21" s="1"/>
  <c r="DO132" i="21"/>
  <c r="AY132" i="21" s="1"/>
  <c r="DJ176" i="21"/>
  <c r="AT176" i="21" s="1"/>
  <c r="DD94" i="21"/>
  <c r="AN94" i="21" s="1"/>
  <c r="DH120" i="21"/>
  <c r="AR120" i="21" s="1"/>
  <c r="DG151" i="21"/>
  <c r="AQ151" i="21" s="1"/>
  <c r="DP156" i="21"/>
  <c r="AZ156" i="21" s="1"/>
  <c r="DG84" i="21"/>
  <c r="AQ84" i="21" s="1"/>
  <c r="DG105" i="21"/>
  <c r="AQ105" i="21" s="1"/>
  <c r="DE104" i="21"/>
  <c r="AO104" i="21" s="1"/>
  <c r="DG174" i="21"/>
  <c r="AQ174" i="21" s="1"/>
  <c r="DJ95" i="21"/>
  <c r="AT95" i="21" s="1"/>
  <c r="DK142" i="21"/>
  <c r="AU142" i="21" s="1"/>
  <c r="DP108" i="21"/>
  <c r="AZ108" i="21" s="1"/>
  <c r="DD140" i="21"/>
  <c r="AN140" i="21" s="1"/>
  <c r="DH177" i="21"/>
  <c r="AR177" i="21" s="1"/>
  <c r="DC110" i="21"/>
  <c r="AM110" i="21" s="1"/>
  <c r="DF150" i="21"/>
  <c r="AP150" i="21" s="1"/>
  <c r="DO121" i="21"/>
  <c r="AY121" i="21" s="1"/>
  <c r="DQ108" i="21"/>
  <c r="BA108" i="21" s="1"/>
  <c r="DE174" i="21"/>
  <c r="AO174" i="21" s="1"/>
  <c r="DQ123" i="21"/>
  <c r="BA123" i="21" s="1"/>
  <c r="DG131" i="21"/>
  <c r="AQ131" i="21" s="1"/>
  <c r="DO83" i="21"/>
  <c r="AY83" i="21" s="1"/>
  <c r="DD104" i="21"/>
  <c r="AN104" i="21" s="1"/>
  <c r="DI137" i="21"/>
  <c r="AS137" i="21" s="1"/>
  <c r="DD91" i="21"/>
  <c r="AN91" i="21" s="1"/>
  <c r="DD105" i="21"/>
  <c r="AN105" i="21" s="1"/>
  <c r="DO122" i="21"/>
  <c r="AY122" i="21" s="1"/>
  <c r="DQ83" i="21"/>
  <c r="BA83" i="21" s="1"/>
  <c r="DG188" i="21"/>
  <c r="AQ188" i="21" s="1"/>
  <c r="DP88" i="21"/>
  <c r="AZ88" i="21" s="1"/>
  <c r="DJ145" i="21"/>
  <c r="AT145" i="21" s="1"/>
  <c r="DP133" i="21"/>
  <c r="AZ133" i="21" s="1"/>
  <c r="DC125" i="21"/>
  <c r="AM125" i="21" s="1"/>
  <c r="DG106" i="21"/>
  <c r="AQ106" i="21" s="1"/>
  <c r="DC79" i="21"/>
  <c r="AM79" i="21" s="1"/>
  <c r="DN76" i="21"/>
  <c r="AX76" i="21" s="1"/>
  <c r="DI85" i="21"/>
  <c r="AS85" i="21" s="1"/>
  <c r="DH172" i="21"/>
  <c r="AR172" i="21" s="1"/>
  <c r="DK178" i="21"/>
  <c r="AU178" i="21" s="1"/>
  <c r="DK157" i="21"/>
  <c r="AU157" i="21" s="1"/>
  <c r="DI96" i="21"/>
  <c r="AS96" i="21" s="1"/>
  <c r="DJ187" i="21"/>
  <c r="AT187" i="21" s="1"/>
  <c r="DM124" i="21"/>
  <c r="AW124" i="21" s="1"/>
  <c r="DO172" i="21"/>
  <c r="AY172" i="21" s="1"/>
  <c r="DG132" i="21"/>
  <c r="AQ132" i="21" s="1"/>
  <c r="DC151" i="21"/>
  <c r="AM151" i="21" s="1"/>
  <c r="DP104" i="21"/>
  <c r="AZ104" i="21" s="1"/>
  <c r="DJ160" i="21"/>
  <c r="AT160" i="21" s="1"/>
  <c r="DN156" i="21"/>
  <c r="AX156" i="21" s="1"/>
  <c r="DN97" i="21"/>
  <c r="AX97" i="21" s="1"/>
  <c r="DM183" i="21"/>
  <c r="AW183" i="21" s="1"/>
  <c r="DK111" i="21"/>
  <c r="AU111" i="21" s="1"/>
  <c r="DP120" i="21"/>
  <c r="AZ120" i="21" s="1"/>
  <c r="DG136" i="21"/>
  <c r="AQ136" i="21" s="1"/>
  <c r="DF108" i="21"/>
  <c r="AP108" i="21" s="1"/>
  <c r="DC150" i="21"/>
  <c r="AM150" i="21" s="1"/>
  <c r="DK151" i="21"/>
  <c r="AU151" i="21" s="1"/>
  <c r="DQ143" i="21"/>
  <c r="BA143" i="21" s="1"/>
  <c r="DQ167" i="21"/>
  <c r="BA167" i="21" s="1"/>
  <c r="DQ182" i="21"/>
  <c r="BA182" i="21" s="1"/>
  <c r="DC90" i="21"/>
  <c r="AM90" i="21" s="1"/>
  <c r="DK134" i="21"/>
  <c r="AU134" i="21" s="1"/>
  <c r="DG108" i="21"/>
  <c r="AQ108" i="21" s="1"/>
  <c r="DO164" i="21"/>
  <c r="AY164" i="21" s="1"/>
  <c r="DJ161" i="21"/>
  <c r="AT161" i="21" s="1"/>
  <c r="DJ126" i="21"/>
  <c r="AT126" i="21" s="1"/>
  <c r="DC140" i="21"/>
  <c r="AM140" i="21" s="1"/>
  <c r="DN137" i="21"/>
  <c r="AX137" i="21" s="1"/>
  <c r="DO84" i="21"/>
  <c r="AY84" i="21" s="1"/>
  <c r="DK102" i="21"/>
  <c r="AU102" i="21" s="1"/>
  <c r="DQ95" i="21"/>
  <c r="BA95" i="21" s="1"/>
  <c r="DN92" i="21"/>
  <c r="AX92" i="21" s="1"/>
  <c r="DE115" i="21"/>
  <c r="AO115" i="21" s="1"/>
  <c r="DN168" i="21"/>
  <c r="AX168" i="21" s="1"/>
  <c r="DQ166" i="21"/>
  <c r="BA166" i="21" s="1"/>
  <c r="DI144" i="21"/>
  <c r="AS144" i="21" s="1"/>
  <c r="DO98" i="21"/>
  <c r="AY98" i="21" s="1"/>
  <c r="DJ100" i="21"/>
  <c r="AT100" i="21" s="1"/>
  <c r="DK148" i="21"/>
  <c r="AU148" i="21" s="1"/>
  <c r="DG81" i="21"/>
  <c r="AQ81" i="21" s="1"/>
  <c r="DN118" i="21"/>
  <c r="AX118" i="21" s="1"/>
  <c r="DO142" i="21"/>
  <c r="AY142" i="21" s="1"/>
  <c r="DK158" i="21"/>
  <c r="AU158" i="21" s="1"/>
  <c r="DP103" i="21"/>
  <c r="AZ103" i="21" s="1"/>
  <c r="DH149" i="21"/>
  <c r="AR149" i="21" s="1"/>
  <c r="DO186" i="21"/>
  <c r="AY186" i="21" s="1"/>
  <c r="DO129" i="21"/>
  <c r="AY129" i="21" s="1"/>
  <c r="DM91" i="21"/>
  <c r="AW91" i="21" s="1"/>
  <c r="DF167" i="21"/>
  <c r="AP167" i="21" s="1"/>
  <c r="DQ161" i="21"/>
  <c r="BA161" i="21" s="1"/>
  <c r="DQ142" i="21"/>
  <c r="BA142" i="21" s="1"/>
  <c r="DI182" i="21"/>
  <c r="AS182" i="21" s="1"/>
  <c r="DD180" i="21"/>
  <c r="AN180" i="21" s="1"/>
  <c r="DH101" i="21"/>
  <c r="AR101" i="21" s="1"/>
  <c r="DF141" i="21"/>
  <c r="AP141" i="21" s="1"/>
  <c r="DG164" i="21"/>
  <c r="AQ164" i="21" s="1"/>
  <c r="DH104" i="21"/>
  <c r="AR104" i="21" s="1"/>
  <c r="DI130" i="21"/>
  <c r="AS130" i="21" s="1"/>
  <c r="DC183" i="21"/>
  <c r="AM183" i="21" s="1"/>
  <c r="DI122" i="21"/>
  <c r="AS122" i="21" s="1"/>
  <c r="DG109" i="21"/>
  <c r="AQ109" i="21" s="1"/>
  <c r="DO88" i="21"/>
  <c r="AY88" i="21" s="1"/>
  <c r="DH165" i="21"/>
  <c r="AR165" i="21" s="1"/>
  <c r="DL183" i="21"/>
  <c r="AV183" i="21" s="1"/>
  <c r="DC148" i="21"/>
  <c r="AM148" i="21" s="1"/>
  <c r="DQ127" i="21"/>
  <c r="BA127" i="21" s="1"/>
  <c r="DL99" i="21"/>
  <c r="AV99" i="21" s="1"/>
  <c r="DI175" i="21"/>
  <c r="AS175" i="21" s="1"/>
  <c r="DM151" i="21"/>
  <c r="AW151" i="21" s="1"/>
  <c r="DI129" i="21"/>
  <c r="AS129" i="21" s="1"/>
  <c r="DM95" i="21"/>
  <c r="AW95" i="21" s="1"/>
  <c r="DI146" i="21"/>
  <c r="AS146" i="21" s="1"/>
  <c r="DO153" i="21"/>
  <c r="AY153" i="21" s="1"/>
  <c r="DD86" i="21"/>
  <c r="AN86" i="21" s="1"/>
  <c r="DQ179" i="21"/>
  <c r="BA179" i="21" s="1"/>
  <c r="DD109" i="21"/>
  <c r="AN109" i="21" s="1"/>
  <c r="DJ185" i="21"/>
  <c r="AT185" i="21" s="1"/>
  <c r="DN101" i="21"/>
  <c r="AX101" i="21" s="1"/>
  <c r="DL90" i="21"/>
  <c r="AV90" i="21" s="1"/>
  <c r="DC186" i="21"/>
  <c r="AM186" i="21" s="1"/>
  <c r="DC126" i="21"/>
  <c r="AM126" i="21" s="1"/>
  <c r="DI180" i="21"/>
  <c r="AS180" i="21" s="1"/>
  <c r="DQ77" i="21"/>
  <c r="BA77" i="21" s="1"/>
  <c r="DF81" i="21"/>
  <c r="AP81" i="21" s="1"/>
  <c r="DG166" i="21"/>
  <c r="AQ166" i="21" s="1"/>
  <c r="DE91" i="21"/>
  <c r="AO91" i="21" s="1"/>
  <c r="DQ94" i="21"/>
  <c r="BA94" i="21" s="1"/>
  <c r="DE96" i="21"/>
  <c r="AO96" i="21" s="1"/>
  <c r="DH99" i="21"/>
  <c r="AR99" i="21" s="1"/>
  <c r="DQ114" i="21"/>
  <c r="BA114" i="21" s="1"/>
  <c r="DK147" i="21"/>
  <c r="AU147" i="21" s="1"/>
  <c r="DF136" i="21"/>
  <c r="AP136" i="21" s="1"/>
  <c r="DK101" i="21"/>
  <c r="AU101" i="21" s="1"/>
  <c r="DL117" i="21"/>
  <c r="AV117" i="21" s="1"/>
  <c r="DP179" i="21"/>
  <c r="AZ179" i="21" s="1"/>
  <c r="DH93" i="21"/>
  <c r="AR93" i="21" s="1"/>
  <c r="DK176" i="21"/>
  <c r="AU176" i="21" s="1"/>
  <c r="DO110" i="21"/>
  <c r="AY110" i="21" s="1"/>
  <c r="DP121" i="21"/>
  <c r="AZ121" i="21" s="1"/>
  <c r="DM175" i="21"/>
  <c r="AW175" i="21" s="1"/>
  <c r="DN150" i="21"/>
  <c r="AX150" i="21" s="1"/>
  <c r="DD111" i="21"/>
  <c r="AN111" i="21" s="1"/>
  <c r="DK166" i="21"/>
  <c r="AU166" i="21" s="1"/>
  <c r="DC111" i="21"/>
  <c r="AM111" i="21" s="1"/>
  <c r="DI90" i="21"/>
  <c r="AS90" i="21" s="1"/>
  <c r="DC107" i="21"/>
  <c r="AM107" i="21" s="1"/>
  <c r="DK144" i="21"/>
  <c r="AU144" i="21" s="1"/>
  <c r="DK167" i="21"/>
  <c r="AU167" i="21" s="1"/>
  <c r="DK159" i="21"/>
  <c r="AU159" i="21" s="1"/>
  <c r="DO149" i="21"/>
  <c r="AY149" i="21" s="1"/>
  <c r="DC149" i="21"/>
  <c r="AM149" i="21" s="1"/>
  <c r="DO177" i="21"/>
  <c r="AY177" i="21" s="1"/>
  <c r="DJ166" i="21"/>
  <c r="AT166" i="21" s="1"/>
  <c r="DO160" i="21"/>
  <c r="AY160" i="21" s="1"/>
  <c r="DN93" i="21"/>
  <c r="AX93" i="21" s="1"/>
  <c r="DN178" i="21"/>
  <c r="AX178" i="21" s="1"/>
  <c r="DG176" i="21"/>
  <c r="AQ176" i="21" s="1"/>
  <c r="DF169" i="21"/>
  <c r="AP169" i="21" s="1"/>
  <c r="DG98" i="21"/>
  <c r="AQ98" i="21" s="1"/>
  <c r="DN169" i="21"/>
  <c r="AX169" i="21" s="1"/>
  <c r="DQ104" i="21"/>
  <c r="BA104" i="21" s="1"/>
  <c r="DO109" i="21"/>
  <c r="AY109" i="21" s="1"/>
  <c r="DO180" i="21"/>
  <c r="AY180" i="21" s="1"/>
  <c r="DF146" i="21"/>
  <c r="AP146" i="21" s="1"/>
  <c r="DQ109" i="21"/>
  <c r="BA109" i="21" s="1"/>
  <c r="DM172" i="21"/>
  <c r="AW172" i="21" s="1"/>
  <c r="DD100" i="21"/>
  <c r="AN100" i="21" s="1"/>
  <c r="DF140" i="21"/>
  <c r="AP140" i="21" s="1"/>
  <c r="DD123" i="21"/>
  <c r="AN123" i="21" s="1"/>
  <c r="DM138" i="21"/>
  <c r="AW138" i="21" s="1"/>
  <c r="DN185" i="21"/>
  <c r="AX185" i="21" s="1"/>
  <c r="DN119" i="21"/>
  <c r="AX119" i="21" s="1"/>
  <c r="DP110" i="21"/>
  <c r="AZ110" i="21" s="1"/>
  <c r="DO138" i="21"/>
  <c r="AY138" i="21" s="1"/>
  <c r="DJ164" i="21"/>
  <c r="AT164" i="21" s="1"/>
  <c r="DD120" i="21"/>
  <c r="AN120" i="21" s="1"/>
  <c r="DQ91" i="21"/>
  <c r="BA91" i="21" s="1"/>
  <c r="DJ110" i="21"/>
  <c r="AT110" i="21" s="1"/>
  <c r="DI168" i="21"/>
  <c r="AS168" i="21" s="1"/>
  <c r="DQ176" i="21"/>
  <c r="BA176" i="21" s="1"/>
  <c r="DK89" i="21"/>
  <c r="AU89" i="21" s="1"/>
  <c r="DL156" i="21"/>
  <c r="AV156" i="21" s="1"/>
  <c r="DC157" i="21"/>
  <c r="AM157" i="21" s="1"/>
  <c r="DE141" i="21"/>
  <c r="AO141" i="21" s="1"/>
  <c r="DM126" i="21"/>
  <c r="AW126" i="21" s="1"/>
  <c r="DF133" i="21"/>
  <c r="AP133" i="21" s="1"/>
  <c r="DE175" i="21"/>
  <c r="AO175" i="21" s="1"/>
  <c r="DF142" i="21"/>
  <c r="AP142" i="21" s="1"/>
  <c r="DO135" i="21"/>
  <c r="AY135" i="21" s="1"/>
  <c r="DM144" i="21"/>
  <c r="AW144" i="21" s="1"/>
  <c r="DE168" i="21"/>
  <c r="AO168" i="21" s="1"/>
  <c r="DH90" i="21"/>
  <c r="AR90" i="21" s="1"/>
  <c r="DQ141" i="21"/>
  <c r="BA141" i="21" s="1"/>
  <c r="DF156" i="21"/>
  <c r="AP156" i="21" s="1"/>
  <c r="DH127" i="21"/>
  <c r="AR127" i="21" s="1"/>
  <c r="DJ115" i="21"/>
  <c r="AT115" i="21" s="1"/>
  <c r="DG90" i="21"/>
  <c r="AQ90" i="21" s="1"/>
  <c r="DO79" i="21"/>
  <c r="AY79" i="21" s="1"/>
  <c r="DC162" i="21"/>
  <c r="AM162" i="21" s="1"/>
  <c r="DO103" i="21"/>
  <c r="AY103" i="21" s="1"/>
  <c r="DK84" i="21"/>
  <c r="AU84" i="21" s="1"/>
  <c r="DF101" i="21"/>
  <c r="AP101" i="21" s="1"/>
  <c r="DG179" i="21"/>
  <c r="AQ179" i="21" s="1"/>
  <c r="DN77" i="21"/>
  <c r="AX77" i="21" s="1"/>
  <c r="DL129" i="21"/>
  <c r="AV129" i="21" s="1"/>
  <c r="DL84" i="21"/>
  <c r="AV84" i="21" s="1"/>
  <c r="DL158" i="21"/>
  <c r="AV158" i="21" s="1"/>
  <c r="DP77" i="21"/>
  <c r="AZ77" i="21" s="1"/>
  <c r="DQ165" i="21"/>
  <c r="BA165" i="21" s="1"/>
  <c r="DJ122" i="21"/>
  <c r="AT122" i="21" s="1"/>
  <c r="DI179" i="21"/>
  <c r="AS179" i="21" s="1"/>
  <c r="DD93" i="21"/>
  <c r="AN93" i="21" s="1"/>
  <c r="DP123" i="21"/>
  <c r="AZ123" i="21" s="1"/>
  <c r="DH77" i="21"/>
  <c r="AR77" i="21" s="1"/>
  <c r="DH188" i="21"/>
  <c r="AR188" i="21" s="1"/>
  <c r="DE178" i="21"/>
  <c r="AO178" i="21" s="1"/>
  <c r="DH159" i="21"/>
  <c r="AR159" i="21" s="1"/>
  <c r="DQ175" i="21"/>
  <c r="BA175" i="21" s="1"/>
  <c r="DF185" i="21"/>
  <c r="AP185" i="21" s="1"/>
  <c r="DE103" i="21"/>
  <c r="AO103" i="21" s="1"/>
  <c r="DO159" i="21"/>
  <c r="AY159" i="21" s="1"/>
  <c r="DC142" i="21"/>
  <c r="AM142" i="21" s="1"/>
  <c r="DG137" i="21"/>
  <c r="AQ137" i="21" s="1"/>
  <c r="DM117" i="21"/>
  <c r="AW117" i="21" s="1"/>
  <c r="DL112" i="21"/>
  <c r="AV112" i="21" s="1"/>
  <c r="DQ124" i="21"/>
  <c r="BA124" i="21" s="1"/>
  <c r="DJ129" i="21"/>
  <c r="AT129" i="21" s="1"/>
  <c r="DJ155" i="21"/>
  <c r="AT155" i="21" s="1"/>
  <c r="DK131" i="21"/>
  <c r="AU131" i="21" s="1"/>
  <c r="DM137" i="21"/>
  <c r="AW137" i="21" s="1"/>
  <c r="DI119" i="21"/>
  <c r="AS119" i="21" s="1"/>
  <c r="DG175" i="21"/>
  <c r="AQ175" i="21" s="1"/>
  <c r="DD181" i="21"/>
  <c r="AN181" i="21" s="1"/>
  <c r="DH183" i="21"/>
  <c r="AR183" i="21" s="1"/>
  <c r="DI134" i="21"/>
  <c r="AS134" i="21" s="1"/>
  <c r="DO147" i="21"/>
  <c r="AY147" i="21" s="1"/>
  <c r="DM147" i="21"/>
  <c r="AW147" i="21" s="1"/>
  <c r="DI159" i="21"/>
  <c r="AS159" i="21" s="1"/>
  <c r="DE142" i="21"/>
  <c r="AO142" i="21" s="1"/>
  <c r="DG89" i="21"/>
  <c r="AQ89" i="21" s="1"/>
  <c r="DL134" i="21"/>
  <c r="AV134" i="21" s="1"/>
  <c r="DK129" i="21"/>
  <c r="AU129" i="21" s="1"/>
  <c r="DF180" i="21"/>
  <c r="AP180" i="21" s="1"/>
  <c r="DE156" i="21"/>
  <c r="AO156" i="21" s="1"/>
  <c r="DN96" i="21"/>
  <c r="AX96" i="21" s="1"/>
  <c r="DN95" i="21"/>
  <c r="AX95" i="21" s="1"/>
  <c r="DK91" i="21"/>
  <c r="AU91" i="21" s="1"/>
  <c r="DP172" i="21"/>
  <c r="AZ172" i="21" s="1"/>
  <c r="DJ106" i="21"/>
  <c r="AT106" i="21" s="1"/>
  <c r="DC124" i="21"/>
  <c r="AM124" i="21" s="1"/>
  <c r="DG88" i="21"/>
  <c r="AQ88" i="21" s="1"/>
  <c r="DP126" i="21"/>
  <c r="AZ126" i="21" s="1"/>
  <c r="DG162" i="21"/>
  <c r="AQ162" i="21" s="1"/>
  <c r="DO86" i="21"/>
  <c r="AY86" i="21" s="1"/>
  <c r="DI112" i="21"/>
  <c r="AS112" i="21" s="1"/>
  <c r="DF162" i="21"/>
  <c r="AP162" i="21" s="1"/>
  <c r="DD144" i="21"/>
  <c r="AN144" i="21" s="1"/>
  <c r="DO76" i="21"/>
  <c r="AY76" i="21" s="1"/>
  <c r="DC176" i="21"/>
  <c r="AM176" i="21" s="1"/>
  <c r="DO183" i="21"/>
  <c r="AY183" i="21" s="1"/>
  <c r="DK149" i="21"/>
  <c r="AU149" i="21" s="1"/>
  <c r="DE111" i="21"/>
  <c r="AO111" i="21" s="1"/>
  <c r="DN124" i="21"/>
  <c r="AX124" i="21" s="1"/>
  <c r="DG115" i="21"/>
  <c r="AQ115" i="21" s="1"/>
  <c r="DN151" i="21"/>
  <c r="AX151" i="21" s="1"/>
  <c r="DI107" i="21"/>
  <c r="AS107" i="21" s="1"/>
  <c r="DN175" i="21"/>
  <c r="AX175" i="21" s="1"/>
  <c r="DD160" i="21"/>
  <c r="AN160" i="21" s="1"/>
  <c r="DP187" i="21"/>
  <c r="AZ187" i="21" s="1"/>
  <c r="DK99" i="21"/>
  <c r="AU99" i="21" s="1"/>
  <c r="DN102" i="21"/>
  <c r="AX102" i="21" s="1"/>
  <c r="DL137" i="21"/>
  <c r="AV137" i="21" s="1"/>
  <c r="DM125" i="21"/>
  <c r="AW125" i="21" s="1"/>
  <c r="DK92" i="21"/>
  <c r="AU92" i="21" s="1"/>
  <c r="DL132" i="21"/>
  <c r="AV132" i="21" s="1"/>
  <c r="DP94" i="21"/>
  <c r="AZ94" i="21" s="1"/>
  <c r="DJ121" i="21"/>
  <c r="AT121" i="21" s="1"/>
  <c r="DL166" i="21"/>
  <c r="AV166" i="21" s="1"/>
  <c r="DQ96" i="21"/>
  <c r="BA96" i="21" s="1"/>
  <c r="DM186" i="21"/>
  <c r="AW186" i="21" s="1"/>
  <c r="DH95" i="21"/>
  <c r="AR95" i="21" s="1"/>
  <c r="DL148" i="21"/>
  <c r="AV148" i="21" s="1"/>
  <c r="DN113" i="21"/>
  <c r="AX113" i="21" s="1"/>
  <c r="DF114" i="21"/>
  <c r="AP114" i="21" s="1"/>
  <c r="DC95" i="21"/>
  <c r="AM95" i="21" s="1"/>
  <c r="DF103" i="21"/>
  <c r="AP103" i="21" s="1"/>
  <c r="DD182" i="21"/>
  <c r="AN182" i="21" s="1"/>
  <c r="DP182" i="21"/>
  <c r="AZ182" i="21" s="1"/>
  <c r="DE184" i="21"/>
  <c r="AO184" i="21" s="1"/>
  <c r="DP157" i="21"/>
  <c r="AZ157" i="21" s="1"/>
  <c r="DK150" i="21"/>
  <c r="AU150" i="21" s="1"/>
  <c r="DH133" i="21"/>
  <c r="AR133" i="21" s="1"/>
  <c r="DC108" i="21"/>
  <c r="AM108" i="21" s="1"/>
  <c r="DM166" i="21"/>
  <c r="AW166" i="21" s="1"/>
  <c r="DH176" i="21"/>
  <c r="AR176" i="21" s="1"/>
  <c r="DP76" i="21"/>
  <c r="AZ76" i="21" s="1"/>
  <c r="DQ139" i="21"/>
  <c r="BA139" i="21" s="1"/>
  <c r="DF120" i="21"/>
  <c r="AP120" i="21" s="1"/>
  <c r="DJ113" i="21"/>
  <c r="AT113" i="21" s="1"/>
  <c r="DF173" i="21"/>
  <c r="AP173" i="21" s="1"/>
  <c r="DJ141" i="21"/>
  <c r="AT141" i="21" s="1"/>
  <c r="DQ137" i="21"/>
  <c r="BA137" i="21" s="1"/>
  <c r="DK143" i="21"/>
  <c r="AU143" i="21" s="1"/>
  <c r="DG103" i="21"/>
  <c r="AQ103" i="21" s="1"/>
  <c r="DE112" i="21"/>
  <c r="AO112" i="21" s="1"/>
  <c r="DG101" i="21"/>
  <c r="AQ101" i="21" s="1"/>
  <c r="DG185" i="21"/>
  <c r="AQ185" i="21" s="1"/>
  <c r="DM98" i="21"/>
  <c r="AW98" i="21" s="1"/>
  <c r="DD164" i="21"/>
  <c r="AN164" i="21" s="1"/>
  <c r="DH143" i="21"/>
  <c r="AR143" i="21" s="1"/>
  <c r="DJ170" i="21"/>
  <c r="AT170" i="21" s="1"/>
  <c r="DF174" i="21"/>
  <c r="AP174" i="21" s="1"/>
  <c r="DI103" i="21"/>
  <c r="AS103" i="21" s="1"/>
  <c r="DN155" i="21"/>
  <c r="AX155" i="21" s="1"/>
  <c r="DG119" i="21"/>
  <c r="AQ119" i="21" s="1"/>
  <c r="DK188" i="21"/>
  <c r="AU188" i="21" s="1"/>
  <c r="DC131" i="21"/>
  <c r="AM131" i="21" s="1"/>
  <c r="DL175" i="21"/>
  <c r="AV175" i="21" s="1"/>
  <c r="DE126" i="21"/>
  <c r="AO126" i="21" s="1"/>
  <c r="DC92" i="21"/>
  <c r="AM92" i="21" s="1"/>
  <c r="DQ101" i="21"/>
  <c r="BA101" i="21" s="1"/>
  <c r="DC109" i="21"/>
  <c r="AM109" i="21" s="1"/>
  <c r="DP101" i="21"/>
  <c r="AZ101" i="21" s="1"/>
  <c r="DN123" i="21"/>
  <c r="AX123" i="21" s="1"/>
  <c r="DH124" i="21"/>
  <c r="AR124" i="21" s="1"/>
  <c r="DK81" i="21"/>
  <c r="AU81" i="21" s="1"/>
  <c r="DH137" i="21"/>
  <c r="AR137" i="21" s="1"/>
  <c r="DL182" i="21"/>
  <c r="AV182" i="21" s="1"/>
  <c r="DO114" i="21"/>
  <c r="AY114" i="21" s="1"/>
  <c r="DG118" i="21"/>
  <c r="AQ118" i="21" s="1"/>
  <c r="DN88" i="21"/>
  <c r="AX88" i="21" s="1"/>
  <c r="DI176" i="21"/>
  <c r="AS176" i="21" s="1"/>
  <c r="DK121" i="21"/>
  <c r="AU121" i="21" s="1"/>
  <c r="DQ149" i="21"/>
  <c r="BA149" i="21" s="1"/>
  <c r="DD83" i="21"/>
  <c r="AN83" i="21" s="1"/>
  <c r="DH146" i="21"/>
  <c r="AR146" i="21" s="1"/>
  <c r="DD168" i="21"/>
  <c r="AN168" i="21" s="1"/>
  <c r="DI106" i="21"/>
  <c r="AS106" i="21" s="1"/>
  <c r="DO136" i="21"/>
  <c r="AY136" i="21" s="1"/>
  <c r="DJ81" i="21"/>
  <c r="AT81" i="21" s="1"/>
  <c r="DI81" i="21"/>
  <c r="AS81" i="21" s="1"/>
  <c r="DN186" i="21"/>
  <c r="AX186" i="21" s="1"/>
  <c r="DH182" i="21"/>
  <c r="AR182" i="21" s="1"/>
  <c r="DN135" i="21"/>
  <c r="AX135" i="21" s="1"/>
  <c r="DN111" i="21"/>
  <c r="AX111" i="21" s="1"/>
  <c r="DK119" i="21"/>
  <c r="AU119" i="21" s="1"/>
  <c r="DE81" i="21"/>
  <c r="AO81" i="21" s="1"/>
  <c r="DF94" i="21"/>
  <c r="AP94" i="21" s="1"/>
  <c r="DP139" i="21"/>
  <c r="AZ139" i="21" s="1"/>
  <c r="DG182" i="21"/>
  <c r="AQ182" i="21" s="1"/>
  <c r="DL128" i="21"/>
  <c r="AV128" i="21" s="1"/>
  <c r="DP97" i="21"/>
  <c r="AZ97" i="21" s="1"/>
  <c r="DJ85" i="21"/>
  <c r="AT85" i="21" s="1"/>
  <c r="DP109" i="21"/>
  <c r="AZ109" i="21" s="1"/>
  <c r="DM135" i="21"/>
  <c r="AW135" i="21" s="1"/>
  <c r="DM169" i="21"/>
  <c r="AW169" i="21" s="1"/>
  <c r="DM152" i="21"/>
  <c r="AW152" i="21" s="1"/>
  <c r="DI76" i="21"/>
  <c r="AS76" i="21" s="1"/>
  <c r="DN181" i="21"/>
  <c r="AX181" i="21" s="1"/>
  <c r="DD114" i="21"/>
  <c r="AN114" i="21" s="1"/>
  <c r="DE116" i="21"/>
  <c r="AO116" i="21" s="1"/>
  <c r="DJ103" i="21"/>
  <c r="AT103" i="21" s="1"/>
  <c r="DO133" i="21"/>
  <c r="AY133" i="21" s="1"/>
  <c r="DQ144" i="21"/>
  <c r="BA144" i="21" s="1"/>
  <c r="DE169" i="21"/>
  <c r="AO169" i="21" s="1"/>
  <c r="DH83" i="21"/>
  <c r="AR83" i="21" s="1"/>
  <c r="DO161" i="21"/>
  <c r="AY161" i="21" s="1"/>
  <c r="DH132" i="21"/>
  <c r="AR132" i="21" s="1"/>
  <c r="DC163" i="21"/>
  <c r="AM163" i="21" s="1"/>
  <c r="DC166" i="21"/>
  <c r="AM166" i="21" s="1"/>
  <c r="DF91" i="21"/>
  <c r="AP91" i="21" s="1"/>
  <c r="DM103" i="21"/>
  <c r="AW103" i="21" s="1"/>
  <c r="DH142" i="21"/>
  <c r="AR142" i="21" s="1"/>
  <c r="DO77" i="21"/>
  <c r="AY77" i="21" s="1"/>
  <c r="DN83" i="21"/>
  <c r="AX83" i="21" s="1"/>
  <c r="DF149" i="21"/>
  <c r="AP149" i="21" s="1"/>
  <c r="DN172" i="21"/>
  <c r="AX172" i="21" s="1"/>
  <c r="DO165" i="21"/>
  <c r="AY165" i="21" s="1"/>
  <c r="DG125" i="21"/>
  <c r="AQ125" i="21" s="1"/>
  <c r="DO118" i="21"/>
  <c r="AY118" i="21" s="1"/>
  <c r="DE181" i="21"/>
  <c r="AO181" i="21" s="1"/>
  <c r="DK161" i="21"/>
  <c r="AU161" i="21" s="1"/>
  <c r="DJ118" i="21"/>
  <c r="AT118" i="21" s="1"/>
  <c r="DI98" i="21"/>
  <c r="AS98" i="21" s="1"/>
  <c r="DQ99" i="21"/>
  <c r="BA99" i="21" s="1"/>
  <c r="DD121" i="21"/>
  <c r="AN121" i="21" s="1"/>
  <c r="DG159" i="21"/>
  <c r="AQ159" i="21" s="1"/>
  <c r="DI183" i="21"/>
  <c r="AS183" i="21" s="1"/>
  <c r="DQ133" i="21"/>
  <c r="BA133" i="21" s="1"/>
  <c r="DN161" i="21"/>
  <c r="AX161" i="21" s="1"/>
  <c r="DL94" i="21"/>
  <c r="AV94" i="21" s="1"/>
  <c r="DF74" i="21"/>
  <c r="AP74" i="21" s="1"/>
  <c r="DF143" i="21"/>
  <c r="AP143" i="21" s="1"/>
  <c r="DH185" i="21"/>
  <c r="AR185" i="21" s="1"/>
  <c r="DP160" i="21"/>
  <c r="AZ160" i="21" s="1"/>
  <c r="DO125" i="21"/>
  <c r="AY125" i="21" s="1"/>
  <c r="DJ91" i="21"/>
  <c r="AT91" i="21" s="1"/>
  <c r="DH121" i="21"/>
  <c r="AR121" i="21" s="1"/>
  <c r="DD150" i="21"/>
  <c r="AN150" i="21" s="1"/>
  <c r="DG140" i="21"/>
  <c r="AQ140" i="21" s="1"/>
  <c r="DF129" i="21"/>
  <c r="AP129" i="21" s="1"/>
  <c r="DE165" i="21"/>
  <c r="AO165" i="21" s="1"/>
  <c r="DI131" i="21"/>
  <c r="AS131" i="21" s="1"/>
  <c r="DM93" i="21"/>
  <c r="AW93" i="21" s="1"/>
  <c r="DE163" i="21"/>
  <c r="AO163" i="21" s="1"/>
  <c r="DP112" i="21"/>
  <c r="AZ112" i="21" s="1"/>
  <c r="DE138" i="21"/>
  <c r="AO138" i="21" s="1"/>
  <c r="DC134" i="21"/>
  <c r="AM134" i="21" s="1"/>
  <c r="DQ159" i="21"/>
  <c r="BA159" i="21" s="1"/>
  <c r="DJ132" i="21"/>
  <c r="AT132" i="21" s="1"/>
  <c r="DK114" i="21"/>
  <c r="AU114" i="21" s="1"/>
  <c r="DC177" i="21"/>
  <c r="AM177" i="21" s="1"/>
  <c r="DP177" i="21"/>
  <c r="AZ177" i="21" s="1"/>
  <c r="DN90" i="21"/>
  <c r="AX90" i="21" s="1"/>
  <c r="DG181" i="21"/>
  <c r="AQ181" i="21" s="1"/>
  <c r="DD167" i="21"/>
  <c r="AN167" i="21" s="1"/>
  <c r="DP167" i="21"/>
  <c r="AZ167" i="21" s="1"/>
  <c r="DE188" i="21"/>
  <c r="AO188" i="21" s="1"/>
  <c r="DO154" i="21"/>
  <c r="AY154" i="21" s="1"/>
  <c r="DK160" i="21"/>
  <c r="AU160" i="21" s="1"/>
  <c r="DM81" i="21"/>
  <c r="AW81" i="21" s="1"/>
  <c r="DM182" i="21"/>
  <c r="AW182" i="21" s="1"/>
  <c r="DG102" i="21"/>
  <c r="AQ102" i="21" s="1"/>
  <c r="DH163" i="21"/>
  <c r="AR163" i="21" s="1"/>
  <c r="DD108" i="21"/>
  <c r="AN108" i="21" s="1"/>
  <c r="DJ144" i="21"/>
  <c r="AT144" i="21" s="1"/>
  <c r="DD89" i="21"/>
  <c r="AN89" i="21" s="1"/>
  <c r="DK76" i="21"/>
  <c r="AU76" i="21" s="1"/>
  <c r="DL103" i="21"/>
  <c r="AV103" i="21" s="1"/>
  <c r="DK182" i="21"/>
  <c r="AU182" i="21" s="1"/>
  <c r="DG135" i="21"/>
  <c r="AQ135" i="21" s="1"/>
  <c r="DC139" i="21"/>
  <c r="AM139" i="21" s="1"/>
  <c r="DM185" i="21"/>
  <c r="AW185" i="21" s="1"/>
  <c r="DE132" i="21"/>
  <c r="AO132" i="21" s="1"/>
  <c r="DM110" i="21"/>
  <c r="AW110" i="21" s="1"/>
  <c r="DM122" i="21"/>
  <c r="AW122" i="21" s="1"/>
  <c r="DG147" i="21"/>
  <c r="AQ147" i="21" s="1"/>
  <c r="DM94" i="21"/>
  <c r="AW94" i="21" s="1"/>
  <c r="DC168" i="21"/>
  <c r="AM168" i="21" s="1"/>
  <c r="DN144" i="21"/>
  <c r="AX144" i="21" s="1"/>
  <c r="DK125" i="21"/>
  <c r="AU125" i="21" s="1"/>
  <c r="DP166" i="21"/>
  <c r="AZ166" i="21" s="1"/>
  <c r="DH106" i="21"/>
  <c r="AR106" i="21" s="1"/>
  <c r="DH162" i="21"/>
  <c r="AR162" i="21" s="1"/>
  <c r="DJ165" i="21"/>
  <c r="AT165" i="21" s="1"/>
  <c r="DJ139" i="21"/>
  <c r="AT139" i="21" s="1"/>
  <c r="DI97" i="21"/>
  <c r="AS97" i="21" s="1"/>
  <c r="DO143" i="21"/>
  <c r="AY143" i="21" s="1"/>
  <c r="DF151" i="21"/>
  <c r="AP151" i="21" s="1"/>
  <c r="DJ173" i="21"/>
  <c r="AT173" i="21" s="1"/>
  <c r="DF152" i="21"/>
  <c r="AP152" i="21" s="1"/>
  <c r="DC147" i="21"/>
  <c r="AM147" i="21" s="1"/>
  <c r="DO91" i="21"/>
  <c r="AY91" i="21" s="1"/>
  <c r="DG120" i="21"/>
  <c r="AQ120" i="21" s="1"/>
  <c r="DL111" i="21"/>
  <c r="AV111" i="21" s="1"/>
  <c r="DE128" i="21"/>
  <c r="AO128" i="21" s="1"/>
  <c r="DC115" i="21"/>
  <c r="AM115" i="21" s="1"/>
  <c r="DH164" i="21"/>
  <c r="AR164" i="21" s="1"/>
  <c r="DE161" i="21"/>
  <c r="AO161" i="21" s="1"/>
  <c r="DD97" i="21"/>
  <c r="AN97" i="21" s="1"/>
  <c r="DK122" i="21"/>
  <c r="AU122" i="21" s="1"/>
  <c r="DL144" i="21"/>
  <c r="AV144" i="21" s="1"/>
  <c r="DC114" i="21"/>
  <c r="AM114" i="21" s="1"/>
  <c r="DG112" i="21"/>
  <c r="AQ112" i="21" s="1"/>
  <c r="DD183" i="21"/>
  <c r="AN183" i="21" s="1"/>
  <c r="DE127" i="21"/>
  <c r="AO127" i="21" s="1"/>
  <c r="DN136" i="21"/>
  <c r="AX136" i="21" s="1"/>
  <c r="DL187" i="21"/>
  <c r="AV187" i="21" s="1"/>
  <c r="DQ162" i="21"/>
  <c r="BA162" i="21" s="1"/>
  <c r="DG143" i="21"/>
  <c r="AQ143" i="21" s="1"/>
  <c r="DC171" i="21"/>
  <c r="AM171" i="21" s="1"/>
  <c r="DI133" i="21"/>
  <c r="AS133" i="21" s="1"/>
  <c r="DC84" i="21"/>
  <c r="AM84" i="21" s="1"/>
  <c r="DH135" i="21"/>
  <c r="AR135" i="21" s="1"/>
  <c r="DD127" i="21"/>
  <c r="AN127" i="21" s="1"/>
  <c r="DD122" i="21"/>
  <c r="AN122" i="21" s="1"/>
  <c r="DH103" i="21"/>
  <c r="AR103" i="21" s="1"/>
  <c r="DH152" i="21"/>
  <c r="AR152" i="21" s="1"/>
  <c r="DF161" i="21"/>
  <c r="AP161" i="21" s="1"/>
  <c r="DQ97" i="21"/>
  <c r="BA97" i="21" s="1"/>
  <c r="DC130" i="21"/>
  <c r="AM130" i="21" s="1"/>
  <c r="DG172" i="21"/>
  <c r="AQ172" i="21" s="1"/>
  <c r="DC101" i="21"/>
  <c r="AM101" i="21" s="1"/>
  <c r="DN114" i="21"/>
  <c r="AX114" i="21" s="1"/>
  <c r="DO94" i="21"/>
  <c r="AY94" i="21" s="1"/>
  <c r="DO93" i="21"/>
  <c r="AY93" i="21" s="1"/>
  <c r="DD174" i="21"/>
  <c r="AN174" i="21" s="1"/>
  <c r="DJ158" i="21"/>
  <c r="AT158" i="21" s="1"/>
  <c r="DF168" i="21"/>
  <c r="AP168" i="21" s="1"/>
  <c r="DI79" i="21"/>
  <c r="AS79" i="21" s="1"/>
  <c r="DG161" i="21"/>
  <c r="AQ161" i="21" s="1"/>
  <c r="DQ152" i="21"/>
  <c r="BA152" i="21" s="1"/>
  <c r="DH131" i="21"/>
  <c r="AR131" i="21" s="1"/>
  <c r="DE154" i="21"/>
  <c r="AO154" i="21" s="1"/>
  <c r="DC184" i="21"/>
  <c r="AM184" i="21" s="1"/>
  <c r="DF102" i="21"/>
  <c r="AP102" i="21" s="1"/>
  <c r="DQ120" i="21"/>
  <c r="BA120" i="21" s="1"/>
  <c r="DP136" i="21"/>
  <c r="AZ136" i="21" s="1"/>
  <c r="DI127" i="21"/>
  <c r="AS127" i="21" s="1"/>
  <c r="DI101" i="21"/>
  <c r="AS101" i="21" s="1"/>
  <c r="DF138" i="21"/>
  <c r="AP138" i="21" s="1"/>
  <c r="DJ163" i="21"/>
  <c r="AT163" i="21" s="1"/>
  <c r="DG96" i="21"/>
  <c r="AQ96" i="21" s="1"/>
  <c r="DQ169" i="21"/>
  <c r="BA169" i="21" s="1"/>
  <c r="DJ169" i="21"/>
  <c r="AT169" i="21" s="1"/>
  <c r="DF182" i="21"/>
  <c r="AP182" i="21" s="1"/>
  <c r="DP128" i="21"/>
  <c r="AZ128" i="21" s="1"/>
  <c r="DE119" i="21"/>
  <c r="AO119" i="21" s="1"/>
  <c r="DF166" i="21"/>
  <c r="AP166" i="21" s="1"/>
  <c r="DP162" i="21"/>
  <c r="AZ162" i="21" s="1"/>
  <c r="DM99" i="21"/>
  <c r="AW99" i="21" s="1"/>
  <c r="DI155" i="21"/>
  <c r="AS155" i="21" s="1"/>
  <c r="DL133" i="21"/>
  <c r="AV133" i="21" s="1"/>
  <c r="DQ160" i="21"/>
  <c r="BA160" i="21" s="1"/>
  <c r="DC119" i="21"/>
  <c r="AM119" i="21" s="1"/>
  <c r="DK146" i="21"/>
  <c r="AU146" i="21" s="1"/>
  <c r="DG130" i="21"/>
  <c r="AQ130" i="21" s="1"/>
  <c r="DL164" i="21"/>
  <c r="AV164" i="21" s="1"/>
  <c r="DJ111" i="21"/>
  <c r="AT111" i="21" s="1"/>
  <c r="DN132" i="21"/>
  <c r="AX132" i="21" s="1"/>
  <c r="DD188" i="21"/>
  <c r="AN188" i="21" s="1"/>
  <c r="DN167" i="21"/>
  <c r="AX167" i="21" s="1"/>
  <c r="DI151" i="21"/>
  <c r="AS151" i="21" s="1"/>
  <c r="DM120" i="21"/>
  <c r="AW120" i="21" s="1"/>
  <c r="DK90" i="21"/>
  <c r="AU90" i="21" s="1"/>
  <c r="DD165" i="21"/>
  <c r="AN165" i="21" s="1"/>
  <c r="DD99" i="21"/>
  <c r="AN99" i="21" s="1"/>
  <c r="DD162" i="21"/>
  <c r="AN162" i="21" s="1"/>
  <c r="DO175" i="21"/>
  <c r="AY175" i="21" s="1"/>
  <c r="DL167" i="21"/>
  <c r="AV167" i="21" s="1"/>
  <c r="DI136" i="21"/>
  <c r="AS136" i="21" s="1"/>
  <c r="DI152" i="21"/>
  <c r="AS152" i="21" s="1"/>
  <c r="DQ74" i="21"/>
  <c r="BA74" i="21" s="1"/>
  <c r="DG116" i="21"/>
  <c r="AQ116" i="21" s="1"/>
  <c r="DH85" i="21"/>
  <c r="AR85" i="21" s="1"/>
  <c r="DH160" i="21"/>
  <c r="AR160" i="21" s="1"/>
  <c r="DI114" i="21"/>
  <c r="AS114" i="21" s="1"/>
  <c r="DL168" i="21"/>
  <c r="AV168" i="21" s="1"/>
  <c r="DD133" i="21"/>
  <c r="AN133" i="21" s="1"/>
  <c r="DC158" i="21"/>
  <c r="AM158" i="21" s="1"/>
  <c r="DM101" i="21"/>
  <c r="AW101" i="21" s="1"/>
  <c r="DI139" i="21"/>
  <c r="AS139" i="21" s="1"/>
  <c r="DE137" i="21"/>
  <c r="AO137" i="21" s="1"/>
  <c r="DH153" i="21"/>
  <c r="AR153" i="21" s="1"/>
  <c r="DG86" i="21"/>
  <c r="AQ86" i="21" s="1"/>
  <c r="DG141" i="21"/>
  <c r="AQ141" i="21" s="1"/>
  <c r="DF95" i="21"/>
  <c r="AP95" i="21" s="1"/>
  <c r="DM140" i="21"/>
  <c r="AW140" i="21" s="1"/>
  <c r="DN160" i="21"/>
  <c r="AX160" i="21" s="1"/>
  <c r="DP163" i="21"/>
  <c r="AZ163" i="21" s="1"/>
  <c r="DM180" i="21"/>
  <c r="AW180" i="21" s="1"/>
  <c r="DF165" i="21"/>
  <c r="AP165" i="21" s="1"/>
  <c r="DM100" i="21"/>
  <c r="AW100" i="21" s="1"/>
  <c r="DO144" i="21"/>
  <c r="AY144" i="21" s="1"/>
  <c r="DL172" i="21"/>
  <c r="AV172" i="21" s="1"/>
  <c r="DL159" i="21"/>
  <c r="AV159" i="21" s="1"/>
  <c r="DH161" i="21"/>
  <c r="AR161" i="21" s="1"/>
  <c r="DG152" i="21"/>
  <c r="AQ152" i="21" s="1"/>
  <c r="DL83" i="21"/>
  <c r="AV83" i="21" s="1"/>
  <c r="DF107" i="21"/>
  <c r="AP107" i="21" s="1"/>
  <c r="DM181" i="21"/>
  <c r="AW181" i="21" s="1"/>
  <c r="DQ177" i="21"/>
  <c r="BA177" i="21" s="1"/>
  <c r="DP137" i="21"/>
  <c r="AZ137" i="21" s="1"/>
  <c r="DI143" i="21"/>
  <c r="AS143" i="21" s="1"/>
  <c r="DF137" i="21"/>
  <c r="AP137" i="21" s="1"/>
  <c r="DN138" i="21"/>
  <c r="AX138" i="21" s="1"/>
  <c r="DC77" i="21"/>
  <c r="AM77" i="21" s="1"/>
  <c r="DF183" i="21"/>
  <c r="AP183" i="21" s="1"/>
  <c r="DG170" i="21"/>
  <c r="AQ170" i="21" s="1"/>
  <c r="DG127" i="21"/>
  <c r="AQ127" i="21" s="1"/>
  <c r="DH98" i="21"/>
  <c r="AR98" i="21" s="1"/>
  <c r="DH115" i="21"/>
  <c r="AR115" i="21" s="1"/>
  <c r="DM171" i="21"/>
  <c r="AW171" i="21" s="1"/>
  <c r="DF79" i="21"/>
  <c r="AP79" i="21" s="1"/>
  <c r="DN129" i="21"/>
  <c r="AX129" i="21" s="1"/>
  <c r="DD171" i="21"/>
  <c r="AN171" i="21" s="1"/>
  <c r="DP113" i="21"/>
  <c r="AZ113" i="21" s="1"/>
  <c r="DQ163" i="21"/>
  <c r="BA163" i="21" s="1"/>
  <c r="DE135" i="21"/>
  <c r="AO135" i="21" s="1"/>
  <c r="DK97" i="21"/>
  <c r="AU97" i="21" s="1"/>
  <c r="DN157" i="21"/>
  <c r="AX157" i="21" s="1"/>
  <c r="DD106" i="21"/>
  <c r="AN106" i="21" s="1"/>
  <c r="DJ162" i="21"/>
  <c r="AT162" i="21" s="1"/>
  <c r="DN108" i="21"/>
  <c r="AX108" i="21" s="1"/>
  <c r="DL177" i="21"/>
  <c r="AV177" i="21" s="1"/>
  <c r="DI125" i="21"/>
  <c r="AS125" i="21" s="1"/>
  <c r="DL145" i="21"/>
  <c r="AV145" i="21" s="1"/>
  <c r="DF188" i="21"/>
  <c r="AP188" i="21" s="1"/>
  <c r="DC88" i="21"/>
  <c r="AM88" i="21" s="1"/>
  <c r="DJ114" i="21"/>
  <c r="AT114" i="21" s="1"/>
  <c r="DL123" i="21"/>
  <c r="AV123" i="21" s="1"/>
  <c r="DJ94" i="21"/>
  <c r="AT94" i="21" s="1"/>
  <c r="DI188" i="21"/>
  <c r="AS188" i="21" s="1"/>
  <c r="DM92" i="21"/>
  <c r="AW92" i="21" s="1"/>
  <c r="DI83" i="21"/>
  <c r="AS83" i="21" s="1"/>
  <c r="DC97" i="21"/>
  <c r="AM97" i="21" s="1"/>
  <c r="DC129" i="21"/>
  <c r="AM129" i="21" s="1"/>
  <c r="DF171" i="21"/>
  <c r="AP171" i="21" s="1"/>
  <c r="DM163" i="21"/>
  <c r="AW163" i="21" s="1"/>
  <c r="DP86" i="21"/>
  <c r="AZ86" i="21" s="1"/>
  <c r="DI104" i="21"/>
  <c r="AS104" i="21" s="1"/>
  <c r="DN145" i="21"/>
  <c r="AX145" i="21" s="1"/>
  <c r="DM167" i="21"/>
  <c r="AW167" i="21" s="1"/>
  <c r="DP147" i="21"/>
  <c r="AZ147" i="21" s="1"/>
  <c r="DL143" i="21"/>
  <c r="AV143" i="21" s="1"/>
  <c r="DG171" i="21"/>
  <c r="AQ171" i="21" s="1"/>
  <c r="DK138" i="21"/>
  <c r="AU138" i="21" s="1"/>
  <c r="DQ140" i="21"/>
  <c r="BA140" i="21" s="1"/>
  <c r="DK103" i="21"/>
  <c r="AU103" i="21" s="1"/>
  <c r="DH117" i="21"/>
  <c r="AR117" i="21" s="1"/>
  <c r="DO102" i="21"/>
  <c r="AY102" i="21" s="1"/>
  <c r="DI99" i="21"/>
  <c r="AS99" i="21" s="1"/>
  <c r="DQ187" i="21"/>
  <c r="BA187" i="21" s="1"/>
  <c r="DM177" i="21"/>
  <c r="AW177" i="21" s="1"/>
  <c r="DN89" i="21"/>
  <c r="AX89" i="21" s="1"/>
  <c r="DF184" i="21"/>
  <c r="AP184" i="21" s="1"/>
  <c r="DH148" i="21"/>
  <c r="AR148" i="21" s="1"/>
  <c r="DD92" i="21"/>
  <c r="AN92" i="21" s="1"/>
  <c r="DQ171" i="21"/>
  <c r="BA171" i="21" s="1"/>
  <c r="DD76" i="21"/>
  <c r="AN76" i="21" s="1"/>
  <c r="DJ143" i="21"/>
  <c r="AT143" i="21" s="1"/>
  <c r="DE100" i="21"/>
  <c r="AO100" i="21" s="1"/>
  <c r="DO163" i="21"/>
  <c r="AY163" i="21" s="1"/>
  <c r="DO174" i="21"/>
  <c r="AY174" i="21" s="1"/>
  <c r="DG126" i="21"/>
  <c r="AQ126" i="21" s="1"/>
  <c r="DI172" i="21"/>
  <c r="AS172" i="21" s="1"/>
  <c r="DH144" i="21"/>
  <c r="AR144" i="21" s="1"/>
  <c r="DJ116" i="21"/>
  <c r="AT116" i="21" s="1"/>
  <c r="DL173" i="21"/>
  <c r="AV173" i="21" s="1"/>
  <c r="DP100" i="21"/>
  <c r="AZ100" i="21" s="1"/>
  <c r="DH108" i="21"/>
  <c r="AR108" i="21" s="1"/>
  <c r="DN179" i="21"/>
  <c r="AX179" i="21" s="1"/>
  <c r="DN122" i="21"/>
  <c r="AX122" i="21" s="1"/>
  <c r="DO140" i="21"/>
  <c r="AY140" i="21" s="1"/>
  <c r="DN85" i="21"/>
  <c r="AX85" i="21" s="1"/>
  <c r="DD184" i="21"/>
  <c r="AN184" i="21" s="1"/>
  <c r="DP158" i="21"/>
  <c r="AZ158" i="21" s="1"/>
  <c r="DM89" i="21"/>
  <c r="AW89" i="21" s="1"/>
  <c r="DF85" i="21"/>
  <c r="AP85" i="21" s="1"/>
  <c r="DP134" i="21"/>
  <c r="AZ134" i="21" s="1"/>
  <c r="DD156" i="21"/>
  <c r="AN156" i="21" s="1"/>
  <c r="DE94" i="21"/>
  <c r="AO94" i="21" s="1"/>
  <c r="DL138" i="21"/>
  <c r="AV138" i="21" s="1"/>
  <c r="DG117" i="21"/>
  <c r="AQ117" i="21" s="1"/>
  <c r="DG85" i="21"/>
  <c r="AQ85" i="21" s="1"/>
  <c r="DK115" i="21"/>
  <c r="AU115" i="21" s="1"/>
  <c r="DC106" i="21"/>
  <c r="AM106" i="21" s="1"/>
  <c r="DH118" i="21"/>
  <c r="AR118" i="21" s="1"/>
  <c r="DM85" i="21"/>
  <c r="AW85" i="21" s="1"/>
  <c r="DD117" i="21"/>
  <c r="AN117" i="21" s="1"/>
  <c r="DG158" i="21"/>
  <c r="AQ158" i="21" s="1"/>
  <c r="DM107" i="21"/>
  <c r="AW107" i="21" s="1"/>
  <c r="DG173" i="21"/>
  <c r="AQ173" i="21" s="1"/>
  <c r="DO120" i="21"/>
  <c r="AY120" i="21" s="1"/>
  <c r="DE157" i="21"/>
  <c r="AO157" i="21" s="1"/>
  <c r="DL118" i="21"/>
  <c r="AV118" i="21" s="1"/>
  <c r="DH92" i="21"/>
  <c r="AR92" i="21" s="1"/>
  <c r="DM131" i="21"/>
  <c r="AW131" i="21" s="1"/>
  <c r="DD148" i="21"/>
  <c r="AN148" i="21" s="1"/>
  <c r="DJ142" i="21"/>
  <c r="AT142" i="21" s="1"/>
  <c r="DE117" i="21"/>
  <c r="AO117" i="21" s="1"/>
  <c r="DE77" i="21"/>
  <c r="AO77" i="21" s="1"/>
  <c r="DO134" i="21"/>
  <c r="AY134" i="21" s="1"/>
  <c r="DN182" i="21"/>
  <c r="AX182" i="21" s="1"/>
  <c r="DG97" i="21"/>
  <c r="AQ97" i="21" s="1"/>
  <c r="DF77" i="21"/>
  <c r="AP77" i="21" s="1"/>
  <c r="DI158" i="21"/>
  <c r="AS158" i="21" s="1"/>
  <c r="DD131" i="21"/>
  <c r="AN131" i="21" s="1"/>
  <c r="DN105" i="21"/>
  <c r="AX105" i="21" s="1"/>
  <c r="DG155" i="21"/>
  <c r="AQ155" i="21" s="1"/>
  <c r="DD179" i="21"/>
  <c r="AN179" i="21" s="1"/>
  <c r="DI108" i="21"/>
  <c r="AS108" i="21" s="1"/>
  <c r="DM128" i="21"/>
  <c r="AW128" i="21" s="1"/>
  <c r="DJ135" i="21"/>
  <c r="AT135" i="21" s="1"/>
  <c r="DP138" i="21"/>
  <c r="AZ138" i="21" s="1"/>
  <c r="DJ146" i="21"/>
  <c r="AT146" i="21" s="1"/>
  <c r="DF104" i="21"/>
  <c r="AP104" i="21" s="1"/>
  <c r="DE140" i="21"/>
  <c r="AO140" i="21" s="1"/>
  <c r="DQ150" i="21"/>
  <c r="BA150" i="21" s="1"/>
  <c r="DE133" i="21"/>
  <c r="AO133" i="21" s="1"/>
  <c r="DI84" i="21"/>
  <c r="AS84" i="21" s="1"/>
  <c r="DM160" i="21"/>
  <c r="AW160" i="21" s="1"/>
  <c r="DF76" i="21"/>
  <c r="AP76" i="21" s="1"/>
  <c r="DK184" i="21"/>
  <c r="AU184" i="21" s="1"/>
  <c r="DH170" i="21"/>
  <c r="AR170" i="21" s="1"/>
  <c r="DQ164" i="21"/>
  <c r="BA164" i="21" s="1"/>
  <c r="DG79" i="21"/>
  <c r="AQ79" i="21" s="1"/>
  <c r="DM179" i="21"/>
  <c r="AW179" i="21" s="1"/>
  <c r="DQ92" i="21"/>
  <c r="BA92" i="21" s="1"/>
  <c r="DL121" i="21"/>
  <c r="AV121" i="21" s="1"/>
  <c r="DQ118" i="21"/>
  <c r="BA118" i="21" s="1"/>
  <c r="DM97" i="21"/>
  <c r="AW97" i="21" s="1"/>
  <c r="DE120" i="21"/>
  <c r="AO120" i="21" s="1"/>
  <c r="DF110" i="21"/>
  <c r="AP110" i="21" s="1"/>
  <c r="DP83" i="21"/>
  <c r="AZ83" i="21" s="1"/>
  <c r="DJ79" i="21"/>
  <c r="AT79" i="21" s="1"/>
  <c r="DK133" i="21"/>
  <c r="AU133" i="21" s="1"/>
  <c r="DL181" i="21"/>
  <c r="AV181" i="21" s="1"/>
  <c r="DK110" i="21"/>
  <c r="AU110" i="21" s="1"/>
  <c r="DI123" i="21"/>
  <c r="AS123" i="21" s="1"/>
  <c r="DM133" i="21"/>
  <c r="AW133" i="21" s="1"/>
  <c r="DP84" i="21"/>
  <c r="AZ84" i="21" s="1"/>
  <c r="DJ167" i="21"/>
  <c r="AT167" i="21" s="1"/>
  <c r="DJ96" i="21"/>
  <c r="AT96" i="21" s="1"/>
  <c r="DP131" i="21"/>
  <c r="AZ131" i="21" s="1"/>
  <c r="DM127" i="21"/>
  <c r="AW127" i="21" s="1"/>
  <c r="DP148" i="21"/>
  <c r="AZ148" i="21" s="1"/>
  <c r="DP81" i="21"/>
  <c r="AZ81" i="21" s="1"/>
  <c r="DC152" i="21"/>
  <c r="AM152" i="21" s="1"/>
  <c r="DN176" i="21"/>
  <c r="AX176" i="21" s="1"/>
  <c r="DQ136" i="21"/>
  <c r="BA136" i="21" s="1"/>
  <c r="DF122" i="21"/>
  <c r="AP122" i="21" s="1"/>
  <c r="DJ171" i="21"/>
  <c r="AT171" i="21" s="1"/>
  <c r="DO106" i="21"/>
  <c r="AY106" i="21" s="1"/>
  <c r="DI178" i="21"/>
  <c r="AS178" i="21" s="1"/>
  <c r="DM115" i="21"/>
  <c r="AW115" i="21" s="1"/>
  <c r="DF115" i="21"/>
  <c r="AP115" i="21" s="1"/>
  <c r="DM111" i="21"/>
  <c r="AW111" i="21" s="1"/>
  <c r="DJ107" i="21"/>
  <c r="AT107" i="21" s="1"/>
  <c r="DP90" i="21"/>
  <c r="AZ90" i="21" s="1"/>
  <c r="DM187" i="21"/>
  <c r="AW187" i="21" s="1"/>
  <c r="DN147" i="21"/>
  <c r="AX147" i="21" s="1"/>
  <c r="DE134" i="21"/>
  <c r="AO134" i="21" s="1"/>
  <c r="DD146" i="21"/>
  <c r="AN146" i="21" s="1"/>
  <c r="DN165" i="21"/>
  <c r="AX165" i="21" s="1"/>
  <c r="DJ131" i="21"/>
  <c r="AT131" i="21" s="1"/>
  <c r="DK120" i="21"/>
  <c r="AU120" i="21" s="1"/>
  <c r="DM168" i="21"/>
  <c r="AW168" i="21" s="1"/>
  <c r="DD102" i="21"/>
  <c r="AN102" i="21" s="1"/>
  <c r="DM113" i="21"/>
  <c r="AW113" i="21" s="1"/>
  <c r="DC160" i="21"/>
  <c r="AM160" i="21" s="1"/>
  <c r="DE130" i="21"/>
  <c r="AO130" i="21" s="1"/>
  <c r="DK172" i="21"/>
  <c r="AU172" i="21" s="1"/>
  <c r="DC155" i="21"/>
  <c r="AM155" i="21" s="1"/>
  <c r="DI128" i="21"/>
  <c r="AS128" i="21" s="1"/>
  <c r="DG139" i="21"/>
  <c r="AQ139" i="21" s="1"/>
  <c r="DN115" i="21"/>
  <c r="AX115" i="21" s="1"/>
  <c r="DL151" i="21"/>
  <c r="AV151" i="21" s="1"/>
  <c r="DI124" i="21"/>
  <c r="AS124" i="21" s="1"/>
  <c r="DO168" i="21"/>
  <c r="AY168" i="21" s="1"/>
  <c r="DK169" i="21"/>
  <c r="AU169" i="21" s="1"/>
  <c r="DQ180" i="21"/>
  <c r="BA180" i="21" s="1"/>
  <c r="DI117" i="21"/>
  <c r="AS117" i="21" s="1"/>
  <c r="DP130" i="21"/>
  <c r="AZ130" i="21" s="1"/>
  <c r="DQ154" i="21"/>
  <c r="BA154" i="21" s="1"/>
  <c r="DJ180" i="21"/>
  <c r="AT180" i="21" s="1"/>
  <c r="DE182" i="21"/>
  <c r="AO182" i="21" s="1"/>
  <c r="DK77" i="21"/>
  <c r="AU77" i="21" s="1"/>
  <c r="DG114" i="21"/>
  <c r="AQ114" i="21" s="1"/>
  <c r="DM112" i="21"/>
  <c r="AW112" i="21" s="1"/>
  <c r="DO137" i="21"/>
  <c r="AY137" i="21" s="1"/>
  <c r="DE102" i="21"/>
  <c r="AO102" i="21" s="1"/>
  <c r="DE95" i="21"/>
  <c r="AO95" i="21" s="1"/>
  <c r="DK164" i="21"/>
  <c r="AU164" i="21" s="1"/>
  <c r="DE136" i="21"/>
  <c r="AO136" i="21" s="1"/>
  <c r="DL81" i="21"/>
  <c r="AV81" i="21" s="1"/>
  <c r="DF147" i="21"/>
  <c r="AP147" i="21" s="1"/>
  <c r="DL126" i="21"/>
  <c r="AV126" i="21" s="1"/>
  <c r="DH114" i="21"/>
  <c r="AR114" i="21" s="1"/>
  <c r="DM123" i="21"/>
  <c r="AW123" i="21" s="1"/>
  <c r="DD166" i="21"/>
  <c r="AN166" i="21" s="1"/>
  <c r="DN125" i="21"/>
  <c r="AX125" i="21" s="1"/>
  <c r="DK104" i="21"/>
  <c r="AU104" i="21" s="1"/>
  <c r="DD110" i="21"/>
  <c r="AN110" i="21" s="1"/>
  <c r="DP135" i="21"/>
  <c r="AZ135" i="21" s="1"/>
  <c r="DL188" i="21"/>
  <c r="AV188" i="21" s="1"/>
  <c r="DH147" i="21"/>
  <c r="AR147" i="21" s="1"/>
  <c r="DN127" i="21"/>
  <c r="AX127" i="21" s="1"/>
  <c r="DK155" i="21"/>
  <c r="AU155" i="21" s="1"/>
  <c r="DE88" i="21"/>
  <c r="AO88" i="21" s="1"/>
  <c r="DD158" i="21"/>
  <c r="AN158" i="21" s="1"/>
  <c r="DO169" i="21"/>
  <c r="AY169" i="21" s="1"/>
  <c r="DD185" i="21"/>
  <c r="AN185" i="21" s="1"/>
  <c r="DE143" i="21"/>
  <c r="AO143" i="21" s="1"/>
  <c r="DI86" i="21"/>
  <c r="AS86" i="21" s="1"/>
  <c r="DN139" i="21"/>
  <c r="AX139" i="21" s="1"/>
  <c r="DI174" i="21"/>
  <c r="AS174" i="21" s="1"/>
  <c r="DE74" i="21"/>
  <c r="AO74" i="21" s="1"/>
  <c r="DC127" i="21"/>
  <c r="AM127" i="21" s="1"/>
  <c r="DJ152" i="21"/>
  <c r="AT152" i="21" s="1"/>
  <c r="DE79" i="21"/>
  <c r="AO79" i="21" s="1"/>
  <c r="DL130" i="21"/>
  <c r="AV130" i="21" s="1"/>
  <c r="DH100" i="21"/>
  <c r="AR100" i="21" s="1"/>
  <c r="DI132" i="21"/>
  <c r="AS132" i="21" s="1"/>
  <c r="DC188" i="21"/>
  <c r="AM188" i="21" s="1"/>
  <c r="DI102" i="21"/>
  <c r="AS102" i="21" s="1"/>
  <c r="DH112" i="21"/>
  <c r="AR112" i="21" s="1"/>
  <c r="DQ155" i="21"/>
  <c r="BA155" i="21" s="1"/>
  <c r="DE76" i="21"/>
  <c r="AO76" i="21" s="1"/>
  <c r="DE152" i="21"/>
  <c r="AO152" i="21" s="1"/>
  <c r="DP140" i="21"/>
  <c r="AZ140" i="21" s="1"/>
  <c r="DQ107" i="21"/>
  <c r="BA107" i="21" s="1"/>
  <c r="DF160" i="21"/>
  <c r="AP160" i="21" s="1"/>
  <c r="DE180" i="21"/>
  <c r="AO180" i="21" s="1"/>
  <c r="DF164" i="21"/>
  <c r="AP164" i="21" s="1"/>
  <c r="DF116" i="21"/>
  <c r="AP116" i="21" s="1"/>
  <c r="DJ133" i="21"/>
  <c r="AT133" i="21" s="1"/>
  <c r="DK123" i="21"/>
  <c r="AU123" i="21" s="1"/>
  <c r="DM83" i="21"/>
  <c r="AW83" i="21" s="1"/>
  <c r="DP118" i="21"/>
  <c r="AZ118" i="21" s="1"/>
  <c r="DG133" i="21"/>
  <c r="AQ133" i="21" s="1"/>
  <c r="DP146" i="21"/>
  <c r="AZ146" i="21" s="1"/>
  <c r="DD134" i="21"/>
  <c r="AN134" i="21" s="1"/>
  <c r="DE159" i="21"/>
  <c r="AO159" i="21" s="1"/>
  <c r="DF159" i="21"/>
  <c r="AP159" i="21" s="1"/>
  <c r="DO89" i="21"/>
  <c r="AY89" i="21" s="1"/>
  <c r="DG145" i="21"/>
  <c r="AQ145" i="21" s="1"/>
  <c r="DG95" i="21"/>
  <c r="AQ95" i="21" s="1"/>
  <c r="DM161" i="21"/>
  <c r="AW161" i="21" s="1"/>
  <c r="DN188" i="21"/>
  <c r="AX188" i="21" s="1"/>
  <c r="DE167" i="21"/>
  <c r="AO167" i="21" s="1"/>
  <c r="DQ186" i="21"/>
  <c r="BA186" i="21" s="1"/>
  <c r="DQ128" i="21"/>
  <c r="BA128" i="21" s="1"/>
  <c r="DM170" i="21"/>
  <c r="AW170" i="21" s="1"/>
  <c r="DL98" i="21"/>
  <c r="AV98" i="21" s="1"/>
  <c r="DC181" i="21"/>
  <c r="AM181" i="21" s="1"/>
  <c r="DP170" i="21"/>
  <c r="AZ170" i="21" s="1"/>
  <c r="DO92" i="21"/>
  <c r="AY92" i="21" s="1"/>
  <c r="DH174" i="21"/>
  <c r="AR174" i="21" s="1"/>
  <c r="DG160" i="21"/>
  <c r="AQ160" i="21" s="1"/>
  <c r="DL139" i="21"/>
  <c r="AV139" i="21" s="1"/>
  <c r="DD173" i="21"/>
  <c r="AN173" i="21" s="1"/>
  <c r="DQ110" i="21"/>
  <c r="BA110" i="21" s="1"/>
  <c r="DK141" i="21"/>
  <c r="AU141" i="21" s="1"/>
  <c r="DP129" i="21"/>
  <c r="AZ129" i="21" s="1"/>
  <c r="DF93" i="21"/>
  <c r="AP93" i="21" s="1"/>
  <c r="DE107" i="21"/>
  <c r="AO107" i="21" s="1"/>
  <c r="DH180" i="21"/>
  <c r="AR180" i="21" s="1"/>
  <c r="DF130" i="21"/>
  <c r="AP130" i="21" s="1"/>
  <c r="DE129" i="21"/>
  <c r="AO129" i="21" s="1"/>
  <c r="DG99" i="21"/>
  <c r="AQ99" i="21" s="1"/>
  <c r="DL171" i="21"/>
  <c r="AV171" i="21" s="1"/>
  <c r="DF126" i="21"/>
  <c r="AP126" i="21" s="1"/>
  <c r="DF131" i="21"/>
  <c r="AP131" i="21" s="1"/>
  <c r="DI115" i="21"/>
  <c r="AS115" i="21" s="1"/>
  <c r="DG91" i="21"/>
  <c r="AQ91" i="21" s="1"/>
  <c r="DG156" i="21"/>
  <c r="AQ156" i="21" s="1"/>
  <c r="DL96" i="21"/>
  <c r="AV96" i="21" s="1"/>
  <c r="DE92" i="21"/>
  <c r="AO92" i="21" s="1"/>
  <c r="DL131" i="21"/>
  <c r="AV131" i="21" s="1"/>
  <c r="DF113" i="21"/>
  <c r="AP113" i="21" s="1"/>
  <c r="DN159" i="21"/>
  <c r="AX159" i="21" s="1"/>
  <c r="DF128" i="21"/>
  <c r="AP128" i="21" s="1"/>
  <c r="DC105" i="21"/>
  <c r="AM105" i="21" s="1"/>
  <c r="DC91" i="21"/>
  <c r="AM91" i="21" s="1"/>
  <c r="DE122" i="21"/>
  <c r="AO122" i="21" s="1"/>
  <c r="DG168" i="21"/>
  <c r="AQ168" i="21" s="1"/>
  <c r="DO170" i="21"/>
  <c r="AY170" i="21" s="1"/>
  <c r="DJ112" i="21"/>
  <c r="AT112" i="21" s="1"/>
  <c r="DE139" i="21"/>
  <c r="AO139" i="21" s="1"/>
  <c r="DF158" i="21"/>
  <c r="AP158" i="21" s="1"/>
  <c r="DQ132" i="21"/>
  <c r="BA132" i="21" s="1"/>
  <c r="DJ156" i="21"/>
  <c r="AT156" i="21" s="1"/>
  <c r="DE108" i="21"/>
  <c r="AO108" i="21" s="1"/>
  <c r="DD90" i="21"/>
  <c r="AN90" i="21" s="1"/>
  <c r="DP145" i="21"/>
  <c r="AZ145" i="21" s="1"/>
  <c r="DK109" i="21"/>
  <c r="AU109" i="21" s="1"/>
  <c r="DJ97" i="21"/>
  <c r="AT97" i="21" s="1"/>
  <c r="DH181" i="21"/>
  <c r="AR181" i="21" s="1"/>
  <c r="DM90" i="21"/>
  <c r="AW90" i="21" s="1"/>
  <c r="DD84" i="21"/>
  <c r="AN84" i="21" s="1"/>
  <c r="DF118" i="21"/>
  <c r="AP118" i="21" s="1"/>
  <c r="DL169" i="21"/>
  <c r="AV169" i="21" s="1"/>
  <c r="DP180" i="21"/>
  <c r="AZ180" i="21" s="1"/>
  <c r="DP117" i="21"/>
  <c r="AZ117" i="21" s="1"/>
  <c r="DG93" i="21"/>
  <c r="AQ93" i="21" s="1"/>
  <c r="DM130" i="21"/>
  <c r="AW130" i="21" s="1"/>
  <c r="DL76" i="21"/>
  <c r="AV76" i="21" s="1"/>
  <c r="DJ127" i="21"/>
  <c r="AT127" i="21" s="1"/>
  <c r="DP165" i="21"/>
  <c r="AZ165" i="21" s="1"/>
  <c r="DJ86" i="21"/>
  <c r="AT86" i="21" s="1"/>
  <c r="DC76" i="21"/>
  <c r="AM76" i="21" s="1"/>
  <c r="DG110" i="21"/>
  <c r="AQ110" i="21" s="1"/>
  <c r="DH113" i="21"/>
  <c r="AR113" i="21" s="1"/>
  <c r="DP149" i="21"/>
  <c r="AZ149" i="21" s="1"/>
  <c r="DF155" i="21"/>
  <c r="AP155" i="21" s="1"/>
  <c r="DE153" i="21"/>
  <c r="AO153" i="21" s="1"/>
  <c r="DJ177" i="21"/>
  <c r="AT177" i="21" s="1"/>
  <c r="DL161" i="21"/>
  <c r="AV161" i="21" s="1"/>
  <c r="DN174" i="21"/>
  <c r="AX174" i="21" s="1"/>
  <c r="DE164" i="21"/>
  <c r="AO164" i="21" s="1"/>
  <c r="DD152" i="21"/>
  <c r="AN152" i="21" s="1"/>
  <c r="DG77" i="21"/>
  <c r="AQ77" i="21" s="1"/>
  <c r="DM84" i="21"/>
  <c r="AW84" i="21" s="1"/>
  <c r="DH139" i="21"/>
  <c r="AR139" i="21" s="1"/>
  <c r="DH94" i="21"/>
  <c r="AR94" i="21" s="1"/>
  <c r="DF97" i="21"/>
  <c r="AP97" i="21" s="1"/>
  <c r="DN86" i="21"/>
  <c r="AX86" i="21" s="1"/>
  <c r="DN148" i="21"/>
  <c r="AX148" i="21" s="1"/>
  <c r="DP98" i="21"/>
  <c r="AZ98" i="21" s="1"/>
  <c r="DF148" i="21"/>
  <c r="AP148" i="21" s="1"/>
  <c r="DN94" i="21"/>
  <c r="AX94" i="21" s="1"/>
  <c r="DO171" i="21"/>
  <c r="AY171" i="21" s="1"/>
  <c r="DD178" i="21"/>
  <c r="AN178" i="21" s="1"/>
  <c r="DH179" i="21"/>
  <c r="AR179" i="21" s="1"/>
  <c r="DG183" i="21"/>
  <c r="AQ183" i="21" s="1"/>
  <c r="DI186" i="21"/>
  <c r="AS186" i="21" s="1"/>
  <c r="DE144" i="21"/>
  <c r="AO144" i="21" s="1"/>
  <c r="DQ116" i="21"/>
  <c r="BA116" i="21" s="1"/>
  <c r="DQ125" i="21"/>
  <c r="BA125" i="21" s="1"/>
  <c r="DK154" i="21"/>
  <c r="AU154" i="21" s="1"/>
  <c r="DK130" i="21"/>
  <c r="AU130" i="21" s="1"/>
  <c r="DM116" i="21"/>
  <c r="AW116" i="21" s="1"/>
  <c r="DJ102" i="21"/>
  <c r="AT102" i="21" s="1"/>
  <c r="DI89" i="21"/>
  <c r="AS89" i="21" s="1"/>
  <c r="DC167" i="21"/>
  <c r="AM167" i="21" s="1"/>
  <c r="DL113" i="21"/>
  <c r="AV113" i="21" s="1"/>
  <c r="DE158" i="21"/>
  <c r="AO158" i="21" s="1"/>
  <c r="DH76" i="21"/>
  <c r="AR76" i="21" s="1"/>
  <c r="DK181" i="21"/>
  <c r="AU181" i="21" s="1"/>
  <c r="DH171" i="21"/>
  <c r="AR171" i="21" s="1"/>
  <c r="DN164" i="21"/>
  <c r="AX164" i="21" s="1"/>
  <c r="DM86" i="21"/>
  <c r="AW86" i="21" s="1"/>
  <c r="DM159" i="21"/>
  <c r="AW159" i="21" s="1"/>
  <c r="DN117" i="21"/>
  <c r="AX117" i="21" s="1"/>
  <c r="DO113" i="21"/>
  <c r="AY113" i="21" s="1"/>
  <c r="DK183" i="21"/>
  <c r="AU183" i="21" s="1"/>
  <c r="DL157" i="21"/>
  <c r="AV157" i="21" s="1"/>
  <c r="DM96" i="21"/>
  <c r="AW96" i="21" s="1"/>
  <c r="DH138" i="21"/>
  <c r="AR138" i="21" s="1"/>
  <c r="DE97" i="21"/>
  <c r="AO97" i="21" s="1"/>
  <c r="DF111" i="21"/>
  <c r="AP111" i="21" s="1"/>
  <c r="DM108" i="21"/>
  <c r="AW108" i="21" s="1"/>
  <c r="DL149" i="21"/>
  <c r="AV149" i="21" s="1"/>
  <c r="DH89" i="21"/>
  <c r="AR89" i="21" s="1"/>
  <c r="DO115" i="21"/>
  <c r="AY115" i="21" s="1"/>
  <c r="DE86" i="21"/>
  <c r="AO86" i="21" s="1"/>
  <c r="DI164" i="21"/>
  <c r="AS164" i="21" s="1"/>
  <c r="DD118" i="21"/>
  <c r="AN118" i="21" s="1"/>
  <c r="DL115" i="21"/>
  <c r="AV115" i="21" s="1"/>
  <c r="DK93" i="21"/>
  <c r="AU93" i="21" s="1"/>
  <c r="DD81" i="21"/>
  <c r="AN81" i="21" s="1"/>
  <c r="DN103" i="21"/>
  <c r="AX103" i="21" s="1"/>
  <c r="DG74" i="21"/>
  <c r="AQ74" i="21" s="1"/>
  <c r="DJ90" i="21"/>
  <c r="AT90" i="21" s="1"/>
  <c r="DK127" i="21"/>
  <c r="AU127" i="21" s="1"/>
  <c r="DP114" i="21"/>
  <c r="AZ114" i="21" s="1"/>
  <c r="DJ174" i="21"/>
  <c r="AT174" i="21" s="1"/>
  <c r="DE160" i="21"/>
  <c r="AO160" i="21" s="1"/>
  <c r="DD161" i="21"/>
  <c r="AN161" i="21" s="1"/>
  <c r="DL93" i="21"/>
  <c r="AV93" i="21" s="1"/>
  <c r="DQ84" i="21"/>
  <c r="BA84" i="21" s="1"/>
  <c r="DE121" i="21"/>
  <c r="AO121" i="21" s="1"/>
  <c r="DL89" i="21"/>
  <c r="AV89" i="21" s="1"/>
  <c r="DJ140" i="21"/>
  <c r="AT140" i="21" s="1"/>
  <c r="DG129" i="21"/>
  <c r="AQ129" i="21" s="1"/>
  <c r="DH96" i="21"/>
  <c r="AR96" i="21" s="1"/>
  <c r="DL106" i="21"/>
  <c r="AV106" i="21" s="1"/>
  <c r="DE110" i="21"/>
  <c r="AO110" i="21" s="1"/>
  <c r="DH107" i="21"/>
  <c r="AR107" i="21" s="1"/>
  <c r="DD151" i="21"/>
  <c r="AN151" i="21" s="1"/>
  <c r="DN104" i="21"/>
  <c r="AX104" i="21" s="1"/>
  <c r="DE155" i="21"/>
  <c r="AO155" i="21" s="1"/>
  <c r="DD169" i="21"/>
  <c r="AN169" i="21" s="1"/>
  <c r="DP151" i="21"/>
  <c r="AZ151" i="21" s="1"/>
  <c r="DQ93" i="21"/>
  <c r="BA93" i="21" s="1"/>
  <c r="DF134" i="21"/>
  <c r="AP134" i="21" s="1"/>
  <c r="DN158" i="21"/>
  <c r="AX158" i="21" s="1"/>
  <c r="DN163" i="21"/>
  <c r="AX163" i="21" s="1"/>
  <c r="DI142" i="21"/>
  <c r="AS142" i="21" s="1"/>
  <c r="DQ81" i="21"/>
  <c r="BA81" i="21" s="1"/>
  <c r="DH186" i="21"/>
  <c r="AR186" i="21" s="1"/>
  <c r="DO124" i="21"/>
  <c r="AY124" i="21" s="1"/>
  <c r="DN187" i="21"/>
  <c r="AX187" i="21" s="1"/>
  <c r="DN120" i="21"/>
  <c r="AX120" i="21" s="1"/>
  <c r="DL79" i="21"/>
  <c r="AV79" i="21" s="1"/>
  <c r="DL140" i="21"/>
  <c r="AV140" i="21" s="1"/>
  <c r="DM153" i="21"/>
  <c r="AW153" i="21" s="1"/>
  <c r="DE90" i="21"/>
  <c r="AO90" i="21" s="1"/>
  <c r="DO108" i="21"/>
  <c r="AY108" i="21" s="1"/>
  <c r="DF92" i="21"/>
  <c r="AP92" i="21" s="1"/>
  <c r="DN110" i="21"/>
  <c r="AX110" i="21" s="1"/>
  <c r="DQ153" i="21"/>
  <c r="BA153" i="21" s="1"/>
  <c r="DH128" i="21"/>
  <c r="AR128" i="21" s="1"/>
  <c r="DM79" i="21"/>
  <c r="AW79" i="21" s="1"/>
  <c r="DM146" i="21"/>
  <c r="AW146" i="21" s="1"/>
  <c r="DC182" i="21"/>
  <c r="AM182" i="21" s="1"/>
  <c r="DC85" i="21"/>
  <c r="AM85" i="21" s="1"/>
  <c r="DP168" i="21"/>
  <c r="AZ168" i="21" s="1"/>
  <c r="DL88" i="21"/>
  <c r="AV88" i="21" s="1"/>
  <c r="DP176" i="21"/>
  <c r="AZ176" i="21" s="1"/>
  <c r="DD147" i="21"/>
  <c r="AN147" i="21" s="1"/>
  <c r="DE148" i="21"/>
  <c r="AO148" i="21" s="1"/>
  <c r="DL178" i="21"/>
  <c r="AV178" i="21" s="1"/>
  <c r="DD149" i="21"/>
  <c r="AN149" i="21" s="1"/>
  <c r="DC81" i="21"/>
  <c r="AM81" i="21" s="1"/>
  <c r="DI177" i="21"/>
  <c r="AS177" i="21" s="1"/>
  <c r="DM143" i="21"/>
  <c r="AW143" i="21" s="1"/>
  <c r="DP79" i="21"/>
  <c r="AZ79" i="21" s="1"/>
  <c r="DP105" i="21"/>
  <c r="AZ105" i="21" s="1"/>
  <c r="DQ106" i="21"/>
  <c r="BA106" i="21" s="1"/>
  <c r="DC180" i="21"/>
  <c r="AM180" i="21" s="1"/>
  <c r="DE185" i="21"/>
  <c r="AO185" i="21" s="1"/>
  <c r="DQ112" i="21"/>
  <c r="BA112" i="21" s="1"/>
  <c r="DI121" i="21"/>
  <c r="AS121" i="21" s="1"/>
  <c r="DO112" i="21"/>
  <c r="AY112" i="21" s="1"/>
  <c r="DK79" i="21"/>
  <c r="AU79" i="21" s="1"/>
  <c r="DF119" i="21"/>
  <c r="AP119" i="21" s="1"/>
  <c r="DM145" i="21"/>
  <c r="AW145" i="21" s="1"/>
  <c r="DI153" i="21"/>
  <c r="AS153" i="21" s="1"/>
  <c r="DG100" i="21"/>
  <c r="AQ100" i="21" s="1"/>
  <c r="DE113" i="21"/>
  <c r="AO113" i="21" s="1"/>
  <c r="DM109" i="21"/>
  <c r="AW109" i="21" s="1"/>
  <c r="DP116" i="21"/>
  <c r="AZ116" i="21" s="1"/>
  <c r="DG153" i="21"/>
  <c r="AQ153" i="21" s="1"/>
  <c r="DE186" i="21"/>
  <c r="AO186" i="21" s="1"/>
  <c r="DQ148" i="21"/>
  <c r="BA148" i="21" s="1"/>
  <c r="DO111" i="21"/>
  <c r="AY111" i="21" s="1"/>
  <c r="DO167" i="21"/>
  <c r="AY167" i="21" s="1"/>
  <c r="DP132" i="21"/>
  <c r="AZ132" i="21" s="1"/>
  <c r="DC185" i="21"/>
  <c r="AM185" i="21" s="1"/>
  <c r="DO162" i="21"/>
  <c r="AY162" i="21" s="1"/>
  <c r="DD163" i="21"/>
  <c r="AN163" i="21" s="1"/>
  <c r="DI145" i="21"/>
  <c r="AS145" i="21" s="1"/>
  <c r="DO187" i="21"/>
  <c r="AY187" i="21" s="1"/>
  <c r="DJ154" i="21"/>
  <c r="AT154" i="21" s="1"/>
  <c r="DG134" i="21"/>
  <c r="AQ134" i="21" s="1"/>
  <c r="DN154" i="21"/>
  <c r="AX154" i="21" s="1"/>
  <c r="DD157" i="21"/>
  <c r="AN157" i="21" s="1"/>
  <c r="DN79" i="21"/>
  <c r="AX79" i="21" s="1"/>
  <c r="DH122" i="21"/>
  <c r="AR122" i="21" s="1"/>
  <c r="DQ85" i="21"/>
  <c r="BA85" i="21" s="1"/>
  <c r="DK96" i="21"/>
  <c r="AU96" i="21" s="1"/>
  <c r="DK105" i="21"/>
  <c r="AU105" i="21" s="1"/>
  <c r="DG83" i="21"/>
  <c r="AQ83" i="21" s="1"/>
  <c r="DI154" i="21"/>
  <c r="AS154" i="21" s="1"/>
  <c r="DK108" i="21"/>
  <c r="AU108" i="21" s="1"/>
  <c r="DK177" i="21"/>
  <c r="AU177" i="21" s="1"/>
  <c r="DI147" i="21"/>
  <c r="AS147" i="21" s="1"/>
  <c r="DN106" i="21"/>
  <c r="AX106" i="21" s="1"/>
  <c r="DH116" i="21"/>
  <c r="AR116" i="21" s="1"/>
  <c r="DH173" i="21"/>
  <c r="AR173" i="21" s="1"/>
  <c r="DD119" i="21"/>
  <c r="AN119" i="21" s="1"/>
  <c r="DJ148" i="21"/>
  <c r="AT148" i="21" s="1"/>
  <c r="DH119" i="21"/>
  <c r="AR119" i="21" s="1"/>
  <c r="DN107" i="21"/>
  <c r="AX107" i="21" s="1"/>
  <c r="DL186" i="21"/>
  <c r="AV186" i="21" s="1"/>
  <c r="DH145" i="21"/>
  <c r="AR145" i="21" s="1"/>
  <c r="DP185" i="21"/>
  <c r="AZ185" i="21" s="1"/>
  <c r="DN149" i="21"/>
  <c r="AX149" i="21" s="1"/>
  <c r="DC120" i="21"/>
  <c r="AM120" i="21" s="1"/>
  <c r="DQ88" i="21"/>
  <c r="BA88" i="21" s="1"/>
  <c r="DN98" i="21"/>
  <c r="AX98" i="21" s="1"/>
  <c r="DK74" i="21"/>
  <c r="AU74" i="21" s="1"/>
  <c r="DK139" i="21"/>
  <c r="AU139" i="21" s="1"/>
  <c r="DJ172" i="21"/>
  <c r="AT172" i="21" s="1"/>
  <c r="DF172" i="21"/>
  <c r="AP172" i="21" s="1"/>
  <c r="DP141" i="21"/>
  <c r="AZ141" i="21" s="1"/>
  <c r="DQ188" i="21"/>
  <c r="BA188" i="21" s="1"/>
  <c r="DO155" i="21"/>
  <c r="AY155" i="21" s="1"/>
  <c r="DL152" i="21"/>
  <c r="AV152" i="21" s="1"/>
  <c r="DD141" i="21"/>
  <c r="AN141" i="21" s="1"/>
  <c r="DN146" i="21"/>
  <c r="AX146" i="21" s="1"/>
  <c r="DG180" i="21"/>
  <c r="AQ180" i="21" s="1"/>
  <c r="DI141" i="21"/>
  <c r="AS141" i="21" s="1"/>
  <c r="DN183" i="21"/>
  <c r="AX183" i="21" s="1"/>
  <c r="DP164" i="21"/>
  <c r="AZ164" i="21" s="1"/>
  <c r="DN109" i="21"/>
  <c r="AX109" i="21" s="1"/>
  <c r="DI184" i="21"/>
  <c r="AS184" i="21" s="1"/>
  <c r="DP95" i="21"/>
  <c r="AZ95" i="21" s="1"/>
  <c r="DP169" i="21"/>
  <c r="AZ169" i="21" s="1"/>
  <c r="DL153" i="21"/>
  <c r="AV153" i="21" s="1"/>
  <c r="DD79" i="21"/>
  <c r="AN79" i="21" s="1"/>
  <c r="DM74" i="21"/>
  <c r="AW74" i="21" s="1"/>
  <c r="DG104" i="21"/>
  <c r="AQ104" i="21" s="1"/>
  <c r="DL97" i="21"/>
  <c r="AV97" i="21" s="1"/>
  <c r="DI77" i="21"/>
  <c r="AS77" i="21" s="1"/>
  <c r="DG123" i="21"/>
  <c r="AQ123" i="21" s="1"/>
  <c r="DP161" i="21"/>
  <c r="AZ161" i="21" s="1"/>
  <c r="DJ183" i="21"/>
  <c r="AT183" i="21" s="1"/>
  <c r="DP74" i="21"/>
  <c r="AZ74" i="21" s="1"/>
  <c r="DK132" i="21"/>
  <c r="AU132" i="21" s="1"/>
  <c r="DF178" i="21"/>
  <c r="AP178" i="21" s="1"/>
  <c r="DN126" i="21"/>
  <c r="AX126" i="21" s="1"/>
  <c r="DM188" i="21"/>
  <c r="AW188" i="21" s="1"/>
  <c r="DM174" i="21"/>
  <c r="AW174" i="21" s="1"/>
  <c r="DI118" i="21"/>
  <c r="AS118" i="21" s="1"/>
  <c r="DH175" i="21"/>
  <c r="AR175" i="21" s="1"/>
  <c r="DE101" i="21"/>
  <c r="AO101" i="21" s="1"/>
  <c r="DP99" i="21"/>
  <c r="AZ99" i="21" s="1"/>
  <c r="DH154" i="21"/>
  <c r="AR154" i="21" s="1"/>
  <c r="DO96" i="21"/>
  <c r="AY96" i="21" s="1"/>
  <c r="DD130" i="21"/>
  <c r="AN130" i="21" s="1"/>
  <c r="DC132" i="21"/>
  <c r="AM132" i="21" s="1"/>
  <c r="DN166" i="21"/>
  <c r="AX166" i="21" s="1"/>
  <c r="DJ117" i="21"/>
  <c r="AT117" i="21" s="1"/>
  <c r="DE125" i="21"/>
  <c r="AO125" i="21" s="1"/>
  <c r="DQ102" i="21"/>
  <c r="BA102" i="21" s="1"/>
  <c r="DC138" i="21"/>
  <c r="AM138" i="21" s="1"/>
  <c r="DK156" i="21"/>
  <c r="AU156" i="21" s="1"/>
  <c r="DL136" i="21"/>
  <c r="AV136" i="21" s="1"/>
  <c r="DM129" i="21"/>
  <c r="AW129" i="21" s="1"/>
  <c r="DJ134" i="21"/>
  <c r="AT134" i="21" s="1"/>
  <c r="DH158" i="21"/>
  <c r="AR158" i="21" s="1"/>
  <c r="DE147" i="21"/>
  <c r="AO147" i="21" s="1"/>
  <c r="DD125" i="21"/>
  <c r="AN125" i="21" s="1"/>
  <c r="DI109" i="21"/>
  <c r="AS109" i="21" s="1"/>
  <c r="DM88" i="21"/>
  <c r="AW88" i="21" s="1"/>
  <c r="DQ89" i="21"/>
  <c r="BA89" i="21" s="1"/>
  <c r="DD101" i="21"/>
  <c r="AN101" i="21" s="1"/>
  <c r="DK171" i="21"/>
  <c r="AU171" i="21" s="1"/>
  <c r="DH155" i="21"/>
  <c r="AR155" i="21" s="1"/>
  <c r="DE162" i="21"/>
  <c r="AO162" i="21" s="1"/>
  <c r="DM77" i="21"/>
  <c r="AW77" i="21" s="1"/>
  <c r="DC118" i="21"/>
  <c r="AM118" i="21" s="1"/>
  <c r="DF163" i="21"/>
  <c r="AP163" i="21" s="1"/>
  <c r="DH156" i="21"/>
  <c r="AR156" i="21" s="1"/>
  <c r="DC113" i="21"/>
  <c r="AM113" i="21" s="1"/>
  <c r="DJ105" i="21"/>
  <c r="AT105" i="21" s="1"/>
  <c r="DI126" i="21"/>
  <c r="AS126" i="21" s="1"/>
  <c r="DF170" i="21"/>
  <c r="AP170" i="21" s="1"/>
  <c r="DJ182" i="21"/>
  <c r="AT182" i="21" s="1"/>
  <c r="DF179" i="21"/>
  <c r="AP179" i="21" s="1"/>
  <c r="DG142" i="21"/>
  <c r="AQ142" i="21" s="1"/>
  <c r="DE109" i="21"/>
  <c r="AO109" i="21" s="1"/>
  <c r="DG144" i="21"/>
  <c r="AQ144" i="21" s="1"/>
  <c r="DJ136" i="21"/>
  <c r="AT136" i="21" s="1"/>
  <c r="DJ83" i="21"/>
  <c r="AT83" i="21" s="1"/>
  <c r="DL135" i="21"/>
  <c r="AV135" i="21" s="1"/>
  <c r="DP152" i="21"/>
  <c r="AZ152" i="21" s="1"/>
  <c r="DC178" i="21"/>
  <c r="AM178" i="21" s="1"/>
  <c r="DK170" i="21"/>
  <c r="AU170" i="21" s="1"/>
  <c r="DK165" i="21"/>
  <c r="AU165" i="21" s="1"/>
  <c r="DJ88" i="21"/>
  <c r="AT88" i="21" s="1"/>
  <c r="DO107" i="21"/>
  <c r="AY107" i="21" s="1"/>
  <c r="DF145" i="21"/>
  <c r="AP145" i="21" s="1"/>
  <c r="DD88" i="21"/>
  <c r="AN88" i="21" s="1"/>
  <c r="DO128" i="21"/>
  <c r="AY128" i="21" s="1"/>
  <c r="DK112" i="21"/>
  <c r="AU112" i="21" s="1"/>
  <c r="DJ109" i="21"/>
  <c r="AT109" i="21" s="1"/>
  <c r="DD107" i="21"/>
  <c r="AN107" i="21" s="1"/>
  <c r="DK94" i="21"/>
  <c r="AU94" i="21" s="1"/>
  <c r="DQ117" i="21"/>
  <c r="BA117" i="21" s="1"/>
  <c r="DD159" i="21"/>
  <c r="AN159" i="21" s="1"/>
  <c r="DE145" i="21"/>
  <c r="AO145" i="21" s="1"/>
  <c r="DD143" i="21"/>
  <c r="AN143" i="21" s="1"/>
  <c r="DM106" i="21"/>
  <c r="AW106" i="21" s="1"/>
  <c r="DE172" i="21"/>
  <c r="AO172" i="21" s="1"/>
  <c r="DG111" i="21"/>
  <c r="AQ111" i="21" s="1"/>
  <c r="DF109" i="21"/>
  <c r="AP109" i="21" s="1"/>
  <c r="DO81" i="21"/>
  <c r="AY81" i="21" s="1"/>
  <c r="DL101" i="21"/>
  <c r="AV101" i="21" s="1"/>
  <c r="DP188" i="21"/>
  <c r="AZ188" i="21" s="1"/>
  <c r="DH178" i="21"/>
  <c r="AR178" i="21" s="1"/>
  <c r="DC136" i="21"/>
  <c r="AM136" i="21" s="1"/>
  <c r="DE131" i="21"/>
  <c r="AO131" i="21" s="1"/>
  <c r="DE85" i="21"/>
  <c r="AO85" i="21" s="1"/>
  <c r="DK118" i="21"/>
  <c r="AU118" i="21" s="1"/>
  <c r="DG148" i="21"/>
  <c r="AQ148" i="21" s="1"/>
  <c r="DO166" i="21"/>
  <c r="AY166" i="21" s="1"/>
  <c r="DK153" i="21"/>
  <c r="AU153" i="21" s="1"/>
  <c r="DD136" i="21"/>
  <c r="AN136" i="21" s="1"/>
  <c r="DP106" i="21"/>
  <c r="AZ106" i="21" s="1"/>
  <c r="DE98" i="21"/>
  <c r="AO98" i="21" s="1"/>
  <c r="DO74" i="21"/>
  <c r="AY74" i="21" s="1"/>
  <c r="DJ179" i="21"/>
  <c r="AT179" i="21" s="1"/>
  <c r="DE123" i="21"/>
  <c r="AO123" i="21" s="1"/>
  <c r="DG187" i="21"/>
  <c r="AQ187" i="21" s="1"/>
  <c r="DI88" i="21"/>
  <c r="AS88" i="21" s="1"/>
  <c r="DG169" i="21"/>
  <c r="AQ169" i="21" s="1"/>
  <c r="DO150" i="21"/>
  <c r="AY150" i="21" s="1"/>
  <c r="DP91" i="21"/>
  <c r="AZ91" i="21" s="1"/>
  <c r="DH97" i="21"/>
  <c r="AR97" i="21" s="1"/>
  <c r="DJ138" i="21"/>
  <c r="AT138" i="21" s="1"/>
  <c r="DE84" i="21"/>
  <c r="AO84" i="21" s="1"/>
  <c r="DN152" i="21"/>
  <c r="AX152" i="21" s="1"/>
  <c r="DI100" i="21"/>
  <c r="AS100" i="21" s="1"/>
  <c r="DP184" i="21"/>
  <c r="AZ184" i="21" s="1"/>
  <c r="DF177" i="21"/>
  <c r="AP177" i="21" s="1"/>
  <c r="DG146" i="21"/>
  <c r="AQ146" i="21" s="1"/>
  <c r="DQ113" i="21"/>
  <c r="BA113" i="21" s="1"/>
  <c r="DL142" i="21"/>
  <c r="AV142" i="21" s="1"/>
  <c r="DQ173" i="21"/>
  <c r="BA173" i="21" s="1"/>
  <c r="DK124" i="21"/>
  <c r="AU124" i="21" s="1"/>
  <c r="DM164" i="21"/>
  <c r="AW164" i="21" s="1"/>
  <c r="DG138" i="21"/>
  <c r="AQ138" i="21" s="1"/>
  <c r="DM76" i="21"/>
  <c r="AW76" i="21" s="1"/>
  <c r="DK174" i="21"/>
  <c r="AU174" i="21" s="1"/>
  <c r="DP124" i="21"/>
  <c r="AZ124" i="21" s="1"/>
  <c r="DH125" i="21"/>
  <c r="AR125" i="21" s="1"/>
  <c r="DH151" i="21"/>
  <c r="AR151" i="21" s="1"/>
  <c r="DK126" i="21"/>
  <c r="AU126" i="21" s="1"/>
  <c r="DP111" i="21"/>
  <c r="AZ111" i="21" s="1"/>
  <c r="DM184" i="21"/>
  <c r="AW184" i="21" s="1"/>
  <c r="DD135" i="21"/>
  <c r="AN135" i="21" s="1"/>
  <c r="DH74" i="21"/>
  <c r="AR74" i="21" s="1"/>
  <c r="DO97" i="21"/>
  <c r="AY97" i="21" s="1"/>
  <c r="C132" i="21"/>
  <c r="CT132" i="21" s="1"/>
  <c r="C151" i="21"/>
  <c r="CL151" i="21" s="1"/>
  <c r="C180" i="21"/>
  <c r="C178" i="21"/>
  <c r="CR178" i="21" s="1"/>
  <c r="C145" i="21"/>
  <c r="CL145" i="21" s="1"/>
  <c r="C136" i="21"/>
  <c r="CZ136" i="21" s="1"/>
  <c r="C146" i="21"/>
  <c r="CW146" i="21" s="1"/>
  <c r="CC98" i="21"/>
  <c r="E7" i="21"/>
  <c r="C133" i="21"/>
  <c r="CV133" i="21" s="1"/>
  <c r="C89" i="21"/>
  <c r="CO89" i="21" s="1"/>
  <c r="C86" i="21"/>
  <c r="CW86" i="21" s="1"/>
  <c r="C117" i="21"/>
  <c r="C173" i="21"/>
  <c r="C187" i="21"/>
  <c r="CR187" i="21" s="1"/>
  <c r="C99" i="21"/>
  <c r="C128" i="21"/>
  <c r="CX128" i="21" s="1"/>
  <c r="C123" i="21"/>
  <c r="CZ123" i="21" s="1"/>
  <c r="C121" i="21"/>
  <c r="C94" i="21"/>
  <c r="C175" i="21"/>
  <c r="CV175" i="21" s="1"/>
  <c r="C103" i="21"/>
  <c r="C156" i="21"/>
  <c r="C95" i="21"/>
  <c r="C179" i="21"/>
  <c r="CO179" i="21" s="1"/>
  <c r="C137" i="21"/>
  <c r="C143" i="21"/>
  <c r="CY143" i="21" s="1"/>
  <c r="C153" i="21"/>
  <c r="C125" i="21"/>
  <c r="C90" i="21"/>
  <c r="CV90" i="21" s="1"/>
  <c r="C140" i="21"/>
  <c r="C183" i="21"/>
  <c r="CT183" i="21" s="1"/>
  <c r="C141" i="21"/>
  <c r="CY141" i="21" s="1"/>
  <c r="DL73" i="21" a="1"/>
  <c r="DL73" i="21" s="1"/>
  <c r="AV73" i="21" s="1"/>
  <c r="F7" i="21"/>
  <c r="F46" i="21" s="1"/>
  <c r="CD73" i="21"/>
  <c r="C73" i="21" s="1"/>
  <c r="CY73" i="21" s="1"/>
  <c r="C161" i="21"/>
  <c r="CU161" i="21" s="1"/>
  <c r="C186" i="21"/>
  <c r="CP186" i="21" s="1"/>
  <c r="C111" i="21"/>
  <c r="CP111" i="21" s="1"/>
  <c r="C174" i="21"/>
  <c r="C157" i="21"/>
  <c r="CM157" i="21" s="1"/>
  <c r="C176" i="21"/>
  <c r="C106" i="21"/>
  <c r="CY106" i="21" s="1"/>
  <c r="C108" i="21"/>
  <c r="C126" i="21"/>
  <c r="CX126" i="21" s="1"/>
  <c r="C130" i="21"/>
  <c r="CM130" i="21" s="1"/>
  <c r="C171" i="21"/>
  <c r="CT171" i="21" s="1"/>
  <c r="C84" i="21"/>
  <c r="C131" i="21"/>
  <c r="CO131" i="21" s="1"/>
  <c r="C109" i="21"/>
  <c r="CV109" i="21" s="1"/>
  <c r="C166" i="21"/>
  <c r="C134" i="21"/>
  <c r="CS134" i="21" s="1"/>
  <c r="C177" i="21"/>
  <c r="C168" i="21"/>
  <c r="CT168" i="21" s="1"/>
  <c r="EB168" i="21" s="1" a="1"/>
  <c r="C122" i="21"/>
  <c r="CN122" i="21" s="1"/>
  <c r="C100" i="21"/>
  <c r="CZ100" i="21" s="1"/>
  <c r="C119" i="21"/>
  <c r="CL119" i="21" s="1"/>
  <c r="C116" i="21"/>
  <c r="CY116" i="21" s="1"/>
  <c r="C97" i="21"/>
  <c r="C129" i="21"/>
  <c r="CV129" i="21" s="1"/>
  <c r="C120" i="21"/>
  <c r="C160" i="21"/>
  <c r="C155" i="21"/>
  <c r="CV155" i="21" s="1"/>
  <c r="C118" i="21"/>
  <c r="C127" i="21"/>
  <c r="C188" i="21"/>
  <c r="C105" i="21"/>
  <c r="C91" i="21"/>
  <c r="CZ91" i="21" s="1"/>
  <c r="C76" i="21"/>
  <c r="CQ76" i="21" s="1"/>
  <c r="C165" i="21"/>
  <c r="C85" i="21"/>
  <c r="CN85" i="21" s="1"/>
  <c r="C81" i="21"/>
  <c r="CW81" i="21" s="1"/>
  <c r="EK70" i="21"/>
  <c r="EP70" i="21"/>
  <c r="EU70" i="21"/>
  <c r="EO70" i="21"/>
  <c r="ET70" i="21"/>
  <c r="EY70" i="21"/>
  <c r="EX73" i="21" a="1"/>
  <c r="DZ187" i="21" a="1"/>
  <c r="ED70" i="21" a="1"/>
  <c r="DM139" i="21" a="1"/>
  <c r="DP143" i="21" a="1"/>
  <c r="DN112" i="21" a="1"/>
  <c r="DK136" i="21" a="1"/>
  <c r="DF117" i="21" a="1"/>
  <c r="DH109" i="21" a="1"/>
  <c r="DJ157" i="21" a="1"/>
  <c r="DC146" i="21" a="1"/>
  <c r="DM142" i="21" a="1"/>
  <c r="DK107" i="21" a="1"/>
  <c r="DC145" i="21" a="1"/>
  <c r="DD112" i="21" a="1"/>
  <c r="DC165" i="21" a="1"/>
  <c r="DN99" i="21" a="1"/>
  <c r="DE99" i="21" a="1"/>
  <c r="DI105" i="21" a="1"/>
  <c r="DO139" i="21" a="1"/>
  <c r="DH111" i="21" a="1"/>
  <c r="DI149" i="21" a="1"/>
  <c r="DQ156" i="21" a="1"/>
  <c r="DL119" i="21" a="1"/>
  <c r="DD96" i="21" a="1"/>
  <c r="DT70" i="21" a="1"/>
  <c r="DC122" i="21" a="1"/>
  <c r="EN131" i="21" a="1"/>
  <c r="EL130" i="21" a="1"/>
  <c r="EV86" i="21" a="1"/>
  <c r="EX106" i="21" a="1"/>
  <c r="EX184" i="21" a="1"/>
  <c r="EQ178" i="21" a="1"/>
  <c r="DO176" i="21" a="1"/>
  <c r="EX141" i="21" a="1"/>
  <c r="ES183" i="21" a="1"/>
  <c r="DO157" i="21" a="1"/>
  <c r="DE176" i="21" a="1"/>
  <c r="EY136" i="21" a="1"/>
  <c r="EK145" i="21" a="1"/>
  <c r="DL170" i="21" a="1"/>
  <c r="DL179" i="21" a="1"/>
  <c r="DN140" i="21" a="1"/>
  <c r="DD113" i="21" a="1"/>
  <c r="DT113" i="21" a="1"/>
  <c r="EN172" i="21" a="1"/>
  <c r="EX79" i="21" a="1"/>
  <c r="EW162" i="21" a="1"/>
  <c r="EN142" i="21" a="1"/>
  <c r="DC102" i="21" a="1"/>
  <c r="ED109" i="21" a="1"/>
  <c r="EL157" i="21" a="1"/>
  <c r="DN171" i="21" a="1"/>
  <c r="DD124" i="21" a="1"/>
  <c r="EU175" i="21" a="1"/>
  <c r="EQ115" i="21" a="1"/>
  <c r="EV149" i="21" a="1"/>
  <c r="ES168" i="21" a="1"/>
  <c r="EH169" i="21" a="1"/>
  <c r="EU133" i="21" a="1"/>
  <c r="ET161" i="21" a="1"/>
  <c r="EF107" i="21" a="1"/>
  <c r="DU70" i="21" a="1"/>
  <c r="DM158" i="21" a="1"/>
  <c r="DY76" i="21" a="1"/>
  <c r="DL162" i="21" a="1"/>
  <c r="ER163" i="21" a="1"/>
  <c r="DI110" i="21" a="1"/>
  <c r="DC174" i="21" a="1"/>
  <c r="DD115" i="21" a="1"/>
  <c r="DF139" i="21" a="1"/>
  <c r="DO145" i="21" a="1"/>
  <c r="DK187" i="21" a="1"/>
  <c r="DO146" i="21" a="1"/>
  <c r="DJ150" i="21" a="1"/>
  <c r="DM178" i="21" a="1"/>
  <c r="DC164" i="21" a="1"/>
  <c r="DN130" i="21" a="1"/>
  <c r="DE177" i="21" a="1"/>
  <c r="DK106" i="21" a="1"/>
  <c r="DG165" i="21" a="1"/>
  <c r="DI163" i="21" a="1"/>
  <c r="DF176" i="21" a="1"/>
  <c r="DN91" i="21" a="1"/>
  <c r="DM156" i="21" a="1"/>
  <c r="DF135" i="21" a="1"/>
  <c r="DM155" i="21" a="1"/>
  <c r="DJ125" i="21" a="1"/>
  <c r="DC141" i="21" a="1"/>
  <c r="EQ70" i="21" a="1"/>
  <c r="DK83" i="21" a="1"/>
  <c r="EX116" i="21" a="1"/>
  <c r="DP115" i="21" a="1"/>
  <c r="EO111" i="21" a="1"/>
  <c r="ES170" i="21" a="1"/>
  <c r="EX143" i="21" a="1"/>
  <c r="EO186" i="21" a="1"/>
  <c r="DQ119" i="21" a="1"/>
  <c r="DW131" i="21" a="1"/>
  <c r="EY88" i="21" a="1"/>
  <c r="DG122" i="21" a="1"/>
  <c r="DQ103" i="21" a="1"/>
  <c r="EW128" i="21" a="1"/>
  <c r="EP110" i="21" a="1"/>
  <c r="DL154" i="21" a="1"/>
  <c r="DI92" i="21" a="1"/>
  <c r="DH81" i="21" a="1"/>
  <c r="DH79" i="21" a="1"/>
  <c r="EN78" i="21" a="1"/>
  <c r="DC161" i="21" a="1"/>
  <c r="EK113" i="21" a="1"/>
  <c r="DK185" i="21" a="1"/>
  <c r="EK82" i="21" a="1"/>
  <c r="DO100" i="21" a="1"/>
  <c r="DQ168" i="21" a="1"/>
  <c r="EE70" i="21" a="1"/>
  <c r="DG184" i="21" a="1"/>
  <c r="DO181" i="21" a="1"/>
  <c r="EN75" i="21" a="1"/>
  <c r="DL180" i="21" a="1"/>
  <c r="DI94" i="21" a="1"/>
  <c r="EV146" i="21" a="1"/>
  <c r="ED129" i="21" a="1"/>
  <c r="DT82" i="21" a="1"/>
  <c r="EK138" i="21" a="1"/>
  <c r="EG73" i="21" a="1"/>
  <c r="DY70" i="21" a="1"/>
  <c r="EC154" i="21" a="1"/>
  <c r="EW126" i="21" a="1"/>
  <c r="ES112" i="21" a="1"/>
  <c r="DC116" i="21" a="1"/>
  <c r="DF100" i="21" a="1"/>
  <c r="DX186" i="21" a="1"/>
  <c r="DK98" i="21" a="1"/>
  <c r="ES132" i="21" a="1"/>
  <c r="EP158" i="21" a="1"/>
  <c r="EB70" i="21" a="1"/>
  <c r="DX111" i="21" a="1"/>
  <c r="DL185" i="21" a="1"/>
  <c r="EY123" i="21" a="1"/>
  <c r="DQ158" i="21" a="1"/>
  <c r="DF186" i="21" a="1"/>
  <c r="DP150" i="21" a="1"/>
  <c r="DJ92" i="21" a="1"/>
  <c r="DI111" i="21" a="1"/>
  <c r="DP155" i="21" a="1"/>
  <c r="DE183" i="21" a="1"/>
  <c r="DK163" i="21" a="1"/>
  <c r="DM119" i="21" a="1"/>
  <c r="DO185" i="21" a="1"/>
  <c r="DL147" i="21" a="1"/>
  <c r="DP107" i="21" a="1"/>
  <c r="DQ111" i="21" a="1"/>
  <c r="DP127" i="21" a="1"/>
  <c r="DK117" i="21" a="1"/>
  <c r="DO188" i="21" a="1"/>
  <c r="DJ89" i="21" a="1"/>
  <c r="DM162" i="21" a="1"/>
  <c r="DE149" i="21" a="1"/>
  <c r="DK173" i="21" a="1"/>
  <c r="DO152" i="21" a="1"/>
  <c r="EO93" i="21" a="1"/>
  <c r="DQ135" i="21" a="1"/>
  <c r="EC70" i="21" a="1"/>
  <c r="DZ70" i="21" a="1"/>
  <c r="EY91" i="21" a="1"/>
  <c r="DC172" i="21" a="1"/>
  <c r="EU109" i="21" a="1"/>
  <c r="ES171" i="21" a="1"/>
  <c r="DH84" i="21" a="1"/>
  <c r="EN89" i="21" a="1"/>
  <c r="DX70" i="21" a="1"/>
  <c r="EF70" i="21" a="1"/>
  <c r="ET154" i="21" a="1"/>
  <c r="EM85" i="21" a="1"/>
  <c r="DL105" i="21" a="1"/>
  <c r="ET80" i="21" a="1"/>
  <c r="EG106" i="21" a="1"/>
  <c r="EN179" i="21" a="1"/>
  <c r="ER181" i="21" a="1"/>
  <c r="DF144" i="21" a="1"/>
  <c r="EA181" i="21" a="1"/>
  <c r="EV81" i="21" a="1"/>
  <c r="EV159" i="21" a="1"/>
  <c r="DK100" i="21" a="1"/>
  <c r="EA70" i="21" a="1"/>
  <c r="EU155" i="21" a="1"/>
  <c r="EY100" i="21" a="1"/>
  <c r="EH70" i="21" a="1"/>
  <c r="DP183" i="21" a="1"/>
  <c r="ER134" i="21" a="1"/>
  <c r="DI165" i="21" a="1"/>
  <c r="DD139" i="21" a="1"/>
  <c r="EB170" i="21" a="1"/>
  <c r="DM176" i="21" a="1"/>
  <c r="DQ181" i="21" a="1"/>
  <c r="DQ138" i="21" a="1"/>
  <c r="DG92" i="21" a="1"/>
  <c r="DG121" i="21" a="1"/>
  <c r="DL114" i="21" a="1"/>
  <c r="DM105" i="21" a="1"/>
  <c r="DE93" i="21" a="1"/>
  <c r="DO130" i="21" a="1"/>
  <c r="DD175" i="21" a="1"/>
  <c r="DO101" i="21" a="1"/>
  <c r="DJ184" i="21" a="1"/>
  <c r="DM121" i="21" a="1"/>
  <c r="DH105" i="21" a="1"/>
  <c r="DH102" i="21" a="1"/>
  <c r="DP173" i="21" a="1"/>
  <c r="DL85" i="21" a="1"/>
  <c r="DQ115" i="21" a="1"/>
  <c r="DH130" i="21" a="1"/>
  <c r="DP102" i="21" a="1"/>
  <c r="DE151" i="21" a="1"/>
  <c r="DO116" i="21" a="1"/>
  <c r="EK151" i="21" a="1"/>
  <c r="EU90" i="21" a="1"/>
  <c r="EV70" i="21" a="1"/>
  <c r="DO158" i="21" a="1"/>
  <c r="DN131" i="21" a="1"/>
  <c r="DC154" i="21" a="1"/>
  <c r="DL95" i="21" a="1"/>
  <c r="EP87" i="21" a="1"/>
  <c r="DQ131" i="21" a="1"/>
  <c r="DN81" i="21" a="1"/>
  <c r="EP76" i="21" a="1"/>
  <c r="DJ175" i="21" a="1"/>
  <c r="EU129" i="21" a="1"/>
  <c r="DW142" i="21" a="1"/>
  <c r="DI173" i="21" a="1"/>
  <c r="DD142" i="21" a="1"/>
  <c r="DO182" i="21" a="1"/>
  <c r="EM122" i="21" a="1"/>
  <c r="DI161" i="21" a="1"/>
  <c r="EE146" i="21" a="1"/>
  <c r="DF90" i="21" a="1"/>
  <c r="DV122" i="21" a="1"/>
  <c r="EW107" i="21" a="1"/>
  <c r="DF157" i="21" a="1"/>
  <c r="DF86" i="21" a="1"/>
  <c r="DJ98" i="21" a="1"/>
  <c r="DC104" i="21" a="1"/>
  <c r="DL155" i="21" a="1"/>
  <c r="DL165" i="21" a="1"/>
  <c r="DI156" i="21" a="1"/>
  <c r="DK180" i="21" a="1"/>
  <c r="DG186" i="21" a="1"/>
  <c r="DP159" i="21" a="1"/>
  <c r="DJ151" i="21" a="1"/>
  <c r="DF153" i="21" a="1"/>
  <c r="DQ170" i="21" a="1"/>
  <c r="DF124" i="21" a="1"/>
  <c r="DD137" i="21" a="1"/>
  <c r="DI166" i="21" a="1"/>
  <c r="DO126" i="21" a="1"/>
  <c r="DH184" i="21" a="1"/>
  <c r="DM173" i="21" a="1"/>
  <c r="DP89" i="21" a="1"/>
  <c r="DM150" i="21" a="1"/>
  <c r="EQ187" i="21" a="1"/>
  <c r="DL124" i="21" a="1"/>
  <c r="DI150" i="21" a="1"/>
  <c r="DO178" i="21" a="1"/>
  <c r="DE105" i="21" a="1"/>
  <c r="DC135" i="21" a="1"/>
  <c r="DL122" i="21" a="1"/>
  <c r="DI120" i="21" a="1"/>
  <c r="DL184" i="21" a="1"/>
  <c r="DP144" i="21" a="1"/>
  <c r="DQ146" i="21" a="1"/>
  <c r="DO141" i="21" a="1"/>
  <c r="DK168" i="21" a="1"/>
  <c r="DC96" i="21" a="1"/>
  <c r="DP178" i="21" a="1"/>
  <c r="DJ153" i="21" a="1"/>
  <c r="DH134" i="21" a="1"/>
  <c r="DE166" i="21" a="1"/>
  <c r="DO99" i="21" a="1"/>
  <c r="DI160" i="21" a="1"/>
  <c r="DN170" i="21" a="1"/>
  <c r="DO151" i="21" a="1"/>
  <c r="EH88" i="21" a="1"/>
  <c r="EH100" i="21" a="1"/>
  <c r="DN142" i="21" a="1"/>
  <c r="DN143" i="21" a="1"/>
  <c r="DL86" i="21" a="1"/>
  <c r="DN128" i="21" a="1"/>
  <c r="DO123" i="21" a="1"/>
  <c r="DJ101" i="21" a="1"/>
  <c r="DK162" i="21" a="1"/>
  <c r="DN133" i="21" a="1"/>
  <c r="DH169" i="21" a="1"/>
  <c r="DK186" i="21" a="1"/>
  <c r="DO119" i="21" a="1"/>
  <c r="DF175" i="21" a="1"/>
  <c r="DF96" i="21" a="1"/>
  <c r="DD103" i="21" a="1"/>
  <c r="DQ100" i="21" a="1"/>
  <c r="DC169" i="21" a="1"/>
  <c r="DI169" i="21" a="1"/>
  <c r="DG178" i="21" a="1"/>
  <c r="DF83" i="21" a="1"/>
  <c r="DL125" i="21" a="1"/>
  <c r="DI138" i="21" a="1"/>
  <c r="DK140" i="21" a="1"/>
  <c r="EY169" i="21" a="1"/>
  <c r="DK86" i="21" a="1"/>
  <c r="DH110" i="21" a="1"/>
  <c r="DL116" i="21" a="1"/>
  <c r="DF89" i="21" a="1"/>
  <c r="DI116" i="21" a="1"/>
  <c r="DI170" i="21" a="1"/>
  <c r="DQ98" i="21" a="1"/>
  <c r="DQ147" i="21" a="1"/>
  <c r="DN121" i="21" a="1"/>
  <c r="DC159" i="21" a="1"/>
  <c r="DL160" i="21" a="1"/>
  <c r="DP153" i="21" a="1"/>
  <c r="DC100" i="21" a="1"/>
  <c r="DD187" i="21" a="1"/>
  <c r="DE83" i="21" a="1"/>
  <c r="DE171" i="21" a="1"/>
  <c r="DD116" i="21" a="1"/>
  <c r="DF132" i="21" a="1"/>
  <c r="DI157" i="21" a="1"/>
  <c r="DO90" i="21" a="1"/>
  <c r="EK119" i="21" a="1"/>
  <c r="EG70" i="21" a="1"/>
  <c r="EE159" i="21" a="1"/>
  <c r="EE86" i="21" a="1"/>
  <c r="DV85" i="21" a="1"/>
  <c r="EF126" i="21" a="1"/>
  <c r="DT138" i="21" a="1"/>
  <c r="ED90" i="21" a="1"/>
  <c r="EH123" i="21" a="1"/>
  <c r="EE149" i="21" a="1"/>
  <c r="EF128" i="21" a="1"/>
  <c r="ED133" i="21" a="1"/>
  <c r="DW70" i="21" a="1"/>
  <c r="DV70" i="21" a="1"/>
  <c r="EB112" i="21" a="1"/>
  <c r="EC80" i="21" a="1"/>
  <c r="C71" i="21" l="1"/>
  <c r="CP71" i="21" s="1"/>
  <c r="C150" i="21"/>
  <c r="C185" i="21"/>
  <c r="C96" i="21"/>
  <c r="CU96" i="21" s="1"/>
  <c r="EC96" i="21" s="1" a="1"/>
  <c r="DZ187" i="21"/>
  <c r="ED70" i="21"/>
  <c r="C69" i="21"/>
  <c r="DO90" i="21"/>
  <c r="AY90" i="21" s="1"/>
  <c r="DI157" i="21"/>
  <c r="AS157" i="21" s="1"/>
  <c r="DF132" i="21"/>
  <c r="AP132" i="21" s="1"/>
  <c r="DD116" i="21"/>
  <c r="AN116" i="21" s="1"/>
  <c r="DE171" i="21"/>
  <c r="AO171" i="21" s="1"/>
  <c r="DE83" i="21"/>
  <c r="AO83" i="21" s="1"/>
  <c r="DD187" i="21"/>
  <c r="AN187" i="21" s="1"/>
  <c r="DC100" i="21"/>
  <c r="AM100" i="21" s="1"/>
  <c r="DP153" i="21"/>
  <c r="AZ153" i="21" s="1"/>
  <c r="DL160" i="21"/>
  <c r="AV160" i="21" s="1"/>
  <c r="DC159" i="21"/>
  <c r="AM159" i="21" s="1"/>
  <c r="DN121" i="21"/>
  <c r="AX121" i="21" s="1"/>
  <c r="DQ147" i="21"/>
  <c r="BA147" i="21" s="1"/>
  <c r="DQ98" i="21"/>
  <c r="BA98" i="21" s="1"/>
  <c r="DI170" i="21"/>
  <c r="AS170" i="21" s="1"/>
  <c r="DI116" i="21"/>
  <c r="AS116" i="21" s="1"/>
  <c r="DF89" i="21"/>
  <c r="AP89" i="21" s="1"/>
  <c r="DL116" i="21"/>
  <c r="AV116" i="21" s="1"/>
  <c r="DH110" i="21"/>
  <c r="AR110" i="21" s="1"/>
  <c r="DK86" i="21"/>
  <c r="AU86" i="21" s="1"/>
  <c r="DK140" i="21"/>
  <c r="AU140" i="21" s="1"/>
  <c r="DI138" i="21"/>
  <c r="AS138" i="21" s="1"/>
  <c r="DL125" i="21"/>
  <c r="AV125" i="21" s="1"/>
  <c r="DF83" i="21"/>
  <c r="AP83" i="21" s="1"/>
  <c r="DG178" i="21"/>
  <c r="AQ178" i="21" s="1"/>
  <c r="DI169" i="21"/>
  <c r="AS169" i="21" s="1"/>
  <c r="DC169" i="21"/>
  <c r="AM169" i="21" s="1"/>
  <c r="DQ100" i="21"/>
  <c r="BA100" i="21" s="1"/>
  <c r="DD103" i="21"/>
  <c r="AN103" i="21" s="1"/>
  <c r="DF96" i="21"/>
  <c r="AP96" i="21" s="1"/>
  <c r="DF175" i="21"/>
  <c r="AP175" i="21" s="1"/>
  <c r="DO119" i="21"/>
  <c r="AY119" i="21" s="1"/>
  <c r="DK186" i="21"/>
  <c r="AU186" i="21" s="1"/>
  <c r="DH169" i="21"/>
  <c r="AR169" i="21" s="1"/>
  <c r="DN133" i="21"/>
  <c r="AX133" i="21" s="1"/>
  <c r="DK162" i="21"/>
  <c r="AU162" i="21" s="1"/>
  <c r="DJ101" i="21"/>
  <c r="AT101" i="21" s="1"/>
  <c r="DO123" i="21"/>
  <c r="AY123" i="21" s="1"/>
  <c r="DN128" i="21"/>
  <c r="AX128" i="21" s="1"/>
  <c r="DL86" i="21"/>
  <c r="AV86" i="21" s="1"/>
  <c r="DN143" i="21"/>
  <c r="AX143" i="21" s="1"/>
  <c r="DN142" i="21"/>
  <c r="AX142" i="21" s="1"/>
  <c r="DN170" i="21"/>
  <c r="AX170" i="21" s="1"/>
  <c r="DI160" i="21"/>
  <c r="AS160" i="21" s="1"/>
  <c r="DO99" i="21"/>
  <c r="AY99" i="21" s="1"/>
  <c r="DE166" i="21"/>
  <c r="AO166" i="21" s="1"/>
  <c r="DH134" i="21"/>
  <c r="AR134" i="21" s="1"/>
  <c r="DJ153" i="21"/>
  <c r="AT153" i="21" s="1"/>
  <c r="DP178" i="21"/>
  <c r="AZ178" i="21" s="1"/>
  <c r="DC96" i="21"/>
  <c r="AM96" i="21" s="1"/>
  <c r="DK168" i="21"/>
  <c r="AU168" i="21" s="1"/>
  <c r="DO141" i="21"/>
  <c r="AY141" i="21" s="1"/>
  <c r="DQ146" i="21"/>
  <c r="BA146" i="21" s="1"/>
  <c r="DP144" i="21"/>
  <c r="AZ144" i="21" s="1"/>
  <c r="DL184" i="21"/>
  <c r="AV184" i="21" s="1"/>
  <c r="DI120" i="21"/>
  <c r="AS120" i="21" s="1"/>
  <c r="DL122" i="21"/>
  <c r="AV122" i="21" s="1"/>
  <c r="DC135" i="21"/>
  <c r="AM135" i="21" s="1"/>
  <c r="DE105" i="21"/>
  <c r="AO105" i="21" s="1"/>
  <c r="DO178" i="21"/>
  <c r="AY178" i="21" s="1"/>
  <c r="DI150" i="21"/>
  <c r="AS150" i="21" s="1"/>
  <c r="DL124" i="21"/>
  <c r="AV124" i="21" s="1"/>
  <c r="DM150" i="21"/>
  <c r="AW150" i="21" s="1"/>
  <c r="DP89" i="21"/>
  <c r="AZ89" i="21" s="1"/>
  <c r="DM173" i="21"/>
  <c r="AW173" i="21" s="1"/>
  <c r="DH184" i="21"/>
  <c r="AR184" i="21" s="1"/>
  <c r="DO126" i="21"/>
  <c r="AY126" i="21" s="1"/>
  <c r="DI166" i="21"/>
  <c r="AS166" i="21" s="1"/>
  <c r="DD137" i="21"/>
  <c r="AN137" i="21" s="1"/>
  <c r="DF124" i="21"/>
  <c r="AP124" i="21" s="1"/>
  <c r="DQ170" i="21"/>
  <c r="BA170" i="21" s="1"/>
  <c r="DF153" i="21"/>
  <c r="AP153" i="21" s="1"/>
  <c r="DJ151" i="21"/>
  <c r="AT151" i="21" s="1"/>
  <c r="DP159" i="21"/>
  <c r="AZ159" i="21" s="1"/>
  <c r="DG186" i="21"/>
  <c r="AQ186" i="21" s="1"/>
  <c r="DK180" i="21"/>
  <c r="AU180" i="21" s="1"/>
  <c r="DI156" i="21"/>
  <c r="AS156" i="21" s="1"/>
  <c r="DL165" i="21"/>
  <c r="AV165" i="21" s="1"/>
  <c r="DL155" i="21"/>
  <c r="AV155" i="21" s="1"/>
  <c r="DC104" i="21"/>
  <c r="AM104" i="21" s="1"/>
  <c r="DJ98" i="21"/>
  <c r="AT98" i="21" s="1"/>
  <c r="DF86" i="21"/>
  <c r="AP86" i="21" s="1"/>
  <c r="DE151" i="21"/>
  <c r="AO151" i="21" s="1"/>
  <c r="DP102" i="21"/>
  <c r="AZ102" i="21" s="1"/>
  <c r="DH130" i="21"/>
  <c r="AR130" i="21" s="1"/>
  <c r="DQ115" i="21"/>
  <c r="BA115" i="21" s="1"/>
  <c r="DL85" i="21"/>
  <c r="AV85" i="21" s="1"/>
  <c r="DP173" i="21"/>
  <c r="AZ173" i="21" s="1"/>
  <c r="DH102" i="21"/>
  <c r="AR102" i="21" s="1"/>
  <c r="DH105" i="21"/>
  <c r="AR105" i="21" s="1"/>
  <c r="DM121" i="21"/>
  <c r="AW121" i="21" s="1"/>
  <c r="DJ184" i="21"/>
  <c r="AT184" i="21" s="1"/>
  <c r="DO101" i="21"/>
  <c r="AY101" i="21" s="1"/>
  <c r="DD175" i="21"/>
  <c r="AN175" i="21" s="1"/>
  <c r="DO130" i="21"/>
  <c r="AY130" i="21" s="1"/>
  <c r="DE93" i="21"/>
  <c r="AO93" i="21" s="1"/>
  <c r="DM105" i="21"/>
  <c r="AW105" i="21" s="1"/>
  <c r="DL114" i="21"/>
  <c r="AV114" i="21" s="1"/>
  <c r="DG121" i="21"/>
  <c r="AQ121" i="21" s="1"/>
  <c r="DG92" i="21"/>
  <c r="AQ92" i="21" s="1"/>
  <c r="DQ138" i="21"/>
  <c r="BA138" i="21" s="1"/>
  <c r="DQ181" i="21"/>
  <c r="BA181" i="21" s="1"/>
  <c r="DM176" i="21"/>
  <c r="AW176" i="21" s="1"/>
  <c r="DO152" i="21"/>
  <c r="AY152" i="21" s="1"/>
  <c r="DK173" i="21"/>
  <c r="AU173" i="21" s="1"/>
  <c r="DE149" i="21"/>
  <c r="AO149" i="21" s="1"/>
  <c r="DM162" i="21"/>
  <c r="AW162" i="21" s="1"/>
  <c r="DJ89" i="21"/>
  <c r="AT89" i="21" s="1"/>
  <c r="DO188" i="21"/>
  <c r="AY188" i="21" s="1"/>
  <c r="DK117" i="21"/>
  <c r="AU117" i="21" s="1"/>
  <c r="DP127" i="21"/>
  <c r="AZ127" i="21" s="1"/>
  <c r="DQ111" i="21"/>
  <c r="BA111" i="21" s="1"/>
  <c r="DP107" i="21"/>
  <c r="AZ107" i="21" s="1"/>
  <c r="DL147" i="21"/>
  <c r="AV147" i="21" s="1"/>
  <c r="DO185" i="21"/>
  <c r="AY185" i="21" s="1"/>
  <c r="DM119" i="21"/>
  <c r="AW119" i="21" s="1"/>
  <c r="DK163" i="21"/>
  <c r="AU163" i="21" s="1"/>
  <c r="DE183" i="21"/>
  <c r="AO183" i="21" s="1"/>
  <c r="DP155" i="21"/>
  <c r="AZ155" i="21" s="1"/>
  <c r="DI111" i="21"/>
  <c r="AS111" i="21" s="1"/>
  <c r="DJ92" i="21"/>
  <c r="AT92" i="21" s="1"/>
  <c r="DP150" i="21"/>
  <c r="AZ150" i="21" s="1"/>
  <c r="DF186" i="21"/>
  <c r="AP186" i="21" s="1"/>
  <c r="DC141" i="21"/>
  <c r="AM141" i="21" s="1"/>
  <c r="DJ125" i="21"/>
  <c r="AT125" i="21" s="1"/>
  <c r="DM155" i="21"/>
  <c r="AW155" i="21" s="1"/>
  <c r="DF135" i="21"/>
  <c r="AP135" i="21" s="1"/>
  <c r="DM156" i="21"/>
  <c r="AW156" i="21" s="1"/>
  <c r="DN91" i="21"/>
  <c r="AX91" i="21" s="1"/>
  <c r="DF176" i="21"/>
  <c r="AP176" i="21" s="1"/>
  <c r="DI163" i="21"/>
  <c r="AS163" i="21" s="1"/>
  <c r="DG165" i="21"/>
  <c r="AQ165" i="21" s="1"/>
  <c r="DK106" i="21"/>
  <c r="AU106" i="21" s="1"/>
  <c r="DE177" i="21"/>
  <c r="AO177" i="21" s="1"/>
  <c r="DN130" i="21"/>
  <c r="AX130" i="21" s="1"/>
  <c r="DC164" i="21"/>
  <c r="AM164" i="21" s="1"/>
  <c r="DM178" i="21"/>
  <c r="AW178" i="21" s="1"/>
  <c r="DJ150" i="21"/>
  <c r="AT150" i="21" s="1"/>
  <c r="DO146" i="21"/>
  <c r="AY146" i="21" s="1"/>
  <c r="DK187" i="21"/>
  <c r="AU187" i="21" s="1"/>
  <c r="DO145" i="21"/>
  <c r="AY145" i="21" s="1"/>
  <c r="DF139" i="21"/>
  <c r="AP139" i="21" s="1"/>
  <c r="DD115" i="21"/>
  <c r="AN115" i="21" s="1"/>
  <c r="DC174" i="21"/>
  <c r="AM174" i="21" s="1"/>
  <c r="DI110" i="21"/>
  <c r="AS110" i="21" s="1"/>
  <c r="DD96" i="21"/>
  <c r="AN96" i="21" s="1"/>
  <c r="DL119" i="21"/>
  <c r="AV119" i="21" s="1"/>
  <c r="DQ156" i="21"/>
  <c r="BA156" i="21" s="1"/>
  <c r="DI149" i="21"/>
  <c r="AS149" i="21" s="1"/>
  <c r="DH111" i="21"/>
  <c r="AR111" i="21" s="1"/>
  <c r="DO139" i="21"/>
  <c r="AY139" i="21" s="1"/>
  <c r="DI105" i="21"/>
  <c r="AS105" i="21" s="1"/>
  <c r="DE99" i="21"/>
  <c r="AO99" i="21" s="1"/>
  <c r="DN99" i="21"/>
  <c r="AX99" i="21" s="1"/>
  <c r="DC165" i="21"/>
  <c r="AM165" i="21" s="1"/>
  <c r="DD112" i="21"/>
  <c r="AN112" i="21" s="1"/>
  <c r="DC145" i="21"/>
  <c r="AM145" i="21" s="1"/>
  <c r="DK107" i="21"/>
  <c r="AU107" i="21" s="1"/>
  <c r="DM142" i="21"/>
  <c r="AW142" i="21" s="1"/>
  <c r="DC146" i="21"/>
  <c r="AM146" i="21" s="1"/>
  <c r="DJ157" i="21"/>
  <c r="AT157" i="21" s="1"/>
  <c r="DH109" i="21"/>
  <c r="AR109" i="21" s="1"/>
  <c r="DF117" i="21"/>
  <c r="AP117" i="21" s="1"/>
  <c r="DK136" i="21"/>
  <c r="AU136" i="21" s="1"/>
  <c r="DN112" i="21"/>
  <c r="AX112" i="21" s="1"/>
  <c r="DP143" i="21"/>
  <c r="AZ143" i="21" s="1"/>
  <c r="DM139" i="21"/>
  <c r="AW139" i="21" s="1"/>
  <c r="C74" i="21"/>
  <c r="CV74" i="21" s="1"/>
  <c r="C77" i="21"/>
  <c r="CS77" i="21" s="1"/>
  <c r="DY70" i="21"/>
  <c r="EV70" i="21"/>
  <c r="EF70" i="21"/>
  <c r="DW70" i="21"/>
  <c r="EQ70" i="21"/>
  <c r="CZ182" i="21"/>
  <c r="CN182" i="21"/>
  <c r="CQ182" i="21"/>
  <c r="CV182" i="21"/>
  <c r="E49" i="21"/>
  <c r="D49" i="21" s="1"/>
  <c r="C49" i="21" s="1"/>
  <c r="B49" i="21" s="1"/>
  <c r="C104" i="21"/>
  <c r="CV104" i="21" s="1"/>
  <c r="CV80" i="21"/>
  <c r="CS87" i="21"/>
  <c r="DV70" i="21"/>
  <c r="EG70" i="21"/>
  <c r="DT70" i="21"/>
  <c r="EB70" i="21"/>
  <c r="EA70" i="21"/>
  <c r="E50" i="21"/>
  <c r="D50" i="21" s="1"/>
  <c r="C50" i="21" s="1"/>
  <c r="B50" i="21" s="1"/>
  <c r="C68" i="21"/>
  <c r="CN68" i="21" s="1"/>
  <c r="C92" i="21"/>
  <c r="CX92" i="21" s="1"/>
  <c r="CL75" i="21"/>
  <c r="CN75" i="21"/>
  <c r="CR75" i="21"/>
  <c r="DZ75" i="21" s="1" a="1"/>
  <c r="DZ75" i="21" s="1"/>
  <c r="CX80" i="21"/>
  <c r="CW75" i="21"/>
  <c r="CT75" i="21"/>
  <c r="CV75" i="21"/>
  <c r="CM75" i="21"/>
  <c r="CP75" i="21"/>
  <c r="CX75" i="21"/>
  <c r="CM182" i="21"/>
  <c r="C83" i="21"/>
  <c r="CS83" i="21" s="1"/>
  <c r="CS80" i="21"/>
  <c r="CQ75" i="21"/>
  <c r="CN87" i="21"/>
  <c r="CZ75" i="21"/>
  <c r="CS75" i="21"/>
  <c r="CY75" i="21"/>
  <c r="CU75" i="21"/>
  <c r="EP87" i="21"/>
  <c r="EN78" i="21"/>
  <c r="DO100" i="21"/>
  <c r="AY100" i="21" s="1"/>
  <c r="DH79" i="21"/>
  <c r="AR79" i="21" s="1"/>
  <c r="DD113" i="21"/>
  <c r="AN113" i="21" s="1"/>
  <c r="DF157" i="21"/>
  <c r="AP157" i="21" s="1"/>
  <c r="DP183" i="21"/>
  <c r="AZ183" i="21" s="1"/>
  <c r="DF100" i="21"/>
  <c r="AP100" i="21" s="1"/>
  <c r="DF144" i="21"/>
  <c r="AP144" i="21" s="1"/>
  <c r="DC102" i="21"/>
  <c r="AM102" i="21" s="1"/>
  <c r="EK82" i="21"/>
  <c r="DH81" i="21"/>
  <c r="AR81" i="21" s="1"/>
  <c r="DN140" i="21"/>
  <c r="AX140" i="21" s="1"/>
  <c r="DQ158" i="21"/>
  <c r="BA158" i="21" s="1"/>
  <c r="DM158" i="21"/>
  <c r="AW158" i="21" s="1"/>
  <c r="DO151" i="21"/>
  <c r="AY151" i="21" s="1"/>
  <c r="DD124" i="21"/>
  <c r="AN124" i="21" s="1"/>
  <c r="ET80" i="21"/>
  <c r="DI92" i="21"/>
  <c r="AS92" i="21" s="1"/>
  <c r="DL179" i="21"/>
  <c r="AV179" i="21" s="1"/>
  <c r="DD139" i="21"/>
  <c r="AN139" i="21" s="1"/>
  <c r="DI161" i="21"/>
  <c r="AS161" i="21" s="1"/>
  <c r="DK100" i="21"/>
  <c r="AU100" i="21" s="1"/>
  <c r="DL95" i="21"/>
  <c r="AV95" i="21" s="1"/>
  <c r="DL180" i="21"/>
  <c r="AV180" i="21" s="1"/>
  <c r="DK185" i="21"/>
  <c r="AU185" i="21" s="1"/>
  <c r="DL154" i="21"/>
  <c r="AV154" i="21" s="1"/>
  <c r="DL170" i="21"/>
  <c r="AV170" i="21" s="1"/>
  <c r="DU70" i="21"/>
  <c r="DC116" i="21"/>
  <c r="AM116" i="21" s="1"/>
  <c r="DN171" i="21"/>
  <c r="AX171" i="21" s="1"/>
  <c r="DL105" i="21"/>
  <c r="AV105" i="21" s="1"/>
  <c r="DC161" i="21"/>
  <c r="AM161" i="21" s="1"/>
  <c r="DQ103" i="21"/>
  <c r="BA103" i="21" s="1"/>
  <c r="DE176" i="21"/>
  <c r="AO176" i="21" s="1"/>
  <c r="DL162" i="21"/>
  <c r="AV162" i="21" s="1"/>
  <c r="DJ175" i="21"/>
  <c r="AT175" i="21" s="1"/>
  <c r="DC154" i="21"/>
  <c r="AM154" i="21" s="1"/>
  <c r="EN75" i="21"/>
  <c r="DH84" i="21"/>
  <c r="AR84" i="21" s="1"/>
  <c r="DG122" i="21"/>
  <c r="AQ122" i="21" s="1"/>
  <c r="DO157" i="21"/>
  <c r="AY157" i="21" s="1"/>
  <c r="DI165" i="21"/>
  <c r="AS165" i="21" s="1"/>
  <c r="DN131" i="21"/>
  <c r="AX131" i="21" s="1"/>
  <c r="DO181" i="21"/>
  <c r="AY181" i="21" s="1"/>
  <c r="DC172" i="21"/>
  <c r="AM172" i="21" s="1"/>
  <c r="DQ119" i="21"/>
  <c r="BA119" i="21" s="1"/>
  <c r="DO176" i="21"/>
  <c r="AY176" i="21" s="1"/>
  <c r="DL185" i="21"/>
  <c r="AV185" i="21" s="1"/>
  <c r="DO182" i="21"/>
  <c r="AY182" i="21" s="1"/>
  <c r="DG184" i="21"/>
  <c r="AQ184" i="21" s="1"/>
  <c r="DD142" i="21"/>
  <c r="AN142" i="21" s="1"/>
  <c r="DN81" i="21"/>
  <c r="AX81" i="21" s="1"/>
  <c r="DO158" i="21"/>
  <c r="AY158" i="21" s="1"/>
  <c r="DO116" i="21"/>
  <c r="AY116" i="21" s="1"/>
  <c r="DQ135" i="21"/>
  <c r="BA135" i="21" s="1"/>
  <c r="DP115" i="21"/>
  <c r="AZ115" i="21" s="1"/>
  <c r="DK83" i="21"/>
  <c r="AU83" i="21" s="1"/>
  <c r="DC122" i="21"/>
  <c r="AM122" i="21" s="1"/>
  <c r="DF90" i="21"/>
  <c r="AP90" i="21" s="1"/>
  <c r="DI173" i="21"/>
  <c r="AS173" i="21" s="1"/>
  <c r="DQ131" i="21"/>
  <c r="BA131" i="21" s="1"/>
  <c r="DI94" i="21"/>
  <c r="AS94" i="21" s="1"/>
  <c r="DQ168" i="21"/>
  <c r="BA168" i="21" s="1"/>
  <c r="CV124" i="21"/>
  <c r="CP124" i="21"/>
  <c r="CR124" i="21"/>
  <c r="CZ124" i="21"/>
  <c r="CL124" i="21"/>
  <c r="CX124" i="21"/>
  <c r="CW124" i="21"/>
  <c r="CO124" i="21"/>
  <c r="CM124" i="21"/>
  <c r="CQ124" i="21"/>
  <c r="CS124" i="21"/>
  <c r="CN139" i="21"/>
  <c r="CM139" i="21"/>
  <c r="CW139" i="21"/>
  <c r="CU139" i="21"/>
  <c r="CZ139" i="21"/>
  <c r="CS139" i="21"/>
  <c r="CL139" i="21"/>
  <c r="CV139" i="21"/>
  <c r="CS68" i="21"/>
  <c r="CQ78" i="21"/>
  <c r="CV78" i="21"/>
  <c r="CO182" i="21"/>
  <c r="CW72" i="21"/>
  <c r="CS72" i="21"/>
  <c r="CL72" i="21"/>
  <c r="CM72" i="21"/>
  <c r="CY72" i="21"/>
  <c r="CU72" i="21"/>
  <c r="CX72" i="21"/>
  <c r="CT72" i="21"/>
  <c r="CP72" i="21"/>
  <c r="CO72" i="21"/>
  <c r="CZ72" i="21"/>
  <c r="CN72" i="21"/>
  <c r="CV72" i="21"/>
  <c r="CR72" i="21"/>
  <c r="CQ72" i="21"/>
  <c r="CT78" i="21"/>
  <c r="CZ78" i="21"/>
  <c r="CY78" i="21"/>
  <c r="CM78" i="21"/>
  <c r="CL78" i="21"/>
  <c r="CW78" i="21"/>
  <c r="CU78" i="21"/>
  <c r="CX78" i="21"/>
  <c r="CS78" i="21"/>
  <c r="CR78" i="21"/>
  <c r="CP78" i="21"/>
  <c r="CR182" i="21"/>
  <c r="CM80" i="21"/>
  <c r="CQ80" i="21"/>
  <c r="CW80" i="21"/>
  <c r="CR80" i="21"/>
  <c r="CZ80" i="21"/>
  <c r="CY80" i="21"/>
  <c r="CL80" i="21"/>
  <c r="CP80" i="21"/>
  <c r="CT80" i="21"/>
  <c r="CN80" i="21"/>
  <c r="CN78" i="21"/>
  <c r="CS182" i="21"/>
  <c r="CT87" i="21"/>
  <c r="CM87" i="21"/>
  <c r="CV87" i="21"/>
  <c r="CZ87" i="21"/>
  <c r="CY87" i="21"/>
  <c r="CX87" i="21"/>
  <c r="CO87" i="21"/>
  <c r="CR87" i="21"/>
  <c r="CW87" i="21"/>
  <c r="CU87" i="21"/>
  <c r="CL87" i="21"/>
  <c r="CP87" i="21"/>
  <c r="CQ82" i="21"/>
  <c r="CX82" i="21"/>
  <c r="CR82" i="21"/>
  <c r="CS82" i="21"/>
  <c r="CY82" i="21"/>
  <c r="CN82" i="21"/>
  <c r="CV82" i="21"/>
  <c r="CW82" i="21"/>
  <c r="CP82" i="21"/>
  <c r="CM82" i="21"/>
  <c r="CT82" i="21"/>
  <c r="CZ82" i="21"/>
  <c r="CO80" i="21"/>
  <c r="CU82" i="21"/>
  <c r="CO82" i="21"/>
  <c r="CX169" i="21"/>
  <c r="CN169" i="21"/>
  <c r="CQ86" i="21"/>
  <c r="CV187" i="21"/>
  <c r="CT139" i="21"/>
  <c r="CL182" i="21"/>
  <c r="CP182" i="21"/>
  <c r="CR139" i="21"/>
  <c r="CQ139" i="21"/>
  <c r="CT182" i="21"/>
  <c r="CP139" i="21"/>
  <c r="CU182" i="21"/>
  <c r="CM141" i="21"/>
  <c r="CM154" i="21"/>
  <c r="CQ113" i="21"/>
  <c r="CQ79" i="21"/>
  <c r="CN130" i="21"/>
  <c r="CU159" i="21"/>
  <c r="CZ79" i="21"/>
  <c r="CP79" i="21"/>
  <c r="CQ74" i="21"/>
  <c r="CN113" i="21"/>
  <c r="CU124" i="21"/>
  <c r="CN79" i="21"/>
  <c r="CL79" i="21"/>
  <c r="CS136" i="21"/>
  <c r="CO133" i="21"/>
  <c r="CL93" i="21"/>
  <c r="CT79" i="21"/>
  <c r="CZ154" i="21"/>
  <c r="CO79" i="21"/>
  <c r="CS79" i="21"/>
  <c r="CR136" i="21"/>
  <c r="CN168" i="21"/>
  <c r="DV168" i="21" s="1" a="1"/>
  <c r="CX111" i="21"/>
  <c r="CY169" i="21"/>
  <c r="CS169" i="21"/>
  <c r="CL169" i="21"/>
  <c r="CO169" i="21"/>
  <c r="CW109" i="21"/>
  <c r="CR109" i="21"/>
  <c r="CV154" i="21"/>
  <c r="CM79" i="21"/>
  <c r="CQ169" i="21"/>
  <c r="CO136" i="21"/>
  <c r="CR169" i="21"/>
  <c r="CU79" i="21"/>
  <c r="CX79" i="21"/>
  <c r="CW79" i="21"/>
  <c r="CS168" i="21"/>
  <c r="EA168" i="21" s="1" a="1"/>
  <c r="CX181" i="21"/>
  <c r="CM169" i="21"/>
  <c r="CU169" i="21"/>
  <c r="CV169" i="21"/>
  <c r="CR79" i="21"/>
  <c r="CO154" i="21"/>
  <c r="CV79" i="21"/>
  <c r="CM146" i="21"/>
  <c r="CT169" i="21"/>
  <c r="CP169" i="21"/>
  <c r="CW169" i="21"/>
  <c r="EB170" i="21"/>
  <c r="EE149" i="21"/>
  <c r="ED129" i="21"/>
  <c r="DT113" i="21"/>
  <c r="EY169" i="21"/>
  <c r="CX182" i="21"/>
  <c r="CY182" i="21"/>
  <c r="CP134" i="21"/>
  <c r="CO139" i="21"/>
  <c r="CY139" i="21"/>
  <c r="CW182" i="21"/>
  <c r="CU172" i="21"/>
  <c r="EC172" i="21" s="1" a="1"/>
  <c r="CN124" i="21"/>
  <c r="CT124" i="21"/>
  <c r="CR154" i="21"/>
  <c r="CT154" i="21"/>
  <c r="CN109" i="21"/>
  <c r="CZ89" i="21"/>
  <c r="EH89" i="21" s="1" a="1"/>
  <c r="CT159" i="21"/>
  <c r="CZ85" i="21"/>
  <c r="CP128" i="21"/>
  <c r="CV172" i="21"/>
  <c r="ED172" i="21" s="1" a="1"/>
  <c r="CX139" i="21"/>
  <c r="CN71" i="21"/>
  <c r="CZ132" i="21"/>
  <c r="CY179" i="21"/>
  <c r="EG179" i="21" s="1" a="1"/>
  <c r="EG179" i="21" s="1"/>
  <c r="CU170" i="21"/>
  <c r="CN154" i="21"/>
  <c r="CR145" i="21"/>
  <c r="CU76" i="21"/>
  <c r="CQ155" i="21"/>
  <c r="DY155" i="21" s="1" a="1"/>
  <c r="CT151" i="21"/>
  <c r="CN145" i="21"/>
  <c r="CL154" i="21"/>
  <c r="CP154" i="21"/>
  <c r="CW183" i="21"/>
  <c r="CU179" i="21"/>
  <c r="EC179" i="21" s="1" a="1"/>
  <c r="EC179" i="21" s="1"/>
  <c r="CQ154" i="21"/>
  <c r="CX154" i="21"/>
  <c r="CQ145" i="21"/>
  <c r="CN111" i="21"/>
  <c r="CX170" i="21"/>
  <c r="CY124" i="21"/>
  <c r="CV145" i="21"/>
  <c r="CM163" i="21"/>
  <c r="CW170" i="21"/>
  <c r="CW154" i="21"/>
  <c r="CS154" i="21"/>
  <c r="CY154" i="21"/>
  <c r="CN93" i="21"/>
  <c r="CY132" i="21"/>
  <c r="CL132" i="21"/>
  <c r="EX143" i="21"/>
  <c r="EU155" i="21"/>
  <c r="EK119" i="21"/>
  <c r="ER163" i="21"/>
  <c r="EV81" i="21"/>
  <c r="EU109" i="21"/>
  <c r="EN179" i="21"/>
  <c r="EO93" i="21"/>
  <c r="EQ178" i="21"/>
  <c r="EW107" i="21"/>
  <c r="EU175" i="21"/>
  <c r="EO111" i="21"/>
  <c r="EX141" i="21"/>
  <c r="EV146" i="21"/>
  <c r="ES112" i="21"/>
  <c r="EP76" i="21"/>
  <c r="EY91" i="21"/>
  <c r="EN172" i="21"/>
  <c r="ER134" i="21"/>
  <c r="EW162" i="21"/>
  <c r="EY123" i="21"/>
  <c r="ES132" i="21"/>
  <c r="EV86" i="21"/>
  <c r="EK145" i="21"/>
  <c r="EP158" i="21"/>
  <c r="EX116" i="21"/>
  <c r="ES183" i="21"/>
  <c r="EL157" i="21"/>
  <c r="FU157" i="21" s="1"/>
  <c r="FX157" i="21" s="1"/>
  <c r="EP110" i="21"/>
  <c r="EK113" i="21"/>
  <c r="ET161" i="21"/>
  <c r="EU133" i="21"/>
  <c r="EY100" i="21"/>
  <c r="EY136" i="21"/>
  <c r="EU129" i="21"/>
  <c r="EM122" i="21"/>
  <c r="EV149" i="21"/>
  <c r="EN89" i="21"/>
  <c r="ES171" i="21"/>
  <c r="DK98" i="21"/>
  <c r="EW128" i="21"/>
  <c r="ER181" i="21"/>
  <c r="EY88" i="21"/>
  <c r="EW126" i="21"/>
  <c r="EL130" i="21"/>
  <c r="ES168" i="21"/>
  <c r="EK151" i="21"/>
  <c r="EK138" i="21"/>
  <c r="EQ187" i="21"/>
  <c r="EU90" i="21"/>
  <c r="EX106" i="21"/>
  <c r="EO186" i="21"/>
  <c r="ES170" i="21"/>
  <c r="EV159" i="21"/>
  <c r="EX184" i="21"/>
  <c r="EN131" i="21"/>
  <c r="ET154" i="21"/>
  <c r="EQ115" i="21"/>
  <c r="EM85" i="21"/>
  <c r="EN142" i="21"/>
  <c r="CM105" i="21"/>
  <c r="CY105" i="21"/>
  <c r="CL105" i="21"/>
  <c r="CN105" i="21"/>
  <c r="CQ105" i="21"/>
  <c r="CR105" i="21"/>
  <c r="CZ105" i="21"/>
  <c r="CO105" i="21"/>
  <c r="CU105" i="21"/>
  <c r="CX105" i="21"/>
  <c r="CP105" i="21"/>
  <c r="CW105" i="21"/>
  <c r="CT105" i="21"/>
  <c r="CV105" i="21"/>
  <c r="CS105" i="21"/>
  <c r="CL135" i="21"/>
  <c r="CX135" i="21"/>
  <c r="CR135" i="21"/>
  <c r="CY135" i="21"/>
  <c r="CW135" i="21"/>
  <c r="CN135" i="21"/>
  <c r="CV135" i="21"/>
  <c r="CP135" i="21"/>
  <c r="CZ135" i="21"/>
  <c r="CQ135" i="21"/>
  <c r="CU135" i="21"/>
  <c r="CM135" i="21"/>
  <c r="CS135" i="21"/>
  <c r="CO135" i="21"/>
  <c r="CT135" i="21"/>
  <c r="CM166" i="21"/>
  <c r="CY166" i="21"/>
  <c r="CV166" i="21"/>
  <c r="CS166" i="21"/>
  <c r="CX166" i="21"/>
  <c r="CT166" i="21"/>
  <c r="CU166" i="21"/>
  <c r="CL166" i="21"/>
  <c r="CO166" i="21"/>
  <c r="CQ166" i="21"/>
  <c r="CR166" i="21"/>
  <c r="CP166" i="21"/>
  <c r="CN166" i="21"/>
  <c r="CZ166" i="21"/>
  <c r="CW166" i="21"/>
  <c r="EG143" i="21" a="1"/>
  <c r="EG143" i="21" s="1"/>
  <c r="DW179" i="21" a="1"/>
  <c r="DW179" i="21" s="1"/>
  <c r="CW73" i="21"/>
  <c r="CL73" i="21"/>
  <c r="CX73" i="21"/>
  <c r="CR73" i="21"/>
  <c r="CM73" i="21"/>
  <c r="CT73" i="21"/>
  <c r="CZ73" i="21"/>
  <c r="CV73" i="21"/>
  <c r="CN73" i="21"/>
  <c r="CP73" i="21"/>
  <c r="CO73" i="21"/>
  <c r="CS73" i="21"/>
  <c r="DZ178" i="21" a="1"/>
  <c r="DZ178" i="21" s="1"/>
  <c r="ED175" i="21" a="1"/>
  <c r="ED175" i="21" s="1"/>
  <c r="C98" i="21"/>
  <c r="CU94" i="21"/>
  <c r="CL94" i="21"/>
  <c r="CO94" i="21"/>
  <c r="CX94" i="21"/>
  <c r="CP94" i="21"/>
  <c r="CM94" i="21"/>
  <c r="CS94" i="21"/>
  <c r="CZ94" i="21"/>
  <c r="CR94" i="21"/>
  <c r="CN94" i="21"/>
  <c r="CV94" i="21"/>
  <c r="CY94" i="21"/>
  <c r="CQ94" i="21"/>
  <c r="CW94" i="21"/>
  <c r="CT94" i="21"/>
  <c r="CS117" i="21"/>
  <c r="CR117" i="21"/>
  <c r="CY117" i="21"/>
  <c r="CM117" i="21"/>
  <c r="CX117" i="21"/>
  <c r="CU117" i="21"/>
  <c r="CW117" i="21"/>
  <c r="CP117" i="21"/>
  <c r="CZ117" i="21"/>
  <c r="CO117" i="21"/>
  <c r="CQ117" i="21"/>
  <c r="CL117" i="21"/>
  <c r="CT117" i="21"/>
  <c r="CN117" i="21"/>
  <c r="CV117" i="21"/>
  <c r="CT176" i="21"/>
  <c r="CZ176" i="21"/>
  <c r="CN176" i="21"/>
  <c r="CO176" i="21"/>
  <c r="CU176" i="21"/>
  <c r="CY176" i="21"/>
  <c r="CL176" i="21"/>
  <c r="CR176" i="21"/>
  <c r="CV176" i="21"/>
  <c r="CX176" i="21"/>
  <c r="CS176" i="21"/>
  <c r="CQ176" i="21"/>
  <c r="CW176" i="21"/>
  <c r="CM176" i="21"/>
  <c r="CP176" i="21"/>
  <c r="CQ148" i="21"/>
  <c r="CX148" i="21"/>
  <c r="CP148" i="21"/>
  <c r="CU148" i="21"/>
  <c r="CR148" i="21"/>
  <c r="CO148" i="21"/>
  <c r="CT148" i="21"/>
  <c r="CL148" i="21"/>
  <c r="CV148" i="21"/>
  <c r="CW148" i="21"/>
  <c r="CN148" i="21"/>
  <c r="CM148" i="21"/>
  <c r="CS148" i="21"/>
  <c r="CY148" i="21"/>
  <c r="CZ148" i="21"/>
  <c r="CX153" i="21"/>
  <c r="CM153" i="21"/>
  <c r="CN153" i="21"/>
  <c r="CO153" i="21"/>
  <c r="CS153" i="21"/>
  <c r="CZ153" i="21"/>
  <c r="CW153" i="21"/>
  <c r="CL153" i="21"/>
  <c r="CY153" i="21"/>
  <c r="CV153" i="21"/>
  <c r="CQ153" i="21"/>
  <c r="CP153" i="21"/>
  <c r="CT153" i="21"/>
  <c r="CU153" i="21"/>
  <c r="CR153" i="21"/>
  <c r="CQ73" i="21"/>
  <c r="CL188" i="21"/>
  <c r="CT188" i="21"/>
  <c r="CP188" i="21"/>
  <c r="CY188" i="21"/>
  <c r="CW188" i="21"/>
  <c r="CS188" i="21"/>
  <c r="CX188" i="21"/>
  <c r="CO188" i="21"/>
  <c r="CR188" i="21"/>
  <c r="CQ188" i="21"/>
  <c r="CU188" i="21"/>
  <c r="CV188" i="21"/>
  <c r="CN188" i="21"/>
  <c r="CV152" i="21"/>
  <c r="CO152" i="21"/>
  <c r="CZ152" i="21"/>
  <c r="CS152" i="21"/>
  <c r="CL152" i="21"/>
  <c r="CQ152" i="21"/>
  <c r="CW152" i="21"/>
  <c r="CX152" i="21"/>
  <c r="CT152" i="21"/>
  <c r="CP152" i="21"/>
  <c r="CN152" i="21"/>
  <c r="CN97" i="21"/>
  <c r="CS97" i="21"/>
  <c r="CP97" i="21"/>
  <c r="CL97" i="21"/>
  <c r="CZ97" i="21"/>
  <c r="CQ97" i="21"/>
  <c r="CT97" i="21"/>
  <c r="CR97" i="21"/>
  <c r="CM97" i="21"/>
  <c r="CX97" i="21"/>
  <c r="CW97" i="21"/>
  <c r="CY97" i="21"/>
  <c r="CZ101" i="21"/>
  <c r="CT101" i="21"/>
  <c r="CQ101" i="21"/>
  <c r="CP101" i="21"/>
  <c r="CO101" i="21"/>
  <c r="CS101" i="21"/>
  <c r="CW101" i="21"/>
  <c r="CU101" i="21"/>
  <c r="CV101" i="21"/>
  <c r="CY101" i="21"/>
  <c r="CN147" i="21"/>
  <c r="CL147" i="21"/>
  <c r="CP147" i="21"/>
  <c r="CQ147" i="21"/>
  <c r="CY147" i="21"/>
  <c r="CO147" i="21"/>
  <c r="CM147" i="21"/>
  <c r="CX147" i="21"/>
  <c r="CV147" i="21"/>
  <c r="CW147" i="21"/>
  <c r="CP84" i="21"/>
  <c r="CW84" i="21"/>
  <c r="CT84" i="21"/>
  <c r="CV84" i="21"/>
  <c r="CY84" i="21"/>
  <c r="CQ84" i="21"/>
  <c r="CS84" i="21"/>
  <c r="CZ84" i="21"/>
  <c r="CU84" i="21"/>
  <c r="CL84" i="21"/>
  <c r="CO84" i="21"/>
  <c r="CN84" i="21"/>
  <c r="CM84" i="21"/>
  <c r="CN126" i="21"/>
  <c r="CV126" i="21"/>
  <c r="CT126" i="21"/>
  <c r="CU126" i="21"/>
  <c r="CP126" i="21"/>
  <c r="CS126" i="21"/>
  <c r="CZ126" i="21"/>
  <c r="CL126" i="21"/>
  <c r="CM126" i="21"/>
  <c r="CQ126" i="21"/>
  <c r="CY126" i="21"/>
  <c r="CW174" i="21"/>
  <c r="CR174" i="21"/>
  <c r="CV174" i="21"/>
  <c r="CX174" i="21"/>
  <c r="CU174" i="21"/>
  <c r="CQ174" i="21"/>
  <c r="CP174" i="21"/>
  <c r="CN174" i="21"/>
  <c r="CZ174" i="21"/>
  <c r="CO174" i="21"/>
  <c r="CT174" i="21"/>
  <c r="CY174" i="21"/>
  <c r="CS174" i="21"/>
  <c r="CM174" i="21"/>
  <c r="CU73" i="21"/>
  <c r="CQ150" i="21"/>
  <c r="CY150" i="21"/>
  <c r="CL150" i="21"/>
  <c r="CW150" i="21"/>
  <c r="CT150" i="21"/>
  <c r="CR150" i="21"/>
  <c r="CN150" i="21"/>
  <c r="CM150" i="21"/>
  <c r="CS150" i="21"/>
  <c r="CX150" i="21"/>
  <c r="CU150" i="21"/>
  <c r="CS144" i="21"/>
  <c r="CL144" i="21"/>
  <c r="CU144" i="21"/>
  <c r="CM144" i="21"/>
  <c r="CN144" i="21"/>
  <c r="CW144" i="21"/>
  <c r="CX144" i="21"/>
  <c r="CR144" i="21"/>
  <c r="CY144" i="21"/>
  <c r="CO144" i="21"/>
  <c r="CZ144" i="21"/>
  <c r="CV144" i="21"/>
  <c r="CQ144" i="21"/>
  <c r="CW156" i="21"/>
  <c r="CO156" i="21"/>
  <c r="CL156" i="21"/>
  <c r="CN156" i="21"/>
  <c r="CS156" i="21"/>
  <c r="CR156" i="21"/>
  <c r="CY156" i="21"/>
  <c r="CZ156" i="21"/>
  <c r="CQ156" i="21"/>
  <c r="CV156" i="21"/>
  <c r="CM156" i="21"/>
  <c r="CX156" i="21"/>
  <c r="CP156" i="21"/>
  <c r="CZ99" i="21"/>
  <c r="CQ99" i="21"/>
  <c r="CU99" i="21"/>
  <c r="CP99" i="21"/>
  <c r="CO99" i="21"/>
  <c r="CX99" i="21"/>
  <c r="CN99" i="21"/>
  <c r="CL99" i="21"/>
  <c r="CS99" i="21"/>
  <c r="CR99" i="21"/>
  <c r="CT99" i="21"/>
  <c r="CY99" i="21"/>
  <c r="CL101" i="21"/>
  <c r="CR84" i="21"/>
  <c r="CW126" i="21"/>
  <c r="CZ188" i="21"/>
  <c r="CT144" i="21"/>
  <c r="CX180" i="21"/>
  <c r="CU180" i="21"/>
  <c r="CM180" i="21"/>
  <c r="CO180" i="21"/>
  <c r="CQ180" i="21"/>
  <c r="CT180" i="21"/>
  <c r="CW180" i="21"/>
  <c r="CN180" i="21"/>
  <c r="CZ180" i="21"/>
  <c r="CV180" i="21"/>
  <c r="CS180" i="21"/>
  <c r="CY180" i="21"/>
  <c r="CS147" i="21"/>
  <c r="CQ178" i="21"/>
  <c r="CZ165" i="21"/>
  <c r="CV165" i="21"/>
  <c r="CM165" i="21"/>
  <c r="CP165" i="21"/>
  <c r="CR165" i="21"/>
  <c r="CL165" i="21"/>
  <c r="CQ165" i="21"/>
  <c r="CO165" i="21"/>
  <c r="CS165" i="21"/>
  <c r="CX165" i="21"/>
  <c r="CN165" i="21"/>
  <c r="CY165" i="21"/>
  <c r="EB183" i="21" a="1"/>
  <c r="EB183" i="21" s="1"/>
  <c r="CY167" i="21"/>
  <c r="CM167" i="21"/>
  <c r="CN167" i="21"/>
  <c r="CZ167" i="21"/>
  <c r="CP167" i="21"/>
  <c r="CS167" i="21"/>
  <c r="CW167" i="21"/>
  <c r="CU167" i="21"/>
  <c r="CQ167" i="21"/>
  <c r="CL167" i="21"/>
  <c r="CV167" i="21"/>
  <c r="CO167" i="21"/>
  <c r="CT167" i="21"/>
  <c r="CX167" i="21"/>
  <c r="CR167" i="21"/>
  <c r="CV127" i="21"/>
  <c r="CT127" i="21"/>
  <c r="CO127" i="21"/>
  <c r="CS127" i="21"/>
  <c r="CR127" i="21"/>
  <c r="CL127" i="21"/>
  <c r="CZ127" i="21"/>
  <c r="CX127" i="21"/>
  <c r="CY127" i="21"/>
  <c r="CQ127" i="21"/>
  <c r="CP127" i="21"/>
  <c r="CU127" i="21"/>
  <c r="CN127" i="21"/>
  <c r="CW127" i="21"/>
  <c r="CM127" i="21"/>
  <c r="CW120" i="21"/>
  <c r="CV120" i="21"/>
  <c r="CM120" i="21"/>
  <c r="CQ120" i="21"/>
  <c r="CO120" i="21"/>
  <c r="CY120" i="21"/>
  <c r="CZ120" i="21"/>
  <c r="CR120" i="21"/>
  <c r="CP120" i="21"/>
  <c r="CX120" i="21"/>
  <c r="CS120" i="21"/>
  <c r="CL120" i="21"/>
  <c r="CU120" i="21"/>
  <c r="CT120" i="21"/>
  <c r="CN120" i="21"/>
  <c r="CO88" i="21"/>
  <c r="CS88" i="21"/>
  <c r="CU88" i="21"/>
  <c r="CP88" i="21"/>
  <c r="CX88" i="21"/>
  <c r="CL88" i="21"/>
  <c r="CN88" i="21"/>
  <c r="CW88" i="21"/>
  <c r="CQ88" i="21"/>
  <c r="CY88" i="21"/>
  <c r="CT88" i="21"/>
  <c r="CR88" i="21"/>
  <c r="CR168" i="21"/>
  <c r="CZ168" i="21"/>
  <c r="CM168" i="21"/>
  <c r="CW168" i="21"/>
  <c r="CU168" i="21"/>
  <c r="CQ168" i="21"/>
  <c r="CP168" i="21"/>
  <c r="CY168" i="21"/>
  <c r="CL168" i="21"/>
  <c r="CV168" i="21"/>
  <c r="CO168" i="21"/>
  <c r="CX168" i="21"/>
  <c r="CP171" i="21"/>
  <c r="CL171" i="21"/>
  <c r="CV171" i="21"/>
  <c r="CN171" i="21"/>
  <c r="CZ171" i="21"/>
  <c r="CM171" i="21"/>
  <c r="CQ171" i="21"/>
  <c r="CY171" i="21"/>
  <c r="CR171" i="21"/>
  <c r="CW171" i="21"/>
  <c r="CS171" i="21"/>
  <c r="CX171" i="21"/>
  <c r="CO171" i="21"/>
  <c r="CY149" i="21"/>
  <c r="CS149" i="21"/>
  <c r="CU149" i="21"/>
  <c r="CL149" i="21"/>
  <c r="CM149" i="21"/>
  <c r="CQ149" i="21"/>
  <c r="CO149" i="21"/>
  <c r="CN149" i="21"/>
  <c r="CZ149" i="21"/>
  <c r="CX149" i="21"/>
  <c r="CV149" i="21"/>
  <c r="CT149" i="21"/>
  <c r="CR149" i="21"/>
  <c r="E46" i="21"/>
  <c r="D46" i="21" s="1"/>
  <c r="C46" i="21" s="1"/>
  <c r="B46" i="21" s="1"/>
  <c r="CR69" i="21"/>
  <c r="CY69" i="21"/>
  <c r="CS69" i="21"/>
  <c r="CQ69" i="21"/>
  <c r="CU69" i="21"/>
  <c r="CV69" i="21"/>
  <c r="CT69" i="21"/>
  <c r="CL69" i="21"/>
  <c r="CP69" i="21"/>
  <c r="CW69" i="21"/>
  <c r="CZ69" i="21"/>
  <c r="CN69" i="21"/>
  <c r="CM69" i="21"/>
  <c r="CO69" i="21"/>
  <c r="CX69" i="21"/>
  <c r="CQ137" i="21"/>
  <c r="CN137" i="21"/>
  <c r="CS137" i="21"/>
  <c r="CX137" i="21"/>
  <c r="CR137" i="21"/>
  <c r="CL137" i="21"/>
  <c r="CM137" i="21"/>
  <c r="CZ137" i="21"/>
  <c r="CV137" i="21"/>
  <c r="CY137" i="21"/>
  <c r="CW137" i="21"/>
  <c r="CT137" i="21"/>
  <c r="CP137" i="21"/>
  <c r="CO137" i="21"/>
  <c r="CU137" i="21"/>
  <c r="CS103" i="21"/>
  <c r="CM103" i="21"/>
  <c r="CT103" i="21"/>
  <c r="CO103" i="21"/>
  <c r="CU103" i="21"/>
  <c r="CW103" i="21"/>
  <c r="CV103" i="21"/>
  <c r="CP103" i="21"/>
  <c r="CX103" i="21"/>
  <c r="CZ103" i="21"/>
  <c r="CQ103" i="21"/>
  <c r="CY103" i="21"/>
  <c r="CR103" i="21"/>
  <c r="CL103" i="21"/>
  <c r="CL187" i="21"/>
  <c r="CW187" i="21"/>
  <c r="CP187" i="21"/>
  <c r="CY187" i="21"/>
  <c r="CO187" i="21"/>
  <c r="CU187" i="21"/>
  <c r="CQ187" i="21"/>
  <c r="CZ187" i="21"/>
  <c r="CM187" i="21"/>
  <c r="CN187" i="21"/>
  <c r="CT187" i="21"/>
  <c r="CU165" i="21"/>
  <c r="CV97" i="21"/>
  <c r="EC161" i="21" a="1"/>
  <c r="EC161" i="21" s="1"/>
  <c r="CZ145" i="21"/>
  <c r="CT145" i="21"/>
  <c r="CW145" i="21"/>
  <c r="CM145" i="21"/>
  <c r="CS145" i="21"/>
  <c r="CO145" i="21"/>
  <c r="CU145" i="21"/>
  <c r="CY145" i="21"/>
  <c r="CP145" i="21"/>
  <c r="CT165" i="21"/>
  <c r="CZ112" i="21"/>
  <c r="CS187" i="21"/>
  <c r="CO150" i="21"/>
  <c r="CN162" i="21"/>
  <c r="CU97" i="21"/>
  <c r="CX113" i="21"/>
  <c r="CW113" i="21"/>
  <c r="CR113" i="21"/>
  <c r="CU113" i="21"/>
  <c r="CY113" i="21"/>
  <c r="CM113" i="21"/>
  <c r="CZ113" i="21"/>
  <c r="CV113" i="21"/>
  <c r="CT113" i="21"/>
  <c r="CS113" i="21"/>
  <c r="CO113" i="21"/>
  <c r="CP113" i="21"/>
  <c r="CV76" i="21"/>
  <c r="CW76" i="21"/>
  <c r="CM76" i="21"/>
  <c r="CN76" i="21"/>
  <c r="CY76" i="21"/>
  <c r="CL76" i="21"/>
  <c r="CP76" i="21"/>
  <c r="CR76" i="21"/>
  <c r="CS76" i="21"/>
  <c r="CT76" i="21"/>
  <c r="CZ76" i="21"/>
  <c r="CO76" i="21"/>
  <c r="CX76" i="21"/>
  <c r="CL118" i="21"/>
  <c r="CS118" i="21"/>
  <c r="CY118" i="21"/>
  <c r="CU118" i="21"/>
  <c r="CQ118" i="21"/>
  <c r="CO118" i="21"/>
  <c r="CX118" i="21"/>
  <c r="CT118" i="21"/>
  <c r="CZ118" i="21"/>
  <c r="CW118" i="21"/>
  <c r="CP118" i="21"/>
  <c r="CM118" i="21"/>
  <c r="CN118" i="21"/>
  <c r="CR118" i="21"/>
  <c r="CV118" i="21"/>
  <c r="CP96" i="21"/>
  <c r="CN96" i="21"/>
  <c r="CZ96" i="21"/>
  <c r="CW96" i="21"/>
  <c r="CL96" i="21"/>
  <c r="CS102" i="21"/>
  <c r="CL102" i="21"/>
  <c r="CV102" i="21"/>
  <c r="CX102" i="21"/>
  <c r="CP102" i="21"/>
  <c r="CO102" i="21"/>
  <c r="CM102" i="21"/>
  <c r="CW102" i="21"/>
  <c r="CQ102" i="21"/>
  <c r="CN102" i="21"/>
  <c r="CU102" i="21"/>
  <c r="CT102" i="21"/>
  <c r="CR102" i="21"/>
  <c r="CY102" i="21"/>
  <c r="CO177" i="21"/>
  <c r="CP177" i="21"/>
  <c r="CX177" i="21"/>
  <c r="CQ177" i="21"/>
  <c r="CZ177" i="21"/>
  <c r="CS177" i="21"/>
  <c r="CR177" i="21"/>
  <c r="CN177" i="21"/>
  <c r="CY177" i="21"/>
  <c r="CV177" i="21"/>
  <c r="CW177" i="21"/>
  <c r="CU177" i="21"/>
  <c r="CL177" i="21"/>
  <c r="CM108" i="21"/>
  <c r="CO108" i="21"/>
  <c r="CU108" i="21"/>
  <c r="CW108" i="21"/>
  <c r="CP108" i="21"/>
  <c r="CN108" i="21"/>
  <c r="CL108" i="21"/>
  <c r="CQ108" i="21"/>
  <c r="CV108" i="21"/>
  <c r="CX108" i="21"/>
  <c r="CY108" i="21"/>
  <c r="CZ108" i="21"/>
  <c r="CR108" i="21"/>
  <c r="CS108" i="21"/>
  <c r="CO119" i="21"/>
  <c r="CL178" i="21"/>
  <c r="CS178" i="21"/>
  <c r="CM178" i="21"/>
  <c r="CN178" i="21"/>
  <c r="CZ178" i="21"/>
  <c r="CW178" i="21"/>
  <c r="CX178" i="21"/>
  <c r="CT178" i="21"/>
  <c r="CP178" i="21"/>
  <c r="CU178" i="21"/>
  <c r="CY178" i="21"/>
  <c r="CV178" i="21"/>
  <c r="CM99" i="21"/>
  <c r="CR180" i="21"/>
  <c r="CM152" i="21"/>
  <c r="CS107" i="21"/>
  <c r="CQ107" i="21"/>
  <c r="CO107" i="21"/>
  <c r="CY107" i="21"/>
  <c r="CL107" i="21"/>
  <c r="CT107" i="21"/>
  <c r="CM107" i="21"/>
  <c r="CP107" i="21"/>
  <c r="CR107" i="21"/>
  <c r="CU107" i="21"/>
  <c r="CZ107" i="21"/>
  <c r="CV107" i="21"/>
  <c r="CN107" i="21"/>
  <c r="CS125" i="21"/>
  <c r="CX125" i="21"/>
  <c r="CZ125" i="21"/>
  <c r="CR125" i="21"/>
  <c r="CP125" i="21"/>
  <c r="CT125" i="21"/>
  <c r="CL125" i="21"/>
  <c r="CN125" i="21"/>
  <c r="CY125" i="21"/>
  <c r="CV125" i="21"/>
  <c r="CW125" i="21"/>
  <c r="CO125" i="21"/>
  <c r="CU125" i="21"/>
  <c r="CN164" i="21"/>
  <c r="CP164" i="21"/>
  <c r="CU164" i="21"/>
  <c r="CX164" i="21"/>
  <c r="CZ164" i="21"/>
  <c r="CR164" i="21"/>
  <c r="CL164" i="21"/>
  <c r="CT164" i="21"/>
  <c r="CS164" i="21"/>
  <c r="CO164" i="21"/>
  <c r="CQ164" i="21"/>
  <c r="CV164" i="21"/>
  <c r="CM164" i="21"/>
  <c r="CU175" i="21"/>
  <c r="CL175" i="21"/>
  <c r="CR175" i="21"/>
  <c r="CM175" i="21"/>
  <c r="CS175" i="21"/>
  <c r="CX175" i="21"/>
  <c r="CO175" i="21"/>
  <c r="CZ175" i="21"/>
  <c r="CP175" i="21"/>
  <c r="CY175" i="21"/>
  <c r="CN175" i="21"/>
  <c r="CT175" i="21"/>
  <c r="CW175" i="21"/>
  <c r="CW112" i="21"/>
  <c r="CU112" i="21"/>
  <c r="CR112" i="21"/>
  <c r="CN112" i="21"/>
  <c r="CO112" i="21"/>
  <c r="CY112" i="21"/>
  <c r="CQ112" i="21"/>
  <c r="CV112" i="21"/>
  <c r="CM112" i="21"/>
  <c r="CP112" i="21"/>
  <c r="CL112" i="21"/>
  <c r="CW91" i="21"/>
  <c r="CQ91" i="21"/>
  <c r="CS91" i="21"/>
  <c r="CP91" i="21"/>
  <c r="CY91" i="21"/>
  <c r="CR91" i="21"/>
  <c r="CL91" i="21"/>
  <c r="CO91" i="21"/>
  <c r="CX91" i="21"/>
  <c r="CV91" i="21"/>
  <c r="CU91" i="21"/>
  <c r="CM91" i="21"/>
  <c r="CT91" i="21"/>
  <c r="CO71" i="21"/>
  <c r="CU71" i="21"/>
  <c r="CL71" i="21"/>
  <c r="CR71" i="21"/>
  <c r="CS71" i="21"/>
  <c r="CT71" i="21"/>
  <c r="CM71" i="21"/>
  <c r="CQ71" i="21"/>
  <c r="CW71" i="21"/>
  <c r="CV71" i="21"/>
  <c r="CZ71" i="21"/>
  <c r="CY71" i="21"/>
  <c r="CM172" i="21"/>
  <c r="CQ172" i="21"/>
  <c r="CW172" i="21"/>
  <c r="CT172" i="21"/>
  <c r="CX172" i="21"/>
  <c r="CR172" i="21"/>
  <c r="CL172" i="21"/>
  <c r="CZ172" i="21"/>
  <c r="CN172" i="21"/>
  <c r="CP172" i="21"/>
  <c r="CY172" i="21"/>
  <c r="CS172" i="21"/>
  <c r="CT116" i="21"/>
  <c r="CM116" i="21"/>
  <c r="CR116" i="21"/>
  <c r="CX116" i="21"/>
  <c r="CO116" i="21"/>
  <c r="CW116" i="21"/>
  <c r="CL116" i="21"/>
  <c r="CQ116" i="21"/>
  <c r="CV116" i="21"/>
  <c r="CN116" i="21"/>
  <c r="CZ116" i="21"/>
  <c r="CP116" i="21"/>
  <c r="CS116" i="21"/>
  <c r="CU116" i="21"/>
  <c r="CL134" i="21"/>
  <c r="CM134" i="21"/>
  <c r="CW134" i="21"/>
  <c r="CN134" i="21"/>
  <c r="CU134" i="21"/>
  <c r="CV134" i="21"/>
  <c r="CT134" i="21"/>
  <c r="CR134" i="21"/>
  <c r="CY134" i="21"/>
  <c r="CO134" i="21"/>
  <c r="CZ134" i="21"/>
  <c r="CL146" i="21"/>
  <c r="CW106" i="21"/>
  <c r="CR106" i="21"/>
  <c r="CL106" i="21"/>
  <c r="CT106" i="21"/>
  <c r="CZ106" i="21"/>
  <c r="CN106" i="21"/>
  <c r="CU106" i="21"/>
  <c r="CV106" i="21"/>
  <c r="CO106" i="21"/>
  <c r="CS106" i="21"/>
  <c r="CM106" i="21"/>
  <c r="CQ106" i="21"/>
  <c r="CP106" i="21"/>
  <c r="CW111" i="21"/>
  <c r="CR111" i="21"/>
  <c r="CU111" i="21"/>
  <c r="CO111" i="21"/>
  <c r="CV111" i="21"/>
  <c r="CS111" i="21"/>
  <c r="CT111" i="21"/>
  <c r="CM111" i="21"/>
  <c r="CY111" i="21"/>
  <c r="CZ111" i="21"/>
  <c r="CQ111" i="21"/>
  <c r="CL141" i="21"/>
  <c r="CZ141" i="21"/>
  <c r="CO141" i="21"/>
  <c r="CW141" i="21"/>
  <c r="CP141" i="21"/>
  <c r="CU141" i="21"/>
  <c r="CV141" i="21"/>
  <c r="CS141" i="21"/>
  <c r="CQ141" i="21"/>
  <c r="CX141" i="21"/>
  <c r="CT141" i="21"/>
  <c r="CR141" i="21"/>
  <c r="CN141" i="21"/>
  <c r="CX110" i="21"/>
  <c r="CO110" i="21"/>
  <c r="CM110" i="21"/>
  <c r="CV110" i="21"/>
  <c r="CY110" i="21"/>
  <c r="CS110" i="21"/>
  <c r="CP110" i="21"/>
  <c r="CL110" i="21"/>
  <c r="CU110" i="21"/>
  <c r="CZ110" i="21"/>
  <c r="CW110" i="21"/>
  <c r="CR110" i="21"/>
  <c r="CT110" i="21"/>
  <c r="CN110" i="21"/>
  <c r="CT173" i="21"/>
  <c r="CU173" i="21"/>
  <c r="CP173" i="21"/>
  <c r="CN173" i="21"/>
  <c r="CV173" i="21"/>
  <c r="CL173" i="21"/>
  <c r="CY173" i="21"/>
  <c r="CS173" i="21"/>
  <c r="CW173" i="21"/>
  <c r="CX173" i="21"/>
  <c r="CR173" i="21"/>
  <c r="CM173" i="21"/>
  <c r="CO173" i="21"/>
  <c r="CQ173" i="21"/>
  <c r="CZ173" i="21"/>
  <c r="CP180" i="21"/>
  <c r="CZ150" i="21"/>
  <c r="CM177" i="21"/>
  <c r="CX112" i="21"/>
  <c r="CO126" i="21"/>
  <c r="CR126" i="21"/>
  <c r="CT156" i="21"/>
  <c r="CW99" i="21"/>
  <c r="CW165" i="21"/>
  <c r="CS112" i="21"/>
  <c r="CU152" i="21"/>
  <c r="CX106" i="21"/>
  <c r="CP132" i="21"/>
  <c r="CR132" i="21"/>
  <c r="CN132" i="21"/>
  <c r="CV132" i="21"/>
  <c r="CO132" i="21"/>
  <c r="CQ132" i="21"/>
  <c r="CM132" i="21"/>
  <c r="CU132" i="21"/>
  <c r="CX132" i="21"/>
  <c r="CS132" i="21"/>
  <c r="CW132" i="21"/>
  <c r="CX101" i="21"/>
  <c r="CM88" i="21"/>
  <c r="CU147" i="21"/>
  <c r="CV119" i="21"/>
  <c r="CQ125" i="21"/>
  <c r="CZ102" i="21"/>
  <c r="CP150" i="21"/>
  <c r="CW107" i="21"/>
  <c r="CX96" i="21"/>
  <c r="CR152" i="21"/>
  <c r="AT74" i="21"/>
  <c r="CU155" i="21"/>
  <c r="CS155" i="21"/>
  <c r="CM155" i="21"/>
  <c r="CW155" i="21"/>
  <c r="CL155" i="21"/>
  <c r="CY155" i="21"/>
  <c r="CZ155" i="21"/>
  <c r="CT155" i="21"/>
  <c r="CO155" i="21"/>
  <c r="CN155" i="21"/>
  <c r="CR119" i="21"/>
  <c r="CY119" i="21"/>
  <c r="CX119" i="21"/>
  <c r="CZ119" i="21"/>
  <c r="CN119" i="21"/>
  <c r="CS119" i="21"/>
  <c r="CT119" i="21"/>
  <c r="CM119" i="21"/>
  <c r="CP119" i="21"/>
  <c r="CU119" i="21"/>
  <c r="CX114" i="21"/>
  <c r="CW114" i="21"/>
  <c r="CO114" i="21"/>
  <c r="CM114" i="21"/>
  <c r="CT114" i="21"/>
  <c r="CQ114" i="21"/>
  <c r="CZ114" i="21"/>
  <c r="CR114" i="21"/>
  <c r="CL114" i="21"/>
  <c r="CN114" i="21"/>
  <c r="CY114" i="21"/>
  <c r="CS114" i="21"/>
  <c r="CU114" i="21"/>
  <c r="CP114" i="21"/>
  <c r="CQ163" i="21"/>
  <c r="CR163" i="21"/>
  <c r="CV163" i="21"/>
  <c r="CL163" i="21"/>
  <c r="CU163" i="21"/>
  <c r="CZ163" i="21"/>
  <c r="CN163" i="21"/>
  <c r="CY163" i="21"/>
  <c r="CO163" i="21"/>
  <c r="CW163" i="21"/>
  <c r="CX163" i="21"/>
  <c r="CT163" i="21"/>
  <c r="CP163" i="21"/>
  <c r="CY162" i="21"/>
  <c r="CM162" i="21"/>
  <c r="CP162" i="21"/>
  <c r="CR162" i="21"/>
  <c r="CT162" i="21"/>
  <c r="CW162" i="21"/>
  <c r="CQ162" i="21"/>
  <c r="CZ162" i="21"/>
  <c r="CV162" i="21"/>
  <c r="CS162" i="21"/>
  <c r="CO162" i="21"/>
  <c r="CU162" i="21"/>
  <c r="CQ183" i="21"/>
  <c r="CL183" i="21"/>
  <c r="CM183" i="21"/>
  <c r="CX183" i="21"/>
  <c r="CN183" i="21"/>
  <c r="CZ183" i="21"/>
  <c r="CV183" i="21"/>
  <c r="CP183" i="21"/>
  <c r="CY183" i="21"/>
  <c r="CO183" i="21"/>
  <c r="CR183" i="21"/>
  <c r="CU183" i="21"/>
  <c r="CR121" i="21"/>
  <c r="CV121" i="21"/>
  <c r="CO121" i="21"/>
  <c r="CM121" i="21"/>
  <c r="CU121" i="21"/>
  <c r="CZ121" i="21"/>
  <c r="CY121" i="21"/>
  <c r="CS121" i="21"/>
  <c r="CN121" i="21"/>
  <c r="CQ121" i="21"/>
  <c r="CT121" i="21"/>
  <c r="CX121" i="21"/>
  <c r="CL121" i="21"/>
  <c r="CP121" i="21"/>
  <c r="CW121" i="21"/>
  <c r="CM86" i="21"/>
  <c r="CL86" i="21"/>
  <c r="CV86" i="21"/>
  <c r="CT86" i="21"/>
  <c r="CO86" i="21"/>
  <c r="CR86" i="21"/>
  <c r="CZ86" i="21"/>
  <c r="CP86" i="21"/>
  <c r="CX86" i="21"/>
  <c r="CY86" i="21"/>
  <c r="CU86" i="21"/>
  <c r="CN86" i="21"/>
  <c r="CQ146" i="21"/>
  <c r="CZ146" i="21"/>
  <c r="CS146" i="21"/>
  <c r="CV146" i="21"/>
  <c r="CP146" i="21"/>
  <c r="CU146" i="21"/>
  <c r="CT146" i="21"/>
  <c r="CO146" i="21"/>
  <c r="CY146" i="21"/>
  <c r="CN146" i="21"/>
  <c r="CR146" i="21"/>
  <c r="CX146" i="21"/>
  <c r="CT147" i="21"/>
  <c r="CL162" i="21"/>
  <c r="CO97" i="21"/>
  <c r="CP155" i="21"/>
  <c r="CV150" i="21"/>
  <c r="CM188" i="21"/>
  <c r="CW151" i="21"/>
  <c r="CU151" i="21"/>
  <c r="CM151" i="21"/>
  <c r="CP151" i="21"/>
  <c r="CS151" i="21"/>
  <c r="CN151" i="21"/>
  <c r="CZ151" i="21"/>
  <c r="CX151" i="21"/>
  <c r="CV151" i="21"/>
  <c r="CO151" i="21"/>
  <c r="CR151" i="21"/>
  <c r="CY151" i="21"/>
  <c r="CQ151" i="21"/>
  <c r="CR101" i="21"/>
  <c r="CN101" i="21"/>
  <c r="CY138" i="21"/>
  <c r="CZ138" i="21"/>
  <c r="CP138" i="21"/>
  <c r="CO138" i="21"/>
  <c r="CX138" i="21"/>
  <c r="CS138" i="21"/>
  <c r="CM138" i="21"/>
  <c r="CR138" i="21"/>
  <c r="CW138" i="21"/>
  <c r="CV138" i="21"/>
  <c r="CU138" i="21"/>
  <c r="CT138" i="21"/>
  <c r="CN138" i="21"/>
  <c r="CQ138" i="21"/>
  <c r="CZ147" i="21"/>
  <c r="CX93" i="21"/>
  <c r="CO93" i="21"/>
  <c r="CR93" i="21"/>
  <c r="CQ93" i="21"/>
  <c r="CZ93" i="21"/>
  <c r="CM93" i="21"/>
  <c r="CY93" i="21"/>
  <c r="CS93" i="21"/>
  <c r="CU93" i="21"/>
  <c r="CT93" i="21"/>
  <c r="CV93" i="21"/>
  <c r="CW93" i="21"/>
  <c r="CX81" i="21"/>
  <c r="CS81" i="21"/>
  <c r="CV81" i="21"/>
  <c r="CL81" i="21"/>
  <c r="CP81" i="21"/>
  <c r="CM81" i="21"/>
  <c r="CR81" i="21"/>
  <c r="CU81" i="21"/>
  <c r="CZ81" i="21"/>
  <c r="CT81" i="21"/>
  <c r="CO81" i="21"/>
  <c r="CN81" i="21"/>
  <c r="CY81" i="21"/>
  <c r="CL160" i="21"/>
  <c r="CW160" i="21"/>
  <c r="CP160" i="21"/>
  <c r="CM160" i="21"/>
  <c r="CX160" i="21"/>
  <c r="CR160" i="21"/>
  <c r="CV160" i="21"/>
  <c r="CQ160" i="21"/>
  <c r="CY160" i="21"/>
  <c r="CU160" i="21"/>
  <c r="CO160" i="21"/>
  <c r="CT160" i="21"/>
  <c r="CN160" i="21"/>
  <c r="CS160" i="21"/>
  <c r="CR184" i="21"/>
  <c r="CL184" i="21"/>
  <c r="CQ184" i="21"/>
  <c r="CV184" i="21"/>
  <c r="CZ184" i="21"/>
  <c r="CT184" i="21"/>
  <c r="CW184" i="21"/>
  <c r="CM184" i="21"/>
  <c r="CU184" i="21"/>
  <c r="CX184" i="21"/>
  <c r="CO184" i="21"/>
  <c r="CN184" i="21"/>
  <c r="CP184" i="21"/>
  <c r="CS184" i="21"/>
  <c r="CO122" i="21"/>
  <c r="CR122" i="21"/>
  <c r="CZ122" i="21"/>
  <c r="CP122" i="21"/>
  <c r="CV122" i="21"/>
  <c r="CW122" i="21"/>
  <c r="CX122" i="21"/>
  <c r="CT122" i="21"/>
  <c r="CY122" i="21"/>
  <c r="CS122" i="21"/>
  <c r="CU122" i="21"/>
  <c r="CL122" i="21"/>
  <c r="CS109" i="21"/>
  <c r="CT109" i="21"/>
  <c r="CP109" i="21"/>
  <c r="CO109" i="21"/>
  <c r="CZ109" i="21"/>
  <c r="CL109" i="21"/>
  <c r="CU109" i="21"/>
  <c r="CY109" i="21"/>
  <c r="CX109" i="21"/>
  <c r="CM109" i="21"/>
  <c r="CQ109" i="21"/>
  <c r="CL174" i="21"/>
  <c r="CQ157" i="21"/>
  <c r="CL157" i="21"/>
  <c r="CY157" i="21"/>
  <c r="CS157" i="21"/>
  <c r="CP157" i="21"/>
  <c r="CU157" i="21"/>
  <c r="CN157" i="21"/>
  <c r="CT157" i="21"/>
  <c r="CV157" i="21"/>
  <c r="CX157" i="21"/>
  <c r="CO157" i="21"/>
  <c r="CW157" i="21"/>
  <c r="CZ157" i="21"/>
  <c r="CR157" i="21"/>
  <c r="CQ186" i="21"/>
  <c r="CZ186" i="21"/>
  <c r="CR186" i="21"/>
  <c r="CS186" i="21"/>
  <c r="CW186" i="21"/>
  <c r="CT186" i="21"/>
  <c r="CM186" i="21"/>
  <c r="CV186" i="21"/>
  <c r="CO186" i="21"/>
  <c r="CL186" i="21"/>
  <c r="CY186" i="21"/>
  <c r="CX186" i="21"/>
  <c r="CZ140" i="21"/>
  <c r="CP140" i="21"/>
  <c r="CO140" i="21"/>
  <c r="CM140" i="21"/>
  <c r="CL140" i="21"/>
  <c r="CT140" i="21"/>
  <c r="CN140" i="21"/>
  <c r="CV140" i="21"/>
  <c r="CU140" i="21"/>
  <c r="CR140" i="21"/>
  <c r="CQ140" i="21"/>
  <c r="CS140" i="21"/>
  <c r="CX140" i="21"/>
  <c r="CY140" i="21"/>
  <c r="CW140" i="21"/>
  <c r="CN143" i="21"/>
  <c r="CP143" i="21"/>
  <c r="CW143" i="21"/>
  <c r="CX143" i="21"/>
  <c r="CS143" i="21"/>
  <c r="CM143" i="21"/>
  <c r="CO143" i="21"/>
  <c r="CL143" i="21"/>
  <c r="CV143" i="21"/>
  <c r="CT143" i="21"/>
  <c r="CR143" i="21"/>
  <c r="CQ143" i="21"/>
  <c r="CZ143" i="21"/>
  <c r="CU143" i="21"/>
  <c r="CP179" i="21"/>
  <c r="CN179" i="21"/>
  <c r="CV179" i="21"/>
  <c r="CZ179" i="21"/>
  <c r="CQ179" i="21"/>
  <c r="CX179" i="21"/>
  <c r="CR179" i="21"/>
  <c r="CT179" i="21"/>
  <c r="CW179" i="21"/>
  <c r="CL179" i="21"/>
  <c r="CM179" i="21"/>
  <c r="CS179" i="21"/>
  <c r="CL123" i="21"/>
  <c r="CO123" i="21"/>
  <c r="CR123" i="21"/>
  <c r="CX123" i="21"/>
  <c r="CS123" i="21"/>
  <c r="CV123" i="21"/>
  <c r="CW123" i="21"/>
  <c r="CM123" i="21"/>
  <c r="CU123" i="21"/>
  <c r="CT123" i="21"/>
  <c r="CQ123" i="21"/>
  <c r="CY123" i="21"/>
  <c r="CW89" i="21"/>
  <c r="CR89" i="21"/>
  <c r="CM89" i="21"/>
  <c r="CN89" i="21"/>
  <c r="CP89" i="21"/>
  <c r="CS89" i="21"/>
  <c r="CQ89" i="21"/>
  <c r="CL89" i="21"/>
  <c r="CX89" i="21"/>
  <c r="CY89" i="21"/>
  <c r="CU89" i="21"/>
  <c r="CT89" i="21"/>
  <c r="CV89" i="21"/>
  <c r="CU136" i="21"/>
  <c r="CV136" i="21"/>
  <c r="CX136" i="21"/>
  <c r="CQ136" i="21"/>
  <c r="CP136" i="21"/>
  <c r="CW136" i="21"/>
  <c r="CN136" i="21"/>
  <c r="CL136" i="21"/>
  <c r="CY136" i="21"/>
  <c r="CW164" i="21"/>
  <c r="CT136" i="21"/>
  <c r="CV114" i="21"/>
  <c r="CR147" i="21"/>
  <c r="CZ185" i="21"/>
  <c r="CO185" i="21"/>
  <c r="CR185" i="21"/>
  <c r="CQ185" i="21"/>
  <c r="CT185" i="21"/>
  <c r="CS185" i="21"/>
  <c r="CM185" i="21"/>
  <c r="CV185" i="21"/>
  <c r="CX185" i="21"/>
  <c r="CU185" i="21"/>
  <c r="CP185" i="21"/>
  <c r="CN185" i="21"/>
  <c r="CW185" i="21"/>
  <c r="CV88" i="21"/>
  <c r="CX145" i="21"/>
  <c r="CU156" i="21"/>
  <c r="CV99" i="21"/>
  <c r="CM122" i="21"/>
  <c r="CX187" i="21"/>
  <c r="CX84" i="21"/>
  <c r="CM101" i="21"/>
  <c r="CY96" i="21"/>
  <c r="CP149" i="21"/>
  <c r="CU186" i="21"/>
  <c r="CS183" i="21"/>
  <c r="CT177" i="21"/>
  <c r="CN123" i="21"/>
  <c r="CY152" i="21"/>
  <c r="CQ134" i="21"/>
  <c r="CS96" i="21"/>
  <c r="CQ81" i="21"/>
  <c r="CY185" i="21"/>
  <c r="CP144" i="21"/>
  <c r="EB171" i="21" a="1"/>
  <c r="EB171" i="21" s="1"/>
  <c r="CR85" i="21"/>
  <c r="CU85" i="21"/>
  <c r="CY85" i="21"/>
  <c r="CO85" i="21"/>
  <c r="CW85" i="21"/>
  <c r="CT85" i="21"/>
  <c r="CL85" i="21"/>
  <c r="CM85" i="21"/>
  <c r="CV85" i="21"/>
  <c r="CS85" i="21"/>
  <c r="CP85" i="21"/>
  <c r="CQ85" i="21"/>
  <c r="CX85" i="21"/>
  <c r="CY181" i="21"/>
  <c r="CR181" i="21"/>
  <c r="CM181" i="21"/>
  <c r="CZ181" i="21"/>
  <c r="CL181" i="21"/>
  <c r="CP181" i="21"/>
  <c r="CU181" i="21"/>
  <c r="CV181" i="21"/>
  <c r="CT181" i="21"/>
  <c r="CN181" i="21"/>
  <c r="CO181" i="21"/>
  <c r="CQ181" i="21"/>
  <c r="CW181" i="21"/>
  <c r="CM159" i="21"/>
  <c r="CP159" i="21"/>
  <c r="CO159" i="21"/>
  <c r="CV159" i="21"/>
  <c r="CN159" i="21"/>
  <c r="CY159" i="21"/>
  <c r="CR159" i="21"/>
  <c r="CX159" i="21"/>
  <c r="CZ159" i="21"/>
  <c r="CQ159" i="21"/>
  <c r="CL159" i="21"/>
  <c r="CS159" i="21"/>
  <c r="CY129" i="21"/>
  <c r="CT129" i="21"/>
  <c r="CN129" i="21"/>
  <c r="CS129" i="21"/>
  <c r="CU129" i="21"/>
  <c r="CW129" i="21"/>
  <c r="CX129" i="21"/>
  <c r="CZ129" i="21"/>
  <c r="CP129" i="21"/>
  <c r="CL129" i="21"/>
  <c r="CM129" i="21"/>
  <c r="CQ129" i="21"/>
  <c r="CR129" i="21"/>
  <c r="CO129" i="21"/>
  <c r="CU100" i="21"/>
  <c r="CM100" i="21"/>
  <c r="CN100" i="21"/>
  <c r="CW100" i="21"/>
  <c r="CL100" i="21"/>
  <c r="CS100" i="21"/>
  <c r="CX100" i="21"/>
  <c r="CO100" i="21"/>
  <c r="CY100" i="21"/>
  <c r="CT100" i="21"/>
  <c r="CV100" i="21"/>
  <c r="CQ100" i="21"/>
  <c r="CR100" i="21"/>
  <c r="CP100" i="21"/>
  <c r="CU115" i="21"/>
  <c r="CQ115" i="21"/>
  <c r="CY115" i="21"/>
  <c r="CX115" i="21"/>
  <c r="CM115" i="21"/>
  <c r="CZ115" i="21"/>
  <c r="CL115" i="21"/>
  <c r="CV115" i="21"/>
  <c r="CN115" i="21"/>
  <c r="CW115" i="21"/>
  <c r="CP115" i="21"/>
  <c r="CT115" i="21"/>
  <c r="CS115" i="21"/>
  <c r="CO115" i="21"/>
  <c r="CZ131" i="21"/>
  <c r="CM131" i="21"/>
  <c r="CN131" i="21"/>
  <c r="CL131" i="21"/>
  <c r="CQ131" i="21"/>
  <c r="CX131" i="21"/>
  <c r="CS131" i="21"/>
  <c r="CT131" i="21"/>
  <c r="CV131" i="21"/>
  <c r="CP131" i="21"/>
  <c r="CR131" i="21"/>
  <c r="CW131" i="21"/>
  <c r="CU131" i="21"/>
  <c r="CY131" i="21"/>
  <c r="CQ130" i="21"/>
  <c r="CX130" i="21"/>
  <c r="CO130" i="21"/>
  <c r="CT130" i="21"/>
  <c r="CW130" i="21"/>
  <c r="CZ130" i="21"/>
  <c r="CP130" i="21"/>
  <c r="CR130" i="21"/>
  <c r="CU130" i="21"/>
  <c r="CV130" i="21"/>
  <c r="CY130" i="21"/>
  <c r="CL130" i="21"/>
  <c r="CM158" i="21"/>
  <c r="CW158" i="21"/>
  <c r="CY158" i="21"/>
  <c r="CL158" i="21"/>
  <c r="CR158" i="21"/>
  <c r="CZ158" i="21"/>
  <c r="CX158" i="21"/>
  <c r="CO158" i="21"/>
  <c r="CV158" i="21"/>
  <c r="CT158" i="21"/>
  <c r="CN158" i="21"/>
  <c r="CU158" i="21"/>
  <c r="CP158" i="21"/>
  <c r="CS158" i="21"/>
  <c r="CS161" i="21"/>
  <c r="CX161" i="21"/>
  <c r="CR161" i="21"/>
  <c r="CV161" i="21"/>
  <c r="CP161" i="21"/>
  <c r="CQ161" i="21"/>
  <c r="CM161" i="21"/>
  <c r="CT161" i="21"/>
  <c r="CO161" i="21"/>
  <c r="CW161" i="21"/>
  <c r="CN161" i="21"/>
  <c r="CZ161" i="21"/>
  <c r="CL161" i="21"/>
  <c r="CY161" i="21"/>
  <c r="CT90" i="21"/>
  <c r="CO90" i="21"/>
  <c r="CP90" i="21"/>
  <c r="CS90" i="21"/>
  <c r="CY90" i="21"/>
  <c r="CX90" i="21"/>
  <c r="CN90" i="21"/>
  <c r="CR90" i="21"/>
  <c r="CL90" i="21"/>
  <c r="CQ90" i="21"/>
  <c r="CZ90" i="21"/>
  <c r="CW90" i="21"/>
  <c r="CU90" i="21"/>
  <c r="CM90" i="21"/>
  <c r="CN170" i="21"/>
  <c r="CS170" i="21"/>
  <c r="CP170" i="21"/>
  <c r="CR170" i="21"/>
  <c r="CZ170" i="21"/>
  <c r="CV170" i="21"/>
  <c r="CM170" i="21"/>
  <c r="CQ170" i="21"/>
  <c r="CL170" i="21"/>
  <c r="CY170" i="21"/>
  <c r="CY95" i="21"/>
  <c r="CR95" i="21"/>
  <c r="CN95" i="21"/>
  <c r="CZ95" i="21"/>
  <c r="CO95" i="21"/>
  <c r="CU95" i="21"/>
  <c r="CV95" i="21"/>
  <c r="CS95" i="21"/>
  <c r="CM95" i="21"/>
  <c r="CL95" i="21"/>
  <c r="CW95" i="21"/>
  <c r="CX95" i="21"/>
  <c r="CT95" i="21"/>
  <c r="CP95" i="21"/>
  <c r="CQ95" i="21"/>
  <c r="CZ128" i="21"/>
  <c r="CY128" i="21"/>
  <c r="CS128" i="21"/>
  <c r="CT128" i="21"/>
  <c r="CW128" i="21"/>
  <c r="CR128" i="21"/>
  <c r="CM128" i="21"/>
  <c r="CV128" i="21"/>
  <c r="CQ128" i="21"/>
  <c r="CO128" i="21"/>
  <c r="CL128" i="21"/>
  <c r="CU128" i="21"/>
  <c r="CN128" i="21"/>
  <c r="CW133" i="21"/>
  <c r="CR133" i="21"/>
  <c r="CU133" i="21"/>
  <c r="CX133" i="21"/>
  <c r="CL133" i="21"/>
  <c r="CY133" i="21"/>
  <c r="CM133" i="21"/>
  <c r="CT133" i="21"/>
  <c r="CQ133" i="21"/>
  <c r="CP133" i="21"/>
  <c r="CS133" i="21"/>
  <c r="CN133" i="21"/>
  <c r="CZ133" i="21"/>
  <c r="CT104" i="21"/>
  <c r="CY104" i="21"/>
  <c r="CM104" i="21"/>
  <c r="CU104" i="21"/>
  <c r="CX104" i="21"/>
  <c r="CS104" i="21"/>
  <c r="CZ104" i="21"/>
  <c r="CR104" i="21"/>
  <c r="CO104" i="21"/>
  <c r="CQ104" i="21"/>
  <c r="CN104" i="21"/>
  <c r="CS86" i="21"/>
  <c r="CL111" i="21"/>
  <c r="CN186" i="21"/>
  <c r="CQ175" i="21"/>
  <c r="CT108" i="21"/>
  <c r="CL185" i="21"/>
  <c r="CQ119" i="21"/>
  <c r="CM125" i="21"/>
  <c r="CW119" i="21"/>
  <c r="CX134" i="21"/>
  <c r="CN91" i="21"/>
  <c r="CN103" i="21"/>
  <c r="CY164" i="21"/>
  <c r="CL180" i="21"/>
  <c r="CS130" i="21"/>
  <c r="CZ160" i="21"/>
  <c r="CT142" i="21"/>
  <c r="CU142" i="21"/>
  <c r="CN142" i="21"/>
  <c r="CV142" i="21"/>
  <c r="CX142" i="21"/>
  <c r="CZ142" i="21"/>
  <c r="CQ142" i="21"/>
  <c r="CM142" i="21"/>
  <c r="CL142" i="21"/>
  <c r="CW142" i="21"/>
  <c r="CY142" i="21"/>
  <c r="CR142" i="21"/>
  <c r="CS142" i="21"/>
  <c r="CX71" i="21"/>
  <c r="CP123" i="21"/>
  <c r="CR155" i="21"/>
  <c r="CM136" i="21"/>
  <c r="CO170" i="21"/>
  <c r="CO178" i="21"/>
  <c r="CX155" i="21"/>
  <c r="CU171" i="21"/>
  <c r="CQ122" i="21"/>
  <c r="CP142" i="21"/>
  <c r="EX73" i="21"/>
  <c r="DT82" i="21"/>
  <c r="EC70" i="21"/>
  <c r="EE70" i="21"/>
  <c r="DW75" i="21"/>
  <c r="EC80" i="21"/>
  <c r="DZ70" i="21"/>
  <c r="EH70" i="21"/>
  <c r="DX70" i="21"/>
  <c r="ED133" i="21"/>
  <c r="EF107" i="21"/>
  <c r="DT138" i="21"/>
  <c r="EE146" i="21"/>
  <c r="EH88" i="21"/>
  <c r="EB168" i="21"/>
  <c r="EF128" i="21"/>
  <c r="EH100" i="21"/>
  <c r="EE86" i="21"/>
  <c r="DY76" i="21"/>
  <c r="EB112" i="21"/>
  <c r="EG106" i="21"/>
  <c r="EF126" i="21"/>
  <c r="DV122" i="21"/>
  <c r="DW131" i="21"/>
  <c r="EA181" i="21"/>
  <c r="EE159" i="21"/>
  <c r="EH169" i="21"/>
  <c r="ED109" i="21"/>
  <c r="EG73" i="21"/>
  <c r="EH123" i="21"/>
  <c r="ED90" i="21"/>
  <c r="DX186" i="21"/>
  <c r="DW142" i="21"/>
  <c r="DV85" i="21"/>
  <c r="DX111" i="21"/>
  <c r="EC154" i="21"/>
  <c r="EX79" i="21"/>
  <c r="EY73" i="21" a="1"/>
  <c r="ET73" i="21" a="1"/>
  <c r="ES73" i="21" a="1"/>
  <c r="DW89" i="21" a="1"/>
  <c r="EU73" i="21" a="1"/>
  <c r="EN71" i="21" a="1"/>
  <c r="EM73" i="21" a="1"/>
  <c r="EK73" i="21" a="1"/>
  <c r="EO73" i="21" a="1"/>
  <c r="EP73" i="21" a="1"/>
  <c r="EW73" i="21" a="1"/>
  <c r="EN73" i="21" a="1"/>
  <c r="EX71" i="21" a="1"/>
  <c r="DW172" i="21" a="1"/>
  <c r="ED155" i="21" a="1"/>
  <c r="ER73" i="21" a="1"/>
  <c r="ES71" i="21" a="1"/>
  <c r="EO71" i="21" a="1"/>
  <c r="ET96" i="21" a="1"/>
  <c r="EM69" i="21" a="1"/>
  <c r="EM71" i="21" a="1"/>
  <c r="EW69" i="21" a="1"/>
  <c r="EW71" i="21" a="1"/>
  <c r="EM68" i="21" a="1"/>
  <c r="ER68" i="21" a="1"/>
  <c r="ER69" i="21" a="1"/>
  <c r="ER71" i="21" a="1"/>
  <c r="DU157" i="21" a="1"/>
  <c r="EE183" i="21" a="1"/>
  <c r="DU163" i="21" a="1"/>
  <c r="DY169" i="21" a="1"/>
  <c r="DT169" i="21" a="1"/>
  <c r="ED169" i="21" a="1"/>
  <c r="EU182" i="21" a="1"/>
  <c r="DV182" i="21" a="1"/>
  <c r="EW80" i="21" a="1"/>
  <c r="EP75" i="21" a="1"/>
  <c r="EW75" i="21" a="1"/>
  <c r="EM72" i="21" a="1"/>
  <c r="EN154" i="21" a="1"/>
  <c r="DU130" i="21" a="1"/>
  <c r="EO118" i="21" a="1"/>
  <c r="EV126" i="21" a="1"/>
  <c r="EO177" i="21" a="1"/>
  <c r="ES89" i="21" a="1"/>
  <c r="DZ136" i="21" a="1"/>
  <c r="EU108" i="21" a="1"/>
  <c r="EK162" i="21" a="1"/>
  <c r="DX71" i="21" a="1"/>
  <c r="ER187" i="21" a="1"/>
  <c r="EX139" i="21" a="1"/>
  <c r="EN134" i="21" a="1"/>
  <c r="EY188" i="21" a="1"/>
  <c r="EV109" i="21" a="1"/>
  <c r="EW112" i="21" a="1"/>
  <c r="ET133" i="21" a="1"/>
  <c r="EP174" i="21" a="1"/>
  <c r="EO135" i="21" a="1"/>
  <c r="EK88" i="21" a="1"/>
  <c r="EQ132" i="21" a="1"/>
  <c r="EM86" i="21" a="1"/>
  <c r="EY103" i="21" a="1"/>
  <c r="EP133" i="21" a="1"/>
  <c r="EP86" i="21" a="1"/>
  <c r="EV148" i="21" a="1"/>
  <c r="ES176" i="21" a="1"/>
  <c r="EU101" i="21" a="1"/>
  <c r="ER184" i="21" a="1"/>
  <c r="EN105" i="21" a="1"/>
  <c r="EK144" i="21" a="1"/>
  <c r="EO125" i="21" a="1"/>
  <c r="EO171" i="21" a="1"/>
  <c r="EP130" i="21" a="1"/>
  <c r="ES181" i="21" a="1"/>
  <c r="ET140" i="21" a="1"/>
  <c r="EO145" i="21" a="1"/>
  <c r="ER185" i="21" a="1"/>
  <c r="EY153" i="21" a="1"/>
  <c r="ED79" i="21" a="1"/>
  <c r="ET142" i="21" a="1"/>
  <c r="EO81" i="21" a="1"/>
  <c r="EO102" i="21" a="1"/>
  <c r="EQ155" i="21" a="1"/>
  <c r="EX123" i="21" a="1"/>
  <c r="EL186" i="21" a="1"/>
  <c r="EW166" i="21" a="1"/>
  <c r="EN124" i="21" a="1"/>
  <c r="EP82" i="21" a="1"/>
  <c r="ET156" i="21" a="1"/>
  <c r="ET84" i="21" a="1"/>
  <c r="EQ149" i="21" a="1"/>
  <c r="EM129" i="21" a="1"/>
  <c r="EP129" i="21" a="1"/>
  <c r="ET108" i="21" a="1"/>
  <c r="EK160" i="21" a="1"/>
  <c r="EL110" i="21" a="1"/>
  <c r="EO184" i="21" a="1"/>
  <c r="EY187" i="21" a="1"/>
  <c r="EQ130" i="21" a="1"/>
  <c r="EX127" i="21" a="1"/>
  <c r="DW133" i="21" a="1"/>
  <c r="EY166" i="21" a="1"/>
  <c r="ER120" i="21" a="1"/>
  <c r="EX104" i="21" a="1"/>
  <c r="ES113" i="21" a="1"/>
  <c r="EL183" i="21" a="1"/>
  <c r="EV186" i="21" a="1"/>
  <c r="EQ181" i="21" a="1"/>
  <c r="ER122" i="21" a="1"/>
  <c r="EQ153" i="21" a="1"/>
  <c r="EL149" i="21" a="1"/>
  <c r="EK71" i="21" a="1"/>
  <c r="DT132" i="21" a="1"/>
  <c r="EN85" i="21" a="1"/>
  <c r="EU99" i="21" a="1"/>
  <c r="EU159" i="21" a="1"/>
  <c r="EW159" i="21" a="1"/>
  <c r="EN159" i="21" a="1"/>
  <c r="EA79" i="21" a="1"/>
  <c r="EQ107" i="21" a="1"/>
  <c r="ES81" i="21" a="1"/>
  <c r="EQ121" i="21" a="1"/>
  <c r="EK179" i="21" a="1"/>
  <c r="EM146" i="21" a="1"/>
  <c r="EW90" i="21" a="1"/>
  <c r="EQ101" i="21" a="1"/>
  <c r="EY122" i="21" a="1"/>
  <c r="EQ184" i="21" a="1"/>
  <c r="ET107" i="21" a="1"/>
  <c r="EL145" i="21" a="1"/>
  <c r="EY149" i="21" a="1"/>
  <c r="EU117" i="21" a="1"/>
  <c r="ER175" i="21" a="1"/>
  <c r="EO166" i="21" a="1"/>
  <c r="ET174" i="21" a="1"/>
  <c r="EL126" i="21" a="1"/>
  <c r="EP152" i="21" a="1"/>
  <c r="EK142" i="21" a="1"/>
  <c r="ET78" i="21" a="1"/>
  <c r="EP113" i="21" a="1"/>
  <c r="ET153" i="21" a="1"/>
  <c r="EM108" i="21" a="1"/>
  <c r="EV157" i="21" a="1"/>
  <c r="ET143" i="21" a="1"/>
  <c r="EL100" i="21" a="1"/>
  <c r="EY84" i="21" a="1"/>
  <c r="EX112" i="21" a="1"/>
  <c r="EW175" i="21" a="1"/>
  <c r="EY155" i="21" a="1"/>
  <c r="EN102" i="21" a="1"/>
  <c r="EP169" i="21" a="1"/>
  <c r="ES119" i="21" a="1"/>
  <c r="EG69" i="21" a="1"/>
  <c r="EB169" i="21" a="1"/>
  <c r="EL104" i="21" a="1"/>
  <c r="EX153" i="21" a="1"/>
  <c r="EP112" i="21" a="1"/>
  <c r="EX120" i="21" a="1"/>
  <c r="EV154" i="21" a="1"/>
  <c r="ET122" i="21" a="1"/>
  <c r="EL114" i="21" a="1"/>
  <c r="EX172" i="21" a="1"/>
  <c r="ET183" i="21" a="1"/>
  <c r="EO144" i="21" a="1"/>
  <c r="EN140" i="21" a="1"/>
  <c r="ER178" i="21" a="1"/>
  <c r="EO159" i="21" a="1"/>
  <c r="EQ179" i="21" a="1"/>
  <c r="EM149" i="21" a="1"/>
  <c r="ET131" i="21" a="1"/>
  <c r="EK172" i="21" a="1"/>
  <c r="EN156" i="21" a="1"/>
  <c r="EP176" i="21" a="1"/>
  <c r="ER136" i="21" a="1"/>
  <c r="ET76" i="21" a="1"/>
  <c r="EV95" i="21" a="1"/>
  <c r="EU169" i="21" a="1"/>
  <c r="EP107" i="21" a="1"/>
  <c r="ET177" i="21" a="1"/>
  <c r="EQ131" i="21" a="1"/>
  <c r="EP69" i="21" a="1"/>
  <c r="EK91" i="21" a="1"/>
  <c r="EW131" i="21" a="1"/>
  <c r="ER114" i="21" a="1"/>
  <c r="EW102" i="21" a="1"/>
  <c r="EP106" i="21" a="1"/>
  <c r="EQ111" i="21" a="1"/>
  <c r="ER151" i="21" a="1"/>
  <c r="EP124" i="21" a="1"/>
  <c r="EQ82" i="21" a="1"/>
  <c r="ES78" i="21" a="1"/>
  <c r="DT93" i="21" a="1"/>
  <c r="EW86" i="21" a="1"/>
  <c r="EM139" i="21" a="1"/>
  <c r="EV87" i="21" a="1"/>
  <c r="EY146" i="21" a="1"/>
  <c r="EN90" i="21" a="1"/>
  <c r="EK97" i="21" a="1"/>
  <c r="EY144" i="21" a="1"/>
  <c r="ET137" i="21" a="1"/>
  <c r="EK80" i="21" a="1"/>
  <c r="ES151" i="21" a="1"/>
  <c r="EO162" i="21" a="1"/>
  <c r="EL142" i="21" a="1"/>
  <c r="EL161" i="21" a="1"/>
  <c r="EE81" i="21" a="1"/>
  <c r="EW180" i="21" a="1"/>
  <c r="DX128" i="21" a="1"/>
  <c r="EQ146" i="21" a="1"/>
  <c r="ET188" i="21" a="1"/>
  <c r="EU126" i="21" a="1"/>
  <c r="EY152" i="21" a="1"/>
  <c r="EL166" i="21" a="1"/>
  <c r="ED145" i="21" a="1"/>
  <c r="EW186" i="21" a="1"/>
  <c r="EX91" i="21" a="1"/>
  <c r="EP145" i="21" a="1"/>
  <c r="EY185" i="21" a="1"/>
  <c r="EO136" i="21" a="1"/>
  <c r="EU183" i="21" a="1"/>
  <c r="EK127" i="21" a="1"/>
  <c r="ES169" i="21" a="1"/>
  <c r="EA136" i="21" a="1"/>
  <c r="EK111" i="21" a="1"/>
  <c r="EO158" i="21" a="1"/>
  <c r="EW134" i="21" a="1"/>
  <c r="EF169" i="21" a="1"/>
  <c r="ER146" i="21" a="1"/>
  <c r="EY108" i="21" a="1"/>
  <c r="EK102" i="21" a="1"/>
  <c r="EX88" i="21" a="1"/>
  <c r="EQ79" i="21" a="1"/>
  <c r="EO161" i="21" a="1"/>
  <c r="EU121" i="21" a="1"/>
  <c r="EU95" i="21" a="1"/>
  <c r="EL79" i="21" a="1"/>
  <c r="ET152" i="21" a="1"/>
  <c r="EP163" i="21" a="1"/>
  <c r="ET163" i="21" a="1"/>
  <c r="ES107" i="21" a="1"/>
  <c r="EP155" i="21" a="1"/>
  <c r="EV90" i="21" a="1"/>
  <c r="EV94" i="21" a="1"/>
  <c r="EP116" i="21" a="1"/>
  <c r="ER127" i="21" a="1"/>
  <c r="EA68" i="21" a="1"/>
  <c r="EU82" i="21" a="1"/>
  <c r="EX180" i="21" a="1"/>
  <c r="EB69" i="21" a="1"/>
  <c r="EL141" i="21" a="1"/>
  <c r="EN128" i="21" a="1"/>
  <c r="EL78" i="21" a="1"/>
  <c r="EQ97" i="21" a="1"/>
  <c r="EK75" i="21" a="1"/>
  <c r="EY87" i="21" a="1"/>
  <c r="EQ95" i="21" a="1"/>
  <c r="ET126" i="21" a="1"/>
  <c r="EN166" i="21" a="1"/>
  <c r="EQ137" i="21" a="1"/>
  <c r="EX93" i="21" a="1"/>
  <c r="EU136" i="21" a="1"/>
  <c r="EP188" i="21" a="1"/>
  <c r="EL73" i="21" a="1"/>
  <c r="EF162" i="21" a="1"/>
  <c r="EQ176" i="21" a="1"/>
  <c r="EQ166" i="21" a="1"/>
  <c r="EY134" i="21" a="1"/>
  <c r="EV162" i="21" a="1"/>
  <c r="ET172" i="21" a="1"/>
  <c r="EQ142" i="21" a="1"/>
  <c r="EP120" i="21" a="1"/>
  <c r="EU97" i="21" a="1"/>
  <c r="EW163" i="21" a="1"/>
  <c r="EW173" i="21" a="1"/>
  <c r="EQ162" i="21" a="1"/>
  <c r="DX154" i="21" a="1"/>
  <c r="EW136" i="21" a="1"/>
  <c r="EO140" i="21" a="1"/>
  <c r="EW82" i="21" a="1"/>
  <c r="EW182" i="21" a="1"/>
  <c r="EM141" i="21" a="1"/>
  <c r="DW69" i="21" a="1"/>
  <c r="ER140" i="21" a="1"/>
  <c r="EX121" i="21" a="1"/>
  <c r="ES123" i="21" a="1"/>
  <c r="EO133" i="21" a="1"/>
  <c r="EX147" i="21" a="1"/>
  <c r="EK86" i="21" a="1"/>
  <c r="EN162" i="21" a="1"/>
  <c r="EV188" i="21" a="1"/>
  <c r="ER124" i="21" a="1"/>
  <c r="EY78" i="21" a="1"/>
  <c r="EQ169" i="21" a="1"/>
  <c r="EK156" i="21" a="1"/>
  <c r="EM166" i="21" a="1"/>
  <c r="ER170" i="21" a="1"/>
  <c r="EV79" i="21" a="1"/>
  <c r="EW106" i="21" a="1"/>
  <c r="EY90" i="21" a="1"/>
  <c r="EN111" i="21" a="1"/>
  <c r="EY162" i="21" a="1"/>
  <c r="EK183" i="21" a="1"/>
  <c r="EN106" i="21" a="1"/>
  <c r="ET178" i="21" a="1"/>
  <c r="EW115" i="21" a="1"/>
  <c r="EW108" i="21" a="1"/>
  <c r="EH132" i="21" a="1"/>
  <c r="EL91" i="21" a="1"/>
  <c r="EN185" i="21" a="1"/>
  <c r="EY120" i="21" a="1"/>
  <c r="EN145" i="21" a="1"/>
  <c r="EK134" i="21" a="1"/>
  <c r="EY156" i="21" a="1"/>
  <c r="EP136" i="21" a="1"/>
  <c r="ER90" i="21" a="1"/>
  <c r="ER93" i="21" a="1"/>
  <c r="EX182" i="21" a="1"/>
  <c r="ES159" i="21" a="1"/>
  <c r="EK125" i="21" a="1"/>
  <c r="ET91" i="21" a="1"/>
  <c r="EQ116" i="21" a="1"/>
  <c r="ET95" i="21" a="1"/>
  <c r="EL82" i="21" a="1"/>
  <c r="ER145" i="21" a="1"/>
  <c r="EN130" i="21" a="1"/>
  <c r="ET124" i="21" a="1"/>
  <c r="EW177" i="21" a="1"/>
  <c r="ET185" i="21" a="1"/>
  <c r="EM157" i="21" a="1"/>
  <c r="EP79" i="21" a="1"/>
  <c r="EP71" i="21" a="1"/>
  <c r="EA154" i="21" a="1"/>
  <c r="EX126" i="21" a="1"/>
  <c r="EO181" i="21" a="1"/>
  <c r="EW78" i="21" a="1"/>
  <c r="EO100" i="21" a="1"/>
  <c r="EK159" i="21" a="1"/>
  <c r="EW169" i="21" a="1"/>
  <c r="EX185" i="21" a="1"/>
  <c r="EP94" i="21" a="1"/>
  <c r="EM121" i="21" a="1"/>
  <c r="EQ117" i="21" a="1"/>
  <c r="ES109" i="21" a="1"/>
  <c r="EV174" i="21" a="1"/>
  <c r="EO94" i="21" a="1"/>
  <c r="EP135" i="21" a="1"/>
  <c r="EM188" i="21" a="1"/>
  <c r="EP103" i="21" a="1"/>
  <c r="EL99" i="21" a="1"/>
  <c r="EE79" i="21" a="1"/>
  <c r="EQ73" i="21" a="1"/>
  <c r="EK94" i="21" a="1"/>
  <c r="ER102" i="21" a="1"/>
  <c r="EP81" i="21" a="1"/>
  <c r="EP97" i="21" a="1"/>
  <c r="ET144" i="21" a="1"/>
  <c r="EM114" i="21" a="1"/>
  <c r="EE109" i="21" a="1"/>
  <c r="EC170" i="21" a="1"/>
  <c r="ER141" i="21" a="1"/>
  <c r="EV100" i="21" a="1"/>
  <c r="ER166" i="21" a="1"/>
  <c r="ET85" i="21" a="1"/>
  <c r="EQ156" i="21" a="1"/>
  <c r="EX113" i="21" a="1"/>
  <c r="EP164" i="21" a="1"/>
  <c r="EM79" i="21" a="1"/>
  <c r="EX107" i="21" a="1"/>
  <c r="EW152" i="21" a="1"/>
  <c r="EL135" i="21" a="1"/>
  <c r="EV183" i="21" a="1"/>
  <c r="EY82" i="21" a="1"/>
  <c r="EC76" i="21" a="1"/>
  <c r="EX78" i="21" a="1"/>
  <c r="EP180" i="21" a="1"/>
  <c r="ES161" i="21" a="1"/>
  <c r="EN173" i="21" a="1"/>
  <c r="EO101" i="21" a="1"/>
  <c r="EY137" i="21" a="1"/>
  <c r="ER174" i="21" a="1"/>
  <c r="ER130" i="21" a="1"/>
  <c r="ER126" i="21" a="1"/>
  <c r="EY115" i="21" a="1"/>
  <c r="EN151" i="21" a="1"/>
  <c r="EO163" i="21" a="1"/>
  <c r="ET88" i="21" a="1"/>
  <c r="EN181" i="21" a="1"/>
  <c r="ET119" i="21" a="1"/>
  <c r="ER112" i="21" a="1"/>
  <c r="ET171" i="21" a="1"/>
  <c r="EY159" i="21" a="1"/>
  <c r="EX173" i="21" a="1"/>
  <c r="EP167" i="21" a="1"/>
  <c r="EO121" i="21" a="1"/>
  <c r="EU113" i="21" a="1"/>
  <c r="ER165" i="21" a="1"/>
  <c r="DX169" i="21" a="1"/>
  <c r="EO89" i="21" a="1"/>
  <c r="EL148" i="21" a="1"/>
  <c r="EY178" i="21" a="1"/>
  <c r="EY131" i="21" a="1"/>
  <c r="ES72" i="21" a="1"/>
  <c r="ES87" i="21" a="1"/>
  <c r="EM81" i="21" a="1"/>
  <c r="EK169" i="21" a="1"/>
  <c r="DW79" i="21" a="1"/>
  <c r="EP146" i="21" a="1"/>
  <c r="ET148" i="21" a="1"/>
  <c r="EQ158" i="21" a="1"/>
  <c r="EU132" i="21" a="1"/>
  <c r="EW130" i="21" a="1"/>
  <c r="ET130" i="21" a="1"/>
  <c r="EY99" i="21" a="1"/>
  <c r="ET159" i="21" a="1"/>
  <c r="EN155" i="21" a="1"/>
  <c r="EU104" i="21" a="1"/>
  <c r="EM182" i="21" a="1"/>
  <c r="EF80" i="21" a="1"/>
  <c r="EU75" i="21" a="1"/>
  <c r="EX75" i="21" a="1"/>
  <c r="EK78" i="21" a="1"/>
  <c r="ES153" i="21" a="1"/>
  <c r="EQ174" i="21" a="1"/>
  <c r="EO188" i="21" a="1"/>
  <c r="EX167" i="21" a="1"/>
  <c r="EL160" i="21" a="1"/>
  <c r="EK146" i="21" a="1"/>
  <c r="EM154" i="21" a="1"/>
  <c r="EX157" i="21" a="1"/>
  <c r="EM183" i="21" a="1"/>
  <c r="EO178" i="21" a="1"/>
  <c r="EM112" i="21" a="1"/>
  <c r="EN121" i="21" a="1"/>
  <c r="EM176" i="21" a="1"/>
  <c r="DV139" i="21" a="1"/>
  <c r="EU115" i="21" a="1"/>
  <c r="EV135" i="21" a="1"/>
  <c r="EW104" i="21" a="1"/>
  <c r="EY86" i="21" a="1"/>
  <c r="EL113" i="21" a="1"/>
  <c r="EU144" i="21" a="1"/>
  <c r="EL89" i="21" a="1"/>
  <c r="EL180" i="21" a="1"/>
  <c r="EL121" i="21" a="1"/>
  <c r="DT151" i="21" a="1"/>
  <c r="ES154" i="21" a="1"/>
  <c r="EX171" i="21" a="1"/>
  <c r="EW100" i="21" a="1"/>
  <c r="EP111" i="21" a="1"/>
  <c r="EO97" i="21" a="1"/>
  <c r="EK140" i="21" a="1"/>
  <c r="EK93" i="21" a="1"/>
  <c r="EY85" i="21" a="1"/>
  <c r="DV109" i="21" a="1"/>
  <c r="EU110" i="21" a="1"/>
  <c r="DX93" i="21" a="1"/>
  <c r="ET167" i="21" a="1"/>
  <c r="EP127" i="21" a="1"/>
  <c r="ET149" i="21" a="1"/>
  <c r="EQ89" i="21" a="1"/>
  <c r="EM159" i="21" a="1"/>
  <c r="EK147" i="21" a="1"/>
  <c r="EL143" i="21" a="1"/>
  <c r="EY139" i="21" a="1"/>
  <c r="EO82" i="21" a="1"/>
  <c r="EQ152" i="21" a="1"/>
  <c r="EQ172" i="21" a="1"/>
  <c r="EN188" i="21" a="1"/>
  <c r="EQ119" i="21" a="1"/>
  <c r="EP162" i="21" a="1"/>
  <c r="EW176" i="21" a="1"/>
  <c r="ET129" i="21" a="1"/>
  <c r="EG141" i="21" a="1"/>
  <c r="ES158" i="21" a="1"/>
  <c r="ER188" i="21" a="1"/>
  <c r="ET86" i="21" a="1"/>
  <c r="EN133" i="21" a="1"/>
  <c r="ES144" i="21" a="1"/>
  <c r="EP170" i="21" a="1"/>
  <c r="EW93" i="21" a="1"/>
  <c r="EW133" i="21" a="1"/>
  <c r="EU173" i="21" a="1"/>
  <c r="EQ102" i="21" a="1"/>
  <c r="ET69" i="21" a="1"/>
  <c r="EK164" i="21" a="1"/>
  <c r="EQ183" i="21" a="1"/>
  <c r="EV110" i="21" a="1"/>
  <c r="EV185" i="21" a="1"/>
  <c r="EM172" i="21" a="1"/>
  <c r="EY167" i="21" a="1"/>
  <c r="EN76" i="21" a="1"/>
  <c r="EP171" i="21" a="1"/>
  <c r="EN107" i="21" a="1"/>
  <c r="EM101" i="21" a="1"/>
  <c r="EN125" i="21" a="1"/>
  <c r="EY121" i="21" a="1"/>
  <c r="EO96" i="21" a="1"/>
  <c r="ES120" i="21" a="1"/>
  <c r="EN110" i="21" a="1"/>
  <c r="EL71" i="21" a="1"/>
  <c r="EU91" i="21" a="1"/>
  <c r="EW141" i="21" a="1"/>
  <c r="EO147" i="21" a="1"/>
  <c r="EY128" i="21" a="1"/>
  <c r="ET168" i="21" a="1"/>
  <c r="ET127" i="21" a="1"/>
  <c r="ES155" i="21" a="1"/>
  <c r="EO180" i="21" a="1"/>
  <c r="DV113" i="21" a="1"/>
  <c r="EA169" i="21" a="1"/>
  <c r="EP90" i="21" a="1"/>
  <c r="EK181" i="21" a="1"/>
  <c r="EX134" i="21" a="1"/>
  <c r="EO117" i="21" a="1"/>
  <c r="EV80" i="21" a="1"/>
  <c r="EG169" i="21" a="1"/>
  <c r="EQ164" i="21" a="1"/>
  <c r="ET146" i="21" a="1"/>
  <c r="EK174" i="21" a="1"/>
  <c r="EL181" i="21" a="1"/>
  <c r="EL88" i="21" a="1"/>
  <c r="DY113" i="21" a="1"/>
  <c r="EW172" i="21" a="1"/>
  <c r="ER143" i="21" a="1"/>
  <c r="ER123" i="21" a="1"/>
  <c r="ES162" i="21" a="1"/>
  <c r="ER103" i="21" a="1"/>
  <c r="EW170" i="21" a="1"/>
  <c r="ER161" i="21" a="1"/>
  <c r="ET121" i="21" a="1"/>
  <c r="EY113" i="21" a="1"/>
  <c r="EO123" i="21" a="1"/>
  <c r="EM164" i="21" a="1"/>
  <c r="EV116" i="21" a="1"/>
  <c r="EK161" i="21" a="1"/>
  <c r="ER153" i="21" a="1"/>
  <c r="EU149" i="21" a="1"/>
  <c r="EM156" i="21" a="1"/>
  <c r="EM109" i="21" a="1"/>
  <c r="EY116" i="21" a="1"/>
  <c r="EM135" i="21" a="1"/>
  <c r="EV71" i="21" a="1"/>
  <c r="EK176" i="21" a="1"/>
  <c r="EU141" i="21" a="1"/>
  <c r="EX165" i="21" a="1"/>
  <c r="ET128" i="21" a="1"/>
  <c r="EY147" i="21" a="1"/>
  <c r="EM96" i="21" a="1"/>
  <c r="EU103" i="21" a="1"/>
  <c r="DY158" i="21" a="1"/>
  <c r="EN123" i="21" a="1"/>
  <c r="EX164" i="21" a="1"/>
  <c r="EX81" i="21" a="1"/>
  <c r="EX145" i="21" a="1"/>
  <c r="ES102" i="21" a="1"/>
  <c r="ES173" i="21" a="1"/>
  <c r="EW145" i="21" a="1"/>
  <c r="ES152" i="21" a="1"/>
  <c r="ER91" i="21" a="1"/>
  <c r="DX134" i="21" a="1"/>
  <c r="DW139" i="21" a="1"/>
  <c r="EL106" i="21" a="1"/>
  <c r="EU157" i="21" a="1"/>
  <c r="EP95" i="21" a="1"/>
  <c r="EK139" i="21" a="1"/>
  <c r="ES82" i="21" a="1"/>
  <c r="ER78" i="21" a="1"/>
  <c r="EW154" i="21" a="1"/>
  <c r="ER96" i="21" a="1"/>
  <c r="DY87" i="21" a="1"/>
  <c r="EX82" i="21" a="1"/>
  <c r="ES108" i="21" a="1"/>
  <c r="EV103" i="21" a="1"/>
  <c r="DZ109" i="21" a="1"/>
  <c r="EL90" i="21" a="1"/>
  <c r="EK124" i="21" a="1"/>
  <c r="EL87" i="21" a="1"/>
  <c r="EY135" i="21" a="1"/>
  <c r="EU170" i="21" a="1"/>
  <c r="EP134" i="21" a="1"/>
  <c r="EV118" i="21" a="1"/>
  <c r="EY138" i="21" a="1"/>
  <c r="EX117" i="21" a="1"/>
  <c r="EY143" i="21" a="1"/>
  <c r="ES175" i="21" a="1"/>
  <c r="EQ114" i="21" a="1"/>
  <c r="EL125" i="21" a="1"/>
  <c r="EL134" i="21" a="1"/>
  <c r="EX102" i="21" a="1"/>
  <c r="EV136" i="21" a="1"/>
  <c r="EL150" i="21" a="1"/>
  <c r="EK141" i="21" a="1"/>
  <c r="EP88" i="21" a="1"/>
  <c r="EW122" i="21" a="1"/>
  <c r="EM161" i="21" a="1"/>
  <c r="EG132" i="21" a="1"/>
  <c r="EL131" i="21" a="1"/>
  <c r="ER135" i="21" a="1"/>
  <c r="EM113" i="21" a="1"/>
  <c r="EN127" i="21" a="1"/>
  <c r="EM179" i="21" a="1"/>
  <c r="ET79" i="21" a="1"/>
  <c r="EK185" i="21" a="1"/>
  <c r="EA139" i="21" a="1"/>
  <c r="EW95" i="21" a="1"/>
  <c r="EM119" i="21" a="1"/>
  <c r="DU141" i="21" a="1"/>
  <c r="EQ188" i="21" a="1"/>
  <c r="EM186" i="21" a="1"/>
  <c r="EX149" i="21" a="1"/>
  <c r="EX152" i="21" a="1"/>
  <c r="EV182" i="21" a="1"/>
  <c r="ES97" i="21" a="1"/>
  <c r="EK115" i="21" a="1"/>
  <c r="ET90" i="21" a="1"/>
  <c r="EK84" i="21" a="1"/>
  <c r="EL81" i="21" a="1"/>
  <c r="EY132" i="21" a="1"/>
  <c r="EN129" i="21" a="1"/>
  <c r="EV108" i="21" a="1"/>
  <c r="ES180" i="21" a="1"/>
  <c r="EM97" i="21" a="1"/>
  <c r="EK72" i="21" a="1"/>
  <c r="EN82" i="21" a="1"/>
  <c r="EL103" i="21" a="1"/>
  <c r="DT145" i="21" a="1"/>
  <c r="EX176" i="21" a="1"/>
  <c r="ER149" i="21" a="1"/>
  <c r="EM115" i="21" a="1"/>
  <c r="EE169" i="21" a="1"/>
  <c r="EV124" i="21" a="1"/>
  <c r="EK175" i="21" a="1"/>
  <c r="ES177" i="21" a="1"/>
  <c r="EO138" i="21" a="1"/>
  <c r="EX94" i="21" a="1"/>
  <c r="ET150" i="21" a="1"/>
  <c r="EV151" i="21" a="1"/>
  <c r="EX188" i="21" a="1"/>
  <c r="DV79" i="21" a="1"/>
  <c r="EV170" i="21" a="1"/>
  <c r="ER100" i="21" a="1"/>
  <c r="EU154" i="21" a="1"/>
  <c r="EK108" i="21" a="1"/>
  <c r="EX122" i="21" a="1"/>
  <c r="EE182" i="21" a="1"/>
  <c r="EO114" i="21" a="1"/>
  <c r="ER169" i="21" a="1"/>
  <c r="EQ76" i="21" a="1"/>
  <c r="EY184" i="21" a="1"/>
  <c r="DV145" i="21" a="1"/>
  <c r="EM170" i="21" a="1"/>
  <c r="EV122" i="21" a="1"/>
  <c r="EX160" i="21" a="1"/>
  <c r="EO143" i="21" a="1"/>
  <c r="ES103" i="21" a="1"/>
  <c r="EP84" i="21" a="1"/>
  <c r="EY107" i="21" a="1"/>
  <c r="ET180" i="21" a="1"/>
  <c r="EP151" i="21" a="1"/>
  <c r="DX79" i="21" a="1"/>
  <c r="EU71" i="21" a="1"/>
  <c r="EU138" i="21" a="1"/>
  <c r="EY141" i="21" a="1"/>
  <c r="ER113" i="21" a="1"/>
  <c r="EV96" i="21" a="1"/>
  <c r="EW188" i="21" a="1"/>
  <c r="ER160" i="21" a="1"/>
  <c r="ER144" i="21" a="1"/>
  <c r="EM162" i="21" a="1"/>
  <c r="EW165" i="21" a="1"/>
  <c r="ER72" i="21" a="1"/>
  <c r="ES134" i="21" a="1"/>
  <c r="EL187" i="21" a="1"/>
  <c r="EW89" i="21" a="1"/>
  <c r="EQ148" i="21" a="1"/>
  <c r="EV176" i="21" a="1"/>
  <c r="ER116" i="21" a="1"/>
  <c r="EK109" i="21" a="1"/>
  <c r="EK158" i="21" a="1"/>
  <c r="EM148" i="21" a="1"/>
  <c r="ET106" i="21" a="1"/>
  <c r="EN104" i="21" a="1"/>
  <c r="EK148" i="21" a="1"/>
  <c r="EY174" i="21" a="1"/>
  <c r="EU171" i="21" a="1"/>
  <c r="EW148" i="21" a="1"/>
  <c r="EN153" i="21" a="1"/>
  <c r="EP80" i="21" a="1"/>
  <c r="EV99" i="21" a="1"/>
  <c r="EN91" i="21" a="1"/>
  <c r="ES114" i="21" a="1"/>
  <c r="EY127" i="21" a="1"/>
  <c r="EV172" i="21" a="1"/>
  <c r="EL102" i="21" a="1"/>
  <c r="EM100" i="21" a="1"/>
  <c r="ER177" i="21" a="1"/>
  <c r="EM84" i="21" a="1"/>
  <c r="EU158" i="21" a="1"/>
  <c r="EW129" i="21" a="1"/>
  <c r="EY97" i="21" a="1"/>
  <c r="EP181" i="21" a="1"/>
  <c r="ER142" i="21" a="1"/>
  <c r="EU107" i="21" a="1"/>
  <c r="ES79" i="21" a="1"/>
  <c r="ES148" i="21" a="1"/>
  <c r="EL115" i="21" a="1"/>
  <c r="ES142" i="21" a="1"/>
  <c r="EP91" i="21" a="1"/>
  <c r="EO160" i="21" a="1"/>
  <c r="ES164" i="21" a="1"/>
  <c r="EX115" i="21" a="1"/>
  <c r="EX162" i="21" a="1"/>
  <c r="EK150" i="21" a="1"/>
  <c r="EK85" i="21" a="1"/>
  <c r="EV156" i="21" a="1"/>
  <c r="EL132" i="21" a="1"/>
  <c r="EN72" i="21" a="1"/>
  <c r="EX181" i="21" a="1"/>
  <c r="EK170" i="21" a="1"/>
  <c r="EY140" i="21" a="1"/>
  <c r="EO107" i="21" a="1"/>
  <c r="EY161" i="21" a="1"/>
  <c r="ES85" i="21" a="1"/>
  <c r="EN177" i="21" a="1"/>
  <c r="EW158" i="21" a="1"/>
  <c r="ET176" i="21" a="1"/>
  <c r="ER85" i="21" a="1"/>
  <c r="EQ133" i="21" a="1"/>
  <c r="EU114" i="21" a="1"/>
  <c r="EM128" i="21" a="1"/>
  <c r="EK116" i="21" a="1"/>
  <c r="EW119" i="21" a="1"/>
  <c r="EV123" i="21" a="1"/>
  <c r="EP117" i="21" a="1"/>
  <c r="EQ122" i="21" a="1"/>
  <c r="EP148" i="21" a="1"/>
  <c r="EU125" i="21" a="1"/>
  <c r="EO173" i="21" a="1"/>
  <c r="EQ93" i="21" a="1"/>
  <c r="ET72" i="21" a="1"/>
  <c r="EQ151" i="21" a="1"/>
  <c r="EW96" i="21" a="1"/>
  <c r="EQ145" i="21" a="1"/>
  <c r="EY173" i="21" a="1"/>
  <c r="ET105" i="21" a="1"/>
  <c r="ER131" i="21" a="1"/>
  <c r="DV130" i="21" a="1"/>
  <c r="EN143" i="21" a="1"/>
  <c r="EP168" i="21" a="1"/>
  <c r="EV125" i="21" a="1"/>
  <c r="EA163" i="21" a="1"/>
  <c r="EP184" i="21" a="1"/>
  <c r="EY111" i="21" a="1"/>
  <c r="EO131" i="21" a="1"/>
  <c r="ET111" i="21" a="1"/>
  <c r="EX135" i="21" a="1"/>
  <c r="ES138" i="21" a="1"/>
  <c r="EX131" i="21" a="1"/>
  <c r="EK171" i="21" a="1"/>
  <c r="EW123" i="21" a="1"/>
  <c r="EO167" i="21" a="1"/>
  <c r="EM90" i="21" a="1"/>
  <c r="EO156" i="21" a="1"/>
  <c r="EV150" i="21" a="1"/>
  <c r="EN122" i="21" a="1"/>
  <c r="ET112" i="21" a="1"/>
  <c r="EW124" i="21" a="1"/>
  <c r="ER81" i="21" a="1"/>
  <c r="EL127" i="21" a="1"/>
  <c r="DV154" i="21" a="1"/>
  <c r="EV127" i="21" a="1"/>
  <c r="EP132" i="21" a="1"/>
  <c r="DY86" i="21" a="1"/>
  <c r="EP123" i="21" a="1"/>
  <c r="EQ99" i="21" a="1"/>
  <c r="EO182" i="21" a="1"/>
  <c r="EY145" i="21" a="1"/>
  <c r="EN109" i="21" a="1"/>
  <c r="EM142" i="21" a="1"/>
  <c r="EY177" i="21" a="1"/>
  <c r="EY101" i="21" a="1"/>
  <c r="EY109" i="21" a="1"/>
  <c r="EN148" i="21" a="1"/>
  <c r="EV175" i="21" a="1"/>
  <c r="EO124" i="21" a="1"/>
  <c r="EV137" i="21" a="1"/>
  <c r="EV97" i="21" a="1"/>
  <c r="EK131" i="21" a="1"/>
  <c r="DZ169" i="21" a="1"/>
  <c r="ES99" i="21" a="1"/>
  <c r="EQ91" i="21" a="1"/>
  <c r="EL154" i="21" a="1"/>
  <c r="EK149" i="21" a="1"/>
  <c r="EP178" i="21" a="1"/>
  <c r="EK81" i="21" a="1"/>
  <c r="ET184" i="21" a="1"/>
  <c r="EX163" i="21" a="1"/>
  <c r="EK87" i="21" a="1"/>
  <c r="EU80" i="21" a="1"/>
  <c r="DY182" i="21" a="1"/>
  <c r="EA83" i="21" a="1"/>
  <c r="EM87" i="21" a="1"/>
  <c r="EL182" i="21" a="1"/>
  <c r="EL80" i="21" a="1"/>
  <c r="EL164" i="21" a="1"/>
  <c r="EO130" i="21" a="1"/>
  <c r="EL175" i="21" a="1"/>
  <c r="EO128" i="21" a="1"/>
  <c r="EU118" i="21" a="1"/>
  <c r="EX146" i="21" a="1"/>
  <c r="ER84" i="21" a="1"/>
  <c r="EK187" i="21" a="1"/>
  <c r="EM99" i="21" a="1"/>
  <c r="EU128" i="21" a="1"/>
  <c r="ES145" i="21" a="1"/>
  <c r="EW150" i="21" a="1"/>
  <c r="EN184" i="21" a="1"/>
  <c r="EX183" i="21" a="1"/>
  <c r="EQ100" i="21" a="1"/>
  <c r="EK120" i="21" a="1"/>
  <c r="ER109" i="21" a="1"/>
  <c r="EN113" i="21" a="1"/>
  <c r="EP153" i="21" a="1"/>
  <c r="EQ110" i="21" a="1"/>
  <c r="EK135" i="21" a="1"/>
  <c r="EP104" i="21" a="1"/>
  <c r="EH91" i="21" a="1"/>
  <c r="EU116" i="21" a="1"/>
  <c r="EL84" i="21" a="1"/>
  <c r="EU131" i="21" a="1"/>
  <c r="EY71" i="21" a="1"/>
  <c r="EM95" i="21" a="1"/>
  <c r="EV155" i="21" a="1"/>
  <c r="EV167" i="21" a="1"/>
  <c r="EV134" i="21" a="1"/>
  <c r="EU93" i="21" a="1"/>
  <c r="EL97" i="21" a="1"/>
  <c r="EX96" i="21" a="1"/>
  <c r="EN103" i="21" a="1"/>
  <c r="EU167" i="21" a="1"/>
  <c r="ET158" i="21" a="1"/>
  <c r="EM143" i="21" a="1"/>
  <c r="EP122" i="21" a="1"/>
  <c r="ET132" i="21" a="1"/>
  <c r="EX187" i="21" a="1"/>
  <c r="EN164" i="21" a="1"/>
  <c r="EN180" i="21" a="1"/>
  <c r="EY114" i="21" a="1"/>
  <c r="EP101" i="21" a="1"/>
  <c r="EL120" i="21" a="1"/>
  <c r="ER121" i="21" a="1"/>
  <c r="EM117" i="21" a="1"/>
  <c r="EX72" i="21" a="1"/>
  <c r="EP166" i="21" a="1"/>
  <c r="EL122" i="21" a="1"/>
  <c r="ER104" i="21" a="1"/>
  <c r="EX138" i="21" a="1"/>
  <c r="EW121" i="21" a="1"/>
  <c r="ES139" i="21" a="1"/>
  <c r="EB132" i="21" a="1"/>
  <c r="EY112" i="21" a="1"/>
  <c r="ER108" i="21" a="1"/>
  <c r="EU134" i="21" a="1"/>
  <c r="EQ185" i="21" a="1"/>
  <c r="ES121" i="21" a="1"/>
  <c r="DV71" i="21" a="1"/>
  <c r="EM136" i="21" a="1"/>
  <c r="EU164" i="21" a="1"/>
  <c r="EK105" i="21" a="1"/>
  <c r="EN150" i="21" a="1"/>
  <c r="ET173" i="21" a="1"/>
  <c r="ER180" i="21" a="1"/>
  <c r="EM158" i="21" a="1"/>
  <c r="EQ143" i="21" a="1"/>
  <c r="EM133" i="21" a="1"/>
  <c r="ET160" i="21" a="1"/>
  <c r="EM138" i="21" a="1"/>
  <c r="EY158" i="21" a="1"/>
  <c r="EV145" i="21" a="1"/>
  <c r="ER95" i="21" a="1"/>
  <c r="EO146" i="21" a="1"/>
  <c r="ES110" i="21" a="1"/>
  <c r="EM124" i="21" a="1"/>
  <c r="EU163" i="21" a="1"/>
  <c r="EM181" i="21" a="1"/>
  <c r="EV177" i="21" a="1"/>
  <c r="EP128" i="21" a="1"/>
  <c r="ES135" i="21" a="1"/>
  <c r="ES130" i="21" a="1"/>
  <c r="EN93" i="21" a="1"/>
  <c r="EE170" i="21" a="1"/>
  <c r="EQ144" i="21" a="1"/>
  <c r="EK118" i="21" a="1"/>
  <c r="EN186" i="21" a="1"/>
  <c r="EO108" i="21" a="1"/>
  <c r="EN136" i="21" a="1"/>
  <c r="EP177" i="21" a="1"/>
  <c r="EK112" i="21" a="1"/>
  <c r="ES91" i="21" a="1"/>
  <c r="EL168" i="21" a="1"/>
  <c r="EU153" i="21" a="1"/>
  <c r="EU124" i="21" a="1"/>
  <c r="EM78" i="21" a="1"/>
  <c r="DU154" i="21" a="1"/>
  <c r="EY179" i="21" a="1"/>
  <c r="EY163" i="21" a="1"/>
  <c r="EY106" i="21" a="1"/>
  <c r="ET138" i="21" a="1"/>
  <c r="EX169" i="21" a="1"/>
  <c r="ET186" i="21" a="1"/>
  <c r="EC159" i="21" a="1"/>
  <c r="EA182" i="21" a="1"/>
  <c r="EM89" i="21" a="1"/>
  <c r="EW171" i="21" a="1"/>
  <c r="ET187" i="21" a="1"/>
  <c r="EX136" i="21" a="1"/>
  <c r="EL133" i="21" a="1"/>
  <c r="EP138" i="21" a="1"/>
  <c r="EW94" i="21" a="1"/>
  <c r="EO187" i="21" a="1"/>
  <c r="ER89" i="21" a="1"/>
  <c r="EN141" i="21" a="1"/>
  <c r="EY164" i="21" a="1"/>
  <c r="DU182" i="21" a="1"/>
  <c r="ES156" i="21" a="1"/>
  <c r="EX130" i="21" a="1"/>
  <c r="EN114" i="21" a="1"/>
  <c r="EN187" i="21" a="1"/>
  <c r="EN165" i="21" a="1"/>
  <c r="EU123" i="21" a="1"/>
  <c r="EN135" i="21" a="1"/>
  <c r="EV153" i="21" a="1"/>
  <c r="EW164" i="21" a="1"/>
  <c r="EN160" i="21" a="1"/>
  <c r="EM126" i="21" a="1"/>
  <c r="ES188" i="21" a="1"/>
  <c r="EM167" i="21" a="1"/>
  <c r="EK90" i="21" a="1"/>
  <c r="EX159" i="21" a="1"/>
  <c r="EW168" i="21" a="1"/>
  <c r="ES131" i="21" a="1"/>
  <c r="EQ180" i="21" a="1"/>
  <c r="EK126" i="21" a="1"/>
  <c r="EP118" i="21" a="1"/>
  <c r="EU127" i="21" a="1"/>
  <c r="EQ147" i="21" a="1"/>
  <c r="EL170" i="21" a="1"/>
  <c r="ET116" i="21" a="1"/>
  <c r="EU78" i="21" a="1"/>
  <c r="EF69" i="21" a="1"/>
  <c r="EY80" i="21" a="1"/>
  <c r="EY170" i="21" a="1"/>
  <c r="EQ104" i="21" a="1"/>
  <c r="EV72" i="21" a="1"/>
  <c r="EN80" i="21" a="1"/>
  <c r="ER86" i="21" a="1"/>
  <c r="EU146" i="21" a="1"/>
  <c r="EO129" i="21" a="1"/>
  <c r="EP157" i="21" a="1"/>
  <c r="EL139" i="21" a="1"/>
  <c r="ET87" i="21" a="1"/>
  <c r="ER76" i="21" a="1"/>
  <c r="EV115" i="21" a="1"/>
  <c r="EW76" i="21" a="1"/>
  <c r="EF111" i="21" a="1"/>
  <c r="ER186" i="21" a="1"/>
  <c r="EV93" i="21" a="1"/>
  <c r="EK178" i="21" a="1"/>
  <c r="ES117" i="21" a="1"/>
  <c r="EO120" i="21" a="1"/>
  <c r="ES116" i="21" a="1"/>
  <c r="EU184" i="21" a="1"/>
  <c r="EW114" i="21" a="1"/>
  <c r="EX95" i="21" a="1"/>
  <c r="EV119" i="21" a="1"/>
  <c r="EP141" i="21" a="1"/>
  <c r="EV111" i="21" a="1"/>
  <c r="EN149" i="21" a="1"/>
  <c r="EY126" i="21" a="1"/>
  <c r="EP126" i="21" a="1"/>
  <c r="EU69" i="21" a="1"/>
  <c r="EW88" i="21" a="1"/>
  <c r="EY157" i="21" a="1"/>
  <c r="EX76" i="21" a="1"/>
  <c r="EL118" i="21" a="1"/>
  <c r="EN176" i="21" a="1"/>
  <c r="EL101" i="21" a="1"/>
  <c r="ES124" i="21" a="1"/>
  <c r="EQ157" i="21" a="1"/>
  <c r="ER173" i="21" a="1"/>
  <c r="EQ118" i="21" a="1"/>
  <c r="EL119" i="21" a="1"/>
  <c r="EY175" i="21" a="1"/>
  <c r="EX175" i="21" a="1"/>
  <c r="EO155" i="21" a="1"/>
  <c r="EQ69" i="21" a="1"/>
  <c r="EW157" i="21" a="1"/>
  <c r="EO152" i="21" a="1"/>
  <c r="EQ85" i="21" a="1"/>
  <c r="EX101" i="21" a="1"/>
  <c r="EQ170" i="21" a="1"/>
  <c r="EX170" i="21" a="1"/>
  <c r="EU111" i="21" a="1"/>
  <c r="ER137" i="21" a="1"/>
  <c r="ET135" i="21" a="1"/>
  <c r="ER129" i="21" a="1"/>
  <c r="EK155" i="21" a="1"/>
  <c r="EY72" i="21" a="1"/>
  <c r="EP108" i="21" a="1"/>
  <c r="ES165" i="21" a="1"/>
  <c r="EV129" i="21" a="1"/>
  <c r="EM106" i="21" a="1"/>
  <c r="EU165" i="21" a="1"/>
  <c r="ER111" i="21" a="1"/>
  <c r="EU174" i="21" a="1"/>
  <c r="EL75" i="21" a="1"/>
  <c r="EY119" i="21" a="1"/>
  <c r="EF92" i="21" a="1"/>
  <c r="EO109" i="21" a="1"/>
  <c r="EU152" i="21" a="1"/>
  <c r="ES184" i="21" a="1"/>
  <c r="EK143" i="21" a="1"/>
  <c r="EL85" i="21" a="1"/>
  <c r="EV143" i="21" a="1"/>
  <c r="EU119" i="21" a="1"/>
  <c r="EV161" i="21" a="1"/>
  <c r="EU180" i="21" a="1"/>
  <c r="EU181" i="21" a="1"/>
  <c r="EL108" i="21" a="1"/>
  <c r="EO170" i="21" a="1"/>
  <c r="EQ136" i="21" a="1"/>
  <c r="EQ173" i="21" a="1"/>
  <c r="EM150" i="21" a="1"/>
  <c r="EW137" i="21" a="1"/>
  <c r="EK152" i="21" a="1"/>
  <c r="ES136" i="21" a="1"/>
  <c r="EO132" i="21" a="1"/>
  <c r="EY130" i="21" a="1"/>
  <c r="EX111" i="21" a="1"/>
  <c r="EU102" i="21" a="1"/>
  <c r="ER139" i="21" a="1"/>
  <c r="EK114" i="21" a="1"/>
  <c r="EL167" i="21" a="1"/>
  <c r="ES149" i="21" a="1"/>
  <c r="ER125" i="21" a="1"/>
  <c r="EP160" i="21" a="1"/>
  <c r="EL151" i="21" a="1"/>
  <c r="EV184" i="21" a="1"/>
  <c r="DT79" i="21" a="1"/>
  <c r="EM140" i="21" a="1"/>
  <c r="ET102" i="21" a="1"/>
  <c r="ER152" i="21" a="1"/>
  <c r="EM178" i="21" a="1"/>
  <c r="EP72" i="21" a="1"/>
  <c r="ET82" i="21" a="1"/>
  <c r="EO148" i="21" a="1"/>
  <c r="ER157" i="21" a="1"/>
  <c r="EK182" i="21" a="1"/>
  <c r="ES147" i="21" a="1"/>
  <c r="EY160" i="21" a="1"/>
  <c r="EN157" i="21" a="1"/>
  <c r="EX109" i="21" a="1"/>
  <c r="EH136" i="21" a="1"/>
  <c r="EX179" i="21" a="1"/>
  <c r="EK99" i="21" a="1"/>
  <c r="ET93" i="21" a="1"/>
  <c r="EQ182" i="21" a="1"/>
  <c r="ET170" i="21" a="1"/>
  <c r="ET97" i="21" a="1"/>
  <c r="EN175" i="21" a="1"/>
  <c r="EU112" i="21" a="1"/>
  <c r="EY96" i="21" a="1"/>
  <c r="EW167" i="21" a="1"/>
  <c r="EN152" i="21" a="1"/>
  <c r="EL94" i="21" a="1"/>
  <c r="EN139" i="21" a="1"/>
  <c r="ES128" i="21" a="1"/>
  <c r="EY79" i="21" a="1"/>
  <c r="EU162" i="21" a="1"/>
  <c r="ES150" i="21" a="1"/>
  <c r="EN117" i="21" a="1"/>
  <c r="EV164" i="21" a="1"/>
  <c r="EQ138" i="21" a="1"/>
  <c r="EU142" i="21" a="1"/>
  <c r="EN167" i="21" a="1"/>
  <c r="EM107" i="21" a="1"/>
  <c r="EN132" i="21" a="1"/>
  <c r="ES125" i="21" a="1"/>
  <c r="EN138" i="21" a="1"/>
  <c r="EA69" i="21" a="1"/>
  <c r="EM103" i="21" a="1"/>
  <c r="ES141" i="21" a="1"/>
  <c r="EU139" i="21" a="1"/>
  <c r="EQ78" i="21" a="1"/>
  <c r="EX103" i="21" a="1"/>
  <c r="EP89" i="21" a="1"/>
  <c r="EW179" i="21" a="1"/>
  <c r="ES88" i="21" a="1"/>
  <c r="EQ154" i="21" a="1"/>
  <c r="EM131" i="21" a="1"/>
  <c r="EO113" i="21" a="1"/>
  <c r="EY133" i="21" a="1"/>
  <c r="EO106" i="21" a="1"/>
  <c r="ES178" i="21" a="1"/>
  <c r="EM127" i="21" a="1"/>
  <c r="EQ84" i="21" a="1"/>
  <c r="EV117" i="21" a="1"/>
  <c r="EC182" i="21" a="1"/>
  <c r="EW113" i="21" a="1"/>
  <c r="EX177" i="21" a="1"/>
  <c r="DU79" i="21" a="1"/>
  <c r="ET147" i="21" a="1"/>
  <c r="EK101" i="21" a="1"/>
  <c r="EV128" i="21" a="1"/>
  <c r="ET113" i="21" a="1"/>
  <c r="EN118" i="21" a="1"/>
  <c r="EL146" i="21" a="1"/>
  <c r="EL171" i="21" a="1"/>
  <c r="EW143" i="21" a="1"/>
  <c r="EK107" i="21" a="1"/>
  <c r="EY69" i="21" a="1"/>
  <c r="EX114" i="21" a="1"/>
  <c r="ES127" i="21" a="1"/>
  <c r="EO172" i="21" a="1"/>
  <c r="EX166" i="21" a="1"/>
  <c r="EK106" i="21" a="1"/>
  <c r="EN170" i="21" a="1"/>
  <c r="EM173" i="21" a="1"/>
  <c r="EO142" i="21" a="1"/>
  <c r="EN182" i="21" a="1"/>
  <c r="EX80" i="21" a="1"/>
  <c r="EM123" i="21" a="1"/>
  <c r="EW160" i="21" a="1"/>
  <c r="EN144" i="21" a="1"/>
  <c r="EW183" i="21" a="1"/>
  <c r="EU172" i="21" a="1"/>
  <c r="EV165" i="21" a="1"/>
  <c r="EP119" i="21" a="1"/>
  <c r="EY150" i="21" a="1"/>
  <c r="ES90" i="21" a="1"/>
  <c r="ES76" i="21" a="1"/>
  <c r="EQ160" i="21" a="1"/>
  <c r="ES100" i="21" a="1"/>
  <c r="ET104" i="21" a="1"/>
  <c r="EU87" i="21" a="1"/>
  <c r="EL159" i="21" a="1"/>
  <c r="EO95" i="21" a="1"/>
  <c r="DY79" i="21" a="1"/>
  <c r="ER155" i="21" a="1"/>
  <c r="EY176" i="21" a="1"/>
  <c r="EB79" i="21" a="1"/>
  <c r="EM153" i="21" a="1"/>
  <c r="ET179" i="21" a="1"/>
  <c r="EH139" i="21" a="1"/>
  <c r="EX86" i="21" a="1"/>
  <c r="EW138" i="21" a="1"/>
  <c r="ES126" i="21" a="1"/>
  <c r="EO151" i="21" a="1"/>
  <c r="EQ141" i="21" a="1"/>
  <c r="EM137" i="21" a="1"/>
  <c r="EV106" i="21" a="1"/>
  <c r="ER77" i="21" a="1"/>
  <c r="EV181" i="21" a="1"/>
  <c r="EP140" i="21" a="1"/>
  <c r="EO78" i="21" a="1"/>
  <c r="EW101" i="21" a="1"/>
  <c r="EM102" i="21" a="1"/>
  <c r="EL107" i="21" a="1"/>
  <c r="EL109" i="21" a="1"/>
  <c r="EV144" i="21" a="1"/>
  <c r="EG154" i="21" a="1"/>
  <c r="EY94" i="21" a="1"/>
  <c r="EU120" i="21" a="1"/>
  <c r="EP99" i="21" a="1"/>
  <c r="EV169" i="21" a="1"/>
  <c r="EP182" i="21" a="1"/>
  <c r="ER83" i="21" a="1"/>
  <c r="ET75" i="21" a="1"/>
  <c r="ES80" i="21" a="1"/>
  <c r="EU179" i="21" a="1"/>
  <c r="EK188" i="21" a="1"/>
  <c r="EV120" i="21" a="1"/>
  <c r="EN81" i="21" a="1"/>
  <c r="EU160" i="21" a="1"/>
  <c r="EY117" i="21" a="1"/>
  <c r="ER172" i="21" a="1"/>
  <c r="EY104" i="21" a="1"/>
  <c r="EU186" i="21" a="1"/>
  <c r="EL123" i="21" a="1"/>
  <c r="EV140" i="21" a="1"/>
  <c r="EV107" i="21" a="1"/>
  <c r="EU106" i="21" a="1"/>
  <c r="EL111" i="21" a="1"/>
  <c r="EW109" i="21" a="1"/>
  <c r="ET114" i="21" a="1"/>
  <c r="EN115" i="21" a="1"/>
  <c r="EQ167" i="21" a="1"/>
  <c r="EL129" i="21" a="1"/>
  <c r="EU84" i="21" a="1"/>
  <c r="EU76" i="21" a="1"/>
  <c r="ER106" i="21" a="1"/>
  <c r="ER164" i="21" a="1"/>
  <c r="EY183" i="21" a="1"/>
  <c r="EW149" i="21" a="1"/>
  <c r="EW85" i="21" a="1"/>
  <c r="EV147" i="21" a="1"/>
  <c r="EQ129" i="21" a="1"/>
  <c r="EP156" i="21" a="1"/>
  <c r="EY186" i="21" a="1"/>
  <c r="EV131" i="21" a="1"/>
  <c r="EX100" i="21" a="1"/>
  <c r="ES179" i="21" a="1"/>
  <c r="ES140" i="21" a="1"/>
  <c r="ET99" i="21" a="1"/>
  <c r="EP142" i="21" a="1"/>
  <c r="EX168" i="21" a="1"/>
  <c r="EU145" i="21" a="1"/>
  <c r="EL105" i="21" a="1"/>
  <c r="EO119" i="21" a="1"/>
  <c r="ET157" i="21" a="1"/>
  <c r="EM185" i="21" a="1"/>
  <c r="EN88" i="21" a="1"/>
  <c r="EO150" i="21" a="1"/>
  <c r="EX140" i="21" a="1"/>
  <c r="EK173" i="21" a="1"/>
  <c r="EN174" i="21" a="1"/>
  <c r="EN163" i="21" a="1"/>
  <c r="ED104" i="21" a="1"/>
  <c r="EU72" i="21" a="1"/>
  <c r="ET182" i="21" a="1"/>
  <c r="EU94" i="21" a="1"/>
  <c r="EP147" i="21" a="1"/>
  <c r="EO76" i="21" a="1"/>
  <c r="EO183" i="21" a="1"/>
  <c r="EK163" i="21" a="1"/>
  <c r="ER168" i="21" a="1"/>
  <c r="ET175" i="21" a="1"/>
  <c r="EV160" i="21" a="1"/>
  <c r="ES157" i="21" a="1"/>
  <c r="EW178" i="21" a="1"/>
  <c r="ES166" i="21" a="1"/>
  <c r="EW111" i="21" a="1"/>
  <c r="EC124" i="21" a="1"/>
  <c r="ES182" i="21" a="1"/>
  <c r="ET120" i="21" a="1"/>
  <c r="EL128" i="21" a="1"/>
  <c r="EY93" i="21" a="1"/>
  <c r="EP102" i="21" a="1"/>
  <c r="EP100" i="21" a="1"/>
  <c r="ER101" i="21" a="1"/>
  <c r="EP137" i="21" a="1"/>
  <c r="EL153" i="21" a="1"/>
  <c r="EW84" i="21" a="1"/>
  <c r="DT154" i="21" a="1"/>
  <c r="ER167" i="21" a="1"/>
  <c r="EF154" i="21" a="1"/>
  <c r="EV187" i="21" a="1"/>
  <c r="EQ140" i="21" a="1"/>
  <c r="ER138" i="21" a="1"/>
  <c r="EX110" i="21" a="1"/>
  <c r="EM147" i="21" a="1"/>
  <c r="EP154" i="21" a="1"/>
  <c r="EQ168" i="21" a="1"/>
  <c r="ET136" i="21" a="1"/>
  <c r="EK103" i="21" a="1"/>
  <c r="EL112" i="21" a="1"/>
  <c r="EL184" i="21" a="1"/>
  <c r="EX144" i="21" a="1"/>
  <c r="EM168" i="21" a="1"/>
  <c r="EU88" i="21" a="1"/>
  <c r="ER158" i="21" a="1"/>
  <c r="ET118" i="21" a="1"/>
  <c r="EM91" i="21" a="1"/>
  <c r="ER79" i="21" a="1"/>
  <c r="EN147" i="21" a="1"/>
  <c r="EQ163" i="21" a="1"/>
  <c r="EL124" i="21" a="1"/>
  <c r="EW87" i="21" a="1"/>
  <c r="EP144" i="21" a="1"/>
  <c r="EM175" i="21" a="1"/>
  <c r="EW156" i="21" a="1"/>
  <c r="DT139" i="21" a="1"/>
  <c r="EN119" i="21" a="1"/>
  <c r="EX85" i="21" a="1"/>
  <c r="EM93" i="21" a="1"/>
  <c r="EW132" i="21" a="1"/>
  <c r="EQ171" i="21" a="1"/>
  <c r="EW151" i="21" a="1"/>
  <c r="EN126" i="21" a="1"/>
  <c r="EN86" i="21" a="1"/>
  <c r="EM152" i="21" a="1"/>
  <c r="EU161" i="21" a="1"/>
  <c r="EH154" i="21" a="1"/>
  <c r="EQ177" i="21" a="1"/>
  <c r="EN97" i="21" a="1"/>
  <c r="EN158" i="21" a="1"/>
  <c r="EX125" i="21" a="1"/>
  <c r="EU143" i="21" a="1"/>
  <c r="EO84" i="21" a="1"/>
  <c r="ES187" i="21" a="1"/>
  <c r="EO99" i="21" a="1"/>
  <c r="EX148" i="21" a="1"/>
  <c r="EV130" i="21" a="1"/>
  <c r="ES174" i="21" a="1"/>
  <c r="ES95" i="21" a="1"/>
  <c r="EL172" i="21" a="1"/>
  <c r="EY89" i="21" a="1"/>
  <c r="EW97" i="21" a="1"/>
  <c r="EO85" i="21" a="1"/>
  <c r="EO179" i="21" a="1"/>
  <c r="EX132" i="21" a="1"/>
  <c r="EN171" i="21" a="1"/>
  <c r="EP143" i="21" a="1"/>
  <c r="EW118" i="21" a="1"/>
  <c r="EN79" i="21" a="1"/>
  <c r="ET71" i="21" a="1"/>
  <c r="ER97" i="21" a="1"/>
  <c r="ET164" i="21" a="1"/>
  <c r="EQ150" i="21" a="1"/>
  <c r="EQ186" i="21" a="1"/>
  <c r="EM145" i="21" a="1"/>
  <c r="ER148" i="21" a="1"/>
  <c r="ES160" i="21" a="1"/>
  <c r="EK128" i="21" a="1"/>
  <c r="EV132" i="21" a="1"/>
  <c r="EW72" i="21" a="1"/>
  <c r="EQ124" i="21" a="1"/>
  <c r="ER182" i="21" a="1"/>
  <c r="EP85" i="21" a="1"/>
  <c r="EP149" i="21" a="1"/>
  <c r="EO72" i="21" a="1"/>
  <c r="DV169" i="21" a="1"/>
  <c r="EO91" i="21" a="1"/>
  <c r="EK180" i="21" a="1"/>
  <c r="ES104" i="21" a="1"/>
  <c r="ER147" i="21" a="1"/>
  <c r="DW78" i="21" a="1"/>
  <c r="EM82" i="21" a="1"/>
  <c r="EG116" i="21" a="1"/>
  <c r="EX174" i="21" a="1"/>
  <c r="EQ112" i="21" a="1"/>
  <c r="EM118" i="21" a="1"/>
  <c r="EL173" i="21" a="1"/>
  <c r="EK157" i="21" a="1"/>
  <c r="EL178" i="21" a="1"/>
  <c r="EV114" i="21" a="1"/>
  <c r="EL185" i="21" a="1"/>
  <c r="EU177" i="21" a="1"/>
  <c r="ES146" i="21" a="1"/>
  <c r="EQ139" i="21" a="1"/>
  <c r="ER156" i="21" a="1"/>
  <c r="EU85" i="21" a="1"/>
  <c r="EL165" i="21" a="1"/>
  <c r="EN116" i="21" a="1"/>
  <c r="EX99" i="21" a="1"/>
  <c r="ET165" i="21" a="1"/>
  <c r="EM163" i="21" a="1"/>
  <c r="EU130" i="21" a="1"/>
  <c r="EW174" i="21" a="1"/>
  <c r="EY105" i="21" a="1"/>
  <c r="EX142" i="21" a="1"/>
  <c r="ES133" i="21" a="1"/>
  <c r="EM94" i="21" a="1"/>
  <c r="EW117" i="21" a="1"/>
  <c r="ES115" i="21" a="1"/>
  <c r="ET151" i="21" a="1"/>
  <c r="ES101" i="21" a="1"/>
  <c r="EL179" i="21" a="1"/>
  <c r="EK123" i="21" a="1"/>
  <c r="EY171" i="21" a="1"/>
  <c r="EM132" i="21" a="1"/>
  <c r="EQ113" i="21" a="1"/>
  <c r="ET89" i="21" a="1"/>
  <c r="EL86" i="21" a="1"/>
  <c r="ER150" i="21" a="1"/>
  <c r="EL137" i="21" a="1"/>
  <c r="EM151" i="21" a="1"/>
  <c r="EV173" i="21" a="1"/>
  <c r="EQ86" i="21" a="1"/>
  <c r="EL76" i="21" a="1"/>
  <c r="EM110" i="21" a="1"/>
  <c r="ES137" i="21" a="1"/>
  <c r="EV75" i="21" a="1"/>
  <c r="EQ175" i="21" a="1"/>
  <c r="EM120" i="21" a="1"/>
  <c r="EM155" i="21" a="1"/>
  <c r="EW127" i="21" a="1"/>
  <c r="EP173" i="21" a="1"/>
  <c r="EO169" i="21" a="1"/>
  <c r="DV111" i="21" a="1"/>
  <c r="EW155" i="21" a="1"/>
  <c r="EQ125" i="21" a="1"/>
  <c r="EY125" i="21" a="1"/>
  <c r="EV78" i="21" a="1"/>
  <c r="EW81" i="21" a="1"/>
  <c r="ER179" i="21" a="1"/>
  <c r="EV91" i="21" a="1"/>
  <c r="EF181" i="21" a="1"/>
  <c r="EM174" i="21" a="1"/>
  <c r="EV112" i="21" a="1"/>
  <c r="EN101" i="21" a="1"/>
  <c r="EU176" i="21" a="1"/>
  <c r="ER117" i="21" a="1"/>
  <c r="EP186" i="21" a="1"/>
  <c r="EP185" i="21" a="1"/>
  <c r="EV152" i="21" a="1"/>
  <c r="ET141" i="21" a="1"/>
  <c r="ER133" i="21" a="1"/>
  <c r="EU148" i="21" a="1"/>
  <c r="EV101" i="21" a="1"/>
  <c r="EO122" i="21" a="1"/>
  <c r="ET125" i="21" a="1"/>
  <c r="EK129" i="21" a="1"/>
  <c r="EN178" i="21" a="1"/>
  <c r="EW79" i="21" a="1"/>
  <c r="EW146" i="21" a="1"/>
  <c r="EF139" i="21" a="1"/>
  <c r="EL177" i="21" a="1"/>
  <c r="EK89" i="21" a="1"/>
  <c r="EQ87" i="21" a="1"/>
  <c r="DW136" i="21" a="1"/>
  <c r="EY129" i="21" a="1"/>
  <c r="EY76" i="21" a="1"/>
  <c r="EW184" i="21" a="1"/>
  <c r="EQ128" i="21" a="1"/>
  <c r="EP139" i="21" a="1"/>
  <c r="DX139" i="21" a="1"/>
  <c r="EO137" i="21" a="1"/>
  <c r="EK136" i="21" a="1"/>
  <c r="EO110" i="21" a="1"/>
  <c r="EL188" i="21" a="1"/>
  <c r="EQ94" i="21" a="1"/>
  <c r="EW105" i="21" a="1"/>
  <c r="EV138" i="21" a="1"/>
  <c r="EM111" i="21" a="1"/>
  <c r="ET162" i="21" a="1"/>
  <c r="EU81" i="21" a="1"/>
  <c r="EP183" i="21" a="1"/>
  <c r="ET109" i="21" a="1"/>
  <c r="EW161" i="21" a="1"/>
  <c r="ET110" i="21" a="1"/>
  <c r="EK100" i="21" a="1"/>
  <c r="EX105" i="21" a="1"/>
  <c r="ER154" i="21" a="1"/>
  <c r="EV179" i="21" a="1"/>
  <c r="EE154" i="21" a="1"/>
  <c r="EL140" i="21" a="1"/>
  <c r="EP74" i="21" a="1"/>
  <c r="EY95" i="21" a="1"/>
  <c r="EW144" i="21" a="1"/>
  <c r="EP78" i="21" a="1"/>
  <c r="EU156" i="21" a="1"/>
  <c r="EQ134" i="21" a="1"/>
  <c r="EN112" i="21" a="1"/>
  <c r="EN120" i="21" a="1"/>
  <c r="EV166" i="21" a="1"/>
  <c r="EQ105" i="21" a="1"/>
  <c r="EK96" i="21" a="1"/>
  <c r="ET123" i="21" a="1"/>
  <c r="EP109" i="21" a="1"/>
  <c r="EU151" i="21" a="1"/>
  <c r="EW91" i="21" a="1"/>
  <c r="EX129" i="21" a="1"/>
  <c r="ER82" i="21" a="1"/>
  <c r="ED154" i="21" a="1"/>
  <c r="DY145" i="21" a="1"/>
  <c r="DY110" i="21" a="1"/>
  <c r="EQ71" i="21" a="1"/>
  <c r="ET166" i="21" a="1"/>
  <c r="EU79" i="21" a="1"/>
  <c r="EO86" i="21" a="1"/>
  <c r="EN137" i="21" a="1"/>
  <c r="EC79" i="21" a="1"/>
  <c r="EU166" i="21" a="1"/>
  <c r="ER110" i="21" a="1"/>
  <c r="EO105" i="21" a="1"/>
  <c r="EO80" i="21" a="1"/>
  <c r="EO157" i="21" a="1"/>
  <c r="EM134" i="21" a="1"/>
  <c r="EO168" i="21" a="1"/>
  <c r="ES84" i="21" a="1"/>
  <c r="ER162" i="21" a="1"/>
  <c r="ER105" i="21" a="1"/>
  <c r="DV69" i="21" a="1"/>
  <c r="EW185" i="21" a="1"/>
  <c r="EK95" i="21" a="1"/>
  <c r="ES93" i="21" a="1"/>
  <c r="ES186" i="21" a="1"/>
  <c r="EN183" i="21" a="1"/>
  <c r="DT124" i="21" a="1"/>
  <c r="ES122" i="21" a="1"/>
  <c r="EW99" i="21" a="1"/>
  <c r="EK79" i="21" a="1"/>
  <c r="EV89" i="21" a="1"/>
  <c r="DZ79" i="21" a="1"/>
  <c r="ES105" i="21" a="1"/>
  <c r="EL93" i="21" a="1"/>
  <c r="EQ80" i="21" a="1"/>
  <c r="EQ106" i="21" a="1"/>
  <c r="EP175" i="21" a="1"/>
  <c r="EM169" i="21" a="1"/>
  <c r="EQ127" i="21" a="1"/>
  <c r="EP125" i="21" a="1"/>
  <c r="ER176" i="21" a="1"/>
  <c r="EU178" i="21" a="1"/>
  <c r="EX137" i="21" a="1"/>
  <c r="EX151" i="21" a="1"/>
  <c r="EY110" i="21" a="1"/>
  <c r="ET117" i="21" a="1"/>
  <c r="DW169" i="21" a="1"/>
  <c r="EL136" i="21" a="1"/>
  <c r="EL147" i="21" a="1"/>
  <c r="EL156" i="21" a="1"/>
  <c r="EF79" i="21" a="1"/>
  <c r="EX84" i="21" a="1"/>
  <c r="EM165" i="21" a="1"/>
  <c r="EU188" i="21" a="1"/>
  <c r="EQ72" i="21" a="1"/>
  <c r="EU105" i="21" a="1"/>
  <c r="EL158" i="21" a="1"/>
  <c r="EO127" i="21" a="1"/>
  <c r="ET145" i="21" a="1"/>
  <c r="EN169" i="21" a="1"/>
  <c r="ER88" i="21" a="1"/>
  <c r="EK168" i="21" a="1"/>
  <c r="ES143" i="21" a="1"/>
  <c r="ES163" i="21" a="1"/>
  <c r="EV133" i="21" a="1"/>
  <c r="EX108" i="21" a="1"/>
  <c r="EN87" i="21" a="1"/>
  <c r="EY124" i="21" a="1"/>
  <c r="EO103" i="21" a="1"/>
  <c r="EY168" i="21" a="1"/>
  <c r="EL152" i="21" a="1"/>
  <c r="EM105" i="21" a="1"/>
  <c r="EY154" i="21" a="1"/>
  <c r="ER115" i="21" a="1"/>
  <c r="EN100" i="21" a="1"/>
  <c r="EL163" i="21" a="1"/>
  <c r="EO116" i="21" a="1"/>
  <c r="EU86" i="21" a="1"/>
  <c r="EV139" i="21" a="1"/>
  <c r="EY182" i="21" a="1"/>
  <c r="EO90" i="21" a="1"/>
  <c r="EP121" i="21" a="1"/>
  <c r="EW181" i="21" a="1"/>
  <c r="EV85" i="21" a="1"/>
  <c r="EH182" i="21" a="1"/>
  <c r="EM75" i="21" a="1"/>
  <c r="ER80" i="21" a="1"/>
  <c r="EY75" i="21" a="1"/>
  <c r="ET139" i="21" a="1"/>
  <c r="EO87" i="21" a="1"/>
  <c r="EG79" i="21" a="1"/>
  <c r="EP179" i="21" a="1"/>
  <c r="EQ90" i="21" a="1"/>
  <c r="EV113" i="21" a="1"/>
  <c r="EX158" i="21" a="1"/>
  <c r="EL176" i="21" a="1"/>
  <c r="EX119" i="21" a="1"/>
  <c r="EL116" i="21" a="1"/>
  <c r="EU135" i="21" a="1"/>
  <c r="EM76" i="21" a="1"/>
  <c r="ES129" i="21" a="1"/>
  <c r="ES185" i="21" a="1"/>
  <c r="DU169" i="21" a="1"/>
  <c r="EM130" i="21" a="1"/>
  <c r="EP150" i="21" a="1"/>
  <c r="EW187" i="21" a="1"/>
  <c r="EV121" i="21" a="1"/>
  <c r="EP161" i="21" a="1"/>
  <c r="ER107" i="21" a="1"/>
  <c r="EY180" i="21" a="1"/>
  <c r="EO126" i="21" a="1"/>
  <c r="EN108" i="21" a="1"/>
  <c r="EX155" i="21" a="1"/>
  <c r="EW142" i="21" a="1"/>
  <c r="EP93" i="21" a="1"/>
  <c r="EW103" i="21" a="1"/>
  <c r="EQ161" i="21" a="1"/>
  <c r="EK154" i="21" a="1"/>
  <c r="EL162" i="21" a="1"/>
  <c r="EX133" i="21" a="1"/>
  <c r="ER128" i="21" a="1"/>
  <c r="ER94" i="21" a="1"/>
  <c r="ET81" i="21" a="1"/>
  <c r="DZ154" i="21" a="1"/>
  <c r="EW139" i="21" a="1"/>
  <c r="EX124" i="21" a="1"/>
  <c r="EV168" i="21" a="1"/>
  <c r="EA134" i="21" a="1"/>
  <c r="EK184" i="21" a="1"/>
  <c r="EM88" i="21" a="1"/>
  <c r="ET155" i="21" a="1"/>
  <c r="ER87" i="21" a="1"/>
  <c r="EQ75" i="21" a="1"/>
  <c r="EA80" i="21" a="1"/>
  <c r="EO75" i="21" a="1"/>
  <c r="EV82" i="21" a="1"/>
  <c r="EW135" i="21" a="1"/>
  <c r="EK153" i="21" a="1"/>
  <c r="EU137" i="21" a="1"/>
  <c r="EM116" i="21" a="1"/>
  <c r="EO164" i="21" a="1"/>
  <c r="EQ108" i="21" a="1"/>
  <c r="DT119" i="21" a="1"/>
  <c r="ER183" i="21" a="1"/>
  <c r="ER118" i="21" a="1"/>
  <c r="EM187" i="21" a="1"/>
  <c r="ET134" i="21" a="1"/>
  <c r="EY102" i="21" a="1"/>
  <c r="EX154" i="21" a="1"/>
  <c r="EL169" i="21" a="1"/>
  <c r="EL138" i="21" a="1"/>
  <c r="EM171" i="21" a="1"/>
  <c r="EM104" i="21" a="1"/>
  <c r="EK69" i="21" a="1"/>
  <c r="EO153" i="21" a="1"/>
  <c r="EV105" i="21" a="1"/>
  <c r="EQ123" i="21" a="1"/>
  <c r="EK122" i="21" a="1"/>
  <c r="EX161" i="21" a="1"/>
  <c r="EX178" i="21" a="1"/>
  <c r="EQ88" i="21" a="1"/>
  <c r="EO69" i="21" a="1"/>
  <c r="EQ81" i="21" a="1"/>
  <c r="ET94" i="21" a="1"/>
  <c r="ET100" i="21" a="1"/>
  <c r="EV73" i="21" a="1"/>
  <c r="EM184" i="21" a="1"/>
  <c r="EY118" i="21" a="1"/>
  <c r="EU185" i="21" a="1"/>
  <c r="EQ103" i="21" a="1"/>
  <c r="EN168" i="21" a="1"/>
  <c r="EY142" i="21" a="1"/>
  <c r="EX150" i="21" a="1"/>
  <c r="EK132" i="21" a="1"/>
  <c r="ER119" i="21" a="1"/>
  <c r="EM144" i="21" a="1"/>
  <c r="EX186" i="21" a="1"/>
  <c r="EV141" i="21" a="1"/>
  <c r="EU168" i="21" a="1"/>
  <c r="EX89" i="21" a="1"/>
  <c r="ES106" i="21" a="1"/>
  <c r="EL69" i="21" a="1"/>
  <c r="EO139" i="21" a="1"/>
  <c r="ES111" i="21" a="1"/>
  <c r="EU89" i="21" a="1"/>
  <c r="EM80" i="21" a="1"/>
  <c r="EU147" i="21" a="1"/>
  <c r="EK137" i="21" a="1"/>
  <c r="EN84" i="21" a="1"/>
  <c r="EK110" i="21" a="1"/>
  <c r="EU100" i="21" a="1"/>
  <c r="EQ120" i="21" a="1"/>
  <c r="EW110" i="21" a="1"/>
  <c r="EL174" i="21" a="1"/>
  <c r="EP187" i="21" a="1"/>
  <c r="EU122" i="21" a="1"/>
  <c r="EN161" i="21" a="1"/>
  <c r="EV69" i="21" a="1"/>
  <c r="ET181" i="21" a="1"/>
  <c r="EY151" i="21" a="1"/>
  <c r="EO79" i="21" a="1"/>
  <c r="EW140" i="21" a="1"/>
  <c r="EX128" i="21" a="1"/>
  <c r="ET169" i="21" a="1"/>
  <c r="EV180" i="21" a="1"/>
  <c r="EK133" i="21" a="1"/>
  <c r="EU74" i="21" a="1"/>
  <c r="ED182" i="21" a="1"/>
  <c r="EA87" i="21" a="1"/>
  <c r="EW92" i="21" a="1"/>
  <c r="ES75" i="21" a="1"/>
  <c r="ER75" i="21" a="1"/>
  <c r="EL72" i="21" a="1"/>
  <c r="EU187" i="21" a="1"/>
  <c r="EV76" i="21" a="1"/>
  <c r="ER132" i="21" a="1"/>
  <c r="EN146" i="21" a="1"/>
  <c r="EO115" i="21" a="1"/>
  <c r="EK186" i="21" a="1"/>
  <c r="EM160" i="21" a="1"/>
  <c r="EL117" i="21" a="1"/>
  <c r="EO165" i="21" a="1"/>
  <c r="EY81" i="21" a="1"/>
  <c r="EP165" i="21" a="1"/>
  <c r="ET115" i="21" a="1"/>
  <c r="EQ109" i="21" a="1"/>
  <c r="EO174" i="21" a="1"/>
  <c r="EB154" i="21" a="1"/>
  <c r="EW147" i="21" a="1"/>
  <c r="EM180" i="21" a="1"/>
  <c r="EP159" i="21" a="1"/>
  <c r="ES86" i="21" a="1"/>
  <c r="ER159" i="21" a="1"/>
  <c r="ER99" i="21" a="1"/>
  <c r="EU150" i="21" a="1"/>
  <c r="EY148" i="21" a="1"/>
  <c r="EW120" i="21" a="1"/>
  <c r="EP105" i="21" a="1"/>
  <c r="EV163" i="21" a="1"/>
  <c r="DV68" i="21" a="1"/>
  <c r="EK166" i="21" a="1"/>
  <c r="ES94" i="21" a="1"/>
  <c r="EX97" i="21" a="1"/>
  <c r="EP114" i="21" a="1"/>
  <c r="EM177" i="21" a="1"/>
  <c r="EM125" i="21" a="1"/>
  <c r="EN94" i="21" a="1"/>
  <c r="EO141" i="21" a="1"/>
  <c r="EN95" i="21" a="1"/>
  <c r="EV142" i="21" a="1"/>
  <c r="ES118" i="21" a="1"/>
  <c r="EX90" i="21" a="1"/>
  <c r="EV88" i="21" a="1"/>
  <c r="EV178" i="21" a="1"/>
  <c r="EY181" i="21" a="1"/>
  <c r="EO175" i="21" a="1"/>
  <c r="EV158" i="21" a="1"/>
  <c r="EK165" i="21" a="1"/>
  <c r="EW125" i="21" a="1"/>
  <c r="EQ165" i="21" a="1"/>
  <c r="EY165" i="21" a="1"/>
  <c r="EK167" i="21" a="1"/>
  <c r="EX87" i="21" a="1"/>
  <c r="ES172" i="21" a="1"/>
  <c r="EL95" i="21" a="1"/>
  <c r="EW116" i="21" a="1"/>
  <c r="EO154" i="21" a="1"/>
  <c r="EP115" i="21" a="1"/>
  <c r="ER171" i="21" a="1"/>
  <c r="EQ159" i="21" a="1"/>
  <c r="EN99" i="21" a="1"/>
  <c r="EV102" i="21" a="1"/>
  <c r="EK130" i="21" a="1"/>
  <c r="EO176" i="21" a="1"/>
  <c r="EW153" i="21" a="1"/>
  <c r="EQ126" i="21" a="1"/>
  <c r="EO149" i="21" a="1"/>
  <c r="EO185" i="21" a="1"/>
  <c r="EK121" i="21" a="1"/>
  <c r="EQ135" i="21" a="1"/>
  <c r="EV171" i="21" a="1"/>
  <c r="ES167" i="21" a="1"/>
  <c r="EK76" i="21" a="1"/>
  <c r="EK177" i="21" a="1"/>
  <c r="EP131" i="21" a="1"/>
  <c r="EY172" i="21" a="1"/>
  <c r="EK117" i="21" a="1"/>
  <c r="DZ145" i="21" a="1"/>
  <c r="EO88" i="21" a="1"/>
  <c r="EL144" i="21" a="1"/>
  <c r="EX156" i="21" a="1"/>
  <c r="EX118" i="21" a="1"/>
  <c r="EL155" i="21" a="1"/>
  <c r="EO134" i="21" a="1"/>
  <c r="EP172" i="21" a="1"/>
  <c r="DY154" i="21" a="1"/>
  <c r="EG139" i="21" a="1"/>
  <c r="DW154" i="21" a="1"/>
  <c r="EU140" i="21" a="1"/>
  <c r="ET101" i="21" a="1"/>
  <c r="EO112" i="21" a="1"/>
  <c r="ET103" i="21" a="1"/>
  <c r="EV84" i="21" a="1"/>
  <c r="EB159" i="21" a="1"/>
  <c r="DU146" i="21" a="1"/>
  <c r="EH85" i="21" a="1"/>
  <c r="DV93" i="21" a="1"/>
  <c r="ED187" i="21" a="1"/>
  <c r="EH79" i="21" a="1"/>
  <c r="EF182" i="21" a="1"/>
  <c r="ED139" i="21" a="1"/>
  <c r="DY74" i="21" a="1"/>
  <c r="EC169" i="21" a="1"/>
  <c r="ED80" i="21" a="1"/>
  <c r="DV87" i="21" a="1"/>
  <c r="CM96" i="21" l="1"/>
  <c r="CR96" i="21"/>
  <c r="CO96" i="21"/>
  <c r="CQ96" i="21"/>
  <c r="CR68" i="21"/>
  <c r="CT96" i="21"/>
  <c r="CV96" i="21"/>
  <c r="CT77" i="21"/>
  <c r="CW74" i="21"/>
  <c r="EO71" i="21"/>
  <c r="CQ77" i="21"/>
  <c r="CS74" i="21"/>
  <c r="ET96" i="21"/>
  <c r="CO74" i="21"/>
  <c r="CL77" i="21"/>
  <c r="CM83" i="21"/>
  <c r="CX74" i="21"/>
  <c r="CM77" i="21"/>
  <c r="CY83" i="21"/>
  <c r="CP74" i="21"/>
  <c r="CV77" i="21"/>
  <c r="CN83" i="21"/>
  <c r="CW104" i="21"/>
  <c r="CR83" i="21"/>
  <c r="CX83" i="21"/>
  <c r="CO83" i="21"/>
  <c r="ER69" i="21"/>
  <c r="ER68" i="21"/>
  <c r="EM68" i="21"/>
  <c r="EW69" i="21"/>
  <c r="EM71" i="21"/>
  <c r="EM69" i="21"/>
  <c r="CW77" i="21"/>
  <c r="CZ77" i="21"/>
  <c r="CP77" i="21"/>
  <c r="CY77" i="21"/>
  <c r="CR77" i="21"/>
  <c r="CX77" i="21"/>
  <c r="CN77" i="21"/>
  <c r="CU77" i="21"/>
  <c r="CO77" i="21"/>
  <c r="CQ83" i="21"/>
  <c r="CP104" i="21"/>
  <c r="CM68" i="21"/>
  <c r="CL83" i="21"/>
  <c r="CZ83" i="21"/>
  <c r="CP83" i="21"/>
  <c r="CT83" i="21"/>
  <c r="CU83" i="21"/>
  <c r="CY68" i="21"/>
  <c r="CV83" i="21"/>
  <c r="CW83" i="21"/>
  <c r="CL104" i="21"/>
  <c r="CP68" i="21"/>
  <c r="EU74" i="21"/>
  <c r="CT74" i="21"/>
  <c r="CL74" i="21"/>
  <c r="B4" i="21"/>
  <c r="CU68" i="21"/>
  <c r="CU74" i="21"/>
  <c r="D14" i="21"/>
  <c r="D15" i="21" s="1"/>
  <c r="CR74" i="21"/>
  <c r="CZ74" i="21"/>
  <c r="CY74" i="21"/>
  <c r="CN74" i="21"/>
  <c r="CM74" i="21"/>
  <c r="CX68" i="21"/>
  <c r="EP182" i="21"/>
  <c r="DY182" i="21"/>
  <c r="EM182" i="21"/>
  <c r="DV182" i="21"/>
  <c r="EA87" i="21"/>
  <c r="ER87" i="21"/>
  <c r="EH182" i="21"/>
  <c r="EY182" i="21"/>
  <c r="ED80" i="21"/>
  <c r="EU80" i="21"/>
  <c r="EU104" i="21"/>
  <c r="EU182" i="21"/>
  <c r="ED182" i="21"/>
  <c r="CW68" i="21"/>
  <c r="CV68" i="21"/>
  <c r="CL92" i="21"/>
  <c r="CZ68" i="21"/>
  <c r="EW92" i="21"/>
  <c r="EQ75" i="21"/>
  <c r="EM75" i="21"/>
  <c r="EK75" i="21"/>
  <c r="CO92" i="21"/>
  <c r="CN92" i="21"/>
  <c r="CQ92" i="21"/>
  <c r="CV92" i="21"/>
  <c r="CW92" i="21"/>
  <c r="CS92" i="21"/>
  <c r="CP92" i="21"/>
  <c r="F14" i="21"/>
  <c r="F53" i="21" s="1"/>
  <c r="CQ68" i="21"/>
  <c r="CZ92" i="21"/>
  <c r="CT68" i="21"/>
  <c r="CT92" i="21"/>
  <c r="CL68" i="21"/>
  <c r="CU92" i="21"/>
  <c r="CO68" i="21"/>
  <c r="DV75" i="21" a="1"/>
  <c r="DV75" i="21" s="1"/>
  <c r="CR92" i="21"/>
  <c r="CM92" i="21"/>
  <c r="CY92" i="21"/>
  <c r="DT75" i="21" a="1"/>
  <c r="DT75" i="21" s="1"/>
  <c r="ET75" i="21"/>
  <c r="EL182" i="21"/>
  <c r="EX75" i="21"/>
  <c r="EW75" i="21"/>
  <c r="ER75" i="21"/>
  <c r="EO75" i="21"/>
  <c r="EY75" i="21"/>
  <c r="EL75" i="21"/>
  <c r="DV87" i="21"/>
  <c r="EM87" i="21"/>
  <c r="EU75" i="21"/>
  <c r="EP75" i="21"/>
  <c r="ES75" i="21"/>
  <c r="EA80" i="21"/>
  <c r="ER80" i="21"/>
  <c r="EV75" i="21"/>
  <c r="ER83" i="21"/>
  <c r="EA83" i="21"/>
  <c r="EF80" i="21"/>
  <c r="EW80" i="21"/>
  <c r="EC75" i="21" a="1"/>
  <c r="EC75" i="21" s="1"/>
  <c r="EG75" i="21" a="1"/>
  <c r="EG75" i="21" s="1"/>
  <c r="EF75" i="21" a="1"/>
  <c r="EF75" i="21" s="1"/>
  <c r="EA75" i="21" a="1"/>
  <c r="EA75" i="21" s="1"/>
  <c r="DX75" i="21" a="1"/>
  <c r="DX75" i="21" s="1"/>
  <c r="EH75" i="21" a="1"/>
  <c r="EH75" i="21" s="1"/>
  <c r="DU75" i="21" a="1"/>
  <c r="DU75" i="21" s="1"/>
  <c r="ED75" i="21" a="1"/>
  <c r="ED75" i="21" s="1"/>
  <c r="C14" i="21"/>
  <c r="C15" i="21" s="1"/>
  <c r="DY75" i="21" a="1"/>
  <c r="DY75" i="21" s="1"/>
  <c r="EB75" i="21" a="1"/>
  <c r="EB75" i="21" s="1"/>
  <c r="EE75" i="21" a="1"/>
  <c r="EE75" i="21" s="1"/>
  <c r="EN82" i="21"/>
  <c r="EU82" i="21"/>
  <c r="EK87" i="21"/>
  <c r="EU87" i="21"/>
  <c r="EO80" i="21"/>
  <c r="EQ182" i="21"/>
  <c r="EL78" i="21"/>
  <c r="EY72" i="21"/>
  <c r="EK72" i="21"/>
  <c r="EA68" i="21"/>
  <c r="EV139" i="21"/>
  <c r="EW124" i="21"/>
  <c r="ET82" i="21"/>
  <c r="EM82" i="21"/>
  <c r="ET87" i="21"/>
  <c r="EL87" i="21"/>
  <c r="EK80" i="21"/>
  <c r="EO78" i="21"/>
  <c r="EX78" i="21"/>
  <c r="EN72" i="21"/>
  <c r="ER72" i="21"/>
  <c r="DW78" i="21"/>
  <c r="EL139" i="21"/>
  <c r="EK124" i="21"/>
  <c r="EN80" i="21"/>
  <c r="EX82" i="21"/>
  <c r="EV87" i="21"/>
  <c r="ES87" i="21"/>
  <c r="EX80" i="21"/>
  <c r="EQ78" i="21"/>
  <c r="EY78" i="21"/>
  <c r="EO72" i="21"/>
  <c r="EV72" i="21"/>
  <c r="DY87" i="21"/>
  <c r="EM139" i="21"/>
  <c r="EY124" i="21"/>
  <c r="EY82" i="21"/>
  <c r="ER82" i="21"/>
  <c r="EQ87" i="21"/>
  <c r="ER182" i="21"/>
  <c r="EY80" i="21"/>
  <c r="ER78" i="21"/>
  <c r="ES78" i="21"/>
  <c r="ES72" i="21"/>
  <c r="EN182" i="21"/>
  <c r="EU139" i="21"/>
  <c r="ER124" i="21"/>
  <c r="EQ124" i="21"/>
  <c r="ES82" i="21"/>
  <c r="EQ82" i="21"/>
  <c r="EN87" i="21"/>
  <c r="EQ80" i="21"/>
  <c r="EW78" i="21"/>
  <c r="EP72" i="21"/>
  <c r="EW72" i="21"/>
  <c r="EU78" i="21"/>
  <c r="EK139" i="21"/>
  <c r="EP124" i="21"/>
  <c r="EO124" i="21"/>
  <c r="EL82" i="21"/>
  <c r="EW82" i="21"/>
  <c r="EW87" i="21"/>
  <c r="EM78" i="21"/>
  <c r="EV80" i="21"/>
  <c r="ET78" i="21"/>
  <c r="EQ72" i="21"/>
  <c r="ET72" i="21"/>
  <c r="EP78" i="21"/>
  <c r="ER139" i="21"/>
  <c r="EL124" i="21"/>
  <c r="EU124" i="21"/>
  <c r="EO82" i="21"/>
  <c r="EP82" i="21"/>
  <c r="EX87" i="21"/>
  <c r="EM80" i="21"/>
  <c r="EP80" i="21"/>
  <c r="EV78" i="21"/>
  <c r="EU72" i="21"/>
  <c r="EX72" i="21"/>
  <c r="EY139" i="21"/>
  <c r="EN124" i="21"/>
  <c r="EV82" i="21"/>
  <c r="EO87" i="21"/>
  <c r="EY87" i="21"/>
  <c r="ES80" i="21"/>
  <c r="EL80" i="21"/>
  <c r="FU80" i="21" s="1"/>
  <c r="FX80" i="21" s="1"/>
  <c r="EK78" i="21"/>
  <c r="EM72" i="21"/>
  <c r="EL72" i="21"/>
  <c r="ET139" i="21"/>
  <c r="EV124" i="21"/>
  <c r="B14" i="21"/>
  <c r="EM169" i="21"/>
  <c r="DV169" i="21"/>
  <c r="DV68" i="21"/>
  <c r="EF169" i="21"/>
  <c r="EW169" i="21"/>
  <c r="EP86" i="21"/>
  <c r="DY86" i="21"/>
  <c r="EO139" i="21"/>
  <c r="ES182" i="21"/>
  <c r="EP139" i="21"/>
  <c r="EQ139" i="21"/>
  <c r="EO182" i="21"/>
  <c r="EK182" i="21"/>
  <c r="ES139" i="21"/>
  <c r="ET182" i="21"/>
  <c r="EU187" i="21"/>
  <c r="DY113" i="21"/>
  <c r="EP113" i="21"/>
  <c r="EL154" i="21"/>
  <c r="EL141" i="21"/>
  <c r="ET124" i="21"/>
  <c r="DV113" i="21"/>
  <c r="EM113" i="21"/>
  <c r="EK93" i="21"/>
  <c r="DT93" i="21"/>
  <c r="DY74" i="21"/>
  <c r="EP74" i="21"/>
  <c r="EN133" i="21"/>
  <c r="DW133" i="21"/>
  <c r="EO79" i="21"/>
  <c r="ER136" i="21"/>
  <c r="EY79" i="21"/>
  <c r="EK79" i="21"/>
  <c r="ET159" i="21"/>
  <c r="EM79" i="21"/>
  <c r="EM130" i="21"/>
  <c r="EP79" i="21"/>
  <c r="ES169" i="21"/>
  <c r="EB169" i="21"/>
  <c r="EL169" i="21"/>
  <c r="DU169" i="21"/>
  <c r="EP169" i="21"/>
  <c r="DY169" i="21"/>
  <c r="EX169" i="21"/>
  <c r="EG169" i="21"/>
  <c r="EL146" i="21"/>
  <c r="EF181" i="21"/>
  <c r="EW181" i="21"/>
  <c r="EL79" i="21"/>
  <c r="FU79" i="21" s="1"/>
  <c r="FX79" i="21" s="1"/>
  <c r="EW111" i="21"/>
  <c r="EF111" i="21"/>
  <c r="ER168" i="21"/>
  <c r="EU154" i="21"/>
  <c r="EM168" i="21"/>
  <c r="DV168" i="21"/>
  <c r="EU79" i="21"/>
  <c r="EV79" i="21"/>
  <c r="EQ109" i="21"/>
  <c r="EQ136" i="21"/>
  <c r="DZ136" i="21"/>
  <c r="EN154" i="21"/>
  <c r="EW79" i="21"/>
  <c r="EV109" i="21"/>
  <c r="EE109" i="21"/>
  <c r="ER79" i="21"/>
  <c r="EV169" i="21"/>
  <c r="EE169" i="21"/>
  <c r="EQ79" i="21"/>
  <c r="ET79" i="21"/>
  <c r="EN169" i="21"/>
  <c r="DW169" i="21"/>
  <c r="EN79" i="21"/>
  <c r="EU169" i="21"/>
  <c r="ED169" i="21"/>
  <c r="EQ169" i="21"/>
  <c r="DZ169" i="21"/>
  <c r="EK169" i="21"/>
  <c r="DT169" i="21"/>
  <c r="EY154" i="21"/>
  <c r="EO169" i="21"/>
  <c r="DX169" i="21"/>
  <c r="ET169" i="21"/>
  <c r="EC169" i="21"/>
  <c r="EN136" i="21"/>
  <c r="DW136" i="21"/>
  <c r="ER169" i="21"/>
  <c r="EA169" i="21"/>
  <c r="ES79" i="21"/>
  <c r="EK132" i="21"/>
  <c r="EU145" i="21"/>
  <c r="ED145" i="21"/>
  <c r="EP154" i="21"/>
  <c r="ET76" i="21"/>
  <c r="EC76" i="21"/>
  <c r="EY132" i="21"/>
  <c r="EH132" i="21"/>
  <c r="EY89" i="21"/>
  <c r="EW182" i="21"/>
  <c r="EF182" i="21"/>
  <c r="EX132" i="21"/>
  <c r="EG132" i="21"/>
  <c r="EX124" i="21"/>
  <c r="ET179" i="21"/>
  <c r="EQ145" i="21"/>
  <c r="EM109" i="21"/>
  <c r="EM93" i="21"/>
  <c r="DV93" i="21"/>
  <c r="EV183" i="21"/>
  <c r="EE183" i="21"/>
  <c r="EC124" i="21"/>
  <c r="DV71" i="21"/>
  <c r="ES154" i="21"/>
  <c r="EC172" i="21"/>
  <c r="ET172" i="21"/>
  <c r="EC170" i="21"/>
  <c r="EX154" i="21"/>
  <c r="EW170" i="21"/>
  <c r="EO154" i="21"/>
  <c r="EM154" i="21"/>
  <c r="EW139" i="21"/>
  <c r="EF139" i="21"/>
  <c r="EV182" i="21"/>
  <c r="EE182" i="21"/>
  <c r="ER154" i="21"/>
  <c r="EM111" i="21"/>
  <c r="DV111" i="21"/>
  <c r="EK154" i="21"/>
  <c r="ET170" i="21"/>
  <c r="EU172" i="21"/>
  <c r="EQ154" i="21"/>
  <c r="EX139" i="21"/>
  <c r="EG139" i="21"/>
  <c r="EV154" i="21"/>
  <c r="EP145" i="21"/>
  <c r="DY145" i="21"/>
  <c r="EM145" i="21"/>
  <c r="EX179" i="21"/>
  <c r="EO128" i="21"/>
  <c r="DX128" i="21"/>
  <c r="ES124" i="21"/>
  <c r="EN139" i="21"/>
  <c r="DW139" i="21"/>
  <c r="EE170" i="21"/>
  <c r="ED187" i="21"/>
  <c r="EV170" i="21"/>
  <c r="ES151" i="21"/>
  <c r="EH85" i="21"/>
  <c r="EY85" i="21"/>
  <c r="EM124" i="21"/>
  <c r="EO134" i="21"/>
  <c r="DX134" i="21"/>
  <c r="DT151" i="21"/>
  <c r="DT124" i="21"/>
  <c r="EL163" i="21"/>
  <c r="FU163" i="21" s="1"/>
  <c r="FX163" i="21" s="1"/>
  <c r="DU163" i="21"/>
  <c r="EW154" i="21"/>
  <c r="EP155" i="21"/>
  <c r="DY155" i="21"/>
  <c r="ES159" i="21"/>
  <c r="EX182" i="21"/>
  <c r="EM142" i="21"/>
  <c r="ES104" i="21"/>
  <c r="EK95" i="21"/>
  <c r="EP90" i="21"/>
  <c r="EY158" i="21"/>
  <c r="EY115" i="21"/>
  <c r="ES129" i="21"/>
  <c r="EL85" i="21"/>
  <c r="DT139" i="21"/>
  <c r="EK179" i="21"/>
  <c r="EX186" i="21"/>
  <c r="EY109" i="21"/>
  <c r="EM160" i="21"/>
  <c r="DV145" i="21"/>
  <c r="EM138" i="21"/>
  <c r="ER151" i="21"/>
  <c r="EP146" i="21"/>
  <c r="EL121" i="21"/>
  <c r="EU162" i="21"/>
  <c r="ER114" i="21"/>
  <c r="ES155" i="21"/>
  <c r="EL88" i="21"/>
  <c r="EL177" i="21"/>
  <c r="FU177" i="21" s="1"/>
  <c r="FX177" i="21" s="1"/>
  <c r="EK110" i="21"/>
  <c r="EY106" i="21"/>
  <c r="EX172" i="21"/>
  <c r="EH139" i="21"/>
  <c r="EN175" i="21"/>
  <c r="EX125" i="21"/>
  <c r="ES107" i="21"/>
  <c r="EN119" i="21"/>
  <c r="EP177" i="21"/>
  <c r="EY96" i="21"/>
  <c r="EQ76" i="21"/>
  <c r="EU97" i="21"/>
  <c r="EO69" i="21"/>
  <c r="EW171" i="21"/>
  <c r="EQ88" i="21"/>
  <c r="EL120" i="21"/>
  <c r="FU120" i="21" s="1"/>
  <c r="FX120" i="21" s="1"/>
  <c r="EX167" i="21"/>
  <c r="EV126" i="21"/>
  <c r="EU144" i="21"/>
  <c r="EP174" i="21"/>
  <c r="EW147" i="21"/>
  <c r="ES152" i="21"/>
  <c r="EM148" i="21"/>
  <c r="EN170" i="21"/>
  <c r="ED139" i="21"/>
  <c r="EY133" i="21"/>
  <c r="EK133" i="21"/>
  <c r="EN128" i="21"/>
  <c r="EX128" i="21"/>
  <c r="EX95" i="21"/>
  <c r="EO170" i="21"/>
  <c r="EK90" i="21"/>
  <c r="ES90" i="21"/>
  <c r="EL161" i="21"/>
  <c r="EO158" i="21"/>
  <c r="EQ158" i="21"/>
  <c r="ET130" i="21"/>
  <c r="EP130" i="21"/>
  <c r="ER115" i="21"/>
  <c r="EU100" i="21"/>
  <c r="EM100" i="21"/>
  <c r="EO129" i="21"/>
  <c r="EX129" i="21"/>
  <c r="EM159" i="21"/>
  <c r="EM181" i="21"/>
  <c r="EQ181" i="21"/>
  <c r="EK85" i="21"/>
  <c r="DV109" i="21"/>
  <c r="EP134" i="21"/>
  <c r="EX96" i="21"/>
  <c r="EU88" i="21"/>
  <c r="ER185" i="21"/>
  <c r="EU114" i="21"/>
  <c r="EP136" i="21"/>
  <c r="EW89" i="21"/>
  <c r="EV89" i="21"/>
  <c r="ER123" i="21"/>
  <c r="EV179" i="21"/>
  <c r="EO179" i="21"/>
  <c r="EN143" i="21"/>
  <c r="EX140" i="21"/>
  <c r="ES140" i="21"/>
  <c r="EK186" i="21"/>
  <c r="EY186" i="21"/>
  <c r="ES157" i="21"/>
  <c r="EK174" i="21"/>
  <c r="EN109" i="21"/>
  <c r="ES122" i="21"/>
  <c r="ER184" i="21"/>
  <c r="ES184" i="21"/>
  <c r="ES160" i="21"/>
  <c r="EL160" i="21"/>
  <c r="EY81" i="21"/>
  <c r="EW81" i="21"/>
  <c r="EY93" i="21"/>
  <c r="ES138" i="21"/>
  <c r="EN138" i="21"/>
  <c r="EX151" i="21"/>
  <c r="EO151" i="21"/>
  <c r="EO155" i="21"/>
  <c r="EN146" i="21"/>
  <c r="EM86" i="21"/>
  <c r="ES86" i="21"/>
  <c r="ES121" i="21"/>
  <c r="EN121" i="21"/>
  <c r="ET183" i="21"/>
  <c r="EW183" i="21"/>
  <c r="EY162" i="21"/>
  <c r="EO163" i="21"/>
  <c r="ET163" i="21"/>
  <c r="EX114" i="21"/>
  <c r="EN114" i="21"/>
  <c r="EM119" i="21"/>
  <c r="EY155" i="21"/>
  <c r="EO150" i="21"/>
  <c r="EW101" i="21"/>
  <c r="EU132" i="21"/>
  <c r="EV165" i="21"/>
  <c r="EY150" i="21"/>
  <c r="EV173" i="21"/>
  <c r="ES173" i="21"/>
  <c r="EO110" i="21"/>
  <c r="EQ141" i="21"/>
  <c r="EV141" i="21"/>
  <c r="ES111" i="21"/>
  <c r="EP106" i="21"/>
  <c r="ES106" i="21"/>
  <c r="EQ134" i="21"/>
  <c r="ET116" i="21"/>
  <c r="EV116" i="21"/>
  <c r="EO172" i="21"/>
  <c r="EP172" i="21"/>
  <c r="ES71" i="21"/>
  <c r="ET91" i="21"/>
  <c r="ER91" i="21"/>
  <c r="EA168" i="21"/>
  <c r="EL112" i="21"/>
  <c r="EV112" i="21"/>
  <c r="EW175" i="21"/>
  <c r="EP164" i="21"/>
  <c r="ET164" i="21"/>
  <c r="EM125" i="21"/>
  <c r="EM107" i="21"/>
  <c r="EK107" i="21"/>
  <c r="EL152" i="21"/>
  <c r="EW178" i="21"/>
  <c r="ER108" i="21"/>
  <c r="EM108" i="21"/>
  <c r="EV177" i="21"/>
  <c r="EW177" i="21"/>
  <c r="EP102" i="21"/>
  <c r="ER102" i="21"/>
  <c r="EM96" i="21"/>
  <c r="EV118" i="21"/>
  <c r="ER118" i="21"/>
  <c r="EO76" i="21"/>
  <c r="EX113" i="21"/>
  <c r="EN150" i="21"/>
  <c r="EN145" i="21"/>
  <c r="ET165" i="21"/>
  <c r="EX187" i="21"/>
  <c r="EY103" i="21"/>
  <c r="EL103" i="21"/>
  <c r="EU137" i="21"/>
  <c r="EP137" i="21"/>
  <c r="EK69" i="21"/>
  <c r="EP149" i="21"/>
  <c r="ER171" i="21"/>
  <c r="EU171" i="21"/>
  <c r="EO168" i="21"/>
  <c r="ES88" i="21"/>
  <c r="ET88" i="21"/>
  <c r="EW120" i="21"/>
  <c r="EU120" i="21"/>
  <c r="EX127" i="21"/>
  <c r="EU127" i="21"/>
  <c r="ET167" i="21"/>
  <c r="EP165" i="21"/>
  <c r="ER147" i="21"/>
  <c r="EP180" i="21"/>
  <c r="EQ84" i="21"/>
  <c r="ER99" i="21"/>
  <c r="EY99" i="21"/>
  <c r="EQ156" i="21"/>
  <c r="EY144" i="21"/>
  <c r="ET144" i="21"/>
  <c r="EQ150" i="21"/>
  <c r="ER174" i="21"/>
  <c r="ET174" i="21"/>
  <c r="EK126" i="21"/>
  <c r="EL84" i="21"/>
  <c r="EX84" i="21"/>
  <c r="EL147" i="21"/>
  <c r="EU101" i="21"/>
  <c r="EY101" i="21"/>
  <c r="EY97" i="21"/>
  <c r="EW152" i="21"/>
  <c r="EM188" i="21"/>
  <c r="EV188" i="21"/>
  <c r="EA134" i="21"/>
  <c r="EP153" i="21"/>
  <c r="EM153" i="21"/>
  <c r="EV148" i="21"/>
  <c r="EW148" i="21"/>
  <c r="EU176" i="21"/>
  <c r="ES176" i="21"/>
  <c r="EY117" i="21"/>
  <c r="ER117" i="21"/>
  <c r="EY94" i="21"/>
  <c r="EG141" i="21"/>
  <c r="ER73" i="21"/>
  <c r="EL73" i="21"/>
  <c r="ED155" i="21"/>
  <c r="EN166" i="21"/>
  <c r="EL166" i="21"/>
  <c r="FU166" i="21" s="1"/>
  <c r="FX166" i="21" s="1"/>
  <c r="ES135" i="21"/>
  <c r="EU135" i="21"/>
  <c r="EU105" i="21"/>
  <c r="EQ105" i="21"/>
  <c r="EL136" i="21"/>
  <c r="FU136" i="21" s="1"/>
  <c r="FX136" i="21" s="1"/>
  <c r="EK142" i="21"/>
  <c r="ES142" i="21"/>
  <c r="EW134" i="21"/>
  <c r="EM186" i="21"/>
  <c r="ER104" i="21"/>
  <c r="EM133" i="21"/>
  <c r="EW133" i="21"/>
  <c r="EP128" i="21"/>
  <c r="EY128" i="21"/>
  <c r="ER95" i="21"/>
  <c r="EX170" i="21"/>
  <c r="ER170" i="21"/>
  <c r="EQ90" i="21"/>
  <c r="EX161" i="21"/>
  <c r="EP161" i="21"/>
  <c r="ET158" i="21"/>
  <c r="EK158" i="21"/>
  <c r="EQ130" i="21"/>
  <c r="EX131" i="21"/>
  <c r="EW131" i="21"/>
  <c r="ES115" i="21"/>
  <c r="EW115" i="21"/>
  <c r="ES100" i="21"/>
  <c r="EL100" i="21"/>
  <c r="EY129" i="21"/>
  <c r="ER159" i="21"/>
  <c r="EU159" i="21"/>
  <c r="ES181" i="21"/>
  <c r="EX181" i="21"/>
  <c r="ES85" i="21"/>
  <c r="DX139" i="21"/>
  <c r="EX152" i="21"/>
  <c r="EL101" i="21"/>
  <c r="EV185" i="21"/>
  <c r="ES185" i="21"/>
  <c r="ES136" i="21"/>
  <c r="EW136" i="21"/>
  <c r="EK89" i="21"/>
  <c r="EX123" i="21"/>
  <c r="EW123" i="21"/>
  <c r="ES179" i="21"/>
  <c r="ET143" i="21"/>
  <c r="EL143" i="21"/>
  <c r="EW140" i="21"/>
  <c r="EK140" i="21"/>
  <c r="EN186" i="21"/>
  <c r="EP186" i="21"/>
  <c r="EM157" i="21"/>
  <c r="EP109" i="21"/>
  <c r="EO109" i="21"/>
  <c r="EW122" i="21"/>
  <c r="EO184" i="21"/>
  <c r="EY184" i="21"/>
  <c r="EN160" i="21"/>
  <c r="EO160" i="21"/>
  <c r="ET81" i="21"/>
  <c r="EV93" i="21"/>
  <c r="EP93" i="21"/>
  <c r="ET138" i="21"/>
  <c r="EO138" i="21"/>
  <c r="EQ151" i="21"/>
  <c r="EL151" i="21"/>
  <c r="EN97" i="21"/>
  <c r="ES146" i="21"/>
  <c r="ET86" i="21"/>
  <c r="EU86" i="21"/>
  <c r="EP121" i="21"/>
  <c r="EU121" i="21"/>
  <c r="EQ183" i="21"/>
  <c r="EL183" i="21"/>
  <c r="FU183" i="21" s="1"/>
  <c r="FX183" i="21" s="1"/>
  <c r="EP162" i="21"/>
  <c r="ES163" i="21"/>
  <c r="EK163" i="21"/>
  <c r="EM114" i="21"/>
  <c r="EV114" i="21"/>
  <c r="EY119" i="21"/>
  <c r="EX155" i="21"/>
  <c r="EY102" i="21"/>
  <c r="EV132" i="21"/>
  <c r="EM132" i="21"/>
  <c r="EV99" i="21"/>
  <c r="EO180" i="21"/>
  <c r="ER173" i="21"/>
  <c r="EM110" i="21"/>
  <c r="ER110" i="21"/>
  <c r="ES141" i="21"/>
  <c r="EN141" i="21"/>
  <c r="ER111" i="21"/>
  <c r="EL106" i="21"/>
  <c r="EK106" i="21"/>
  <c r="ES134" i="21"/>
  <c r="ER116" i="21"/>
  <c r="EN116" i="21"/>
  <c r="EM172" i="21"/>
  <c r="EL172" i="21"/>
  <c r="ER71" i="21"/>
  <c r="EU91" i="21"/>
  <c r="EP91" i="21"/>
  <c r="DZ109" i="21"/>
  <c r="EU112" i="21"/>
  <c r="EV175" i="21"/>
  <c r="ER175" i="21"/>
  <c r="EN164" i="21"/>
  <c r="EO164" i="21"/>
  <c r="EK125" i="21"/>
  <c r="EU107" i="21"/>
  <c r="EX107" i="21"/>
  <c r="EQ180" i="21"/>
  <c r="EV178" i="21"/>
  <c r="EQ108" i="21"/>
  <c r="EO108" i="21"/>
  <c r="EU177" i="21"/>
  <c r="EO177" i="21"/>
  <c r="EV102" i="21"/>
  <c r="EK96" i="21"/>
  <c r="EO96" i="21"/>
  <c r="EY118" i="21"/>
  <c r="EK118" i="21"/>
  <c r="EK76" i="21"/>
  <c r="EO113" i="21"/>
  <c r="ET113" i="21"/>
  <c r="ER145" i="21"/>
  <c r="ES187" i="21"/>
  <c r="EO187" i="21"/>
  <c r="EW103" i="21"/>
  <c r="ER103" i="21"/>
  <c r="EY137" i="21"/>
  <c r="EF69" i="21"/>
  <c r="EB69" i="21"/>
  <c r="EQ149" i="21"/>
  <c r="EL149" i="21"/>
  <c r="EV171" i="21"/>
  <c r="EK171" i="21"/>
  <c r="EP168" i="21"/>
  <c r="EX88" i="21"/>
  <c r="ER88" i="21"/>
  <c r="EO120" i="21"/>
  <c r="EV120" i="21"/>
  <c r="EW127" i="21"/>
  <c r="EQ167" i="21"/>
  <c r="EV167" i="21"/>
  <c r="DY158" i="21"/>
  <c r="EK165" i="21"/>
  <c r="EX180" i="21"/>
  <c r="EN180" i="21"/>
  <c r="EA139" i="21"/>
  <c r="EK99" i="21"/>
  <c r="EO156" i="21"/>
  <c r="ER156" i="21"/>
  <c r="EN144" i="21"/>
  <c r="EK144" i="21"/>
  <c r="ES150" i="21"/>
  <c r="EX174" i="21"/>
  <c r="EW174" i="21"/>
  <c r="EY126" i="21"/>
  <c r="EM84" i="21"/>
  <c r="EU84" i="21"/>
  <c r="EN147" i="21"/>
  <c r="ET101" i="21"/>
  <c r="EX97" i="21"/>
  <c r="EK97" i="21"/>
  <c r="EV152" i="21"/>
  <c r="EU188" i="21"/>
  <c r="EX188" i="21"/>
  <c r="DW172" i="21"/>
  <c r="EU153" i="21"/>
  <c r="EL153" i="21"/>
  <c r="FU153" i="21" s="1"/>
  <c r="FX153" i="21" s="1"/>
  <c r="EU148" i="21"/>
  <c r="EP148" i="21"/>
  <c r="EQ176" i="21"/>
  <c r="EC96" i="21"/>
  <c r="EO117" i="21"/>
  <c r="ES94" i="21"/>
  <c r="ER94" i="21"/>
  <c r="EE81" i="21"/>
  <c r="EQ73" i="21"/>
  <c r="EK166" i="21"/>
  <c r="EN135" i="21"/>
  <c r="EM135" i="21"/>
  <c r="ES105" i="21"/>
  <c r="EP105" i="21"/>
  <c r="EU186" i="21"/>
  <c r="EK114" i="21"/>
  <c r="ES156" i="21"/>
  <c r="EX110" i="21"/>
  <c r="EY141" i="21"/>
  <c r="EU111" i="21"/>
  <c r="EQ106" i="21"/>
  <c r="EU134" i="21"/>
  <c r="EO116" i="21"/>
  <c r="EW116" i="21"/>
  <c r="EY172" i="21"/>
  <c r="EX71" i="21"/>
  <c r="EQ71" i="21"/>
  <c r="EV91" i="21"/>
  <c r="DU157" i="21"/>
  <c r="EP112" i="21"/>
  <c r="ES175" i="21"/>
  <c r="EL175" i="21"/>
  <c r="FU175" i="21" s="1"/>
  <c r="FX175" i="21" s="1"/>
  <c r="ER164" i="21"/>
  <c r="EM164" i="21"/>
  <c r="ES125" i="21"/>
  <c r="EY107" i="21"/>
  <c r="EN107" i="21"/>
  <c r="EL99" i="21"/>
  <c r="EY178" i="21"/>
  <c r="EY108" i="21"/>
  <c r="EV108" i="21"/>
  <c r="EX177" i="21"/>
  <c r="EN177" i="21"/>
  <c r="EL102" i="21"/>
  <c r="ES118" i="21"/>
  <c r="EW76" i="21"/>
  <c r="EX76" i="21"/>
  <c r="EN113" i="21"/>
  <c r="EQ113" i="21"/>
  <c r="ER187" i="21"/>
  <c r="EL145" i="21"/>
  <c r="FU145" i="21" s="1"/>
  <c r="FX145" i="21" s="1"/>
  <c r="EM187" i="21"/>
  <c r="EV187" i="21"/>
  <c r="EO103" i="21"/>
  <c r="ET137" i="21"/>
  <c r="EL137" i="21"/>
  <c r="FU137" i="21" s="1"/>
  <c r="FX137" i="21" s="1"/>
  <c r="DW69" i="21"/>
  <c r="EU69" i="21"/>
  <c r="ES149" i="21"/>
  <c r="EK149" i="21"/>
  <c r="EQ171" i="21"/>
  <c r="EO171" i="21"/>
  <c r="ET168" i="21"/>
  <c r="EP88" i="21"/>
  <c r="EN88" i="21"/>
  <c r="EQ120" i="21"/>
  <c r="EL127" i="21"/>
  <c r="FU127" i="21" s="1"/>
  <c r="FX127" i="21" s="1"/>
  <c r="EY127" i="21"/>
  <c r="EW167" i="21"/>
  <c r="ER167" i="21"/>
  <c r="EQ165" i="21"/>
  <c r="ER180" i="21"/>
  <c r="EL180" i="21"/>
  <c r="EK101" i="21"/>
  <c r="EM99" i="21"/>
  <c r="EW156" i="21"/>
  <c r="EM156" i="21"/>
  <c r="EX144" i="21"/>
  <c r="ER144" i="21"/>
  <c r="EV150" i="21"/>
  <c r="ES174" i="21"/>
  <c r="EU174" i="21"/>
  <c r="ER126" i="21"/>
  <c r="EN84" i="21"/>
  <c r="ES84" i="21"/>
  <c r="EX147" i="21"/>
  <c r="EV101" i="21"/>
  <c r="EV97" i="21"/>
  <c r="EO97" i="21"/>
  <c r="EP152" i="21"/>
  <c r="ET188" i="21"/>
  <c r="EO188" i="21"/>
  <c r="EH91" i="21"/>
  <c r="EX153" i="21"/>
  <c r="EW153" i="21"/>
  <c r="EK148" i="21"/>
  <c r="EO176" i="21"/>
  <c r="EK176" i="21"/>
  <c r="EU117" i="21"/>
  <c r="EV117" i="21"/>
  <c r="EV94" i="21"/>
  <c r="EL94" i="21"/>
  <c r="EN73" i="21"/>
  <c r="EW73" i="21"/>
  <c r="EV166" i="21"/>
  <c r="ET166" i="21"/>
  <c r="ER135" i="21"/>
  <c r="EV135" i="21"/>
  <c r="EV105" i="21"/>
  <c r="EM105" i="21"/>
  <c r="EN178" i="21"/>
  <c r="EP175" i="21"/>
  <c r="EK128" i="21"/>
  <c r="EQ170" i="21"/>
  <c r="ER158" i="21"/>
  <c r="ES131" i="21"/>
  <c r="EK129" i="21"/>
  <c r="EL181" i="21"/>
  <c r="EC159" i="21"/>
  <c r="ER96" i="21"/>
  <c r="EW145" i="21"/>
  <c r="EO136" i="21"/>
  <c r="EQ89" i="21"/>
  <c r="EM179" i="21"/>
  <c r="EV140" i="21"/>
  <c r="EQ186" i="21"/>
  <c r="EX122" i="21"/>
  <c r="EV184" i="21"/>
  <c r="ES81" i="21"/>
  <c r="EL93" i="21"/>
  <c r="EP151" i="21"/>
  <c r="EX146" i="21"/>
  <c r="EW121" i="21"/>
  <c r="EM183" i="21"/>
  <c r="EY163" i="21"/>
  <c r="EL114" i="21"/>
  <c r="ER119" i="21"/>
  <c r="EV107" i="21"/>
  <c r="ER112" i="21"/>
  <c r="ET173" i="21"/>
  <c r="EO141" i="21"/>
  <c r="EO106" i="21"/>
  <c r="EK134" i="21"/>
  <c r="EV172" i="21"/>
  <c r="EL91" i="21"/>
  <c r="EO112" i="21"/>
  <c r="EW164" i="21"/>
  <c r="DT132" i="21"/>
  <c r="EK108" i="21"/>
  <c r="EM102" i="21"/>
  <c r="EO118" i="21"/>
  <c r="EL113" i="21"/>
  <c r="ET145" i="21"/>
  <c r="EP103" i="21"/>
  <c r="ES103" i="21"/>
  <c r="EQ69" i="21"/>
  <c r="EX168" i="21"/>
  <c r="EP127" i="21"/>
  <c r="EP178" i="21"/>
  <c r="EP99" i="21"/>
  <c r="EM150" i="21"/>
  <c r="EM126" i="21"/>
  <c r="ES101" i="21"/>
  <c r="EO153" i="21"/>
  <c r="ER131" i="21"/>
  <c r="EL142" i="21"/>
  <c r="EK111" i="21"/>
  <c r="ET133" i="21"/>
  <c r="EU95" i="21"/>
  <c r="EK161" i="21"/>
  <c r="EX158" i="21"/>
  <c r="EO115" i="21"/>
  <c r="ET100" i="21"/>
  <c r="EK159" i="21"/>
  <c r="EU181" i="21"/>
  <c r="EV85" i="21"/>
  <c r="DV130" i="21"/>
  <c r="EM185" i="21"/>
  <c r="EU136" i="21"/>
  <c r="EQ179" i="21"/>
  <c r="ER143" i="21"/>
  <c r="EL140" i="21"/>
  <c r="ET157" i="21"/>
  <c r="EL109" i="21"/>
  <c r="ES109" i="21"/>
  <c r="EV122" i="21"/>
  <c r="EU184" i="21"/>
  <c r="ET160" i="21"/>
  <c r="EV160" i="21"/>
  <c r="EQ81" i="21"/>
  <c r="EU93" i="21"/>
  <c r="EQ93" i="21"/>
  <c r="EU138" i="21"/>
  <c r="EY138" i="21"/>
  <c r="EN151" i="21"/>
  <c r="ET151" i="21"/>
  <c r="EK162" i="21"/>
  <c r="ET146" i="21"/>
  <c r="EX86" i="21"/>
  <c r="EK86" i="21"/>
  <c r="EM121" i="21"/>
  <c r="EQ121" i="21"/>
  <c r="EN183" i="21"/>
  <c r="EK183" i="21"/>
  <c r="EV162" i="21"/>
  <c r="EW163" i="21"/>
  <c r="EU163" i="21"/>
  <c r="EW114" i="21"/>
  <c r="EW119" i="21"/>
  <c r="EK155" i="21"/>
  <c r="EP125" i="21"/>
  <c r="ER132" i="21"/>
  <c r="EQ132" i="21"/>
  <c r="EY173" i="21"/>
  <c r="EX173" i="21"/>
  <c r="ES110" i="21"/>
  <c r="EW91" i="21"/>
  <c r="ER130" i="21"/>
  <c r="ET104" i="21"/>
  <c r="EL128" i="21"/>
  <c r="ET95" i="21"/>
  <c r="EL90" i="21"/>
  <c r="EY161" i="21"/>
  <c r="ES158" i="21"/>
  <c r="EY130" i="21"/>
  <c r="EK131" i="21"/>
  <c r="EN100" i="21"/>
  <c r="EP159" i="21"/>
  <c r="EN85" i="21"/>
  <c r="EO144" i="21"/>
  <c r="EW179" i="21"/>
  <c r="EV138" i="21"/>
  <c r="EO146" i="21"/>
  <c r="EQ163" i="21"/>
  <c r="EQ126" i="21"/>
  <c r="EQ110" i="21"/>
  <c r="EN111" i="21"/>
  <c r="EQ116" i="21"/>
  <c r="EX112" i="21"/>
  <c r="ES164" i="21"/>
  <c r="ET107" i="21"/>
  <c r="EU178" i="21"/>
  <c r="ET108" i="21"/>
  <c r="EN102" i="21"/>
  <c r="EW118" i="21"/>
  <c r="EM76" i="21"/>
  <c r="EY112" i="21"/>
  <c r="EV145" i="21"/>
  <c r="EU103" i="21"/>
  <c r="EL69" i="21"/>
  <c r="ET149" i="21"/>
  <c r="EV168" i="21"/>
  <c r="EV127" i="21"/>
  <c r="EO167" i="21"/>
  <c r="EO165" i="21"/>
  <c r="EW99" i="21"/>
  <c r="EQ144" i="21"/>
  <c r="ET150" i="21"/>
  <c r="EK150" i="21"/>
  <c r="EN174" i="21"/>
  <c r="EK84" i="21"/>
  <c r="EV84" i="21"/>
  <c r="EP147" i="21"/>
  <c r="ER101" i="21"/>
  <c r="EW97" i="21"/>
  <c r="ER97" i="21"/>
  <c r="EK152" i="21"/>
  <c r="EP188" i="21"/>
  <c r="ES188" i="21"/>
  <c r="EP73" i="21"/>
  <c r="EK153" i="21"/>
  <c r="EY148" i="21"/>
  <c r="ES148" i="21"/>
  <c r="EL176" i="21"/>
  <c r="EX176" i="21"/>
  <c r="EM117" i="21"/>
  <c r="ET117" i="21"/>
  <c r="EP94" i="21"/>
  <c r="EO94" i="21"/>
  <c r="EO73" i="21"/>
  <c r="EK73" i="21"/>
  <c r="EY166" i="21"/>
  <c r="ES166" i="21"/>
  <c r="ER77" i="21"/>
  <c r="EL135" i="21"/>
  <c r="EX135" i="21"/>
  <c r="EO105" i="21"/>
  <c r="EK105" i="21"/>
  <c r="EP122" i="21"/>
  <c r="EW71" i="21"/>
  <c r="EY142" i="21"/>
  <c r="EK180" i="21"/>
  <c r="EP119" i="21"/>
  <c r="EM104" i="21"/>
  <c r="EP133" i="21"/>
  <c r="EV133" i="21"/>
  <c r="EQ128" i="21"/>
  <c r="ES95" i="21"/>
  <c r="EN95" i="21"/>
  <c r="EL170" i="21"/>
  <c r="ET90" i="21"/>
  <c r="EX90" i="21"/>
  <c r="EM161" i="21"/>
  <c r="EQ161" i="21"/>
  <c r="EU158" i="21"/>
  <c r="EL158" i="21"/>
  <c r="FU158" i="21" s="1"/>
  <c r="FX158" i="21" s="1"/>
  <c r="EV130" i="21"/>
  <c r="EQ131" i="21"/>
  <c r="EM131" i="21"/>
  <c r="EM115" i="21"/>
  <c r="ET115" i="21"/>
  <c r="EW100" i="21"/>
  <c r="EQ129" i="21"/>
  <c r="ET129" i="21"/>
  <c r="EY159" i="21"/>
  <c r="EL159" i="21"/>
  <c r="EO181" i="21"/>
  <c r="EO85" i="21"/>
  <c r="EX85" i="21"/>
  <c r="EH89" i="21"/>
  <c r="ER183" i="21"/>
  <c r="EL122" i="21"/>
  <c r="ET185" i="21"/>
  <c r="EN185" i="21"/>
  <c r="EK136" i="21"/>
  <c r="EU89" i="21"/>
  <c r="EO89" i="21"/>
  <c r="ET123" i="21"/>
  <c r="EK123" i="21"/>
  <c r="EP179" i="21"/>
  <c r="EQ143" i="21"/>
  <c r="EV143" i="21"/>
  <c r="EQ140" i="21"/>
  <c r="EO140" i="21"/>
  <c r="ES186" i="21"/>
  <c r="EV157" i="21"/>
  <c r="ER157" i="21"/>
  <c r="EX109" i="21"/>
  <c r="EK122" i="21"/>
  <c r="EO122" i="21"/>
  <c r="EW184" i="21"/>
  <c r="EK184" i="21"/>
  <c r="EP160" i="21"/>
  <c r="EX81" i="21"/>
  <c r="EO81" i="21"/>
  <c r="DY110" i="21"/>
  <c r="ET93" i="21"/>
  <c r="EW93" i="21"/>
  <c r="EQ138" i="21"/>
  <c r="EW151" i="21"/>
  <c r="EW146" i="21"/>
  <c r="EU146" i="21"/>
  <c r="EO86" i="21"/>
  <c r="EV121" i="21"/>
  <c r="EX121" i="21"/>
  <c r="EO183" i="21"/>
  <c r="ET162" i="21"/>
  <c r="EQ162" i="21"/>
  <c r="EN163" i="21"/>
  <c r="EP163" i="21"/>
  <c r="EY114" i="21"/>
  <c r="EO119" i="21"/>
  <c r="EQ119" i="21"/>
  <c r="EL155" i="21"/>
  <c r="EW96" i="21"/>
  <c r="ET132" i="21"/>
  <c r="EW106" i="21"/>
  <c r="EN126" i="21"/>
  <c r="EN173" i="21"/>
  <c r="EU173" i="21"/>
  <c r="EV110" i="21"/>
  <c r="EL110" i="21"/>
  <c r="ER141" i="21"/>
  <c r="EP111" i="21"/>
  <c r="ET111" i="21"/>
  <c r="EU106" i="21"/>
  <c r="EK146" i="21"/>
  <c r="EM134" i="21"/>
  <c r="EM116" i="21"/>
  <c r="EL116" i="21"/>
  <c r="EQ172" i="21"/>
  <c r="EU71" i="21"/>
  <c r="ET71" i="21"/>
  <c r="EK91" i="21"/>
  <c r="ED104" i="21"/>
  <c r="DZ145" i="21"/>
  <c r="EN112" i="21"/>
  <c r="EX175" i="21"/>
  <c r="EK175" i="21"/>
  <c r="EK164" i="21"/>
  <c r="EN125" i="21"/>
  <c r="EQ125" i="21"/>
  <c r="EQ107" i="21"/>
  <c r="ER107" i="21"/>
  <c r="EX178" i="21"/>
  <c r="EL178" i="21"/>
  <c r="FU178" i="21" s="1"/>
  <c r="FX178" i="21" s="1"/>
  <c r="EW108" i="21"/>
  <c r="EN108" i="21"/>
  <c r="EQ177" i="21"/>
  <c r="EQ102" i="21"/>
  <c r="EO102" i="21"/>
  <c r="EQ118" i="21"/>
  <c r="EN118" i="21"/>
  <c r="EY76" i="21"/>
  <c r="EL76" i="21"/>
  <c r="ES113" i="21"/>
  <c r="EW113" i="21"/>
  <c r="ES165" i="21"/>
  <c r="ES145" i="21"/>
  <c r="EY187" i="21"/>
  <c r="EK103" i="21"/>
  <c r="EV103" i="21"/>
  <c r="EO137" i="21"/>
  <c r="EQ137" i="21"/>
  <c r="DV69" i="21"/>
  <c r="EP69" i="21"/>
  <c r="EW149" i="21"/>
  <c r="ER149" i="21"/>
  <c r="EP171" i="21"/>
  <c r="EN168" i="21"/>
  <c r="EL168" i="21"/>
  <c r="EM88" i="21"/>
  <c r="ES120" i="21"/>
  <c r="EX120" i="21"/>
  <c r="EM127" i="21"/>
  <c r="EQ127" i="21"/>
  <c r="EN167" i="21"/>
  <c r="EY167" i="21"/>
  <c r="EM165" i="21"/>
  <c r="EL165" i="21"/>
  <c r="FU165" i="21" s="1"/>
  <c r="FX165" i="21" s="1"/>
  <c r="EY180" i="21"/>
  <c r="EW180" i="21"/>
  <c r="EN99" i="21"/>
  <c r="EU156" i="21"/>
  <c r="EN156" i="21"/>
  <c r="EW144" i="21"/>
  <c r="EW150" i="21"/>
  <c r="EX150" i="21"/>
  <c r="EY174" i="21"/>
  <c r="EV174" i="21"/>
  <c r="ET126" i="21"/>
  <c r="ET84" i="21"/>
  <c r="EO84" i="21"/>
  <c r="EO147" i="21"/>
  <c r="EN101" i="21"/>
  <c r="EL97" i="21"/>
  <c r="EM97" i="21"/>
  <c r="ER152" i="21"/>
  <c r="EQ188" i="21"/>
  <c r="EK188" i="21"/>
  <c r="EQ153" i="21"/>
  <c r="EV153" i="21"/>
  <c r="EX148" i="21"/>
  <c r="EN148" i="21"/>
  <c r="EV176" i="21"/>
  <c r="ET176" i="21"/>
  <c r="ES117" i="21"/>
  <c r="EW117" i="21"/>
  <c r="EX94" i="21"/>
  <c r="EW94" i="21"/>
  <c r="EM73" i="21"/>
  <c r="EV73" i="21"/>
  <c r="EM166" i="21"/>
  <c r="EW166" i="21"/>
  <c r="ET135" i="21"/>
  <c r="EQ135" i="21"/>
  <c r="EW105" i="21"/>
  <c r="EX105" i="21"/>
  <c r="EX142" i="21"/>
  <c r="EQ104" i="21"/>
  <c r="ER128" i="21"/>
  <c r="EN90" i="21"/>
  <c r="EU130" i="21"/>
  <c r="EN115" i="21"/>
  <c r="EV100" i="21"/>
  <c r="EX159" i="21"/>
  <c r="EL185" i="21"/>
  <c r="EU123" i="21"/>
  <c r="EM140" i="21"/>
  <c r="EU157" i="21"/>
  <c r="EN122" i="21"/>
  <c r="ER81" i="21"/>
  <c r="EW138" i="21"/>
  <c r="EN86" i="21"/>
  <c r="EX162" i="21"/>
  <c r="EM141" i="21"/>
  <c r="EN187" i="21"/>
  <c r="EM137" i="21"/>
  <c r="EN149" i="21"/>
  <c r="EO88" i="21"/>
  <c r="EP167" i="21"/>
  <c r="EX156" i="21"/>
  <c r="EL174" i="21"/>
  <c r="EP84" i="21"/>
  <c r="EP97" i="21"/>
  <c r="EN153" i="21"/>
  <c r="EV142" i="21"/>
  <c r="ET142" i="21"/>
  <c r="EM91" i="21"/>
  <c r="EY104" i="21"/>
  <c r="EL95" i="21"/>
  <c r="DU182" i="21"/>
  <c r="EY160" i="21"/>
  <c r="EW104" i="21"/>
  <c r="EP95" i="21"/>
  <c r="EM170" i="21"/>
  <c r="EO161" i="21"/>
  <c r="EO130" i="21"/>
  <c r="EP131" i="21"/>
  <c r="EX100" i="21"/>
  <c r="EW85" i="21"/>
  <c r="EW84" i="21"/>
  <c r="EV164" i="21"/>
  <c r="EP123" i="21"/>
  <c r="EY143" i="21"/>
  <c r="EQ157" i="21"/>
  <c r="ER106" i="21"/>
  <c r="EO123" i="21"/>
  <c r="EL125" i="21"/>
  <c r="EO133" i="21"/>
  <c r="EO95" i="21"/>
  <c r="EW90" i="21"/>
  <c r="EV158" i="21"/>
  <c r="EV115" i="21"/>
  <c r="EN129" i="21"/>
  <c r="ET181" i="21"/>
  <c r="ES177" i="21"/>
  <c r="EQ185" i="21"/>
  <c r="ET136" i="21"/>
  <c r="ES123" i="21"/>
  <c r="EP143" i="21"/>
  <c r="EP140" i="21"/>
  <c r="EY157" i="21"/>
  <c r="ER109" i="21"/>
  <c r="EP184" i="21"/>
  <c r="EL81" i="21"/>
  <c r="EN93" i="21"/>
  <c r="EX138" i="21"/>
  <c r="EV151" i="21"/>
  <c r="EW86" i="21"/>
  <c r="ER121" i="21"/>
  <c r="EP183" i="21"/>
  <c r="EV163" i="21"/>
  <c r="ET119" i="21"/>
  <c r="EV155" i="21"/>
  <c r="EW132" i="21"/>
  <c r="EP173" i="21"/>
  <c r="EU110" i="21"/>
  <c r="EK141" i="21"/>
  <c r="EV106" i="21"/>
  <c r="ET134" i="21"/>
  <c r="EK172" i="21"/>
  <c r="EK71" i="21"/>
  <c r="EN91" i="21"/>
  <c r="EM175" i="21"/>
  <c r="EO125" i="21"/>
  <c r="EM178" i="21"/>
  <c r="EM177" i="21"/>
  <c r="EN76" i="21"/>
  <c r="EV113" i="21"/>
  <c r="EK187" i="21"/>
  <c r="EK137" i="21"/>
  <c r="EU149" i="21"/>
  <c r="EW168" i="21"/>
  <c r="EM120" i="21"/>
  <c r="EK127" i="21"/>
  <c r="EX165" i="21"/>
  <c r="ET180" i="21"/>
  <c r="EL156" i="21"/>
  <c r="EQ174" i="21"/>
  <c r="ET171" i="21"/>
  <c r="ER142" i="21"/>
  <c r="EW142" i="21"/>
  <c r="EK185" i="21"/>
  <c r="EP104" i="21"/>
  <c r="EL104" i="21"/>
  <c r="FU104" i="21" s="1"/>
  <c r="FX104" i="21" s="1"/>
  <c r="ES133" i="21"/>
  <c r="EM128" i="21"/>
  <c r="EV128" i="21"/>
  <c r="EW95" i="21"/>
  <c r="EY95" i="21"/>
  <c r="EU170" i="21"/>
  <c r="EV90" i="21"/>
  <c r="ER90" i="21"/>
  <c r="EV161" i="21"/>
  <c r="EW161" i="21"/>
  <c r="EN158" i="21"/>
  <c r="EK130" i="21"/>
  <c r="ES130" i="21"/>
  <c r="EO131" i="21"/>
  <c r="EL131" i="21"/>
  <c r="FU131" i="21" s="1"/>
  <c r="FX131" i="21" s="1"/>
  <c r="EU115" i="21"/>
  <c r="EO100" i="21"/>
  <c r="ER100" i="21"/>
  <c r="EP129" i="21"/>
  <c r="ER129" i="21"/>
  <c r="EW159" i="21"/>
  <c r="EV181" i="21"/>
  <c r="EK181" i="21"/>
  <c r="ER85" i="21"/>
  <c r="ET85" i="21"/>
  <c r="ED172" i="21"/>
  <c r="EB159" i="21"/>
  <c r="EX185" i="21"/>
  <c r="ET186" i="21"/>
  <c r="EU99" i="21"/>
  <c r="EW185" i="21"/>
  <c r="EY185" i="21"/>
  <c r="EM136" i="21"/>
  <c r="ES89" i="21"/>
  <c r="EM89" i="21"/>
  <c r="EL123" i="21"/>
  <c r="ER179" i="21"/>
  <c r="EY179" i="21"/>
  <c r="ES143" i="21"/>
  <c r="EO143" i="21"/>
  <c r="ET140" i="21"/>
  <c r="EY140" i="21"/>
  <c r="EV186" i="21"/>
  <c r="EN157" i="21"/>
  <c r="EX157" i="21"/>
  <c r="ET109" i="21"/>
  <c r="ET122" i="21"/>
  <c r="EY122" i="21"/>
  <c r="ET184" i="21"/>
  <c r="EQ184" i="21"/>
  <c r="EU160" i="21"/>
  <c r="EM81" i="21"/>
  <c r="EK81" i="21"/>
  <c r="DU130" i="21"/>
  <c r="ER93" i="21"/>
  <c r="EY147" i="21"/>
  <c r="EL138" i="21"/>
  <c r="EM101" i="21"/>
  <c r="EY151" i="21"/>
  <c r="EL188" i="21"/>
  <c r="FU188" i="21" s="1"/>
  <c r="FX188" i="21" s="1"/>
  <c r="EQ146" i="21"/>
  <c r="ER146" i="21"/>
  <c r="EY86" i="21"/>
  <c r="EO121" i="21"/>
  <c r="EY121" i="21"/>
  <c r="EU183" i="21"/>
  <c r="EN162" i="21"/>
  <c r="EO162" i="21"/>
  <c r="EX163" i="21"/>
  <c r="EO114" i="21"/>
  <c r="EP114" i="21"/>
  <c r="EL119" i="21"/>
  <c r="EM155" i="21"/>
  <c r="ER155" i="21"/>
  <c r="EU119" i="21"/>
  <c r="EL132" i="21"/>
  <c r="FU132" i="21" s="1"/>
  <c r="FX132" i="21" s="1"/>
  <c r="EA136" i="21"/>
  <c r="EW112" i="21"/>
  <c r="EL173" i="21"/>
  <c r="FU173" i="21" s="1"/>
  <c r="FX173" i="21" s="1"/>
  <c r="EM173" i="21"/>
  <c r="EY110" i="21"/>
  <c r="EN110" i="21"/>
  <c r="EU141" i="21"/>
  <c r="EY111" i="21"/>
  <c r="EQ111" i="21"/>
  <c r="ET106" i="21"/>
  <c r="EY134" i="21"/>
  <c r="EV134" i="21"/>
  <c r="EU116" i="21"/>
  <c r="ES116" i="21"/>
  <c r="EW172" i="21"/>
  <c r="EV71" i="21"/>
  <c r="EN71" i="21"/>
  <c r="EQ91" i="21"/>
  <c r="EC182" i="21"/>
  <c r="EM112" i="21"/>
  <c r="EO175" i="21"/>
  <c r="ET175" i="21"/>
  <c r="EQ164" i="21"/>
  <c r="EV125" i="21"/>
  <c r="EY125" i="21"/>
  <c r="EO107" i="21"/>
  <c r="ET178" i="21"/>
  <c r="ER178" i="21"/>
  <c r="EU108" i="21"/>
  <c r="EL108" i="21"/>
  <c r="FU108" i="21" s="1"/>
  <c r="FX108" i="21" s="1"/>
  <c r="ER177" i="21"/>
  <c r="ES102" i="21"/>
  <c r="EW102" i="21"/>
  <c r="EV96" i="21"/>
  <c r="EM118" i="21"/>
  <c r="EP118" i="21"/>
  <c r="ES76" i="21"/>
  <c r="EV76" i="21"/>
  <c r="EU113" i="21"/>
  <c r="EO145" i="21"/>
  <c r="EY145" i="21"/>
  <c r="EP187" i="21"/>
  <c r="EQ103" i="21"/>
  <c r="ET103" i="21"/>
  <c r="ES137" i="21"/>
  <c r="EW137" i="21"/>
  <c r="EY69" i="21"/>
  <c r="EA69" i="21"/>
  <c r="EY149" i="21"/>
  <c r="EX149" i="21"/>
  <c r="EL171" i="21"/>
  <c r="EU168" i="21"/>
  <c r="EY168" i="21"/>
  <c r="EK88" i="21"/>
  <c r="ET120" i="21"/>
  <c r="EN120" i="21"/>
  <c r="ET127" i="21"/>
  <c r="ER127" i="21"/>
  <c r="EU167" i="21"/>
  <c r="EM167" i="21"/>
  <c r="EW165" i="21"/>
  <c r="EU165" i="21"/>
  <c r="EM180" i="21"/>
  <c r="ES144" i="21"/>
  <c r="EX99" i="21"/>
  <c r="EO99" i="21"/>
  <c r="EP156" i="21"/>
  <c r="EV156" i="21"/>
  <c r="EV144" i="21"/>
  <c r="ER150" i="21"/>
  <c r="EP150" i="21"/>
  <c r="EM174" i="21"/>
  <c r="EX126" i="21"/>
  <c r="ES126" i="21"/>
  <c r="EY84" i="21"/>
  <c r="EV147" i="21"/>
  <c r="EK147" i="21"/>
  <c r="EO101" i="21"/>
  <c r="EQ97" i="21"/>
  <c r="EM152" i="21"/>
  <c r="EY152" i="21"/>
  <c r="EN188" i="21"/>
  <c r="EB132" i="21"/>
  <c r="ET153" i="21"/>
  <c r="EY153" i="21"/>
  <c r="ER148" i="21"/>
  <c r="EQ148" i="21"/>
  <c r="EP176" i="21"/>
  <c r="EN176" i="21"/>
  <c r="EK117" i="21"/>
  <c r="EL117" i="21"/>
  <c r="FU117" i="21" s="1"/>
  <c r="FX117" i="21" s="1"/>
  <c r="EU94" i="21"/>
  <c r="EN94" i="21"/>
  <c r="EU73" i="21"/>
  <c r="EO166" i="21"/>
  <c r="ER166" i="21"/>
  <c r="EP135" i="21"/>
  <c r="EW135" i="21"/>
  <c r="ET105" i="21"/>
  <c r="EL105" i="21"/>
  <c r="EM103" i="21"/>
  <c r="EX133" i="21"/>
  <c r="EQ95" i="21"/>
  <c r="ES161" i="21"/>
  <c r="EW130" i="21"/>
  <c r="EP100" i="21"/>
  <c r="EN181" i="21"/>
  <c r="DW89" i="21"/>
  <c r="EO149" i="21"/>
  <c r="EX89" i="21"/>
  <c r="EK143" i="21"/>
  <c r="EP157" i="21"/>
  <c r="EW160" i="21"/>
  <c r="EU150" i="21"/>
  <c r="EN132" i="21"/>
  <c r="EW173" i="21"/>
  <c r="EL111" i="21"/>
  <c r="EX134" i="21"/>
  <c r="EK116" i="21"/>
  <c r="EL71" i="21"/>
  <c r="FU71" i="21" s="1"/>
  <c r="FX71" i="21" s="1"/>
  <c r="EO91" i="21"/>
  <c r="ET112" i="21"/>
  <c r="EU164" i="21"/>
  <c r="ER125" i="21"/>
  <c r="ES178" i="21"/>
  <c r="ET177" i="21"/>
  <c r="EK102" i="21"/>
  <c r="EX118" i="21"/>
  <c r="EM162" i="21"/>
  <c r="EX137" i="21"/>
  <c r="EM171" i="21"/>
  <c r="ER120" i="21"/>
  <c r="ES127" i="21"/>
  <c r="EN165" i="21"/>
  <c r="ES180" i="21"/>
  <c r="EQ99" i="21"/>
  <c r="EL144" i="21"/>
  <c r="EL126" i="21"/>
  <c r="FU126" i="21" s="1"/>
  <c r="FX126" i="21" s="1"/>
  <c r="EX101" i="21"/>
  <c r="EU152" i="21"/>
  <c r="ER188" i="21"/>
  <c r="EF162" i="21"/>
  <c r="EO148" i="21"/>
  <c r="EW176" i="21"/>
  <c r="EY176" i="21"/>
  <c r="EN117" i="21"/>
  <c r="EQ117" i="21"/>
  <c r="EQ94" i="21"/>
  <c r="ET94" i="21"/>
  <c r="DX93" i="21"/>
  <c r="ES73" i="21"/>
  <c r="DT119" i="21"/>
  <c r="EP166" i="21"/>
  <c r="EX166" i="21"/>
  <c r="EO135" i="21"/>
  <c r="ER105" i="21"/>
  <c r="EY105" i="21"/>
  <c r="EL115" i="21"/>
  <c r="EQ155" i="21"/>
  <c r="EV119" i="21"/>
  <c r="ER133" i="21"/>
  <c r="EU128" i="21"/>
  <c r="EK170" i="21"/>
  <c r="EM90" i="21"/>
  <c r="EM158" i="21"/>
  <c r="ET131" i="21"/>
  <c r="EX115" i="21"/>
  <c r="EW129" i="21"/>
  <c r="EN159" i="21"/>
  <c r="EM123" i="21"/>
  <c r="EP185" i="21"/>
  <c r="EP89" i="21"/>
  <c r="EQ123" i="21"/>
  <c r="ER140" i="21"/>
  <c r="EM184" i="21"/>
  <c r="EW141" i="21"/>
  <c r="EO142" i="21"/>
  <c r="EP142" i="21"/>
  <c r="ER86" i="21"/>
  <c r="EQ133" i="21"/>
  <c r="EP170" i="21"/>
  <c r="EU161" i="21"/>
  <c r="EV131" i="21"/>
  <c r="EP115" i="21"/>
  <c r="EV129" i="21"/>
  <c r="EO159" i="21"/>
  <c r="EP85" i="21"/>
  <c r="EW187" i="21"/>
  <c r="EO185" i="21"/>
  <c r="EX136" i="21"/>
  <c r="ER89" i="21"/>
  <c r="EN123" i="21"/>
  <c r="EW143" i="21"/>
  <c r="EN140" i="21"/>
  <c r="EL186" i="21"/>
  <c r="EO157" i="21"/>
  <c r="EW109" i="21"/>
  <c r="EU122" i="21"/>
  <c r="EN184" i="21"/>
  <c r="EX160" i="21"/>
  <c r="EK160" i="21"/>
  <c r="ES93" i="21"/>
  <c r="EU151" i="21"/>
  <c r="ES147" i="21"/>
  <c r="EL86" i="21"/>
  <c r="EX183" i="21"/>
  <c r="ES162" i="21"/>
  <c r="EQ114" i="21"/>
  <c r="EX119" i="21"/>
  <c r="EQ152" i="21"/>
  <c r="EO132" i="21"/>
  <c r="EK173" i="21"/>
  <c r="EP141" i="21"/>
  <c r="EN106" i="21"/>
  <c r="EY116" i="21"/>
  <c r="EY71" i="21"/>
  <c r="EH136" i="21"/>
  <c r="EQ175" i="21"/>
  <c r="ET125" i="21"/>
  <c r="EP107" i="21"/>
  <c r="EX108" i="21"/>
  <c r="EX102" i="21"/>
  <c r="EU118" i="21"/>
  <c r="ER113" i="21"/>
  <c r="EL187" i="21"/>
  <c r="FU187" i="21" s="1"/>
  <c r="FX187" i="21" s="1"/>
  <c r="EN137" i="21"/>
  <c r="ET69" i="21"/>
  <c r="EX171" i="21"/>
  <c r="EV88" i="21"/>
  <c r="EY120" i="21"/>
  <c r="ES167" i="21"/>
  <c r="EU180" i="21"/>
  <c r="EK156" i="21"/>
  <c r="EO126" i="21"/>
  <c r="EW155" i="21"/>
  <c r="EQ142" i="21"/>
  <c r="EU142" i="21"/>
  <c r="EX164" i="21"/>
  <c r="ES108" i="21"/>
  <c r="EN104" i="21"/>
  <c r="EX104" i="21"/>
  <c r="EL133" i="21"/>
  <c r="FU133" i="21" s="1"/>
  <c r="FX133" i="21" s="1"/>
  <c r="ET128" i="21"/>
  <c r="ES128" i="21"/>
  <c r="EV95" i="21"/>
  <c r="EM95" i="21"/>
  <c r="EY170" i="21"/>
  <c r="EY90" i="21"/>
  <c r="EO90" i="21"/>
  <c r="EN161" i="21"/>
  <c r="ER161" i="21"/>
  <c r="EW158" i="21"/>
  <c r="EX130" i="21"/>
  <c r="EN130" i="21"/>
  <c r="EU131" i="21"/>
  <c r="EY131" i="21"/>
  <c r="EK115" i="21"/>
  <c r="EQ100" i="21"/>
  <c r="EK100" i="21"/>
  <c r="EL129" i="21"/>
  <c r="EM129" i="21"/>
  <c r="EQ159" i="21"/>
  <c r="EP181" i="21"/>
  <c r="EY181" i="21"/>
  <c r="EU85" i="21"/>
  <c r="EQ85" i="21"/>
  <c r="DU146" i="21"/>
  <c r="DX71" i="21"/>
  <c r="EP81" i="21"/>
  <c r="EF92" i="21"/>
  <c r="ET156" i="21"/>
  <c r="EU185" i="21"/>
  <c r="EQ147" i="21"/>
  <c r="EV136" i="21"/>
  <c r="ET89" i="21"/>
  <c r="EL89" i="21"/>
  <c r="EV123" i="21"/>
  <c r="EL179" i="21"/>
  <c r="EU179" i="21"/>
  <c r="EU143" i="21"/>
  <c r="EM143" i="21"/>
  <c r="EU140" i="21"/>
  <c r="EW186" i="21"/>
  <c r="ER186" i="21"/>
  <c r="EW157" i="21"/>
  <c r="EK157" i="21"/>
  <c r="EK109" i="21"/>
  <c r="ER122" i="21"/>
  <c r="EQ122" i="21"/>
  <c r="EL184" i="21"/>
  <c r="ER160" i="21"/>
  <c r="EQ160" i="21"/>
  <c r="EN81" i="21"/>
  <c r="EU81" i="21"/>
  <c r="EG116" i="21"/>
  <c r="EX93" i="21"/>
  <c r="EP138" i="21"/>
  <c r="ER138" i="21"/>
  <c r="EQ101" i="21"/>
  <c r="EM151" i="21"/>
  <c r="EA182" i="21"/>
  <c r="EM146" i="21"/>
  <c r="EY146" i="21"/>
  <c r="EQ86" i="21"/>
  <c r="EK121" i="21"/>
  <c r="ET121" i="21"/>
  <c r="EY183" i="21"/>
  <c r="ER162" i="21"/>
  <c r="EL162" i="21"/>
  <c r="EM163" i="21"/>
  <c r="ET114" i="21"/>
  <c r="ES114" i="21"/>
  <c r="ES119" i="21"/>
  <c r="EN155" i="21"/>
  <c r="ET155" i="21"/>
  <c r="ET147" i="21"/>
  <c r="EP132" i="21"/>
  <c r="ET152" i="21"/>
  <c r="DV139" i="21"/>
  <c r="EQ173" i="21"/>
  <c r="EO173" i="21"/>
  <c r="ET110" i="21"/>
  <c r="EW110" i="21"/>
  <c r="ET141" i="21"/>
  <c r="EX111" i="21"/>
  <c r="EV111" i="21"/>
  <c r="EM106" i="21"/>
  <c r="EN134" i="21"/>
  <c r="EL134" i="21"/>
  <c r="EP116" i="21"/>
  <c r="ER172" i="21"/>
  <c r="ES172" i="21"/>
  <c r="EP71" i="21"/>
  <c r="ES91" i="21"/>
  <c r="EX91" i="21"/>
  <c r="DT145" i="21"/>
  <c r="EK112" i="21"/>
  <c r="EQ112" i="21"/>
  <c r="EY175" i="21"/>
  <c r="EL164" i="21"/>
  <c r="EY164" i="21"/>
  <c r="EU125" i="21"/>
  <c r="EW125" i="21"/>
  <c r="EL107" i="21"/>
  <c r="FU107" i="21" s="1"/>
  <c r="FX107" i="21" s="1"/>
  <c r="EO178" i="21"/>
  <c r="EK178" i="21"/>
  <c r="EP108" i="21"/>
  <c r="EK177" i="21"/>
  <c r="EY177" i="21"/>
  <c r="ET102" i="21"/>
  <c r="EU102" i="21"/>
  <c r="EL118" i="21"/>
  <c r="ET118" i="21"/>
  <c r="ER76" i="21"/>
  <c r="EU76" i="21"/>
  <c r="EY113" i="21"/>
  <c r="ET97" i="21"/>
  <c r="EX145" i="21"/>
  <c r="ET187" i="21"/>
  <c r="EX103" i="21"/>
  <c r="EN103" i="21"/>
  <c r="EV137" i="21"/>
  <c r="ER137" i="21"/>
  <c r="EV69" i="21"/>
  <c r="EG69" i="21"/>
  <c r="EM149" i="21"/>
  <c r="EN171" i="21"/>
  <c r="EY171" i="21"/>
  <c r="EK168" i="21"/>
  <c r="EQ168" i="21"/>
  <c r="EW88" i="21"/>
  <c r="EK120" i="21"/>
  <c r="EP120" i="21"/>
  <c r="EO127" i="21"/>
  <c r="EN127" i="21"/>
  <c r="EK167" i="21"/>
  <c r="EL167" i="21"/>
  <c r="ER165" i="21"/>
  <c r="EY165" i="21"/>
  <c r="EV180" i="21"/>
  <c r="EY188" i="21"/>
  <c r="ES99" i="21"/>
  <c r="ET99" i="21"/>
  <c r="EY156" i="21"/>
  <c r="EP144" i="21"/>
  <c r="EM144" i="21"/>
  <c r="EL150" i="21"/>
  <c r="FU150" i="21" s="1"/>
  <c r="FX150" i="21" s="1"/>
  <c r="ET73" i="21"/>
  <c r="EO174" i="21"/>
  <c r="EP126" i="21"/>
  <c r="EU126" i="21"/>
  <c r="ER84" i="21"/>
  <c r="EU147" i="21"/>
  <c r="EM147" i="21"/>
  <c r="EP101" i="21"/>
  <c r="ES97" i="21"/>
  <c r="EO152" i="21"/>
  <c r="EN152" i="21"/>
  <c r="EW188" i="21"/>
  <c r="DU141" i="21"/>
  <c r="ES153" i="21"/>
  <c r="ER153" i="21"/>
  <c r="EL148" i="21"/>
  <c r="FU148" i="21" s="1"/>
  <c r="FX148" i="21" s="1"/>
  <c r="ET148" i="21"/>
  <c r="ER176" i="21"/>
  <c r="EM176" i="21"/>
  <c r="EP117" i="21"/>
  <c r="EX117" i="21"/>
  <c r="EM94" i="21"/>
  <c r="EK94" i="21"/>
  <c r="EY73" i="21"/>
  <c r="EA163" i="21"/>
  <c r="EQ166" i="21"/>
  <c r="EU166" i="21"/>
  <c r="EY135" i="21"/>
  <c r="EK135" i="21"/>
  <c r="EN105" i="21"/>
  <c r="EH115" i="21" a="1"/>
  <c r="EH115" i="21" s="1"/>
  <c r="DT179" i="21" a="1"/>
  <c r="DT179" i="21" s="1"/>
  <c r="EA114" i="21" a="1"/>
  <c r="EA114" i="21" s="1"/>
  <c r="DU177" i="21" a="1"/>
  <c r="DU177" i="21" s="1"/>
  <c r="DW175" i="21" a="1"/>
  <c r="DW175" i="21" s="1"/>
  <c r="DY177" i="21" a="1"/>
  <c r="DY177" i="21" s="1"/>
  <c r="EF171" i="21" a="1"/>
  <c r="EF171" i="21" s="1"/>
  <c r="EG167" i="21" a="1"/>
  <c r="EG167" i="21" s="1"/>
  <c r="ED144" i="21" a="1"/>
  <c r="ED144" i="21" s="1"/>
  <c r="DY174" i="21" a="1"/>
  <c r="DY174" i="21" s="1"/>
  <c r="DU161" i="21" a="1"/>
  <c r="DU161" i="21" s="1"/>
  <c r="EA115" i="21" a="1"/>
  <c r="EA115" i="21" s="1"/>
  <c r="EA185" i="21" a="1"/>
  <c r="EA185" i="21" s="1"/>
  <c r="ED114" i="21" a="1"/>
  <c r="ED114" i="21" s="1"/>
  <c r="EE179" i="21" a="1"/>
  <c r="EE179" i="21" s="1"/>
  <c r="DX179" i="21" a="1"/>
  <c r="DX179" i="21" s="1"/>
  <c r="DW143" i="21" a="1"/>
  <c r="DW143" i="21" s="1"/>
  <c r="DT174" i="21" a="1"/>
  <c r="DT174" i="21" s="1"/>
  <c r="EA184" i="21" a="1"/>
  <c r="EA184" i="21" s="1"/>
  <c r="EB184" i="21" a="1"/>
  <c r="EB184" i="21" s="1"/>
  <c r="EG114" i="21" a="1"/>
  <c r="EG114" i="21" s="1"/>
  <c r="DW114" i="21" a="1"/>
  <c r="DW114" i="21" s="1"/>
  <c r="EE173" i="21" a="1"/>
  <c r="EE173" i="21" s="1"/>
  <c r="EB173" i="21" a="1"/>
  <c r="EB173" i="21" s="1"/>
  <c r="EF175" i="21" a="1"/>
  <c r="EF175" i="21" s="1"/>
  <c r="EF178" i="21" a="1"/>
  <c r="EF178" i="21" s="1"/>
  <c r="EE177" i="21" a="1"/>
  <c r="EE177" i="21" s="1"/>
  <c r="EA171" i="21" a="1"/>
  <c r="EA171" i="21" s="1"/>
  <c r="ED171" i="21" a="1"/>
  <c r="ED171" i="21" s="1"/>
  <c r="EC167" i="21" a="1"/>
  <c r="EC167" i="21" s="1"/>
  <c r="EA99" i="21" a="1"/>
  <c r="EA99" i="21" s="1"/>
  <c r="EH99" i="21" a="1"/>
  <c r="EH99" i="21" s="1"/>
  <c r="EH144" i="21" a="1"/>
  <c r="EH144" i="21" s="1"/>
  <c r="EC144" i="21" a="1"/>
  <c r="EC144" i="21" s="1"/>
  <c r="EA174" i="21" a="1"/>
  <c r="EA174" i="21" s="1"/>
  <c r="EC174" i="21" a="1"/>
  <c r="EC174" i="21" s="1"/>
  <c r="DV188" i="21" a="1"/>
  <c r="DV188" i="21" s="1"/>
  <c r="EE188" i="21" a="1"/>
  <c r="EE188" i="21" s="1"/>
  <c r="ED176" i="21" a="1"/>
  <c r="ED176" i="21" s="1"/>
  <c r="EB176" i="21" a="1"/>
  <c r="EB176" i="21" s="1"/>
  <c r="EG161" i="21" a="1"/>
  <c r="EG161" i="21" s="1"/>
  <c r="DY161" i="21" a="1"/>
  <c r="DY161" i="21" s="1"/>
  <c r="EB115" i="21" a="1"/>
  <c r="EB115" i="21" s="1"/>
  <c r="EF115" i="21" a="1"/>
  <c r="EF115" i="21" s="1"/>
  <c r="EE185" i="21" a="1"/>
  <c r="EE185" i="21" s="1"/>
  <c r="EB179" i="21" a="1"/>
  <c r="EB179" i="21" s="1"/>
  <c r="EC143" i="21" a="1"/>
  <c r="EC143" i="21" s="1"/>
  <c r="DU143" i="21" a="1"/>
  <c r="DU143" i="21" s="1"/>
  <c r="DX184" i="21" a="1"/>
  <c r="DX184" i="21" s="1"/>
  <c r="EH184" i="21" a="1"/>
  <c r="EH184" i="21" s="1"/>
  <c r="DV114" i="21" a="1"/>
  <c r="DV114" i="21" s="1"/>
  <c r="EE114" i="21" a="1"/>
  <c r="EE114" i="21" s="1"/>
  <c r="EE99" i="21" a="1"/>
  <c r="EE99" i="21" s="1"/>
  <c r="EA173" i="21" a="1"/>
  <c r="EA173" i="21" s="1"/>
  <c r="EE175" i="21" a="1"/>
  <c r="EE175" i="21" s="1"/>
  <c r="EA175" i="21" a="1"/>
  <c r="EA175" i="21" s="1"/>
  <c r="EE178" i="21" a="1"/>
  <c r="EE178" i="21" s="1"/>
  <c r="ED177" i="21" a="1"/>
  <c r="ED177" i="21" s="1"/>
  <c r="DX177" i="21" a="1"/>
  <c r="DX177" i="21" s="1"/>
  <c r="EE171" i="21" a="1"/>
  <c r="EE171" i="21" s="1"/>
  <c r="DT171" i="21" a="1"/>
  <c r="DT171" i="21" s="1"/>
  <c r="DY168" i="21" a="1"/>
  <c r="DY168" i="21" s="1"/>
  <c r="DZ167" i="21" a="1"/>
  <c r="DZ167" i="21" s="1"/>
  <c r="EE167" i="21" a="1"/>
  <c r="EE167" i="21" s="1"/>
  <c r="DT99" i="21" a="1"/>
  <c r="DT99" i="21" s="1"/>
  <c r="DW144" i="21" a="1"/>
  <c r="DW144" i="21" s="1"/>
  <c r="DT144" i="21" a="1"/>
  <c r="DT144" i="21" s="1"/>
  <c r="EG174" i="21" a="1"/>
  <c r="EG174" i="21" s="1"/>
  <c r="EF174" i="21" a="1"/>
  <c r="EF174" i="21" s="1"/>
  <c r="ED188" i="21" a="1"/>
  <c r="ED188" i="21" s="1"/>
  <c r="EG188" i="21" a="1"/>
  <c r="EG188" i="21" s="1"/>
  <c r="DZ176" i="21" a="1"/>
  <c r="DZ176" i="21" s="1"/>
  <c r="DT114" i="21" a="1"/>
  <c r="DT114" i="21" s="1"/>
  <c r="EB175" i="21" a="1"/>
  <c r="EB175" i="21" s="1"/>
  <c r="DU175" i="21" a="1"/>
  <c r="DU175" i="21" s="1"/>
  <c r="DU99" i="21" a="1"/>
  <c r="DU99" i="21" s="1"/>
  <c r="EH178" i="21" a="1"/>
  <c r="EH178" i="21" s="1"/>
  <c r="EG177" i="21" a="1"/>
  <c r="EG177" i="21" s="1"/>
  <c r="DW177" i="21" a="1"/>
  <c r="DW177" i="21" s="1"/>
  <c r="DZ171" i="21" a="1"/>
  <c r="DZ171" i="21" s="1"/>
  <c r="DX171" i="21" a="1"/>
  <c r="DX171" i="21" s="1"/>
  <c r="EF167" i="21" a="1"/>
  <c r="EF167" i="21" s="1"/>
  <c r="EA167" i="21" a="1"/>
  <c r="EA167" i="21" s="1"/>
  <c r="DV99" i="21" a="1"/>
  <c r="DV99" i="21" s="1"/>
  <c r="EG144" i="21" a="1"/>
  <c r="EG144" i="21" s="1"/>
  <c r="EA144" i="21" a="1"/>
  <c r="EA144" i="21" s="1"/>
  <c r="EB174" i="21" a="1"/>
  <c r="EB174" i="21" s="1"/>
  <c r="ED174" i="21" a="1"/>
  <c r="ED174" i="21" s="1"/>
  <c r="EC188" i="21" a="1"/>
  <c r="EC188" i="21" s="1"/>
  <c r="DX188" i="21" a="1"/>
  <c r="DX188" i="21" s="1"/>
  <c r="DX176" i="21" a="1"/>
  <c r="DX176" i="21" s="1"/>
  <c r="DT176" i="21" a="1"/>
  <c r="DT176" i="21" s="1"/>
  <c r="AU98" i="21"/>
  <c r="E14" i="21"/>
  <c r="E15" i="21" s="1"/>
  <c r="DW178" i="21" a="1"/>
  <c r="DW178" i="21" s="1"/>
  <c r="DY175" i="21" a="1"/>
  <c r="DY175" i="21" s="1"/>
  <c r="DV179" i="21" a="1"/>
  <c r="DV179" i="21" s="1"/>
  <c r="EE184" i="21" a="1"/>
  <c r="EE184" i="21" s="1"/>
  <c r="DU114" i="21" a="1"/>
  <c r="DU114" i="21" s="1"/>
  <c r="EC173" i="21" a="1"/>
  <c r="EC173" i="21" s="1"/>
  <c r="DY178" i="21" a="1"/>
  <c r="DY178" i="21" s="1"/>
  <c r="DY99" i="21" a="1"/>
  <c r="DY99" i="21" s="1"/>
  <c r="DT161" i="21" a="1"/>
  <c r="DT161" i="21" s="1"/>
  <c r="DX115" i="21" a="1"/>
  <c r="DX115" i="21" s="1"/>
  <c r="DV185" i="21" a="1"/>
  <c r="DV185" i="21" s="1"/>
  <c r="DZ179" i="21" a="1"/>
  <c r="DZ179" i="21" s="1"/>
  <c r="EA143" i="21" a="1"/>
  <c r="EA143" i="21" s="1"/>
  <c r="ED184" i="21" a="1"/>
  <c r="ED184" i="21" s="1"/>
  <c r="DW183" i="21" a="1"/>
  <c r="DW183" i="21" s="1"/>
  <c r="EF114" i="21" a="1"/>
  <c r="EF114" i="21" s="1"/>
  <c r="EH173" i="21" a="1"/>
  <c r="EH173" i="21" s="1"/>
  <c r="EG173" i="21" a="1"/>
  <c r="EG173" i="21" s="1"/>
  <c r="EH161" i="21" a="1"/>
  <c r="EH161" i="21" s="1"/>
  <c r="DX144" i="21" a="1"/>
  <c r="DX144" i="21" s="1"/>
  <c r="EF179" i="21" a="1"/>
  <c r="EF179" i="21" s="1"/>
  <c r="ED178" i="21" a="1"/>
  <c r="ED178" i="21" s="1"/>
  <c r="DX167" i="21" a="1"/>
  <c r="DX167" i="21" s="1"/>
  <c r="EF99" i="21" a="1"/>
  <c r="EF99" i="21" s="1"/>
  <c r="DZ144" i="21" a="1"/>
  <c r="DZ144" i="21" s="1"/>
  <c r="DW174" i="21" a="1"/>
  <c r="DW174" i="21" s="1"/>
  <c r="DY188" i="21" a="1"/>
  <c r="DY188" i="21" s="1"/>
  <c r="EB188" i="21" a="1"/>
  <c r="EB188" i="21" s="1"/>
  <c r="DU176" i="21" a="1"/>
  <c r="DU176" i="21" s="1"/>
  <c r="EG176" i="21" a="1"/>
  <c r="EG176" i="21" s="1"/>
  <c r="CL98" i="21"/>
  <c r="CV98" i="21"/>
  <c r="CQ98" i="21"/>
  <c r="CZ98" i="21"/>
  <c r="CN98" i="21"/>
  <c r="CX98" i="21"/>
  <c r="CR98" i="21"/>
  <c r="CO98" i="21"/>
  <c r="CU98" i="21"/>
  <c r="CP98" i="21"/>
  <c r="CS98" i="21"/>
  <c r="CY98" i="21"/>
  <c r="CM98" i="21"/>
  <c r="CW98" i="21"/>
  <c r="DV161" i="21" a="1"/>
  <c r="DV161" i="21" s="1"/>
  <c r="DZ161" i="21" a="1"/>
  <c r="DZ161" i="21" s="1"/>
  <c r="DV115" i="21" a="1"/>
  <c r="DV115" i="21" s="1"/>
  <c r="EC115" i="21" a="1"/>
  <c r="EC115" i="21" s="1"/>
  <c r="EC185" i="21" a="1"/>
  <c r="EC185" i="21" s="1"/>
  <c r="DY179" i="21" a="1"/>
  <c r="DY179" i="21" s="1"/>
  <c r="DZ143" i="21" a="1"/>
  <c r="DZ143" i="21" s="1"/>
  <c r="EE143" i="21" a="1"/>
  <c r="EE143" i="21" s="1"/>
  <c r="EF184" i="21" a="1"/>
  <c r="EF184" i="21" s="1"/>
  <c r="DT184" i="21" a="1"/>
  <c r="DT184" i="21" s="1"/>
  <c r="EH114" i="21" a="1"/>
  <c r="EH114" i="21" s="1"/>
  <c r="DW173" i="21" a="1"/>
  <c r="DW173" i="21" s="1"/>
  <c r="ED173" i="21" a="1"/>
  <c r="ED173" i="21" s="1"/>
  <c r="EG175" i="21" a="1"/>
  <c r="EG175" i="21" s="1"/>
  <c r="DT175" i="21" a="1"/>
  <c r="DT175" i="21" s="1"/>
  <c r="EG178" i="21" a="1"/>
  <c r="EG178" i="21" s="1"/>
  <c r="DU178" i="21" a="1"/>
  <c r="DU178" i="21" s="1"/>
  <c r="DZ177" i="21" a="1"/>
  <c r="DZ177" i="21" s="1"/>
  <c r="DY171" i="21" a="1"/>
  <c r="DY171" i="21" s="1"/>
  <c r="DW167" i="21" a="1"/>
  <c r="DW167" i="21" s="1"/>
  <c r="EH167" i="21" a="1"/>
  <c r="EH167" i="21" s="1"/>
  <c r="DW99" i="21" a="1"/>
  <c r="DW99" i="21" s="1"/>
  <c r="EF144" i="21" a="1"/>
  <c r="EF144" i="21" s="1"/>
  <c r="EH174" i="21" a="1"/>
  <c r="EH174" i="21" s="1"/>
  <c r="EE174" i="21" a="1"/>
  <c r="EE174" i="21" s="1"/>
  <c r="DZ188" i="21" a="1"/>
  <c r="DZ188" i="21" s="1"/>
  <c r="DT188" i="21" a="1"/>
  <c r="DT188" i="21" s="1"/>
  <c r="EE176" i="21" a="1"/>
  <c r="EE176" i="21" s="1"/>
  <c r="EC176" i="21" a="1"/>
  <c r="EC176" i="21" s="1"/>
  <c r="CT98" i="21"/>
  <c r="DW115" i="21" a="1"/>
  <c r="DW115" i="21" s="1"/>
  <c r="DU185" i="21" a="1"/>
  <c r="DU185" i="21" s="1"/>
  <c r="DY167" i="21" a="1"/>
  <c r="DY167" i="21" s="1"/>
  <c r="DU174" i="21" a="1"/>
  <c r="DU174" i="21" s="1"/>
  <c r="DX161" i="21" a="1"/>
  <c r="DX161" i="21" s="1"/>
  <c r="EH143" i="21" a="1"/>
  <c r="EH143" i="21" s="1"/>
  <c r="EE115" i="21" a="1"/>
  <c r="EE115" i="21" s="1"/>
  <c r="EB177" i="21" a="1"/>
  <c r="EB177" i="21" s="1"/>
  <c r="DZ185" i="21" a="1"/>
  <c r="DZ185" i="21" s="1"/>
  <c r="DY143" i="21" a="1"/>
  <c r="DY143" i="21" s="1"/>
  <c r="DY184" i="21" a="1"/>
  <c r="DY184" i="21" s="1"/>
  <c r="DY173" i="21" a="1"/>
  <c r="DY173" i="21" s="1"/>
  <c r="DV175" i="21" a="1"/>
  <c r="DV175" i="21" s="1"/>
  <c r="DV178" i="21" a="1"/>
  <c r="DV178" i="21" s="1"/>
  <c r="DZ174" i="21" a="1"/>
  <c r="DZ174" i="21" s="1"/>
  <c r="EC171" i="21" a="1"/>
  <c r="EC171" i="21" s="1"/>
  <c r="DT185" i="21" a="1"/>
  <c r="DT185" i="21" s="1"/>
  <c r="EE161" i="21" a="1"/>
  <c r="EE161" i="21" s="1"/>
  <c r="EF161" i="21" a="1"/>
  <c r="EF161" i="21" s="1"/>
  <c r="ED115" i="21" a="1"/>
  <c r="ED115" i="21" s="1"/>
  <c r="ED99" i="21" a="1"/>
  <c r="ED99" i="21" s="1"/>
  <c r="EF185" i="21" a="1"/>
  <c r="EF185" i="21" s="1"/>
  <c r="EH185" i="21" a="1"/>
  <c r="EH185" i="21" s="1"/>
  <c r="EA179" i="21" a="1"/>
  <c r="EA179" i="21" s="1"/>
  <c r="EH179" i="21" a="1"/>
  <c r="EH179" i="21" s="1"/>
  <c r="EB143" i="21" a="1"/>
  <c r="EB143" i="21" s="1"/>
  <c r="DX143" i="21" a="1"/>
  <c r="DX143" i="21" s="1"/>
  <c r="EC184" i="21" a="1"/>
  <c r="EC184" i="21" s="1"/>
  <c r="DZ184" i="21" a="1"/>
  <c r="DZ184" i="21" s="1"/>
  <c r="DU188" i="21" a="1"/>
  <c r="DU188" i="21" s="1"/>
  <c r="DX114" i="21" a="1"/>
  <c r="DX114" i="21" s="1"/>
  <c r="DY114" i="21" a="1"/>
  <c r="DY114" i="21" s="1"/>
  <c r="DU173" i="21" a="1"/>
  <c r="DU173" i="21" s="1"/>
  <c r="DV173" i="21" a="1"/>
  <c r="DV173" i="21" s="1"/>
  <c r="DX175" i="21" a="1"/>
  <c r="DX175" i="21" s="1"/>
  <c r="EC175" i="21" a="1"/>
  <c r="EC175" i="21" s="1"/>
  <c r="EC178" i="21" a="1"/>
  <c r="EC178" i="21" s="1"/>
  <c r="EA178" i="21" a="1"/>
  <c r="EA178" i="21" s="1"/>
  <c r="DU171" i="21" a="1"/>
  <c r="DU171" i="21" s="1"/>
  <c r="ED168" i="21" a="1"/>
  <c r="ED168" i="21" s="1"/>
  <c r="ED167" i="21" a="1"/>
  <c r="ED167" i="21" s="1"/>
  <c r="DV167" i="21" a="1"/>
  <c r="DV167" i="21" s="1"/>
  <c r="EB144" i="21" a="1"/>
  <c r="EB144" i="21" s="1"/>
  <c r="EG99" i="21" a="1"/>
  <c r="EG99" i="21" s="1"/>
  <c r="DX99" i="21" a="1"/>
  <c r="DX99" i="21" s="1"/>
  <c r="EE144" i="21" a="1"/>
  <c r="EE144" i="21" s="1"/>
  <c r="DV174" i="21" a="1"/>
  <c r="DV174" i="21" s="1"/>
  <c r="DW188" i="21" a="1"/>
  <c r="DW188" i="21" s="1"/>
  <c r="DY176" i="21" a="1"/>
  <c r="DY176" i="21" s="1"/>
  <c r="DW176" i="21" a="1"/>
  <c r="DW176" i="21" s="1"/>
  <c r="EB161" i="21" a="1"/>
  <c r="EB161" i="21" s="1"/>
  <c r="DT143" i="21" a="1"/>
  <c r="DT143" i="21" s="1"/>
  <c r="EF173" i="21" a="1"/>
  <c r="EF173" i="21" s="1"/>
  <c r="EB178" i="21" a="1"/>
  <c r="EB178" i="21" s="1"/>
  <c r="EC177" i="21" a="1"/>
  <c r="EC177" i="21" s="1"/>
  <c r="DV171" i="21" a="1"/>
  <c r="DV171" i="21" s="1"/>
  <c r="DZ99" i="21" a="1"/>
  <c r="DZ99" i="21" s="1"/>
  <c r="DU144" i="21" a="1"/>
  <c r="DU144" i="21" s="1"/>
  <c r="EA188" i="21" a="1"/>
  <c r="EA188" i="21" s="1"/>
  <c r="EF176" i="21" a="1"/>
  <c r="EF176" i="21" s="1"/>
  <c r="EH176" i="21" a="1"/>
  <c r="EH176" i="21" s="1"/>
  <c r="DU115" i="21" a="1"/>
  <c r="DU115" i="21" s="1"/>
  <c r="EG115" i="21" a="1"/>
  <c r="EG115" i="21" s="1"/>
  <c r="DY185" i="21" a="1"/>
  <c r="DY185" i="21" s="1"/>
  <c r="DV184" i="21" a="1"/>
  <c r="DV184" i="21" s="1"/>
  <c r="ED161" i="21" a="1"/>
  <c r="ED161" i="21" s="1"/>
  <c r="DY115" i="21" a="1"/>
  <c r="DY115" i="21" s="1"/>
  <c r="DX185" i="21" a="1"/>
  <c r="DX185" i="21" s="1"/>
  <c r="EF143" i="21" a="1"/>
  <c r="EF143" i="21" s="1"/>
  <c r="DW184" i="21" a="1"/>
  <c r="DW184" i="21" s="1"/>
  <c r="EG183" i="21" a="1"/>
  <c r="EG183" i="21" s="1"/>
  <c r="DZ114" i="21" a="1"/>
  <c r="DZ114" i="21" s="1"/>
  <c r="DT173" i="21" a="1"/>
  <c r="DT173" i="21" s="1"/>
  <c r="DZ175" i="21" a="1"/>
  <c r="DZ175" i="21" s="1"/>
  <c r="EG171" i="21" a="1"/>
  <c r="EG171" i="21" s="1"/>
  <c r="EB167" i="21" a="1"/>
  <c r="EB167" i="21" s="1"/>
  <c r="DW161" i="21" a="1"/>
  <c r="DW161" i="21" s="1"/>
  <c r="EA161" i="21" a="1"/>
  <c r="EA161" i="21" s="1"/>
  <c r="DT115" i="21" a="1"/>
  <c r="DT115" i="21" s="1"/>
  <c r="ED185" i="21" a="1"/>
  <c r="ED185" i="21" s="1"/>
  <c r="DU179" i="21" a="1"/>
  <c r="DU179" i="21" s="1"/>
  <c r="ED179" i="21" a="1"/>
  <c r="ED179" i="21" s="1"/>
  <c r="ED143" i="21" a="1"/>
  <c r="ED143" i="21" s="1"/>
  <c r="DV143" i="21" a="1"/>
  <c r="DV143" i="21" s="1"/>
  <c r="DU184" i="21" a="1"/>
  <c r="DU184" i="21" s="1"/>
  <c r="EC114" i="21" a="1"/>
  <c r="EC114" i="21" s="1"/>
  <c r="EB114" i="21" a="1"/>
  <c r="EB114" i="21" s="1"/>
  <c r="DZ173" i="21" a="1"/>
  <c r="DZ173" i="21" s="1"/>
  <c r="DX173" i="21" a="1"/>
  <c r="DX173" i="21" s="1"/>
  <c r="EH175" i="21" a="1"/>
  <c r="EH175" i="21" s="1"/>
  <c r="DX178" i="21" a="1"/>
  <c r="DX178" i="21" s="1"/>
  <c r="DT178" i="21" a="1"/>
  <c r="DT178" i="21" s="1"/>
  <c r="DT177" i="21" a="1"/>
  <c r="DT177" i="21" s="1"/>
  <c r="EH177" i="21" a="1"/>
  <c r="EH177" i="21" s="1"/>
  <c r="DW171" i="21" a="1"/>
  <c r="DW171" i="21" s="1"/>
  <c r="EH171" i="21" a="1"/>
  <c r="EH171" i="21" s="1"/>
  <c r="DT168" i="21" a="1"/>
  <c r="DT168" i="21" s="1"/>
  <c r="DT167" i="21" a="1"/>
  <c r="DT167" i="21" s="1"/>
  <c r="DU167" i="21" a="1"/>
  <c r="DU167" i="21" s="1"/>
  <c r="EH188" i="21" a="1"/>
  <c r="EH188" i="21" s="1"/>
  <c r="EB99" i="21" a="1"/>
  <c r="EB99" i="21" s="1"/>
  <c r="EC99" i="21" a="1"/>
  <c r="EC99" i="21" s="1"/>
  <c r="DY144" i="21" a="1"/>
  <c r="DY144" i="21" s="1"/>
  <c r="DV144" i="21" a="1"/>
  <c r="DV144" i="21" s="1"/>
  <c r="DX174" i="21" a="1"/>
  <c r="DX174" i="21" s="1"/>
  <c r="EF188" i="21" a="1"/>
  <c r="EF188" i="21" s="1"/>
  <c r="EA176" i="21" a="1"/>
  <c r="EA176" i="21" s="1"/>
  <c r="DV176" i="21" a="1"/>
  <c r="DV176" i="21" s="1"/>
  <c r="DY154" i="21"/>
  <c r="DU154" i="21"/>
  <c r="EE154" i="21"/>
  <c r="DW154" i="21"/>
  <c r="EG154" i="21"/>
  <c r="DT154" i="21"/>
  <c r="EB154" i="21"/>
  <c r="ED154" i="21"/>
  <c r="DZ154" i="21"/>
  <c r="DT79" i="21"/>
  <c r="EG79" i="21"/>
  <c r="EA79" i="21"/>
  <c r="EC79" i="21"/>
  <c r="DW79" i="21"/>
  <c r="DV79" i="21"/>
  <c r="EH154" i="21"/>
  <c r="DV154" i="21"/>
  <c r="DZ79" i="21"/>
  <c r="ED79" i="21"/>
  <c r="EH79" i="21"/>
  <c r="DU79" i="21"/>
  <c r="EF154" i="21"/>
  <c r="DX79" i="21"/>
  <c r="EB79" i="21"/>
  <c r="DX154" i="21"/>
  <c r="DY79" i="21"/>
  <c r="EF79" i="21"/>
  <c r="EE79" i="21"/>
  <c r="EA154" i="21"/>
  <c r="ED186" i="21" a="1"/>
  <c r="EC168" i="21" a="1"/>
  <c r="DX153" i="21" a="1"/>
  <c r="EB96" i="21" a="1"/>
  <c r="DZ172" i="21" a="1"/>
  <c r="EH168" i="21" a="1"/>
  <c r="EH153" i="21" a="1"/>
  <c r="DU96" i="21" a="1"/>
  <c r="EA172" i="21" a="1"/>
  <c r="DZ96" i="21" a="1"/>
  <c r="EG185" i="21" a="1"/>
  <c r="DX181" i="21" a="1"/>
  <c r="EG153" i="21" a="1"/>
  <c r="EH96" i="21" a="1"/>
  <c r="EH150" i="21" a="1"/>
  <c r="EB185" i="21" a="1"/>
  <c r="DT96" i="21" a="1"/>
  <c r="EG168" i="21" a="1"/>
  <c r="DY96" i="21" a="1"/>
  <c r="EB153" i="21" a="1"/>
  <c r="EG89" i="21" a="1"/>
  <c r="EA89" i="21" a="1"/>
  <c r="DZ168" i="21" a="1"/>
  <c r="DW180" i="21" a="1"/>
  <c r="EA96" i="21" a="1"/>
  <c r="DW155" i="21" a="1"/>
  <c r="DW168" i="21" a="1"/>
  <c r="DW162" i="21" a="1"/>
  <c r="DW96" i="21" a="1"/>
  <c r="DU168" i="21" a="1"/>
  <c r="EC181" i="21" a="1"/>
  <c r="EF168" i="21" a="1"/>
  <c r="DV96" i="21" a="1"/>
  <c r="DX96" i="21" a="1"/>
  <c r="EH172" i="21" a="1"/>
  <c r="EC150" i="21" a="1"/>
  <c r="DW153" i="21" a="1"/>
  <c r="DT172" i="21" a="1"/>
  <c r="DZ155" i="21" a="1"/>
  <c r="EB162" i="21" a="1"/>
  <c r="EG162" i="21" a="1"/>
  <c r="DV89" i="21" a="1"/>
  <c r="EF172" i="21" a="1"/>
  <c r="EH181" i="21" a="1"/>
  <c r="DT155" i="21" a="1"/>
  <c r="EE96" i="21" a="1"/>
  <c r="EF96" i="21" a="1"/>
  <c r="EG172" i="21" a="1"/>
  <c r="EG180" i="21" a="1"/>
  <c r="EE168" i="21" a="1"/>
  <c r="ED96" i="21" a="1"/>
  <c r="EE155" i="21" a="1"/>
  <c r="EB89" i="21" a="1"/>
  <c r="EB180" i="21" a="1"/>
  <c r="EF89" i="21" a="1"/>
  <c r="DT186" i="21" a="1"/>
  <c r="DT89" i="21" a="1"/>
  <c r="EG155" i="21" a="1"/>
  <c r="DW185" i="21" a="1"/>
  <c r="EE172" i="21" a="1"/>
  <c r="EC89" i="21" a="1"/>
  <c r="ED89" i="21" a="1"/>
  <c r="DX89" i="21" a="1"/>
  <c r="DY89" i="21" a="1"/>
  <c r="DU155" i="21" a="1"/>
  <c r="EE89" i="21" a="1"/>
  <c r="DX150" i="21" a="1"/>
  <c r="DX172" i="21" a="1"/>
  <c r="DX168" i="21" a="1"/>
  <c r="DY186" i="21" a="1"/>
  <c r="DV172" i="21" a="1"/>
  <c r="EB172" i="21" a="1"/>
  <c r="DU89" i="21" a="1"/>
  <c r="DZ89" i="21" a="1"/>
  <c r="EC153" i="21" a="1"/>
  <c r="EB155" i="21" a="1"/>
  <c r="DY172" i="21" a="1"/>
  <c r="DU172" i="21" a="1"/>
  <c r="EG96" i="21" a="1"/>
  <c r="DT180" i="21" a="1"/>
  <c r="EE180" i="21" a="1"/>
  <c r="DY180" i="21" a="1"/>
  <c r="ED180" i="21" a="1"/>
  <c r="DU180" i="21" a="1"/>
  <c r="DZ180" i="21" a="1"/>
  <c r="DX155" i="21" a="1"/>
  <c r="EC148" i="21" a="1"/>
  <c r="DX148" i="21" a="1"/>
  <c r="EH148" i="21" a="1"/>
  <c r="EH155" i="21" a="1"/>
  <c r="EC155" i="21" a="1"/>
  <c r="EL96" i="21" a="1"/>
  <c r="EQ96" i="21" a="1"/>
  <c r="EU96" i="21" a="1"/>
  <c r="EN96" i="21" a="1"/>
  <c r="EP96" i="21" a="1"/>
  <c r="DZ68" i="21" a="1"/>
  <c r="EQ68" i="21" a="1"/>
  <c r="ES96" i="21" a="1"/>
  <c r="ES77" i="21" a="1"/>
  <c r="EV74" i="21" a="1"/>
  <c r="EP77" i="21" a="1"/>
  <c r="ER74" i="21" a="1"/>
  <c r="EU77" i="21" a="1"/>
  <c r="EN74" i="21" a="1"/>
  <c r="EK77" i="21" a="1"/>
  <c r="EL83" i="21" a="1"/>
  <c r="EW74" i="21" a="1"/>
  <c r="EL77" i="21" a="1"/>
  <c r="EX83" i="21" a="1"/>
  <c r="EO74" i="21" a="1"/>
  <c r="EM83" i="21" a="1"/>
  <c r="EV104" i="21" a="1"/>
  <c r="EQ83" i="21" a="1"/>
  <c r="EW83" i="21" a="1"/>
  <c r="EN83" i="21" a="1"/>
  <c r="EO77" i="21" a="1"/>
  <c r="EW68" i="21" a="1"/>
  <c r="DZ152" i="21" a="1"/>
  <c r="DU152" i="21" a="1"/>
  <c r="DV180" i="21" a="1"/>
  <c r="EF186" i="21" a="1"/>
  <c r="DX152" i="21" a="1"/>
  <c r="EF180" i="21" a="1"/>
  <c r="DY152" i="21" a="1"/>
  <c r="EB152" i="21" a="1"/>
  <c r="EA180" i="21" a="1"/>
  <c r="EX77" i="21" a="1"/>
  <c r="ED152" i="21" a="1"/>
  <c r="DW152" i="21" a="1"/>
  <c r="EA153" i="21" a="1"/>
  <c r="EG152" i="21" a="1"/>
  <c r="DV186" i="21" a="1"/>
  <c r="EC152" i="21" a="1"/>
  <c r="DV153" i="21" a="1"/>
  <c r="EF153" i="21" a="1"/>
  <c r="EA186" i="21" a="1"/>
  <c r="DT152" i="21" a="1"/>
  <c r="EH152" i="21" a="1"/>
  <c r="EE152" i="21" a="1"/>
  <c r="EV77" i="21" a="1"/>
  <c r="EY77" i="21" a="1"/>
  <c r="EQ77" i="21" a="1"/>
  <c r="EE187" i="21" a="1"/>
  <c r="DU187" i="21" a="1"/>
  <c r="EE163" i="21" a="1"/>
  <c r="EE157" i="21" a="1"/>
  <c r="EW77" i="21" a="1"/>
  <c r="EM77" i="21" a="1"/>
  <c r="DU183" i="21" a="1"/>
  <c r="DZ163" i="21" a="1"/>
  <c r="ET77" i="21" a="1"/>
  <c r="DZ183" i="21" a="1"/>
  <c r="DZ157" i="21" a="1"/>
  <c r="EN77" i="21" a="1"/>
  <c r="EP83" i="21" a="1"/>
  <c r="EG68" i="21" a="1"/>
  <c r="DY150" i="21" a="1"/>
  <c r="DY183" i="21" a="1"/>
  <c r="DX104" i="21" a="1"/>
  <c r="EO104" i="21" a="1"/>
  <c r="EU83" i="21" a="1"/>
  <c r="DT181" i="21" a="1"/>
  <c r="DY181" i="21" a="1"/>
  <c r="ED181" i="21" a="1"/>
  <c r="DU68" i="21" a="1"/>
  <c r="EL68" i="21" a="1"/>
  <c r="EV83" i="21" a="1"/>
  <c r="DT183" i="21" a="1"/>
  <c r="ED150" i="21" a="1"/>
  <c r="EK83" i="21" a="1"/>
  <c r="DT104" i="21" a="1"/>
  <c r="EK104" i="21" a="1"/>
  <c r="EY83" i="21" a="1"/>
  <c r="EO68" i="21" a="1"/>
  <c r="DX68" i="21" a="1"/>
  <c r="DT150" i="21" a="1"/>
  <c r="DY153" i="21" a="1"/>
  <c r="ED153" i="21" a="1"/>
  <c r="DT153" i="21" a="1"/>
  <c r="ED183" i="21" a="1"/>
  <c r="DX83" i="21" a="1"/>
  <c r="EO83" i="21" a="1"/>
  <c r="ES83" i="21" a="1"/>
  <c r="ET83" i="21" a="1"/>
  <c r="EQ74" i="21" a="1"/>
  <c r="EU68" i="21" a="1"/>
  <c r="ER92" i="21" a="1"/>
  <c r="DW92" i="21" a="1"/>
  <c r="EY92" i="21" a="1"/>
  <c r="ED92" i="21" a="1"/>
  <c r="EB78" i="21" a="1"/>
  <c r="EF170" i="21" a="1"/>
  <c r="DV97" i="21" a="1"/>
  <c r="DV183" i="21" a="1"/>
  <c r="DV151" i="21" a="1"/>
  <c r="EE186" i="21" a="1"/>
  <c r="DX183" i="21" a="1"/>
  <c r="DX118" i="21" a="1"/>
  <c r="DY139" i="21" a="1"/>
  <c r="DY129" i="21" a="1"/>
  <c r="DX103" i="21" a="1"/>
  <c r="EB83" i="21" a="1"/>
  <c r="DW119" i="21" a="1"/>
  <c r="DT162" i="21" a="1"/>
  <c r="EH166" i="21" a="1"/>
  <c r="EG112" i="21" a="1"/>
  <c r="EH157" i="21" a="1"/>
  <c r="ED77" i="21" a="1"/>
  <c r="DZ126" i="21" a="1"/>
  <c r="DU77" i="21" a="1"/>
  <c r="DZ120" i="21" a="1"/>
  <c r="EB182" i="21" a="1"/>
  <c r="DT85" i="21" a="1"/>
  <c r="DT106" i="21" a="1"/>
  <c r="EB77" i="21" a="1"/>
  <c r="DV147" i="21" a="1"/>
  <c r="EA166" i="21" a="1"/>
  <c r="DW135" i="21" a="1"/>
  <c r="EB90" i="21" a="1"/>
  <c r="EB102" i="21" a="1"/>
  <c r="DZ117" i="21" a="1"/>
  <c r="DX119" i="21" a="1"/>
  <c r="EB109" i="21" a="1"/>
  <c r="DX170" i="21" a="1"/>
  <c r="DY128" i="21" a="1"/>
  <c r="EH121" i="21" a="1"/>
  <c r="ED124" i="21" a="1"/>
  <c r="EB81" i="21" a="1"/>
  <c r="EB181" i="21" a="1"/>
  <c r="EG159" i="21" a="1"/>
  <c r="DZ170" i="21" a="1"/>
  <c r="EC162" i="21" a="1"/>
  <c r="EC86" i="21" a="1"/>
  <c r="DW97" i="21" a="1"/>
  <c r="DY100" i="21" a="1"/>
  <c r="DY137" i="21" a="1"/>
  <c r="EC94" i="21" a="1"/>
  <c r="DU133" i="21" a="1"/>
  <c r="DX130" i="21" a="1"/>
  <c r="DX117" i="21" a="1"/>
  <c r="EF151" i="21" a="1"/>
  <c r="EA116" i="21" a="1"/>
  <c r="EE125" i="21" a="1"/>
  <c r="EC103" i="21" a="1"/>
  <c r="DX116" i="21" a="1"/>
  <c r="DV94" i="21" a="1"/>
  <c r="DT73" i="21" a="1"/>
  <c r="EA137" i="21" a="1"/>
  <c r="EA165" i="21" a="1"/>
  <c r="DU145" i="21" a="1"/>
  <c r="DT130" i="21" a="1"/>
  <c r="EF95" i="21" a="1"/>
  <c r="DU91" i="21" a="1"/>
  <c r="DZ86" i="21" a="1"/>
  <c r="DX133" i="21" a="1"/>
  <c r="DU94" i="21" a="1"/>
  <c r="DU110" i="21" a="1"/>
  <c r="EE85" i="21" a="1"/>
  <c r="EF125" i="21" a="1"/>
  <c r="EH124" i="21" a="1"/>
  <c r="EF129" i="21" a="1"/>
  <c r="ED159" i="21" a="1"/>
  <c r="EH103" i="21" a="1"/>
  <c r="ED122" i="21" a="1"/>
  <c r="EC132" i="21" a="1"/>
  <c r="EG181" i="21" a="1"/>
  <c r="EC108" i="21" a="1"/>
  <c r="EC146" i="21" a="1"/>
  <c r="ED170" i="21" a="1"/>
  <c r="EH120" i="21" a="1"/>
  <c r="DV119" i="21" a="1"/>
  <c r="EA86" i="21" a="1"/>
  <c r="EB97" i="21" a="1"/>
  <c r="DV81" i="21" a="1"/>
  <c r="EF77" i="21" a="1"/>
  <c r="DY120" i="21" a="1"/>
  <c r="EB156" i="21" a="1"/>
  <c r="DW138" i="21" a="1"/>
  <c r="EG93" i="21" a="1"/>
  <c r="EB141" i="21" a="1"/>
  <c r="DT97" i="21" a="1"/>
  <c r="DU111" i="21" a="1"/>
  <c r="DW93" i="21" a="1"/>
  <c r="DT95" i="21" a="1"/>
  <c r="DU160" i="21" a="1"/>
  <c r="DV132" i="21" a="1"/>
  <c r="EA76" i="21" a="1"/>
  <c r="EE91" i="21" a="1"/>
  <c r="DU90" i="21" a="1"/>
  <c r="EE129" i="21" a="1"/>
  <c r="EG71" i="21" a="1"/>
  <c r="EG127" i="21" a="1"/>
  <c r="DU95" i="21" a="1"/>
  <c r="EA71" i="21" a="1"/>
  <c r="DX82" i="21" a="1"/>
  <c r="ED119" i="21" a="1"/>
  <c r="DT149" i="21" a="1"/>
  <c r="EA128" i="21" a="1"/>
  <c r="EA113" i="21" a="1"/>
  <c r="DW81" i="21" a="1"/>
  <c r="DZ85" i="21" a="1"/>
  <c r="EA105" i="21" a="1"/>
  <c r="DW84" i="21" a="1"/>
  <c r="EA145" i="21" a="1"/>
  <c r="DV163" i="21" a="1"/>
  <c r="DV110" i="21" a="1"/>
  <c r="EG77" i="21" a="1"/>
  <c r="EG100" i="21" a="1"/>
  <c r="DV126" i="21" a="1"/>
  <c r="EC166" i="21" a="1"/>
  <c r="EC106" i="21" a="1"/>
  <c r="DY165" i="21" a="1"/>
  <c r="DY97" i="21" a="1"/>
  <c r="DY187" i="21" a="1"/>
  <c r="DW159" i="21" a="1"/>
  <c r="EH86" i="21" a="1"/>
  <c r="EC74" i="21" a="1"/>
  <c r="EH81" i="21" a="1"/>
  <c r="EB130" i="21" a="1"/>
  <c r="DU86" i="21" a="1"/>
  <c r="EA106" i="21" a="1"/>
  <c r="DW109" i="21" a="1"/>
  <c r="DY136" i="21" a="1"/>
  <c r="DZ110" i="21" a="1"/>
  <c r="DT147" i="21" a="1"/>
  <c r="EB84" i="21" a="1"/>
  <c r="DV135" i="21" a="1"/>
  <c r="DZ124" i="21" a="1"/>
  <c r="DT72" i="21" a="1"/>
  <c r="EE82" i="21" a="1"/>
  <c r="DZ82" i="21" a="1"/>
  <c r="EF108" i="21" a="1"/>
  <c r="DU82" i="21" a="1"/>
  <c r="DX100" i="21" a="1"/>
  <c r="EG128" i="21" a="1"/>
  <c r="EG164" i="21" a="1"/>
  <c r="EF165" i="21" a="1"/>
  <c r="EE119" i="21" a="1"/>
  <c r="EC85" i="21" a="1"/>
  <c r="DU153" i="21" a="1"/>
  <c r="EH165" i="21" a="1"/>
  <c r="ED166" i="21" a="1"/>
  <c r="DW117" i="21" a="1"/>
  <c r="DX102" i="21" a="1"/>
  <c r="EF116" i="21" a="1"/>
  <c r="EF97" i="21" a="1"/>
  <c r="DV73" i="21" a="1"/>
  <c r="EE95" i="21" a="1"/>
  <c r="EH138" i="21" a="1"/>
  <c r="DX158" i="21" a="1"/>
  <c r="DW122" i="21" a="1"/>
  <c r="EB125" i="21" a="1"/>
  <c r="ED78" i="21" a="1"/>
  <c r="EC139" i="21" a="1"/>
  <c r="DX124" i="21" a="1"/>
  <c r="DY78" i="21" a="1"/>
  <c r="EC112" i="21" a="1"/>
  <c r="EH163" i="21" a="1"/>
  <c r="EE128" i="21" a="1"/>
  <c r="EG80" i="21" a="1"/>
  <c r="DT87" i="21" a="1"/>
  <c r="DY73" i="21" a="1"/>
  <c r="ED82" i="21" a="1"/>
  <c r="DT112" i="21" a="1"/>
  <c r="EE92" i="21" a="1"/>
  <c r="EE78" i="21" a="1"/>
  <c r="EG91" i="21" a="1"/>
  <c r="EA162" i="21" a="1"/>
  <c r="DU134" i="21" a="1"/>
  <c r="DU135" i="21" a="1"/>
  <c r="EH105" i="21" a="1"/>
  <c r="EA95" i="21" a="1"/>
  <c r="DU132" i="21" a="1"/>
  <c r="EC160" i="21" a="1"/>
  <c r="EG83" i="21" a="1"/>
  <c r="ED163" i="21" a="1"/>
  <c r="DT118" i="21" a="1"/>
  <c r="EB139" i="21" a="1"/>
  <c r="DZ147" i="21" a="1"/>
  <c r="DZ73" i="21" a="1"/>
  <c r="DT84" i="21" a="1"/>
  <c r="DZ101" i="21" a="1"/>
  <c r="EB103" i="21" a="1"/>
  <c r="EE103" i="21" a="1"/>
  <c r="DT128" i="21" a="1"/>
  <c r="DV157" i="21" a="1"/>
  <c r="DX163" i="21" a="1"/>
  <c r="EB124" i="21" a="1"/>
  <c r="DZ81" i="21" a="1"/>
  <c r="DW110" i="21" a="1"/>
  <c r="DU101" i="21" a="1"/>
  <c r="EC69" i="21" a="1"/>
  <c r="ED88" i="21" a="1"/>
  <c r="DT182" i="21" a="1"/>
  <c r="DV74" i="21" a="1"/>
  <c r="DY134" i="21" a="1"/>
  <c r="EG163" i="21" a="1"/>
  <c r="EA150" i="21" a="1"/>
  <c r="EA131" i="21" a="1"/>
  <c r="EF124" i="21" a="1"/>
  <c r="EA72" i="21" a="1"/>
  <c r="EB68" i="21" a="1"/>
  <c r="EM98" i="21" a="1"/>
  <c r="DY105" i="21" a="1"/>
  <c r="EH73" i="21" a="1"/>
  <c r="EE135" i="21" a="1"/>
  <c r="EA73" i="21" a="1"/>
  <c r="EF94" i="21" a="1"/>
  <c r="EE123" i="21" a="1"/>
  <c r="EF105" i="21" a="1"/>
  <c r="DT86" i="21" a="1"/>
  <c r="EF135" i="21" a="1"/>
  <c r="EB142" i="21" a="1"/>
  <c r="DX73" i="21" a="1"/>
  <c r="EG131" i="21" a="1"/>
  <c r="EF76" i="21" a="1"/>
  <c r="DW76" i="21" a="1"/>
  <c r="DZ150" i="21" a="1"/>
  <c r="EA130" i="21" a="1"/>
  <c r="EE133" i="21" a="1"/>
  <c r="DV159" i="21" a="1"/>
  <c r="DX132" i="21" a="1"/>
  <c r="DV164" i="21" a="1"/>
  <c r="DY162" i="21" a="1"/>
  <c r="EB134" i="21" a="1"/>
  <c r="DU120" i="21" a="1"/>
  <c r="ED149" i="21" a="1"/>
  <c r="DZ149" i="21" a="1"/>
  <c r="EG150" i="21" a="1"/>
  <c r="EE145" i="21" a="1"/>
  <c r="DX166" i="21" a="1"/>
  <c r="EG123" i="21" a="1"/>
  <c r="EC111" i="21" a="1"/>
  <c r="EL98" i="21" a="1"/>
  <c r="DT141" i="21" a="1"/>
  <c r="DX78" i="21" a="1"/>
  <c r="EH78" i="21" a="1"/>
  <c r="EA111" i="21" a="1"/>
  <c r="DW68" i="21" a="1"/>
  <c r="EE117" i="21" a="1"/>
  <c r="DU186" i="21" a="1"/>
  <c r="DZ106" i="21" a="1"/>
  <c r="ED102" i="21" a="1"/>
  <c r="EG142" i="21" a="1"/>
  <c r="ED157" i="21" a="1"/>
  <c r="ER98" i="21" a="1"/>
  <c r="DT111" i="21" a="1"/>
  <c r="EE165" i="21" a="1"/>
  <c r="DU118" i="21" a="1"/>
  <c r="EC113" i="21" a="1"/>
  <c r="DX187" i="21" a="1"/>
  <c r="DW86" i="21" a="1"/>
  <c r="EF136" i="21" a="1"/>
  <c r="EF102" i="21" a="1"/>
  <c r="DU116" i="21" a="1"/>
  <c r="EC186" i="21" a="1"/>
  <c r="EC145" i="21" a="1"/>
  <c r="DZ102" i="21" a="1"/>
  <c r="EC163" i="21" a="1"/>
  <c r="DT164" i="21" a="1"/>
  <c r="DT108" i="21" a="1"/>
  <c r="EB105" i="21" a="1"/>
  <c r="DY90" i="21" a="1"/>
  <c r="DY102" i="21" a="1"/>
  <c r="DT163" i="21" a="1"/>
  <c r="EF93" i="21" a="1"/>
  <c r="DV141" i="21" a="1"/>
  <c r="EH183" i="21" a="1"/>
  <c r="EG137" i="21" a="1"/>
  <c r="EC141" i="21" a="1"/>
  <c r="DZ166" i="21" a="1"/>
  <c r="DY142" i="21" a="1"/>
  <c r="DZ72" i="21" a="1"/>
  <c r="EB95" i="21" a="1"/>
  <c r="EC110" i="21" a="1"/>
  <c r="EH130" i="21" a="1"/>
  <c r="EG126" i="21" a="1"/>
  <c r="DZ69" i="21" a="1"/>
  <c r="EF87" i="21" a="1"/>
  <c r="DY101" i="21" a="1"/>
  <c r="DW151" i="21" a="1"/>
  <c r="ED81" i="21" a="1"/>
  <c r="DU149" i="21" a="1"/>
  <c r="DX77" i="21" a="1"/>
  <c r="DV156" i="21" a="1"/>
  <c r="EG82" i="21" a="1"/>
  <c r="DV90" i="21" a="1"/>
  <c r="EF123" i="21" a="1"/>
  <c r="DV84" i="21" a="1"/>
  <c r="DY85" i="21" a="1"/>
  <c r="DU76" i="21" a="1"/>
  <c r="EB117" i="21" a="1"/>
  <c r="EG94" i="21" a="1"/>
  <c r="EE80" i="21" a="1"/>
  <c r="EC180" i="21" a="1"/>
  <c r="DX74" i="21" a="1"/>
  <c r="EE147" i="21" a="1"/>
  <c r="ED95" i="21" a="1"/>
  <c r="DX127" i="21" a="1"/>
  <c r="DX69" i="21" a="1"/>
  <c r="EA82" i="21" a="1"/>
  <c r="DW87" i="21" a="1"/>
  <c r="ED74" i="21" a="1"/>
  <c r="EY74" i="21" a="1"/>
  <c r="ED68" i="21" a="1"/>
  <c r="EA92" i="21" a="1"/>
  <c r="DY68" i="21" a="1"/>
  <c r="EL92" i="21" a="1"/>
  <c r="EU92" i="21" a="1"/>
  <c r="DZ80" i="21" a="1"/>
  <c r="EA141" i="21" a="1"/>
  <c r="EC73" i="21" a="1"/>
  <c r="EF146" i="21" a="1"/>
  <c r="EH109" i="21" a="1"/>
  <c r="DY71" i="21" a="1"/>
  <c r="DW166" i="21" a="1"/>
  <c r="EG81" i="21" a="1"/>
  <c r="DZ137" i="21" a="1"/>
  <c r="EH93" i="21" a="1"/>
  <c r="EE156" i="21" a="1"/>
  <c r="DX147" i="21" a="1"/>
  <c r="DY81" i="21" a="1"/>
  <c r="EF88" i="21" a="1"/>
  <c r="EC77" i="21" a="1"/>
  <c r="EF131" i="21" a="1"/>
  <c r="EF142" i="21" a="1"/>
  <c r="DY157" i="21" a="1"/>
  <c r="DZ122" i="21" a="1"/>
  <c r="EG158" i="21" a="1"/>
  <c r="DT127" i="21" a="1"/>
  <c r="EA118" i="21" a="1"/>
  <c r="EC183" i="21" a="1"/>
  <c r="DX120" i="21" a="1"/>
  <c r="DT134" i="21" a="1"/>
  <c r="ED135" i="21" a="1"/>
  <c r="DV136" i="21" a="1"/>
  <c r="EG111" i="21" a="1"/>
  <c r="EB100" i="21" a="1"/>
  <c r="DZ125" i="21" a="1"/>
  <c r="DY160" i="21" a="1"/>
  <c r="DT90" i="21" a="1"/>
  <c r="DW88" i="21" a="1"/>
  <c r="DY138" i="21" a="1"/>
  <c r="DX164" i="21" a="1"/>
  <c r="DX80" i="21" a="1"/>
  <c r="ED72" i="21" a="1"/>
  <c r="EA142" i="21" a="1"/>
  <c r="EC123" i="21" a="1"/>
  <c r="DU164" i="21" a="1"/>
  <c r="EA151" i="21" a="1"/>
  <c r="DY159" i="21" a="1"/>
  <c r="EF109" i="21" a="1"/>
  <c r="EH107" i="21" a="1"/>
  <c r="EB135" i="21" a="1"/>
  <c r="EF85" i="21" a="1"/>
  <c r="DW156" i="21" a="1"/>
  <c r="EB123" i="21" a="1"/>
  <c r="ED136" i="21" a="1"/>
  <c r="EA85" i="21" a="1"/>
  <c r="DT69" i="21" a="1"/>
  <c r="EH83" i="21" a="1"/>
  <c r="DV149" i="21" a="1"/>
  <c r="EG76" i="21" a="1"/>
  <c r="DZ130" i="21" a="1"/>
  <c r="EH164" i="21" a="1"/>
  <c r="DT81" i="21" a="1"/>
  <c r="EE132" i="21" a="1"/>
  <c r="DX126" i="21" a="1"/>
  <c r="DX97" i="21" a="1"/>
  <c r="EY98" i="21" a="1"/>
  <c r="EG156" i="21" a="1"/>
  <c r="EF103" i="21" a="1"/>
  <c r="EA127" i="21" a="1"/>
  <c r="DX160" i="21" a="1"/>
  <c r="EB94" i="21" a="1"/>
  <c r="EF81" i="21" a="1"/>
  <c r="EB108" i="21" a="1"/>
  <c r="EE148" i="21" a="1"/>
  <c r="DW182" i="21" a="1"/>
  <c r="EH97" i="21" a="1"/>
  <c r="DU131" i="21" a="1"/>
  <c r="EH128" i="21" a="1"/>
  <c r="DT101" i="21" a="1"/>
  <c r="EE76" i="21" a="1"/>
  <c r="DY156" i="21" a="1"/>
  <c r="EB149" i="21" a="1"/>
  <c r="DY170" i="21" a="1"/>
  <c r="DX109" i="21" a="1"/>
  <c r="DW71" i="21" a="1"/>
  <c r="EH140" i="21" a="1"/>
  <c r="DV118" i="21" a="1"/>
  <c r="EE116" i="21" a="1"/>
  <c r="EF122" i="21" a="1"/>
  <c r="DZ97" i="21" a="1"/>
  <c r="EC119" i="21" a="1"/>
  <c r="DX156" i="21" a="1"/>
  <c r="DV170" i="21" a="1"/>
  <c r="DW102" i="21" a="1"/>
  <c r="EH170" i="21" a="1"/>
  <c r="EA104" i="21" a="1"/>
  <c r="DZ83" i="21" a="1"/>
  <c r="EC126" i="21" a="1"/>
  <c r="EA157" i="21" a="1"/>
  <c r="EH126" i="21" a="1"/>
  <c r="DU103" i="21" a="1"/>
  <c r="DT170" i="21" a="1"/>
  <c r="EB157" i="21" a="1"/>
  <c r="DV152" i="21" a="1"/>
  <c r="DX105" i="21" a="1"/>
  <c r="EB111" i="21" a="1"/>
  <c r="DW150" i="21" a="1"/>
  <c r="DY132" i="21" a="1"/>
  <c r="DU78" i="21" a="1"/>
  <c r="DW124" i="21" a="1"/>
  <c r="EB121" i="21" a="1"/>
  <c r="EC105" i="21" a="1"/>
  <c r="EF147" i="21" a="1"/>
  <c r="DU166" i="21" a="1"/>
  <c r="EF106" i="21" a="1"/>
  <c r="ED110" i="21" a="1"/>
  <c r="EF117" i="21" a="1"/>
  <c r="EF83" i="21" a="1"/>
  <c r="ED125" i="21" a="1"/>
  <c r="EC101" i="21" a="1"/>
  <c r="EF141" i="21" a="1"/>
  <c r="DW104" i="21" a="1"/>
  <c r="DX84" i="21" a="1"/>
  <c r="EE83" i="21" a="1"/>
  <c r="DT165" i="21" a="1"/>
  <c r="DW90" i="21" a="1"/>
  <c r="EG78" i="21" a="1"/>
  <c r="DW126" i="21" a="1"/>
  <c r="ED91" i="21" a="1"/>
  <c r="EC78" i="21" a="1"/>
  <c r="EC72" i="21" a="1"/>
  <c r="DY80" i="21" a="1"/>
  <c r="DX135" i="21" a="1"/>
  <c r="EC82" i="21" a="1"/>
  <c r="EH94" i="21" a="1"/>
  <c r="DX92" i="21" a="1"/>
  <c r="ED87" i="21" a="1"/>
  <c r="EE105" i="21" a="1"/>
  <c r="EH146" i="21" a="1"/>
  <c r="EE153" i="21" a="1"/>
  <c r="DY164" i="21" a="1"/>
  <c r="EB76" i="21" a="1"/>
  <c r="EB158" i="21" a="1"/>
  <c r="DT131" i="21" a="1"/>
  <c r="EA119" i="21" a="1"/>
  <c r="EE72" i="21" a="1"/>
  <c r="EH76" i="21" a="1"/>
  <c r="ED93" i="21" a="1"/>
  <c r="EA147" i="21" a="1"/>
  <c r="DZ111" i="21" a="1"/>
  <c r="ED142" i="21" a="1"/>
  <c r="EH159" i="21" a="1"/>
  <c r="DU109" i="21" a="1"/>
  <c r="EE166" i="21" a="1"/>
  <c r="DY118" i="21" a="1"/>
  <c r="DZ121" i="21" a="1"/>
  <c r="DV77" i="21" a="1"/>
  <c r="DV131" i="21" a="1"/>
  <c r="EE118" i="21" a="1"/>
  <c r="DT123" i="21" a="1"/>
  <c r="EC133" i="21" a="1"/>
  <c r="DX165" i="21" a="1"/>
  <c r="EH82" i="21" a="1"/>
  <c r="EB140" i="21" a="1"/>
  <c r="EB120" i="21" a="1"/>
  <c r="EA140" i="21" a="1"/>
  <c r="DZ90" i="21" a="1"/>
  <c r="DY116" i="21" a="1"/>
  <c r="ED140" i="21" a="1"/>
  <c r="EE121" i="21" a="1"/>
  <c r="EH72" i="21" a="1"/>
  <c r="DX87" i="21" a="1"/>
  <c r="DZ118" i="21" a="1"/>
  <c r="EO92" i="21" a="1"/>
  <c r="EB80" i="21" a="1"/>
  <c r="DX94" i="21" a="1"/>
  <c r="DT158" i="21" a="1"/>
  <c r="EA91" i="21" a="1"/>
  <c r="EE108" i="21" a="1"/>
  <c r="EB106" i="21" a="1"/>
  <c r="DV146" i="21" a="1"/>
  <c r="DZ142" i="21" a="1"/>
  <c r="DV125" i="21" a="1"/>
  <c r="EB72" i="21" a="1"/>
  <c r="EC158" i="21" a="1"/>
  <c r="DU147" i="21" a="1"/>
  <c r="DX112" i="21" a="1"/>
  <c r="ED141" i="21" a="1"/>
  <c r="EA129" i="21" a="1"/>
  <c r="DU138" i="21" a="1"/>
  <c r="DX108" i="21" a="1"/>
  <c r="DT78" i="21" a="1"/>
  <c r="DZ135" i="21" a="1"/>
  <c r="EH108" i="21" a="1"/>
  <c r="EC71" i="21" a="1"/>
  <c r="EF166" i="21" a="1"/>
  <c r="ED86" i="21" a="1"/>
  <c r="EG166" i="21" a="1"/>
  <c r="EB101" i="21" a="1"/>
  <c r="EA126" i="21" a="1"/>
  <c r="DT142" i="21" a="1"/>
  <c r="DU126" i="21" a="1"/>
  <c r="ED71" i="21" a="1"/>
  <c r="DY147" i="21" a="1"/>
  <c r="ED83" i="21" a="1"/>
  <c r="DY130" i="21" a="1"/>
  <c r="DZ153" i="21" a="1"/>
  <c r="EH104" i="21" a="1"/>
  <c r="DX86" i="21" a="1"/>
  <c r="DW72" i="21" a="1"/>
  <c r="EC83" i="21" a="1"/>
  <c r="DT68" i="21" a="1"/>
  <c r="DU139" i="21" a="1"/>
  <c r="DW100" i="21" a="1"/>
  <c r="ED105" i="21" a="1"/>
  <c r="DT125" i="21" a="1"/>
  <c r="EX98" i="21" a="1"/>
  <c r="ED165" i="21" a="1"/>
  <c r="DT105" i="21" a="1"/>
  <c r="EE136" i="21" a="1"/>
  <c r="EA109" i="21" a="1"/>
  <c r="DW108" i="21" a="1"/>
  <c r="DU129" i="21" a="1"/>
  <c r="DX138" i="21" a="1"/>
  <c r="DV104" i="21" a="1"/>
  <c r="DZ129" i="21" a="1"/>
  <c r="EB148" i="21" a="1"/>
  <c r="EF113" i="21" a="1"/>
  <c r="DZ139" i="21" a="1"/>
  <c r="EE100" i="21" a="1"/>
  <c r="DZ112" i="21" a="1"/>
  <c r="EG145" i="21" a="1"/>
  <c r="EG187" i="21" a="1"/>
  <c r="DZ91" i="21" a="1"/>
  <c r="EF145" i="21" a="1"/>
  <c r="DW94" i="21" a="1"/>
  <c r="DU102" i="21" a="1"/>
  <c r="DT100" i="21" a="1"/>
  <c r="EF72" i="21" a="1"/>
  <c r="EC118" i="21" a="1"/>
  <c r="EG124" i="21" a="1"/>
  <c r="DZ84" i="21" a="1"/>
  <c r="EA123" i="21" a="1"/>
  <c r="DT74" i="21" a="1"/>
  <c r="DZ107" i="21" a="1"/>
  <c r="DW107" i="21" a="1"/>
  <c r="DZ93" i="21" a="1"/>
  <c r="EA78" i="21" a="1"/>
  <c r="EC125" i="21" a="1"/>
  <c r="DZ156" i="21" a="1"/>
  <c r="EG108" i="21" a="1"/>
  <c r="EG140" i="21" a="1"/>
  <c r="DY91" i="21" a="1"/>
  <c r="DZ113" i="21" a="1"/>
  <c r="EF148" i="21" a="1"/>
  <c r="DX91" i="21" a="1"/>
  <c r="EE77" i="21" a="1"/>
  <c r="DU117" i="21" a="1"/>
  <c r="ED156" i="21" a="1"/>
  <c r="EC116" i="21" a="1"/>
  <c r="EC165" i="21" a="1"/>
  <c r="DU140" i="21" a="1"/>
  <c r="EA132" i="21" a="1"/>
  <c r="DX121" i="21" a="1"/>
  <c r="EC97" i="21" a="1"/>
  <c r="EF164" i="21" a="1"/>
  <c r="ED101" i="21" a="1"/>
  <c r="ED147" i="21" a="1"/>
  <c r="EF84" i="21" a="1"/>
  <c r="EC147" i="21" a="1"/>
  <c r="EH187" i="21" a="1"/>
  <c r="DT107" i="21" a="1"/>
  <c r="EE97" i="21" a="1"/>
  <c r="DU113" i="21" a="1"/>
  <c r="ED128" i="21" a="1"/>
  <c r="EA103" i="21" a="1"/>
  <c r="DZ164" i="21" a="1"/>
  <c r="ES74" i="21" a="1"/>
  <c r="EX74" i="21" a="1"/>
  <c r="EK92" i="21" a="1"/>
  <c r="EC92" i="21" a="1"/>
  <c r="EP68" i="21" a="1"/>
  <c r="DU92" i="21" a="1"/>
  <c r="EB92" i="21" a="1"/>
  <c r="EF82" i="21" a="1"/>
  <c r="DT160" i="21" a="1"/>
  <c r="EE112" i="21" a="1"/>
  <c r="DT159" i="21" a="1"/>
  <c r="EH180" i="21" a="1"/>
  <c r="DV102" i="21" a="1"/>
  <c r="DW125" i="21" a="1"/>
  <c r="DX101" i="21" a="1"/>
  <c r="ED117" i="21" a="1"/>
  <c r="EF150" i="21" a="1"/>
  <c r="DU93" i="21" a="1"/>
  <c r="EA152" i="21" a="1"/>
  <c r="EE122" i="21" a="1"/>
  <c r="EB150" i="21" a="1"/>
  <c r="EB138" i="21" a="1"/>
  <c r="EG138" i="21" a="1"/>
  <c r="EF140" i="21" a="1"/>
  <c r="EB145" i="21" a="1"/>
  <c r="EF100" i="21" a="1"/>
  <c r="EA135" i="21" a="1"/>
  <c r="DY121" i="21" a="1"/>
  <c r="EG165" i="21" a="1"/>
  <c r="EG101" i="21" a="1"/>
  <c r="EH77" i="21" a="1"/>
  <c r="EH112" i="21" a="1"/>
  <c r="DV124" i="21" a="1"/>
  <c r="DW158" i="21" a="1"/>
  <c r="DZ151" i="21" a="1"/>
  <c r="EG109" i="21" a="1"/>
  <c r="EC117" i="21" a="1"/>
  <c r="EC91" i="21" a="1"/>
  <c r="EF133" i="21" a="1"/>
  <c r="EG133" i="21" a="1"/>
  <c r="EH147" i="21" a="1"/>
  <c r="DX142" i="21" a="1"/>
  <c r="EC87" i="21" a="1"/>
  <c r="DU80" i="21" a="1"/>
  <c r="EB166" i="21" a="1"/>
  <c r="EA164" i="21" a="1"/>
  <c r="ED126" i="21" a="1"/>
  <c r="EG85" i="21" a="1"/>
  <c r="DT146" i="21" a="1"/>
  <c r="EA146" i="21" a="1"/>
  <c r="EG119" i="21" a="1"/>
  <c r="DW95" i="21" a="1"/>
  <c r="ED111" i="21" a="1"/>
  <c r="DY88" i="21" a="1"/>
  <c r="DU71" i="21" a="1"/>
  <c r="DT140" i="21" a="1"/>
  <c r="EA148" i="21" a="1"/>
  <c r="EA81" i="21" a="1"/>
  <c r="DZ131" i="21" a="1"/>
  <c r="EH117" i="21" a="1"/>
  <c r="EF90" i="21" a="1"/>
  <c r="DX157" i="21" a="1"/>
  <c r="DV138" i="21" a="1"/>
  <c r="DV108" i="21" a="1"/>
  <c r="DV160" i="21" a="1"/>
  <c r="EH69" i="21" a="1"/>
  <c r="DV86" i="21" a="1"/>
  <c r="EH118" i="21" a="1"/>
  <c r="DW77" i="21" a="1"/>
  <c r="EA177" i="21" a="1"/>
  <c r="EB122" i="21" a="1"/>
  <c r="DW91" i="21" a="1"/>
  <c r="EH113" i="21" a="1"/>
  <c r="EA170" i="21" a="1"/>
  <c r="DX140" i="21" a="1"/>
  <c r="EB71" i="21" a="1"/>
  <c r="DY72" i="21" a="1"/>
  <c r="EE106" i="21" a="1"/>
  <c r="DY131" i="21" a="1"/>
  <c r="DU69" i="21" a="1"/>
  <c r="DY149" i="21" a="1"/>
  <c r="DV150" i="21" a="1"/>
  <c r="EE141" i="21" a="1"/>
  <c r="EF156" i="21" a="1"/>
  <c r="EH141" i="21" a="1"/>
  <c r="EC122" i="21" a="1"/>
  <c r="EF121" i="21" a="1"/>
  <c r="EH102" i="21" a="1"/>
  <c r="DW85" i="21" a="1"/>
  <c r="DZ148" i="21" a="1"/>
  <c r="EC134" i="21" a="1"/>
  <c r="DX159" i="21" a="1"/>
  <c r="DV117" i="21" a="1"/>
  <c r="DX113" i="21" a="1"/>
  <c r="EH145" i="21" a="1"/>
  <c r="EH160" i="21" a="1"/>
  <c r="EE160" i="21" a="1"/>
  <c r="EB93" i="21" a="1"/>
  <c r="EG103" i="21" a="1"/>
  <c r="EF73" i="21" a="1"/>
  <c r="DW101" i="21" a="1"/>
  <c r="ED84" i="21" a="1"/>
  <c r="EC127" i="21" a="1"/>
  <c r="DT148" i="21" a="1"/>
  <c r="DY141" i="21" a="1"/>
  <c r="DW141" i="21" a="1"/>
  <c r="EG136" i="21" a="1"/>
  <c r="DT117" i="21" a="1"/>
  <c r="EF134" i="21" a="1"/>
  <c r="DT135" i="21" a="1"/>
  <c r="DT80" i="21" a="1"/>
  <c r="DV72" i="21" a="1"/>
  <c r="DV137" i="21" a="1"/>
  <c r="EF104" i="21" a="1"/>
  <c r="DT133" i="21" a="1"/>
  <c r="DV120" i="21" a="1"/>
  <c r="DV123" i="21" a="1"/>
  <c r="DU142" i="21" a="1"/>
  <c r="DY83" i="21" a="1"/>
  <c r="DX129" i="21" a="1"/>
  <c r="DV128" i="21" a="1"/>
  <c r="EE162" i="21" a="1"/>
  <c r="EG135" i="21" a="1"/>
  <c r="DU104" i="21" a="1"/>
  <c r="DU151" i="21" a="1"/>
  <c r="ED108" i="21" a="1"/>
  <c r="EE84" i="21" a="1"/>
  <c r="EC84" i="21" a="1"/>
  <c r="DX141" i="21" a="1"/>
  <c r="EF130" i="21" a="1"/>
  <c r="EB86" i="21" a="1"/>
  <c r="EG151" i="21" a="1"/>
  <c r="EC128" i="21" a="1"/>
  <c r="EB136" i="21" a="1"/>
  <c r="EE94" i="21" a="1"/>
  <c r="DW120" i="21" a="1"/>
  <c r="DT166" i="21" a="1"/>
  <c r="DV133" i="21" a="1"/>
  <c r="DZ127" i="21" a="1"/>
  <c r="DV177" i="21" a="1"/>
  <c r="DT126" i="21" a="1"/>
  <c r="EE140" i="21" a="1"/>
  <c r="EA90" i="21" a="1"/>
  <c r="DY123" i="21" a="1"/>
  <c r="EE101" i="21" a="1"/>
  <c r="DZ87" i="21" a="1"/>
  <c r="EH87" i="21" a="1"/>
  <c r="EC131" i="21" a="1"/>
  <c r="EH68" i="21" a="1"/>
  <c r="DY92" i="21" a="1"/>
  <c r="EG90" i="21" a="1"/>
  <c r="DY126" i="21" a="1"/>
  <c r="EC129" i="21" a="1"/>
  <c r="DU136" i="21" a="1"/>
  <c r="DU74" i="21" a="1"/>
  <c r="DW111" i="21" a="1"/>
  <c r="EC90" i="21" a="1"/>
  <c r="EB137" i="21" a="1"/>
  <c r="DW83" i="21" a="1"/>
  <c r="DX151" i="21" a="1"/>
  <c r="EA93" i="21" a="1"/>
  <c r="EE102" i="21" a="1"/>
  <c r="DV105" i="21" a="1"/>
  <c r="DV158" i="21" a="1"/>
  <c r="EB131" i="21" a="1"/>
  <c r="EH125" i="21" a="1"/>
  <c r="DZ160" i="21" a="1"/>
  <c r="EG72" i="21" a="1"/>
  <c r="DY106" i="21" a="1"/>
  <c r="DX95" i="21" a="1"/>
  <c r="DW148" i="21" a="1"/>
  <c r="EH122" i="21" a="1"/>
  <c r="DW137" i="21" a="1"/>
  <c r="EB165" i="21" a="1"/>
  <c r="DY93" i="21" a="1"/>
  <c r="EC81" i="21" a="1"/>
  <c r="DX106" i="21" a="1"/>
  <c r="EF152" i="21" a="1"/>
  <c r="EH111" i="21" a="1"/>
  <c r="DY112" i="21" a="1"/>
  <c r="DY109" i="21" a="1"/>
  <c r="DZ133" i="21" a="1"/>
  <c r="DX81" i="21" a="1"/>
  <c r="DY104" i="21" a="1"/>
  <c r="EH151" i="21" a="1"/>
  <c r="EE139" i="21" a="1"/>
  <c r="DU156" i="21" a="1"/>
  <c r="EV92" i="21" a="1"/>
  <c r="DU119" i="21" a="1"/>
  <c r="EG122" i="21" a="1"/>
  <c r="DV165" i="21" a="1"/>
  <c r="DY140" i="21" a="1"/>
  <c r="DY108" i="21" a="1"/>
  <c r="EB126" i="21" a="1"/>
  <c r="EA121" i="21" a="1"/>
  <c r="DU122" i="21" a="1"/>
  <c r="EB127" i="21" a="1"/>
  <c r="DY122" i="21" a="1"/>
  <c r="EE130" i="21" a="1"/>
  <c r="EE150" i="21" a="1"/>
  <c r="EA108" i="21" a="1"/>
  <c r="EH131" i="21" a="1"/>
  <c r="EF138" i="21" a="1"/>
  <c r="DU181" i="21" a="1"/>
  <c r="DZ182" i="21" a="1"/>
  <c r="EW98" i="21" a="1"/>
  <c r="EC137" i="21" a="1"/>
  <c r="EH101" i="21" a="1"/>
  <c r="DV155" i="21" a="1"/>
  <c r="EH135" i="21" a="1"/>
  <c r="DY103" i="21" a="1"/>
  <c r="DU159" i="21" a="1"/>
  <c r="EA138" i="21" a="1"/>
  <c r="DU137" i="21" a="1"/>
  <c r="DZ71" i="21" a="1"/>
  <c r="EF183" i="21" a="1"/>
  <c r="DT187" i="21" a="1"/>
  <c r="DT122" i="21" a="1"/>
  <c r="DW181" i="21" a="1"/>
  <c r="EF119" i="21" a="1"/>
  <c r="EB151" i="21" a="1"/>
  <c r="DU72" i="21" a="1"/>
  <c r="EE124" i="21" a="1"/>
  <c r="EC109" i="21" a="1"/>
  <c r="EV68" i="21" a="1"/>
  <c r="EH186" i="21" a="1"/>
  <c r="DW130" i="21" a="1"/>
  <c r="ED127" i="21" a="1"/>
  <c r="DU127" i="21" a="1"/>
  <c r="DT120" i="21" a="1"/>
  <c r="EC93" i="21" a="1"/>
  <c r="EH106" i="21" a="1"/>
  <c r="DU125" i="21" a="1"/>
  <c r="EB146" i="21" a="1"/>
  <c r="EC136" i="21" a="1"/>
  <c r="ED137" i="21" a="1"/>
  <c r="DX110" i="21" a="1"/>
  <c r="DX146" i="21" a="1"/>
  <c r="EC138" i="21" a="1"/>
  <c r="EB107" i="21" a="1"/>
  <c r="EC120" i="21" a="1"/>
  <c r="DU87" i="21" a="1"/>
  <c r="EE138" i="21" a="1"/>
  <c r="DW165" i="21" a="1"/>
  <c r="EB133" i="21" a="1"/>
  <c r="DX88" i="21" a="1"/>
  <c r="DX149" i="21" a="1"/>
  <c r="DZ105" i="21" a="1"/>
  <c r="EV98" i="21" a="1"/>
  <c r="DX107" i="21" a="1"/>
  <c r="DU108" i="21" a="1"/>
  <c r="EB104" i="21" a="1"/>
  <c r="EB113" i="21" a="1"/>
  <c r="DY117" i="21" a="1"/>
  <c r="EG157" i="21" a="1"/>
  <c r="ED106" i="21" a="1"/>
  <c r="DV91" i="21" a="1"/>
  <c r="DW112" i="21" a="1"/>
  <c r="EB87" i="21" a="1"/>
  <c r="DX85" i="21" a="1"/>
  <c r="EB163" i="21" a="1"/>
  <c r="DV162" i="21" a="1"/>
  <c r="DT116" i="21" a="1"/>
  <c r="DY111" i="21" a="1"/>
  <c r="EH127" i="21" a="1"/>
  <c r="ES98" i="21" a="1"/>
  <c r="ED100" i="21" a="1"/>
  <c r="EG146" i="21" a="1"/>
  <c r="EG148" i="21" a="1"/>
  <c r="DW145" i="21" a="1"/>
  <c r="DU128" i="21" a="1"/>
  <c r="DZ123" i="21" a="1"/>
  <c r="DU84" i="21" a="1"/>
  <c r="DW187" i="21" a="1"/>
  <c r="DT110" i="21" a="1"/>
  <c r="EC95" i="21" a="1"/>
  <c r="DT137" i="21" a="1"/>
  <c r="DZ94" i="21" a="1"/>
  <c r="EF163" i="21" a="1"/>
  <c r="EA88" i="21" a="1"/>
  <c r="DV142" i="21" a="1"/>
  <c r="EG104" i="21" a="1"/>
  <c r="DU73" i="21" a="1"/>
  <c r="EG149" i="21" a="1"/>
  <c r="DX123" i="21" a="1"/>
  <c r="DZ128" i="21" a="1"/>
  <c r="DT129" i="21" a="1"/>
  <c r="DV181" i="21" a="1"/>
  <c r="DW82" i="21" a="1"/>
  <c r="EF160" i="21" a="1"/>
  <c r="EK74" i="21" a="1"/>
  <c r="EM74" i="21" a="1"/>
  <c r="DT92" i="21" a="1"/>
  <c r="ET92" i="21" a="1"/>
  <c r="DZ92" i="21" a="1"/>
  <c r="EP92" i="21" a="1"/>
  <c r="ES92" i="21" a="1"/>
  <c r="DU124" i="21" a="1"/>
  <c r="EE107" i="21" a="1"/>
  <c r="EC107" i="21" a="1"/>
  <c r="DW160" i="21" a="1"/>
  <c r="DV83" i="21" a="1"/>
  <c r="EE137" i="21" a="1"/>
  <c r="DW103" i="21" a="1"/>
  <c r="EG134" i="21" a="1"/>
  <c r="ED151" i="21" a="1"/>
  <c r="EG118" i="21" a="1"/>
  <c r="DW147" i="21" a="1"/>
  <c r="DX122" i="21" a="1"/>
  <c r="ED94" i="21" a="1"/>
  <c r="EA159" i="21" a="1"/>
  <c r="EG120" i="21" a="1"/>
  <c r="EH137" i="21" a="1"/>
  <c r="EA107" i="21" a="1"/>
  <c r="DZ104" i="21" a="1"/>
  <c r="ED158" i="21" a="1"/>
  <c r="DZ165" i="21" a="1"/>
  <c r="DZ158" i="21" a="1"/>
  <c r="EA120" i="21" a="1"/>
  <c r="EA149" i="21" a="1"/>
  <c r="DX180" i="21" a="1"/>
  <c r="EG84" i="21" a="1"/>
  <c r="EA158" i="21" a="1"/>
  <c r="DU83" i="21" a="1"/>
  <c r="EB110" i="21" a="1"/>
  <c r="EG147" i="21" a="1"/>
  <c r="DW74" i="21" a="1"/>
  <c r="EF86" i="21" a="1"/>
  <c r="EA101" i="21" a="1"/>
  <c r="EH133" i="21" a="1"/>
  <c r="DW105" i="21" a="1"/>
  <c r="DZ76" i="21" a="1"/>
  <c r="DW80" i="21" a="1"/>
  <c r="EH156" i="21" a="1"/>
  <c r="DY166" i="21" a="1"/>
  <c r="EA160" i="21" a="1"/>
  <c r="DZ116" i="21" a="1"/>
  <c r="ED160" i="21" a="1"/>
  <c r="DZ103" i="21" a="1"/>
  <c r="EG88" i="21" a="1"/>
  <c r="EB118" i="21" a="1"/>
  <c r="EG182" i="21" a="1"/>
  <c r="DU165" i="21" a="1"/>
  <c r="ED73" i="21" a="1"/>
  <c r="DU162" i="21" a="1"/>
  <c r="EG113" i="21" a="1"/>
  <c r="DT83" i="21" a="1"/>
  <c r="DW123" i="21" a="1"/>
  <c r="DU88" i="21" a="1"/>
  <c r="EB147" i="21" a="1"/>
  <c r="DV112" i="21" a="1"/>
  <c r="EE127" i="21" a="1"/>
  <c r="EC100" i="21" a="1"/>
  <c r="DY107" i="21" a="1"/>
  <c r="EA187" i="21" a="1"/>
  <c r="EE113" i="21" a="1"/>
  <c r="DU97" i="21" a="1"/>
  <c r="EE181" i="21" a="1"/>
  <c r="EH116" i="21" a="1"/>
  <c r="DX145" i="21" a="1"/>
  <c r="DZ134" i="21" a="1"/>
  <c r="DW134" i="21" a="1"/>
  <c r="EB73" i="21" a="1"/>
  <c r="DZ140" i="21" a="1"/>
  <c r="ED69" i="21" a="1"/>
  <c r="EA125" i="21" a="1"/>
  <c r="DV78" i="21" a="1"/>
  <c r="DV134" i="21" a="1"/>
  <c r="ED113" i="21" a="1"/>
  <c r="DT94" i="21" a="1"/>
  <c r="EH74" i="21" a="1"/>
  <c r="EF112" i="21" a="1"/>
  <c r="EA94" i="21" a="1"/>
  <c r="DZ138" i="21" a="1"/>
  <c r="EC142" i="21" a="1"/>
  <c r="DY119" i="21" a="1"/>
  <c r="DW106" i="21" a="1"/>
  <c r="ED138" i="21" a="1"/>
  <c r="DY127" i="21" a="1"/>
  <c r="DT156" i="21" a="1"/>
  <c r="EG186" i="21" a="1"/>
  <c r="EE71" i="21" a="1"/>
  <c r="ED107" i="21" a="1"/>
  <c r="ED120" i="21" a="1"/>
  <c r="DW157" i="21" a="1"/>
  <c r="DV127" i="21" a="1"/>
  <c r="EG107" i="21" a="1"/>
  <c r="ED164" i="21" a="1"/>
  <c r="DT157" i="21" a="1"/>
  <c r="EB119" i="21" a="1"/>
  <c r="DV103" i="21" a="1"/>
  <c r="ED118" i="21" a="1"/>
  <c r="DV106" i="21" a="1"/>
  <c r="EF137" i="21" a="1"/>
  <c r="EK98" i="21" a="1"/>
  <c r="DU121" i="21" a="1"/>
  <c r="EH158" i="21" a="1"/>
  <c r="ED134" i="21" a="1"/>
  <c r="EG121" i="21" a="1"/>
  <c r="EE69" i="21" a="1"/>
  <c r="EE87" i="21" a="1"/>
  <c r="EC156" i="21" a="1"/>
  <c r="EH71" i="21" a="1"/>
  <c r="EB91" i="21" a="1"/>
  <c r="DW132" i="21" a="1"/>
  <c r="ED123" i="21" a="1"/>
  <c r="EC130" i="21" a="1"/>
  <c r="EB116" i="21" a="1"/>
  <c r="DU81" i="21" a="1"/>
  <c r="DW127" i="21" a="1"/>
  <c r="EA102" i="21" a="1"/>
  <c r="DT121" i="21" a="1"/>
  <c r="EG125" i="21" a="1"/>
  <c r="DV107" i="21" a="1"/>
  <c r="EG97" i="21" a="1"/>
  <c r="DW116" i="21" a="1"/>
  <c r="EC135" i="21" a="1"/>
  <c r="DW73" i="21" a="1"/>
  <c r="DU107" i="21" a="1"/>
  <c r="EG105" i="21" a="1"/>
  <c r="EU98" i="21" a="1"/>
  <c r="DU105" i="21" a="1"/>
  <c r="DZ108" i="21" a="1"/>
  <c r="DT71" i="21" a="1"/>
  <c r="EF120" i="21" a="1"/>
  <c r="EF155" i="21" a="1"/>
  <c r="EE111" i="21" a="1"/>
  <c r="DU150" i="21" a="1"/>
  <c r="DY69" i="21" a="1"/>
  <c r="EO98" i="21" a="1"/>
  <c r="DV88" i="21" a="1"/>
  <c r="EA122" i="21" a="1"/>
  <c r="DT109" i="21" a="1"/>
  <c r="EA117" i="21" a="1"/>
  <c r="DY82" i="21" a="1"/>
  <c r="DV80" i="21" a="1"/>
  <c r="EQ92" i="21" a="1"/>
  <c r="EC104" i="21" a="1"/>
  <c r="EN98" i="21" a="1"/>
  <c r="EE134" i="21" a="1"/>
  <c r="EA97" i="21" a="1"/>
  <c r="EH119" i="21" a="1"/>
  <c r="EF74" i="21" a="1"/>
  <c r="DY95" i="21" a="1"/>
  <c r="DV95" i="21" a="1"/>
  <c r="DV166" i="21" a="1"/>
  <c r="EE104" i="21" a="1"/>
  <c r="DZ74" i="21" a="1"/>
  <c r="EA110" i="21" a="1"/>
  <c r="DW140" i="21" a="1"/>
  <c r="EH95" i="21" a="1"/>
  <c r="EF159" i="21" a="1"/>
  <c r="DZ77" i="21" a="1"/>
  <c r="DX162" i="21" a="1"/>
  <c r="DY146" i="21" a="1"/>
  <c r="EF71" i="21" a="1"/>
  <c r="EE88" i="21" a="1"/>
  <c r="DW170" i="21" a="1"/>
  <c r="DX136" i="21" a="1"/>
  <c r="EC157" i="21" a="1"/>
  <c r="EF157" i="21" a="1"/>
  <c r="EA84" i="21" a="1"/>
  <c r="EB74" i="21" a="1"/>
  <c r="DT91" i="21" a="1"/>
  <c r="EE158" i="21" a="1"/>
  <c r="DX90" i="21" a="1"/>
  <c r="DU148" i="21" a="1"/>
  <c r="EG129" i="21" a="1"/>
  <c r="EB186" i="21" a="1"/>
  <c r="EG117" i="21" a="1"/>
  <c r="EB82" i="21" a="1"/>
  <c r="EC149" i="21" a="1"/>
  <c r="DW113" i="21" a="1"/>
  <c r="DV92" i="21" a="1"/>
  <c r="DV82" i="21" a="1"/>
  <c r="DW186" i="21" a="1"/>
  <c r="DW121" i="21" a="1"/>
  <c r="DW146" i="21" a="1"/>
  <c r="EQ98" i="21" a="1"/>
  <c r="EF132" i="21" a="1"/>
  <c r="DZ132" i="21" a="1"/>
  <c r="EG170" i="21" a="1"/>
  <c r="DZ88" i="21" a="1"/>
  <c r="DW128" i="21" a="1"/>
  <c r="EB160" i="21" a="1"/>
  <c r="EB187" i="21" a="1"/>
  <c r="EH129" i="21" a="1"/>
  <c r="EE73" i="21" a="1"/>
  <c r="EG102" i="21" a="1"/>
  <c r="EA155" i="21" a="1"/>
  <c r="EA156" i="21" a="1"/>
  <c r="DW163" i="21" a="1"/>
  <c r="ED76" i="21" a="1"/>
  <c r="EB88" i="21" a="1"/>
  <c r="DZ95" i="21" a="1"/>
  <c r="EB129" i="21" a="1"/>
  <c r="DZ141" i="21" a="1"/>
  <c r="EA74" i="21" a="1"/>
  <c r="EF187" i="21" a="1"/>
  <c r="EA124" i="21" a="1"/>
  <c r="DV76" i="21" a="1"/>
  <c r="DU100" i="21" a="1"/>
  <c r="EG110" i="21" a="1"/>
  <c r="DV116" i="21" a="1"/>
  <c r="DV148" i="21" a="1"/>
  <c r="ED130" i="21" a="1"/>
  <c r="EG130" i="21" a="1"/>
  <c r="DY124" i="21" a="1"/>
  <c r="EA183" i="21" a="1"/>
  <c r="DU123" i="21" a="1"/>
  <c r="DV101" i="21" a="1"/>
  <c r="DU112" i="21" a="1"/>
  <c r="DT88" i="21" a="1"/>
  <c r="DV129" i="21" a="1"/>
  <c r="EF110" i="21" a="1"/>
  <c r="DZ159" i="21" a="1"/>
  <c r="EF78" i="21" a="1"/>
  <c r="DX137" i="21" a="1"/>
  <c r="DU170" i="21" a="1"/>
  <c r="DZ186" i="21" a="1"/>
  <c r="EE90" i="21" a="1"/>
  <c r="EE74" i="21" a="1"/>
  <c r="EG95" i="21" a="1"/>
  <c r="EF158" i="21" a="1"/>
  <c r="DT136" i="21" a="1"/>
  <c r="EC102" i="21" a="1"/>
  <c r="EH142" i="21" a="1"/>
  <c r="EG86" i="21" a="1"/>
  <c r="ED116" i="21" a="1"/>
  <c r="ED131" i="21" a="1"/>
  <c r="DW164" i="21" a="1"/>
  <c r="ED97" i="21" a="1"/>
  <c r="EE126" i="21" a="1"/>
  <c r="ED103" i="21" a="1"/>
  <c r="EC140" i="21" a="1"/>
  <c r="EP98" i="21" a="1"/>
  <c r="EE131" i="21" a="1"/>
  <c r="DW149" i="21" a="1"/>
  <c r="DU85" i="21" a="1"/>
  <c r="EF101" i="21" a="1"/>
  <c r="EF149" i="21" a="1"/>
  <c r="DZ78" i="21" a="1"/>
  <c r="DY163" i="21" a="1"/>
  <c r="ED132" i="21" a="1"/>
  <c r="EC164" i="21" a="1"/>
  <c r="EC121" i="21" a="1"/>
  <c r="EB85" i="21" a="1"/>
  <c r="DY94" i="21" a="1"/>
  <c r="DT102" i="21" a="1"/>
  <c r="EF118" i="21" a="1"/>
  <c r="DV140" i="21" a="1"/>
  <c r="DZ162" i="21" a="1"/>
  <c r="DX76" i="21" a="1"/>
  <c r="ED162" i="21" a="1"/>
  <c r="EH110" i="21" a="1"/>
  <c r="EA100" i="21" a="1"/>
  <c r="EA77" i="21" a="1"/>
  <c r="EE151" i="21" a="1"/>
  <c r="EE93" i="21" a="1"/>
  <c r="DY148" i="21" a="1"/>
  <c r="DT76" i="21" a="1"/>
  <c r="ED146" i="21" a="1"/>
  <c r="EH134" i="21" a="1"/>
  <c r="DW118" i="21" a="1"/>
  <c r="ED85" i="21" a="1"/>
  <c r="DU106" i="21" a="1"/>
  <c r="DY84" i="21" a="1"/>
  <c r="EF127" i="21" a="1"/>
  <c r="EA133" i="21" a="1"/>
  <c r="DY133" i="21" a="1"/>
  <c r="EL74" i="21" a="1"/>
  <c r="EA112" i="21" a="1"/>
  <c r="DU158" i="21" a="1"/>
  <c r="DY125" i="21" a="1"/>
  <c r="EG87" i="21" a="1"/>
  <c r="ET68" i="21" a="1"/>
  <c r="EF68" i="21" a="1"/>
  <c r="EY68" i="21" a="1"/>
  <c r="DT77" i="21" a="1"/>
  <c r="ED121" i="21" a="1"/>
  <c r="EG160" i="21" a="1"/>
  <c r="DX131" i="21" a="1"/>
  <c r="ET98" i="21" a="1"/>
  <c r="DX125" i="21" a="1"/>
  <c r="ET74" i="21" a="1"/>
  <c r="EM92" i="21" a="1"/>
  <c r="EG92" i="21" a="1"/>
  <c r="EE120" i="21" a="1"/>
  <c r="ED148" i="21" a="1"/>
  <c r="EH90" i="21" a="1"/>
  <c r="EB164" i="21" a="1"/>
  <c r="EH162" i="21" a="1"/>
  <c r="EC187" i="21" a="1"/>
  <c r="EF177" i="21" a="1"/>
  <c r="DY151" i="21" a="1"/>
  <c r="EE68" i="21" a="1"/>
  <c r="EK68" i="21" a="1"/>
  <c r="EN92" i="21" a="1"/>
  <c r="EH92" i="21" a="1"/>
  <c r="EX92" i="21" a="1"/>
  <c r="DX72" i="21" a="1"/>
  <c r="DV187" i="21" a="1"/>
  <c r="DZ100" i="21" a="1"/>
  <c r="EE110" i="21" a="1"/>
  <c r="DZ146" i="21" a="1"/>
  <c r="EB128" i="21" a="1"/>
  <c r="DT103" i="21" a="1"/>
  <c r="EH84" i="21" a="1"/>
  <c r="DZ181" i="21" a="1"/>
  <c r="DX182" i="21" a="1"/>
  <c r="DW129" i="21" a="1"/>
  <c r="ED112" i="21" a="1"/>
  <c r="DZ119" i="21" a="1"/>
  <c r="EE142" i="21" a="1"/>
  <c r="EC151" i="21" a="1"/>
  <c r="EE164" i="21" a="1"/>
  <c r="EF91" i="21" a="1"/>
  <c r="DY135" i="21" a="1"/>
  <c r="DY77" i="21" a="1"/>
  <c r="DV121" i="21" a="1"/>
  <c r="EC88" i="21" a="1"/>
  <c r="EH149" i="21" a="1"/>
  <c r="DV100" i="21" a="1"/>
  <c r="EH80" i="21" a="1"/>
  <c r="ES96" i="21" l="1"/>
  <c r="EQ68" i="21"/>
  <c r="DZ68" i="21"/>
  <c r="EP96" i="21"/>
  <c r="EN96" i="21"/>
  <c r="EU96" i="21"/>
  <c r="EQ96" i="21"/>
  <c r="EL96" i="21"/>
  <c r="ES77" i="21"/>
  <c r="EV74" i="21"/>
  <c r="EP77" i="21"/>
  <c r="ER74" i="21"/>
  <c r="F8" i="21"/>
  <c r="F47" i="21" s="1"/>
  <c r="EO74" i="21"/>
  <c r="EX83" i="21"/>
  <c r="EL77" i="21"/>
  <c r="EW74" i="21"/>
  <c r="EL83" i="21"/>
  <c r="EK77" i="21"/>
  <c r="EN74" i="21"/>
  <c r="EU77" i="21"/>
  <c r="EN83" i="21"/>
  <c r="EW83" i="21"/>
  <c r="EQ83" i="21"/>
  <c r="EV104" i="21"/>
  <c r="EM83" i="21"/>
  <c r="EY77" i="21"/>
  <c r="EV77" i="21"/>
  <c r="DT152" i="21"/>
  <c r="ED152" i="21"/>
  <c r="EX77" i="21"/>
  <c r="DY152" i="21"/>
  <c r="EW68" i="21"/>
  <c r="EO77" i="21"/>
  <c r="F15" i="21"/>
  <c r="F54" i="21" s="1"/>
  <c r="E54" i="21" s="1"/>
  <c r="D54" i="21" s="1"/>
  <c r="C54" i="21" s="1"/>
  <c r="B54" i="21" s="1"/>
  <c r="EN77" i="21"/>
  <c r="ET77" i="21"/>
  <c r="EM77" i="21"/>
  <c r="EW77" i="21"/>
  <c r="DU187" i="21"/>
  <c r="EE187" i="21"/>
  <c r="EQ77" i="21"/>
  <c r="ET83" i="21"/>
  <c r="ES83" i="21"/>
  <c r="EO83" i="21"/>
  <c r="DX83" i="21"/>
  <c r="DX68" i="21"/>
  <c r="EO68" i="21"/>
  <c r="EY83" i="21"/>
  <c r="EK104" i="21"/>
  <c r="DT104" i="21"/>
  <c r="EK83" i="21"/>
  <c r="EV83" i="21"/>
  <c r="EL68" i="21"/>
  <c r="DU68" i="21"/>
  <c r="EU83" i="21"/>
  <c r="EO104" i="21"/>
  <c r="DX104" i="21"/>
  <c r="EG68" i="21"/>
  <c r="EP83" i="21"/>
  <c r="ET74" i="21"/>
  <c r="EF68" i="21"/>
  <c r="ET68" i="21"/>
  <c r="EL74" i="21"/>
  <c r="EM74" i="21"/>
  <c r="EK74" i="21"/>
  <c r="EX74" i="21"/>
  <c r="ES74" i="21"/>
  <c r="E12" i="21" s="1"/>
  <c r="E13" i="21" s="1"/>
  <c r="EY74" i="21"/>
  <c r="ED74" i="21"/>
  <c r="EQ74" i="21"/>
  <c r="C12" i="21" s="1"/>
  <c r="C16" i="21" s="1"/>
  <c r="DT92" i="21"/>
  <c r="EK92" i="21"/>
  <c r="ED68" i="21"/>
  <c r="EU68" i="21"/>
  <c r="EE68" i="21"/>
  <c r="EV68" i="21"/>
  <c r="EY68" i="21"/>
  <c r="EH68" i="21"/>
  <c r="ES92" i="21"/>
  <c r="EB92" i="21"/>
  <c r="EU92" i="21"/>
  <c r="ED92" i="21"/>
  <c r="EX92" i="21"/>
  <c r="EG92" i="21"/>
  <c r="EB68" i="21"/>
  <c r="DY92" i="21"/>
  <c r="EP92" i="21"/>
  <c r="DU92" i="21"/>
  <c r="EL92" i="21"/>
  <c r="EY92" i="21"/>
  <c r="EH92" i="21"/>
  <c r="EM92" i="21"/>
  <c r="DV92" i="21"/>
  <c r="EQ92" i="21"/>
  <c r="DZ92" i="21"/>
  <c r="EP68" i="21"/>
  <c r="DY68" i="21"/>
  <c r="DW92" i="21"/>
  <c r="EN92" i="21"/>
  <c r="DW68" i="21"/>
  <c r="EO92" i="21"/>
  <c r="DX92" i="21"/>
  <c r="ET92" i="21"/>
  <c r="EC92" i="21"/>
  <c r="EA92" i="21"/>
  <c r="ER92" i="21"/>
  <c r="EK68" i="21"/>
  <c r="DT68" i="21"/>
  <c r="EV92" i="21"/>
  <c r="EE92" i="21"/>
  <c r="E8" i="21"/>
  <c r="E9" i="21" s="1"/>
  <c r="EH87" i="21"/>
  <c r="DY80" i="21"/>
  <c r="DY78" i="21"/>
  <c r="DU82" i="21"/>
  <c r="DW87" i="21"/>
  <c r="EA78" i="21"/>
  <c r="EH78" i="21"/>
  <c r="EA72" i="21"/>
  <c r="EC82" i="21"/>
  <c r="DT87" i="21"/>
  <c r="EE124" i="21"/>
  <c r="DX87" i="21"/>
  <c r="DV80" i="21"/>
  <c r="EC72" i="21"/>
  <c r="DX124" i="21"/>
  <c r="DZ82" i="21"/>
  <c r="EH80" i="21"/>
  <c r="DZ78" i="21"/>
  <c r="DW72" i="21"/>
  <c r="EE139" i="21"/>
  <c r="ED82" i="21"/>
  <c r="EC139" i="21"/>
  <c r="EE82" i="21"/>
  <c r="EG87" i="21"/>
  <c r="DZ72" i="21"/>
  <c r="DY124" i="21"/>
  <c r="EB82" i="21"/>
  <c r="DZ87" i="21"/>
  <c r="EG80" i="21"/>
  <c r="EG78" i="21"/>
  <c r="DT72" i="21"/>
  <c r="DW82" i="21"/>
  <c r="DU72" i="21"/>
  <c r="EF124" i="21"/>
  <c r="DY82" i="21"/>
  <c r="EC78" i="21"/>
  <c r="ED78" i="21"/>
  <c r="DZ124" i="21"/>
  <c r="EA82" i="21"/>
  <c r="EB87" i="21"/>
  <c r="DX78" i="21"/>
  <c r="EH72" i="21"/>
  <c r="DV72" i="21"/>
  <c r="DW124" i="21"/>
  <c r="DX82" i="21"/>
  <c r="EE80" i="21"/>
  <c r="EF72" i="21"/>
  <c r="EA124" i="21"/>
  <c r="EH82" i="21"/>
  <c r="EE87" i="21"/>
  <c r="DT80" i="21"/>
  <c r="DU78" i="21"/>
  <c r="DT78" i="21"/>
  <c r="EG72" i="21"/>
  <c r="DV78" i="21"/>
  <c r="DY72" i="21"/>
  <c r="DW182" i="21"/>
  <c r="EH124" i="21"/>
  <c r="EG82" i="21"/>
  <c r="DU87" i="21"/>
  <c r="DZ182" i="21"/>
  <c r="DU80" i="21"/>
  <c r="ED72" i="21"/>
  <c r="ED124" i="21"/>
  <c r="EF87" i="21"/>
  <c r="EF78" i="21"/>
  <c r="EB72" i="21"/>
  <c r="EE72" i="21"/>
  <c r="DW80" i="21"/>
  <c r="EC87" i="21"/>
  <c r="DX80" i="21"/>
  <c r="EB80" i="21"/>
  <c r="EE78" i="21"/>
  <c r="DU124" i="21"/>
  <c r="EF82" i="21"/>
  <c r="DZ80" i="21"/>
  <c r="EB78" i="21"/>
  <c r="DX72" i="21"/>
  <c r="DU139" i="21"/>
  <c r="DV82" i="21"/>
  <c r="ED87" i="21"/>
  <c r="EC149" i="21"/>
  <c r="EH149" i="21"/>
  <c r="DX149" i="21"/>
  <c r="ED180" i="21"/>
  <c r="DY180" i="21"/>
  <c r="DT180" i="21"/>
  <c r="EB139" i="21"/>
  <c r="DT182" i="21"/>
  <c r="DX182" i="21"/>
  <c r="DZ139" i="21"/>
  <c r="DY139" i="21"/>
  <c r="EB182" i="21"/>
  <c r="D12" i="21"/>
  <c r="D13" i="21" s="1"/>
  <c r="EF170" i="21"/>
  <c r="DX187" i="21"/>
  <c r="EG124" i="21"/>
  <c r="DW113" i="21"/>
  <c r="EC187" i="21"/>
  <c r="ED149" i="21"/>
  <c r="EA74" i="21"/>
  <c r="EC148" i="21"/>
  <c r="EB95" i="21"/>
  <c r="EC151" i="21"/>
  <c r="EC155" i="21"/>
  <c r="EE95" i="21"/>
  <c r="EH95" i="21"/>
  <c r="DZ129" i="21"/>
  <c r="DV129" i="21"/>
  <c r="EF187" i="21"/>
  <c r="EF95" i="21"/>
  <c r="DU95" i="21"/>
  <c r="EC113" i="21"/>
  <c r="DT95" i="21"/>
  <c r="DW127" i="21"/>
  <c r="DU129" i="21"/>
  <c r="EE129" i="21"/>
  <c r="DT170" i="21"/>
  <c r="EA129" i="21"/>
  <c r="DV177" i="21"/>
  <c r="DW129" i="21"/>
  <c r="DV127" i="21"/>
  <c r="EH148" i="21"/>
  <c r="DY127" i="21"/>
  <c r="DT129" i="21"/>
  <c r="EC74" i="21"/>
  <c r="DX113" i="21"/>
  <c r="EA95" i="21"/>
  <c r="EG127" i="21"/>
  <c r="EF177" i="21"/>
  <c r="EG182" i="21"/>
  <c r="DX148" i="21"/>
  <c r="EA177" i="21"/>
  <c r="DT127" i="21"/>
  <c r="DZ149" i="21"/>
  <c r="EG151" i="21"/>
  <c r="EA127" i="21"/>
  <c r="ED170" i="21"/>
  <c r="EC129" i="21"/>
  <c r="DY151" i="21"/>
  <c r="EB129" i="21"/>
  <c r="EA113" i="21"/>
  <c r="EF129" i="21"/>
  <c r="DT187" i="21"/>
  <c r="DY95" i="21"/>
  <c r="DW151" i="21"/>
  <c r="EA170" i="21"/>
  <c r="EE113" i="21"/>
  <c r="DX127" i="21"/>
  <c r="EH74" i="21"/>
  <c r="EB127" i="21"/>
  <c r="DZ95" i="21"/>
  <c r="EF74" i="21"/>
  <c r="DY129" i="21"/>
  <c r="DW74" i="21"/>
  <c r="EE127" i="21"/>
  <c r="DU113" i="21"/>
  <c r="DZ170" i="21"/>
  <c r="DV187" i="21"/>
  <c r="EH129" i="21"/>
  <c r="EF183" i="21"/>
  <c r="DX170" i="21"/>
  <c r="DV124" i="21"/>
  <c r="DX74" i="21"/>
  <c r="EH170" i="21"/>
  <c r="EH180" i="21"/>
  <c r="EA183" i="21"/>
  <c r="DU127" i="21"/>
  <c r="EG187" i="21"/>
  <c r="DV95" i="21"/>
  <c r="ED95" i="21"/>
  <c r="EG113" i="21"/>
  <c r="EG129" i="21"/>
  <c r="EH113" i="21"/>
  <c r="EC127" i="21"/>
  <c r="EH151" i="21"/>
  <c r="EB187" i="21"/>
  <c r="EH155" i="21"/>
  <c r="DX129" i="21"/>
  <c r="DZ74" i="21"/>
  <c r="DT149" i="21"/>
  <c r="EF127" i="21"/>
  <c r="DX180" i="21"/>
  <c r="EG170" i="21"/>
  <c r="ED127" i="21"/>
  <c r="DY187" i="21"/>
  <c r="DX95" i="21"/>
  <c r="DU74" i="21"/>
  <c r="EH187" i="21"/>
  <c r="EA187" i="21"/>
  <c r="DX155" i="21"/>
  <c r="EG95" i="21"/>
  <c r="EB151" i="21"/>
  <c r="EB113" i="21"/>
  <c r="DW95" i="21"/>
  <c r="DV183" i="21"/>
  <c r="DT74" i="21"/>
  <c r="DV170" i="21"/>
  <c r="EB74" i="21"/>
  <c r="EE74" i="21"/>
  <c r="DZ127" i="21"/>
  <c r="EC95" i="21"/>
  <c r="ED151" i="21"/>
  <c r="DY170" i="21"/>
  <c r="ED113" i="21"/>
  <c r="EC180" i="21"/>
  <c r="DW187" i="21"/>
  <c r="DV74" i="21"/>
  <c r="EF113" i="21"/>
  <c r="DU170" i="21"/>
  <c r="EH127" i="21"/>
  <c r="DZ113" i="21"/>
  <c r="DU149" i="21"/>
  <c r="DY149" i="21"/>
  <c r="DX151" i="21"/>
  <c r="DW170" i="21"/>
  <c r="EB124" i="21"/>
  <c r="DZ85" i="21"/>
  <c r="DX123" i="21"/>
  <c r="EH130" i="21"/>
  <c r="DX112" i="21"/>
  <c r="EE135" i="21"/>
  <c r="EB118" i="21"/>
  <c r="ED134" i="21"/>
  <c r="DY105" i="21"/>
  <c r="EA94" i="21"/>
  <c r="DV84" i="21"/>
  <c r="DX156" i="21"/>
  <c r="DT125" i="21"/>
  <c r="EA71" i="21"/>
  <c r="EA111" i="21"/>
  <c r="DV132" i="21"/>
  <c r="EB163" i="21"/>
  <c r="EC86" i="21"/>
  <c r="EE93" i="21"/>
  <c r="DY109" i="21"/>
  <c r="DU101" i="21"/>
  <c r="DU100" i="21"/>
  <c r="EC158" i="21"/>
  <c r="DY128" i="21"/>
  <c r="DU136" i="21"/>
  <c r="DW166" i="21"/>
  <c r="EF148" i="21"/>
  <c r="EH101" i="21"/>
  <c r="DZ150" i="21"/>
  <c r="EC88" i="21"/>
  <c r="ED137" i="21"/>
  <c r="DV125" i="21"/>
  <c r="EB71" i="21"/>
  <c r="EB111" i="21"/>
  <c r="ED132" i="21"/>
  <c r="DX163" i="21"/>
  <c r="DV86" i="21"/>
  <c r="EF81" i="21"/>
  <c r="EG96" i="21"/>
  <c r="DV100" i="21"/>
  <c r="EB90" i="21"/>
  <c r="DU120" i="21"/>
  <c r="DW119" i="21"/>
  <c r="DU88" i="21"/>
  <c r="DV138" i="21"/>
  <c r="EH158" i="21"/>
  <c r="EH146" i="21"/>
  <c r="EH86" i="21"/>
  <c r="DU116" i="21"/>
  <c r="EB126" i="21"/>
  <c r="EH157" i="21"/>
  <c r="EQ98" i="21"/>
  <c r="DY112" i="21"/>
  <c r="DX164" i="21"/>
  <c r="DU172" i="21"/>
  <c r="DW141" i="21"/>
  <c r="EE132" i="21"/>
  <c r="DY162" i="21"/>
  <c r="EB146" i="21"/>
  <c r="EC81" i="21"/>
  <c r="DV157" i="21"/>
  <c r="EF123" i="21"/>
  <c r="EG152" i="21"/>
  <c r="EB100" i="21"/>
  <c r="EF133" i="21"/>
  <c r="DU73" i="21"/>
  <c r="EE148" i="21"/>
  <c r="ED101" i="21"/>
  <c r="EA147" i="21"/>
  <c r="EB88" i="21"/>
  <c r="DU103" i="21"/>
  <c r="EC164" i="21"/>
  <c r="DY172" i="21"/>
  <c r="EE141" i="21"/>
  <c r="EF101" i="21"/>
  <c r="EH162" i="21"/>
  <c r="DW146" i="21"/>
  <c r="EH81" i="21"/>
  <c r="EB157" i="21"/>
  <c r="EA123" i="21"/>
  <c r="DY134" i="21"/>
  <c r="ED100" i="21"/>
  <c r="DT90" i="21"/>
  <c r="DV148" i="21"/>
  <c r="DZ88" i="21"/>
  <c r="EB107" i="21"/>
  <c r="EB155" i="21"/>
  <c r="DV160" i="21"/>
  <c r="DY90" i="21"/>
  <c r="DW152" i="21"/>
  <c r="EC153" i="21"/>
  <c r="EC135" i="21"/>
  <c r="DY160" i="21"/>
  <c r="DZ89" i="21"/>
  <c r="EH77" i="21"/>
  <c r="DU89" i="21"/>
  <c r="DU126" i="21"/>
  <c r="DX183" i="21"/>
  <c r="EB172" i="21"/>
  <c r="EE71" i="21"/>
  <c r="DV91" i="21"/>
  <c r="DZ140" i="21"/>
  <c r="EH138" i="21"/>
  <c r="EE152" i="21"/>
  <c r="DT76" i="21"/>
  <c r="DX108" i="21"/>
  <c r="DW164" i="21"/>
  <c r="DV172" i="21"/>
  <c r="EB141" i="21"/>
  <c r="DX160" i="21"/>
  <c r="DY186" i="21"/>
  <c r="EG123" i="21"/>
  <c r="EB85" i="21"/>
  <c r="DV133" i="21"/>
  <c r="DZ105" i="21"/>
  <c r="EA73" i="21"/>
  <c r="DV153" i="21"/>
  <c r="DU147" i="21"/>
  <c r="DY165" i="21"/>
  <c r="DX168" i="21"/>
  <c r="EH103" i="21"/>
  <c r="DX76" i="21"/>
  <c r="DV108" i="21"/>
  <c r="DY164" i="21"/>
  <c r="DX172" i="21"/>
  <c r="DZ141" i="21"/>
  <c r="DX150" i="21"/>
  <c r="DU160" i="21"/>
  <c r="EH186" i="21"/>
  <c r="EE89" i="21"/>
  <c r="DT85" i="21"/>
  <c r="EB152" i="21"/>
  <c r="EG125" i="21"/>
  <c r="EH109" i="21"/>
  <c r="DU83" i="21"/>
  <c r="DU76" i="21"/>
  <c r="EA186" i="21"/>
  <c r="EF130" i="21"/>
  <c r="EG157" i="21"/>
  <c r="DU155" i="21"/>
  <c r="ED138" i="21"/>
  <c r="ED105" i="21"/>
  <c r="DZ181" i="21"/>
  <c r="EF147" i="21"/>
  <c r="DX69" i="21"/>
  <c r="EB104" i="21"/>
  <c r="DY117" i="21"/>
  <c r="EF125" i="21"/>
  <c r="DU162" i="21"/>
  <c r="EB147" i="21"/>
  <c r="DY89" i="21"/>
  <c r="EG101" i="21"/>
  <c r="EF135" i="21"/>
  <c r="DY156" i="21"/>
  <c r="DZ91" i="21"/>
  <c r="DT141" i="21"/>
  <c r="EE153" i="21"/>
  <c r="DV88" i="21"/>
  <c r="DU110" i="21"/>
  <c r="DX89" i="21"/>
  <c r="DT105" i="21"/>
  <c r="DT153" i="21"/>
  <c r="EB164" i="21"/>
  <c r="EB101" i="21"/>
  <c r="EB84" i="21"/>
  <c r="DX152" i="21"/>
  <c r="DV149" i="21"/>
  <c r="EC147" i="21"/>
  <c r="DY107" i="21"/>
  <c r="ED150" i="21"/>
  <c r="DZ111" i="21"/>
  <c r="DT81" i="21"/>
  <c r="EH104" i="21"/>
  <c r="DW90" i="21"/>
  <c r="DX84" i="21"/>
  <c r="EE103" i="21"/>
  <c r="EE110" i="21"/>
  <c r="ED89" i="21"/>
  <c r="DV104" i="21"/>
  <c r="EE84" i="21"/>
  <c r="DY103" i="21"/>
  <c r="EA135" i="21"/>
  <c r="EB105" i="21"/>
  <c r="EH183" i="21"/>
  <c r="EC89" i="21"/>
  <c r="EH90" i="21"/>
  <c r="EC125" i="21"/>
  <c r="DX159" i="21"/>
  <c r="DY77" i="21"/>
  <c r="EF102" i="21"/>
  <c r="DZ146" i="21"/>
  <c r="DU77" i="21"/>
  <c r="EC84" i="21"/>
  <c r="DT103" i="21"/>
  <c r="DZ119" i="21"/>
  <c r="DZ131" i="21"/>
  <c r="EG135" i="21"/>
  <c r="EC117" i="21"/>
  <c r="EF119" i="21"/>
  <c r="EE172" i="21"/>
  <c r="EF145" i="21"/>
  <c r="DW107" i="21"/>
  <c r="DV135" i="21"/>
  <c r="EH137" i="21"/>
  <c r="EH102" i="21"/>
  <c r="DZ166" i="21"/>
  <c r="DT120" i="21"/>
  <c r="DU164" i="21"/>
  <c r="EC83" i="21"/>
  <c r="EE136" i="21"/>
  <c r="EB108" i="21"/>
  <c r="EA133" i="21"/>
  <c r="DU71" i="21"/>
  <c r="EE125" i="21"/>
  <c r="EC85" i="21"/>
  <c r="EB133" i="21"/>
  <c r="EB117" i="21"/>
  <c r="EC126" i="21"/>
  <c r="DW112" i="21"/>
  <c r="DX119" i="21"/>
  <c r="DX122" i="21"/>
  <c r="DW185" i="21"/>
  <c r="EE130" i="21"/>
  <c r="DU135" i="21"/>
  <c r="DV117" i="21"/>
  <c r="DW111" i="21"/>
  <c r="DU90" i="21"/>
  <c r="DV121" i="21"/>
  <c r="EE85" i="21"/>
  <c r="DT134" i="21"/>
  <c r="EH163" i="21"/>
  <c r="EB149" i="21"/>
  <c r="DU102" i="21"/>
  <c r="DZ71" i="21"/>
  <c r="DW135" i="21"/>
  <c r="DT97" i="21"/>
  <c r="EA88" i="21"/>
  <c r="DT118" i="21"/>
  <c r="EG155" i="21"/>
  <c r="DW160" i="21"/>
  <c r="DT89" i="21"/>
  <c r="EG181" i="21"/>
  <c r="EA104" i="21"/>
  <c r="DY153" i="21"/>
  <c r="DZ156" i="21"/>
  <c r="EA118" i="21"/>
  <c r="EE116" i="21"/>
  <c r="DX110" i="21"/>
  <c r="EC183" i="21"/>
  <c r="EB160" i="21"/>
  <c r="DT186" i="21"/>
  <c r="EF89" i="21"/>
  <c r="DY130" i="21"/>
  <c r="ED162" i="21"/>
  <c r="EA76" i="21"/>
  <c r="EC110" i="21"/>
  <c r="DZ122" i="21"/>
  <c r="DW130" i="21"/>
  <c r="EG160" i="21"/>
  <c r="EF141" i="21"/>
  <c r="EE119" i="21"/>
  <c r="EG166" i="21"/>
  <c r="EB180" i="21"/>
  <c r="DT102" i="21"/>
  <c r="DT116" i="21"/>
  <c r="EG133" i="21"/>
  <c r="EA166" i="21"/>
  <c r="DZ97" i="21"/>
  <c r="DY150" i="21"/>
  <c r="DW120" i="21"/>
  <c r="EH69" i="21"/>
  <c r="DZ164" i="21"/>
  <c r="EB116" i="21"/>
  <c r="DW110" i="21"/>
  <c r="DV155" i="21"/>
  <c r="EH83" i="21"/>
  <c r="EH140" i="21"/>
  <c r="EB89" i="21"/>
  <c r="EA85" i="21"/>
  <c r="EA90" i="21"/>
  <c r="DU104" i="21"/>
  <c r="DT71" i="21"/>
  <c r="EE155" i="21"/>
  <c r="EG138" i="21"/>
  <c r="EB123" i="21"/>
  <c r="EF90" i="21"/>
  <c r="DY123" i="21"/>
  <c r="EE142" i="21"/>
  <c r="DX88" i="21"/>
  <c r="DW86" i="21"/>
  <c r="EG142" i="21"/>
  <c r="DV166" i="21"/>
  <c r="EA152" i="21"/>
  <c r="EA149" i="21"/>
  <c r="EB145" i="21"/>
  <c r="ED96" i="21"/>
  <c r="EA107" i="21"/>
  <c r="DT91" i="21"/>
  <c r="ED106" i="21"/>
  <c r="DW126" i="21"/>
  <c r="EG121" i="21"/>
  <c r="EF93" i="21"/>
  <c r="DT122" i="21"/>
  <c r="DU158" i="21"/>
  <c r="EH142" i="21"/>
  <c r="EA77" i="21"/>
  <c r="EX98" i="21"/>
  <c r="EY98" i="21"/>
  <c r="DT150" i="21"/>
  <c r="EE168" i="21"/>
  <c r="DW102" i="21"/>
  <c r="DZ110" i="21"/>
  <c r="DW85" i="21"/>
  <c r="ED163" i="21"/>
  <c r="DT86" i="21"/>
  <c r="DZ93" i="21"/>
  <c r="DU109" i="21"/>
  <c r="ED181" i="21"/>
  <c r="DT111" i="21"/>
  <c r="DX118" i="21"/>
  <c r="DX106" i="21"/>
  <c r="EG122" i="21"/>
  <c r="DU181" i="21"/>
  <c r="EC166" i="21"/>
  <c r="DX97" i="21"/>
  <c r="DT101" i="21"/>
  <c r="DZ120" i="21"/>
  <c r="ED69" i="21"/>
  <c r="EB125" i="21"/>
  <c r="EG71" i="21"/>
  <c r="EG110" i="21"/>
  <c r="EF77" i="21"/>
  <c r="DY148" i="21"/>
  <c r="EG97" i="21"/>
  <c r="EB150" i="21"/>
  <c r="EG180" i="21"/>
  <c r="EG88" i="21"/>
  <c r="EF103" i="21"/>
  <c r="EH118" i="21"/>
  <c r="EA116" i="21"/>
  <c r="DV110" i="21"/>
  <c r="EH119" i="21"/>
  <c r="DY83" i="21"/>
  <c r="DZ151" i="21"/>
  <c r="DT140" i="21"/>
  <c r="EF136" i="21"/>
  <c r="EB181" i="21"/>
  <c r="EF131" i="21"/>
  <c r="DV186" i="21"/>
  <c r="ED135" i="21"/>
  <c r="EA117" i="21"/>
  <c r="DU84" i="21"/>
  <c r="EC165" i="21"/>
  <c r="EE118" i="21"/>
  <c r="EE112" i="21"/>
  <c r="EC116" i="21"/>
  <c r="DV119" i="21"/>
  <c r="EF83" i="21"/>
  <c r="EB140" i="21"/>
  <c r="DY136" i="21"/>
  <c r="DV181" i="21"/>
  <c r="EC130" i="21"/>
  <c r="EG128" i="21"/>
  <c r="ED97" i="21"/>
  <c r="EG172" i="21"/>
  <c r="EE83" i="21"/>
  <c r="DV142" i="21"/>
  <c r="EB77" i="21"/>
  <c r="DY126" i="21"/>
  <c r="EG145" i="21"/>
  <c r="EE111" i="21"/>
  <c r="EF157" i="21"/>
  <c r="DU133" i="21"/>
  <c r="DX157" i="21"/>
  <c r="DV90" i="21"/>
  <c r="ED164" i="21"/>
  <c r="ED94" i="21"/>
  <c r="DZ103" i="21"/>
  <c r="EG163" i="21"/>
  <c r="ED157" i="21"/>
  <c r="DX147" i="21"/>
  <c r="DX137" i="21"/>
  <c r="EF96" i="21"/>
  <c r="EB186" i="21"/>
  <c r="EE104" i="21"/>
  <c r="EN98" i="21"/>
  <c r="DX146" i="21"/>
  <c r="DY125" i="21"/>
  <c r="EC160" i="21"/>
  <c r="EB103" i="21"/>
  <c r="DU94" i="21"/>
  <c r="EC97" i="21"/>
  <c r="EG111" i="21"/>
  <c r="DZ160" i="21"/>
  <c r="EG104" i="21"/>
  <c r="DY85" i="21"/>
  <c r="DZ117" i="21"/>
  <c r="EE96" i="21"/>
  <c r="DU132" i="21"/>
  <c r="DW158" i="21"/>
  <c r="DX125" i="21"/>
  <c r="EA121" i="21"/>
  <c r="DY131" i="21"/>
  <c r="DV140" i="21"/>
  <c r="DZ153" i="21"/>
  <c r="DV165" i="21"/>
  <c r="EH76" i="21"/>
  <c r="DV116" i="21"/>
  <c r="DX140" i="21"/>
  <c r="EC90" i="21"/>
  <c r="DY94" i="21"/>
  <c r="EG112" i="21"/>
  <c r="DT155" i="21"/>
  <c r="EA119" i="21"/>
  <c r="DT128" i="21"/>
  <c r="DW84" i="21"/>
  <c r="EE120" i="21"/>
  <c r="ED166" i="21"/>
  <c r="EC73" i="21"/>
  <c r="EE69" i="21"/>
  <c r="EH164" i="21"/>
  <c r="DV151" i="21"/>
  <c r="EH181" i="21"/>
  <c r="DX126" i="21"/>
  <c r="EB93" i="21"/>
  <c r="DV123" i="21"/>
  <c r="EF160" i="21"/>
  <c r="EH152" i="21"/>
  <c r="EG149" i="21"/>
  <c r="EH111" i="21"/>
  <c r="DU123" i="21"/>
  <c r="EA128" i="21"/>
  <c r="DU150" i="21"/>
  <c r="ED76" i="21"/>
  <c r="EF110" i="21"/>
  <c r="DZ101" i="21"/>
  <c r="DY181" i="21"/>
  <c r="DT156" i="21"/>
  <c r="EG119" i="21"/>
  <c r="DW159" i="21"/>
  <c r="DV152" i="21"/>
  <c r="EF172" i="21"/>
  <c r="ED183" i="21"/>
  <c r="DV89" i="21"/>
  <c r="EE151" i="21"/>
  <c r="EC142" i="21"/>
  <c r="EG162" i="21"/>
  <c r="EF166" i="21"/>
  <c r="DZ118" i="21"/>
  <c r="DT146" i="21"/>
  <c r="DZ83" i="21"/>
  <c r="EL98" i="21"/>
  <c r="EF118" i="21"/>
  <c r="EB110" i="21"/>
  <c r="DZ183" i="21"/>
  <c r="DU148" i="21"/>
  <c r="EH165" i="21"/>
  <c r="EE137" i="21"/>
  <c r="DY108" i="21"/>
  <c r="DY116" i="21"/>
  <c r="EB83" i="21"/>
  <c r="DZ159" i="21"/>
  <c r="EG164" i="21"/>
  <c r="DT94" i="21"/>
  <c r="EA165" i="21"/>
  <c r="EG130" i="21"/>
  <c r="EB162" i="21"/>
  <c r="EE131" i="21"/>
  <c r="DZ155" i="21"/>
  <c r="DW165" i="21"/>
  <c r="EG134" i="21"/>
  <c r="DX166" i="21"/>
  <c r="EA150" i="21"/>
  <c r="EF137" i="21"/>
  <c r="DU108" i="21"/>
  <c r="ED116" i="21"/>
  <c r="EH110" i="21"/>
  <c r="DT83" i="21"/>
  <c r="DV101" i="21"/>
  <c r="EC140" i="21"/>
  <c r="DV136" i="21"/>
  <c r="DT181" i="21"/>
  <c r="DU131" i="21"/>
  <c r="EE90" i="21"/>
  <c r="DY104" i="21"/>
  <c r="EG165" i="21"/>
  <c r="DW76" i="21"/>
  <c r="DT172" i="21"/>
  <c r="EC119" i="21"/>
  <c r="DW93" i="21"/>
  <c r="EC136" i="21"/>
  <c r="EE164" i="21"/>
  <c r="DW153" i="21"/>
  <c r="DW149" i="21"/>
  <c r="EF138" i="21"/>
  <c r="EG159" i="21"/>
  <c r="EG105" i="21"/>
  <c r="EE73" i="21"/>
  <c r="DV97" i="21"/>
  <c r="EF149" i="21"/>
  <c r="EB165" i="21"/>
  <c r="DX102" i="21"/>
  <c r="DZ107" i="21"/>
  <c r="EC71" i="21"/>
  <c r="EC111" i="21"/>
  <c r="EF106" i="21"/>
  <c r="DY163" i="21"/>
  <c r="EE121" i="21"/>
  <c r="EC93" i="21"/>
  <c r="EG109" i="21"/>
  <c r="DU122" i="21"/>
  <c r="ED158" i="21"/>
  <c r="DZ128" i="21"/>
  <c r="EF71" i="21"/>
  <c r="DW77" i="21"/>
  <c r="ER98" i="21"/>
  <c r="EP98" i="21"/>
  <c r="EA97" i="21"/>
  <c r="EC150" i="21"/>
  <c r="EC108" i="21"/>
  <c r="DZ126" i="21"/>
  <c r="DY159" i="21"/>
  <c r="DU128" i="21"/>
  <c r="EF163" i="21"/>
  <c r="EG86" i="21"/>
  <c r="ED93" i="21"/>
  <c r="EC157" i="21"/>
  <c r="DT159" i="21"/>
  <c r="DU142" i="21"/>
  <c r="DV102" i="21"/>
  <c r="DX141" i="21"/>
  <c r="ED83" i="21"/>
  <c r="DZ186" i="21"/>
  <c r="EE166" i="21"/>
  <c r="EE97" i="21"/>
  <c r="EE150" i="21"/>
  <c r="DU180" i="21"/>
  <c r="DW88" i="21"/>
  <c r="DU137" i="21"/>
  <c r="DV164" i="21"/>
  <c r="EH172" i="21"/>
  <c r="EB156" i="21"/>
  <c r="DZ77" i="21"/>
  <c r="ED148" i="21"/>
  <c r="EC101" i="21"/>
  <c r="DT165" i="21"/>
  <c r="DX96" i="21"/>
  <c r="DZ180" i="21"/>
  <c r="ED112" i="21"/>
  <c r="EB134" i="21"/>
  <c r="ED121" i="21"/>
  <c r="DX138" i="21"/>
  <c r="EF140" i="21"/>
  <c r="EB136" i="21"/>
  <c r="ED159" i="21"/>
  <c r="EG131" i="21"/>
  <c r="EF134" i="21"/>
  <c r="EB135" i="21"/>
  <c r="EH117" i="21"/>
  <c r="DT126" i="21"/>
  <c r="DW145" i="21"/>
  <c r="DV96" i="21"/>
  <c r="DU152" i="21"/>
  <c r="DU112" i="21"/>
  <c r="DZ134" i="21"/>
  <c r="DW121" i="21"/>
  <c r="DW138" i="21"/>
  <c r="EG140" i="21"/>
  <c r="DV159" i="21"/>
  <c r="DZ158" i="21"/>
  <c r="DW128" i="21"/>
  <c r="DZ76" i="21"/>
  <c r="EH106" i="21"/>
  <c r="DU121" i="21"/>
  <c r="DU85" i="21"/>
  <c r="ED102" i="21"/>
  <c r="EB91" i="21"/>
  <c r="DW81" i="21"/>
  <c r="DZ100" i="21"/>
  <c r="EG108" i="21"/>
  <c r="DZ133" i="21"/>
  <c r="DZ94" i="21"/>
  <c r="DW132" i="21"/>
  <c r="EH84" i="21"/>
  <c r="DV118" i="21"/>
  <c r="EF112" i="21"/>
  <c r="EC109" i="21"/>
  <c r="DT130" i="21"/>
  <c r="EF168" i="21"/>
  <c r="EC181" i="21"/>
  <c r="EG100" i="21"/>
  <c r="ED130" i="21"/>
  <c r="DW108" i="21"/>
  <c r="EC162" i="21"/>
  <c r="DX85" i="21"/>
  <c r="DT73" i="21"/>
  <c r="DY147" i="21"/>
  <c r="EE145" i="21"/>
  <c r="EG158" i="21"/>
  <c r="DV156" i="21"/>
  <c r="EC102" i="21"/>
  <c r="DY71" i="21"/>
  <c r="DV146" i="21"/>
  <c r="DX90" i="21"/>
  <c r="DX132" i="21"/>
  <c r="EG137" i="21"/>
  <c r="DY135" i="21"/>
  <c r="DX107" i="21"/>
  <c r="EA146" i="21"/>
  <c r="EG94" i="21"/>
  <c r="DU168" i="21"/>
  <c r="DV131" i="21"/>
  <c r="DX73" i="21"/>
  <c r="DX165" i="21"/>
  <c r="EE138" i="21"/>
  <c r="DW83" i="21"/>
  <c r="ED136" i="21"/>
  <c r="DU91" i="21"/>
  <c r="DX136" i="21"/>
  <c r="DW96" i="21"/>
  <c r="DZ106" i="21"/>
  <c r="EH126" i="21"/>
  <c r="EB97" i="21"/>
  <c r="EC141" i="21"/>
  <c r="EA160" i="21"/>
  <c r="EH131" i="21"/>
  <c r="EC69" i="21"/>
  <c r="DW140" i="21"/>
  <c r="ED128" i="21"/>
  <c r="DV162" i="21"/>
  <c r="DT77" i="21"/>
  <c r="EH125" i="21"/>
  <c r="DW162" i="21"/>
  <c r="DW157" i="21"/>
  <c r="EA100" i="21"/>
  <c r="DY140" i="21"/>
  <c r="DZ157" i="21"/>
  <c r="DV141" i="21"/>
  <c r="EF117" i="21"/>
  <c r="ED156" i="21"/>
  <c r="DW168" i="21"/>
  <c r="DW118" i="21"/>
  <c r="EG83" i="21"/>
  <c r="DT136" i="21"/>
  <c r="EV98" i="21"/>
  <c r="DV76" i="21"/>
  <c r="DZ116" i="21"/>
  <c r="EF91" i="21"/>
  <c r="EE122" i="21"/>
  <c r="DV150" i="21"/>
  <c r="EE117" i="21"/>
  <c r="EA126" i="21"/>
  <c r="DU145" i="21"/>
  <c r="EE91" i="21"/>
  <c r="DX117" i="21"/>
  <c r="DX120" i="21"/>
  <c r="DU183" i="21"/>
  <c r="DY101" i="21"/>
  <c r="DW155" i="21"/>
  <c r="ED140" i="21"/>
  <c r="ED131" i="21"/>
  <c r="DW137" i="21"/>
  <c r="DY157" i="21"/>
  <c r="DX145" i="21"/>
  <c r="EA155" i="21"/>
  <c r="EE186" i="21"/>
  <c r="DU156" i="21"/>
  <c r="EF132" i="21"/>
  <c r="EE158" i="21"/>
  <c r="DZ104" i="21"/>
  <c r="DZ138" i="21"/>
  <c r="EH159" i="21"/>
  <c r="EM98" i="21"/>
  <c r="EB109" i="21"/>
  <c r="EC133" i="21"/>
  <c r="EA96" i="21"/>
  <c r="DV77" i="21"/>
  <c r="ED117" i="21"/>
  <c r="EH107" i="21"/>
  <c r="EH141" i="21"/>
  <c r="DW180" i="21"/>
  <c r="EA103" i="21"/>
  <c r="DZ108" i="21"/>
  <c r="DW116" i="21"/>
  <c r="EA110" i="21"/>
  <c r="DU151" i="21"/>
  <c r="DW186" i="21"/>
  <c r="DZ90" i="21"/>
  <c r="EH94" i="21"/>
  <c r="EG84" i="21"/>
  <c r="EA108" i="21"/>
  <c r="EG186" i="21"/>
  <c r="EH73" i="21"/>
  <c r="DV147" i="21"/>
  <c r="EF88" i="21"/>
  <c r="EB119" i="21"/>
  <c r="EA138" i="21"/>
  <c r="DZ147" i="21"/>
  <c r="EH71" i="21"/>
  <c r="DW123" i="21"/>
  <c r="DW105" i="21"/>
  <c r="EA153" i="21"/>
  <c r="ED147" i="21"/>
  <c r="DZ168" i="21"/>
  <c r="DW103" i="21"/>
  <c r="EC118" i="21"/>
  <c r="DZ112" i="21"/>
  <c r="DU134" i="21"/>
  <c r="EC121" i="21"/>
  <c r="DY138" i="21"/>
  <c r="EA122" i="21"/>
  <c r="ED142" i="21"/>
  <c r="EH116" i="21"/>
  <c r="EA89" i="21"/>
  <c r="DY166" i="21"/>
  <c r="EG89" i="21"/>
  <c r="DV103" i="21"/>
  <c r="DZ148" i="21"/>
  <c r="DX101" i="21"/>
  <c r="DV180" i="21"/>
  <c r="EC120" i="21"/>
  <c r="EE76" i="21"/>
  <c r="DU119" i="21"/>
  <c r="DT135" i="21"/>
  <c r="DV94" i="21"/>
  <c r="EB153" i="21"/>
  <c r="EA84" i="21"/>
  <c r="EH156" i="21"/>
  <c r="EG103" i="21"/>
  <c r="DU118" i="21"/>
  <c r="DT112" i="21"/>
  <c r="DW134" i="21"/>
  <c r="DT121" i="21"/>
  <c r="EG93" i="21"/>
  <c r="DT109" i="21"/>
  <c r="EC156" i="21"/>
  <c r="EF158" i="21"/>
  <c r="EB128" i="21"/>
  <c r="DZ142" i="21"/>
  <c r="ED118" i="21"/>
  <c r="DW106" i="21"/>
  <c r="ED122" i="21"/>
  <c r="EG136" i="21"/>
  <c r="EA140" i="21"/>
  <c r="EC131" i="21"/>
  <c r="EB73" i="21"/>
  <c r="DU111" i="21"/>
  <c r="DU105" i="21"/>
  <c r="ED73" i="21"/>
  <c r="EA148" i="21"/>
  <c r="DT147" i="21"/>
  <c r="ED165" i="21"/>
  <c r="DT88" i="21"/>
  <c r="EB137" i="21"/>
  <c r="EB76" i="21"/>
  <c r="ED108" i="21"/>
  <c r="EE134" i="21"/>
  <c r="EH121" i="21"/>
  <c r="DU138" i="21"/>
  <c r="EH122" i="21"/>
  <c r="EE181" i="21"/>
  <c r="DX131" i="21"/>
  <c r="DY96" i="21"/>
  <c r="EC134" i="21"/>
  <c r="EE163" i="21"/>
  <c r="DU81" i="21"/>
  <c r="DX133" i="21"/>
  <c r="EF84" i="21"/>
  <c r="EF104" i="21"/>
  <c r="DY97" i="21"/>
  <c r="DV137" i="21"/>
  <c r="EA81" i="21"/>
  <c r="EE100" i="21"/>
  <c r="EF105" i="21"/>
  <c r="DV73" i="21"/>
  <c r="DW148" i="21"/>
  <c r="DU97" i="21"/>
  <c r="EG150" i="21"/>
  <c r="EF180" i="21"/>
  <c r="EG120" i="21"/>
  <c r="DY69" i="21"/>
  <c r="DZ102" i="21"/>
  <c r="DZ125" i="21"/>
  <c r="ED71" i="21"/>
  <c r="DY111" i="21"/>
  <c r="EC132" i="21"/>
  <c r="DW163" i="21"/>
  <c r="DX86" i="21"/>
  <c r="DX81" i="21"/>
  <c r="EA157" i="21"/>
  <c r="DT123" i="21"/>
  <c r="EF100" i="21"/>
  <c r="EE133" i="21"/>
  <c r="DY122" i="21"/>
  <c r="EB166" i="21"/>
  <c r="EO98" i="21"/>
  <c r="EU98" i="21"/>
  <c r="EB148" i="21"/>
  <c r="EF97" i="21"/>
  <c r="DU69" i="21"/>
  <c r="DZ163" i="21"/>
  <c r="DW100" i="21"/>
  <c r="EC104" i="21"/>
  <c r="DZ132" i="21"/>
  <c r="EE162" i="21"/>
  <c r="EC146" i="21"/>
  <c r="DZ81" i="21"/>
  <c r="DU140" i="21"/>
  <c r="EC100" i="21"/>
  <c r="EA131" i="21"/>
  <c r="EG168" i="21"/>
  <c r="DT108" i="21"/>
  <c r="EF121" i="21"/>
  <c r="EE140" i="21"/>
  <c r="EB131" i="21"/>
  <c r="DV105" i="21"/>
  <c r="EF73" i="21"/>
  <c r="DT148" i="21"/>
  <c r="EE101" i="21"/>
  <c r="EA180" i="21"/>
  <c r="DY88" i="21"/>
  <c r="EC137" i="21"/>
  <c r="EG76" i="21"/>
  <c r="EE108" i="21"/>
  <c r="EA164" i="21"/>
  <c r="EF116" i="21"/>
  <c r="DT166" i="21"/>
  <c r="DU153" i="21"/>
  <c r="DW147" i="21"/>
  <c r="DT96" i="21"/>
  <c r="EG107" i="21"/>
  <c r="DY91" i="21"/>
  <c r="DT106" i="21"/>
  <c r="DY121" i="21"/>
  <c r="EC138" i="21"/>
  <c r="EF122" i="21"/>
  <c r="EB185" i="21"/>
  <c r="EA159" i="21"/>
  <c r="DZ130" i="21"/>
  <c r="EB142" i="21"/>
  <c r="EG77" i="21"/>
  <c r="EF152" i="21"/>
  <c r="ED120" i="21"/>
  <c r="DT69" i="21"/>
  <c r="DW150" i="21"/>
  <c r="EA102" i="21"/>
  <c r="DT107" i="21"/>
  <c r="EA91" i="21"/>
  <c r="EB106" i="21"/>
  <c r="EH150" i="21"/>
  <c r="EB121" i="21"/>
  <c r="EB138" i="21"/>
  <c r="EB122" i="21"/>
  <c r="DX158" i="21"/>
  <c r="DT133" i="21"/>
  <c r="EE126" i="21"/>
  <c r="EH96" i="21"/>
  <c r="DT110" i="21"/>
  <c r="DY146" i="21"/>
  <c r="DY132" i="21"/>
  <c r="EE123" i="21"/>
  <c r="EE88" i="21"/>
  <c r="EA105" i="21"/>
  <c r="DY100" i="21"/>
  <c r="EC106" i="21"/>
  <c r="EA93" i="21"/>
  <c r="EA142" i="21"/>
  <c r="EA109" i="21"/>
  <c r="EF94" i="21"/>
  <c r="DU165" i="21"/>
  <c r="DT164" i="21"/>
  <c r="EF146" i="21"/>
  <c r="EG90" i="21"/>
  <c r="DX94" i="21"/>
  <c r="EE107" i="21"/>
  <c r="EG153" i="21"/>
  <c r="ED125" i="21"/>
  <c r="EA162" i="21"/>
  <c r="ED85" i="21"/>
  <c r="DU186" i="21"/>
  <c r="EA86" i="21"/>
  <c r="DX135" i="21"/>
  <c r="EC112" i="21"/>
  <c r="DU117" i="21"/>
  <c r="DW71" i="21"/>
  <c r="DX162" i="21"/>
  <c r="EC186" i="21"/>
  <c r="EE128" i="21"/>
  <c r="ED110" i="21"/>
  <c r="EA106" i="21"/>
  <c r="EG156" i="21"/>
  <c r="EE77" i="21"/>
  <c r="DW156" i="21"/>
  <c r="EF108" i="21"/>
  <c r="DX181" i="21"/>
  <c r="DX105" i="21"/>
  <c r="DY73" i="21"/>
  <c r="EH112" i="21"/>
  <c r="EB158" i="21"/>
  <c r="DV126" i="21"/>
  <c r="DU93" i="21"/>
  <c r="EE94" i="21"/>
  <c r="EF156" i="21"/>
  <c r="EB94" i="21"/>
  <c r="DY120" i="21"/>
  <c r="EF186" i="21"/>
  <c r="DW104" i="21"/>
  <c r="DZ152" i="21"/>
  <c r="DY142" i="21"/>
  <c r="DW117" i="21"/>
  <c r="DX91" i="21"/>
  <c r="DT117" i="21"/>
  <c r="EG126" i="21"/>
  <c r="EH145" i="21"/>
  <c r="ED119" i="21"/>
  <c r="DV81" i="21"/>
  <c r="EG185" i="21"/>
  <c r="DV128" i="21"/>
  <c r="DT137" i="21"/>
  <c r="EF86" i="21"/>
  <c r="DX130" i="21"/>
  <c r="ED123" i="21"/>
  <c r="DV134" i="21"/>
  <c r="EF151" i="21"/>
  <c r="DU159" i="21"/>
  <c r="DY119" i="21"/>
  <c r="EW98" i="21"/>
  <c r="DT84" i="21"/>
  <c r="DZ121" i="21"/>
  <c r="EC145" i="21"/>
  <c r="EB81" i="21"/>
  <c r="EC77" i="21"/>
  <c r="DZ96" i="21"/>
  <c r="ED111" i="21"/>
  <c r="DW97" i="21"/>
  <c r="EE180" i="21"/>
  <c r="EA137" i="21"/>
  <c r="EA172" i="21"/>
  <c r="DT160" i="21"/>
  <c r="DX142" i="21"/>
  <c r="DX77" i="21"/>
  <c r="EG118" i="21"/>
  <c r="ED77" i="21"/>
  <c r="EB102" i="21"/>
  <c r="ED141" i="21"/>
  <c r="ED160" i="21"/>
  <c r="DX100" i="21"/>
  <c r="DW91" i="21"/>
  <c r="EH135" i="21"/>
  <c r="EG117" i="21"/>
  <c r="ED126" i="21"/>
  <c r="DU96" i="21"/>
  <c r="DU107" i="21"/>
  <c r="EG91" i="21"/>
  <c r="DV106" i="21"/>
  <c r="EC152" i="21"/>
  <c r="DV163" i="21"/>
  <c r="DZ86" i="21"/>
  <c r="ED81" i="21"/>
  <c r="DT157" i="21"/>
  <c r="DY81" i="21"/>
  <c r="DT100" i="21"/>
  <c r="EC128" i="21"/>
  <c r="EF155" i="21"/>
  <c r="EH120" i="21"/>
  <c r="EG102" i="21"/>
  <c r="DY141" i="21"/>
  <c r="DU86" i="21"/>
  <c r="EF109" i="21"/>
  <c r="DZ123" i="21"/>
  <c r="DV158" i="21"/>
  <c r="EH105" i="21"/>
  <c r="EC94" i="21"/>
  <c r="EA120" i="21"/>
  <c r="EA125" i="21"/>
  <c r="DW181" i="21"/>
  <c r="EC105" i="21"/>
  <c r="DW94" i="21"/>
  <c r="EH153" i="21"/>
  <c r="EE147" i="21"/>
  <c r="EE156" i="21"/>
  <c r="EF165" i="21"/>
  <c r="EH168" i="21"/>
  <c r="EC103" i="21"/>
  <c r="DY118" i="21"/>
  <c r="DV112" i="21"/>
  <c r="EH134" i="21"/>
  <c r="DX121" i="21"/>
  <c r="EH147" i="21"/>
  <c r="EC122" i="21"/>
  <c r="EF159" i="21"/>
  <c r="EB130" i="21"/>
  <c r="EF142" i="21"/>
  <c r="DV120" i="21"/>
  <c r="EE106" i="21"/>
  <c r="DY183" i="21"/>
  <c r="DU125" i="21"/>
  <c r="EF85" i="21"/>
  <c r="EH160" i="21"/>
  <c r="DY84" i="21"/>
  <c r="DW122" i="21"/>
  <c r="DZ135" i="21"/>
  <c r="ES98" i="21"/>
  <c r="EG148" i="21"/>
  <c r="DW101" i="21"/>
  <c r="EF150" i="21"/>
  <c r="EB120" i="21"/>
  <c r="DZ137" i="21"/>
  <c r="DW125" i="21"/>
  <c r="DZ172" i="21"/>
  <c r="EA141" i="21"/>
  <c r="EB96" i="21"/>
  <c r="DZ162" i="21"/>
  <c r="ED146" i="21"/>
  <c r="EG81" i="21"/>
  <c r="EE157" i="21"/>
  <c r="EC123" i="21"/>
  <c r="EG85" i="21"/>
  <c r="DY133" i="21"/>
  <c r="EH166" i="21"/>
  <c r="ET98" i="21"/>
  <c r="EK98" i="21"/>
  <c r="EA101" i="21"/>
  <c r="ED103" i="21"/>
  <c r="EC107" i="21"/>
  <c r="DV83" i="21"/>
  <c r="DT131" i="21"/>
  <c r="EA130" i="21"/>
  <c r="EA132" i="21"/>
  <c r="DT183" i="21"/>
  <c r="DT162" i="21"/>
  <c r="EE160" i="21"/>
  <c r="DX153" i="21"/>
  <c r="DZ69" i="21"/>
  <c r="EF164" i="21"/>
  <c r="EA112" i="21"/>
  <c r="EG146" i="21"/>
  <c r="EA158" i="21"/>
  <c r="EE105" i="21"/>
  <c r="DW73" i="21"/>
  <c r="EF153" i="21"/>
  <c r="EG147" i="21"/>
  <c r="DZ165" i="21"/>
  <c r="EC168" i="21"/>
  <c r="DX103" i="21"/>
  <c r="EF76" i="21"/>
  <c r="EH108" i="21"/>
  <c r="DX116" i="21"/>
  <c r="ED186" i="21"/>
  <c r="DZ73" i="21"/>
  <c r="ED153" i="21"/>
  <c r="ED84" i="21"/>
  <c r="EA156" i="21"/>
  <c r="EA145" i="21"/>
  <c r="EE102" i="21"/>
  <c r="ED107" i="21"/>
  <c r="ED91" i="21"/>
  <c r="DU106" i="21"/>
  <c r="DT163" i="21"/>
  <c r="ED86" i="21"/>
  <c r="DY93" i="21"/>
  <c r="DX109" i="21"/>
  <c r="DT158" i="21"/>
  <c r="EH128" i="21"/>
  <c r="DT142" i="21"/>
  <c r="DU166" i="21"/>
  <c r="EH97" i="21"/>
  <c r="DZ84" i="21"/>
  <c r="EF120" i="21"/>
  <c r="DY137" i="21"/>
  <c r="DY102" i="21"/>
  <c r="DV107" i="21"/>
  <c r="EC91" i="21"/>
  <c r="DY106" i="21"/>
  <c r="EE165" i="21"/>
  <c r="EC163" i="21"/>
  <c r="EB86" i="21"/>
  <c r="EH93" i="21"/>
  <c r="DW109" i="21"/>
  <c r="ED88" i="21"/>
  <c r="EH133" i="21"/>
  <c r="EA151" i="21"/>
  <c r="C8" i="21"/>
  <c r="C9" i="21" s="1"/>
  <c r="D8" i="21"/>
  <c r="D9" i="21" s="1"/>
  <c r="B8" i="21"/>
  <c r="B9" i="21" s="1"/>
  <c r="E53" i="21"/>
  <c r="D53" i="21" s="1"/>
  <c r="C53" i="21" s="1"/>
  <c r="B53" i="21" s="1"/>
  <c r="DU98" i="21" a="1"/>
  <c r="DX98" i="21" a="1"/>
  <c r="ED98" i="21" a="1"/>
  <c r="EB98" i="21" a="1"/>
  <c r="DT98" i="21" a="1"/>
  <c r="EF98" i="21" a="1"/>
  <c r="DZ98" i="21" a="1"/>
  <c r="DV98" i="21" a="1"/>
  <c r="EG74" i="21" a="1"/>
  <c r="DW98" i="21" a="1"/>
  <c r="EH98" i="21" a="1"/>
  <c r="DY98" i="21" a="1"/>
  <c r="EA98" i="21" a="1"/>
  <c r="EE98" i="21" a="1"/>
  <c r="EC98" i="21" a="1"/>
  <c r="EC68" i="21" a="1"/>
  <c r="EG98" i="21" a="1"/>
  <c r="F9" i="21" l="1"/>
  <c r="F48" i="21" s="1"/>
  <c r="E48" i="21" s="1"/>
  <c r="D48" i="21" s="1"/>
  <c r="C48" i="21" s="1"/>
  <c r="B48" i="21" s="1"/>
  <c r="F12" i="21"/>
  <c r="F16" i="21" s="1"/>
  <c r="F55" i="21" s="1"/>
  <c r="EC68" i="21"/>
  <c r="EG74" i="21"/>
  <c r="E47" i="21"/>
  <c r="D47" i="21" s="1"/>
  <c r="C47" i="21" s="1"/>
  <c r="B47" i="21" s="1"/>
  <c r="C13" i="21"/>
  <c r="D16" i="21"/>
  <c r="E16" i="21"/>
  <c r="E55" i="21" s="1"/>
  <c r="F51" i="21"/>
  <c r="E51" i="21" s="1"/>
  <c r="D51" i="21" s="1"/>
  <c r="C51" i="21" s="1"/>
  <c r="B51" i="21" s="1"/>
  <c r="DV98" i="21"/>
  <c r="EB98" i="21"/>
  <c r="EE98" i="21"/>
  <c r="DW98" i="21"/>
  <c r="EF98" i="21"/>
  <c r="EH98" i="21"/>
  <c r="DY98" i="21"/>
  <c r="EG98" i="21"/>
  <c r="EC98" i="21"/>
  <c r="ED98" i="21"/>
  <c r="DX98" i="21"/>
  <c r="EA98" i="21"/>
  <c r="DZ98" i="21"/>
  <c r="DT98" i="21"/>
  <c r="DU98" i="21"/>
  <c r="D55" i="21" l="1"/>
  <c r="C55" i="21" s="1"/>
  <c r="B55" i="21" s="1"/>
  <c r="F13" i="21"/>
  <c r="F52" i="21" s="1"/>
  <c r="E52" i="21" s="1"/>
  <c r="D52" i="21" s="1"/>
  <c r="C52" i="21" s="1"/>
  <c r="B52"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<sst xmlns="http://schemas.openxmlformats.org/spreadsheetml/2006/main" count="4938" uniqueCount="1969">
  <si>
    <t>Family Size</t>
  </si>
  <si>
    <t>nMax</t>
  </si>
  <si>
    <t>nMin</t>
  </si>
  <si>
    <t>MaxTime</t>
  </si>
  <si>
    <t>Exact nMax</t>
  </si>
  <si>
    <t>Exact Family</t>
  </si>
  <si>
    <t>Heuristic Methods</t>
  </si>
  <si>
    <t>Exact Methods</t>
  </si>
  <si>
    <t>m4riRW</t>
  </si>
  <si>
    <t>QDistRndMW</t>
  </si>
  <si>
    <t>QDistEvol</t>
  </si>
  <si>
    <t>BP-OSD</t>
  </si>
  <si>
    <t>GEStim</t>
  </si>
  <si>
    <t>CCStim</t>
  </si>
  <si>
    <t>UEStim</t>
  </si>
  <si>
    <t>Gurobi</t>
  </si>
  <si>
    <t>MIP-SCIP</t>
  </si>
  <si>
    <t>CLISAT</t>
  </si>
  <si>
    <t>m4riCC</t>
  </si>
  <si>
    <t>Magma</t>
  </si>
  <si>
    <t>Result Returned</t>
  </si>
  <si>
    <t>#,##0</t>
  </si>
  <si>
    <t>No Result</t>
  </si>
  <si>
    <t>Completed &lt; MaxTime</t>
  </si>
  <si>
    <t>At lowest distance</t>
  </si>
  <si>
    <t>#,##0;;</t>
  </si>
  <si>
    <t>Completed &gt; MaxTime</t>
  </si>
  <si>
    <t>Overall Success Rate</t>
  </si>
  <si>
    <t>0.0%;;</t>
  </si>
  <si>
    <t>Total Time (s)</t>
  </si>
  <si>
    <t>0.0E+00;;</t>
  </si>
  <si>
    <t>Trials</t>
  </si>
  <si>
    <t>Overall success rate</t>
  </si>
  <si>
    <t>Trials at lowest distance</t>
  </si>
  <si>
    <t>Total Time</t>
  </si>
  <si>
    <t>Trial Success Rate</t>
  </si>
  <si>
    <t>Time/Trial</t>
  </si>
  <si>
    <t>Time/Successful Trial</t>
  </si>
  <si>
    <t>not completed</t>
  </si>
  <si>
    <t>Chart Dataset:</t>
  </si>
  <si>
    <t>Total Processing Time</t>
  </si>
  <si>
    <t>\begin{center}</t>
  </si>
  <si>
    <t>\begin{tabular}{ |l|</t>
  </si>
  <si>
    <t>r|</t>
  </si>
  <si>
    <t>}</t>
  </si>
  <si>
    <t>\hline</t>
  </si>
  <si>
    <t>\\</t>
  </si>
  <si>
    <t>\end{tabular}</t>
  </si>
  <si>
    <t>\end{center}</t>
  </si>
  <si>
    <t>Offset</t>
  </si>
  <si>
    <t>Chart Data</t>
  </si>
  <si>
    <t>Match</t>
  </si>
  <si>
    <t>dCalc</t>
  </si>
  <si>
    <t>Algorithm Completed within maxTime</t>
  </si>
  <si>
    <t>d Estimated Successfully</t>
  </si>
  <si>
    <t>dEst</t>
  </si>
  <si>
    <t>d correct</t>
  </si>
  <si>
    <t>Number of Trials at lowest distance</t>
  </si>
  <si>
    <t>R</t>
  </si>
  <si>
    <t>T</t>
  </si>
  <si>
    <t>best</t>
  </si>
  <si>
    <t>n</t>
  </si>
  <si>
    <t>dMin</t>
  </si>
  <si>
    <t>m4ri_CC</t>
  </si>
  <si>
    <t>magma</t>
  </si>
  <si>
    <t>m4ri_RW</t>
  </si>
  <si>
    <t>bposd</t>
  </si>
  <si>
    <t>t</t>
  </si>
  <si>
    <t>success rate</t>
  </si>
  <si>
    <t>t/R</t>
  </si>
  <si>
    <t>Sum dMin</t>
  </si>
  <si>
    <t>Sum d actual</t>
  </si>
  <si>
    <t>4 Block m4ri_RW</t>
  </si>
  <si>
    <t xml:space="preserve">4 Block QDistRndMW </t>
  </si>
  <si>
    <t>2 Block QDistRndMW</t>
  </si>
  <si>
    <t>4 Block QDistEvol</t>
  </si>
  <si>
    <t>2 Block QDistEvol</t>
  </si>
  <si>
    <t>Codes completed</t>
  </si>
  <si>
    <t>Codes at lowest distance</t>
  </si>
  <si>
    <t>Sum Delta d</t>
  </si>
  <si>
    <t>Total Processing Time (s)</t>
  </si>
  <si>
    <t>Time - Completed Trials</t>
  </si>
  <si>
    <t>Time - Successful Trials</t>
  </si>
  <si>
    <t>d Actual</t>
  </si>
  <si>
    <t>QDistRndMW-2-block</t>
  </si>
  <si>
    <t>QDistEvol-4-block</t>
  </si>
  <si>
    <t>Reported distance - codetables.de</t>
  </si>
  <si>
    <t>#########################################</t>
  </si>
  <si>
    <t>name</t>
  </si>
  <si>
    <t>k</t>
  </si>
  <si>
    <t>d</t>
  </si>
  <si>
    <t>[[3,1,1]]</t>
  </si>
  <si>
    <t>[[4,1,2]]</t>
  </si>
  <si>
    <t>[[5,1,3]]</t>
  </si>
  <si>
    <t>[[6,1,3]]</t>
  </si>
  <si>
    <t>[[7,1,3]]</t>
  </si>
  <si>
    <t>[[8,1,3]]</t>
  </si>
  <si>
    <t>[[9,1,3]]</t>
  </si>
  <si>
    <t>[[10,1,4]]</t>
  </si>
  <si>
    <t>[[11,1,5]]</t>
  </si>
  <si>
    <t>[[12,6,3]]</t>
  </si>
  <si>
    <t>[[13,6,3]]</t>
  </si>
  <si>
    <t>[[14,2,5]]</t>
  </si>
  <si>
    <t>[[15,2,5]]</t>
  </si>
  <si>
    <t>[[16,1,6]]</t>
  </si>
  <si>
    <t>[[17,3,5]]</t>
  </si>
  <si>
    <t>[[18,5,5]]</t>
  </si>
  <si>
    <t>[[19,5,5]]</t>
  </si>
  <si>
    <t>[[20,3,6]]</t>
  </si>
  <si>
    <t>[[21,3,6]]</t>
  </si>
  <si>
    <t>[[22,7,5]]</t>
  </si>
  <si>
    <t>[[23,2,7]]</t>
  </si>
  <si>
    <t>[[24,8,5]]</t>
  </si>
  <si>
    <t>[[25,8,5]]</t>
  </si>
  <si>
    <t>[[26,6,6]]</t>
  </si>
  <si>
    <t>[[27,6,6]]</t>
  </si>
  <si>
    <t>[[28,6,6]]</t>
  </si>
  <si>
    <t>[[29,6,7]]</t>
  </si>
  <si>
    <t>[[30,9,6]]</t>
  </si>
  <si>
    <t>[[31,9,6]]</t>
  </si>
  <si>
    <t>[[32,5,8]]</t>
  </si>
  <si>
    <t>[[33,7,8]]</t>
  </si>
  <si>
    <t>[[34,17,5]]</t>
  </si>
  <si>
    <t>[[35,4,9]]</t>
  </si>
  <si>
    <t>[[36,4,9]]</t>
  </si>
  <si>
    <t>[[37,4,9]]</t>
  </si>
  <si>
    <t>[[38,4,9]]</t>
  </si>
  <si>
    <t>[[39,4,9]]</t>
  </si>
  <si>
    <t>[[40,5,9]]</t>
  </si>
  <si>
    <t>[[41,2,11]]</t>
  </si>
  <si>
    <t>[[42,5,9]]</t>
  </si>
  <si>
    <t>[[43,6,9]]</t>
  </si>
  <si>
    <t>[[44,6,9]]</t>
  </si>
  <si>
    <t>[[45,6,9]]</t>
  </si>
  <si>
    <t>[[46,7,9]]</t>
  </si>
  <si>
    <t>[[47,8,9]]</t>
  </si>
  <si>
    <t>[[48,5,10]]</t>
  </si>
  <si>
    <t>[[49,17,7]]</t>
  </si>
  <si>
    <t>[[50,13,8]]</t>
  </si>
  <si>
    <t>[[51,12,9]]</t>
  </si>
  <si>
    <t>[[52,10,10]]</t>
  </si>
  <si>
    <t>[[53,6,11]]</t>
  </si>
  <si>
    <t>[[54,12,10]]</t>
  </si>
  <si>
    <t>[[55,5,12]]</t>
  </si>
  <si>
    <t>[[56,5,12]]</t>
  </si>
  <si>
    <t>[[57,4,13]]</t>
  </si>
  <si>
    <t>[[58,12,10]]</t>
  </si>
  <si>
    <t>[[59,12,10]]</t>
  </si>
  <si>
    <t>[[60,10,11]]</t>
  </si>
  <si>
    <t>[[61,10,11]]</t>
  </si>
  <si>
    <t>[[62,16,10]]</t>
  </si>
  <si>
    <t>[[63,8,13]]</t>
  </si>
  <si>
    <t>[[64,13,12]]</t>
  </si>
  <si>
    <t>[[65,5,14]]</t>
  </si>
  <si>
    <t>[[66,5,14]]</t>
  </si>
  <si>
    <t>[[67,5,14]]</t>
  </si>
  <si>
    <t>[[68,5,14]]</t>
  </si>
  <si>
    <t>[[69,5,14]]</t>
  </si>
  <si>
    <t>[[70,5,14]]</t>
  </si>
  <si>
    <t>[[71,5,15]]</t>
  </si>
  <si>
    <t>[[72,5,15]]</t>
  </si>
  <si>
    <t>[[73,5,15]]</t>
  </si>
  <si>
    <t>[[74,5,15]]</t>
  </si>
  <si>
    <t>[[75,5,15]]</t>
  </si>
  <si>
    <t>[[76,5,15]]</t>
  </si>
  <si>
    <t>[[77,5,15]]</t>
  </si>
  <si>
    <t>[[78,15,12]]</t>
  </si>
  <si>
    <t>[[79,14,13]]</t>
  </si>
  <si>
    <t>[[80,7,15]]</t>
  </si>
  <si>
    <t>[[81,11,15]]</t>
  </si>
  <si>
    <t>[[82,7,16]]</t>
  </si>
  <si>
    <t>[[83,13,15]]</t>
  </si>
  <si>
    <t>[[84,4,18]]</t>
  </si>
  <si>
    <t>[[85,11,17]]</t>
  </si>
  <si>
    <t>[[86,4,19]]</t>
  </si>
  <si>
    <t>[[87,5,19]]</t>
  </si>
  <si>
    <t>[[88,5,19]]</t>
  </si>
  <si>
    <t>[[89,3,19]]</t>
  </si>
  <si>
    <t>[[90,3,19]]</t>
  </si>
  <si>
    <t>[[91,4,19]]</t>
  </si>
  <si>
    <t>[[92,3,20]]</t>
  </si>
  <si>
    <t>[[93,4,20]]</t>
  </si>
  <si>
    <t>[[94,4,20]]</t>
  </si>
  <si>
    <t>[[95,5,19]]</t>
  </si>
  <si>
    <t>[[96,27,14]]</t>
  </si>
  <si>
    <t>[[97,5,19]]</t>
  </si>
  <si>
    <t>[[98,2,21]]</t>
  </si>
  <si>
    <t>[[99,3,21]]</t>
  </si>
  <si>
    <t>[[100,4,20]]</t>
  </si>
  <si>
    <t>[[101,4,20]]</t>
  </si>
  <si>
    <t>[[102,17,17]]</t>
  </si>
  <si>
    <t>[[103,18,17]]</t>
  </si>
  <si>
    <t>[[104,12,19]]</t>
  </si>
  <si>
    <t>[[105,8,20]]</t>
  </si>
  <si>
    <t>[[106,23,16]]</t>
  </si>
  <si>
    <t>[[107,10,20]]</t>
  </si>
  <si>
    <t>[[108,36,13]]</t>
  </si>
  <si>
    <t>[[109,31,14]]</t>
  </si>
  <si>
    <t>[[110,32,14]]</t>
  </si>
  <si>
    <t>[[111,33,14]]</t>
  </si>
  <si>
    <t>[[112,16,19]]</t>
  </si>
  <si>
    <t>[[113,34,14]]</t>
  </si>
  <si>
    <t>[[114,36,14]]</t>
  </si>
  <si>
    <t>[[115,1,25]]</t>
  </si>
  <si>
    <t>[[116,2,24]]</t>
  </si>
  <si>
    <t>[[117,2,24]]</t>
  </si>
  <si>
    <t>[[118,1,25]]</t>
  </si>
  <si>
    <t>[[119,39,14]]</t>
  </si>
  <si>
    <t>[[120,40,14]]</t>
  </si>
  <si>
    <t>[[121,36,15]]</t>
  </si>
  <si>
    <t>[[122,37,15]]</t>
  </si>
  <si>
    <t>[[123,38,15]]</t>
  </si>
  <si>
    <t>runMode: serial</t>
  </si>
  <si>
    <t>maxCount: 10000</t>
  </si>
  <si>
    <t>repeat: 1</t>
  </si>
  <si>
    <t>dataset: codeTables</t>
  </si>
  <si>
    <t>datafile: QECC_sample.txt</t>
  </si>
  <si>
    <t>method: magmaMinWeight</t>
  </si>
  <si>
    <t>ignoreTrivialCodes: 1</t>
  </si>
  <si>
    <t>resume: 0</t>
  </si>
  <si>
    <t>iterCount: 10000</t>
  </si>
  <si>
    <t>maxTime: 28800</t>
  </si>
  <si>
    <t>nThreads: 1</t>
  </si>
  <si>
    <t>verbose: False</t>
  </si>
  <si>
    <t>maxErr: -1</t>
  </si>
  <si>
    <t>filterCircuit: 1</t>
  </si>
  <si>
    <t>PauliProductType: X</t>
  </si>
  <si>
    <t>SingleQubitPauliErrors: 1</t>
  </si>
  <si>
    <t>fourBlock: 1</t>
  </si>
  <si>
    <t>HL: 0</t>
  </si>
  <si>
    <t>genCount: 100</t>
  </si>
  <si>
    <t>offspring: 10</t>
  </si>
  <si>
    <t>pMut: 2.0</t>
  </si>
  <si>
    <t>sMut: 1.0</t>
  </si>
  <si>
    <t>CCstart: 1</t>
  </si>
  <si>
    <t>addStabs: 0</t>
  </si>
  <si>
    <t>outfile: /Users/markwebster/Dropbox/QuantumComputing/dev/codeDistance/results/codeTables-QECC_sample.txt-magmaMinWeight-20251230_121035.609401_85062422.txt</t>
  </si>
  <si>
    <t>delta d</t>
  </si>
  <si>
    <t>Time</t>
  </si>
  <si>
    <t>Progress</t>
  </si>
  <si>
    <t>0.8679157500009751</t>
  </si>
  <si>
    <t>Magma V2.28-26    Tue Dec 30 2025 12:10:36 on Marks-MacBook-Air-2 [Seed = \n672301251]\nType ? for help.  Type &lt;Ctrl&gt;-D to quit.\n[0 1 0 0 0 0]\n[0 0 1 0 0 0]\n[[3, 1]] quantum code over GF(2^2), stabilised by:\n[    0     1     0]\n[    0     0     1]\nCalculating the Weight Distribution for [3, 4] linear code, #R = 4\nNumber of threads: 1\nCalculating the Weight Distribution for [3, 2] linear code, #R = 4\nNumber of threads: 1\nDoing quick check for code being known to be MDS:\nCode is not known to be MDS\nCalculating the Weight Distribution for [3, 4] linear code, #R = 4\nNumber of threads: 1\nDoing quick check for code being known to be MDS:\nCode is not known to be MDS\nUsing the Dual\n1\n\nTotal time: 0.010 seconds, Total memory usage: 32.09MB\n</t>
  </si>
  <si>
    <t>0.057046084009925835</t>
  </si>
  <si>
    <t>Magma V2.28-26    Tue Dec 30 2025 12:10:36 on Marks-MacBook-Air-2 [Seed = \n3555294009]\nType ? for help.  Type &lt;Ctrl&gt;-D to quit.\n[1 0 1 0 0 0 0 0]\n[0 1 0 1 0 0 0 0]\n[0 0 0 0 1 1 1 1]\n[[4, 1]] quantum code over GF(2^2), stabilised by:\n[    1     0     1     0]\n[  $.1   $.1   $.1   $.1]\n[    0     1     0     1]\nCalculating the Weight Distribution for [4, 5] linear code, #R = 4\nNumber of threads: 1\nCalculating the Weight Distribution for [4, 3] linear code, #R = 4\nNumber of threads: 1\nDoing quick check for code being known to be MDS:\nCode is not known to be MDS\nCalculating the Weight Distribution for [4, 5] linear code, #R = 4\nNumber of threads: 1\nDoing quick check for code being known to be MDS:\nCode is not known to be MDS\nUsing the Dual\n2\n\nTotal time: 0.019 seconds, Total memory usage: 32.09MB\n</t>
  </si>
  <si>
    <t>0.057239332993049175</t>
  </si>
  <si>
    <t>Magma V2.28-26    Tue Dec 30 2025 12:10:36 on Marks-MacBook-Air-2 [Seed = \n3722933559]\nType ? for help.  Type &lt;Ctrl&gt;-D to quit.\n[1 0 0 1 1 1 0 1 0 1]\n[0 1 0 0 1 1 0 0 1 1]\n[0 0 1 1 0 1 0 0 1 1]\n[0 0 0 0 0 0 1 1 1 1]\n[[5, 1]] quantum code over GF(2^2), stabilised by:\n[    1     0 $.1^2   $.1     1]\n[  $.1     0     1 $.1^2   $.1]\n[    0     1     1     1     1]\n[    0   $.1   $.1   $.1   $.1]\nCalculating the Weight Distribution for [5, 6] linear code, #R = 4\nNumber of threads: 1\nCalculating the Weight Distribution for [5, 4] linear code, #R = 4\nNumber of threads: 1\nDoing quick check for code being known to be MDS:\nCode is not known to be MDS\nCalculating the Weight Distribution for [5, 2] linear code, #R = 4\nNumber of threads: 1\nDoing quick check for code being known to be MDS:\nCode is not known to be MDS\nCalculating the Weight Distribution for [5, 6] linear code, #R = 4\nNumber of threads: 1\nDoing quick check for code being known to be MDS:\nCode is not known to be MDS\nUsing the Dual\n3\n\nTotal time: 0.019 seconds, Total memory usage: 32.09MB\n</t>
  </si>
  <si>
    <t>Magma V2.28-26    Tue Dec 30 2025 12:10:36 on Marks-MacBook-Air-2 [Seed = \n3355275053]\nType ? for help.  Type &lt;Ctrl&gt;-D to quit.\n[1 0 0 1 1 0 1 0 1 0 1 0]\n[0 1 0 0 1 0 1 0 0 1 1 0]\n[0 0 1 1 0 0 1 0 0 1 1 0]\n[0 0 0 0 0 1 0 0 0 0 0 0]\n[0 0 0 0 0 0 0 1 1 1 1 0]\n[[6, 1]] quantum code over GF(2^2), stabilised by:\n[    1     0 $.1^2   $.1     1     0]\n[  $.1     0     1 $.1^2   $.1     0]\n[    0     1     1     1     1     0]\n[    0   $.1   $.1   $.1   $.1     0]\n[    0     0     0     0     0     1]\nQuantum GF(2)-Additive code over GF(4) of length 6 with 7 generators.\nLower Bound: 1, Upper Bound: 4\nConstructed 2 distinct generator matrices\nTotal Ranks:      4   4 \nRelative Ranks:   4   2 \n(4 4 4 2 )\n(4 4 4 2 )\nTime Taken: 0.00\nStarting search for low weight codewords... (reset timings)\nEnumerating using 1 generator at a time:\n     New codeword identified of weight 3, time 0.00\n     Impurity detected of weight 1, time 0.00\n     Discarding non-contributing rank 2 matrix\n     New Total Ranks:      4 \n     New Relative Ranks:   4 \n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0.004\n3\n\nTotal time: 0.010 seconds, Total memory usage: 32.09MB\n</t>
  </si>
  <si>
    <t>Magma V2.28-26    Tue Dec 30 2025 12:10:36 on Marks-MacBook-Air-2 [Seed = \n3254479147]\nType ? for help.  Type &lt;Ctrl&gt;-D to quit.\n[1 0 0 1 0 1 1 0 0 0 0 0 0 0]\n[0 1 0 1 1 1 0 0 0 0 0 0 0 0]\n[0 0 1 0 1 1 1 0 0 0 0 0 0 0]\n[0 0 0 0 0 0 0 1 0 0 1 0 1 1]\n[0 0 0 0 0 0 0 0 1 0 1 1 1 0]\n[0 0 0 0 0 0 0 0 0 1 0 1 1 1]\n[[7, 1]] quantum code over GF(2^2), stabilised by:\n[    1     0     0     1     0     1     1]\n[  $.1     0     0   $.1     0   $.1   $.1]\n[    0     1     0     1     1     1     0]\n[    0   $.1     0   $.1   $.1   $.1     0]\n[    0     0     1     0     1     1     1]\n[    0     0   $.1     0   $.1   $.1   $.1]\nQuantum GF(2)-Additive code over GF(4) of length 7 with 8 generators.\nLower Bound: 1, Upper Bound: 4\nBCHBound gives the lower bound = 3\nConstructed 2 distinct generator matrices\nTotal Ranks:      4   4 \nRelative Ranks:   4   3 \n(4 4 4 4 )\n(4 4 4 4 )\nTime Taken: 0.00\nStarting search for low weight codewords... (reset timings)\nEnumerating using 1 generator at a time:\n     New codeword identified of weight 3, time 0.00\nComputation complete \nFinal Results: lower = 3, upper = 3,\nTotal CPU time: 0.00, real time: 0.004\n3\n\nTotal time: 0.010 seconds, Total memory usage: 32.09MB\n</t>
  </si>
  <si>
    <t>Magma V2.28-26    Tue Dec 30 2025 12:10:36 on Marks-MacBook-Air-2 [Seed = \n3421594401]\nType ? for help.  Type &lt;Ctrl&gt;-D to quit.\n[1 0 0 1 1 0 0 0 1 0 1 0 1 0 0 0]\n[0 1 0 0 1 0 0 0 1 0 0 1 1 0 0 0]\n[0 0 1 1 0 0 0 0 1 0 0 1 1 0 0 0]\n[0 0 0 0 0 1 0 0 0 0 0 0 0 0 0 0]\n[0 0 0 0 0 0 1 0 0 0 0 0 0 0 0 0]\n[0 0 0 0 0 0 0 1 0 0 0 0 0 0 0 0]\n[0 0 0 0 0 0 0 0 0 1 1 1 1 0 0 0]\n[[8, 1]] quantum code over GF(2^2), stabilised by:\n[    1     0 $.1^2   $.1     1     0     0     0]\n[  $.1     0     1 $.1^2   $.1     0     0     0]\n[    0     1     1     1     1     0     0     0]\n[    0   $.1   $.1   $.1   $.1     0     0     0]\n[    0     0     0     0     0     1     0     0]\n[    0     0     0     0     0     0     1     0]\n[    0     0     0     0     0     0     0     1]\nQuantum GF(2)-Additive code over GF(4) of length 8 with 9 generators.\nLower Bound: 1, Upper Bound: 5\nConstructed 2 distinct generator matrices\nTotal Ranks:      6   6 \nRelative Ranks:   6   2 \n(4 4 4 2 2 2 )\n(4 4 4 2 2 2 )\n     Discarding non-contributing rank 2 matrix\n     New Total Ranks:      6 \n     New Relative Ranks:   6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</si>
  <si>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12:10:36 on Marks-MacBook-Air-2 [Seed = \n4124007711]\nType ? for help.  Type &lt;Ctrl&gt;-D to quit.\n[1 0 0 1 1 0 0 0 0 1 0 1 0 1 0 0 0 0]\n[0 1 0 0 1 0 0 0 0 1 0 0 1 1 0 0 0 0]\n[0 0 1 1 0 0 0 0 0 1 0 0 1 1 0 0 0 0]\n[0 0 0 0 0 1 0 0 0 0 0 0 0 0 0 0 0 0]\n[0 0 0 0 0 0 1 0 0 0 0 0 0 0 0 0 0 0]\n[0 0 0 0 0 0 0 1 0 0 0 0 0 0 0 0 0 0]\n[0 0 0 0 0 0 0 0 1 0 0 0 0 0 0 0 0 0]\n[0 0 0 0 0 0 0 0 0 0 1 1 1 1 0 0 0 0]\n[[9, 1]] quantum code over GF(2^2), stabilised by:\n[    1     0 $.1^2   $.1     1     0     0     0     0]\n[  $.1     0     1 $.1^2   $.1     0     0     0     0]\n[    0     1     1     1     1     0     0     0     0]\n[    0   $.1   $.1   $.1   $.1     0     0     0     0]\n[    0     0     0     0     0     1     0     0     0]\n[    0     0     0     0     0     0     1     0     0]\n[    0     0     0     0     0     0     0     1     0]\n[    0     0     0     0     0     0     0     0     1]\nQuantum GF(2)-Additive code over GF(4) of length 9 with 10 generators.\nLower Bound: 1, Upper Bound: 5\nConstructed 2 distinct generator matrices\nTotal Ranks:      7   7 \nRelative Ranks:   7   2 \n(4 4 4 2 2 2 2 )\n(4 4 4 2 2 2 2 )\n     Discarding non-contributing rank 2 matrix\n     New Total Ranks:      7 \n     New Relative Ranks:   7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</si>
  <si>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12:10:36 on Marks-MacBook-Air-2 [Seed = \n4291122965]\nType ? for help.  Type &lt;Ctrl&gt;-D to quit.\n[1 0 0 0 0 1 0 0 0 0 0 1 0 1 0 0 0 1 1 0]\n[0 1 0 0 0 1 0 0 0 0 0 1 0 1 1 1 0 0 1 1]\n[0 0 1 0 0 1 0 1 0 0 0 0 1 1 1 1 0 0 0 0]\n[0 0 0 1 0 1 0 0 0 0 0 1 1 1 0 1 1 0 0 1]\n[0 0 0 0 1 1 0 1 0 0 0 1 0 0 0 1 1 1 0 0]\n[0 0 0 0 0 0 1 1 0 0 0 1 1 0 1 1 0 0 1 1]\n[0 0 0 0 0 0 0 0 1 0 0 0 1 1 1 1 1 0 0 1]\n[0 0 0 0 0 0 0 0 0 1 0 1 1 1 1 0 0 1 1 0]\n[0 0 0 0 0 0 0 0 0 0 1 1 1 1 1 1 0 0 0 0]\n[[10, 1]] quantum code over GF(2^2), stabilised by:\n[    1     0     0     0     0     1 $.1^2 $.1^2     1     0]\n[  $.1     0     0     0     0   $.1     0   $.1   $.1     1]\n[    0     1     0     0   $.1 $.1^2 $.1^2     1     1   $.1]\n[    0   $.1     0     0     0   $.1   $.1   $.1 $.1^2 $.1^2]\n[    0     0     1     0     0     1   $.1     1     1   $.1]\n[    0     0   $.1     0   $.1     0 $.1^2 $.1^2     1     1]\n[    0     0     0     1   $.1 $.1^2   $.1   $.1   $.1 $.1^2]\n[    0     0     0   $.1     0   $.1     1 $.1^2     0 $.1^2]\n[    0     0     0     0     1     1     0     1 $.1^2 $.1^2]\nQuantum GF(2)-Additive code over GF(4) of length 10 with 11 generators.\nLower Bound: 1, Upper Bound: 6\nConstructed 2 distinct generator matrices\nTotal Ranks:      6   6 \nRelative Ranks:   6   4 \n(4 4 4 4 4 2 )\n(4 4 4 4 2 4 )\nTime Taken: 0.00\nStarting search for low weight codewords... (reset timings)\nEnumerating using 1 generator at a time:\n     New codeword identified of weight 5, time 0.00\n     New codeword identified of weight 4, time 0.00\n   Completed Matrix  1:  lower =  2, upper =  4. Elapsed: 0.00s\n   Completed Matrix  2:  lower =  2, upper =  4. Elapsed: 0.00s\nTermination predicted with 2 generators at matrix 2\nEnumerating using 2 generators at a time:\n   Completed Matrix  1:  lower =  3, upper =  4. Elapsed: 0.00s\n   Completed Matrix  2:  lower =  4, upper =  4. Elapsed: 0.00s\nComputation complete \nFinal Results: lower = 4, upper = 4,\nTotal CPU time: 0.00, real time: 0.001\n4\n\nTotal time: 0.010 seconds, Total memory usage: 32.09MB\n</t>
  </si>
  <si>
    <t>Magma V2.28-26    Tue Dec 30 2025 12:10:36 on Marks-MacBook-Air-2 [Seed = \n4190327058]\nType ? for help.  Type &lt;Ctrl&gt;-D to quit.\n[1 0 0 0 0 1 0 0 0 0 0 0 1 0 1 0 0 0 1 1 0 0]\n[0 1 0 0 0 1 0 0 0 0 0 0 1 0 1 1 1 0 0 1 1 0]\n[0 0 1 0 0 1 0 0 0 0 0 0 1 0 0 1 0 0 0 0 1 1]\n[0 0 0 1 0 1 0 0 0 0 0 0 1 1 1 0 1 1 0 0 1 0]\n[0 0 0 0 1 1 0 0 0 0 0 0 0 1 1 0 0 1 1 0 1 1]\n[0 0 0 0 0 0 1 0 0 0 1 0 0 1 1 0 0 1 1 1 0 1]\n[0 0 0 0 0 0 0 1 0 0 1 0 1 0 1 1 1 1 1 0 1 1]\n[0 0 0 0 0 0 0 0 1 0 1 0 0 0 1 0 1 0 1 0 1 0]\n[0 0 0 0 0 0 0 0 0 1 1 0 1 0 1 0 0 1 0 1 0 0]\n[0 0 0 0 0 0 0 0 0 0 0 1 1 1 1 1 1 0 0 0 0 0]\n[[11, 1]] quantum code over GF(2^2), stabilised by:\n[    1     0     0     0     0     1   $.1   $.1     0     1     1]\n[  $.1     0     0     0     0   $.1     1 $.1^2 $.1^2     0     1]\n[    0     1     0     0     0     1   $.1 $.1^2   $.1     0 $.1^2]\n[    0   $.1     0     0     0   $.1   $.1   $.1 $.1^2 $.1^2     0]\n[    0     0     1     0     0     1   $.1     1     1   $.1     0]\n[    0     0   $.1     0     0   $.1 $.1^2     0 $.1^2   $.1   $.1]\n[    0     0     0     1     0     1 $.1^2     0     1     1 $.1^2]\n[    0     0     0   $.1     0   $.1     0   $.1     1   $.1     1]\n[    0     0     0     0     1     1     1     0   $.1   $.1     1]\n[    0     0     0     0   $.1   $.1     0 $.1^2   $.1 $.1^2   $.1]\nQuantum GF(2)-Additive code over GF(4) of length 11 with 12 generators.\nLower Bound: 1, Upper Bound: 6\nConstructed 2 distinct generator matrices\nTotal Ranks:      6   6 \nRelative Ranks:   6   5 \n(4 4 4 4 4 4 )\n(4 4 4 4 4 4 )\nTime Taken: 0.00\nStarting search for low weight codewords... (reset timings)\nEnumerating using 1 generator at a time:\n     New codeword identified of weight 5, time 0.00\n   Completed Matrix  1:  lower =  2, upper =  5. Elapsed: 0.00s\n   Completed Matrix  2:  lower =  3, upper =  5. Elapsed: 0.00s\nTermination predicted with 2 generators at matrix 2\nEnumerating using 2 generators at a time:\n   Completed Matrix  1:  lower =  4, upper =  5. Elapsed: 0.00s\n   Completed Matrix  2:  lower =  5, upper =  5. Elapsed: 0.00s\nComputation complete \nFinal Results: lower = 5, upper = 5,\nTotal CPU time: 0.00, real time: 0.001\n5\n\nTotal time: 0.010 seconds, Total memory usage: 32.09MB\n</t>
  </si>
  <si>
    <t>Magma V2.28-26    Tue Dec 30 2025 12:10:37 on Marks-MacBook-Air-2 [Seed = \n3822668552]\nType ? for help.  Type &lt;Ctrl&gt;-D to quit.\n[1 0 0 0 0 1 0 1 0 1 0 1 1 0 0 1 0 1 0 0 1 1 1 1]\n[0 1 0 0 0 1 1 0 1 0 1 0 1 0 0 1 1 0 1 1 0 0 1 1]\n[0 0 1 0 0 0 0 1 1 0 0 1 0 1 0 0 1 0 0 1 0 1 1 0]\n[0 0 0 1 0 0 0 1 1 0 1 0 1 0 0 0 0 1 0 1 0 1 0 1]\n[0 0 0 0 1 1 1 1 1 1 0 0 1 1 0 0 1 1 0 0 0 0 1 1]\n[0 0 0 0 0 0 0 0 0 0 0 0 0 0 1 1 1 1 1 1 1 1 1 1]\n[[12, 6]] quantum code over GF(2^2), stabilised by:\n[    1     0     0 $.1^2     0     1     0   $.1 $.1^2     1 $.1^2     1]\n[  $.1     0     0     1     0   $.1     0 $.1^2     1   $.1     1   $.1]\n[    0     1     0 $.1^2   $.1 $.1^2 $.1^2     1     0   $.1   $.1     0]\n[    0   $.1     0     1 $.1^2     1     1   $.1     0 $.1^2 $.1^2     0]\n[    0     0     1     1     1     1     1     1     1     1     1     1]\n[    0     0   $.1   $.1   $.1   $.1   $.1   $.1   $.1   $.1   $.1   $.1]\nQuantum GF(2)-Additive code over GF(4) of length 12 with 18 generators.\nLower Bound: 1, Upper Bound: 4\nConstructed 2 distinct generator matrices\nTotal Ranks:      9   9 \nRelative Ranks:   9   3 \n(4 4 4 4 4 4 4 4 4 )\n(4 4 4 4 4 4 4 4 4 )\n     Discarding non-contributing rank 3 matrix\n     New Total Ranks:      9 \n     New Relative Ranks:   9 \nTime Taken: 0.00\nStarting search for low weight codewords... (reset timings)\nEnumerating using 1 generator at a time:\n     New codeword identified of weight 3,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</si>
  <si>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12:10:37 on Marks-MacBook-Air-2 [Seed = \n3990308102]\nType ? for help.  Type &lt;Ctrl&gt;-D to quit.\n[1 0 0 0 0 1 0 1 0 1 0 1 0 1 0 0 1 0 1 0 0 1 1 1 1 0]\n[0 1 0 0 0 1 1 0 1 0 1 0 0 1 0 0 1 1 0 1 1 0 0 1 1 0]\n[0 0 1 0 0 0 0 1 1 0 0 1 0 0 1 0 0 1 0 0 1 0 1 1 0 0]\n[0 0 0 1 0 0 0 1 1 0 1 0 0 1 0 0 0 0 1 0 1 0 1 0 1 0]\n[0 0 0 0 1 1 1 1 1 1 0 0 0 1 1 0 0 1 1 0 0 0 0 1 1 0]\n[0 0 0 0 0 0 0 0 0 0 0 0 1 0 0 0 0 0 0 0 0 0 0 0 0 0]\n[0 0 0 0 0 0 0 0 0 0 0 0 0 0 0 1 1 1 1 1 1 1 1 1 1 0]\n[[13, 6]] quantum code over GF(2^2), stabilised by:\n[    1     0     0 $.1^2     0     1     0   $.1 $.1^2     1 $.1^2     1     0]\n[  $.1     0     0     1     0   $.1     0 $.1^2     1   $.1     1   $.1     0]\n[    0     1     0 $.1^2   $.1 $.1^2 $.1^2     1     0   $.1   $.1     0     0]\n[    0   $.1     0     1 $.1^2     1     1   $.1     0 $.1^2 $.1^2     0     0]\n[    0     0     1     1     1     1     1     1     1     1     1     1     0]\n[    0     0   $.1   $.1   $.1   $.1   $.1   $.1   $.1   $.1   $.1   $.1     0]\n[    0     0     0     0     0     0     0     0     0     0     0     0     1]\nQuantum GF(2)-Additive code over GF(4) of length 13 with 19 generators.\nLower Bound: 1, Upper Bound: 5\nConstructed 2 distinct generator matrices\nTotal Ranks:     10  10 \nRelative Ranks:  10   3 \n(4 4 4 4 4 4 4 4 4 2 )\n(4 4 4 4 4 4 4 4 4 2 )\n     Discarding non-contributing rank 3 matrix\n     New Total Ranks:     10 \n     New Relative Ranks:  10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</si>
  <si>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12:10:37 on Marks-MacBook-Air-2 [Seed = \n2544713596]\nType ? for help.  Type &lt;Ctrl&gt;-D to quit.\n[1 0 0 0 0 0 0 0 0 0 0 0 1 0 0 0 0 1 1 1 0 1 1 1 0 0 0 0]\n[0 1 0 0 0 0 0 0 0 0 0 0 0 1 0 0 0 0 1 1 1 0 1 1 1 0 0 0]\n[0 0 1 0 0 0 0 0 0 0 0 0 1 0 0 0 0 1 1 0 1 0 1 0 1 1 0 0]\n[0 0 0 1 0 0 0 0 0 0 0 0 0 1 0 0 0 0 1 1 0 1 0 1 0 1 1 0]\n[0 0 0 0 1 0 0 0 0 0 0 0 1 0 0 0 0 1 1 0 1 1 0 1 1 0 1 1]\n[0 0 0 0 0 1 0 0 0 0 0 0 0 1 1 0 0 0 1 1 0 1 1 0 1 1 0 1]\n[0 0 0 0 0 0 1 0 0 0 0 0 1 0 1 1 0 1 1 0 1 1 0 0 0 1 1 0]\n[0 0 0 0 0 0 0 1 0 0 0 0 0 1 0 1 1 0 1 1 0 1 1 0 0 0 1 1]\n[0 0 0 0 0 0 0 0 1 0 0 0 1 0 1 0 1 0 1 0 1 1 0 0 0 0 0 1]\n[0 0 0 0 0 0 0 0 0 1 0 0 0 1 1 1 0 1 0 1 0 1 1 0 0 0 0 0]\n[0 0 0 0 0 0 0 0 0 0 1 0 1 0 0 1 1 1 0 1 1 1 0 0 0 0 0 0]\n[0 0 0 0 0 0 0 0 0 0 0 1 0 1 0 0 1 1 1 0 1 1 1 0 0 0 0 0]\n[[14, 2]] quantum code over GF(2^2), stabilised by:\n[1 0 0 0 0 0 1 1 1 $.1 0 $.1 1 1]\n[$.1 0 0 0 0 0 $.1 $.1^2 $.1 1 0 1 $.1 $.1^2]\n[0 1 0 0 0 0 1 0 0 $.1^2 $.1 $.1 $.1^2 0]\n[0 $.1 0 0 0 0 $.1^2 0 0 1 1 $.1^2 $.1 0]\n[0 0 1 0 0 0 0 1 0 0 $.1^2 $.1 $.1 $.1^2]\n[0 0 $.1 0 0 0 0 $.1^2 0 0 1 1 $.1^2 $.1]\n[0 0 0 1 0 0 $.1^2 $.1 $.1 $.1^2 0 0 1 0]\n[0 0 0 $.1 0 0 $.1 $.1^2 1 1 0 0 $.1^2 0]\n[0 0 0 0 1 0 0 $.1^2 $.1 $.1 $.1^2 0 0 1]\n[0 0 0 0 $.1 0 0 $.1 $.1^2 1 1 0 0 $.1^2]\n[0 0 0 0 0 1 1 1 $.1 0 $.1 1 1 1]\n[0 0 0 0 0 $.1 $.1^2 $.1 1 0 1 $.1 $.1^2 $.1]\nQuantum GF(2)-Additive code over GF(4) of length 14 with 16 generators.\nLower Bound: 1, Upper Bound: 7\nConstructed 2 distinct generator matrices\nTotal Ranks:      8   8 \nRelative Ranks:   8   6 \n(4 4 4 4 4 4 4 4 )\n(4 4 4 4 4 4 4 4 )\nTime Taken: 0.00\nStarting search for low weight codewords... (reset timings)\nEnumerating using 1 generator at a time:\n     New codeword identified of weight 5, time 0.00\n   Completed Matrix  1:  lower =  2, upper =  5. Elapsed: 0.00s\n   Completed Matrix  2:  lower =  2, upper =  5. Elapsed: 0.00s\nTermination predicted with 3 generators at matrix 1\nEnumerating using 2 generators at a time:\n   Completed Matrix  1:  lower =  3, upper =  5. Elapsed: 0.00s\n   Completed Matrix  2:  lower =  4, upper =  5. Elapsed: 0.00s\nTermination predicted with 3 generators at matrix 1\nEnumerating using 3 generators at a time:\n   Completed Matrix  1:  lower =  5, upper =  5. Elapsed: 0.00s\nComputation complete \nFinal Results: lower = 5, upper = 5,\nTotal CPU time: 0.00, real time: 0.001\n5\n\nTotal time: 0.010 seconds, Total memory usage: 32.09MB\n</t>
  </si>
  <si>
    <t>0.054226708991336636</t>
  </si>
  <si>
    <t>Magma V2.28-26    Tue Dec 30 2025 12:10:37 on Marks-MacBook-Air-2 [Seed = \n2443917690]\nType ? for help.  Type &lt;Ctrl&gt;-D to quit.\n[1 0 0 0 0 0 0 0 0 0 0 0 1 0 0 0 0 0 1 1 1 0 1 1 1 0 0 0 0 0]\n[0 1 0 0 0 0 0 0 0 0 0 0 0 1 0 0 0 0 0 1 1 1 0 1 1 1 0 0 0 0]\n[0 0 1 0 0 0 0 0 0 0 0 0 1 0 0 0 0 0 1 1 0 1 0 1 0 1 1 0 0 0]\n[0 0 0 1 0 0 0 0 0 0 0 0 0 1 0 0 0 0 0 1 1 0 1 0 1 0 1 1 0 0]\n[0 0 0 0 1 0 0 0 0 0 0 0 1 0 0 0 0 0 1 1 0 1 1 0 1 1 0 1 1 0]\n[0 0 0 0 0 1 0 0 0 0 0 0 0 1 0 1 0 0 0 1 1 0 1 1 0 1 1 0 1 0]\n[0 0 0 0 0 0 1 0 0 0 0 0 1 0 0 1 1 0 1 1 0 1 1 0 0 0 1 1 0 0]\n[0 0 0 0 0 0 0 1 0 0 0 0 0 1 0 0 1 1 0 1 1 0 1 1 0 0 0 1 1 0]\n[0 0 0 0 0 0 0 0 1 0 0 0 1 0 0 1 0 1 0 1 0 1 1 0 0 0 0 0 1 0]\n[0 0 0 0 0 0 0 0 0 1 0 0 0 1 0 1 1 0 1 0 1 0 1 1 0 0 0 0 0 0]\n[0 0 0 0 0 0 0 0 0 0 1 0 1 0 0 0 1 1 1 0 1 1 1 0 0 0 0 0 0 0]\n[0 0 0 0 0 0 0 0 0 0 0 1 0 1 0 0 0 1 1 1 0 1 1 1 0 0 0 0 0 0]\n[0 0 0 0 0 0 0 0 0 0 0 0 0 0 1 0 0 0 0 0 0 0 0 0 0 0 0 0 0 0]\n[[15, 2]] quantum code over GF(2^2), stabilised by:\n[1 0 0 0 0 0 1 1 1 $.1 0 $.1 1 1 0]\n[$.1 0 0 0 0 0 $.1 $.1^2 $.1 1 0 1 $.1 $.1^2 0]\n[0 1 0 0 0 0 1 0 0 $.1^2 $.1 $.1 $.1^2 0 0]\n[0 $.1 0 0 0 0 $.1^2 0 0 1 1 $.1^2 $.1 0 0]\n[0 0 1 0 0 0 0 1 0 0 $.1^2 $.1 $.1 $.1^2 0]\n[0 0 $.1 0 0 0 0 $.1^2 0 0 1 1 $.1^2 $.1 0]\n[0 0 0 1 0 0 $.1^2 $.1 $.1 $.1^2 0 0 1 0 0]\n[0 0 0 $.1 0 0 $.1 $.1^2 1 1 0 0 $.1^2 0 0]\n[0 0 0 0 1 0 0 $.1^2 $.1 $.1 $.1^2 0 0 1 0]\n[0 0 0 0 $.1 0 0 $.1 $.1^2 1 1 0 0 $.1^2 0]\n[0 0 0 0 0 1 1 1 $.1 0 $.1 1 1 1 0]\n[0 0 0 0 0 $.1 $.1^2 $.1 1 0 1 $.1 $.1^2 $.1 0]\n[0 0 0 0 0 0 0 0 0 0 0 0 0 0 1]\nQuantum GF(2)-Additive code over GF(4) of length 15 with 17 generators.\nLower Bound: 1, Upper Bound: 8\nConstructed 2 distinct generator matrices\nTotal Ranks:      9   9 \nRelative Ranks:   9   6 \n(4 4 4 4 4 4 4 4 2 )\n(4 4 4 4 4 4 4 4 2 )\nTime Taken: 0.00\nStarting search for low weight codewords... (reset timings)\nEnumerating using 1 generator at a time:\n     New codeword identified of weight 5, time 0.00\n     Impurity detected of weight 1, time 0.00\n   Completed Matrix  1:  lower =  2, upper =  5. Elapsed: 0.00s\n   Completed Matrix  2:  lower =  2, upper =  5. Elapsed: 0.00s\nTermination predicted with 3 generators at matrix 2\nEnumerating using 2 generators at a time:\n   Completed Matrix  1:  lower =  3, upper =  5. Elapsed: 0.00s\n   Completed Matrix  2:  lower =  3, upper =  5. Elapsed: 0.00s\nTermination predicted with 3 generators at matrix 2\nEnumerating using 3 generators at a time:\n   Completed Matrix  1:  lower =  4, upper =  5. Elapsed: 0.00s\n   Completed Matrix  2:  lower =  5, upper =  5. Elapsed: 0.00s\nComputation complete \nFinal Results: lower = 5, upper = 5,\nTotal CPU time: 0.00, real time: 0.002\n5\n\nTotal time: 0.010 seconds, Total memory usage: 32.09MB\n</t>
  </si>
  <si>
    <t>Magma V2.28-26    Tue Dec 30 2025 12:10:37 on Marks-MacBook-Air-2 [Seed = \n2611032944]\nType ? for help.  Type &lt;Ctrl&gt;-D to quit.\n[1 0 0 0 0 0 0 0 0 0 0 0 0 0 0 1 0 1 1 0 0 1 1 1 1 1 1 0 0 1 1 0]\n[0 1 0 0 0 0 0 0 0 0 0 0 0 0 0 1 0 0 0 1 1 1 1 1 0 0 1 0 0 0 0 1]\n[0 0 1 0 0 0 0 0 0 0 0 0 0 0 0 1 1 1 1 0 1 0 0 0 0 1 1 1 0 1 1 0]\n[0 0 0 1 0 0 0 0 0 0 0 0 0 0 0 1 0 0 0 0 0 1 0 1 1 0 1 1 0 1 0 0]\n[0 0 0 0 1 0 0 0 0 0 0 0 0 0 0 1 0 0 1 0 1 1 1 0 0 0 0 0 1 0 0 0]\n[0 0 0 0 0 1 0 0 0 0 0 0 0 0 0 1 0 1 1 0 0 1 1 0 1 0 0 0 1 0 1 1]\n[0 0 0 0 0 0 1 0 0 0 0 0 0 0 0 1 1 0 0 0 1 0 0 1 1 1 1 1 1 1 1 0]\n[0 0 0 0 0 0 0 1 0 0 0 0 0 0 0 1 0 1 1 0 1 0 0 0 0 0 1 0 1 1 0 1]\n[0 0 0 0 0 0 0 0 1 0 0 0 0 0 0 1 1 1 0 1 0 0 1 1 1 1 1 1 0 0 0 0]\n[0 0 0 0 0 0 0 0 0 1 0 0 0 0 0 1 0 0 0 1 1 0 0 0 0 1 1 1 0 1 1 1]\n[0 0 0 0 0 0 0 0 0 0 1 0 0 0 0 1 1 0 1 1 0 1 1 0 1 0 0 0 0 0 0 0]\n[0 0 0 0 0 0 0 0 0 0 0 1 0 0 0 1 0 1 1 1 0 1 1 1 1 0 0 1 0 0 1 0]\n[0 0 0 0 0 0 0 0 0 0 0 0 1 0 0 1 0 1 0 0 1 0 1 0 0 1 0 0 0 1 1 0]\n[0 0 0 0 0 0 0 0 0 0 0 0 0 1 0 1 0 0 0 0 1 0 0 1 1 1 1 1 0 0 0 1]\n[0 0 0 0 0 0 0 0 0 0 0 0 0 0 1 1 1 1 1 0 0 0 1 1 0 0 0 1 1 1 1 0]\n[[16, 1]] quantum code over GF(2^2), stabilised by:\n[1 0 0 0 0 0 0 $.1 $.1 $.1^2 $.1 $.1^2 0 1 $.1 0]\n[$.1 0 0 0 0 0 0 $.1 $.1^2 $.1^2 0 0 1 0 0 $.1^2]\n[0 1 0 0 0 0 0 0 $.1 $.1 $.1^2 $.1 $.1^2 0 1 $.1]\n[0 $.1 0 0 0 0 0 0 $.1^2 $.1^2 1 $.1^2 1 0 $.1 $.1^2]\n[0 0 1 0 0 0 0 $.1 $.1^2 $.1^2 $.1^2 $.1^2 $.1 $.1 1 $.1]\n[0 0 $.1 0 0 0 0 $.1 1 $.1^2 $.1 0 $.1 1 1 0]\n[0 0 0 1 0 0 0 $.1 1 $.1 $.1 $.1^2 $.1^2 $.1^2 $.1^2 $.1]\n[0 0 0 $.1 0 0 0 $.1 $.1 1 0 0 0 $.1^2 $.1 0]\n[0 0 0 0 1 0 0 $.1 1 0 $.1^2 $.1 $.1^2 $.1 $.1 0]\n[0 0 0 0 $.1 0 0 $.1 $.1 $.1 $.1 $.1 0 1 0 $.1^2]\n[0 0 0 0 0 1 0 0 $.1 1 0 $.1^2 $.1 $.1^2 $.1 $.1]\n[0 0 0 0 0 $.1 0 0 $.1^2 $.1 0 1 $.1^2 1 $.1^2 $.1^2]\n[0 0 0 0 0 0 1 $.1 $.1^2 $.1^2 0 0 $.1^2 $.1^2 $.1 1]\n[0 0 0 0 0 0 $.1 $.1 1 $.1^2 $.1^2 1 0 $.1^2 0 1]\n[0 0 0 0 0 0 0 1 0 $.1 $.1^2 1 1 $.1 $.1^2 $.1^2]\nQuantum GF(2)-Additive code over GF(4) of length 16 with 17 generators.\nLower Bound: 1, Upper Bound: 9\nConstructed 2 distinct generator matrices\nTotal Ranks:      9   9 \nRelative Ranks:   9   7 \n(4 4 4 4 4 4 4 4 2 )\n(4 4 4 4 4 4 4 4 2 )\nTime Taken: 0.00\nStarting search for low weight codewords... (reset timings)\nEnumerating using 1 generator at a time:\n     New codeword identified of weight 8, time 0.00\n     New codeword identified of weight 7, time 0.00\n     New codeword identified of weight 6, time 0.00\n   Completed Matrix  1:  lower =  2, upper =  6. Elapsed: 0.00s\n   Completed Matrix  2:  lower =  2, upper =  6. Elapsed: 0.00s\nTermination predicted with 3 generators at matrix 2\nEnumerating using 2 generators at a time:\n   Completed Matrix  1:  lower =  3, upper =  6. Elapsed: 0.00s\n   Completed Matrix  2:  lower =  4, upper =  6. Elapsed: 0.00s\nTermination predicted with 3 generators at matrix 2\nEnumerating using 3 generators at a time:\n   Completed Matrix  1:  lower =  5, upper =  6. Elapsed: 0.00s\n   Completed Matrix  2:  lower =  6, upper =  6. Elapsed: 0.00s\nComputation complete \nFinal Results: lower = 6, upper = 6,\nTotal CPU time: 0.00, real time: 0.001\n6\n\nTotal time: 0.010 seconds, Total memory usage: 32.09MB\n</t>
  </si>
  <si>
    <t>0.054344375006621704</t>
  </si>
  <si>
    <t>Magma V2.28-26    Tue Dec 30 2025 12:10:37 on Marks-MacBook-Air-2 [Seed = \n2243898734]\nType ? for help.  Type &lt;Ctrl&gt;-D to quit.\n[1 0 0 0 0 0 0 0 0 0 0 0 1 0 0 0 0 0 0 1 0 1 1 0 1 1 0 1 0 0 0 0 0 0]\n[0 1 0 0 0 0 0 0 0 0 0 0 0 1 0 0 0 0 0 0 1 0 1 1 0 1 1 0 1 0 0 0 0 0]\n[0 0 1 0 0 0 0 0 0 0 0 0 0 0 1 0 0 0 0 0 0 1 0 1 1 0 1 1 0 1 0 0 0 0]\n[0 0 0 1 0 0 0 0 0 0 0 0 1 0 0 0 0 0 1 0 0 1 1 1 1 1 1 1 1 0 0 1 0 0]\n[0 0 0 0 1 0 0 0 0 0 0 0 0 0 1 0 0 1 1 0 0 1 1 0 1 0 0 0 1 0 1 1 0 0]\n[0 0 0 0 0 1 0 0 0 0 0 0 1 1 1 0 0 1 1 0 0 0 1 1 0 0 0 1 0 0 0 1 0 0]\n[0 0 0 0 0 0 1 0 0 0 0 0 1 0 0 0 0 1 1 0 0 0 0 1 1 1 0 1 1 1 0 0 0 0]\n[0 0 0 0 0 0 0 1 0 0 0 0 0 1 0 0 0 0 1 1 0 0 0 0 1 1 1 0 1 1 1 0 0 0]\n[0 0 0 0 0 0 0 0 1 0 0 0 0 0 1 0 0 0 0 1 1 0 0 0 0 1 1 1 0 1 1 1 0 0]\n[0 0 0 0 0 0 0 0 0 1 0 0 1 1 1 0 0 1 0 1 1 1 0 0 0 1 1 0 1 1 1 1 0 0]\n[0 0 0 0 0 0 0 0 0 0 1 0 1 0 0 0 0 1 1 1 1 1 1 0 0 1 1 0 0 0 1 1 0 0]\n[0 0 0 0 0 0 0 0 0 0 0 1 0 0 1 0 0 1 0 0 1 0 1 0 0 1 0 0 0 1 1 0 0 0]\n[0 0 0 0 0 0 0 0 0 0 0 0 0 0 0 1 0 0 0 0 0 0 0 0 0 0 0 0 0 0 0 0 0 0]\n[0 0 0 0 0 0 0 0 0 0 0 0 0 0 0 0 1 0 0 0 0 0 0 0 0 0 0 0 0 0 0 0 0 0]\n[[17, 3]] quantum code over GF(2^2), stabilised by:\n[1 0 0 0 0 0 0 $.1 $.1 $.1^2 $.1 $.1^2 0 1 $.1 0 0]\n[$.1 0 0 0 0 0 0 $.1^2 $.1^2 1 $.1^2 1 0 $.1 $.1^2 0 0]\n[0 1 0 0 0 0 $.1 $.1^2 $.1^2 $.1^2 $.1^2 $.1 $.1 1 $.1 0 0]\n[0 $.1 0 0 0 0 $.1^2 1 1 1 1 $.1^2 $.1^2 $.1 $.1^2 0 0]\n[0 0 1 0 0 0 $.1 1 $.1 $.1 $.1^2 $.1^2 $.1^2 $.1^2 $.1 0 0]\n[0 0 $.1 0 0 0 $.1^2 $.1 $.1^2 $.1^2 1 1 1 1 $.1^2 0 0]\n[0 0 0 1 0 0 $.1 1 0 $.1^2 $.1 $.1^2 $.1 $.1 0 0 0]\n[0 0 0 $.1 0 0 $.1^2 $.1 0 1 $.1^2 1 $.1^2 $.1^2 0 0 0]\n[0 0 0 0 1 0 0 $.1 1 0 $.1^2 $.1 $.1^2 $.1 $.1 0 0]\n[0 0 0 0 $.1 0 0 $.1^2 $.1 0 1 $.1^2 1 $.1^2 $.1^2 0 0]\n[0 0 0 0 0 1 $.1 $.1^2 $.1^2 0 0 $.1^2 $.1^2 $.1 1 0 0]\n[0 0 0 0 0 $.1 $.1^2 1 1 0 0 1 1 $.1^2 $.1 0 0]\n[0 0 0 0 0 0 0 0 0 0 0 0 0 0 0 1 0]\n[0 0 0 0 0 0 0 0 0 0 0 0 0 0 0 0 1]\nQuantum GF(2)-Additive code over GF(4) of length 17 with 20 generators.\nLower Bound: 1, Upper Bound: 8\nConstructed 2 distinct generator matrices\nTotal Ranks:     11  11 \nRelative Ranks:  11   6 \n(4 4 4 4 4 4 4 4 4 2 2 )\n(4 4 4 4 4 4 4 4 4 2 2 )\nTime Taken: 0.00\nStarting search for low weight codewords... (reset timings)\nEnumerating using 1 generator at a time:\n     New codeword identified of weight 6, time 0.00\n     New codeword identified of weight 5, time 0.00\n     Impurity detected of weight 1, time 0.00\n     Discarding non-contributing rank 6 matrix\n     New Total Ranks:     11 \n     New Relative Ranks:  11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</si>
  <si>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Magma V2.28-26    Tue Dec 30 2025 12:10:37 on Marks-MacBook-Air-2 [Seed = \n2411013988]\nType ? for help.  Type &lt;Ctrl&gt;-D to quit.\n[1 0 0 0 0 0 0 0 0 0 0 0 0 1 1 0 0 0 1 0 1 1 1 0 0 0 1 1 1 1 0 1 0 1 0 0]\n[0 1 0 0 0 0 0 0 0 0 0 0 0 1 1 1 0 0 1 1 1 0 0 1 0 0 1 0 0 0 0 1 0 1 0 1]\n[0 0 1 0 0 0 0 0 0 0 0 0 0 1 1 1 1 0 0 1 0 0 1 0 1 0 1 0 1 1 1 1 0 1 0 1]\n[0 0 0 1 0 0 0 0 0 0 0 0 0 1 1 1 1 1 1 0 0 1 1 1 0 1 1 0 1 0 1 0 0 1 0 1]\n[0 0 0 0 1 0 0 0 0 0 0 0 0 0 0 0 0 0 0 1 1 1 0 1 0 1 1 1 0 1 0 1 0 0 1 0]\n[0 0 0 0 0 1 0 0 0 0 0 0 0 1 0 0 0 0 0 0 0 0 0 0 0 0 0 0 0 1 0 1 0 1 1 0]\n[0 0 0 0 0 0 1 0 0 0 0 0 0 1 0 0 0 1 0 0 0 1 1 0 0 0 0 1 0 1 1 1 0 1 1 1]\n[0 0 0 0 0 0 0 1 0 0 0 0 0 1 0 1 1 1 0 0 0 0 1 1 0 1 1 1 0 1 0 0 0 1 0 0]\n[0 0 0 0 0 0 0 0 1 0 0 0 0 1 0 1 0 0 1 0 0 0 0 1 0 1 0 0 0 1 1 1 1 1 0 1]\n[0 0 0 0 0 0 0 0 0 1 0 0 0 0 1 0 1 0 1 1 0 0 0 0 1 0 1 0 0 0 1 1 1 1 1 0]\n[0 0 0 0 0 0 0 0 0 0 1 0 0 0 0 1 0 1 0 1 1 0 0 0 0 1 0 1 0 0 0 1 1 1 1 1]\n[0 0 0 0 0 0 0 0 0 0 0 1 0 1 1 1 0 1 0 0 1 1 0 0 1 1 0 1 0 1 0 1 0 0 0 0]\n[0 0 0 0 0 0 0 0 0 0 0 0 1 1 1 1 1 1 0 0 0 0 0 0 1 1 1 1 1 1 1 1 1 1 1 1]\n[[18, 5]] quantum code over GF(2^2), stabilised by:\n[1 0 0 0 0 0 0 1 $.1^2 0 0 $.1^2 1 1 1 0 $.1 1]\n[$.1 0 0 0 0 $.1 0 $.1 1 0 0 $.1 $.1 $.1^2 $.1 $.1^2 0 $.1]\n[0 1 0 0 0 0 0 0 $.1^2 $.1 1 $.1 $.1 $.1 1 $.1^2 $.1 $.1^2]\n[0 $.1 0 0 0 $.1 0 0 1 $.1^2 $.1 0 $.1^2 $.1 $.1 $.1 0 1]\n[0 0 1 0 0 0 0 1 $.1^2 $.1^2 $.1 $.1 $.1 $.1^2 0 1 $.1^2 1]\n[0 0 $.1 0 0 $.1 0 $.1 1 1 $.1^2 0 $.1^2 0 0 1 $.1 $.1]\n[0 0 0 1 0 0 0 1 $.1 $.1^2 $.1^2 1 0 $.1^2 1 0 1 0]\n[0 0 0 $.1 0 $.1 0 $.1 $.1^2 1 1 1 0 0 $.1 $.1^2 1 0]\n[0 0 0 0 1 0 0 $.1 1 1 0 $.1^2 0 0 0 0 1 $.1^2]\n[0 0 0 0 $.1 $.1 0 $.1^2 $.1 $.1 0 $.1 0 1 0 $.1^2 1 1]\n[0 0 0 0 0 1 0 0 0 0 0 $.1 0 $.1^2 0 $.1 $.1 0]\n[0 0 0 0 0 0 1 1 1 1 1 1 $.1 $.1 $.1 $.1 $.1 $.1]\n[0 0 0 0 0 0 $.1 $.1 $.1 $.1 $.1 $.1 $.1^2 $.1^2 $.1^2 $.1^2 $.1^2 $.1^2]\nQuantum GF(2)-Additive code over GF(4) of length 18 with 23 generators.\nLower Bound: 1, Upper Bound: 8\nConstructed 2 distinct generator matrices\nTotal Ranks:     12  12 \nRelative Ranks:  12   6 \n(4 4 4 4 4 4 4 4 4 4 2 4 )\n(4 4 4 4 4 4 4 4 4 4 4 2 )\nTime Taken: 0.00\nStarting search for low weight codewords... (reset timings)\nEnumerating using 1 generator at a time:\n     New codeword identified of weight 6, time 0.00\n     New codeword identified of weight 5, time 0.00\n     Discarding non-contributing rank 6 matrix\n     New Total Ranks:     12 \n     New Relative Ranks:  12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</si>
  <si>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0.054391625002608635</t>
  </si>
  <si>
    <t>Magma V2.28-26    Tue Dec 30 2025 12:10:37 on Marks-MacBook-Air-2 [Seed = \n2310218082]\nType ? for help.  Type &lt;Ctrl&gt;-D to quit.\n[1 0 0 0 0 0 0 0 0 0 0 0 0 1 1 0 0 0 0 1 0 1 1 1 0 0 0 1 1 1 1 0 1 0 1 0 0 0]\n[0 1 0 0 0 0 0 0 0 0 0 0 0 1 1 1 0 0 0 1 1 1 0 0 1 0 0 1 0 0 0 0 1 0 1 0 1 0]\n[0 0 1 0 0 0 0 0 0 0 0 0 0 1 1 1 1 0 0 0 1 0 0 1 0 1 0 1 0 1 1 1 1 0 1 0 1 0]\n[0 0 0 1 0 0 0 0 0 0 0 0 0 1 1 1 1 1 0 1 0 0 1 1 1 0 1 1 0 1 0 1 0 0 1 0 1 0]\n[0 0 0 0 1 0 0 0 0 0 0 0 0 0 0 0 0 0 0 0 1 1 1 0 1 0 1 1 1 0 1 0 1 0 0 1 0 0]\n[0 0 0 0 0 1 0 0 0 0 0 0 0 1 0 0 0 0 0 0 0 0 0 0 0 0 0 0 0 0 1 0 1 0 1 1 0 0]\n[0 0 0 0 0 0 1 0 0 0 0 0 0 1 0 0 0 1 0 0 0 0 1 1 0 0 0 0 1 0 1 1 1 0 1 1 1 0]\n[0 0 0 0 0 0 0 1 0 0 0 0 0 1 0 1 1 1 0 0 0 0 0 1 1 0 1 1 1 0 1 0 0 0 1 0 0 0]\n[0 0 0 0 0 0 0 0 1 0 0 0 0 1 0 1 0 0 0 1 0 0 0 0 1 0 1 0 0 0 1 1 1 1 1 0 1 0]\n[0 0 0 0 0 0 0 0 0 1 0 0 0 0 1 0 1 0 0 1 1 0 0 0 0 1 0 1 0 0 0 1 1 1 1 1 0 0]\n[0 0 0 0 0 0 0 0 0 0 1 0 0 0 0 1 0 1 0 0 1 1 0 0 0 0 1 0 1 0 0 0 1 1 1 1 1 0]\n[0 0 0 0 0 0 0 0 0 0 0 1 0 1 1 1 0 1 0 0 0 1 1 0 0 1 1 0 1 0 1 0 1 0 0 0 0 0]\n[0 0 0 0 0 0 0 0 0 0 0 0 1 1 1 1 1 1 0 0 0 0 0 0 0 1 1 1 1 1 1 1 1 1 1 1 1 0]\n[0 0 0 0 0 0 0 0 0 0 0 0 0 0 0 0 0 0 1 0 0 0 0 0 0 0 0 0 0 0 0 0 0 0 0 0 0 0]\n[[19, 5]] quantum code over GF(2^2), stabilised by:\n[1 0 0 0 0 0 0 1 $.1^2 0 0 $.1^2 1 1 1 0 $.1 1 0]\n[$.1 0 0 0 0 $.1 0 $.1 1 0 0 $.1 $.1 $.1^2 $.1 $.1^2 0 $.1 0]\n[0 1 0 0 0 0 0 0 $.1^2 $.1 1 $.1 $.1 $.1 1 $.1^2 $.1 $.1^2 0]\n[0 $.1 0 0 0 $.1 0 0 1 $.1^2 $.1 0 $.1^2 $.1 $.1 $.1 0 1 0]\n[0 0 1 0 0 0 0 1 $.1^2 $.1^2 $.1 $.1 $.1 $.1^2 0 1 $.1^2 1 0]\n[0 0 $.1 0 0 $.1 0 $.1 1 1 $.1^2 0 $.1^2 0 0 1 $.1 $.1 0]\n[0 0 0 1 0 0 0 1 $.1 $.1^2 $.1^2 1 0 $.1^2 1 0 1 0 0]\n[0 0 0 $.1 0 $.1 0 $.1 $.1^2 1 1 1 0 0 $.1 $.1^2 1 0 0]\n[0 0 0 0 1 0 0 $.1 1 1 0 $.1^2 0 0 0 0 1 $.1^2 0]\n[0 0 0 0 $.1 $.1 0 $.1^2 $.1 $.1 0 $.1 0 1 0 $.1^2 1 1 0]\n[0 0 0 0 0 1 0 0 0 0 0 $.1 0 $.1^2 0 $.1 $.1 0 0]\n[0 0 0 0 0 0 1 1 1 1 1 1 $.1 $.1 $.1 $.1 $.1 $.1 0]\n[0 0 0 0 0 0 $.1 $.1 $.1 $.1 $.1 $.1 $.1^2 $.1^2 $.1^2 $.1^2 $.1^2 $.1^2 0]\n[0 0 0 0 0 0 0 0 0 0 0 0 0 0 0 0 0 0 1]\nQuantum GF(2)-Additive code over GF(4) of length 19 with 24 generators.\nLower Bound: 1, Upper Bound: 8\nConstructed 2 distinct generator matrices\nTotal Ranks:     13  13 \nRelative Ranks:  13   6 \n(4 4 4 4 4 4 4 4 4 4 2 4 2 )\n(4 4 4 4 4 4 4 4 4 4 4 2 2 )\n     Discarding non-contributing rank 6 matrix\n     New Total Ranks:     13 \n     New Relative Ranks:  13 \nTime Taken: 0.00\nStarting search for low weight codewords... (reset timings)\nEnumerating using 1 generator at a time:\n     New codeword identified of weight 6, time 0.00\n     New codeword identified of weight 5, time 0.00\n     Impurity detected of weight 1, time 0.00\n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</si>
  <si>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0.054379583001718856</t>
  </si>
  <si>
    <t>Magma V2.28-26    Tue Dec 30 2025 12:10:37 on Marks-MacBook-Air-2 [Seed = \n3012107096]\nType ? for help.  Type &lt;Ctrl&gt;-D to quit.\n[1 0 0 0 0 0 0 0 0 0 0 0 0 0 0 0 0 1 1 0 0 0 0 1 0 1 0 0 0 1 0 0 0 0 0 0 1 1 1 \n    0]\n[0 1 0 0 0 0 0 0 0 0 0 0 0 0 0 0 0 1 1 1 0 1 1 0 0 1 1 1 0 1 0 0 0 1 1 1 1 1 1 \n    1]\n[0 0 1 0 0 0 0 0 0 0 0 0 0 0 0 0 0 1 0 1 0 0 0 1 0 1 0 1 1 1 1 0 0 1 1 1 0 1 0 \n    0]\n[0 0 0 1 0 0 0 0 0 0 0 0 0 0 0 0 0 0 0 0 1 1 0 0 0 0 0 1 1 1 0 1 0 0 0 0 1 0 0 \n    1]\n[0 0 0 0 1 0 0 0 0 0 0 0 0 0 0 0 0 1 0 0 0 0 0 0 1 1 0 1 1 0 1 0 1 1 1 1 1 1 0 \n    0]\n[0 0 0 0 0 1 0 0 0 0 0 0 0 0 0 0 0 1 1 0 1 1 1 0 1 0 1 1 1 0 0 1 0 0 0 0 0 1 1 \n    0]\n[0 0 0 0 0 0 1 0 0 0 0 0 0 0 0 0 0 1 1 1 1 0 0 1 1 0 0 0 1 0 0 0 1 1 1 1 1 0 1 \n    1]\n[0 0 0 0 0 0 0 1 0 0 0 0 0 0 0 0 0 1 0 1 1 1 1 0 1 0 1 0 0 0 1 0 0 0 1 1 0 1 1 \n    0]\n[0 0 0 0 0 0 0 0 1 0 0 0 0 0 0 0 0 0 0 0 0 0 1 1 1 1 1 0 0 0 0 1 0 0 1 0 1 0 0 \n    0]\n[0 0 0 0 0 0 0 0 0 1 0 0 0 0 0 0 0 1 0 0 1 1 1 1 0 0 1 0 0 1 0 0 1 1 1 0 1 1 0 \n    0]\n[0 0 0 0 0 0 0 0 0 0 1 0 0 0 0 0 0 0 1 0 0 1 0 0 1 0 1 1 0 0 0 0 0 0 1 1 0 0 1 \n    1]\n[0 0 0 0 0 0 0 0 0 0 0 1 0 0 0 0 0 1 0 1 1 1 0 0 1 0 0 0 1 1 1 0 0 1 1 0 0 0 0 \n    1]\n[0 0 0 0 0 0 0 0 0 0 0 0 1 0 0 0 0 1 0 0 0 1 0 0 0 0 1 0 0 0 1 1 0 1 1 1 1 0 1 \n    1]\n[0 0 0 0 0 0 0 0 0 0 0 0 0 1 0 0 0 0 1 0 0 0 1 0 0 0 0 1 0 0 1 1 1 0 1 1 1 1 0 \n    1]\n[0 0 0 0 0 0 0 0 0 0 0 0 0 0 1 0 0 0 0 1 0 0 0 1 0 0 0 0 1 0 1 1 1 1 0 1 1 1 1 \n    0]\n[0 0 0 0 0 0 0 0 0 0 0 0 0 0 0 1 0 0 1 0 0 1 0 0 0 0 1 1 0 1 0 1 1 1 0 1 1 1 0 \n    0]\n[0 0 0 0 0 0 0 0 0 0 0 0 0 0 0 0 1 1 0 1 0 1 0 0 1 1 0 0 1 1 0 0 1 0 0 1 0 1 1 \n    0]\n[[20, 3]] quantum code over GF(2^2), stabilised by:\n[1 0 0 0 0 0 0 0 0 $.1^2 0 1 0 $.1^2 $.1 $.1^2 1 $.1 1 0]\n[$.1 0 0 0 0 0 0 0 $.1 1 0 $.1 0 $.1^2 1 $.1^2 0 1 $.1 $.1^2]\n[0 1 0 0 0 0 0 0 $.1 $.1^2 $.1 $.1^2 1 0 1 $.1^2 $.1^2 $.1^2 0 $.1]\n[0 $.1 0 0 0 0 0 0 0 1 $.1^2 1 $.1 $.1^2 1 $.1 $.1 $.1 0 $.1]\n[0 0 1 0 0 0 0 0 $.1 1 0 1 $.1^2 1 $.1 0 $.1^2 1 1 $.1^2]\n[0 0 $.1 0 0 0 0 0 0 $.1 0 $.1 1 1 0 $.1^2 $.1 1 $.1 0]\n[0 0 0 1 0 0 0 0 0 0 1 1 1 0 $.1 0 0 0 1 1]\n[0 0 0 $.1 0 0 0 0 $.1 0 $.1 $.1 $.1 $.1 1 $.1 $.1 $.1 $.1 1]\n[0 0 0 0 1 0 0 0 0 1 $.1^2 1 1 1 1 $.1^2 1 1 1 1]\n[0 0 0 0 $.1 0 0 0 0 $.1 1 $.1 $.1 $.1 $.1 1 $.1 $.1 $.1 $.1]\n[0 0 0 0 0 1 0 0 0 $.1^2 1 $.1 1 $.1 $.1^2 $.1 $.1 $.1^2 0 1]\n[0 0 0 0 0 $.1 0 0 $.1 1 $.1 $.1^2 $.1 1 $.1^2 1 1 $.1^2 0 1]\n[0 0 0 0 0 0 1 0 $.1 $.1^2 $.1^2 $.1 $.1 1 0 $.1 $.1 0 1 $.1^2]\n[0 0 0 0 0 0 $.1 0 0 1 1 $.1^2 $.1^2 1 $.1^2 0 0 $.1^2 $.1 0]\n[0 0 0 0 0 0 0 1 $.1 1 1 0 $.1 $.1 $.1^2 1 $.1 0 $.1 $.1]\n[0 0 0 0 0 0 0 $.1 0 $.1 $.1 0 $.1^2 0 $.1 1 0 $.1^2 $.1^2 $.1]\n[0 0 0 0 0 0 0 0 1 0 0 0 0 1 1 1 1 1 0 $.1]\nQuantum GF(2)-Additive code over GF(4) of length 20 with 23 generators.\nLower Bound: 1, Upper Bound: 10\nConstructed 2 distinct generator matrices\nTotal Ranks:     12  12 \nRelative Ranks:  12   8 \n(4 4 4 4 4 4 4 4 4 4 4 2 )\n(4 4 4 4 4 4 4 4 4 4 4 2 )\nTime Taken: 0.00\nStarting search for low weight codewords... (reset timings)\nEnumerating using 1 generator at a time:\n     New codeword identified of weight 8, time 0.00\n     New codeword identified of weight 7, time 0.00\n   Completed Matrix  1:  lower =  2, upper =  7. Elapsed: 0.00s\n     New codeword identified of weight 6, time 0.00\n   Completed Matrix  2:  lower =  2, upper =  6. Elapsed: 0.00s\nTermination predicted with 4 generators at matrix 2\nEnumerating using 2 generators at a time:\n   Completed Matrix  1:  lower =  3, upper =  6. Elapsed: 0.00s\n   Completed Matrix  2:  lower =  3, upper =  6. Elapsed: 0.00s\nTermination predicted with 4 generators at matrix 2\nEnumerating using 3 generators at a time:\n   Completed Matrix  1:  lower =  4, upper =  6. Elapsed: 0.00s\n   Completed Matrix  2:  lower =  4, upper =  6. Elapsed: 0.00s\nTermination predicted with 4 generators at matrix 2\nEnumerating using 4 generators at a time:\n   Completed Matrix  1:  lower =  5, upper =  6. Elapsed: 0.00s\n   Completed Matrix  2:  lower =  6, upper =  6. Elapsed: 0.00s\nComputation complete \nFinal Results: lower = 6, upper = 6,\nTotal CPU time: 0.00, real time: 0.002\n6\n\nTotal time: 0.010 seconds, Total memory usage: 32.09MB\n</t>
  </si>
  <si>
    <t>Magma V2.28-26    Tue Dec 30 2025 12:10:37 on Marks-MacBook-Air-2 [Seed = \n3179746646]\nType ? for help.  Type &lt;Ctrl&gt;-D to quit.\n[1 0 0 0 0 0 0 0 0 0 0 0 0 0 0 0 0 1 1 0 0 0 0 0 1 0 1 0 0 0 1 0 0 0 0 0 0 1 1 1\n    0 0]\n[0 1 0 0 0 0 0 0 0 0 0 0 0 0 0 0 0 1 1 1 0 0 1 1 0 0 1 1 1 0 1 0 0 0 1 1 1 1 1 1\n    1 0]\n[0 0 1 0 0 0 0 0 0 0 0 0 0 0 0 0 0 1 0 1 0 0 0 0 1 0 1 0 1 1 1 1 0 0 1 1 1 0 1 0\n    0 0]\n[0 0 0 1 0 0 0 0 0 0 0 0 0 0 0 0 0 0 0 0 0 1 1 0 0 0 0 0 1 1 1 0 1 0 0 0 0 1 0 0\n    1 0]\n[0 0 0 0 1 0 0 0 0 0 0 0 0 0 0 0 0 1 0 0 0 0 0 0 0 1 1 0 1 1 0 1 0 1 1 1 1 1 1 0\n    0 0]\n[0 0 0 0 0 1 0 0 0 0 0 0 0 0 0 0 0 1 1 0 0 1 1 1 0 1 0 1 1 1 0 0 1 0 0 0 0 0 1 1\n    0 0]\n[0 0 0 0 0 0 1 0 0 0 0 0 0 0 0 0 0 1 1 1 0 1 0 0 1 1 0 0 0 1 0 0 0 1 1 1 1 1 0 1\n    1 0]\n[0 0 0 0 0 0 0 1 0 0 0 0 0 0 0 0 0 1 0 1 0 1 1 1 0 1 0 1 0 0 0 1 0 0 0 1 1 0 1 1\n    0 0]\n[0 0 0 0 0 0 0 0 1 0 0 0 0 0 0 0 0 0 0 0 0 0 0 1 1 1 1 1 0 0 0 0 1 0 0 1 0 1 0 0\n    0 0]\n[0 0 0 0 0 0 0 0 0 1 0 0 0 0 0 0 0 1 0 0 0 1 1 1 1 0 0 1 0 0 1 0 0 1 1 1 0 1 1 0\n    0 0]\n[0 0 0 0 0 0 0 0 0 0 1 0 0 0 0 0 0 0 1 0 0 0 1 0 0 1 0 1 1 0 0 0 0 0 0 1 1 0 0 1\n    1 0]\n[0 0 0 0 0 0 0 0 0 0 0 1 0 0 0 0 0 1 0 1 0 1 1 0 0 1 0 0 0 1 1 1 0 0 1 1 0 0 0 0\n    1 0]\n[0 0 0 0 0 0 0 0 0 0 0 0 1 0 0 0 0 1 0 0 0 0 1 0 0 0 0 1 0 0 0 1 1 0 1 1 1 1 0 1\n    1 0]\n[0 0 0 0 0 0 0 0 0 0 0 0 0 1 0 0 0 0 1 0 0 0 0 1 0 0 0 0 1 0 0 1 1 1 0 1 1 1 1 0\n    1 0]\n[0 0 0 0 0 0 0 0 0 0 0 0 0 0 1 0 0 0 0 1 0 0 0 0 1 0 0 0 0 1 0 1 1 1 1 0 1 1 1 1\n    0 0]\n[0 0 0 0 0 0 0 0 0 0 0 0 0 0 0 1 0 0 1 0 0 0 1 0 0 0 0 1 1 0 1 0 1 1 1 0 1 1 1 0\n    0 0]\n[0 0 0 0 0 0 0 0 0 0 0 0 0 0 0 0 1 1 0 1 0 0 1 0 0 1 1 0 0 1 1 0 0 1 0 0 1 0 1 1\n    0 0]\n[0 0 0 0 0 0 0 0 0 0 0 0 0 0 0 0 0 0 0 0 1 0 0 0 0 0 0 0 0 0 0 0 0 0 0 0 0 0 0 0\n    0 0]\n[[21, 3]] quantum code over GF(2^2), stabilised by:\n[1 0 0 0 0 0 0 0 0 $.1^2 0 1 0 $.1^2 $.1 $.1^2 1 $.1 1 0 0]\n[$.1 0 0 0 0 0 0 0 $.1 1 0 $.1 0 $.1^2 1 $.1^2 0 1 $.1 $.1^2 0]\n[0 1 0 0 0 0 0 0 $.1 $.1^2 $.1 $.1^2 1 0 1 $.1^2 $.1^2 $.1^2 0 $.1 0]\n[0 $.1 0 0 0 0 0 0 0 1 $.1^2 1 $.1 $.1^2 1 $.1 $.1 $.1 0 $.1 0]\n[0 0 1 0 0 0 0 0 $.1 1 0 1 $.1^2 1 $.1 0 $.1^2 1 1 $.1^2 0]\n[0 0 $.1 0 0 0 0 0 0 $.1 0 $.1 1 1 0 $.1^2 $.1 1 $.1 0 0]\n[0 0 0 1 0 0 0 0 0 0 1 1 1 0 $.1 0 0 0 1 1 0]\n[0 0 0 $.1 0 0 0 0 $.1 0 $.1 $.1 $.1 $.1 1 $.1 $.1 $.1 $.1 1 0]\n[0 0 0 0 1 0 0 0 0 1 $.1^2 1 1 1 1 $.1^2 1 1 1 1 0]\n[0 0 0 0 $.1 0 0 0 0 $.1 1 $.1 $.1 $.1 $.1 1 $.1 $.1 $.1 $.1 0]\n[0 0 0 0 0 1 0 0 0 $.1^2 1 $.1 1 $.1 $.1^2 $.1 $.1 $.1^2 0 1 0]\n[0 0 0 0 0 $.1 0 0 $.1 1 $.1 $.1^2 $.1 1 $.1^2 1 1 $.1^2 0 1 0]\n[0 0 0 0 0 0 1 0 $.1 $.1^2 $.1^2 $.1 $.1 1 0 $.1 $.1 0 1 $.1^2 0]\n[0 0 0 0 0 0 $.1 0 0 1 1 $.1^2 $.1^2 1 $.1^2 0 0 $.1^2 $.1 0 0]\n[0 0 0 0 0 0 0 1 $.1 1 1 0 $.1 $.1 $.1^2 1 $.1 0 $.1 $.1 0]\n[0 0 0 0 0 0 0 $.1 0 $.1 $.1 0 $.1^2 0 $.1 1 0 $.1^2 $.1^2 $.1 0]\n[0 0 0 0 0 0 0 0 1 0 0 0 0 1 1 1 1 1 0 $.1 0]\n[0 0 0 0 0 0 0 0 0 0 0 0 0 0 0 0 0 0 0 0 1]\nQuantum GF(2)-Additive code over GF(4) of length 21 with 24 generators.\nLower Bound: 1, Upper Bound: 10\nConstructed 2 distinct generator matrices\nTotal Ranks:     13  13 \nRelative Ranks:  13   8 \n(4 4 4 4 4 4 4 4 4 4 4 2 2 )\n(4 4 4 4 4 4 4 4 4 4 4 2 2 )\nTime Taken: 0.00\nStarting search for low weight codewords... (reset timings)\nEnumerating using 1 generator at a time:\n     New codeword identified of weight 8, time 0.00\n     New codeword identified of weight 7, time 0.00\n     Impurity detected of weight 1, time 0.00\n   Completed Matrix  1:  lower =  2, upper =  7. Elapsed: 0.00s\n     New codeword identified of weight 6, time 0.00\n     Discarding non-contributing rank 8 matrix\n     New Total Ranks:     13 \n     New Relative Ranks:  13 \n   Completed Matrix  2: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0.003\n6\n\nTotal time: 0.010 seconds, Total memory usage: 32.09MB\n</t>
  </si>
  <si>
    <t>Magma V2.28-26    Tue Dec 30 2025 12:10:37 on Marks-MacBook-Air-2 [Seed = \n2778664270]\nType ? for help.  Type &lt;Ctrl&gt;-D to quit.\n[1 0 0 0 0 0 0 0 0 0 0 1 0 1 0 1 0 1 1 0 0 0 0 0 0 0 1 0 0 1 1 1 0 0 1 0 0 1 0 0\n    1 0 1 0]\n[0 1 0 0 0 0 0 0 0 0 0 0 1 0 1 0 1 0 1 1 0 0 0 0 0 1 1 0 0 1 1 1 0 1 1 1 1 0 1 1\n    1 0 0 0]\n[0 0 1 0 0 0 0 0 0 0 0 0 0 1 0 1 0 1 0 1 1 0 0 0 0 0 1 1 0 0 1 1 1 0 1 1 1 1 0 1\n    1 1 0 0]\n[0 0 0 1 0 0 0 0 0 0 0 1 0 1 1 1 1 1 0 0 1 0 0 0 0 0 1 1 1 1 1 0 1 1 1 1 1 0 1 0\n    0 1 0 0]\n[0 0 0 0 1 0 0 0 0 0 0 1 1 1 1 0 1 0 0 0 0 0 0 0 0 0 1 1 1 0 0 0 0 1 0 1 1 0 0 1\n    1 0 0 0]\n[0 0 0 0 0 1 0 0 0 0 0 0 1 1 1 1 0 1 0 0 0 0 0 0 0 0 0 1 1 1 0 0 0 0 1 0 1 1 0 0\n    1 1 0 0]\n[0 0 0 0 0 0 1 0 0 0 0 0 0 1 1 1 1 0 1 0 0 0 0 0 0 0 0 0 1 1 1 0 0 0 0 1 0 1 1 0\n    0 1 1 0]\n[0 0 0 0 0 0 0 1 0 0 0 0 0 0 1 1 1 1 0 1 0 0 0 0 0 1 1 1 0 0 1 1 1 1 1 0 0 0 1 0\n    1 1 1 0]\n[0 0 0 0 0 0 0 0 1 0 0 0 0 0 0 1 1 1 1 0 1 0 0 0 0 1 0 0 1 1 0 1 0 0 0 1 1 0 0 0\n    1 0 1 0]\n[0 0 0 0 0 0 0 0 0 1 0 1 0 1 0 1 1 0 0 1 0 0 0 0 0 1 1 1 0 1 0 1 0 1 0 0 0 0 0 1\n    0 0 1 0]\n[0 0 0 0 0 0 0 0 0 0 1 0 1 0 1 0 1 1 0 0 1 0 0 0 0 1 0 0 1 1 1 0 0 1 0 0 1 0 0 1\n    0 1 0 0]\n[0 0 0 0 0 0 0 0 0 0 0 0 0 0 0 0 0 0 0 0 0 1 0 0 0 0 0 0 0 0 0 0 0 0 0 0 0 0 0 0\n    0 0 0 0]\n[0 0 0 0 0 0 0 0 0 0 0 0 0 0 0 0 0 0 0 0 0 0 1 0 0 1 1 1 0 1 0 0 1 1 1 0 1 0 0 1\n    1 1 0 0]\n[0 0 0 0 0 0 0 0 0 0 0 0 0 0 0 0 0 0 0 0 0 0 0 1 0 0 1 1 1 0 1 0 0 1 1 1 0 1 0 0\n    1 1 1 0]\n[0 0 0 0 0 0 0 0 0 0 0 0 0 0 0 0 0 0 0 0 0 0 0 0 1 1 1 0 1 0 0 1 1 1 0 1 0 0 1 1\n    1 0 1 0]\n[[22, 7]] quantum code over GF(2^2), stabilised by:\n[1 0 0 0 0 $.1 $.1 $.1 0 1 1 0 $.1^2 0 $.1^2 $.1 0 0 $.1^2 $.1^2 1 0]\n[$.1 0 0 0 0 0 0 0 0 $.1^2 $.1 1 $.1 1 $.1 1 1 0 $.1 $.1^2 $.1 0]\n[0 1 0 0 0 $.1 0 0 $.1 1 0 1 $.1^2 $.1^2 $.1^2 1 $.1 0 $.1^2 0 $.1 0]\n[0 $.1 0 0 0 0 0 0 0 $.1^2 1 $.1^2 $.1^2 $.1^2 $.1^2 $.1^2 0 1 $.1 1 1 0]\n[0 0 1 0 0 0 $.1 0 0 1 $.1^2 1 $.1^2 $.1 1 $.1 0 $.1 $.1 0 $.1 0]\n[0 0 $.1 0 0 $.1 $.1 $.1 0 1 $.1 1 0 $.1^2 0 1 $.1^2 0 $.1 1 0 0]\n[0 0 0 1 0 0 0 $.1 0 $.1^2 $.1^2 $.1 $.1^2 $.1 0 0 $.1^2 0 0 1 $.1 0]\n[0 0 0 $.1 0 0 $.1 $.1 $.1 0 1 $.1 1 0 $.1^2 0 1 $.1^2 0 $.1 1 0]\n[0 0 0 0 1 0 0 0 $.1 $.1^2 1 $.1 0 $.1 0 1 1 $.1^2 $.1 $.1^2 $.1^2 0]\n[0 0 0 0 $.1 $.1 $.1 0 $.1 $.1^2 1 1 1 1 $.1^2 1 0 1 0 $.1^2 $.1^2 0]\n[0 0 0 0 0 $.1^2 $.1 $.1 0 0 0 0 $.1^2 1 $.1^2 $.1^2 0 1 $.1 $.1 0 0]\n[0 0 0 0 0 0 $.1^2 $.1 $.1 0 0 0 0 $.1^2 1 $.1^2 $.1^2 0 1 $.1 $.1 0]\n[0 0 0 0 0 0 0 $.1^2 $.1 1 $.1 1 $.1 1 1 0 $.1 $.1^2 $.1 $.1 0 0]\n[0 0 0 0 0 0 0 0 $.1^2 $.1 1 $.1 1 $.1 1 1 0 $.1 $.1^2 $.1 $.1 0]\n[0 0 0 0 0 0 0 0 0 0 0 0 0 0 0 0 0 0 0 0 0 1]\nQuantum GF(2)-Additive code over GF(4) of length 22 with 29 generators.\nLower Bound: 1, Upper Bound: 9\nConstructed 2 distinct generator matrices\nTotal Ranks:     15  15 \nRelative Ranks:  15   7 \n(4 4 4 4 4 4 4 4 4 4 4 4 4 4 2 )\n(4 4 4 4 4 4 4 4 4 4 4 4 4 4 2 )\n     Discarding non-contributing rank 7 matrix\n     New Total Ranks:     15 \n     New Relative Ranks:  15 \nTime Taken: 0.00\nStarting search for low weight codewords... (reset timings)\nEnumerating using 1 generator at a time:\n     New codeword identified of weight 5, time 0.00\n     Impurity detected of weight 1, time 0.00\n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0.003\n5\n\nTotal time: 0.010 seconds, Total memory usage: 32.09MB\n</t>
  </si>
  <si>
    <t>0.055515542000648566</t>
  </si>
  <si>
    <t>Magma V2.28-26    Tue Dec 30 2025 12:10:37 on Marks-MacBook-Air-2 [Seed = \n2945779524]\nType ? for help.  Type &lt;Ctrl&gt;-D to quit.\n[1 0 0 0 0 0 0 0 0 0 0 0 0 0 0 0 0 0 0 1 0 1 1 0 0 0 0 0 0 1 0 1 0 1 1 0 0 1 0 0\n    1 1 0 0 1 0]\n[0 1 0 0 0 0 0 0 0 0 0 0 0 0 0 0 0 0 1 0 0 1 1 0 0 0 0 0 1 0 0 0 0 1 1 1 1 0 1 1\n    1 1 1 1 0 1]\n[0 0 1 0 0 0 0 0 0 0 0 0 0 0 0 0 0 0 1 1 1 1 1 0 0 0 1 1 0 1 1 0 0 0 0 1 0 1 1 1\n    1 1 1 0 0 1]\n[0 0 0 1 0 0 0 0 0 0 0 0 0 0 0 0 0 0 1 1 0 0 1 0 0 0 1 0 1 0 0 1 0 0 1 0 0 0 0 1\n    1 1 1 0 1 1]\n[0 0 0 0 1 0 0 0 0 0 0 0 0 0 0 0 0 0 1 1 0 1 0 0 0 0 1 0 0 1 1 0 1 0 1 1 1 0 1 0\n    1 1 1 0 1 0]\n[0 0 0 0 0 1 0 0 0 0 0 0 0 0 0 0 0 0 0 1 1 0 1 0 0 0 0 1 0 0 1 1 0 1 0 1 1 1 0 1\n    0 1 1 1 0 1]\n[0 0 0 0 0 0 1 0 0 0 0 0 0 0 0 0 0 0 1 0 0 0 0 0 0 0 1 1 1 0 1 1 1 0 0 0 0 1 0 0\n    1 0 1 0 0 1]\n[0 0 0 0 0 0 0 1 0 0 0 0 0 0 0 0 0 0 0 1 0 0 0 0 0 0 1 0 0 1 0 1 0 0 1 0 0 0 0 1\n    1 1 0 1 1 1]\n[0 0 0 0 0 0 0 0 1 0 0 0 0 0 0 0 0 0 0 0 1 0 0 0 0 0 1 0 1 0 1 0 0 1 1 1 0 0 1 1\n    0 1 1 0 0 0]\n[0 0 0 0 0 0 0 0 0 1 0 0 0 0 0 0 0 0 0 0 0 1 0 0 0 0 0 1 0 1 0 1 0 0 1 1 1 0 0 1\n    1 0 1 1 0 0]\n[0 0 0 0 0 0 0 0 0 0 1 0 0 0 0 0 0 0 0 0 0 0 1 0 0 0 0 0 1 0 1 0 1 0 0 1 1 1 0 0\n    1 1 0 1 1 0]\n[0 0 0 0 0 0 0 0 0 0 0 1 0 0 0 0 0 0 1 0 1 1 0 0 0 0 0 0 1 1 1 1 1 0 0 0 0 1 1 1\n    1 1 1 1 1 1]\n[0 0 0 0 0 0 0 0 0 0 0 0 1 0 0 0 0 0 0 1 0 1 1 0 0 0 1 1 1 1 1 1 0 0 1 0 0 0 0 0\n    0 1 1 1 0 0]\n[0 0 0 0 0 0 0 0 0 0 0 0 0 1 0 0 0 0 1 0 0 1 1 0 0 0 0 1 0 1 0 1 0 1 0 1 1 0 0 1\n    1 0 1 0 1 0]\n[0 0 0 0 0 0 0 0 0 0 0 0 0 0 1 0 0 0 1 1 1 1 1 0 0 0 0 0 0 0 0 0 0 1 1 0 0 1 0 1\n    0 1 0 0 0 1]\n[0 0 0 0 0 0 0 0 0 0 0 0 0 0 0 1 0 0 1 1 0 0 1 0 0 0 1 1 0 0 1 0 0 0 0 1 1 0 0 0\n    1 0 1 1 1 1]\n[0 0 0 0 0 0 0 0 0 0 0 0 0 0 0 0 1 0 1 1 0 1 0 0 0 0 1 0 1 0 1 1 0 0 1 0 0 1 1 0\n    0 1 0 0 0 0]\n[0 0 0 0 0 0 0 0 0 0 0 0 0 0 0 0 0 1 0 1 1 0 1 0 0 0 0 1 0 1 0 1 1 0 0 1 0 0 1 1\n    0 0 1 0 0 0]\n[0 0 0 0 0 0 0 0 0 0 0 0 0 0 0 0 0 0 0 0 0 0 0 1 0 0 1 0 0 1 0 0 1 0 0 1 0 0 1 0\n    0 1 0 0 1 0]\n[0 0 0 0 0 0 0 0 0 0 0 0 0 0 0 0 0 0 0 0 0 0 0 0 1 0 0 1 0 0 1 0 0 1 0 0 1 0 0 1\n    0 0 1 0 0 1]\n[0 0 0 0 0 0 0 0 0 0 0 0 0 0 0 0 0 0 0 0 0 0 0 0 0 1 1 1 0 0 0 1 1 1 0 0 0 1 1 1\n    0 0 0 1 1 1]\n[[23, 2]] quantum code over GF(2^2), stabilised by:\n[1 0 0 0 0 0 0 0 0 0 1 1 $.1 $.1 1 $.1 0 $.1 0 $.1 0 $.1^2 1]\n[$.1 0 0 0 0 0 0 0 0 0 0 $.1^2 $.1 0 0 $.1 $.1^2 $.1 $.1 $.1^2 $.1^2 0 $.1]\n[0 1 0 0 0 0 0 0 0 0 1 $.1^2 $.1^2 $.1 $.1^2 1 $.1 0 $.1 1 $.1 $.1 1]\n[0 $.1 0 0 0 0 0 0 0 0 1 0 $.1^2 $.1 1 $.1^2 $.1 1 $.1 0 $.1 0 $.1^2]\n[0 0 1 0 0 0 0 0 0 0 1 $.1^2 1 $.1^2 $.1^2 $.1^2 1 $.1 0 $.1^2 1 0 0]\n[0 0 $.1 0 0 0 0 0 0 0 0 $.1^2 $.1 $.1^2 $.1 $.1 $.1^2 0 1 1 1 $.1^2 1]\n[0 0 0 1 0 0 0 0 0 0 0 1 $.1^2 1 $.1^2 $.1^2 $.1^2 1 $.1 0 $.1^2 1 0]\n[0 0 0 $.1 0 0 0 0 0 0 1 $.1 1 $.1 $.1 $.1 $.1 $.1^2 0 0 1 $.1^2 1]\n[0 0 0 0 1 0 0 0 0 0 0 0 1 $.1^2 1 $.1^2 $.1^2 $.1^2 1 $.1 0 $.1^2 1]\n[0 0 0 0 $.1 0 0 0 0 0 1 $.1^2 0 1 $.1^2 $.1 $.1 $.1 $.1^2 1 0 $.1^2 1]\n[0 0 0 0 0 1 0 0 0 0 1 $.1 $.1 1 $.1 1 $.1^2 $.1^2 $.1^2 0 $.1 $.1 1]\n[0 0 0 0 0 $.1 0 0 0 0 1 $.1^2 1 0 0 $.1^2 $.1 $.1 $.1 $.1 1 $.1 1]\n[0 0 0 0 0 0 1 0 0 0 1 $.1^2 0 $.1 0 $.1 1 $.1^2 $.1^2 $.1 0 0 0]\n[0 0 0 0 0 0 $.1 0 0 0 1 $.1^2 1 1 1 0 $.1^2 $.1 $.1 $.1^2 $.1 $.1^2 0]\n[0 0 0 0 0 0 0 1 0 0 0 1 $.1^2 0 $.1 0 $.1 1 $.1^2 $.1^2 $.1 0 0]\n[0 0 0 0 0 0 0 $.1 0 0 0 1 $.1^2 1 1 1 0 $.1^2 $.1 $.1 $.1^2 $.1 $.1^2]\n[0 0 0 0 0 0 0 0 1 0 0 0 1 $.1^2 0 $.1 0 $.1 1 $.1^2 $.1^2 $.1 0]\n[0 0 0 0 0 0 0 0 $.1 0 0 $.1 $.1^2 $.1^2 1 $.1 1 $.1 $.1^2 1 $.1^2 $.1 $.1^2]\n[0 0 0 0 0 0 0 0 0 1 0 0 0 1 $.1^2 0 $.1 0 $.1 1 $.1^2 $.1^2 $.1]\n[0 0 0 0 0 0 0 0 0 $.1 0 $.1 0 $.1^2 $.1^2 $.1 $.1 $.1^2 $.1 0 0 $.1 $.1^2]\n[0 0 0 0 0 0 0 0 0 0 $.1 $.1 0 0 $.1^2 0 $.1 0 $.1^2 1 1 1 $.1^2]\nQuantum GF(2)-Additive code over GF(4) of length 23 with 25 generators.\nLower Bound: 1, Upper Bound: 12\nConstructed 2 distinct generator matrices\nTotal Ranks:     13  13 \nRelative Ranks:  13  10 \n(4 4 4 4 4 4 4 4 4 4 4 4 2 )\n(4 4 4 4 4 4 4 4 4 4 4 4 2 )\nTime Taken: 0.00\nStarting search for low weight codewords... (reset timings)\nEnumerating using 1 generator at a time:\n     New codeword identified of weight 11, time 0.00\n     New codeword identified of weight 9, time 0.00\n     New codeword identified of weight 8, time 0.00\n     New codeword identified of weight 7, time 0.00\n   Completed Matrix  1:  lower =  2, upper =  7. Elapsed: 0.00s\n   Completed Matrix  2:  lower =  2, upper =  7. Elapsed: 0.00s\nTermination predicted with 4 generators at matrix 2\nEnumerating using 2 generators at a time:\n   Completed Matrix  1:  lower =  3, upper =  7. Elapsed: 0.00s\n   Completed Matrix  2:  lower =  3, upper =  7. Elapsed: 0.00s\nTermination predicted with 4 generators at matrix 2\nEnumerating using 3 generators at a time:\n   Completed Matrix  1:  lower =  4, upper =  7. Elapsed: 0.00s\n   Completed Matrix  2:  lower =  5, upper =  7. Elapsed: 0.00s\nTermination predicted with 4 generators at matrix 2\nEnumerating using 4 generators at a time:\n   Completed Matrix  1:  lower =  6, upper =  7. Elapsed: 0.00s\n   Completed Matrix  2:  lower =  7, upper =  7. Elapsed: 0.00s\nComputation complete \nFinal Results: lower = 7, upper = 7,\nTotal CPU time: 0.00, real time: 0.003\n7\n\nTotal time: 0.010 seconds, Total memory usage: 32.09MB\n</t>
  </si>
  <si>
    <t>Magma V2.28-26    Tue Dec 30 2025 12:10:37 on Marks-MacBook-Air-2 [Seed = \n2844983618]\nType ? for help.  Type &lt;Ctrl&gt;-D to quit.\n[1 0 0 0 0 0 0 0 0 0 0 0 0 0 0 0 0 0 0 1 1 0 0 1 0 0 0 0 0 1 0 0 0 0 1 1 0 1 0 1\n    1 1 0 1 1 1 0 0]\n[0 1 0 0 0 0 0 0 0 0 0 0 0 0 0 0 1 0 0 0 1 1 0 0 0 0 0 0 0 0 1 0 1 0 0 1 1 0 1 0\n    0 1 1 0 1 1 1 0]\n[0 0 1 0 0 0 0 0 0 0 0 0 0 0 0 0 0 1 0 0 0 1 1 0 0 0 0 0 0 0 0 1 0 1 0 0 1 1 0 1\n    0 0 1 1 0 1 1 1]\n[0 0 0 1 0 0 0 0 0 0 0 0 0 0 0 0 0 0 1 0 0 0 1 1 0 1 1 1 1 1 1 1 1 0 1 0 0 1 1 0\n    0 1 1 0 0 1 0 0]\n[0 0 0 0 1 0 0 0 0 0 0 0 0 0 0 0 1 0 0 1 0 0 0 1 0 1 0 0 0 0 0 0 0 1 0 1 0 0 1 1\n    1 1 0 0 1 1 0 1]\n[0 0 0 0 0 1 0 0 0 0 0 0 0 0 0 0 1 1 0 0 1 0 0 0 0 0 1 0 0 0 0 0 1 0 1 0 1 0 0 1\n    1 1 1 0 0 1 1 0]\n[0 0 0 0 0 0 1 0 0 0 0 0 0 0 0 0 0 1 1 0 0 1 0 0 0 0 0 1 0 0 0 0 1 1 0 1 0 1 0 0\n    0 1 1 1 0 0 1 1]\n[0 0 0 0 0 0 0 1 0 0 0 0 0 0 0 0 0 0 1 1 0 0 1 0 0 0 0 0 1 0 0 0 0 1 1 0 1 0 1 0\n    1 0 1 1 1 0 0 1]\n[0 0 0 0 0 0 0 0 1 0 0 0 0 0 0 1 1 0 1 0 1 1 1 1 0 0 0 0 1 0 1 1 1 0 0 0 1 1 0 1\n    0 0 0 1 0 1 0 1]\n[0 0 0 0 0 0 0 0 0 1 0 0 0 0 0 1 0 1 1 1 1 0 0 0 0 1 1 1 0 0 0 1 0 1 0 0 1 0 1 1\n    0 1 1 0 0 0 0 0]\n[0 0 0 0 0 0 0 0 0 0 1 0 0 0 0 1 1 0 0 1 0 0 1 1 0 1 0 0 1 1 0 0 0 0 1 0 1 0 0 0\n    1 1 0 1 1 0 1 0]\n[0 0 0 0 0 0 0 0 0 0 0 1 0 0 0 1 0 1 1 0 0 1 1 0 0 0 1 0 1 1 0 1 1 0 0 1 1 0 0 1\n    0 1 1 1 1 0 0 0]\n[0 0 0 0 0 0 0 0 0 0 0 0 1 0 0 1 1 0 0 1 1 1 0 0 0 1 1 0 0 0 1 0 0 1 0 0 0 0 0 1\n    1 1 0 1 0 1 1 0]\n[0 0 0 0 0 0 0 0 0 0 0 0 0 1 0 1 1 1 1 0 0 0 0 1 0 0 1 1 1 0 1 0 0 0 1 0 1 1 0 1\n    0 1 1 1 1 1 1 0]\n[0 0 0 0 0 0 0 0 0 0 0 0 0 0 1 1 0 1 0 1 1 1 1 1 0 0 0 1 0 1 1 0 0 0 0 1 1 0 1 1\n    0 0 1 0 1 0 1 0]\n[0 0 0 0 0 0 0 0 0 0 0 0 0 0 0 0 0 0 0 0 0 0 0 0 1 1 1 1 1 1 1 1 0 0 0 0 0 0 0 0\n    1 1 1 1 1 1 1 1]\n[[24, 8]] quantum code over GF(2^2), stabilised by:\n[1 0 0 0 0 0 0 0 $.1 1 0 1 $.1^2 1 $.1 $.1 0 $.1^2 $.1^2 1 $.1^2 $.1 1 0]\n[$.1 0 0 0 0 0 0 0 $.1^2 $.1 0 $.1 1 $.1 $.1^2 $.1^2 0 1 1 $.1 1 $.1^2 $.1 0]\n[0 1 0 0 0 0 0 0 $.1 $.1 1 0 1 $.1^2 1 $.1 0 0 $.1^2 $.1^2 1 $.1^2 $.1 1]\n[0 $.1 0 0 0 0 0 0 $.1^2 $.1^2 $.1 0 $.1 1 $.1 $.1^2 0 0 1 1 $.1 1 $.1^2 $.1]\n[0 0 1 0 0 0 0 0 $.1 $.1 $.1 1 0 1 $.1^2 1 1 0 0 $.1^2 $.1^2 1 $.1^2 $.1]\n[0 0 $.1 0 0 0 0 0 $.1^2 $.1^2 $.1^2 $.1 0 $.1 1 $.1 $.1 0 0 1 1 $.1 1 $.1^2]\n[0 0 0 1 0 0 0 0 1 $.1 $.1 $.1 1 0 1 $.1^2 $.1 1 0 0 $.1^2 $.1^2 1 $.1^2]\n[0 0 0 $.1 0 0 0 0 $.1 $.1^2 $.1^2 $.1^2 $.1 0 $.1 1 $.1^2 $.1 0 0 1 1 $.1 1]\n[0 0 0 0 1 0 0 0 $.1^2 1 $.1 $.1 $.1 1 0 1 $.1^2 $.1 1 0 0 $.1^2 $.1^2 1]\n[0 0 0 0 $.1 0 0 0 1 $.1 $.1^2 $.1^2 $.1^2 $.1 0 $.1 1 $.1^2 $.1 0 0 1 1 $.1]\n[0 0 0 0 0 1 0 0 1 $.1^2 1 $.1 $.1 $.1 1 0 1 $.1^2 $.1 1 0 0 $.1^2 $.1^2]\n[0 0 0 0 0 $.1 0 0 $.1 1 $.1 $.1^2 $.1^2 $.1^2 $.1 0 $.1 1 $.1^2 $.1 0 0 1 1]\n[0 0 0 0 0 0 1 0 0 1 $.1^2 1 $.1 $.1 $.1 1 $.1^2 1 $.1^2 $.1 1 0 0 $.1^2]\n[0 0 0 0 0 0 $.1 0 0 $.1 1 $.1 $.1^2 $.1^2 $.1^2 $.1 1 $.1 1 $.1^2 $.1 0 0 1]\n[0 0 0 0 0 0 0 1 1 0 1 $.1^2 1 $.1 $.1 $.1 $.1^2 $.1^2 1 $.1^2 $.1 1 0 0]\n[0 0 0 0 0 0 0 $.1 $.1 0 $.1 1 $.1 $.1^2 $.1^2 $.1^2 1 1 $.1 1 $.1^2 $.1 0 0]\nQuantum GF(2)-Additive code over GF(4) of length 24 with 32 generators.\nLower Bound: 1, Upper Bound: 9\nConstructed 2 distinct generator matrices\nTotal Ranks:     16  16 \nRelative Ranks:  16   8 \n(4 4 4 4 4 4 4 4 4 4 4 4 4 4 4 4 )\n(4 4 4 4 4 4 4 4 4 4 4 4 4 4 4 4 )\n     Discarding non-contributing rank 8 matrix\n     New Total Ranks:     16 \n     New Relative Ranks:  16 \nTime Taken: 0.00\nStarting search for low weight codewords... (reset timings)\nEnumerating using 1 generator at a time:\n     New codeword identified of weight 7, time 0.00\n   Completed Matrix  1:  lower =  2, upper =  7. Elapsed: 0.00s\nTermination predicted with 6 generators at matrix 1\nEnumerating using 2 generators at a time:\n     New codeword identified of weight 6, time 0.00\n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0.004\n5\n\nTotal time: 0.010 seconds, Total memory usage: 32.09MB\n</t>
  </si>
  <si>
    <t>0.055713708003167994</t>
  </si>
  <si>
    <t>Magma V2.28-26    Tue Dec 30 2025 12:10:37 on Marks-MacBook-Air-2 [Seed = \n1399454648]\nType ? for help.  Type &lt;Ctrl&gt;-D to quit.\n[1 0 0 0 0 0 0 0 0 0 0 0 0 0 0 0 0 0 0 1 1 0 0 1 0 0 0 0 0 0 1 0 0 0 0 1 1 0 1 0\n    1 1 1 0 1 1 1 0 0 0]\n[0 1 0 0 0 0 0 0 0 0 0 0 0 0 0 0 1 0 0 0 1 1 0 0 0 0 0 0 0 0 0 1 0 1 0 0 1 1 0 1\n    0 0 1 1 0 1 1 1 0 0]\n[0 0 1 0 0 0 0 0 0 0 0 0 0 0 0 0 0 1 0 0 0 1 1 0 0 0 0 0 0 0 0 0 1 0 1 0 0 1 1 0\n    1 0 0 1 1 0 1 1 1 0]\n[0 0 0 1 0 0 0 0 0 0 0 0 0 0 0 0 0 0 1 0 0 0 1 1 0 0 1 1 1 1 1 1 1 1 0 1 0 0 1 1\n    0 0 1 1 0 0 1 0 0 0]\n[0 0 0 0 1 0 0 0 0 0 0 0 0 0 0 0 1 0 0 1 0 0 0 1 0 0 1 0 0 0 0 0 0 0 1 0 1 0 0 1\n    1 1 1 0 0 1 1 0 1 0]\n[0 0 0 0 0 1 0 0 0 0 0 0 0 0 0 0 1 1 0 0 1 0 0 0 0 0 0 1 0 0 0 0 0 1 0 1 0 1 0 0\n    1 1 1 1 0 0 1 1 0 0]\n[0 0 0 0 0 0 1 0 0 0 0 0 0 0 0 0 0 1 1 0 0 1 0 0 0 0 0 0 1 0 0 0 0 1 1 0 1 0 1 0\n    0 0 1 1 1 0 0 1 1 0]\n[0 0 0 0 0 0 0 1 0 0 0 0 0 0 0 0 0 0 1 1 0 0 1 0 0 0 0 0 0 1 0 0 0 0 1 1 0 1 0 1\n    0 1 0 1 1 1 0 0 1 0]\n[0 0 0 0 0 0 0 0 1 0 0 0 0 0 0 1 1 0 1 0 1 1 1 1 0 0 0 0 0 1 0 1 1 1 0 0 0 1 1 0\n    1 0 0 0 1 0 1 0 1 0]\n[0 0 0 0 0 0 0 0 0 1 0 0 0 0 0 1 0 1 1 1 1 0 0 0 0 0 1 1 1 0 0 0 1 0 1 0 0 1 0 1\n    1 0 1 1 0 0 0 0 0 0]\n[0 0 0 0 0 0 0 0 0 0 1 0 0 0 0 1 1 0 0 1 0 0 1 1 0 0 1 0 0 1 1 0 0 0 0 1 0 1 0 0\n    0 1 1 0 1 1 0 1 0 0]\n[0 0 0 0 0 0 0 0 0 0 0 1 0 0 0 1 0 1 1 0 0 1 1 0 0 0 0 1 0 1 1 0 1 1 0 0 1 1 0 0\n    1 0 1 1 1 1 0 0 0 0]\n[0 0 0 0 0 0 0 0 0 0 0 0 1 0 0 1 1 0 0 1 1 1 0 0 0 0 1 1 0 0 0 1 0 0 1 0 0 0 0 0\n    1 1 1 0 1 0 1 1 0 0]\n[0 0 0 0 0 0 0 0 0 0 0 0 0 1 0 1 1 1 1 0 0 0 0 1 0 0 0 1 1 1 0 1 0 0 0 1 0 1 1 0\n    1 0 1 1 1 1 1 1 0 0]\n[0 0 0 0 0 0 0 0 0 0 0 0 0 0 1 1 0 1 0 1 1 1 1 1 0 0 0 0 1 0 1 1 0 0 0 0 1 1 0 1\n    1 0 0 1 0 1 0 1 0 0]\n[0 0 0 0 0 0 0 0 0 0 0 0 0 0 0 0 0 0 0 0 0 0 0 0 1 0 0 0 0 0 0 0 0 0 0 0 0 0 0 0\n    0 0 0 0 0 0 0 0 0 0]\n[0 0 0 0 0 0 0 0 0 0 0 0 0 0 0 0 0 0 0 0 0 0 0 0 0 1 1 1 1 1 1 1 1 0 0 0 0 0 0 0\n    0 1 1 1 1 1 1 1 1 0]\n[[25, 8]] quantum code over GF(2^2), stabilised by:\n[1 0 0 0 0 0 0 0 $.1 1 0 1 $.1^2 1 $.1 $.1 0 $.1^2 $.1^2 1 $.1^2 $.1 1 0 0]\n[$.1 0 0 0 0 0 0 0 $.1^2 $.1 0 $.1 1 $.1 $.1^2 $.1^2 0 1 1 $.1 1 $.1^2 $.1 0 0]\n[0 1 0 0 0 0 0 0 $.1 $.1 1 0 1 $.1^2 1 $.1 0 0 $.1^2 $.1^2 1 $.1^2 $.1 1 0]\n[0 $.1 0 0 0 0 0 0 $.1^2 $.1^2 $.1 0 $.1 1 $.1 $.1^2 0 0 1 1 $.1 1 $.1^2 $.1 0]\n[0 0 1 0 0 0 0 0 $.1 $.1 $.1 1 0 1 $.1^2 1 1 0 0 $.1^2 $.1^2 1 $.1^2 $.1 0]\n[0 0 $.1 0 0 0 0 0 $.1^2 $.1^2 $.1^2 $.1 0 $.1 1 $.1 $.1 0 0 1 1 $.1 1 $.1^2 0]\n[0 0 0 1 0 0 0 0 1 $.1 $.1 $.1 1 0 1 $.1^2 $.1 1 0 0 $.1^2 $.1^2 1 $.1^2 0]\n[0 0 0 $.1 0 0 0 0 $.1 $.1^2 $.1^2 $.1^2 $.1 0 $.1 1 $.1^2 $.1 0 0 1 1 $.1 1 0]\n[0 0 0 0 1 0 0 0 $.1^2 1 $.1 $.1 $.1 1 0 1 $.1^2 $.1 1 0 0 $.1^2 $.1^2 1 0]\n[0 0 0 0 $.1 0 0 0 1 $.1 $.1^2 $.1^2 $.1^2 $.1 0 $.1 1 $.1^2 $.1 0 0 1 1 $.1 0]\n[0 0 0 0 0 1 0 0 1 $.1^2 1 $.1 $.1 $.1 1 0 1 $.1^2 $.1 1 0 0 $.1^2 $.1^2 0]\n[0 0 0 0 0 $.1 0 0 $.1 1 $.1 $.1^2 $.1^2 $.1^2 $.1 0 $.1 1 $.1^2 $.1 0 0 1 1 0]\n[0 0 0 0 0 0 1 0 0 1 $.1^2 1 $.1 $.1 $.1 1 $.1^2 1 $.1^2 $.1 1 0 0 $.1^2 0]\n[0 0 0 0 0 0 $.1 0 0 $.1 1 $.1 $.1^2 $.1^2 $.1^2 $.1 1 $.1 1 $.1^2 $.1 0 0 1 0]\n[0 0 0 0 0 0 0 1 1 0 1 $.1^2 1 $.1 $.1 $.1 $.1^2 $.1^2 1 $.1^2 $.1 1 0 0 0]\n[0 0 0 0 0 0 0 $.1 $.1 0 $.1 1 $.1 $.1^2 $.1^2 $.1^2 1 1 $.1 1 $.1^2 $.1 0 0 0]\n[0 0 0 0 0 0 0 0 0 0 0 0 0 0 0 0 0 0 0 0 0 0 0 0 1]\nQuantum GF(2)-Additive code over GF(4) of length 25 with 33 generators.\nLower Bound: 1, Upper Bound: 10\nConstructed 2 distinct generator matrices\nTotal Ranks:     17  17 \nRelative Ranks:  17   8 \n(4 4 4 4 4 4 4 4 4 4 4 4 4 4 4 4 2 )\n(4 4 4 4 4 4 4 4 4 4 4 4 4 4 4 4 2 )\n     Discarding non-contributing rank 8 matrix\n     New Total Ranks:     17 \n     New Relative Ranks:  17 \nTime Taken: 0.00\nStarting search for low weight codewords... (reset timings)\nEnumerating using 1 generator at a time:\n     New codeword identified of weight 7, time 0.00\n     Impurity detected of weight 1, time 0.00\n   Completed Matrix  1:  lower =  2, upper =  7. Elapsed: 0.00s\nTermination predicted with 6 generators at matrix 1\nEnumerating using 2 generators at a time:\n     New codeword identified of weight 6, time 0.00\n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0.004\n5\n\nTotal time: 0.010 seconds, Total memory usage: 32.09MB\n</t>
  </si>
  <si>
    <t>Magma V2.28-26    Tue Dec 30 2025 12:10:37 on Marks-MacBook-Air-2 [Seed = \n1567094198]\nType ? for help.  Type &lt;Ctrl&gt;-D to quit.\n[1 0 0 0 0 0 0 0 0 0 0 0 0 0 0 0 0 0 1 1 1 0 0 0 0 0 0 1 1 1 0 0 0 0 0 0 1 0 0 0\n    1 0 0 1 0 1 1 1 0 1 0 0]\n[0 1 0 0 0 0 0 0 0 0 0 0 0 0 0 0 0 0 1 1 0 1 1 1 0 0 1 1 1 0 0 1 1 0 0 0 1 1 1 1\n    1 1 1 1 0 1 0 1 0 1 0 0]\n[0 0 1 0 0 0 0 0 0 0 0 0 0 0 0 0 0 0 0 0 1 0 0 0 0 0 1 1 1 1 1 0 1 0 1 1 0 0 0 1\n    1 0 1 0 1 1 1 1 1 0 0 0]\n[0 0 0 1 0 0 0 0 0 0 0 0 0 0 0 0 0 0 0 0 0 1 0 0 0 0 0 1 1 1 1 1 0 1 0 1 1 0 0 0\n    1 1 0 1 0 1 1 1 1 1 0 0]\n[0 0 0 0 1 0 0 0 0 0 0 0 0 0 0 0 0 0 1 0 1 0 0 1 0 0 1 1 1 0 0 0 0 0 1 0 0 1 1 1\n    1 1 0 1 0 1 0 1 0 0 0 0]\n[0 0 0 0 0 1 0 0 0 0 0 0 0 0 0 0 0 0 1 0 1 1 0 0 0 0 0 0 1 0 0 1 1 1 1 0 1 1 1 0\n    0 0 0 0 0 0 0 1 0 1 0 0]\n[0 0 0 0 0 0 1 0 0 0 0 0 0 0 0 0 0 0 1 1 1 1 0 1 0 0 1 1 0 0 1 1 0 1 1 1 1 1 0 0\n    1 0 1 1 1 1 1 0 0 1 0 0]\n[0 0 0 0 0 0 0 1 0 0 0 0 0 0 0 0 0 0 0 0 1 1 0 1 0 0 1 1 1 0 1 1 1 1 0 0 1 0 0 0\n    0 0 0 0 1 0 1 0 0 0 0 0]\n[0 0 0 0 0 0 0 0 1 0 0 0 0 0 0 0 0 0 1 1 1 1 1 0 0 0 0 0 1 0 0 0 0 0 0 1 1 0 0 1\n    1 1 1 0 1 1 1 0 1 1 0 0]\n[0 0 0 0 0 0 0 0 0 1 0 0 0 0 0 0 0 0 1 1 0 1 0 0 0 0 1 1 0 0 1 1 1 0 0 0 0 1 1 1\n    0 1 0 0 1 0 0 1 1 0 0 0]\n[0 0 0 0 0 0 0 0 0 0 1 0 0 0 0 0 0 0 0 1 1 0 1 0 0 0 0 1 1 0 0 1 1 1 0 0 0 0 1 1\n    1 0 1 0 0 1 0 0 1 1 0 0]\n[0 0 0 0 0 0 0 0 0 0 0 1 0 0 0 0 0 0 1 0 0 1 1 0 0 0 1 1 1 0 1 1 0 1 1 0 1 0 1 0\n    0 1 1 0 1 1 0 0 1 0 0 0]\n[0 0 0 0 0 0 0 0 0 0 0 0 1 0 0 0 0 0 0 1 0 0 1 1 0 0 0 1 1 1 0 1 1 0 1 1 0 1 0 1\n    0 0 1 1 0 1 1 0 0 1 0 0]\n[0 0 0 0 0 0 0 0 0 0 0 0 0 1 0 0 0 0 0 1 1 0 1 0 0 0 1 0 1 1 0 0 1 0 1 0 1 1 0 0\n    1 1 0 0 1 1 1 0 0 0 0 0]\n[0 0 0 0 0 0 0 0 0 0 0 0 0 0 1 0 0 0 0 0 1 1 0 1 0 0 0 1 0 1 1 0 0 1 0 1 0 1 1 0\n    0 1 1 0 0 1 1 1 0 0 0 0]\n[0 0 0 0 0 0 0 0 0 0 0 0 0 0 0 1 0 0 1 1 1 1 1 0 0 0 0 1 1 1 1 0 1 1 0 1 0 1 1 0\n    1 1 0 1 1 0 0 0 0 1 0 0]\n[0 0 0 0 0 0 0 0 0 0 0 0 0 0 0 0 1 0 1 1 0 1 0 0 0 0 1 1 1 0 0 0 1 1 1 0 0 0 0 0\n    1 1 0 1 0 0 1 0 1 1 0 0]\n[0 0 0 0 0 0 0 0 0 0 0 0 0 0 0 0 0 1 1 1 0 0 0 1 0 0 1 0 1 0 1 1 1 1 1 1 1 0 1 1\n    1 1 0 1 0 1 1 1 1 0 0 0]\n[0 0 0 0 0 0 0 0 0 0 0 0 0 0 0 0 0 0 0 0 0 0 0 0 1 0 0 0 0 0 0 0 0 0 0 0 0 0 0 0\n    0 0 0 0 0 0 0 0 0 0 0 0]\n[0 0 0 0 0 0 0 0 0 0 0 0 0 0 0 0 0 0 0 0 0 0 0 0 0 1 0 0 0 0 0 0 0 0 0 0 0 0 0 0\n    0 0 0 0 0 0 0 0 0 0 0 0]\n[[26, 6]] quantum code over GF(2^2), stabilised by:\n[1 0 0 0 0 0 0 0 0 1 1 0 $.1^2 0 $.1 0 0 $.1^2 $.1^2 1 $.1 $.1^2 $.1 $.1 0 0]\n[$.1 0 0 0 0 0 0 0 0 $.1 $.1 0 1 0 $.1^2 0 0 1 1 $.1 $.1^2 1 $.1^2 $.1^2 0 0]\n[0 1 0 0 0 0 0 0 0 $.1 0 $.1 $.1^2 1 $.1^2 1 $.1 $.1 0 0 $.1^2 1 0 $.1^2 0 0]\n[0 $.1 0 0 0 0 0 0 0 $.1^2 0 $.1^2 1 $.1 1 $.1 $.1^2 $.1^2 0 0 1 $.1 0 1 0 0]\n[0 0 1 0 0 0 0 0 0 $.1^2 0 1 $.1^2 0 0 $.1 $.1 1 $.1^2 1 $.1^2 $.1 0 $.1 0 0]\n[0 0 $.1 0 0 0 0 0 0 1 0 $.1 1 0 0 $.1^2 $.1^2 $.1 1 $.1 1 $.1^2 0 $.1^2 0 0]\n[0 0 0 1 0 0 0 0 0 $.1 $.1 $.1^2 $.1 1 $.1^2 $.1^2 0 0 $.1 0 $.1^2 0 1 1 0 0]\n[0 0 0 $.1 0 0 0 0 0 $.1^2 $.1^2 1 $.1^2 $.1 1 1 0 0 $.1^2 0 1 0 $.1 $.1 0 0]\n[0 0 0 0 1 0 0 0 0 1 1 0 1 $.1^2 $.1^2 1 $.1 1 $.1 0 1 1 $.1 $.1 0 0]\n[0 0 0 0 $.1 0 0 0 0 $.1 $.1 0 $.1 1 1 $.1 $.1^2 $.1 $.1^2 0 $.1 $.1 $.1^2 $.1^2\n    0 0]\n[0 0 0 0 0 1 0 0 0 $.1 0 $.1 $.1^2 $.1^2 0 0 $.1^2 0 $.1 1 $.1 $.1 $.1 $.1^2 0 \n    0]\n[0 0 0 0 0 $.1 0 0 0 $.1^2 0 $.1^2 1 1 0 0 1 0 $.1^2 $.1 $.1^2 $.1^2 $.1^2 1 0 \n    0]\n[0 0 0 0 0 0 1 0 0 $.1^2 0 1 $.1^2 0 $.1 1 $.1^2 0 1 $.1^2 $.1 $.1^2 $.1^2 0 0 \n    0]\n[0 0 0 0 0 0 $.1 0 0 1 0 $.1 1 0 $.1^2 $.1 1 0 $.1 1 $.1^2 1 1 0 0 0]\n[0 0 0 0 0 0 0 1 0 0 $.1^2 0 1 $.1^2 0 $.1 1 $.1^2 0 1 $.1^2 $.1 $.1^2 $.1^2 0 \n    0]\n[0 0 0 0 0 0 0 $.1 0 0 1 0 $.1 1 0 $.1^2 $.1 1 0 $.1 1 $.1^2 1 1 0 0]\n[0 0 0 0 0 0 0 0 1 $.1^2 $.1 $.1 1 $.1 $.1 1 1 $.1 $.1 1 $.1 $.1 $.1^2 1 0 0]\n[0 0 0 0 0 0 0 0 $.1 1 $.1^2 $.1^2 $.1 $.1^2 $.1^2 $.1 $.1 $.1^2 $.1^2 $.1 $.1^2\n    $.1^2 1 $.1 0 0]\n[0 0 0 0 0 0 0 0 0 0 0 0 0 0 0 0 0 0 0 0 0 0 0 0 1 0]\n[0 0 0 0 0 0 0 0 0 0 0 0 0 0 0 0 0 0 0 0 0 0 0 0 0 1]\nQuantum GF(2)-Additive code over GF(4) of length 26 with 32 generators.\nLower Bound: 1, Upper Bound: 11\nConstructed 2 distinct generator matrices\nTotal Ranks:     17  17 \nRelative Ranks:  17   9 \n(4 4 4 4 4 4 4 4 4 4 4 4 4 4 4 2 2 )\n(4 4 4 4 4 4 4 4 4 4 4 4 4 4 4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17 \n     New Relative Ranks:  17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0.009\n6\n\nTotal time: 0.019 seconds, Total memory usage: 32.09MB\n</t>
  </si>
  <si>
    <t>Magma V2.28-26    Tue Dec 30 2025 12:10:37 on Marks-MacBook-Air-2 [Seed = \n1199435692]\nType ? for help.  Type &lt;Ctrl&gt;-D to quit.\n[1 0 0 0 0 0 0 0 0 0 0 0 0 0 0 0 0 0 1 1 1 0 0 0 0 0 0 0 1 1 1 0 0 0 0 0 0 1 0 0\n    0 1 0 0 1 0 1 1 1 0 1 0 0 0]\n[0 1 0 0 0 0 0 0 0 0 0 0 0 0 0 0 0 0 1 1 0 1 1 1 0 0 0 1 1 1 0 0 1 1 0 0 0 1 1 1\n    1 1 1 1 1 0 1 0 1 0 1 0 0 0]\n[0 0 1 0 0 0 0 0 0 0 0 0 0 0 0 0 0 0 0 0 1 0 0 0 0 0 0 1 1 1 1 1 0 1 0 1 1 0 0 0\n    1 1 0 1 0 1 1 1 1 1 0 0 0 0]\n[0 0 0 1 0 0 0 0 0 0 0 0 0 0 0 0 0 0 0 0 0 1 0 0 0 0 0 0 1 1 1 1 1 0 1 0 1 1 0 0\n    0 1 1 0 1 0 1 1 1 1 1 0 0 0]\n[0 0 0 0 1 0 0 0 0 0 0 0 0 0 0 0 0 0 1 0 1 0 0 1 0 0 0 1 1 1 0 0 0 0 0 1 0 0 1 1\n    1 1 1 0 1 0 1 0 1 0 0 0 0 0]\n[0 0 0 0 0 1 0 0 0 0 0 0 0 0 0 0 0 0 1 0 1 1 0 0 0 0 0 0 0 1 0 0 1 1 1 1 0 1 1 1\n    0 0 0 0 0 0 0 0 1 0 1 0 0 0]\n[0 0 0 0 0 0 1 0 0 0 0 0 0 0 0 0 0 0 1 1 1 1 0 1 0 0 0 1 1 0 0 1 1 0 1 1 1 1 1 0\n    0 1 0 1 1 1 1 1 0 0 1 0 0 0]\n[0 0 0 0 0 0 0 1 0 0 0 0 0 0 0 0 0 0 0 0 1 1 0 1 0 0 0 1 1 1 0 1 1 1 1 0 0 1 0 0\n    0 0 0 0 0 1 0 1 0 0 0 0 0 0]\n[0 0 0 0 0 0 0 0 1 0 0 0 0 0 0 0 0 0 1 1 1 1 1 0 0 0 0 0 0 1 0 0 0 0 0 0 1 1 0 0\n    1 1 1 1 0 1 1 1 0 1 1 0 0 0]\n[0 0 0 0 0 0 0 0 0 1 0 0 0 0 0 0 0 0 1 1 0 1 0 0 0 0 0 1 1 0 0 1 1 1 0 0 0 0 1 1\n    1 0 1 0 0 1 0 0 1 1 0 0 0 0]\n[0 0 0 0 0 0 0 0 0 0 1 0 0 0 0 0 0 0 0 1 1 0 1 0 0 0 0 0 1 1 0 0 1 1 1 0 0 0 0 1\n    1 1 0 1 0 0 1 0 0 1 1 0 0 0]\n[0 0 0 0 0 0 0 0 0 0 0 1 0 0 0 0 0 0 1 0 0 1 1 0 0 0 0 1 1 1 0 1 1 0 1 1 0 1 0 1\n    0 0 1 1 0 1 1 0 0 1 0 0 0 0]\n[0 0 0 0 0 0 0 0 0 0 0 0 1 0 0 0 0 0 0 1 0 0 1 1 0 0 0 0 1 1 1 0 1 1 0 1 1 0 1 0\n    1 0 0 1 1 0 1 1 0 0 1 0 0 0]\n[0 0 0 0 0 0 0 0 0 0 0 0 0 1 0 0 0 0 0 1 1 0 1 0 0 0 0 1 0 1 1 0 0 1 0 1 0 1 1 0\n    0 1 1 0 0 1 1 1 0 0 0 0 0 0]\n[0 0 0 0 0 0 0 0 0 0 0 0 0 0 1 0 0 0 0 0 1 1 0 1 0 0 0 0 1 0 1 1 0 0 1 0 1 0 1 1\n    0 0 1 1 0 0 1 1 1 0 0 0 0 0]\n[0 0 0 0 0 0 0 0 0 0 0 0 0 0 0 1 0 0 1 1 1 1 1 0 0 0 0 0 1 1 1 1 0 1 1 0 1 0 1 1\n    0 1 1 0 1 1 0 0 0 0 1 0 0 0]\n[0 0 0 0 0 0 0 0 0 0 0 0 0 0 0 0 1 0 1 1 0 1 0 0 0 0 0 1 1 1 0 0 0 1 1 1 0 0 0 0\n    0 1 1 0 1 0 0 1 0 1 1 0 0 0]\n[0 0 0 0 0 0 0 0 0 0 0 0 0 0 0 0 0 1 1 1 0 0 0 1 0 0 0 1 0 1 0 1 1 1 1 1 1 1 0 1\n    1 1 1 0 1 0 1 1 1 1 0 0 0 0]\n[0 0 0 0 0 0 0 0 0 0 0 0 0 0 0 0 0 0 0 0 0 0 0 0 1 0 0 0 0 0 0 0 0 0 0 0 0 0 0 0\n    0 0 0 0 0 0 0 0 0 0 0 0 0 0]\n[0 0 0 0 0 0 0 0 0 0 0 0 0 0 0 0 0 0 0 0 0 0 0 0 0 1 0 0 0 0 0 0 0 0 0 0 0 0 0 0\n    0 0 0 0 0 0 0 0 0 0 0 0 0 0]\n[0 0 0 0 0 0 0 0 0 0 0 0 0 0 0 0 0 0 0 0 0 0 0 0 0 0 1 0 0 0 0 0 0 0 0 0 0 0 0 0\n    0 0 0 0 0 0 0 0 0 0 0 0 0 0]\n[[27, 6]] quantum code over GF(2^2), stabilised by:\n[1 0 0 0 0 0 0 0 0 1 1 0 $.1^2 0 $.1 0 0 $.1^2 $.1^2 1 $.1 $.1^2 $.1 $.1 0 0 0]\n[$.1 0 0 0 0 0 0 0 0 $.1 $.1 0 1 0 $.1^2 0 0 1 1 $.1 $.1^2 1 $.1^2 $.1^2 0 0 0]\n[0 1 0 0 0 0 0 0 0 $.1 0 $.1 $.1^2 1 $.1^2 1 $.1 $.1 0 0 $.1^2 1 0 $.1^2 0 0 0]\n[0 $.1 0 0 0 0 0 0 0 $.1^2 0 $.1^2 1 $.1 1 $.1 $.1^2 $.1^2 0 0 1 $.1 0 1 0 0 0]\n[0 0 1 0 0 0 0 0 0 $.1^2 0 1 $.1^2 0 0 $.1 $.1 1 $.1^2 1 $.1^2 $.1 0 $.1 0 0 0]\n[0 0 $.1 0 0 0 0 0 0 1 0 $.1 1 0 0 $.1^2 $.1^2 $.1 1 $.1 1 $.1^2 0 $.1^2 0 0 0]\n[0 0 0 1 0 0 0 0 0 $.1 $.1 $.1^2 $.1 1 $.1^2 $.1^2 0 0 $.1 0 $.1^2 0 1 1 0 0 0]\n[0 0 0 $.1 0 0 0 0 0 $.1^2 $.1^2 1 $.1^2 $.1 1 1 0 0 $.1^2 0 1 0 $.1 $.1 0 0 0]\n[0 0 0 0 1 0 0 0 0 1 1 0 1 $.1^2 $.1^2 1 $.1 1 $.1 0 1 1 $.1 $.1 0 0 0]\n[0 0 0 0 $.1 0 0 0 0 $.1 $.1 0 $.1 1 1 $.1 $.1^2 $.1 $.1^2 0 $.1 $.1 $.1^2 $.1^2\n    0 0 0]\n[0 0 0 0 0 1 0 0 0 $.1 0 $.1 $.1^2 $.1^2 0 0 $.1^2 0 $.1 1 $.1 $.1 $.1 $.1^2 0 0\n    0]\n[0 0 0 0 0 $.1 0 0 0 $.1^2 0 $.1^2 1 1 0 0 1 0 $.1^2 $.1 $.1^2 $.1^2 $.1^2 1 0 0\n    0]\n[0 0 0 0 0 0 1 0 0 $.1^2 0 1 $.1^2 0 $.1 1 $.1^2 0 1 $.1^2 $.1 $.1^2 $.1^2 0 0 0\n    0]\n[0 0 0 0 0 0 $.1 0 0 1 0 $.1 1 0 $.1^2 $.1 1 0 $.1 1 $.1^2 1 1 0 0 0 0]\n[0 0 0 0 0 0 0 1 0 0 $.1^2 0 1 $.1^2 0 $.1 1 $.1^2 0 1 $.1^2 $.1 $.1^2 $.1^2 0 0\n    0]\n[0 0 0 0 0 0 0 $.1 0 0 1 0 $.1 1 0 $.1^2 $.1 1 0 $.1 1 $.1^2 1 1 0 0 0]\n[0 0 0 0 0 0 0 0 1 $.1^2 $.1 $.1 1 $.1 $.1 1 1 $.1 $.1 1 $.1 $.1 $.1^2 1 0 0 0]\n[0 0 0 0 0 0 0 0 $.1 1 $.1^2 $.1^2 $.1 $.1^2 $.1^2 $.1 $.1 $.1^2 $.1^2 $.1 $.1^2\n    $.1^2 1 $.1 0 0 0]\n[0 0 0 0 0 0 0 0 0 0 0 0 0 0 0 0 0 0 0 0 0 0 0 0 1 0 0]\n[0 0 0 0 0 0 0 0 0 0 0 0 0 0 0 0 0 0 0 0 0 0 0 0 0 1 0]\n[0 0 0 0 0 0 0 0 0 0 0 0 0 0 0 0 0 0 0 0 0 0 0 0 0 0 1]\nQuantum GF(2)-Additive code over GF(4) of length 27 with 33 generators.\nLower Bound: 1, Upper Bound: 12\nConstructed 2 distinct generator matrices\nTotal Ranks:     18  18 \nRelative Ranks:  18   9 \n(4 4 4 4 4 4 4 4 4 4 4 4 4 4 4 2 2 2 )\n(4 4 4 4 4 4 4 4 4 4 4 4 4 4 4 2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18 \n     New Relative Ranks:  18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0.010\n6\n\nTotal time: 0.019 seconds, Total memory usage: 32.09MB\n</t>
  </si>
  <si>
    <t>Magma V2.28-26    Tue Dec 30 2025 12:10:37 on Marks-MacBook-Air-2 [Seed = \n1098639786]\nType ? for help.  Type &lt;Ctrl&gt;-D to quit.\n[1 0 0 0 0 0 0 0 0 0 0 0 0 0 0 0 0 0 1 1 1 0 0 0 0 0 0 0 0 1 1 1 0 0 0 0 0 0 1 0\n    0 0 1 0 0 1 0 1 1 1 0 1 0 0 0 0]\n[0 1 0 0 0 0 0 0 0 0 0 0 0 0 0 0 0 0 1 1 0 1 1 1 0 0 0 0 1 1 1 0 0 1 1 0 0 0 1 1\n    1 1 1 1 1 1 0 1 0 1 0 1 0 0 0 0]\n[0 0 1 0 0 0 0 0 0 0 0 0 0 0 0 0 0 0 0 0 1 0 0 0 0 0 0 0 1 1 1 1 1 0 1 0 1 1 0 0\n    0 1 1 0 1 0 1 1 1 1 1 0 0 0 0 0]\n[0 0 0 1 0 0 0 0 0 0 0 0 0 0 0 0 0 0 0 0 0 1 0 0 0 0 0 0 0 1 1 1 1 1 0 1 0 1 1 0\n    0 0 1 1 0 1 0 1 1 1 1 1 0 0 0 0]\n[0 0 0 0 1 0 0 0 0 0 0 0 0 0 0 0 0 0 1 0 1 0 0 1 0 0 0 0 1 1 1 0 0 0 0 0 1 0 0 1\n    1 1 1 1 0 1 0 1 0 1 0 0 0 0 0 0]\n[0 0 0 0 0 1 0 0 0 0 0 0 0 0 0 0 0 0 1 0 1 1 0 0 0 0 0 0 0 0 1 0 0 1 1 1 1 0 1 1\n    1 0 0 0 0 0 0 0 0 1 0 1 0 0 0 0]\n[0 0 0 0 0 0 1 0 0 0 0 0 0 0 0 0 0 0 1 1 1 1 0 1 0 0 0 0 1 1 0 0 1 1 0 1 1 1 1 1\n    0 0 1 0 1 1 1 1 1 0 0 1 0 0 0 0]\n[0 0 0 0 0 0 0 1 0 0 0 0 0 0 0 0 0 0 0 0 1 1 0 1 0 0 0 0 1 1 1 0 1 1 1 1 0 0 1 0\n    0 0 0 0 0 0 1 0 1 0 0 0 0 0 0 0]\n[0 0 0 0 0 0 0 0 1 0 0 0 0 0 0 0 0 0 1 1 1 1 1 0 0 0 0 0 0 0 1 0 0 0 0 0 0 1 1 0\n    0 1 1 1 1 0 1 1 1 0 1 1 0 0 0 0]\n[0 0 0 0 0 0 0 0 0 1 0 0 0 0 0 0 0 0 1 1 0 1 0 0 0 0 0 0 1 1 0 0 1 1 1 0 0 0 0 1\n    1 1 0 1 0 0 1 0 0 1 1 0 0 0 0 0]\n[0 0 0 0 0 0 0 0 0 0 1 0 0 0 0 0 0 0 0 1 1 0 1 0 0 0 0 0 0 1 1 0 0 1 1 1 0 0 0 0\n    1 1 1 0 1 0 0 1 0 0 1 1 0 0 0 0]\n[0 0 0 0 0 0 0 0 0 0 0 1 0 0 0 0 0 0 1 0 0 1 1 0 0 0 0 0 1 1 1 0 1 1 0 1 1 0 1 0\n    1 0 0 1 1 0 1 1 0 0 1 0 0 0 0 0]\n[0 0 0 0 0 0 0 0 0 0 0 0 1 0 0 0 0 0 0 1 0 0 1 1 0 0 0 0 0 1 1 1 0 1 1 0 1 1 0 1\n    0 1 0 0 1 1 0 1 1 0 0 1 0 0 0 0]\n[0 0 0 0 0 0 0 0 0 0 0 0 0 1 0 0 0 0 0 1 1 0 1 0 0 0 0 0 1 0 1 1 0 0 1 0 1 0 1 1\n    0 0 1 1 0 0 1 1 1 0 0 0 0 0 0 0]\n[0 0 0 0 0 0 0 0 0 0 0 0 0 0 1 0 0 0 0 0 1 1 0 1 0 0 0 0 0 1 0 1 1 0 0 1 0 1 0 1\n    1 0 0 1 1 0 0 1 1 1 0 0 0 0 0 0]\n[0 0 0 0 0 0 0 0 0 0 0 0 0 0 0 1 0 0 1 1 1 1 1 0 0 0 0 0 0 1 1 1 1 0 1 1 0 1 0 1\n    1 0 1 1 0 1 1 0 0 0 0 1 0 0 0 0]\n[0 0 0 0 0 0 0 0 0 0 0 0 0 0 0 0 1 0 1 1 0 1 0 0 0 0 0 0 1 1 1 0 0 0 1 1 1 0 0 0\n    0 0 1 1 0 1 0 0 1 0 1 1 0 0 0 0]\n[0 0 0 0 0 0 0 0 0 0 0 0 0 0 0 0 0 1 1 1 0 0 0 1 0 0 0 0 1 0 1 0 1 1 1 1 1 1 1 0\n    1 1 1 1 0 1 0 1 1 1 1 0 0 0 0 0]\n[0 0 0 0 0 0 0 0 0 0 0 0 0 0 0 0 0 0 0 0 0 0 0 0 1 0 0 0 0 0 0 0 0 0 0 0 0 0 0 0\n    0 0 0 0 0 0 0 0 0 0 0 0 0 0 0 0]\n[0 0 0 0 0 0 0 0 0 0 0 0 0 0 0 0 0 0 0 0 0 0 0 0 0 1 0 0 0 0 0 0 0 0 0 0 0 0 0 0\n    0 0 0 0 0 0 0 0 0 0 0 0 0 0 0 0]\n[0 0 0 0 0 0 0 0 0 0 0 0 0 0 0 0 0 0 0 0 0 0 0 0 0 0 1 0 0 0 0 0 0 0 0 0 0 0 0 0\n    0 0 0 0 0 0 0 0 0 0 0 0 0 0 0 0]\n[0 0 0 0 0 0 0 0 0 0 0 0 0 0 0 0 0 0 0 0 0 0 0 0 0 0 0 1 0 0 0 0 0 0 0 0 0 0 0 0\n    0 0 0 0 0 0 0 0 0 0 0 0 0 0 0 0]\n[[28, 6]] quantum code over GF(2^2), stabilised by:\n[1 0 0 0 0 0 0 0 0 1 1 0 $.1^2 0 $.1 0 0 $.1^2 $.1^2 1 $.1 $.1^2 $.1 $.1 0 0 0 \n    0]\n[$.1 0 0 0 0 0 0 0 0 $.1 $.1 0 1 0 $.1^2 0 0 1 1 $.1 $.1^2 1 $.1^2 $.1^2 0 0 0 \n    0]\n[0 1 0 0 0 0 0 0 0 $.1 0 $.1 $.1^2 1 $.1^2 1 $.1 $.1 0 0 $.1^2 1 0 $.1^2 0 0 0 \n    0]\n[0 $.1 0 0 0 0 0 0 0 $.1^2 0 $.1^2 1 $.1 1 $.1 $.1^2 $.1^2 0 0 1 $.1 0 1 0 0 0 \n    0]\n[0 0 1 0 0 0 0 0 0 $.1^2 0 1 $.1^2 0 0 $.1 $.1 1 $.1^2 1 $.1^2 $.1 0 $.1 0 0 0 \n    0]\n[0 0 $.1 0 0 0 0 0 0 1 0 $.1 1 0 0 $.1^2 $.1^2 $.1 1 $.1 1 $.1^2 0 $.1^2 0 0 0 \n    0]\n[0 0 0 1 0 0 0 0 0 $.1 $.1 $.1^2 $.1 1 $.1^2 $.1^2 0 0 $.1 0 $.1^2 0 1 1 0 0 0 \n    0]\n[0 0 0 $.1 0 0 0 0 0 $.1^2 $.1^2 1 $.1^2 $.1 1 1 0 0 $.1^2 0 1 0 $.1 $.1 0 0 0 \n    0]\n[0 0 0 0 1 0 0 0 0 1 1 0 1 $.1^2 $.1^2 1 $.1 1 $.1 0 1 1 $.1 $.1 0 0 0 0]\n[0 0 0 0 $.1 0 0 0 0 $.1 $.1 0 $.1 1 1 $.1 $.1^2 $.1 $.1^2 0 $.1 $.1 $.1^2 $.1^2\n    0 0 0 0]\n[0 0 0 0 0 1 0 0 0 $.1 0 $.1 $.1^2 $.1^2 0 0 $.1^2 0 $.1 1 $.1 $.1 $.1 $.1^2 0 0\n    0 0]\n[0 0 0 0 0 $.1 0 0 0 $.1^2 0 $.1^2 1 1 0 0 1 0 $.1^2 $.1 $.1^2 $.1^2 $.1^2 1 0 0\n    0 0]\n[0 0 0 0 0 0 1 0 0 $.1^2 0 1 $.1^2 0 $.1 1 $.1^2 0 1 $.1^2 $.1 $.1^2 $.1^2 0 0 0\n    0 0]\n[0 0 0 0 0 0 $.1 0 0 1 0 $.1 1 0 $.1^2 $.1 1 0 $.1 1 $.1^2 1 1 0 0 0 0 0]\n[0 0 0 0 0 0 0 1 0 0 $.1^2 0 1 $.1^2 0 $.1 1 $.1^2 0 1 $.1^2 $.1 $.1^2 $.1^2 0 0\n    0 0]\n[0 0 0 0 0 0 0 $.1 0 0 1 0 $.1 1 0 $.1^2 $.1 1 0 $.1 1 $.1^2 1 1 0 0 0 0]\n[0 0 0 0 0 0 0 0 1 $.1^2 $.1 $.1 1 $.1 $.1 1 1 $.1 $.1 1 $.1 $.1 $.1^2 1 0 0 0 \n    0]\n[0 0 0 0 0 0 0 0 $.1 1 $.1^2 $.1^2 $.1 $.1^2 $.1^2 $.1 $.1 $.1^2 $.1^2 $.1 $.1^2\n    $.1^2 1 $.1 0 0 0 0]\n[0 0 0 0 0 0 0 0 0 0 0 0 0 0 0 0 0 0 0 0 0 0 0 0 1 0 0 0]\n[0 0 0 0 0 0 0 0 0 0 0 0 0 0 0 0 0 0 0 0 0 0 0 0 0 1 0 0]\n[0 0 0 0 0 0 0 0 0 0 0 0 0 0 0 0 0 0 0 0 0 0 0 0 0 0 1 0]\n[0 0 0 0 0 0 0 0 0 0 0 0 0 0 0 0 0 0 0 0 0 0 0 0 0 0 0 1]\nQuantum GF(2)-Additive code over GF(4) of length 28 with 34 generators.\nLower Bound: 1, Upper Bound: 12\nConstructed 2 distinct generator matrices\nTotal Ranks:     19  19 \nRelative Ranks:  19   9 \n(4 4 4 4 4 4 4 4 4 4 4 4 4 4 4 2 2 2 2 )\n(4 4 4 4 4 4 4 4 4 4 4 4 4 4 4 2 2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19 \n     New Relative Ranks:  19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0.011\n6\n\nTotal time: 0.019 seconds, Total memory usage: 32.09MB\n</t>
  </si>
  <si>
    <t>0.12554295800509863</t>
  </si>
  <si>
    <t>Magma V2.28-26    Tue Dec 30 2025 12:10:38 on Marks-MacBook-Air-2 [Seed = \n1265755043]\nType ? for help.  Type &lt;Ctrl&gt;-D to quit.\n[1 0 0 0 0 0 0 0 0 0 0 0 0 0 0 0 0 0 0 0 0 0 0 0 0 1 1 0 1 1 0 1 1 1 1 1 0 0 0 1\n    1 0 0 1 0 0 1 0 0 1 1 1 0 1 1 0 1 0]\n[0 1 0 0 0 0 0 0 0 0 0 0 0 0 0 0 0 0 0 0 0 0 1 0 0 0 0 1 1 0 0 1 0 1 0 1 0 0 0 1\n    0 0 1 1 0 1 1 1 1 0 1 1 1 0 0 0 1 0]\n[0 0 1 0 0 0 0 0 0 0 0 0 0 0 0 0 0 0 0 0 0 0 1 0 1 0 0 0 1 1 0 0 1 1 0 0 0 1 1 1\n    0 0 1 0 1 1 0 0 1 0 0 0 0 1 0 1 1 1]\n[0 0 0 1 0 0 0 0 0 0 0 0 0 0 0 0 0 0 0 0 0 0 0 0 0 0 1 1 1 1 1 0 0 1 0 0 0 1 1 0\n    1 1 1 1 1 0 1 1 0 1 1 1 0 1 0 1 1 0]\n[0 0 0 0 1 0 0 0 0 0 0 0 0 0 0 0 0 0 0 0 0 0 1 0 0 0 1 1 0 0 0 0 1 0 0 0 1 0 1 0\n    1 0 0 0 0 0 1 1 0 0 1 1 1 0 0 1 0 0]\n[0 0 0 0 0 1 0 0 0 0 0 0 0 0 0 0 0 0 0 0 0 0 0 0 1 0 1 1 0 1 1 1 1 0 0 0 0 0 1 1\n    0 0 0 0 1 0 0 0 0 1 0 0 0 1 1 0 1 1]\n[0 0 0 0 0 0 1 0 0 0 0 0 0 0 0 0 0 0 0 0 0 0 1 0 1 0 1 0 0 0 1 1 1 0 0 0 1 0 1 1\n    0 1 0 1 1 1 1 0 0 1 0 0 1 1 0 1 1 0]\n[0 0 0 0 0 0 0 1 0 0 0 0 0 0 0 0 0 0 0 0 0 0 0 0 1 1 1 1 1 1 1 0 0 0 0 0 0 0 1 1\n    1 1 1 0 0 1 1 0 1 1 1 1 1 1 0 0 1 0]\n[0 0 0 0 0 0 0 0 1 0 0 0 0 0 0 0 0 0 0 0 0 0 1 0 0 1 0 1 0 0 0 0 1 0 1 0 1 0 0 0\n    0 0 0 0 1 1 0 1 1 1 1 1 1 1 0 1 1 0]\n[0 0 0 0 0 0 0 0 0 1 0 0 0 0 0 0 0 0 0 0 0 0 0 0 1 0 0 0 0 1 1 1 1 0 0 1 0 0 1 0\n    0 1 0 0 1 1 1 1 0 0 1 0 0 1 0 0 1 0]\n[0 0 0 0 0 0 0 0 0 0 1 0 0 0 0 0 0 0 0 0 0 0 0 0 0 1 0 0 0 0 1 1 1 1 0 0 1 0 0 1\n    0 0 1 0 0 1 1 1 1 0 0 1 0 0 1 0 0 1]\n[0 0 0 0 0 0 0 0 0 0 0 1 0 0 0 0 0 0 0 0 0 0 1 0 1 1 0 1 1 0 0 1 1 0 1 0 1 1 1 0\n    0 1 0 0 1 0 0 1 1 0 1 0 0 1 1 1 1 1]\n[0 0 0 0 0 0 0 0 0 0 0 0 1 0 0 0 0 0 0 0 0 0 0 0 0 0 0 1 0 1 0 0 1 1 1 1 0 0 1 0\n    0 1 0 0 1 0 0 1 1 1 1 0 0 1 0 0 1 0]\n[0 0 0 0 0 0 0 0 0 0 0 0 0 1 0 0 0 0 0 0 0 0 0 0 0 0 0 0 1 0 1 0 0 1 1 1 1 0 0 1\n    0 0 1 0 0 1 0 0 1 1 1 1 0 0 1 0 0 1]\n[0 0 0 0 0 0 0 0 0 0 0 0 0 0 1 0 0 0 0 0 0 0 0 0 1 1 0 1 0 0 1 0 1 1 0 1 1 1 1 1\n    1 0 1 1 0 1 1 0 1 0 0 1 0 1 0 0 0 0]\n[0 0 0 0 0 0 0 0 0 0 0 0 0 0 0 1 0 0 0 0 0 0 0 0 0 1 1 0 1 0 0 1 0 1 1 0 1 1 1 1\n    1 1 0 1 1 0 1 1 0 1 0 0 1 0 1 0 0 0]\n[0 0 0 0 0 0 0 0 0 0 0 0 0 0 0 0 1 0 0 0 0 0 1 0 0 0 0 1 1 0 1 1 0 0 0 1 1 1 1 0\n    0 0 0 1 0 0 1 1 0 0 1 0 0 1 1 0 1 1]\n[0 0 0 0 0 0 0 0 0 0 0 0 0 0 0 0 0 1 0 0 0 0 0 0 0 1 1 1 0 1 0 1 1 0 1 0 1 0 1 0\n    0 1 1 0 0 1 0 0 1 0 1 0 0 1 0 0 0 0]\n[0 0 0 0 0 0 0 0 0 0 0 0 0 0 0 0 0 0 1 0 0 0 0 0 0 0 1 1 1 0 1 0 1 1 0 1 0 1 0 1\n    0 0 1 1 0 0 1 0 0 1 0 1 0 0 1 0 0 0]\n[0 0 0 0 0 0 0 0 0 0 0 0 0 0 0 0 0 0 0 1 0 0 1 0 0 0 1 1 0 0 1 0 1 1 0 0 0 0 1 1\n    0 1 1 0 0 1 1 1 1 0 1 0 1 0 1 0 1 1]\n[0 0 0 0 0 0 0 0 0 0 0 0 0 0 0 0 0 0 0 0 1 0 1 0 0 1 0 0 1 1 1 0 1 1 1 0 1 1 0 1\n    0 0 1 0 0 0 0 0 0 1 1 0 0 0 0 1 1 1]\n[0 0 0 0 0 0 0 0 0 0 0 0 0 0 0 0 0 0 0 0 0 1 0 0 0 1 0 1 1 1 1 1 0 1 0 1 0 0 1 1\n    1 1 1 1 1 1 0 1 0 0 0 0 0 1 1 1 1 0]\n[0 0 0 0 0 0 0 0 0 0 0 0 0 0 0 0 0 0 0 0 0 0 0 1 1 0 1 0 1 1 1 1 1 1 0 0 0 1 1 0\n    0 1 0 0 1 0 0 1 1 1 0 1 1 0 1 0 0 1]\n[[29, 6]] quantum code over GF(2^2), stabilised by:\n[1 0 0 0 0 0 0 0 0 0 0 $.1 $.1 1 1 $.1^2 0 0 $.1^2 0 $.1^2 $.1 1 $.1 1 0 $.1^2 0\n    1]\n[$.1 0 0 0 0 0 0 0 0 0 0 $.1 0 1 1 1 $.1^2 1 0 1 $.1^2 $.1^2 1 0 1 $.1^2 1 1 1]\n[0 1 0 0 0 0 0 0 0 0 0 $.1 $.1^2 1 1 0 0 $.1 0 1 $.1 0 0 $.1^2 0 $.1^2 0 $.1 \n    $.1^2]\n[0 $.1 0 0 0 0 0 0 0 0 0 $.1 $.1^2 $.1^2 1 0 $.1 1 1 $.1 $.1^2 0 1 $.1^2 $.1 \n    $.1^2 $.1^2 0 $.1]\n[0 0 1 0 0 0 0 0 0 0 0 $.1 $.1 $.1^2 $.1^2 $.1 1 $.1^2 $.1^2 0 0 $.1 $.1 0 0 $.1\n    $.1 0 $.1]\n[0 0 $.1 0 0 0 0 0 0 0 0 0 $.1^2 0 1 $.1^2 $.1 $.1^2 0 $.1^2 1 0 0 $.1^2 $.1 $.1\n    $.1 $.1 $.1^2]\n[0 0 0 1 0 0 0 0 0 0 0 0 $.1^2 1 1 1 0 0 $.1 1 $.1^2 $.1^2 $.1 0 1 0 $.1^2 $.1^2\n    $.1^2]\n[0 0 0 $.1 0 0 0 0 0 0 0 $.1 0 $.1^2 $.1 $.1 $.1 1 $.1 0 $.1 1 $.1 0 0 0 $.1^2 \n    $.1 $.1]\n[0 0 0 0 1 0 0 0 0 0 0 $.1 0 $.1^2 $.1^2 $.1 0 $.1^2 1 $.1 0 $.1^2 1 $.1 $.1^2 \n    $.1^2 1 $.1^2 $.1^2]\n[0 0 0 0 $.1 0 0 0 0 0 0 0 $.1^2 $.1^2 1 0 0 $.1^2 0 0 $.1^2 1 1 0 1 0 1 $.1 1]\n[0 0 0 0 0 1 0 0 0 0 0 $.1 $.1 0 1 0 $.1^2 $.1^2 $.1 1 $.1^2 0 1 1 1 1 $.1 1 \n    $.1^2]\n[0 0 0 0 0 $.1 0 0 0 0 0 $.1 1 0 $.1^2 0 $.1^2 $.1 $.1^2 $.1 $.1 0 $.1^2 $.1^2 \n    $.1 $.1^2 0 0 1]\n[0 0 0 0 0 0 1 0 0 0 0 $.1 $.1 $.1 $.1 $.1 1 0 $.1 $.1 0 $.1^2 $.1 1 $.1 $.1^2 0\n    $.1 1]\n[0 0 0 0 0 0 $.1 0 0 0 0 $.1 $.1^2 $.1 0 $.1 $.1^2 1 $.1 1 0 1 $.1 1 1 0 $.1^2 1\n    $.1^2]\n[0 0 0 0 0 0 0 1 0 0 0 $.1 $.1^2 1 $.1 $.1^2 1 $.1^2 0 0 0 $.1^2 1 0 $.1^2 0 \n    $.1^2 1 1]\n[0 0 0 0 0 0 0 $.1 0 0 0 $.1 $.1 $.1^2 0 $.1^2 $.1^2 0 0 $.1 0 0 $.1^2 $.1 $.1 \n    $.1^2 1 $.1^2 1]\n[0 0 0 0 0 0 0 0 1 0 0 $.1 $.1^2 0 1 $.1^2 0 $.1^2 $.1^2 $.1 $.1 $.1^2 1 $.1^2 \n    $.1 1 0 $.1 $.1]\n[0 0 0 0 0 0 0 0 $.1 0 0 $.1 $.1^2 1 $.1^2 1 0 1 0 $.1 0 $.1^2 $.1 1 0 0 $.1^2 0\n    0]\n[0 0 0 0 0 0 0 0 0 1 0 0 $.1^2 0 $.1 $.1^2 1 1 $.1 1 1 1 $.1^2 $.1^2 $.1 $.1 0 1\n    1]\n[0 0 0 0 0 0 0 0 0 $.1 0 0 $.1 $.1^2 1 $.1^2 1 0 1 0 $.1 0 $.1^2 $.1 1 0 0 $.1^2\n    0]\n[0 0 0 0 0 0 0 0 0 0 1 $.1 1 0 0 $.1^2 0 $.1^2 1 0 $.1^2 $.1 $.1^2 1 1 0 $.1 1 \n    $.1]\n[0 0 0 0 0 0 0 0 0 0 $.1 0 0 $.1 $.1^2 1 $.1^2 1 0 1 0 $.1 0 $.1^2 $.1 1 0 0 \n    $.1^2]\n[0 0 0 0 0 0 0 0 0 0 0 1 $.1^2 $.1 $.1 $.1 1 1 $.1 $.1^2 $.1^2 0 $.1 1 0 1 1 \n    $.1^2 $.1]\nQuantum GF(2)-Additive code over GF(4) of length 29 with 35 generators.\nLower Bound: 1, Upper Bound: 13\nConstructed 2 distinct generator matrices\nTotal Ranks:     18  18 \nRelative Ranks:  18  11 \n(4 4 4 4 4 4 4 4 4 4 4 4 4 4 4 4 4 2 )\n(4 4 4 4 4 4 4 4 4 4 4 4 4 4 4 4 4 2 )\nTime Taken: 0.00\nStarting search for low weight codewords... (reset timings)\nEnumerating using 1 generator at a time:\n     New codeword identified of weight 11, time 0.00\n     New codeword identified of weight 10, time 0.00\n     New codeword identified of weight 9, time 0.00\n     New codeword identified of weight 8, time 0.00\n     New codeword identified of weight 7, time 0.00\n     Discarding non-contributing rank 11 matrix\n     New Total Ranks:     18 \n     New Relative Ranks:  18 \n   Completed Matrix  1:  lower =  2, upper =  7. Elapsed: 0.00s\nTermination predicted with 6 generators at matrix 1\nEnumerating using 2 generators at a time:\n   Completed Matrix  1:  lower =  3, upper =  7. Elapsed: 0.00s\nTermination predicted with 6 generators at matrix 1\nEnumerating using 3 generators at a time:\n   Completed Matrix  1:  lower =  4, upper =  7. Elapsed: 0.00s\nTermination predicted with 6 generators at matrix 1\nEnumerating using 4 generators at a time:\n   Completed Matrix  1:  lower =  5, upper =  7. Elapsed: 0.00s\nTermination predicted with 6 generators at matrix 1\nEnumerating using 5 generators at a time:\n   Completed Matrix  1:  lower =  6, upper =  7. Elapsed: 0.00s\nTermination predicted with 6 generators at matrix 1\nEnumerating using 6 generators at a time:\n   Completed Matrix  1:  lower =  7, upper =  7. Elapsed: 0.06s\nComputation complete \nFinal Results: lower = 7, upper = 7,\nTotal CPU time: 0.06, real time: 0.073\n7\n\nTotal time: 0.080 seconds, Total memory usage: 32.09MB\n</t>
  </si>
  <si>
    <t>Magma V2.28-26    Tue Dec 30 2025 12:10:38 on Marks-MacBook-Air-2 [Seed = \n1968168349]\nType ? for help.  Type &lt;Ctrl&gt;-D to quit.\n[1 0 0 0 0 0 0 0 0 0 0 0 0 0 0 0 0 0 0 1 0 0 1 0 0 1 0 1 1 0 0 1 1 0 1 1 1 0 0 0\n    1 1 1 1 0 0 0 1 0 0 0 0 0 0 0 1 1 0 1 1]\n[0 1 0 0 0 0 0 0 0 0 0 0 0 0 0 0 0 0 0 0 1 0 0 1 0 0 0 0 0 0 1 0 0 1 1 1 0 0 1 1\n    1 1 0 1 1 0 0 1 1 1 0 1 0 0 1 1 0 1 1 1]\n[0 0 1 0 0 0 0 0 0 0 0 0 0 0 0 0 0 0 0 1 0 0 1 0 0 1 0 1 1 0 1 0 0 1 1 1 1 0 0 0\n    0 1 1 0 1 1 0 0 0 0 0 1 1 0 0 1 1 0 0 1]\n[0 0 0 1 0 0 0 0 0 0 0 0 0 0 0 0 0 0 0 1 1 0 0 1 0 0 0 1 0 0 1 0 0 1 1 1 1 1 0 0\n    0 0 1 1 0 1 1 0 1 1 1 1 0 0 1 0 1 1 1 1]\n[0 0 0 0 1 0 0 0 0 0 0 0 0 0 0 0 0 0 0 1 1 0 1 0 0 1 0 1 0 0 1 0 0 1 1 1 1 1 1 1\n    1 0 0 1 1 0 1 1 1 0 0 0 1 0 0 1 0 1 0 1]\n[0 0 0 0 0 1 0 0 0 0 0 0 0 0 0 0 0 0 0 1 1 0 0 1 1 0 0 0 0 0 1 0 1 1 0 1 0 0 0 1\n    0 1 1 0 1 1 0 0 0 1 1 0 0 0 1 0 1 1 0 1]\n[0 0 0 0 0 0 1 0 0 0 0 0 0 0 0 0 0 0 0 0 1 0 1 0 0 0 0 0 1 0 1 1 1 1 0 0 0 1 1 0\n    1 0 0 1 0 1 1 1 0 1 1 0 1 1 0 0 1 1 0 1]\n[0 0 0 0 0 0 0 1 0 0 0 0 0 0 0 0 0 0 0 1 0 0 0 1 1 0 0 0 0 0 1 0 1 0 1 0 0 0 1 0\n    0 1 0 0 1 0 1 1 0 1 0 0 0 0 1 1 1 0 1 1]\n[0 0 0 0 0 0 0 0 1 0 0 0 0 0 0 0 0 0 0 1 1 0 0 0 1 1 0 1 0 0 1 0 1 0 1 1 1 1 1 0\n    1 0 0 0 0 1 0 0 0 0 0 0 1 1 0 0 0 1 0 0]\n[0 0 0 0 0 0 0 0 0 1 0 0 0 0 0 0 0 0 0 0 1 0 0 0 1 1 0 1 0 0 0 1 0 1 0 1 1 1 1 0\n    0 1 0 0 0 0 1 0 0 0 0 0 1 1 0 1 1 1 0 0]\n[0 0 0 0 0 0 0 0 0 0 1 0 0 0 0 0 0 0 0 0 0 0 1 0 1 0 0 0 1 1 0 0 1 0 1 0 1 1 1 0\n    1 0 1 0 0 0 0 1 0 0 0 0 1 0 0 0 1 1 1 1]\n[0 0 0 0 0 0 0 0 0 0 0 1 0 0 0 0 0 0 0 1 0 0 0 1 0 1 0 0 0 0 1 1 1 1 1 0 1 1 1 1\n    0 0 1 0 0 0 0 1 1 0 0 0 0 0 0 0 0 0 1 1]\n[0 0 0 0 0 0 0 0 0 0 0 0 1 0 0 0 0 0 0 0 1 0 0 0 1 0 0 0 1 1 1 1 0 1 0 1 1 0 0 0\n    0 0 1 1 0 0 0 1 1 0 0 1 0 0 1 1 1 0 1 1]\n[0 0 0 0 0 0 0 0 0 0 0 0 0 1 0 0 0 0 0 0 0 0 0 0 1 1 0 0 0 1 1 1 0 1 0 1 0 1 0 1\n    0 1 1 0 1 0 0 1 0 0 1 1 1 0 0 0 0 1 0 0]\n[0 0 0 0 0 0 0 0 0 0 0 0 0 0 1 0 0 0 0 0 0 0 1 0 0 0 0 0 0 1 0 1 0 1 0 1 0 0 1 0\n    0 1 0 0 0 1 0 1 0 1 1 0 0 0 1 1 1 0 1 0]\n[0 0 0 0 0 0 0 0 0 0 0 0 0 0 0 1 0 0 0 0 0 0 0 1 0 0 0 1 0 1 0 0 1 1 1 1 1 1 1 0\n    1 1 1 1 0 0 1 0 0 0 0 1 1 0 0 0 0 0 0 0]\n[0 0 0 0 0 0 0 0 0 0 0 0 0 0 0 0 1 0 0 1 0 0 1 0 1 1 0 1 0 0 0 1 1 1 0 0 0 1 1 1\n    1 0 0 0 1 0 0 0 0 0 0 0 1 1 0 1 1 0 1 1]\n[0 0 0 0 0 0 0 0 0 0 0 0 0 0 0 0 0 1 0 0 1 0 0 1 0 1 0 0 0 1 1 0 0 1 0 0 1 1 0 0\n    0 1 1 0 0 1 0 1 0 1 0 1 0 1 0 1 0 1 1 1]\n[0 0 0 0 0 0 0 0 0 0 0 0 0 0 0 0 0 0 1 0 0 0 0 0 0 0 0 0 1 1 1 1 0 1 1 1 0 0 0 0\n    1 1 1 0 0 0 1 0 0 0 0 0 1 0 0 0 1 0 0 0]\n[0 0 0 0 0 0 0 0 0 0 0 0 0 0 0 0 0 0 0 0 0 1 0 0 1 0 0 1 0 1 0 0 1 0 1 0 1 1 1 0\n    1 0 1 0 0 0 0 1 0 1 0 1 1 0 0 0 0 1 0 0]\n[0 0 0 0 0 0 0 0 0 0 0 0 0 0 0 0 0 0 0 0 0 0 0 0 0 0 1 0 1 1 0 0 1 0 1 0 1 1 1 1\n    1 0 1 0 0 0 0 1 0 1 0 1 0 0 1 1 1 0 1 0]\n[[30, 9]] quantum code over GF(2^2), stabilised by:\n[1 0 0 0 0 0 0 0 0 0 $.1 1 $.1 1 $.1^2 $.1^2 $.1 $.1 $.1 0 0 $.1^2 $.1 0 $.1 1 0\n    1 $.1^2 0]\n[$.1 0 0 0 0 0 0 0 0 0 0 $.1^2 $.1^2 $.1 $.1 0 $.1^2 0 1 0 1 $.1 1 $.1^2 $.1 0 \n    $.1 1 $.1 $.1]\n[0 1 0 0 0 0 0 0 0 0 0 0 $.1 0 $.1^2 $.1^2 0 $.1 $.1^2 $.1 $.1^2 $.1 1 0 $.1 $.1\n    $.1^2 $.1^2 $.1 $.1]\n[0 $.1 0 0 0 0 0 0 0 0 $.1 1 $.1^2 $.1^2 $.1 $.1 0 $.1^2 0 1 $.1 1 0 $.1 $.1^2 1\n    $.1 $.1^2 $.1^2 $.1]\n[0 0 1 0 0 0 0 0 0 0 $.1 1 0 $.1 0 $.1^2 $.1^2 0 $.1 $.1^2 0 $.1^2 0 $.1 0 1 0 \n    $.1 1 $.1]\n[0 0 $.1 0 0 0 0 0 0 0 0 1 $.1 1 1 $.1 1 0 $.1 0 0 0 0 $.1^2 0 $.1^2 $.1^2 $.1^2\n    1 1]\n[0 0 0 1 0 0 0 0 0 0 0 1 $.1 $.1 0 0 0 $.1^2 1 $.1 $.1 $.1 $.1 $.1^2 0 0 $.1^2 1\n    0 $.1^2]\n[0 0 0 $.1 0 0 0 0 0 0 0 $.1^2 0 1 0 $.1 $.1^2 $.1^2 $.1^2 $.1 $.1^2 1 1 0 $.1^2\n    $.1 $.1^2 $.1 0 $.1^2]\n[0 0 0 0 1 0 0 0 0 0 0 0 $.1^2 $.1^2 1 $.1^2 $.1 $.1 1 1 0 1 $.1 1 1 $.1 $.1 \n    $.1^2 0 0]\n[0 0 0 0 $.1 0 0 0 0 0 0 $.1 $.1 $.1^2 0 $.1^2 $.1^2 1 0 $.1^2 $.1^2 $.1 $.1^2 0\n    0 1 $.1 0 0 1]\n[0 0 0 0 0 1 0 0 0 0 0 $.1 $.1^2 1 1 1 0 $.1 $.1^2 1 $.1 $.1 $.1^2 0 $.1^2 1 0 1\n    0 1]\n[0 0 0 0 0 $.1 0 0 0 0 0 1 0 $.1^2 0 $.1^2 1 1 $.1^2 0 $.1^2 0 1 1 $.1 $.1 $.1^2\n    0 0 $.1^2]\n[0 0 0 0 0 0 1 0 0 0 0 $.1^2 $.1^2 0 0 $.1 0 $.1 1 $.1^2 $.1 $.1^2 $.1^2 $.1^2 0\n    1 1 1 $.1 $.1]\n[0 0 0 0 0 0 $.1 0 0 0 $.1 0 $.1^2 1 0 $.1^2 1 $.1^2 $.1^2 $.1^2 $.1 0 1 0 $.1^2\n    $.1^2 $.1 0 $.1 $.1^2]\n[0 0 0 0 0 0 0 1 0 0 $.1 $.1^2 0 1 $.1 0 1 0 $.1^2 1 $.1 0 $.1^2 $.1 1 $.1^2 1 \n    $.1^2 0 $.1^2]\n[0 0 0 0 0 0 0 $.1 0 0 $.1 $.1 $.1 $.1 $.1 $.1^2 1 $.1^2 1 $.1^2 1 1 1 0 $.1 $.1\n    $.1^2 1 $.1 1]\n[0 0 0 0 0 0 0 0 1 0 0 $.1 1 1 $.1 1 $.1 $.1^2 $.1 $.1^2 $.1^2 1 0 0 0 $.1^2 1 1\n    $.1 0]\n[0 0 0 0 0 0 0 0 $.1 0 $.1 1 $.1^2 1 $.1^2 1 $.1 $.1^2 0 1 0 0 1 $.1^2 0 $.1^2 0\n    1 1 $.1^2]\n[0 0 0 0 0 0 0 0 0 1 0 $.1 1 $.1^2 $.1^2 $.1 $.1 $.1 $.1 $.1 0 1 $.1^2 $.1 $.1 0\n    1 $.1 $.1 $.1^2]\n[0 0 0 0 0 0 0 0 0 $.1 0 0 0 0 0 0 0 0 0 0 0 1 $.1 0 $.1^2 $.1 $.1^2 $.1^2 $.1^2\n    0]\n[0 0 0 0 0 0 0 0 0 0 1 0 0 0 0 0 0 0 0 $.1 0 $.1^2 1 0 0 0 $.1 1 $.1^2 $.1]\nQuantum GF(2)-Additive code over GF(4) of length 30 with 39 generators.\nLower Bound: 1, Upper Bound: 12\nConstructed 2 distinct generator matrices\nTotal Ranks:     20  20 \nRelative Ranks:  20  10 \n(4 4 4 4 4 4 4 4 4 4 4 4 4 4 4 4 4 4 4 2 )\n(4 4 4 4 4 4 4 4 4 4 4 4 4 4 4 4 4 4 4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Discarding non-contributing rank 10 matrix\n     New Total Ranks:     20 \n     New Relative Ranks:  20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0.02s\nComputation complete \nFinal Results: lower = 6, upper = 6,\nTotal CPU time: 0.02, real time: 0.023\n6\n\nTotal time: 0.030 seconds, Total memory usage: 32.09MB\n</t>
  </si>
  <si>
    <t>Magma V2.28-26    Tue Dec 30 2025 12:10:38 on Marks-MacBook-Air-2 [Seed = \n2135283607]\nType ? for help.  Type &lt;Ctrl&gt;-D to quit.\n[1 0 0 0 0 0 0 0 0 0 0 0 0 0 0 0 0 0 0 1 0 0 1 0 0 1 0 1 1 0 0 0 1 1 0 1 1 1 0 0\n    0 1 1 1 1 0 0 0 1 0 0 0 0 0 0 0 1 1 0 1 1 0]\n[0 1 0 0 0 0 0 0 0 0 0 0 0 0 0 0 0 0 0 0 1 0 0 1 0 0 0 0 0 0 0 1 0 0 1 1 1 0 0 1\n    1 1 1 0 1 1 0 0 1 1 1 0 1 0 0 1 1 0 1 1 1 0]\n[0 0 1 0 0 0 0 0 0 0 0 0 0 0 0 0 0 0 0 1 0 0 1 0 0 1 0 1 1 0 0 1 0 0 1 1 1 1 0 0\n    0 0 1 1 0 1 1 0 0 0 0 0 1 1 0 0 1 1 0 0 1 0]\n[0 0 0 1 0 0 0 0 0 0 0 0 0 0 0 0 0 0 0 1 1 0 0 1 0 0 0 1 0 0 0 1 0 0 1 1 1 1 1 0\n    0 0 0 1 1 0 1 1 0 1 1 1 1 0 0 1 0 1 1 1 1 0]\n[0 0 0 0 1 0 0 0 0 0 0 0 0 0 0 0 0 0 0 1 1 0 1 0 0 1 0 1 0 0 0 1 0 0 1 1 1 1 1 1\n    1 1 0 0 1 1 0 1 1 1 0 0 0 1 0 0 1 0 1 0 1 0]\n[0 0 0 0 0 1 0 0 0 0 0 0 0 0 0 0 0 0 0 1 1 0 0 1 1 0 0 0 0 0 0 1 0 1 1 0 1 0 0 0\n    1 0 1 1 0 1 1 0 0 0 1 1 0 0 0 1 0 1 1 0 1 0]\n[0 0 0 0 0 0 1 0 0 0 0 0 0 0 0 0 0 0 0 0 1 0 1 0 0 0 0 0 1 0 0 1 1 1 1 0 0 0 1 1\n    0 1 0 0 1 0 1 1 1 0 1 1 0 1 1 0 0 1 1 0 1 0]\n[0 0 0 0 0 0 0 1 0 0 0 0 0 0 0 0 0 0 0 1 0 0 0 1 1 0 0 0 0 0 0 1 0 1 0 1 0 0 0 1\n    0 0 1 0 0 1 0 1 1 0 1 0 0 0 0 1 1 1 0 1 1 0]\n[0 0 0 0 0 0 0 0 1 0 0 0 0 0 0 0 0 0 0 1 1 0 0 0 1 1 0 1 0 0 0 1 0 1 0 1 1 1 1 1\n    0 1 0 0 0 0 1 0 0 0 0 0 0 1 1 0 0 0 1 0 0 0]\n[0 0 0 0 0 0 0 0 0 1 0 0 0 0 0 0 0 0 0 0 1 0 0 0 1 1 0 1 0 0 0 0 1 0 1 0 1 1 1 1\n    0 0 1 0 0 0 0 1 0 0 0 0 0 1 1 0 1 1 1 0 0 0]\n[0 0 0 0 0 0 0 0 0 0 1 0 0 0 0 0 0 0 0 0 0 0 1 0 1 0 0 0 1 1 0 0 0 1 0 1 0 1 1 1\n    0 1 0 1 0 0 0 0 1 0 0 0 0 1 0 0 0 1 1 1 1 0]\n[0 0 0 0 0 0 0 0 0 0 0 1 0 0 0 0 0 0 0 1 0 0 0 1 0 1 0 0 0 0 0 1 1 1 1 1 0 1 1 1\n    1 0 0 1 0 0 0 0 1 1 0 0 0 0 0 0 0 0 0 1 1 0]\n[0 0 0 0 0 0 0 0 0 0 0 0 1 0 0 0 0 0 0 0 1 0 0 0 1 0 0 0 1 1 0 1 1 0 1 0 1 1 0 0\n    0 0 0 1 1 0 0 0 1 1 0 0 1 0 0 1 1 1 0 1 1 0]\n[0 0 0 0 0 0 0 0 0 0 0 0 0 1 0 0 0 0 0 0 0 0 0 0 1 1 0 0 0 1 0 1 1 0 1 0 1 0 1 0\n    1 0 1 1 0 1 0 0 1 0 0 1 1 1 0 0 0 0 1 0 0 0]\n[0 0 0 0 0 0 0 0 0 0 0 0 0 0 1 0 0 0 0 0 0 0 1 0 0 0 0 0 0 1 0 0 1 0 1 0 1 0 0 1\n    0 0 1 0 0 0 1 0 1 0 1 1 0 0 0 1 1 1 0 1 0 0]\n[0 0 0 0 0 0 0 0 0 0 0 0 0 0 0 1 0 0 0 0 0 0 0 1 0 0 0 1 0 1 0 0 0 1 1 1 1 1 1 1\n    0 1 1 1 1 0 0 1 0 0 0 0 1 1 0 0 0 0 0 0 0 0]\n[0 0 0 0 0 0 0 0 0 0 0 0 0 0 0 0 1 0 0 1 0 0 1 0 1 1 0 1 0 0 0 0 1 1 1 0 0 0 1 1\n    1 1 0 0 0 1 0 0 0 0 0 0 0 1 1 0 1 1 0 1 1 0]\n[0 0 0 0 0 0 0 0 0 0 0 0 0 0 0 0 0 1 0 0 1 0 0 1 0 1 0 0 0 1 0 1 0 0 1 0 0 1 1 0\n    0 0 1 1 0 0 1 0 1 0 1 0 1 0 1 0 1 0 1 1 1 0]\n[0 0 0 0 0 0 0 0 0 0 0 0 0 0 0 0 0 0 1 0 0 0 0 0 0 0 0 0 1 1 0 1 1 0 1 1 1 0 0 0\n    0 1 1 1 0 0 0 1 0 0 0 0 0 1 0 0 0 1 0 0 0 0]\n[0 0 0 0 0 0 0 0 0 0 0 0 0 0 0 0 0 0 0 0 0 1 0 0 1 0 0 1 0 1 0 0 0 1 0 1 0 1 1 1\n    0 1 0 1 0 0 0 0 1 0 1 0 1 1 0 0 0 0 1 0 0 0]\n[0 0 0 0 0 0 0 0 0 0 0 0 0 0 0 0 0 0 0 0 0 0 0 0 0 0 1 0 1 1 0 0 0 1 0 1 0 1 1 1\n    1 1 0 1 0 0 0 0 1 0 1 0 1 0 0 1 1 1 0 1 0 0]\n[0 0 0 0 0 0 0 0 0 0 0 0 0 0 0 0 0 0 0 0 0 0 0 0 0 0 0 0 0 0 1 0 0 0 0 0 0 0 0 0\n    0 0 0 0 0 0 0 0 0 0 0 0 0 0 0 0 0 0 0 0 0 0]\n[[31, 9]] quantum code over GF(2^2), stabilised by:\n[1 0 0 0 0 0 0 0 0 0 $.1 1 $.1 1 $.1^2 $.1^2 $.1 $.1 $.1 0 0 $.1^2 $.1 0 $.1 1 0\n    1 $.1^2 0 0]\n[$.1 0 0 0 0 0 0 0 0 0 0 $.1^2 $.1^2 $.1 $.1 0 $.1^2 0 1 0 1 $.1 1 $.1^2 $.1 0 \n    $.1 1 $.1 $.1 0]\n[0 1 0 0 0 0 0 0 0 0 0 0 $.1 0 $.1^2 $.1^2 0 $.1 $.1^2 $.1 $.1^2 $.1 1 0 $.1 $.1\n    $.1^2 $.1^2 $.1 $.1 0]\n[0 $.1 0 0 0 0 0 0 0 0 $.1 1 $.1^2 $.1^2 $.1 $.1 0 $.1^2 0 1 $.1 1 0 $.1 $.1^2 1\n    $.1 $.1^2 $.1^2 $.1 0]\n[0 0 1 0 0 0 0 0 0 0 $.1 1 0 $.1 0 $.1^2 $.1^2 0 $.1 $.1^2 0 $.1^2 0 $.1 0 1 0 \n    $.1 1 $.1 0]\n[0 0 $.1 0 0 0 0 0 0 0 0 1 $.1 1 1 $.1 1 0 $.1 0 0 0 0 $.1^2 0 $.1^2 $.1^2 $.1^2\n    1 1 0]\n[0 0 0 1 0 0 0 0 0 0 0 1 $.1 $.1 0 0 0 $.1^2 1 $.1 $.1 $.1 $.1 $.1^2 0 0 $.1^2 1\n    0 $.1^2 0]\n[0 0 0 $.1 0 0 0 0 0 0 0 $.1^2 0 1 0 $.1 $.1^2 $.1^2 $.1^2 $.1 $.1^2 1 1 0 $.1^2\n    $.1 $.1^2 $.1 0 $.1^2 0]\n[0 0 0 0 1 0 0 0 0 0 0 0 $.1^2 $.1^2 1 $.1^2 $.1 $.1 1 1 0 1 $.1 1 1 $.1 $.1 \n    $.1^2 0 0 0]\n[0 0 0 0 $.1 0 0 0 0 0 0 $.1 $.1 $.1^2 0 $.1^2 $.1^2 1 0 $.1^2 $.1^2 $.1 $.1^2 0\n    0 1 $.1 0 0 1 0]\n[0 0 0 0 0 1 0 0 0 0 0 $.1 $.1^2 1 1 1 0 $.1 $.1^2 1 $.1 $.1 $.1^2 0 $.1^2 1 0 1\n    0 1 0]\n[0 0 0 0 0 $.1 0 0 0 0 0 1 0 $.1^2 0 $.1^2 1 1 $.1^2 0 $.1^2 0 1 1 $.1 $.1 $.1^2\n    0 0 $.1^2 0]\n[0 0 0 0 0 0 1 0 0 0 0 $.1^2 $.1^2 0 0 $.1 0 $.1 1 $.1^2 $.1 $.1^2 $.1^2 $.1^2 0\n    1 1 1 $.1 $.1 0]\n[0 0 0 0 0 0 $.1 0 0 0 $.1 0 $.1^2 1 0 $.1^2 1 $.1^2 $.1^2 $.1^2 $.1 0 1 0 $.1^2\n    $.1^2 $.1 0 $.1 $.1^2 0]\n[0 0 0 0 0 0 0 1 0 0 $.1 $.1^2 0 1 $.1 0 1 0 $.1^2 1 $.1 0 $.1^2 $.1 1 $.1^2 1 \n    $.1^2 0 $.1^2 0]\n[0 0 0 0 0 0 0 $.1 0 0 $.1 $.1 $.1 $.1 $.1 $.1^2 1 $.1^2 1 $.1^2 1 1 1 0 $.1 $.1\n    $.1^2 1 $.1 1 0]\n[0 0 0 0 0 0 0 0 1 0 0 $.1 1 1 $.1 1 $.1 $.1^2 $.1 $.1^2 $.1^2 1 0 0 0 $.1^2 1 1\n    $.1 0 0]\n[0 0 0 0 0 0 0 0 $.1 0 $.1 1 $.1^2 1 $.1^2 1 $.1 $.1^2 0 1 0 0 1 $.1^2 0 $.1^2 0\n    1 1 $.1^2 0]\n[0 0 0 0 0 0 0 0 0 1 0 $.1 1 $.1^2 $.1^2 $.1 $.1 $.1 $.1 $.1 0 1 $.1^2 $.1 $.1 0\n    1 $.1 $.1 $.1^2 0]\n[0 0 0 0 0 0 0 0 0 $.1 0 0 0 0 0 0 0 0 0 0 0 1 $.1 0 $.1^2 $.1 $.1^2 $.1^2 $.1^2\n    0 0]\n[0 0 0 0 0 0 0 0 0 0 1 0 0 0 0 0 0 0 0 $.1 0 $.1^2 1 0 0 0 $.1 1 $.1^2 $.1 0]\n[0 0 0 0 0 0 0 0 0 0 0 0 0 0 0 0 0 0 0 0 0 0 0 0 0 0 0 0 0 0 1]\nQuantum GF(2)-Additive code over GF(4) of length 31 with 40 generators.\nLower Bound: 1, Upper Bound: 12\nConstructed 2 distinct generator matrices\nTotal Ranks:     21  21 \nRelative Ranks:  21  10 \n(4 4 4 4 4 4 4 4 4 4 4 4 4 4 4 4 4 4 4 2 2 )\n(4 4 4 4 4 4 4 4 4 4 4 4 4 4 4 4 4 4 4 2 2 )\n     Discarding non-contributing rank 10 matrix\n     New Total Ranks:     21 \n     New Relative Ranks:  21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0.02s\nComputation complete \nFinal Results: lower = 6, upper = 6,\nTotal CPU time: 0.02, real time: 0.026\n6\n\nTotal time: 0.030 seconds, Total memory usage: 32.09MB\n</t>
  </si>
  <si>
    <t>0.2605038329929812</t>
  </si>
  <si>
    <t>Magma V2.28-26    Tue Dec 30 2025 12:10:38 on Marks-MacBook-Air-2 [Seed = \n2034487697]\nType ? for help.  Type &lt;Ctrl&gt;-D to quit.\n[1 0 0 0 0 0 0 0 0 0 0 0 0 0 0 0 0 0 0 0 1 0 1 1 0 0 0 0 1 1 0 0 0 0 0 0 0 0 1 1\n    1 0 1 0 1 0 1 1 1 1 1 0 0 1 0 1 1 1 1 1 0 1 1 0]\n[0 1 0 0 0 0 0 0 0 0 0 0 0 0 0 0 0 0 0 0 0 1 0 1 1 0 0 0 0 1 1 0 0 0 0 0 0 0 1 0\n    1 0 1 1 0 0 1 0 0 1 0 1 0 1 1 1 1 0 0 0 1 0 1 0]\n[0 0 1 0 0 0 0 0 0 0 0 0 0 0 0 0 0 0 0 0 1 0 0 1 1 1 0 0 1 1 1 0 0 0 0 0 0 0 0 1\n    1 0 0 1 0 1 0 1 0 1 1 0 1 0 1 1 0 1 0 0 0 0 1 0]\n[0 0 0 1 0 0 0 0 0 0 0 0 0 0 0 0 0 0 0 0 1 1 1 1 1 1 1 0 1 0 1 0 0 0 0 0 0 0 0 0\n    0 0 0 0 0 1 1 0 1 1 1 1 0 1 0 1 0 0 1 0 0 1 1 0]\n[0 0 0 0 1 0 0 0 0 0 0 0 0 0 0 0 0 0 0 0 1 1 0 0 1 1 1 1 1 0 0 0 0 0 0 0 0 0 0 0\n    1 1 0 0 1 1 1 1 0 0 1 1 1 0 1 0 0 0 0 1 0 1 0 0]\n[0 0 0 0 0 1 0 0 0 0 0 0 0 0 0 0 0 0 0 0 0 1 1 0 0 1 1 1 1 1 0 0 0 0 0 0 0 0 0 0\n    0 1 1 0 0 1 1 1 1 0 0 1 1 1 0 1 0 0 0 0 1 0 1 0]\n[0 0 0 0 0 0 1 0 0 0 0 0 0 0 0 0 0 0 0 0 0 0 1 1 0 0 1 1 1 1 1 0 0 0 0 0 0 0 1 1\n    0 1 0 1 0 1 0 0 0 1 1 0 1 0 1 1 1 1 1 1 0 1 0 0]\n[0 0 0 0 0 0 0 1 0 0 0 0 0 0 0 0 0 0 0 0 1 0 1 0 1 0 0 1 0 0 1 0 0 0 0 0 0 0 1 0\n    0 0 0 0 0 0 0 1 1 1 0 1 0 0 0 0 0 0 0 0 1 1 0 0]\n[0 0 0 0 0 0 0 0 1 0 0 0 0 0 0 0 0 0 0 0 1 1 1 0 0 1 0 0 0 1 0 0 0 0 0 0 0 0 1 0\n    1 0 1 0 1 0 1 1 0 0 0 0 1 1 0 1 1 1 1 1 0 0 0 0]\n[0 0 0 0 0 0 0 0 0 1 0 0 0 0 0 0 0 0 0 0 0 1 1 1 0 0 1 0 0 0 1 0 0 0 0 0 0 0 0 1\n    0 1 0 1 0 1 0 1 1 0 0 0 0 1 1 0 1 1 1 1 1 0 0 0]\n[0 0 0 0 0 0 0 0 0 0 1 0 0 0 0 0 0 0 0 0 1 0 0 0 1 0 0 1 1 1 0 0 0 0 0 0 0 0 1 1\n    0 0 0 0 0 0 0 1 0 0 1 0 0 1 1 0 1 0 0 0 1 0 1 0]\n[0 0 0 0 0 0 0 0 0 0 0 1 0 0 0 0 0 0 0 0 0 1 0 0 0 1 0 0 1 1 1 0 0 0 0 0 0 0 1 0\n    1 1 1 0 0 1 1 1 0 0 1 1 0 1 1 0 0 0 1 1 0 1 0 0]\n[0 0 0 0 0 0 0 0 0 0 0 0 1 0 0 0 0 0 0 0 1 0 0 1 0 0 1 0 1 0 1 0 0 0 0 0 0 0 1 0\n    1 1 0 1 1 0 0 0 0 1 1 1 1 1 1 0 1 1 1 0 1 1 0 0]\n[0 0 0 0 0 0 0 0 0 0 0 0 0 1 0 0 0 0 0 0 1 1 1 1 1 0 0 1 1 0 0 0 0 0 0 0 0 0 1 0\n    1 1 0 0 0 1 1 1 1 1 0 1 1 0 1 0 1 0 0 0 0 0 0 0]\n[0 0 0 0 0 0 0 0 0 0 0 0 0 0 1 0 0 0 0 0 0 1 1 1 1 1 0 0 1 1 0 0 0 0 0 0 0 0 0 1\n    0 1 1 0 0 0 1 1 1 1 1 0 1 1 0 1 0 1 0 0 0 0 0 0]\n[0 0 0 0 0 0 0 0 0 0 0 0 0 0 0 1 0 0 0 0 0 0 1 1 1 1 1 0 0 1 1 0 0 0 0 0 0 0 0 0\n    1 0 1 1 0 0 0 1 1 1 1 1 0 1 1 0 1 0 1 0 0 0 0 0]\n[0 0 0 0 0 0 0 0 0 0 0 0 0 0 0 0 1 0 0 0 1 0 1 0 1 1 1 1 1 1 1 0 0 0 0 0 0 0 1 1\n    1 1 1 1 0 0 1 1 0 0 0 1 1 1 1 0 1 0 1 0 0 1 1 0]\n[0 0 0 0 0 0 0 0 0 0 0 0 0 0 0 0 0 1 0 0 1 1 1 0 0 1 1 1 0 0 1 0 0 0 0 0 0 0 0 1\n    0 0 1 1 0 1 0 1 1 1 0 0 1 1 1 1 1 1 0 1 0 1 0 0]\n[0 0 0 0 0 0 0 0 0 0 0 0 0 0 0 0 0 0 1 0 1 1 0 0 0 0 1 1 0 1 0 0 0 0 0 0 0 0 1 1\n    0 0 1 1 0 0 0 1 0 0 0 0 0 0 1 0 0 0 0 1 1 1 0 0]\n[0 0 0 0 0 0 0 0 0 0 0 0 0 0 0 0 0 0 0 1 0 1 1 0 0 0 0 1 1 0 1 0 0 0 0 0 0 0 0 1\n    1 0 0 1 1 0 0 0 1 0 0 0 0 0 0 1 0 0 0 0 1 1 1 0]\n[0 0 0 0 0 0 0 0 0 0 0 0 0 0 0 0 0 0 0 0 0 0 0 0 0 0 0 0 0 0 0 1 0 0 0 0 0 0 0 0\n    0 0 0 0 0 0 0 0 0 0 0 0 0 0 0 0 0 0 0 0 0 0 0 0]\n[0 0 0 0 0 0 0 0 0 0 0 0 0 0 0 0 0 0 0 0 0 0 0 0 0 0 0 0 0 0 0 0 1 0 0 0 0 0 1 1\n    0 1 1 0 0 1 1 1 1 0 1 0 0 1 0 1 0 1 1 1 0 0 0 0]\n[0 0 0 0 0 0 0 0 0 0 0 0 0 0 0 0 0 0 0 0 0 0 0 0 0 0 0 0 0 0 0 0 0 1 0 0 0 0 0 1\n    1 0 1 1 0 0 1 1 1 1 0 1 0 0 1 0 1 0 1 1 1 0 0 0]\n[0 0 0 0 0 0 0 0 0 0 0 0 0 0 0 0 0 0 0 0 0 0 0 0 0 0 0 0 0 0 0 0 0 0 1 0 0 0 0 0\n    1 1 0 1 1 0 0 1 1 1 1 0 1 0 0 1 0 1 0 1 1 1 0 0]\n[0 0 0 0 0 0 0 0 0 0 0 0 0 0 0 0 0 0 0 0 0 0 0 0 0 0 0 0 0 0 0 0 0 0 0 1 0 0 0 0\n    0 1 1 0 1 1 0 0 1 1 1 1 0 1 0 0 1 0 1 0 1 1 1 0]\n[0 0 0 0 0 0 0 0 0 0 0 0 0 0 0 0 0 0 0 0 0 0 0 0 0 0 0 0 0 0 0 0 0 0 0 0 1 0 1 1\n    0 1 0 1 0 0 0 1 1 1 0 1 1 1 1 1 0 0 1 0 0 1 1 0]\n[0 0 0 0 0 0 0 0 0 0 0 0 0 0 0 0 0 0 0 0 0 0 0 0 0 0 0 0 0 0 0 0 0 0 0 0 0 1 1 0\n    1 1 0 0 1 1 1 1 0 1 0 0 1 0 1 0 1 1 1 0 0 0 1 0]\n[[32, 5]] quantum code over GF(2^2), stabilised by:\n[1 0 0 0 0 0 0 0 0 0 0 0 $.1 $.1 $.1^2 0 $.1^2 $.1^2 0 $.1 $.1^2 0 0 $.1 $.1 \n    $.1^2 0 0 1 $.1^2 0 0]\n[$.1 0 0 0 0 0 0 0 0 0 0 0 0 0 1 0 $.1 1 1 0 0 $.1^2 0 $.1^2 $.1^2 $.1 $.1 $.1 \n    $.1^2 0 1 0]\n[0 1 0 0 0 0 0 0 0 0 0 0 0 $.1 $.1 $.1^2 0 $.1^2 $.1^2 0 $.1 $.1^2 0 0 $.1 $.1 \n    $.1^2 0 0 1 $.1^2 0]\n[0 $.1 0 0 0 0 0 0 0 0 0 0 $.1 $.1 $.1^2 1 $.1^2 1 1 $.1^2 $.1^2 0 $.1^2 $.1 1 0\n    $.1 $.1 $.1^2 0 0 0]\n[0 0 1 0 0 0 0 0 0 0 0 0 $.1 $.1 0 $.1 $.1 $.1 $.1 1 $.1^2 1 $.1^2 1 1 $.1^2 0 1\n    $.1 $.1^2 0 0]\n[0 0 $.1 0 0 0 0 0 0 0 0 0 0 $.1 $.1 $.1^2 1 $.1^2 1 1 $.1^2 $.1^2 0 $.1^2 $.1 1\n    0 $.1 $.1 $.1^2 0 0]\n[0 0 0 1 0 0 0 0 0 0 0 0 0 $.1 $.1 0 $.1 $.1 $.1 $.1 1 $.1^2 1 $.1^2 1 1 $.1^2 0\n    1 $.1 $.1^2 0]\n[0 0 0 $.1 0 0 0 0 0 0 0 0 0 0 $.1 $.1 $.1^2 1 $.1^2 1 1 $.1^2 $.1^2 0 $.1^2 $.1\n    1 0 $.1 $.1 $.1^2 0]\n[0 0 0 0 1 0 0 0 0 0 0 0 $.1 $.1 0 $.1 1 0 $.1^2 0 1 $.1 $.1^2 0 $.1 0 $.1^2 1 \n    $.1 $.1 $.1^2 0]\n[0 0 0 0 $.1 0 0 0 0 0 0 0 $.1 $.1 $.1 $.1 $.1^2 1 0 1 $.1 $.1 $.1^2 $.1 1 $.1 0\n    $.1^2 $.1 1 $.1^2 0]\n[0 0 0 0 0 1 0 0 0 0 0 0 $.1 0 0 0 $.1^2 $.1^2 1 1 $.1^2 $.1 $.1 $.1 1 $.1^2 $.1\n    1 $.1^2 1 $.1^2 0]\n[0 0 0 0 0 $.1 0 0 0 0 0 0 $.1 0 0 $.1 $.1^2 1 0 $.1 $.1 1 $.1 $.1 $.1^2 0 0 $.1\n    1 1 0 0]\n[0 0 0 0 0 0 1 0 0 0 0 0 $.1 0 $.1 0 1 1 $.1 $.1^2 $.1 0 $.1 $.1^2 $.1^2 0 1 0 \n    $.1^2 0 0 0]\n[0 0 0 0 0 0 $.1 0 0 0 0 0 0 $.1 0 0 $.1 $.1^2 1 0 $.1 $.1 1 $.1 $.1 $.1^2 0 0 \n    $.1 1 1 0]\n[0 0 0 0 0 0 0 1 0 0 0 0 0 $.1 0 $.1 0 1 1 $.1 $.1^2 $.1 0 $.1 $.1^2 $.1^2 0 1 0\n    $.1^2 0 0]\n[0 0 0 0 0 0 0 $.1 0 0 0 0 $.1 $.1 1 0 $.1^2 1 $.1^2 $.1^2 $.1^2 $.1 $.1 $.1^2 0\n    1 $.1^2 0 1 1 1 0]\n[0 0 0 0 0 0 0 0 1 0 0 0 0 0 $.1 0 $.1 0 1 1 $.1 $.1^2 $.1 0 $.1 $.1^2 $.1^2 0 1\n    0 $.1^2 0]\n[0 0 0 0 0 0 0 0 $.1 0 0 0 $.1 0 1 1 $.1^2 0 1 1 0 $.1^2 $.1 0 1 $.1^2 1 $.1^2 1\n    $.1 1 0]\n[0 0 0 0 0 0 0 0 0 1 0 0 $.1 $.1 $.1 $.1 1 0 1 $.1^2 $.1 1 $.1^2 $.1^2 1 $.1^2 1\n    1 $.1 $.1 1 0]\n[0 0 0 0 0 0 0 0 0 $.1 0 0 $.1 0 $.1^2 1 $.1 0 0 $.1^2 $.1 0 $.1^2 0 $.1 $.1 \n    $.1^2 1 $.1 $.1 $.1 0]\n[0 0 0 0 0 0 0 0 0 0 1 0 $.1 0 1 $.1 1 $.1 0 $.1^2 0 $.1 1 1 1 $.1 $.1^2 1 0 1 \n    $.1 0]\n[0 0 0 0 0 0 0 0 0 0 $.1 0 0 $.1 1 $.1^2 $.1^2 $.1^2 1 0 $.1^2 1 0 0 $.1^2 0 0 1\n    $.1 $.1 $.1^2 0]\n[0 0 0 0 0 0 0 0 0 0 0 1 0 $.1 1 1 0 0 $.1^2 0 $.1^2 $.1^2 $.1 $.1 $.1 $.1^2 0 1\n    $.1 0 0 0]\n[0 0 0 0 0 0 0 0 0 0 0 $.1 $.1 $.1 0 1 $.1 1 $.1 $.1^2 $.1^2 0 1 1 1 $.1 $.1 $.1\n    $.1^2 1 $.1^2 0]\n[0 0 0 0 0 0 0 0 0 0 0 0 1 0 $.1 1 1 0 0 $.1^2 0 $.1^2 $.1^2 $.1 $.1 $.1 $.1^2 0\n    1 $.1 0 0]\n[0 0 0 0 0 0 0 0 0 0 0 0 0 1 0 $.1 1 1 0 0 $.1^2 0 $.1^2 $.1^2 $.1 $.1 $.1 $.1^2\n    0 1 $.1 0]\n[0 0 0 0 0 0 0 0 0 0 0 0 0 0 0 0 0 0 0 0 0 0 0 0 0 0 0 0 0 0 0 1]\nQuantum GF(2)-Additive code over GF(4) of length 32 with 37 generators.\nLower Bound: 1, Upper Bound: 15\nConstructed 2 distinct generator matrices\nTotal Ranks:     19  19 \nRelative Ranks:  19  13 \n(4 4 4 4 4 4 4 4 4 4 4 4 4 4 2 4 4 4 4 )\n(4 4 4 4 4 4 4 4 4 4 4 4 4 4 4 4 4 4 2 )\nTime Taken: 0.00\nStarting search for low weight codewords... (reset timings)\nEnumerating using 1 generator at a time:\n     New codeword identified of weight 9, time 0.00\n     Impurity detected of weight 1, time 0.00\n     New codeword identified of weight 8, time 0.00\n   Completed Matrix  1:  lower =  2, upper =  8. Elapsed: 0.00s\n   Completed Matrix  2:  lower =  2, upper =  8. Elapsed: 0.00s\nTermination predicted with 6 generators at matrix 2\nEnumerating using 2 generators at a time:\n   Completed Matrix  1:  lower =  3, upper =  8. Elapsed: 0.00s\n   Completed Matrix  2:  lower =  3, upper =  8. Elapsed: 0.00s\nTermination predicted with 6 generators at matrix 2\nEnumerating using 3 generators at a time:\n   Completed Matrix  1:  lower =  4, upper =  8. Elapsed: 0.00s\n   Completed Matrix  2:  lower =  4, upper =  8. Elapsed: 0.00s\nTermination predicted with 6 generators at matrix 2\nEnumerating using 4 generators at a time:\n   Completed Matrix  1:  lower =  5, upper =  8. Elapsed: 0.00s\n   Completed Matrix  2:  lower =  5, upper =  8. Elapsed: 0.00s\nTermination predicted with 6 generators at matrix 2\nEnumerating using 5 generators at a time:\n   Completed Matrix  1:  lower =  6, upper =  8. Elapsed: 0.02s\n   Completed Matrix  2:  lower =  6, upper =  8. Elapsed: 0.03s\nTermination predicted with 6 generators at matrix 2\nEnumerating using 6 generators at a time:\n   Completed Matrix  1:  lower =  7, upper =  8. Elapsed: 0.12s\n   Completed Matrix  2:  lower =  8, upper =  8. Elapsed: 0.21s\nComputation complete \nFinal Results: lower = 8, upper = 8,\nTotal CPU time: 0.21, real time: 0.207\n8\n\nTotal time: 0.220 seconds, Total memory usage: 32.09MB\n</t>
  </si>
  <si>
    <t>1.1908722920052242</t>
  </si>
  <si>
    <t>Magma V2.28-26    Tue Dec 30 2025 12:10:38 on Marks-MacBook-Air-2 [Seed = \n1666829195]\nType ? for help.  Type &lt;Ctrl&gt;-D to quit.\n[1 0 0 0 0 0 0 0 0 0 0 0 0 0 0 0 0 0 0 0 0 0 0 0 1 0 0 0 0 1 1 0 0 0 1 0 1 1 0 0\n    1 1 0 0 1 0 1 1 0 0 0 0 0 1 1 1 1 1 0 1 0 1 1 0 0 0]\n[0 1 0 0 0 0 0 0 0 0 0 0 0 0 0 0 0 0 0 0 0 0 0 0 0 0 0 1 1 0 0 1 0 0 1 1 1 0 1 0\n    0 1 0 1 1 0 1 0 1 1 1 1 1 0 1 0 1 1 0 1 0 1 0 1 1 1]\n[0 0 1 0 0 0 0 0 0 0 0 0 0 0 0 0 0 0 0 0 0 0 0 1 0 0 0 0 1 0 1 0 1 0 0 0 1 1 1 1\n    1 0 1 0 0 0 1 1 1 0 0 1 0 0 0 1 0 0 0 0 1 1 0 0 1 1]\n[0 0 0 1 0 0 0 0 0 0 0 0 0 0 0 0 0 0 0 0 0 0 0 1 0 0 0 1 1 0 0 0 0 0 0 0 1 1 1 1\n    0 1 0 1 1 0 0 1 1 0 0 0 1 0 1 0 1 0 1 1 0 0 1 0 1 0]\n[0 0 0 0 1 0 0 0 0 0 0 0 0 0 0 0 0 0 0 0 0 0 0 1 1 0 0 0 1 1 0 1 0 0 1 1 0 0 0 0\n    1 1 1 1 1 1 0 1 1 1 1 1 0 0 0 0 0 0 1 0 1 1 1 0 1 1]\n[0 0 0 0 0 1 0 0 0 0 0 0 0 0 0 0 0 0 0 0 0 0 0 0 1 0 0 0 0 1 1 0 0 0 1 0 1 0 1 0\n    1 0 0 0 1 0 1 1 0 1 1 1 0 0 1 1 0 1 1 1 0 1 0 1 1 1]\n[0 0 0 0 0 0 1 0 0 0 0 0 0 0 0 0 0 0 0 0 0 0 0 1 0 0 0 0 1 0 1 0 1 0 0 1 0 1 1 1\n    1 0 0 1 0 1 0 1 1 0 0 0 1 0 1 1 1 0 1 0 1 0 1 1 1 0]\n[0 0 0 0 0 0 0 1 0 0 0 0 0 0 0 0 0 0 0 0 0 0 0 1 0 0 0 1 0 1 1 1 1 0 0 0 0 0 1 0\n    0 1 1 0 0 1 0 1 0 0 0 0 0 1 0 0 1 1 1 1 0 0 1 1 0 0]\n[0 0 0 0 0 0 0 0 1 0 0 0 0 0 0 0 0 0 0 0 0 0 0 0 1 0 0 1 1 1 0 1 0 0 0 0 1 1 1 0\n    0 1 1 1 0 1 1 0 0 1 1 0 1 0 0 1 1 1 1 0 0 1 0 1 1 0]\n[0 0 0 0 0 0 0 0 0 1 0 0 0 0 0 0 0 0 0 0 0 0 0 1 1 0 0 1 0 0 1 1 1 0 1 1 1 1 0 1\n    0 1 0 1 0 1 0 0 0 0 1 0 0 1 1 1 0 1 1 1 1 0 1 0 1 1]\n[0 0 0 0 0 0 0 0 0 0 1 0 0 0 0 0 0 0 0 0 0 0 0 1 1 0 0 1 1 1 0 0 0 0 1 0 0 0 0 0\n    1 0 1 1 0 0 0 1 0 0 0 1 1 1 0 0 1 0 1 1 1 1 1 1 1 1]\n[0 0 0 0 0 0 0 0 0 0 0 1 0 0 0 0 0 0 0 0 0 0 0 0 0 0 0 0 1 1 0 1 1 0 0 0 1 1 1 1\n    0 1 1 1 1 0 1 1 1 1 1 0 1 0 0 0 1 1 1 1 0 1 0 0 1 1]\n[0 0 0 0 0 0 0 0 0 0 0 0 1 0 0 0 0 0 0 0 0 0 0 1 0 0 0 1 1 0 0 0 0 0 1 0 0 1 1 1\n    1 1 0 1 1 0 1 0 0 0 0 0 0 0 1 1 1 1 0 1 1 1 0 1 1 1]\n[0 0 0 0 0 0 0 0 0 0 0 0 0 1 0 0 0 0 0 0 0 0 0 0 1 0 0 1 0 1 0 0 0 0 0 0 0 1 1 0\n    0 0 1 1 0 0 0 1 1 0 0 1 0 1 0 0 1 0 1 1 0 0 0 1 0 0]\n[0 0 0 0 0 0 0 0 0 0 0 0 0 0 1 0 0 0 0 0 0 0 0 0 1 0 0 1 0 0 1 0 0 0 1 1 1 0 1 0\n    0 0 0 0 0 1 0 1 1 0 1 0 1 1 1 1 1 0 0 0 1 0 1 1 0 1]\n[0 0 0 0 0 0 0 0 0 0 0 0 0 0 0 1 0 0 0 0 0 0 0 0 0 0 0 1 0 0 0 0 0 0 1 1 0 0 0 1\n    1 1 1 1 0 0 0 0 1 1 0 1 0 0 1 0 1 1 0 0 0 0 0 1 0 1]\n[0 0 0 0 0 0 0 0 0 0 0 0 0 0 0 0 1 0 0 0 0 0 0 0 1 0 0 1 1 1 0 1 0 0 1 1 1 1 1 1\n    0 1 0 1 0 1 1 1 1 0 0 1 0 0 1 0 0 1 0 0 1 0 1 1 0 1]\n[0 0 0 0 0 0 0 0 0 0 0 0 0 0 0 0 0 1 0 0 0 0 0 0 1 0 0 0 0 1 0 1 1 0 0 0 1 1 0 0\n    0 0 0 1 0 0 1 1 0 0 1 0 0 0 1 1 0 1 0 0 0 1 0 1 1 0]\n[0 0 0 0 0 0 0 0 0 0 0 0 0 0 0 0 0 0 1 0 0 0 0 1 0 0 0 0 0 0 0 0 0 0 0 0 1 1 0 0\n    1 1 0 0 0 1 1 0 1 1 0 0 0 1 0 0 1 1 1 0 1 0 1 1 1 1]\n[0 0 0 0 0 0 0 0 0 0 0 0 0 0 0 0 0 0 0 1 0 0 0 0 0 0 0 0 1 0 0 0 0 0 1 1 0 1 0 1\n    0 0 1 0 1 0 1 1 0 0 1 0 0 1 1 1 0 0 1 1 0 1 1 0 0 1]\n[0 0 0 0 0 0 0 0 0 0 0 0 0 0 0 0 0 0 0 0 1 0 0 1 1 0 0 0 1 1 0 1 0 0 0 1 1 1 0 0\n    0 0 0 1 1 0 0 1 0 0 1 1 1 0 1 0 0 1 1 0 0 0 1 1 0 0]\n[0 0 0 0 0 0 0 0 0 0 0 0 0 0 0 0 0 0 0 0 0 1 0 1 1 0 0 1 0 0 1 1 1 0 0 0 0 0 0 0\n    0 0 0 0 1 0 1 1 0 1 1 0 0 0 0 0 0 0 0 0 1 0 0 1 1 0]\n[0 0 0 0 0 0 0 0 0 0 0 0 0 0 0 0 0 0 0 0 0 0 1 0 1 0 0 1 0 0 1 0 0 0 1 0 0 0 1 1\n    0 0 1 0 1 0 1 0 0 0 0 1 1 1 0 1 0 1 0 1 0 0 1 0 1 0]\n[0 0 0 0 0 0 0 0 0 0 0 0 0 0 0 0 0 0 0 0 0 0 0 0 0 1 0 0 0 1 0 0 0 0 0 0 1 1 0 0\n    0 0 1 0 0 1 0 0 0 0 1 0 1 1 1 0 0 1 1 0 0 1 0 0 1 1]\n[0 0 0 0 0 0 0 0 0 0 0 0 0 0 0 0 0 0 0 0 0 0 0 0 0 0 1 0 1 1 0 1 1 0 0 1 0 1 1 0\n    1 0 1 0 1 1 1 0 1 0 0 0 0 0 0 1 1 1 0 0 0 0 1 1 0 0]\n[0 0 0 0 0 0 0 0 0 0 0 0 0 0 0 0 0 0 0 0 0 0 0 0 0 0 0 0 0 0 0 0 0 1 1 1 1 1 1 1\n    1 1 1 1 1 1 1 1 1 1 1 1 1 1 1 1 1 1 1 1 1 1 1 1 1 0]\n[[33, 7]] quantum code over GF(2^2), stabilised by:\n[1 0 0 0 0 0 0 0 0 0 0 0 0 $.1^2 1 0 $.1^2 0 0 1 $.1 $.1^2 0 1 1 $.1^2 $.1^2 $.1\n    $.1^2 $.1^2 $.1^2 1 0]\n[$.1 0 0 0 0 0 0 0 0 0 0 0 0 1 $.1 0 1 0 0 $.1 $.1^2 1 0 $.1 $.1 1 1 $.1^2 1 1 1\n    $.1 0]\n[0 1 0 0 0 0 0 0 0 0 0 0 0 1 $.1^2 0 $.1^2 1 $.1 1 $.1 $.1 $.1 $.1 $.1 0 $.1 0 \n    $.1^2 $.1^2 $.1^2 1 1]\n[0 $.1 0 0 0 0 0 0 0 0 0 0 0 $.1 1 0 1 $.1 $.1^2 $.1 $.1^2 $.1^2 $.1^2 $.1^2 \n    $.1^2 0 $.1^2 0 1 1 1 $.1 $.1]\n[0 0 1 0 0 0 0 0 0 0 0 0 0 0 1 0 1 $.1 1 1 $.1^2 $.1^2 1 0 $.1^2 1 0 $.1 $.1 1 \n    $.1 $.1^2 0]\n[0 0 $.1 0 0 0 0 0 0 0 0 0 0 0 $.1 0 $.1 $.1^2 $.1 $.1 1 1 $.1 0 1 $.1 0 $.1^2 \n    $.1^2 $.1 $.1^2 1 0]\n[0 0 0 1 0 0 0 0 0 0 0 0 0 1 1 $.1 $.1 $.1^2 1 1 $.1^2 0 0 $.1^2 $.1 1 $.1^2 1 \n    $.1 1 1 1 0]\n[0 0 0 $.1 0 0 0 0 0 0 0 0 0 $.1 $.1 $.1^2 $.1^2 1 $.1 $.1 1 0 0 1 $.1^2 $.1 1 \n    $.1 $.1^2 $.1 $.1 $.1 0]\n[0 0 0 0 1 0 0 0 0 0 0 0 0 $.1 1 $.1 0 $.1 $.1^2 1 $.1^2 0 $.1^2 1 0 $.1^2 0 $.1\n    $.1^2 1 $.1 0 $.1]\n[0 0 0 0 $.1 0 0 0 0 0 0 0 0 $.1^2 $.1 $.1^2 0 $.1^2 1 $.1 1 0 1 $.1 0 1 0 $.1^2\n    1 $.1 $.1^2 0 $.1^2]\n[0 0 0 0 0 1 0 0 0 0 0 0 0 $.1 1 $.1 1 1 $.1^2 $.1 0 $.1 1 1 1 $.1^2 0 $.1^2 \n    $.1^2 0 $.1^2 $.1 $.1^2]\n[0 0 0 0 0 $.1 0 0 0 0 0 0 0 $.1^2 $.1 $.1^2 $.1 $.1 1 $.1^2 0 $.1^2 $.1 $.1 $.1\n    1 0 1 1 0 1 $.1^2 1]\n[0 0 0 0 0 0 1 0 0 0 0 0 0 $.1 $.1^2 $.1^2 0 1 $.1^2 1 1 0 1 $.1^2 0 0 1 $.1^2 0\n    $.1^2 $.1^2 1 1]\n[0 0 0 0 0 0 $.1 0 0 0 0 0 0 $.1^2 1 1 0 $.1 1 $.1 $.1 0 $.1 1 0 0 $.1 1 0 1 1 \n    $.1 $.1]\n[0 0 0 0 0 0 0 1 0 0 0 0 0 $.1^2 0 1 $.1^2 0 $.1^2 $.1^2 1 $.1^2 1 0 $.1^2 1 0 \n    $.1 1 1 $.1^2 0 $.1]\n[0 0 0 0 0 0 0 $.1 0 0 0 0 0 1 0 $.1 1 0 1 1 $.1 1 $.1 0 1 $.1 0 $.1^2 $.1 $.1 1\n    0 $.1^2]\n[0 0 0 0 0 0 0 0 1 0 0 0 0 $.1^2 0 1 1 1 $.1^2 1 $.1^2 1 1 1 1 1 $.1 $.1 0 $.1 0\n    1 $.1]\n[0 0 0 0 0 0 0 0 $.1 0 0 0 0 1 0 $.1 $.1 $.1 1 $.1 1 $.1 $.1 $.1 $.1 $.1 $.1^2 \n    $.1^2 0 $.1^2 0 $.1 $.1^2]\n[0 0 0 0 0 0 0 0 0 1 0 0 0 1 0 1 $.1^2 0 $.1^2 $.1^2 $.1 $.1^2 0 $.1^2 $.1 $.1^2\n    $.1 1 0 1 $.1 1 0]\n[0 0 0 0 0 0 0 0 0 $.1 0 0 0 $.1 0 $.1 1 0 1 1 $.1^2 1 0 1 $.1^2 1 $.1^2 $.1 0 \n    $.1 $.1^2 $.1 0]\n[0 0 0 0 0 0 0 0 0 0 1 0 0 $.1 1 0 $.1 $.1^2 $.1 0 0 1 $.1 $.1 0 $.1 $.1^2 $.1^2\n    0 $.1^2 $.1 $.1^2 1]\n[0 0 0 0 0 0 0 0 0 0 $.1 0 0 $.1^2 $.1 0 $.1^2 1 $.1^2 0 0 $.1 $.1^2 $.1^2 0 \n    $.1^2 1 1 0 1 $.1^2 1 $.1]\n[0 0 0 0 0 0 0 0 0 0 0 1 0 1 1 0 1 1 0 0 0 $.1^2 0 $.1^2 $.1^2 0 0 $.1 0 0 $.1 \n    $.1 $.1^2]\n[0 0 0 0 0 0 0 0 0 0 0 $.1 0 $.1 $.1 0 $.1 $.1 0 0 0 1 0 1 1 0 0 $.1^2 0 0 $.1^2\n    $.1^2 1]\n[0 0 0 0 0 0 0 0 0 0 0 0 1 $.1 0 1 1 0 1 $.1 $.1^2 $.1 $.1^2 1 1 $.1^2 1 $.1 0 \n    $.1 1 1 $.1^2]\n[0 0 0 0 0 0 0 0 0 0 0 0 $.1 $.1^2 0 $.1 $.1 0 $.1 $.1^2 1 $.1^2 1 $.1 $.1 1 $.1\n    $.1^2 0 $.1^2 $.1 $.1 1]\nQuantum GF(2)-Additive code over GF(4) of length 33 with 40 generators.\nLower Bound: 1, Upper Bound: 14\nConstructed 2 distinct generator matrices\nTotal Ranks:     20  20 \nRelative Ranks:  20  13 \n(4 4 4 4 4 4 4 4 4 4 4 4 4 4 4 4 4 4 4 4 )\n(4 4 4 4 4 4 4 4 4 4 4 4 4 4 4 4 4 4 4 4 )\nTime Taken: 0.00\nStarting search for low weight codewords... (reset timings)\nEnumerating using 1 generator at a time:\n     New codeword identified of weight 10, time 0.00\n     New codeword identified of weight 8, time 0.00\n     Discarding non-contributing rank 13 matrix\n     New Total Ranks:     20 \n     New Relative Ranks:  20 \n   Completed Matrix  1:  lower =  2, upper =  8. Elapsed: 0.00s\nTermination predicted with 7 generators at matrix 1\nEnumerating using 2 generators at a time:\n   Completed Matrix  1:  lower =  3, upper =  8. Elapsed: 0.00s\nTermination predicted with 7 generators at matrix 1\nEnumerating using 3 generators at a time:\n   Completed Matrix  1:  lower =  4, upper =  8. Elapsed: 0.00s\nTermination predicted with 7 generators at matrix 1\nEnumerating using 4 generators at a time:\n   Completed Matrix  1:  lower =  5, upper =  8. Elapsed: 0.00s\nTermination predicted with 7 generators at matrix 1\nEnumerating using 5 generators at a time:\n   Completed Matrix  1:  lower =  6, upper =  8. Elapsed: 0.03s\nTermination predicted with 7 generators at matrix 1\nEnumerating using 6 generators at a time:\n   Completed Matrix  1:  lower =  7, upper =  8. Elapsed: 0.18s\nTermination predicted with 7 generators at matrix 1\nEnumerating using 7 generators at a time:\n   Completed Matrix  1:  lower =  8, upper =  8. Elapsed: 1.13s\nComputation complete \nFinal Results: lower = 8, upper = 8,\nTotal CPU time: 1.13, real time: 1.135\n8\n\nTotal time: 1.149 seconds, Total memory usage: 32.09MB\n</t>
  </si>
  <si>
    <t>Magma V2.28-26    Tue Dec 30 2025 12:10:39 on Marks-MacBook-Air-2 [Seed = \n1834468740]\nType ? for help.  Type &lt;Ctrl&gt;-D to quit.\n[1 0 0 0 0 0 0 0 0 0 0 0 0 0 0 0 0 1 1 1 1 1 1 0 0 1 1 0 0 1 1 1 1 1 0 1 0 0 0 0\n    1 0 1 1 0 1 0 0 0 0 1 0 0 1 1 0 1 1 1 1 1 1 1 1 0 1 1 0]\n[0 1 0 0 0 0 0 0 0 0 0 0 0 0 0 0 0 1 0 0 0 0 0 1 0 1 0 1 0 1 0 0 0 0 0 1 1 0 0 0\n    1 1 1 0 1 1 1 0 0 0 1 1 0 1 0 1 1 0 0 0 0 0 0 0 1 1 0 1]\n[0 0 1 0 0 0 0 0 0 0 0 0 0 0 0 0 0 0 1 0 0 0 0 0 1 0 1 0 1 0 1 0 0 0 1 0 1 1 0 0\n    0 1 1 1 0 1 1 1 0 0 0 1 1 0 1 0 1 1 0 0 0 0 0 0 0 1 1 0]\n[0 0 0 1 0 0 0 0 0 0 0 0 0 0 0 0 0 0 0 1 0 0 0 0 0 1 0 1 0 1 0 1 0 0 0 1 0 1 1 0\n    0 0 1 1 1 0 1 1 1 0 0 0 1 1 0 1 0 1 1 0 0 0 0 0 0 0 1 1]\n[0 0 0 0 1 0 0 0 0 0 0 0 0 0 0 0 0 0 0 0 1 0 0 0 0 0 1 0 1 0 1 0 1 0 1 0 1 0 1 1\n    0 0 0 1 1 1 0 1 1 1 0 0 0 1 1 0 1 0 1 1 0 0 0 0 0 0 0 1]\n[0 0 0 0 0 1 0 0 0 0 0 0 0 0 0 0 0 0 0 0 0 1 0 0 0 0 0 1 0 1 0 1 0 1 1 1 0 1 0 1\n    1 0 0 0 1 1 1 0 1 1 1 0 0 0 1 1 0 1 0 1 1 0 0 0 0 0 0 0]\n[0 0 0 0 0 0 1 0 0 0 0 0 0 0 0 0 0 1 1 1 1 1 0 0 0 1 1 0 1 1 0 1 0 1 0 0 1 0 1 0\n    0 1 1 1 0 0 1 1 0 1 0 1 0 1 1 1 0 1 0 1 0 0 1 1 0 1 1 0]\n[0 0 0 0 0 0 0 1 0 0 0 0 0 0 0 0 0 1 0 0 0 0 0 0 0 1 0 1 0 0 0 1 0 1 0 1 0 1 0 1\n    1 0 0 0 1 1 0 1 1 0 0 0 1 1 0 1 0 1 0 1 0 1 1 0 1 1 0 1]\n[0 0 0 0 0 0 0 0 1 0 0 0 0 0 0 0 0 1 0 1 1 1 1 0 0 1 0 0 1 1 1 1 0 1 1 1 1 0 1 0\n    0 1 1 1 0 0 1 0 1 1 1 0 0 0 0 0 0 1 0 1 0 1 0 0 0 0 0 0]\n[0 0 0 0 0 0 0 0 0 1 0 0 0 0 0 0 0 1 0 1 0 0 0 1 0 1 0 0 0 0 0 0 0 1 0 0 1 1 0 1\n    1 0 0 0 1 1 0 1 0 1 0 1 0 1 1 0 1 1 0 1 0 1 0 1 0 1 1 0]\n[0 0 0 0 0 0 0 0 0 0 1 0 0 0 0 0 0 1 0 1 0 1 1 0 1 1 0 0 0 1 1 1 1 1 0 1 0 1 1 0\n    0 1 1 1 0 0 1 0 1 0 0 0 1 1 0 1 1 0 0 1 0 1 0 1 1 1 0 1]\n[0 0 0 0 0 0 0 0 0 0 0 1 0 0 0 0 0 1 0 1 0 1 0 1 0 0 0 0 0 1 0 0 0 0 1 1 1 0 1 1\n    1 0 0 0 1 1 0 1 0 1 1 0 0 0 0 0 0 0 1 1 0 1 0 1 1 0 0 0]\n[0 0 0 0 0 0 0 0 0 0 0 0 1 0 0 0 0 0 1 0 1 0 1 0 1 0 0 0 0 0 1 0 0 0 0 1 1 1 0 1\n    1 1 0 0 0 1 1 0 1 0 1 1 0 0 0 0 0 0 0 1 1 0 1 0 1 1 0 0]\n[0 0 0 0 0 0 0 0 0 0 0 0 0 1 0 0 0 0 0 1 0 1 0 1 0 1 0 0 0 0 0 1 0 0 0 0 1 1 1 0\n    1 1 1 0 0 0 1 1 0 1 0 1 1 0 0 0 0 0 0 0 1 1 0 1 0 1 1 0]\n[0 0 0 0 0 0 0 0 0 0 0 0 0 0 1 0 0 0 0 0 1 0 1 0 1 0 1 0 0 0 0 0 1 0 0 0 0 1 1 1\n    0 1 1 1 0 0 0 1 1 0 1 0 1 1 0 0 0 0 0 0 0 1 1 0 1 0 1 1]\n[0 0 0 0 0 0 0 0 0 0 0 0 0 0 0 1 0 0 0 0 0 1 0 1 0 1 0 1 0 0 0 0 0 1 1 0 0 0 1 1\n    1 0 1 1 1 0 0 0 1 1 0 1 0 1 1 0 0 0 0 0 0 0 1 1 0 1 0 1]\n[0 0 0 0 0 0 0 0 0 0 0 0 0 0 0 0 1 1 1 1 1 1 0 0 1 1 0 0 1 1 1 1 1 1 1 0 0 0 0 1\n    0 1 1 0 1 0 0 0 0 1 0 0 1 1 0 1 1 1 1 1 1 1 1 0 1 1 0 0]\n[[34, 17]] quantum code over GF(2^2), stabilised by:\n[1 0 0 0 0 0 0 0 0 1 $.1^2 0 0 $.1^2 $.1^2 1 1 $.1 0 1 $.1^2 1 1 $.1^2 1 0 $.1 1\n    1 $.1^2 $.1^2 0 0 $.1^2]\n[$.1 0 0 0 0 0 0 0 $.1 1 1 0 1 0 $.1^2 0 1 1 $.1 1 $.1^2 0 $.1^2 1 $.1 1 1 0 \n    $.1^2 0 1 0 1 1]\n[0 1 0 0 0 0 0 0 $.1 0 $.1^2 $.1^2 1 $.1^2 $.1^2 $.1 1 $.1 0 0 1 $.1 $.1^2 $.1^2\n    0 0 $.1^2 $.1^2 $.1^2 $.1 1 $.1^2 1 $.1]\n[0 $.1 0 0 0 0 0 0 0 $.1^2 $.1 1 0 $.1 $.1^2 $.1 1 $.1^2 1 $.1^2 $.1 $.1 1 0 0 \n    $.1 $.1^2 0 1 0 $.1^2 1 0 $.1]\n[0 0 1 0 0 0 0 0 $.1 $.1^2 1 $.1^2 $.1 1 0 $.1^2 $.1^2 0 0 1 $.1^2 1 1 $.1 1 1 1\n    $.1^2 0 $.1^2 $.1^2 1 $.1 0]\n[0 0 $.1 0 0 0 0 0 $.1 1 $.1 $.1 0 0 1 $.1^2 $.1^2 0 1 0 0 $.1 1 0 $.1 1 $.1^2 \n    $.1^2 $.1^2 1 1 $.1^2 0 1]\n[0 0 0 1 0 0 0 0 0 $.1 $.1^2 1 $.1^2 $.1 1 0 $.1^2 $.1^2 0 0 1 $.1^2 1 1 $.1 1 1\n    1 $.1^2 0 $.1^2 $.1^2 1 $.1]\n[0 0 0 $.1 0 0 0 0 0 $.1^2 $.1 $.1 $.1 $.1^2 $.1^2 0 $.1 1 0 0 $.1^2 1 $.1^2 $.1\n    1 $.1 $.1^2 $.1 $.1 0 $.1 1 $.1^2 $.1^2]\n[0 0 0 0 1 0 0 0 $.1 1 $.1^2 $.1^2 0 $.1^2 1 1 1 $.1 1 1 $.1^2 1 0 0 $.1^2 $.1^2\n    0 1 $.1 $.1^2 1 $.1^2 $.1 0]\n[0 0 0 0 $.1 0 0 0 $.1 0 1 $.1 $.1^2 1 $.1^2 $.1 0 1 $.1^2 0 0 $.1 $.1^2 1 1 0 1\n    $.1 0 1 $.1 $.1 0 1]\n[0 0 0 0 0 1 0 0 0 $.1 1 $.1^2 $.1^2 0 $.1^2 1 1 1 $.1 1 1 $.1^2 1 0 0 $.1^2 \n    $.1^2 0 1 $.1 $.1^2 1 $.1^2 $.1]\n[0 0 0 0 0 $.1 0 0 0 $.1^2 $.1^2 1 $.1 0 $.1 $.1 $.1^2 $.1 1 $.1 $.1^2 1 $.1^2 0\n    0 1 $.1 0 $.1^2 $.1^2 $.1 $.1 $.1 $.1^2]\n[0 0 0 0 0 0 1 0 $.1 1 $.1^2 1 $.1 $.1^2 $.1^2 $.1^2 0 0 $.1^2 $.1^2 $.1 1 0 0 \n    $.1 1 $.1 $.1^2 $.1^2 1 $.1^2 $.1^2 0 $.1]\n[0 0 0 0 0 0 $.1 0 $.1 0 1 $.1^2 0 1 0 $.1^2 $.1 0 0 1 $.1 $.1 $.1^2 1 $.1^2 1 \n    $.1 $.1^2 $.1 0 1 $.1 $.1^2 0]\n[0 0 0 0 0 0 0 1 $.1 $.1^2 0 $.1^2 0 $.1 0 $.1^2 $.1 1 $.1 $.1 0 $.1 $.1 1 $.1 \n    $.1^2 0 $.1 0 $.1^2 0 $.1^2 $.1 1]\n[0 0 0 0 0 0 0 $.1 0 $.1 0 1 $.1^2 0 1 0 $.1^2 $.1 0 0 1 $.1 $.1 $.1^2 1 $.1^2 1\n    $.1 $.1^2 $.1 0 1 $.1 $.1^2]\n[0 0 0 0 0 0 0 0 1 $.1^2 0 0 $.1^2 $.1^2 1 1 $.1 0 1 $.1^2 1 1 $.1^2 1 0 $.1 1 1\n    $.1^2 $.1^2 0 0 $.1^2 1]\nQuantum GF(2)-Additive code over GF(4) of length 34 with 51 generators.\nLower Bound: 1, Upper Bound: 10\nConstructed 2 distinct generator matrices\nTotal Ranks:     26  26 \nRelative Ranks:  26   8 \n(4 4 4 4 4 4 4 4 4 4 4 4 4 4 4 4 4 4 4 4 4 4 4 4 4 2 )\n(4 4 4 4 4 4 4 4 4 4 4 4 4 4 4 4 4 4 4 4 4 4 4 4 4 2 )\n     Discarding non-contributing rank 8 matrix\n     New Total Ranks:     26 \n     New Relative Ranks:  26 \nTime Taken: 0.00\nStarting search for low weight codewords... (reset timings)\nEnumerating using 1 generator at a time:\n     New codeword identified of weight 7, time 0.00\n     New codeword identified of weight 6, time 0.00\n   Completed Matrix  1:  lower =  2, upper =  6. Elapsed: 0.00s\nTermination predicted with 5 generators at matrix 1\nEnumerating using 2 generators at a time:\n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0.011\n5\n\nTotal time: 0.019 seconds, Total memory usage: 32.09MB\n</t>
  </si>
  <si>
    <t>0.35134820800158195</t>
  </si>
  <si>
    <t>Magma V2.28-26    Tue Dec 30 2025 12:10:39 on Marks-MacBook-Air-2 [Seed = \n388874238]\nType ? for help.  Type &lt;Ctrl&gt;-D to quit.\n[1 0 0 0 0 0 0 0 0 0 0 0 0 0 0 0 0 0 0 0 0 0 0 0 0 0 0 0 0 0 0 1 0 1 1 1 0 1 0 0\n    1 1 1 1 0 1 1 0 0 1 1 0 0 1 1 0 0 1 0 0 0 0 1 1 0 1 0 1 0 1]\n[0 1 0 0 0 0 0 0 0 0 0 0 0 0 0 0 0 0 0 0 0 0 0 0 0 0 0 0 0 0 0 1 0 0 0 1 1 0 0 0\n    0 1 1 1 0 1 0 1 1 1 0 1 1 1 0 1 1 1 1 1 0 1 1 0 1 0 0 1 1 0]\n[0 0 1 0 0 0 0 0 0 0 0 0 0 0 0 0 0 0 0 0 0 0 0 0 0 0 0 0 0 0 0 0 1 0 0 0 1 1 0 0\n    0 0 1 1 1 0 1 0 1 1 1 0 1 1 1 0 1 1 1 1 1 0 1 1 0 1 0 0 1 1]\n[0 0 0 1 0 0 0 0 0 0 0 0 0 0 0 0 0 0 0 0 0 0 0 0 0 0 0 0 0 0 0 0 0 1 0 1 1 0 0 1\n    1 1 1 0 0 0 1 0 1 0 0 0 1 0 0 0 1 0 0 0 0 0 1 0 0 1 0 1 1 0]\n[0 0 0 0 1 0 0 0 0 0 0 0 0 0 0 0 0 0 0 0 0 0 0 0 0 0 0 0 0 0 0 0 0 0 1 0 1 1 0 0\n    1 1 1 1 0 0 0 1 0 1 0 0 0 1 0 0 0 1 0 0 0 0 0 1 0 0 1 0 1 1]\n[0 0 0 0 0 1 0 0 0 0 0 0 0 0 0 0 0 0 0 0 0 0 0 0 0 0 0 0 0 0 0 1 1 0 1 1 0 1 0 0\n    0 1 1 1 0 1 1 0 0 1 0 0 1 1 0 0 1 1 1 1 0 1 1 1 1 0 1 0 0 1]\n[0 0 0 0 0 0 1 0 0 0 0 0 0 0 0 0 0 0 0 0 0 0 0 0 0 0 0 0 0 0 0 1 0 1 1 1 1 0 0 0\n    0 0 1 1 0 1 0 1 1 1 0 0 1 0 0 0 1 0 1 0 1 1 0 0 1 1 1 0 0 0]\n[0 0 0 0 0 0 0 1 0 0 0 0 0 0 0 0 0 0 0 0 0 0 0 0 0 0 0 0 0 0 0 1 0 0 0 0 0 0 0 1\n    1 1 1 0 1 0 1 1 1 1 1 1 0 1 0 1 0 1 1 1 1 1 1 0 1 0 1 1 1 1]\n[0 0 0 0 0 0 0 0 1 0 0 0 0 0 0 0 0 0 0 0 0 0 0 0 0 0 0 0 0 0 0 0 1 0 0 1 1 1 1 1\n    0 0 0 0 1 0 1 0 0 0 0 0 0 1 0 1 0 1 0 0 0 0 0 0 1 0 1 0 0 0]\n[0 0 0 0 0 0 0 0 0 1 0 0 0 0 0 0 0 0 0 0 0 0 0 0 0 0 0 0 0 0 0 0 0 1 0 0 1 1 1 1\n    1 0 0 0 0 1 0 1 0 0 0 0 0 0 1 0 1 0 1 0 0 0 0 0 0 1 0 1 0 0]\n[0 0 0 0 0 0 0 0 0 0 1 0 0 0 0 0 0 0 0 0 0 0 0 0 0 0 0 0 0 0 0 0 0 0 1 0 0 1 1 1\n    1 1 0 0 0 0 1 0 1 0 0 0 0 0 0 1 0 1 0 1 0 0 0 0 0 0 1 0 1 0]\n[0 0 0 0 0 0 0 0 0 0 0 1 0 0 0 0 0 0 0 0 0 0 0 0 0 0 0 0 0 0 0 1 1 0 1 0 1 1 1 0\n    0 0 0 1 0 0 0 0 0 1 0 1 0 0 0 1 1 0 0 0 0 0 0 0 1 1 0 1 1 0]\n[0 0 0 0 0 0 0 0 0 0 0 0 1 0 0 0 0 0 0 0 0 0 0 0 0 0 0 0 0 0 0 1 0 1 1 0 1 0 1 0\n    1 1 1 1 1 0 0 1 0 0 1 1 1 0 0 1 1 1 1 0 1 0 0 0 1 0 1 0 0 0]\n[0 0 0 0 0 0 0 0 0 0 0 0 0 1 0 0 0 0 0 0 0 0 0 0 0 0 0 0 0 0 0 1 0 0 0 0 1 0 0 0\n    1 0 0 0 1 1 0 1 1 0 0 0 1 1 0 1 1 1 0 1 1 1 0 0 1 0 0 1 1 1]\n[0 0 0 0 0 0 0 0 0 0 0 0 0 0 1 0 0 0 0 0 0 0 0 0 0 0 0 0 0 0 0 0 1 0 0 1 1 0 1 1\n    1 0 1 1 1 0 0 1 0 0 1 1 1 0 0 1 0 0 0 1 0 0 0 1 1 0 1 1 0 0]\n[0 0 0 0 0 0 0 0 0 0 0 0 0 0 0 1 0 0 0 0 0 0 0 0 0 0 0 0 0 0 0 0 0 1 0 0 1 1 0 1\n    1 1 0 1 1 1 0 0 1 0 0 1 1 1 0 0 1 0 0 0 1 0 0 0 1 1 0 1 1 0]\n[0 0 0 0 0 0 0 0 0 0 0 0 0 0 0 0 1 0 0 0 0 0 0 0 0 0 0 0 0 0 0 0 0 0 1 0 0 1 1 0\n    1 1 1 0 1 1 1 0 0 1 0 0 1 1 1 0 0 1 0 0 0 1 0 0 0 1 1 0 1 1]\n[0 0 0 0 0 0 0 0 0 0 0 0 0 0 0 0 0 1 0 0 0 0 0 0 0 0 0 0 0 0 0 1 1 0 1 1 0 0 0 1\n    0 1 1 1 1 0 0 1 1 1 0 0 1 0 0 1 1 1 1 1 0 1 0 1 0 0 0 0 0 1]\n[0 0 0 0 0 0 0 0 0 0 0 0 0 0 0 0 0 0 1 0 0 0 0 0 0 0 0 0 0 0 0 1 0 1 1 1 1 0 1 0\n    1 0 1 1 0 0 1 0 0 0 0 0 1 0 1 0 0 0 1 0 1 1 0 1 1 0 1 1 0 0]\n[0 0 0 0 0 0 0 0 0 0 0 0 0 0 0 0 0 0 0 1 0 0 0 0 0 0 0 0 0 0 0 1 0 0 0 0 0 0 0 0\n    1 0 1 0 1 0 0 0 0 0 0 1 0 1 0 0 0 0 1 1 1 1 1 0 0 0 0 1 0 1]\n[0 0 0 0 0 0 0 0 0 0 0 0 0 0 0 0 0 0 0 0 1 0 0 0 0 0 0 0 0 0 0 0 1 0 0 1 1 1 1 1\n    1 0 1 0 1 0 1 1 1 1 1 1 0 1 0 1 1 1 1 0 0 0 0 0 1 1 1 1 0 1]\n[0 0 0 0 0 0 0 0 0 0 0 0 0 0 0 0 0 0 0 0 0 1 0 0 0 0 0 0 0 0 0 0 0 1 0 1 0 0 0 0\n    0 0 1 0 1 0 1 0 0 0 0 0 0 1 0 1 0 0 0 0 1 1 1 1 1 0 0 0 0 1]\n[0 0 0 0 0 0 0 0 0 0 0 0 0 0 0 0 0 0 0 0 0 0 1 0 0 0 0 0 0 0 0 0 0 0 1 1 0 1 1 1\n    1 1 1 0 1 0 1 0 1 1 1 1 1 1 0 1 0 1 1 1 1 0 0 0 0 0 1 1 1 1]\n[0 0 0 0 0 0 0 0 0 0 0 0 0 0 0 0 0 0 0 0 0 0 0 1 0 0 0 0 0 0 0 1 1 0 1 1 1 0 0 1\n    1 1 1 1 1 0 1 1 1 0 0 1 0 0 0 0 0 1 1 0 1 0 1 1 0 0 1 0 1 1]\n[0 0 0 0 0 0 0 0 0 0 0 0 0 0 0 0 0 0 0 0 0 0 0 0 1 0 0 0 0 0 0 1 0 1 1 1 1 1 1 0\n    1 1 1 1 0 0 1 1 0 0 1 0 0 1 1 0 1 1 1 0 0 0 1 0 1 0 1 0 0 1]\n[0 0 0 0 0 0 0 0 0 0 0 0 0 0 0 0 0 0 0 0 0 0 0 0 0 1 0 0 0 0 0 1 0 0 0 1 1 1 0 1\n    0 1 1 1 0 1 1 1 0 1 1 1 1 1 0 1 1 0 1 0 0 1 1 0 0 1 1 0 0 0]\n[0 0 0 0 0 0 0 0 0 0 0 0 0 0 0 0 0 0 0 0 0 0 0 0 0 0 1 0 0 0 0 0 1 0 0 0 1 1 1 0\n    1 0 1 1 1 0 1 1 1 0 1 1 1 1 1 0 1 1 0 1 0 0 1 1 0 0 1 1 0 0]\n[0 0 0 0 0 0 0 0 0 0 0 0 0 0 0 0 0 0 0 0 0 0 0 0 0 0 0 1 0 0 0 0 0 1 0 0 0 1 1 1\n    0 1 0 1 1 1 0 1 1 1 0 1 1 1 1 1 0 1 1 0 1 0 0 1 1 0 0 1 1 0]\n[0 0 0 0 0 0 0 0 0 0 0 0 0 0 0 0 0 0 0 0 0 0 0 0 0 0 0 0 1 0 0 0 0 0 1 0 0 0 1 1\n    1 0 1 0 1 1 1 0 1 1 1 0 1 1 1 1 1 0 1 1 0 1 0 0 1 1 0 0 1 1]\n[0 0 0 0 0 0 0 0 0 0 0 0 0 0 0 0 0 0 0 0 0 0 0 0 0 0 0 0 0 1 0 1 1 0 1 1 0 0 1 1\n    1 1 0 1 1 0 0 1 1 0 0 1 1 0 0 1 0 0 0 0 1 1 0 1 0 1 0 1 0 1]\n[0 0 0 0 0 0 0 0 0 0 0 0 0 0 0 0 0 0 0 0 0 0 0 0 0 0 0 0 0 0 1 1 0 1 1 1 1 0 1 1\n    1 1 1 0 0 0 1 0 0 0 1 0 0 0 1 0 0 1 0 1 0 0 0 1 1 0 0 1 1 0]\n[[35, 4]] quantum code over GF(2^2), stabilised by:\n[1 0 0 0 0 0 0 0 0 0 0 0 0 0 0 0 1 $.1^2 1 1 0 $.1 1 $.1 $.1^2 $.1^2 1 $.1 1 $.1\n    0 0 $.1 $.1^2 $.1^2]\n[$.1 0 0 0 0 0 0 0 0 0 0 0 0 0 0 $.1 $.1^2 1 1 1 1 $.1 $.1 $.1^2 $.1^2 0 1 0 1 \n    $.1^2 1 1 1 1 0]\n[0 1 0 0 0 0 0 0 0 0 0 0 0 0 0 0 $.1^2 0 $.1^2 1 1 $.1^2 $.1^2 $.1^2 1 $.1 $.1 \n    $.1 0 0 1 0 0 $.1 $.1]\n[0 $.1 0 0 0 0 0 0 0 0 0 0 0 0 0 0 $.1 $.1^2 1 1 1 1 $.1 $.1 $.1^2 $.1^2 0 1 0 1\n    $.1^2 1 1 1 1]\n[0 0 1 0 0 0 0 0 0 0 0 0 0 0 0 $.1 1 $.1^2 1 $.1^2 0 $.1 $.1 1 $.1 0 $.1 $.1 \n    $.1^2 $.1 $.1^2 $.1^2 $.1^2 $.1 0]\n[0 0 $.1 0 0 0 0 0 0 0 0 0 0 0 0 $.1 $.1 $.1^2 $.1 1 0 1 1 $.1 0 $.1^2 $.1 $.1^2\n    $.1 $.1^2 1 1 $.1 $.1^2 $.1]\n[0 0 0 1 0 0 0 0 0 0 0 0 0 0 0 0 $.1 1 $.1^2 1 $.1^2 0 $.1 $.1 1 $.1 0 $.1 $.1 \n    $.1^2 $.1 $.1^2 $.1^2 $.1^2 $.1]\n[0 0 0 $.1 0 0 0 0 0 0 0 0 0 0 0 $.1 $.1^2 $.1 $.1 $.1 0 $.1^2 0 $.1^2 $.1^2 1 \n    $.1^2 $.1 $.1 0 0 $.1^2 $.1 0 1]\n[0 0 0 0 1 0 0 0 0 0 0 0 0 0 0 $.1 1 $.1 0 $.1^2 0 0 1 0 $.1^2 0 $.1 0 $.1^2 0 0\n    0 0 1 1]\n[0 0 0 0 $.1 0 0 0 0 0 0 0 0 0 0 $.1 0 $.1 $.1^2 $.1 $.1^2 0 $.1^2 0 1 $.1^2 0 0\n    1 1 0 $.1 0 0 $.1^2]\n[0 0 0 0 0 1 0 0 0 0 0 0 0 0 0 $.1 0 0 $.1^2 0 $.1 0 0 1 $.1 $.1^2 1 1 $.1^2 0 0\n    $.1 $.1^2 $.1 $.1]\n[0 0 0 0 0 $.1 0 0 0 0 0 0 0 0 0 0 1 1 $.1 $.1^2 $.1 0 1 1 $.1^2 0 $.1 $.1^2 $.1\n    0 $.1 0 $.1 0 1]\n[0 0 0 0 0 0 1 0 0 0 0 0 0 0 0 $.1 $.1^2 0 1 $.1^2 1 1 1 $.1 0 $.1^2 $.1^2 1 0 1\n    $.1^2 $.1 1 1 0]\n[0 0 0 0 0 0 $.1 0 0 0 0 0 0 0 0 $.1 $.1 0 0 $.1 $.1 $.1 0 1 $.1^2 $.1^2 1 1 0 1\n    0 0 $.1^2 0 $.1^2]\n[0 0 0 0 0 0 0 1 0 0 0 0 0 0 0 0 $.1 $.1^2 0 1 $.1^2 1 1 1 $.1 0 $.1^2 $.1^2 1 0\n    1 $.1^2 $.1 1 1]\n[0 0 0 0 0 0 0 $.1 0 0 0 0 0 0 0 0 1 $.1^2 0 0 $.1 1 $.1^2 $.1 $.1 $.1 $.1 $.1 \n    $.1^2 1 $.1 0 0 $.1^2 1]\n[0 0 0 0 0 0 0 0 1 0 0 0 0 0 0 $.1 $.1 $.1^2 $.1 0 0 $.1^2 1 1 $.1^2 $.1 1 0 0 \n    $.1 0 $.1^2 0 0 $.1]\n[0 0 0 0 0 0 0 0 $.1 0 0 0 0 0 0 $.1 $.1 0 $.1 0 1 $.1 1 $.1^2 0 $.1 $.1^2 1 1 0\n    1 0 $.1^2 $.1 0]\n[0 0 0 0 0 0 0 0 0 1 0 0 0 0 0 $.1 $.1^2 $.1 $.1 $.1 1 $.1^2 $.1 $.1^2 0 $.1 $.1\n    1 1 $.1 1 $.1 0 $.1 $.1]\n[0 0 0 0 0 0 0 0 0 $.1 0 0 0 0 0 0 $.1 $.1 0 $.1 0 1 $.1 1 $.1^2 0 $.1 $.1^2 1 1\n    0 1 0 $.1^2 $.1]\n[0 0 0 0 0 0 0 0 0 0 1 0 0 0 0 $.1 $.1^2 $.1^2 $.1^2 $.1 $.1^2 $.1 $.1 0 $.1 1 \n    $.1 $.1 0 $.1^2 1 $.1^2 1 $.1 0]\n[0 0 0 0 0 0 0 0 0 0 $.1 0 0 0 0 $.1 1 $.1 $.1^2 0 $.1^2 $.1^2 0 0 0 $.1 0 $.1 \n    $.1 $.1^2 $.1 $.1 $.1 $.1 1]\n[0 0 0 0 0 0 0 0 0 0 0 1 0 0 0 0 $.1 $.1^2 $.1^2 $.1^2 $.1 $.1^2 $.1 $.1 0 $.1 1\n    $.1 $.1 0 $.1^2 1 $.1^2 1 $.1]\n[0 0 0 0 0 0 0 0 0 0 0 $.1 0 0 0 $.1 0 0 $.1^2 $.1^2 1 $.1^2 $.1^2 0 $.1 0 $.1^2\n    $.1^2 1 1 $.1^2 0 1 0 1]\n[0 0 0 0 0 0 0 0 0 0 0 0 1 0 0 $.1 1 $.1 $.1 $.1^2 $.1 1 $.1 0 $.1^2 1 $.1 1 \n    $.1^2 0 $.1^2 1 $.1 1 $.1^2]\n[0 0 0 0 0 0 0 0 0 0 0 0 $.1 0 0 $.1 0 1 1 $.1^2 $.1 1 $.1^2 $.1^2 $.1 $.1 1 0 0\n    $.1 1 1 $.1^2 $.1^2 $.1^2]\n[0 0 0 0 0 0 0 0 0 0 0 0 0 1 0 0 1 0 $.1 $.1 $.1^2 1 0 0 $.1^2 $.1 0 1 $.1^2 $.1\n    $.1^2 $.1^2 1 $.1 0]\n[0 0 0 0 0 0 0 0 0 0 0 0 0 $.1 0 0 1 1 1 1 $.1^2 1 0 1 0 $.1^2 $.1^2 $.1 $.1 1 1\n    1 1 $.1^2 $.1]\n[0 0 0 0 0 0 0 0 0 0 0 0 0 0 1 0 0 1 0 $.1 $.1 $.1^2 1 0 0 $.1^2 $.1 0 1 $.1^2 \n    $.1 $.1^2 $.1^2 1 $.1]\n[0 0 0 0 0 0 0 0 0 0 0 0 0 0 $.1 $.1 1 1 0 1 0 0 0 $.1 0 1 $.1^2 $.1^2 $.1^2 0 \n    $.1 $.1^2 $.1 $.1^2 1]\n[0 0 0 0 0 0 0 0 0 0 0 0 0 0 0 $.1^2 1 0 0 0 $.1^2 1 $.1 $.1^2 1 1 $.1^2 $.1 1 \n    $.1^2 0 0 0 1 $.1^2]\nQuantum GF(2)-Additive code over GF(4) of length 35 with 39 generators.\nLower Bound: 1, Upper Bound: 17\nConstructed 2 distinct generator matrices\nTotal Ranks:     20  20 \nRelative Ranks:  20  15 \n(4 4 4 4 4 4 4 4 4 4 4 4 4 4 4 4 4 4 4 2 )\n(4 4 4 4 4 4 4 4 4 4 4 4 4 4 4 4 4 4 4 2 )\nTime Taken: 0.00\nStarting search for low weight codewords... (reset timings)\nEnumerating using 1 generator at a time:\n     New codeword identified of weight 14, time 0.00\n     New codeword identified of weight 12, time 0.00\n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0.02s\n   Completed Matrix  2:  lower =  7, upper =  9. Elapsed: 0.03s\nTermination predicted with 6 generators at matrix 2\nEnumerating using 6 generators at a time:\n   Completed Matrix  1:  lower =  8, upper =  9. Elapsed: 0.17s\n   Completed Matrix  2:  lower =  9, upper =  9. Elapsed: 0.28s\nComputation complete \nFinal Results: lower = 9, upper = 9,\nTotal CPU time: 0.28, real time: 0.297\n9\n\nTotal time: 0.310 seconds, Total memory usage: 32.09MB\n</t>
  </si>
  <si>
    <t>1.2553371249960037</t>
  </si>
  <si>
    <t>Magma V2.28-26    Tue Dec 30 2025 12:10:40 on Marks-MacBook-Air-2 [Seed = \n288078215]\nType ? for help.  Type &lt;Ctrl&gt;-D to quit.\n[1 0 0 0 0 0 0 0 0 0 0 0 0 0 0 0 0 0 0 0 0 0 0 0 0 0 0 0 0 0 0 1 0 1 1 0 1 0 1 0\n    0 1 1 1 1 0 1 1 0 0 1 1 0 0 1 1 0 0 1 0 0 0 0 1 1 0 1 0 1 0 1 0]\n[0 1 0 0 0 0 0 0 0 0 0 0 0 0 0 0 0 0 0 0 0 0 0 0 0 0 0 0 0 0 0 1 0 0 0 0 1 1 0 0\n    0 0 1 1 1 0 1 0 1 1 1 0 1 1 1 0 1 1 1 1 1 0 1 1 0 1 0 0 1 1 0 0]\n[0 0 1 0 0 0 0 0 0 0 0 0 0 0 0 0 0 0 0 0 0 0 0 0 0 0 0 0 0 0 0 0 1 0 0 0 0 1 1 0\n    0 0 0 1 1 1 0 1 0 1 1 1 0 1 1 1 0 1 1 1 1 1 0 1 1 0 1 0 0 1 1 0]\n[0 0 0 1 0 0 0 0 0 0 0 0 0 0 0 0 0 0 0 0 0 0 0 0 0 0 0 0 0 0 0 0 0 1 0 0 1 1 0 0\n    1 1 1 1 0 0 0 1 0 1 0 0 0 1 0 0 0 1 0 0 0 0 0 1 0 0 1 0 1 1 0 0]\n[0 0 0 0 1 0 0 0 0 0 0 0 0 0 0 0 0 0 0 0 0 0 0 0 0 0 0 0 0 0 0 0 0 0 1 0 0 1 1 0\n    0 1 1 1 1 0 0 0 1 0 1 0 0 0 1 0 0 0 1 0 0 0 0 0 1 0 0 1 0 1 1 0]\n[0 0 0 0 0 1 0 0 0 0 0 0 0 0 0 0 0 0 0 0 0 0 0 0 0 0 0 0 0 0 0 1 1 0 1 0 1 0 1 0\n    0 0 1 1 1 0 1 1 0 0 1 0 0 1 1 0 0 1 1 1 1 0 1 1 1 1 0 1 0 0 1 0]\n[0 0 0 0 0 0 1 0 0 0 0 0 0 0 0 0 0 0 0 0 0 0 0 0 0 0 0 0 0 0 0 1 0 1 1 0 1 1 0 0\n    0 0 0 1 1 0 1 0 1 1 1 0 0 1 0 0 0 1 0 1 0 1 1 0 0 1 1 1 0 0 0 0]\n[0 0 0 0 0 0 0 1 0 0 0 0 0 0 0 0 0 0 0 0 0 0 0 0 0 0 0 0 0 0 0 1 0 0 0 0 0 0 0 0\n    1 1 1 1 0 1 0 1 1 1 1 1 1 0 1 0 1 0 1 1 1 1 1 1 0 1 0 1 1 1 1 0]\n[0 0 0 0 0 0 0 0 1 0 0 0 0 0 0 0 0 0 0 0 0 0 0 0 0 0 0 0 0 0 0 0 1 0 0 0 1 1 1 1\n    1 0 0 0 0 1 0 1 0 0 0 0 0 0 1 0 1 0 1 0 0 0 0 0 0 1 0 1 0 0 0 0]\n[0 0 0 0 0 0 0 0 0 1 0 0 0 0 0 0 0 0 0 0 0 0 0 0 0 0 0 0 0 0 0 0 0 1 0 0 0 1 1 1\n    1 1 0 0 0 0 1 0 1 0 0 0 0 0 0 1 0 1 0 1 0 0 0 0 0 0 1 0 1 0 0 0]\n[0 0 0 0 0 0 0 0 0 0 1 0 0 0 0 0 0 0 0 0 0 0 0 0 0 0 0 0 0 0 0 0 0 0 1 0 0 0 1 1\n    1 1 1 0 0 0 0 1 0 1 0 0 0 0 0 0 1 0 1 0 1 0 0 0 0 0 0 1 0 1 0 0]\n[0 0 0 0 0 0 0 0 0 0 0 1 0 0 0 0 0 0 0 0 0 0 0 0 0 0 0 0 0 0 0 1 1 0 1 0 0 1 1 1\n    0 0 0 0 1 0 0 0 0 0 1 0 1 0 0 0 1 1 0 0 0 0 0 0 0 1 1 0 1 1 0 0]\n[0 0 0 0 0 0 0 0 0 0 0 0 1 0 0 0 0 0 0 0 0 0 0 0 0 0 0 0 0 0 0 1 0 1 1 0 0 1 0 1\n    0 1 1 1 1 1 0 0 1 0 0 1 1 1 0 0 1 1 1 1 0 1 0 0 0 1 0 1 0 0 0 0]\n[0 0 0 0 0 0 0 0 0 0 0 0 0 1 0 0 0 0 0 0 0 0 0 0 0 0 0 0 0 0 0 1 0 0 0 0 0 1 0 0\n    0 1 0 0 0 1 1 0 1 1 0 0 0 1 1 0 1 1 1 0 1 1 1 0 0 1 0 0 1 1 1 0]\n[0 0 0 0 0 0 0 0 0 0 0 0 0 0 1 0 0 0 0 0 0 0 0 0 0 0 0 0 0 0 0 0 1 0 0 0 1 1 0 1\n    1 1 0 1 1 1 0 0 1 0 0 1 1 1 0 0 1 0 0 0 1 0 0 0 1 1 0 1 1 0 0 0]\n[0 0 0 0 0 0 0 0 0 0 0 0 0 0 0 1 0 0 0 0 0 0 0 0 0 0 0 0 0 0 0 0 0 1 0 0 0 1 1 0\n    1 1 1 0 1 1 1 0 0 1 0 0 1 1 1 0 0 1 0 0 0 1 0 0 0 1 1 0 1 1 0 0]\n[0 0 0 0 0 0 0 0 0 0 0 0 0 0 0 0 1 0 0 0 0 0 0 0 0 0 0 0 0 0 0 0 0 0 1 0 0 0 1 1\n    0 1 1 1 0 1 1 1 0 0 1 0 0 1 1 1 0 0 1 0 0 0 1 0 0 0 1 1 0 1 1 0]\n[0 0 0 0 0 0 0 0 0 0 0 0 0 0 0 0 0 1 0 0 0 0 0 0 0 0 0 0 0 0 0 1 1 0 1 0 1 0 0 0\n    1 0 1 1 1 1 0 0 1 1 1 0 0 1 0 0 1 1 1 1 1 0 1 0 1 0 0 0 0 0 1 0]\n[0 0 0 0 0 0 0 0 0 0 0 0 0 0 0 0 0 0 1 0 0 0 0 0 0 0 0 0 0 0 0 1 0 1 1 0 1 1 0 1\n    0 1 0 1 1 0 0 1 0 0 0 0 0 1 0 1 0 0 0 1 0 1 1 0 1 1 0 1 1 0 0 0]\n[0 0 0 0 0 0 0 0 0 0 0 0 0 0 0 0 0 0 0 1 0 0 0 0 0 0 0 0 0 0 0 1 0 0 0 0 0 0 0 0\n    0 1 0 1 0 1 0 0 0 0 0 0 1 0 1 0 0 0 0 1 1 1 1 1 0 0 0 0 1 0 1 0]\n[0 0 0 0 0 0 0 0 0 0 0 0 0 0 0 0 0 0 0 0 1 0 0 0 0 0 0 0 0 0 0 0 1 0 0 0 1 1 1 1\n    1 1 0 1 0 1 0 1 1 1 1 1 1 0 1 0 1 1 1 1 0 0 0 0 0 1 1 1 1 0 1 0]\n[0 0 0 0 0 0 0 0 0 0 0 0 0 0 0 0 0 0 0 0 0 1 0 0 0 0 0 0 0 0 0 0 0 1 0 0 1 0 0 0\n    0 0 0 1 0 1 0 1 0 0 0 0 0 0 1 0 1 0 0 0 0 1 1 1 1 1 0 0 0 0 1 0]\n[0 0 0 0 0 0 0 0 0 0 0 0 0 0 0 0 0 0 0 0 0 0 1 0 0 0 0 0 0 0 0 0 0 0 1 0 1 0 1 1\n    1 1 1 1 0 1 0 1 0 1 1 1 1 1 1 0 1 0 1 1 1 1 0 0 0 0 0 1 1 1 1 0]\n[0 0 0 0 0 0 0 0 0 0 0 0 0 0 0 0 0 0 0 0 0 0 0 1 0 0 0 0 0 0 0 1 1 0 1 0 1 1 0 0\n    1 1 1 1 1 1 0 1 1 1 0 0 1 0 0 0 0 0 1 1 0 1 0 1 1 0 0 1 0 1 1 0]\n[0 0 0 0 0 0 0 0 0 0 0 0 0 0 0 0 0 0 0 0 0 0 0 0 1 0 0 0 0 0 0 1 0 1 1 0 1 1 1 1\n    0 1 1 1 1 0 0 1 1 0 0 1 0 0 1 1 0 1 1 1 0 0 0 1 0 1 0 1 0 0 1 0]\n[0 0 0 0 0 0 0 0 0 0 0 0 0 0 0 0 0 0 0 0 0 0 0 0 0 1 0 0 0 0 0 1 0 0 0 0 1 1 1 0\n    1 0 1 1 1 0 1 1 1 0 1 1 1 1 1 0 1 1 0 1 0 0 1 1 0 0 1 1 0 0 0 0]\n[0 0 0 0 0 0 0 0 0 0 0 0 0 0 0 0 0 0 0 0 0 0 0 0 0 0 1 0 0 0 0 0 1 0 0 0 0 1 1 1\n    0 1 0 1 1 1 0 1 1 1 0 1 1 1 1 1 0 1 1 0 1 0 0 1 1 0 0 1 1 0 0 0]\n[0 0 0 0 0 0 0 0 0 0 0 0 0 0 0 0 0 0 0 0 0 0 0 0 0 0 0 1 0 0 0 0 0 1 0 0 0 0 1 1\n    1 0 1 0 1 1 1 0 1 1 1 0 1 1 1 1 1 0 1 1 0 1 0 0 1 1 0 0 1 1 0 0]\n[0 0 0 0 0 0 0 0 0 0 0 0 0 0 0 0 0 0 0 0 0 0 0 0 0 0 0 0 1 0 0 0 0 0 1 0 0 0 0 1\n    1 1 0 1 0 1 1 1 0 1 1 1 0 1 1 1 1 1 0 1 1 0 1 0 0 1 1 0 0 1 1 0]\n[0 0 0 0 0 0 0 0 0 0 0 0 0 0 0 0 0 0 0 0 0 0 0 0 0 0 0 0 0 1 0 1 1 0 1 0 1 0 0 1\n    1 1 1 0 1 1 0 0 1 1 0 0 1 1 0 0 1 0 0 0 0 1 1 0 1 0 1 0 1 0 1 0]\n[0 0 0 0 0 0 0 0 0 0 0 0 0 0 0 0 0 0 0 0 0 0 0 0 0 0 0 0 0 0 1 1 0 1 1 0 1 1 0 1\n    1 1 1 1 0 0 0 1 0 0 0 1 0 0 0 1 0 0 1 0 1 0 0 0 1 1 0 0 1 1 0 0]\n[0 0 0 0 0 0 0 0 0 0 0 0 0 0 0 0 0 0 0 0 0 0 0 0 0 0 0 0 0 0 0 0 0 0 0 1 0 0 0 0\n    0 0 0 0 0 0 0 0 0 0 0 0 0 0 0 0 0 0 0 0 0 0 0 0 0 0 0 0 0 0 0 0]\n[[36, 4]] quantum code over GF(2^2), stabilised by:\n[1 0 0 0 0 0 0 0 0 0 0 0 0 0 0 0 1 $.1^2 1 1 0 $.1 1 $.1 $.1^2 $.1^2 1 $.1 1 $.1\n    0 0 $.1 $.1^2 $.1^2 0]\n[$.1 0 0 0 0 0 0 0 0 0 0 0 0 0 0 $.1 $.1^2 1 1 1 1 $.1 $.1 $.1^2 $.1^2 0 1 0 1 \n    $.1^2 1 1 1 1 0 0]\n[0 1 0 0 0 0 0 0 0 0 0 0 0 0 0 0 $.1^2 0 $.1^2 1 1 $.1^2 $.1^2 $.1^2 1 $.1 $.1 \n    $.1 0 0 1 0 0 $.1 $.1 0]\n[0 $.1 0 0 0 0 0 0 0 0 0 0 0 0 0 0 $.1 $.1^2 1 1 1 1 $.1 $.1 $.1^2 $.1^2 0 1 0 1\n    $.1^2 1 1 1 1 0]\n[0 0 1 0 0 0 0 0 0 0 0 0 0 0 0 $.1 1 $.1^2 1 $.1^2 0 $.1 $.1 1 $.1 0 $.1 $.1 \n    $.1^2 $.1 $.1^2 $.1^2 $.1^2 $.1 0 0]\n[0 0 $.1 0 0 0 0 0 0 0 0 0 0 0 0 $.1 $.1 $.1^2 $.1 1 0 1 1 $.1 0 $.1^2 $.1 $.1^2\n    $.1 $.1^2 1 1 $.1 $.1^2 $.1 0]\n[0 0 0 1 0 0 0 0 0 0 0 0 0 0 0 0 $.1 1 $.1^2 1 $.1^2 0 $.1 $.1 1 $.1 0 $.1 $.1 \n    $.1^2 $.1 $.1^2 $.1^2 $.1^2 $.1 0]\n[0 0 0 $.1 0 0 0 0 0 0 0 0 0 0 0 $.1 $.1^2 $.1 $.1 $.1 0 $.1^2 0 $.1^2 $.1^2 1 \n    $.1^2 $.1 $.1 0 0 $.1^2 $.1 0 1 0]\n[0 0 0 0 1 0 0 0 0 0 0 0 0 0 0 $.1 1 $.1 0 $.1^2 0 0 1 0 $.1^2 0 $.1 0 $.1^2 0 0\n    0 0 1 1 0]\n[0 0 0 0 $.1 0 0 0 0 0 0 0 0 0 0 $.1 0 $.1 $.1^2 $.1 $.1^2 0 $.1^2 0 1 $.1^2 0 0\n    1 1 0 $.1 0 0 $.1^2 0]\n[0 0 0 0 0 1 0 0 0 0 0 0 0 0 0 $.1 0 0 $.1^2 0 $.1 0 0 1 $.1 $.1^2 1 1 $.1^2 0 0\n    $.1 $.1^2 $.1 $.1 0]\n[0 0 0 0 0 $.1 0 0 0 0 0 0 0 0 0 0 1 1 $.1 $.1^2 $.1 0 1 1 $.1^2 0 $.1 $.1^2 $.1\n    0 $.1 0 $.1 0 1 0]\n[0 0 0 0 0 0 1 0 0 0 0 0 0 0 0 $.1 $.1^2 0 1 $.1^2 1 1 1 $.1 0 $.1^2 $.1^2 1 0 1\n    $.1^2 $.1 1 1 0 0]\n[0 0 0 0 0 0 $.1 0 0 0 0 0 0 0 0 $.1 $.1 0 0 $.1 $.1 $.1 0 1 $.1^2 $.1^2 1 1 0 1\n    0 0 $.1^2 0 $.1^2 0]\n[0 0 0 0 0 0 0 1 0 0 0 0 0 0 0 0 $.1 $.1^2 0 1 $.1^2 1 1 1 $.1 0 $.1^2 $.1^2 1 0\n    1 $.1^2 $.1 1 1 0]\n[0 0 0 0 0 0 0 $.1 0 0 0 0 0 0 0 0 1 $.1^2 0 0 $.1 1 $.1^2 $.1 $.1 $.1 $.1 $.1 \n    $.1^2 1 $.1 0 0 $.1^2 1 0]\n[0 0 0 0 0 0 0 0 1 0 0 0 0 0 0 $.1 $.1 $.1^2 $.1 0 0 $.1^2 1 1 $.1^2 $.1 1 0 0 \n    $.1 0 $.1^2 0 0 $.1 0]\n[0 0 0 0 0 0 0 0 $.1 0 0 0 0 0 0 $.1 $.1 0 $.1 0 1 $.1 1 $.1^2 0 $.1 $.1^2 1 1 0\n    1 0 $.1^2 $.1 0 0]\n[0 0 0 0 0 0 0 0 0 1 0 0 0 0 0 $.1 $.1^2 $.1 $.1 $.1 1 $.1^2 $.1 $.1^2 0 $.1 $.1\n    1 1 $.1 1 $.1 0 $.1 $.1 0]\n[0 0 0 0 0 0 0 0 0 $.1 0 0 0 0 0 0 $.1 $.1 0 $.1 0 1 $.1 1 $.1^2 0 $.1 $.1^2 1 1\n    0 1 0 $.1^2 $.1 0]\n[0 0 0 0 0 0 0 0 0 0 1 0 0 0 0 $.1 $.1^2 $.1^2 $.1^2 $.1 $.1^2 $.1 $.1 0 $.1 1 \n    $.1 $.1 0 $.1^2 1 $.1^2 1 $.1 0 0]\n[0 0 0 0 0 0 0 0 0 0 $.1 0 0 0 0 $.1 1 $.1 $.1^2 0 $.1^2 $.1^2 0 0 0 $.1 0 $.1 \n    $.1 $.1^2 $.1 $.1 $.1 $.1 1 0]\n[0 0 0 0 0 0 0 0 0 0 0 1 0 0 0 0 $.1 $.1^2 $.1^2 $.1^2 $.1 $.1^2 $.1 $.1 0 $.1 1\n    $.1 $.1 0 $.1^2 1 $.1^2 1 $.1 0]\n[0 0 0 0 0 0 0 0 0 0 0 $.1 0 0 0 $.1 0 0 $.1^2 $.1^2 1 $.1^2 $.1^2 0 $.1 0 $.1^2\n    $.1^2 1 1 $.1^2 0 1 0 1 0]\n[0 0 0 0 0 0 0 0 0 0 0 0 1 0 0 $.1 1 $.1 $.1 $.1^2 $.1 1 $.1 0 $.1^2 1 $.1 1 \n    $.1^2 0 $.1^2 1 $.1 1 $.1^2 0]\n[0 0 0 0 0 0 0 0 0 0 0 0 $.1 0 0 $.1 0 1 1 $.1^2 $.1 1 $.1^2 $.1^2 $.1 $.1 1 0 0\n    $.1 1 1 $.1^2 $.1^2 $.1^2 0]\n[0 0 0 0 0 0 0 0 0 0 0 0 0 1 0 0 1 0 $.1 $.1 $.1^2 1 0 0 $.1^2 $.1 0 1 $.1^2 $.1\n    $.1^2 $.1^2 1 $.1 0 0]\n[0 0 0 0 0 0 0 0 0 0 0 0 0 $.1 0 0 1 1 1 1 $.1^2 1 0 1 0 $.1^2 $.1^2 $.1 $.1 1 1\n    1 1 $.1^2 $.1 0]\n[0 0 0 0 0 0 0 0 0 0 0 0 0 0 1 0 0 1 0 $.1 $.1 $.1^2 1 0 0 $.1^2 $.1 0 1 $.1^2 \n    $.1 $.1^2 $.1^2 1 $.1 0]\n[0 0 0 0 0 0 0 0 0 0 0 0 0 0 $.1 $.1 1 1 0 1 0 0 0 $.1 0 1 $.1^2 $.1^2 $.1^2 0 \n    $.1 $.1^2 $.1 $.1^2 1 0]\n[0 0 0 0 0 0 0 0 0 0 0 0 0 0 0 $.1^2 1 0 0 0 $.1^2 1 $.1 $.1^2 1 1 $.1^2 $.1 1 \n    $.1^2 0 0 0 1 $.1^2 0]\n[0 0 0 0 0 0 0 0 0 0 0 0 0 0 0 0 0 0 0 0 0 0 0 0 0 0 0 0 0 0 0 0 0 0 0 1]\nQuantum GF(2)-Additive code over GF(4) of length 36 with 40 generators.\nLower Bound: 1, Upper Bound: 17\nConstructed 2 distinct generator matrices\nTotal Ranks:     21  21 \nRelative Ranks:  21  15 \n(4 4 4 4 4 4 4 4 4 4 4 4 4 4 4 4 4 4 2 4 2 )\n(4 4 4 4 4 4 4 4 4 4 4 4 4 4 4 4 4 4 4 2 2 )\nTime Taken: 0.00\nStarting search for low weight codewords... (reset timings)\nEnumerating using 1 generator at a time:\n     New codeword identified of weight 14, time 0.00\n     New codeword identified of weight 9, time 0.00\n     Impurity detected of weight 1,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0.00s\nTermination predicted with 7 generators at matrix 1\nEnumerating using 5 generators at a time:\n   Completed Matrix  1:  lower =  6, upper =  9. Elapsed: 0.03s\n   Completed Matrix  2:  lower =  6, upper =  9. Elapsed: 0.05s\nTermination predicted with 7 generators at matrix 1\nEnumerating using 6 generators at a time:\n   Completed Matrix  1:  lower =  7, upper =  9. Elapsed: 0.19s\n   Completed Matrix  2:  lower =  8, upper =  9. Elapsed: 0.34s\nTermination predicted at 1 s with 7 generators at matrix 1\nEnumerating using 7 generators at a time:\n   Completed Matrix  1:  lower =  9, upper =  9. Elapsed: 1.19s\nComputation complete \nFinal Results: lower = 9, upper = 9,\nTotal CPU time: 1.19, real time: 1.201\n9\n\nTotal time: 1.209 seconds, Total memory usage: 32.09MB\n</t>
  </si>
  <si>
    <t>2.4793415419990197</t>
  </si>
  <si>
    <t>Magma V2.28-26    Tue Dec 30 2025 12:10:41 on Marks-MacBook-Air-2 [Seed = \n121483152]\nType ? for help.  Type &lt;Ctrl&gt;-D to quit.\n[1 0 0 0 0 0 0 0 0 0 0 0 0 0 0 0 0 0 0 0 0 0 0 0 0 0 0 0 0 0 0 1 0 1 1 0 0 1 0 1\n    0 0 1 1 1 1 0 1 1 0 0 1 1 0 0 1 1 0 0 1 0 0 0 0 1 1 0 1 0 1 0 1 0 0]\n[0 1 0 0 0 0 0 0 0 0 0 0 0 0 0 0 0 0 0 0 0 0 0 0 0 0 0 0 0 0 0 1 0 0 0 0 0 1 1 0\n    0 0 0 1 1 1 0 1 0 1 1 1 0 1 1 1 0 1 1 1 1 1 0 1 1 0 1 0 0 1 1 0 0 0]\n[0 0 1 0 0 0 0 0 0 0 0 0 0 0 0 0 0 0 0 0 0 0 0 0 0 0 0 0 0 0 0 0 1 0 0 0 0 0 1 1\n    0 0 0 0 1 1 1 0 1 0 1 1 1 0 1 1 1 0 1 1 1 1 1 0 1 1 0 1 0 0 1 1 0 0]\n[0 0 0 1 0 0 0 0 0 0 0 0 0 0 0 0 0 0 0 0 0 0 0 0 0 0 0 0 0 0 0 0 0 1 0 0 0 1 1 0\n    0 1 1 1 1 0 0 0 1 0 1 0 0 0 1 0 0 0 1 0 0 0 0 0 1 0 0 1 0 1 1 0 0 0]\n[0 0 0 0 1 0 0 0 0 0 0 0 0 0 0 0 0 0 0 0 0 0 0 0 0 0 0 0 0 0 0 0 0 0 1 0 0 0 1 1\n    0 0 1 1 1 1 0 0 0 1 0 1 0 0 0 1 0 0 0 1 0 0 0 0 0 1 0 0 1 0 1 1 0 0]\n[0 0 0 0 0 1 0 0 0 0 0 0 0 0 0 0 0 0 0 0 0 0 0 0 0 0 0 0 0 0 0 1 1 0 1 0 0 1 0 1\n    0 0 0 1 1 1 0 1 1 0 0 1 0 0 1 1 0 0 1 1 1 1 0 1 1 1 1 0 1 0 0 1 0 0]\n[0 0 0 0 0 0 1 0 0 0 0 0 0 0 0 0 0 0 0 0 0 0 0 0 0 0 0 0 0 0 0 1 0 1 1 0 0 1 1 0\n    0 0 0 0 1 1 0 1 0 1 1 1 0 0 1 0 0 0 1 0 1 0 1 1 0 0 1 1 1 0 0 0 0 0]\n[0 0 0 0 0 0 0 1 0 0 0 0 0 0 0 0 0 0 0 0 0 0 0 0 0 0 0 0 0 0 0 1 0 0 0 0 0 0 0 0\n    0 1 1 1 1 0 1 0 1 1 1 1 1 1 0 1 0 1 0 1 1 1 1 1 1 0 1 0 1 1 1 1 0 0]\n[0 0 0 0 0 0 0 0 1 0 0 0 0 0 0 0 0 0 0 0 0 0 0 0 0 0 0 0 0 0 0 0 1 0 0 0 0 1 1 1\n    1 1 0 0 0 0 1 0 1 0 0 0 0 0 0 1 0 1 0 1 0 0 0 0 0 0 1 0 1 0 0 0 0 0]\n[0 0 0 0 0 0 0 0 0 1 0 0 0 0 0 0 0 0 0 0 0 0 0 0 0 0 0 0 0 0 0 0 0 1 0 0 0 0 1 1\n    1 1 1 0 0 0 0 1 0 1 0 0 0 0 0 0 1 0 1 0 1 0 0 0 0 0 0 1 0 1 0 0 0 0]\n[0 0 0 0 0 0 0 0 0 0 1 0 0 0 0 0 0 0 0 0 0 0 0 0 0 0 0 0 0 0 0 0 0 0 1 0 0 0 0 1\n    1 1 1 1 0 0 0 0 1 0 1 0 0 0 0 0 0 1 0 1 0 1 0 0 0 0 0 0 1 0 1 0 0 0]\n[0 0 0 0 0 0 0 0 0 0 0 1 0 0 0 0 0 0 0 0 0 0 0 0 0 0 0 0 0 0 0 1 1 0 1 0 0 0 1 1\n    1 0 0 0 0 1 0 0 0 0 0 1 0 1 0 0 0 1 1 0 0 0 0 0 0 0 1 1 0 1 1 0 0 0]\n[0 0 0 0 0 0 0 0 0 0 0 0 1 0 0 0 0 0 0 0 0 0 0 0 0 0 0 0 0 0 0 1 0 1 1 0 0 0 1 0\n    1 0 1 1 1 1 1 0 0 1 0 0 1 1 1 0 0 1 1 1 1 0 1 0 0 0 1 0 1 0 0 0 0 0]\n[0 0 0 0 0 0 0 0 0 0 0 0 0 1 0 0 0 0 0 0 0 0 0 0 0 0 0 0 0 0 0 1 0 0 0 0 0 0 1 0\n    0 0 1 0 0 0 1 1 0 1 1 0 0 0 1 1 0 1 1 1 0 1 1 1 0 0 1 0 0 1 1 1 0 0]\n[0 0 0 0 0 0 0 0 0 0 0 0 0 0 1 0 0 0 0 0 0 0 0 0 0 0 0 0 0 0 0 0 1 0 0 0 0 1 1 0\n    1 1 1 0 1 1 1 0 0 1 0 0 1 1 1 0 0 1 0 0 0 1 0 0 0 1 1 0 1 1 0 0 0 0]\n[0 0 0 0 0 0 0 0 0 0 0 0 0 0 0 1 0 0 0 0 0 0 0 0 0 0 0 0 0 0 0 0 0 1 0 0 0 0 1 1\n    0 1 1 1 0 1 1 1 0 0 1 0 0 1 1 1 0 0 1 0 0 0 1 0 0 0 1 1 0 1 1 0 0 0]\n[0 0 0 0 0 0 0 0 0 0 0 0 0 0 0 0 1 0 0 0 0 0 0 0 0 0 0 0 0 0 0 0 0 0 1 0 0 0 0 1\n    1 0 1 1 1 0 1 1 1 0 0 1 0 0 1 1 1 0 0 1 0 0 0 1 0 0 0 1 1 0 1 1 0 0]\n[0 0 0 0 0 0 0 0 0 0 0 0 0 0 0 0 0 1 0 0 0 0 0 0 0 0 0 0 0 0 0 1 1 0 1 0 0 1 0 0\n    0 1 0 1 1 1 1 0 0 1 1 1 0 0 1 0 0 1 1 1 1 1 0 1 0 1 0 0 0 0 0 1 0 0]\n[0 0 0 0 0 0 0 0 0 0 0 0 0 0 0 0 0 0 1 0 0 0 0 0 0 0 0 0 0 0 0 1 0 1 1 0 0 1 1 0\n    1 0 1 0 1 1 0 0 1 0 0 0 0 0 1 0 1 0 0 0 1 0 1 1 0 1 1 0 1 1 0 0 0 0]\n[0 0 0 0 0 0 0 0 0 0 0 0 0 0 0 0 0 0 0 1 0 0 0 0 0 0 0 0 0 0 0 1 0 0 0 0 0 0 0 0\n    0 0 1 0 1 0 1 0 0 0 0 0 0 1 0 1 0 0 0 0 1 1 1 1 1 0 0 0 0 1 0 1 0 0]\n[0 0 0 0 0 0 0 0 0 0 0 0 0 0 0 0 0 0 0 0 1 0 0 0 0 0 0 0 0 0 0 0 1 0 0 0 0 1 1 1\n    1 1 1 0 1 0 1 0 1 1 1 1 1 1 0 1 0 1 1 1 1 0 0 0 0 0 1 1 1 1 0 1 0 0]\n[0 0 0 0 0 0 0 0 0 0 0 0 0 0 0 0 0 0 0 0 0 1 0 0 0 0 0 0 0 0 0 0 0 1 0 0 0 1 0 0\n    0 0 0 0 1 0 1 0 1 0 0 0 0 0 0 1 0 1 0 0 0 0 1 1 1 1 1 0 0 0 0 1 0 0]\n[0 0 0 0 0 0 0 0 0 0 0 0 0 0 0 0 0 0 0 0 0 0 1 0 0 0 0 0 0 0 0 0 0 0 1 0 0 1 0 1\n    1 1 1 1 1 0 1 0 1 0 1 1 1 1 1 1 0 1 0 1 1 1 1 0 0 0 0 0 1 1 1 1 0 0]\n[0 0 0 0 0 0 0 0 0 0 0 0 0 0 0 0 0 0 0 0 0 0 0 1 0 0 0 0 0 0 0 1 1 0 1 0 0 1 1 0\n    0 1 1 1 1 1 1 0 1 1 1 0 0 1 0 0 0 0 0 1 1 0 1 0 1 1 0 0 1 0 1 1 0 0]\n[0 0 0 0 0 0 0 0 0 0 0 0 0 0 0 0 0 0 0 0 0 0 0 0 1 0 0 0 0 0 0 1 0 1 1 0 0 1 1 1\n    1 0 1 1 1 1 0 0 1 1 0 0 1 0 0 1 1 0 1 1 1 0 0 0 1 0 1 0 1 0 0 1 0 0]\n[0 0 0 0 0 0 0 0 0 0 0 0 0 0 0 0 0 0 0 0 0 0 0 0 0 1 0 0 0 0 0 1 0 0 0 0 0 1 1 1\n    0 1 0 1 1 1 0 1 1 1 0 1 1 1 1 1 0 1 1 0 1 0 0 1 1 0 0 1 1 0 0 0 0 0]\n[0 0 0 0 0 0 0 0 0 0 0 0 0 0 0 0 0 0 0 0 0 0 0 0 0 0 1 0 0 0 0 0 1 0 0 0 0 0 1 1\n    1 0 1 0 1 1 1 0 1 1 1 0 1 1 1 1 1 0 1 1 0 1 0 0 1 1 0 0 1 1 0 0 0 0]\n[0 0 0 0 0 0 0 0 0 0 0 0 0 0 0 0 0 0 0 0 0 0 0 0 0 0 0 1 0 0 0 0 0 1 0 0 0 0 0 1\n    1 1 0 1 0 1 1 1 0 1 1 1 0 1 1 1 1 1 0 1 1 0 1 0 0 1 1 0 0 1 1 0 0 0]\n[0 0 0 0 0 0 0 0 0 0 0 0 0 0 0 0 0 0 0 0 0 0 0 0 0 0 0 0 1 0 0 0 0 0 1 0 0 0 0 0\n    1 1 1 0 1 0 1 1 1 0 1 1 1 0 1 1 1 1 1 0 1 1 0 1 0 0 1 1 0 0 1 1 0 0]\n[0 0 0 0 0 0 0 0 0 0 0 0 0 0 0 0 0 0 0 0 0 0 0 0 0 0 0 0 0 1 0 1 1 0 1 0 0 1 0 0\n    1 1 1 1 0 1 1 0 0 1 1 0 0 1 1 0 0 1 0 0 0 0 1 1 0 1 0 1 0 1 0 1 0 0]\n[0 0 0 0 0 0 0 0 0 0 0 0 0 0 0 0 0 0 0 0 0 0 0 0 0 0 0 0 0 0 1 1 0 1 1 0 0 1 1 0\n    1 1 1 1 1 0 0 0 1 0 0 0 1 0 0 0 1 0 0 1 0 1 0 0 0 1 1 0 0 1 1 0 0 0]\n[0 0 0 0 0 0 0 0 0 0 0 0 0 0 0 0 0 0 0 0 0 0 0 0 0 0 0 0 0 0 0 0 0 0 0 1 0 0 0 0\n    0 0 0 0 0 0 0 0 0 0 0 0 0 0 0 0 0 0 0 0 0 0 0 0 0 0 0 0 0 0 0 0 0 0]\n[0 0 0 0 0 0 0 0 0 0 0 0 0 0 0 0 0 0 0 0 0 0 0 0 0 0 0 0 0 0 0 0 0 0 0 0 1 0 0 0\n    0 0 0 0 0 0 0 0 0 0 0 0 0 0 0 0 0 0 0 0 0 0 0 0 0 0 0 0 0 0 0 0 0 0]\n[[37, 4]] quantum code over GF(2^2), stabilised by:\n[1 0 0 0 0 0 0 0 0 0 0 0 0 0 0 0 1 $.1^2 1 1 0 $.1 1 $.1 $.1^2 $.1^2 1 $.1 1 $.1\n    0 0 $.1 $.1^2 $.1^2 0 0]\n[$.1 0 0 0 0 0 0 0 0 0 0 0 0 0 0 $.1 $.1^2 1 1 1 1 $.1 $.1 $.1^2 $.1^2 0 1 0 1 \n    $.1^2 1 1 1 1 0 0 0]\n[0 1 0 0 0 0 0 0 0 0 0 0 0 0 0 0 $.1^2 0 $.1^2 1 1 $.1^2 $.1^2 $.1^2 1 $.1 $.1 \n    $.1 0 0 1 0 0 $.1 $.1 0 0]\n[0 $.1 0 0 0 0 0 0 0 0 0 0 0 0 0 0 $.1 $.1^2 1 1 1 1 $.1 $.1 $.1^2 $.1^2 0 1 0 1\n    $.1^2 1 1 1 1 0 0]\n[0 0 1 0 0 0 0 0 0 0 0 0 0 0 0 $.1 1 $.1^2 1 $.1^2 0 $.1 $.1 1 $.1 0 $.1 $.1 \n    $.1^2 $.1 $.1^2 $.1^2 $.1^2 $.1 0 0 0]\n[0 0 $.1 0 0 0 0 0 0 0 0 0 0 0 0 $.1 $.1 $.1^2 $.1 1 0 1 1 $.1 0 $.1^2 $.1 $.1^2\n    $.1 $.1^2 1 1 $.1 $.1^2 $.1 0 0]\n[0 0 0 1 0 0 0 0 0 0 0 0 0 0 0 0 $.1 1 $.1^2 1 $.1^2 0 $.1 $.1 1 $.1 0 $.1 $.1 \n    $.1^2 $.1 $.1^2 $.1^2 $.1^2 $.1 0 0]\n[0 0 0 $.1 0 0 0 0 0 0 0 0 0 0 0 $.1 $.1^2 $.1 $.1 $.1 0 $.1^2 0 $.1^2 $.1^2 1 \n    $.1^2 $.1 $.1 0 0 $.1^2 $.1 0 1 0 0]\n[0 0 0 0 1 0 0 0 0 0 0 0 0 0 0 $.1 1 $.1 0 $.1^2 0 0 1 0 $.1^2 0 $.1 0 $.1^2 0 0\n    0 0 1 1 0 0]\n[0 0 0 0 $.1 0 0 0 0 0 0 0 0 0 0 $.1 0 $.1 $.1^2 $.1 $.1^2 0 $.1^2 0 1 $.1^2 0 0\n    1 1 0 $.1 0 0 $.1^2 0 0]\n[0 0 0 0 0 1 0 0 0 0 0 0 0 0 0 $.1 0 0 $.1^2 0 $.1 0 0 1 $.1 $.1^2 1 1 $.1^2 0 0\n    $.1 $.1^2 $.1 $.1 0 0]\n[0 0 0 0 0 $.1 0 0 0 0 0 0 0 0 0 0 1 1 $.1 $.1^2 $.1 0 1 1 $.1^2 0 $.1 $.1^2 $.1\n    0 $.1 0 $.1 0 1 0 0]\n[0 0 0 0 0 0 1 0 0 0 0 0 0 0 0 $.1 $.1^2 0 1 $.1^2 1 1 1 $.1 0 $.1^2 $.1^2 1 0 1\n    $.1^2 $.1 1 1 0 0 0]\n[0 0 0 0 0 0 $.1 0 0 0 0 0 0 0 0 $.1 $.1 0 0 $.1 $.1 $.1 0 1 $.1^2 $.1^2 1 1 0 1\n    0 0 $.1^2 0 $.1^2 0 0]\n[0 0 0 0 0 0 0 1 0 0 0 0 0 0 0 0 $.1 $.1^2 0 1 $.1^2 1 1 1 $.1 0 $.1^2 $.1^2 1 0\n    1 $.1^2 $.1 1 1 0 0]\n[0 0 0 0 0 0 0 $.1 0 0 0 0 0 0 0 0 1 $.1^2 0 0 $.1 1 $.1^2 $.1 $.1 $.1 $.1 $.1 \n    $.1^2 1 $.1 0 0 $.1^2 1 0 0]\n[0 0 0 0 0 0 0 0 1 0 0 0 0 0 0 $.1 $.1 $.1^2 $.1 0 0 $.1^2 1 1 $.1^2 $.1 1 0 0 \n    $.1 0 $.1^2 0 0 $.1 0 0]\n[0 0 0 0 0 0 0 0 $.1 0 0 0 0 0 0 $.1 $.1 0 $.1 0 1 $.1 1 $.1^2 0 $.1 $.1^2 1 1 0\n    1 0 $.1^2 $.1 0 0 0]\n[0 0 0 0 0 0 0 0 0 1 0 0 0 0 0 $.1 $.1^2 $.1 $.1 $.1 1 $.1^2 $.1 $.1^2 0 $.1 $.1\n    1 1 $.1 1 $.1 0 $.1 $.1 0 0]\n[0 0 0 0 0 0 0 0 0 $.1 0 0 0 0 0 0 $.1 $.1 0 $.1 0 1 $.1 1 $.1^2 0 $.1 $.1^2 1 1\n    0 1 0 $.1^2 $.1 0 0]\n[0 0 0 0 0 0 0 0 0 0 1 0 0 0 0 $.1 $.1^2 $.1^2 $.1^2 $.1 $.1^2 $.1 $.1 0 $.1 1 \n    $.1 $.1 0 $.1^2 1 $.1^2 1 $.1 0 0 0]\n[0 0 0 0 0 0 0 0 0 0 $.1 0 0 0 0 $.1 1 $.1 $.1^2 0 $.1^2 $.1^2 0 0 0 $.1 0 $.1 \n    $.1 $.1^2 $.1 $.1 $.1 $.1 1 0 0]\n[0 0 0 0 0 0 0 0 0 0 0 1 0 0 0 0 $.1 $.1^2 $.1^2 $.1^2 $.1 $.1^2 $.1 $.1 0 $.1 1\n    $.1 $.1 0 $.1^2 1 $.1^2 1 $.1 0 0]\n[0 0 0 0 0 0 0 0 0 0 0 $.1 0 0 0 $.1 0 0 $.1^2 $.1^2 1 $.1^2 $.1^2 0 $.1 0 $.1^2\n    $.1^2 1 1 $.1^2 0 1 0 1 0 0]\n[0 0 0 0 0 0 0 0 0 0 0 0 1 0 0 $.1 1 $.1 $.1 $.1^2 $.1 1 $.1 0 $.1^2 1 $.1 1 \n    $.1^2 0 $.1^2 1 $.1 1 $.1^2 0 0]\n[0 0 0 0 0 0 0 0 0 0 0 0 $.1 0 0 $.1 0 1 1 $.1^2 $.1 1 $.1^2 $.1^2 $.1 $.1 1 0 0\n    $.1 1 1 $.1^2 $.1^2 $.1^2 0 0]\n[0 0 0 0 0 0 0 0 0 0 0 0 0 1 0 0 1 0 $.1 $.1 $.1^2 1 0 0 $.1^2 $.1 0 1 $.1^2 $.1\n    $.1^2 $.1^2 1 $.1 0 0 0]\n[0 0 0 0 0 0 0 0 0 0 0 0 0 $.1 0 0 1 1 1 1 $.1^2 1 0 1 0 $.1^2 $.1^2 $.1 $.1 1 1\n    1 1 $.1^2 $.1 0 0]\n[0 0 0 0 0 0 0 0 0 0 0 0 0 0 1 0 0 1 0 $.1 $.1 $.1^2 1 0 0 $.1^2 $.1 0 1 $.1^2 \n    $.1 $.1^2 $.1^2 1 $.1 0 0]\n[0 0 0 0 0 0 0 0 0 0 0 0 0 0 $.1 $.1 1 1 0 1 0 0 0 $.1 0 1 $.1^2 $.1^2 $.1^2 0 \n    $.1 $.1^2 $.1 $.1^2 1 0 0]\n[0 0 0 0 0 0 0 0 0 0 0 0 0 0 0 $.1^2 1 0 0 0 $.1^2 1 $.1 $.1^2 1 1 $.1^2 $.1 1 \n    $.1^2 0 0 0 1 $.1^2 0 0]\n[0 0 0 0 0 0 0 0 0 0 0 0 0 0 0 0 0 0 0 0 0 0 0 0 0 0 0 0 0 0 0 0 0 0 0 1 0]\n[0 0 0 0 0 0 0 0 0 0 0 0 0 0 0 0 0 0 0 0 0 0 0 0 0 0 0 0 0 0 0 0 0 0 0 0 1]\nQuantum GF(2)-Additive code over GF(4) of length 37 with 41 generators.\nLower Bound: 1, Upper Bound: 18\nConstructed 2 distinct generator matrices\nTotal Ranks:     22  22 \nRelative Ranks:  22  15 \n(4 4 2 4 4 4 4 4 4 4 4 4 4 4 4 4 4 4 4 2 4 2 )\n(4 4 4 4 4 4 4 4 4 4 4 4 4 4 4 4 4 2 4 2 4 2 )\nTime Taken: 0.00\nStarting search for low weight codewords... (reset timings)\nEnumerating using 1 generator at a time:\n     New codeword identified of weight 13, time 0.00\n     New codeword identified of weight 11, time 0.00\n     Impurity detected of weight 1, time 0.00\n     New codeword identified of weight 10, time 0.00\n   Completed Matrix  1:  lower =  2, upper = 10. Elapsed: 0.00s\n     New codeword identified of weight 9, time 0.00\n   Completed Matrix  2:  lower =  2, upper =  9. Elapsed: 0.00s\nTermination predicted with 7 generators at matrix 2\nEnumerating using 2 generators at a time:\n   Completed Matrix  1:  lower =  3, upper =  9. Elapsed: 0.00s\n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0.00s\nTermination predicted with 7 generators at matrix 2\nEnumerating using 5 generators at a time:\n   Completed Matrix  1:  lower =  6, upper =  9. Elapsed: 0.03s\n   Completed Matrix  2:  lower =  6, upper =  9. Elapsed: 0.05s\nTermination predicted with 7 generators at matrix 2\nEnumerating using 6 generators at a time:\n   Completed Matrix  1:  lower =  7, upper =  9. Elapsed: 0.23s\n   Completed Matrix  2:  lower =  7, upper =  9. Elapsed: 0.38s\nTermination predicted at 2 s with 7 generators at matrix 2\nEnumerating using 7 generators at a time:\n   Completed Matrix  1:  lower =  8, upper =  9. Elapsed: 1.40s\n   Completed Matrix  2:  lower =  9, upper =  9. Elapsed: 2.41s\nComputation complete \nFinal Results: lower = 9, upper = 9,\nTotal CPU time: 2.41, real time: 2.424\n9\n\nTotal time: 2.430 seconds, Total memory usage: 32.09MB\n</t>
  </si>
  <si>
    <t>7.490182666006149</t>
  </si>
  <si>
    <t>Magma V2.28-26    Tue Dec 30 2025 12:10:43 on Marks-MacBook-Air-2 [Seed = \n204907673]\nType ? for help.  Type &lt;Ctrl&gt;-D to quit.\n[1 0 0 0 0 0 0 0 0 0 0 0 0 0 0 0 0 0 0 0 0 0 0 0 0 0 0 0 0 0 0 1 0 1 1 0 0 0 1 0\n    1 0 0 1 1 1 1 0 1 1 0 0 1 1 0 0 1 1 0 0 1 0 0 0 0 1 1 0 1 0 1 0 1 0 0 0]\n[0 1 0 0 0 0 0 0 0 0 0 0 0 0 0 0 0 0 0 0 0 0 0 0 0 0 0 0 0 0 0 1 0 0 0 0 0 0 1 1\n    0 0 0 0 1 1 1 0 1 0 1 1 1 0 1 1 1 0 1 1 1 1 1 0 1 1 0 1 0 0 1 1 0 0 0 0]\n[0 0 1 0 0 0 0 0 0 0 0 0 0 0 0 0 0 0 0 0 0 0 0 0 0 0 0 0 0 0 0 0 1 0 0 0 0 0 0 1\n    1 0 0 0 0 1 1 1 0 1 0 1 1 1 0 1 1 1 0 1 1 1 1 1 0 1 1 0 1 0 0 1 1 0 0 0]\n[0 0 0 1 0 0 0 0 0 0 0 0 0 0 0 0 0 0 0 0 0 0 0 0 0 0 0 0 0 0 0 0 0 1 0 0 0 0 1 1\n    0 0 1 1 1 1 0 0 0 1 0 1 0 0 0 1 0 0 0 1 0 0 0 0 0 1 0 0 1 0 1 1 0 0 0 0]\n[0 0 0 0 1 0 0 0 0 0 0 0 0 0 0 0 0 0 0 0 0 0 0 0 0 0 0 0 0 0 0 0 0 0 1 0 0 0 0 1\n    1 0 0 1 1 1 1 0 0 0 1 0 1 0 0 0 1 0 0 0 1 0 0 0 0 0 1 0 0 1 0 1 1 0 0 0]\n[0 0 0 0 0 1 0 0 0 0 0 0 0 0 0 0 0 0 0 0 0 0 0 0 0 0 0 0 0 0 0 1 1 0 1 0 0 0 1 0\n    1 0 0 0 1 1 1 0 1 1 0 0 1 0 0 1 1 0 0 1 1 1 1 0 1 1 1 1 0 1 0 0 1 0 0 0]\n[0 0 0 0 0 0 1 0 0 0 0 0 0 0 0 0 0 0 0 0 0 0 0 0 0 0 0 0 0 0 0 1 0 1 1 0 0 0 1 1\n    0 0 0 0 0 1 1 0 1 0 1 1 1 0 0 1 0 0 0 1 0 1 0 1 1 0 0 1 1 1 0 0 0 0 0 0]\n[0 0 0 0 0 0 0 1 0 0 0 0 0 0 0 0 0 0 0 0 0 0 0 0 0 0 0 0 0 0 0 1 0 0 0 0 0 0 0 0\n    0 0 1 1 1 1 0 1 0 1 1 1 1 1 1 0 1 0 1 0 1 1 1 1 1 1 0 1 0 1 1 1 1 0 0 0]\n[0 0 0 0 0 0 0 0 1 0 0 0 0 0 0 0 0 0 0 0 0 0 0 0 0 0 0 0 0 0 0 0 1 0 0 0 0 0 1 1\n    1 1 1 0 0 0 0 1 0 1 0 0 0 0 0 0 1 0 1 0 1 0 0 0 0 0 0 1 0 1 0 0 0 0 0 0]\n[0 0 0 0 0 0 0 0 0 1 0 0 0 0 0 0 0 0 0 0 0 0 0 0 0 0 0 0 0 0 0 0 0 1 0 0 0 0 0 1\n    1 1 1 1 0 0 0 0 1 0 1 0 0 0 0 0 0 1 0 1 0 1 0 0 0 0 0 0 1 0 1 0 0 0 0 0]\n[0 0 0 0 0 0 0 0 0 0 1 0 0 0 0 0 0 0 0 0 0 0 0 0 0 0 0 0 0 0 0 0 0 0 1 0 0 0 0 0\n    1 1 1 1 1 0 0 0 0 1 0 1 0 0 0 0 0 0 1 0 1 0 1 0 0 0 0 0 0 1 0 1 0 0 0 0]\n[0 0 0 0 0 0 0 0 0 0 0 1 0 0 0 0 0 0 0 0 0 0 0 0 0 0 0 0 0 0 0 1 1 0 1 0 0 0 0 1\n    1 1 0 0 0 0 1 0 0 0 0 0 1 0 1 0 0 0 1 1 0 0 0 0 0 0 0 1 1 0 1 1 0 0 0 0]\n[0 0 0 0 0 0 0 0 0 0 0 0 1 0 0 0 0 0 0 0 0 0 0 0 0 0 0 0 0 0 0 1 0 1 1 0 0 0 0 1\n    0 1 0 1 1 1 1 1 0 0 1 0 0 1 1 1 0 0 1 1 1 1 0 1 0 0 0 1 0 1 0 0 0 0 0 0]\n[0 0 0 0 0 0 0 0 0 0 0 0 0 1 0 0 0 0 0 0 0 0 0 0 0 0 0 0 0 0 0 1 0 0 0 0 0 0 0 1\n    0 0 0 1 0 0 0 1 1 0 1 1 0 0 0 1 1 0 1 1 1 0 1 1 1 0 0 1 0 0 1 1 1 0 0 0]\n[0 0 0 0 0 0 0 0 0 0 0 0 0 0 1 0 0 0 0 0 0 0 0 0 0 0 0 0 0 0 0 0 1 0 0 0 0 0 1 1\n    0 1 1 1 0 1 1 1 0 0 1 0 0 1 1 1 0 0 1 0 0 0 1 0 0 0 1 1 0 1 1 0 0 0 0 0]\n[0 0 0 0 0 0 0 0 0 0 0 0 0 0 0 1 0 0 0 0 0 0 0 0 0 0 0 0 0 0 0 0 0 1 0 0 0 0 0 1\n    1 0 1 1 1 0 1 1 1 0 0 1 0 0 1 1 1 0 0 1 0 0 0 1 0 0 0 1 1 0 1 1 0 0 0 0]\n[0 0 0 0 0 0 0 0 0 0 0 0 0 0 0 0 1 0 0 0 0 0 0 0 0 0 0 0 0 0 0 0 0 0 1 0 0 0 0 0\n    1 1 0 1 1 1 0 1 1 1 0 0 1 0 0 1 1 1 0 0 1 0 0 0 1 0 0 0 1 1 0 1 1 0 0 0]\n[0 0 0 0 0 0 0 0 0 0 0 0 0 0 0 0 0 1 0 0 0 0 0 0 0 0 0 0 0 0 0 1 1 0 1 0 0 0 1 0\n    0 0 1 0 1 1 1 1 0 0 1 1 1 0 0 1 0 0 1 1 1 1 1 0 1 0 1 0 0 0 0 0 1 0 0 0]\n[0 0 0 0 0 0 0 0 0 0 0 0 0 0 0 0 0 0 1 0 0 0 0 0 0 0 0 0 0 0 0 1 0 1 1 0 0 0 1 1\n    0 1 0 1 0 1 1 0 0 1 0 0 0 0 0 1 0 1 0 0 0 1 0 1 1 0 1 1 0 1 1 0 0 0 0 0]\n[0 0 0 0 0 0 0 0 0 0 0 0 0 0 0 0 0 0 0 1 0 0 0 0 0 0 0 0 0 0 0 1 0 0 0 0 0 0 0 0\n    0 0 0 1 0 1 0 1 0 0 0 0 0 0 1 0 1 0 0 0 0 1 1 1 1 1 0 0 0 0 1 0 1 0 0 0]\n[0 0 0 0 0 0 0 0 0 0 0 0 0 0 0 0 0 0 0 0 1 0 0 0 0 0 0 0 0 0 0 0 1 0 0 0 0 0 1 1\n    1 1 1 1 0 1 0 1 0 1 1 1 1 1 1 0 1 0 1 1 1 1 0 0 0 0 0 1 1 1 1 0 1 0 0 0]\n[0 0 0 0 0 0 0 0 0 0 0 0 0 0 0 0 0 0 0 0 0 1 0 0 0 0 0 0 0 0 0 0 0 1 0 0 0 0 1 0\n    0 0 0 0 0 1 0 1 0 1 0 0 0 0 0 0 1 0 1 0 0 0 0 1 1 1 1 1 0 0 0 0 1 0 0 0]\n[0 0 0 0 0 0 0 0 0 0 0 0 0 0 0 0 0 0 0 0 0 0 1 0 0 0 0 0 0 0 0 0 0 0 1 0 0 0 1 0\n    1 1 1 1 1 1 0 1 0 1 0 1 1 1 1 1 1 0 1 0 1 1 1 1 0 0 0 0 0 1 1 1 1 0 0 0]\n[0 0 0 0 0 0 0 0 0 0 0 0 0 0 0 0 0 0 0 0 0 0 0 1 0 0 0 0 0 0 0 1 1 0 1 0 0 0 1 1\n    0 0 1 1 1 1 1 1 0 1 1 1 0 0 1 0 0 0 0 0 1 1 0 1 0 1 1 0 0 1 0 1 1 0 0 0]\n[0 0 0 0 0 0 0 0 0 0 0 0 0 0 0 0 0 0 0 0 0 0 0 0 1 0 0 0 0 0 0 1 0 1 1 0 0 0 1 1\n    1 1 0 1 1 1 1 0 0 1 1 0 0 1 0 0 1 1 0 1 1 1 0 0 0 1 0 1 0 1 0 0 1 0 0 0]\n[0 0 0 0 0 0 0 0 0 0 0 0 0 0 0 0 0 0 0 0 0 0 0 0 0 1 0 0 0 0 0 1 0 0 0 0 0 0 1 1\n    1 0 1 0 1 1 1 0 1 1 1 0 1 1 1 1 1 0 1 1 0 1 0 0 1 1 0 0 1 1 0 0 0 0 0 0]\n[0 0 0 0 0 0 0 0 0 0 0 0 0 0 0 0 0 0 0 0 0 0 0 0 0 0 1 0 0 0 0 0 1 0 0 0 0 0 0 1\n    1 1 0 1 0 1 1 1 0 1 1 1 0 1 1 1 1 1 0 1 1 0 1 0 0 1 1 0 0 1 1 0 0 0 0 0]\n[0 0 0 0 0 0 0 0 0 0 0 0 0 0 0 0 0 0 0 0 0 0 0 0 0 0 0 1 0 0 0 0 0 1 0 0 0 0 0 0\n    1 1 1 0 1 0 1 1 1 0 1 1 1 0 1 1 1 1 1 0 1 1 0 1 0 0 1 1 0 0 1 1 0 0 0 0]\n[0 0 0 0 0 0 0 0 0 0 0 0 0 0 0 0 0 0 0 0 0 0 0 0 0 0 0 0 1 0 0 0 0 0 1 0 0 0 0 0\n    0 1 1 1 0 1 0 1 1 1 0 1 1 1 0 1 1 1 1 1 0 1 1 0 1 0 0 1 1 0 0 1 1 0 0 0]\n[0 0 0 0 0 0 0 0 0 0 0 0 0 0 0 0 0 0 0 0 0 0 0 0 0 0 0 0 0 1 0 1 1 0 1 0 0 0 1 0\n    0 1 1 1 1 0 1 1 0 0 1 1 0 0 1 1 0 0 1 0 0 0 0 1 1 0 1 0 1 0 1 0 1 0 0 0]\n[0 0 0 0 0 0 0 0 0 0 0 0 0 0 0 0 0 0 0 0 0 0 0 0 0 0 0 0 0 0 1 1 0 1 1 0 0 0 1 1\n    0 1 1 1 1 1 0 0 0 1 0 0 0 1 0 0 0 1 0 0 1 0 1 0 0 0 1 1 0 0 1 1 0 0 0 0]\n[0 0 0 0 0 0 0 0 0 0 0 0 0 0 0 0 0 0 0 0 0 0 0 0 0 0 0 0 0 0 0 0 0 0 0 1 0 0 0 0\n    0 0 0 0 0 0 0 0 0 0 0 0 0 0 0 0 0 0 0 0 0 0 0 0 0 0 0 0 0 0 0 0 0 0 0 0]\n[0 0 0 0 0 0 0 0 0 0 0 0 0 0 0 0 0 0 0 0 0 0 0 0 0 0 0 0 0 0 0 0 0 0 0 0 1 0 0 0\n    0 0 0 0 0 0 0 0 0 0 0 0 0 0 0 0 0 0 0 0 0 0 0 0 0 0 0 0 0 0 0 0 0 0 0 0]\n[0 0 0 0 0 0 0 0 0 0 0 0 0 0 0 0 0 0 0 0 0 0 0 0 0 0 0 0 0 0 0 0 0 0 0 0 0 1 0 0\n    0 0 0 0 0 0 0 0 0 0 0 0 0 0 0 0 0 0 0 0 0 0 0 0 0 0 0 0 0 0 0 0 0 0 0 0]\n[[38, 4]] quantum code over GF(2^2), stabilised by:\n[1 0 0 0 0 0 0 0 0 0 0 0 0 0 0 0 1 $.1^2 1 1 0 $.1 1 $.1 $.1^2 $.1^2 1 $.1 1 $.1\n    0 0 $.1 $.1^2 $.1^2 0 0 0]\n[$.1 0 0 0 0 0 0 0 0 0 0 0 0 0 0 $.1 $.1^2 1 1 1 1 $.1 $.1 $.1^2 $.1^2 0 1 0 1 \n    $.1^2 1 1 1 1 0 0 0 0]\n[0 1 0 0 0 0 0 0 0 0 0 0 0 0 0 0 $.1^2 0 $.1^2 1 1 $.1^2 $.1^2 $.1^2 1 $.1 $.1 \n    $.1 0 0 1 0 0 $.1 $.1 0 0 0]\n[0 $.1 0 0 0 0 0 0 0 0 0 0 0 0 0 0 $.1 $.1^2 1 1 1 1 $.1 $.1 $.1^2 $.1^2 0 1 0 1\n    $.1^2 1 1 1 1 0 0 0]\n[0 0 1 0 0 0 0 0 0 0 0 0 0 0 0 $.1 1 $.1^2 1 $.1^2 0 $.1 $.1 1 $.1 0 $.1 $.1 \n    $.1^2 $.1 $.1^2 $.1^2 $.1^2 $.1 0 0 0 0]\n[0 0 $.1 0 0 0 0 0 0 0 0 0 0 0 0 $.1 $.1 $.1^2 $.1 1 0 1 1 $.1 0 $.1^2 $.1 $.1^2\n    $.1 $.1^2 1 1 $.1 $.1^2 $.1 0 0 0]\n[0 0 0 1 0 0 0 0 0 0 0 0 0 0 0 0 $.1 1 $.1^2 1 $.1^2 0 $.1 $.1 1 $.1 0 $.1 $.1 \n    $.1^2 $.1 $.1^2 $.1^2 $.1^2 $.1 0 0 0]\n[0 0 0 $.1 0 0 0 0 0 0 0 0 0 0 0 $.1 $.1^2 $.1 $.1 $.1 0 $.1^2 0 $.1^2 $.1^2 1 \n    $.1^2 $.1 $.1 0 0 $.1^2 $.1 0 1 0 0 0]\n[0 0 0 0 1 0 0 0 0 0 0 0 0 0 0 $.1 1 $.1 0 $.1^2 0 0 1 0 $.1^2 0 $.1 0 $.1^2 0 0\n    0 0 1 1 0 0 0]\n[0 0 0 0 $.1 0 0 0 0 0 0 0 0 0 0 $.1 0 $.1 $.1^2 $.1 $.1^2 0 $.1^2 0 1 $.1^2 0 0\n    1 1 0 $.1 0 0 $.1^2 0 0 0]\n[0 0 0 0 0 1 0 0 0 0 0 0 0 0 0 $.1 0 0 $.1^2 0 $.1 0 0 1 $.1 $.1^2 1 1 $.1^2 0 0\n    $.1 $.1^2 $.1 $.1 0 0 0]\n[0 0 0 0 0 $.1 0 0 0 0 0 0 0 0 0 0 1 1 $.1 $.1^2 $.1 0 1 1 $.1^2 0 $.1 $.1^2 $.1\n    0 $.1 0 $.1 0 1 0 0 0]\n[0 0 0 0 0 0 1 0 0 0 0 0 0 0 0 $.1 $.1^2 0 1 $.1^2 1 1 1 $.1 0 $.1^2 $.1^2 1 0 1\n    $.1^2 $.1 1 1 0 0 0 0]\n[0 0 0 0 0 0 $.1 0 0 0 0 0 0 0 0 $.1 $.1 0 0 $.1 $.1 $.1 0 1 $.1^2 $.1^2 1 1 0 1\n    0 0 $.1^2 0 $.1^2 0 0 0]\n[0 0 0 0 0 0 0 1 0 0 0 0 0 0 0 0 $.1 $.1^2 0 1 $.1^2 1 1 1 $.1 0 $.1^2 $.1^2 1 0\n    1 $.1^2 $.1 1 1 0 0 0]\n[0 0 0 0 0 0 0 $.1 0 0 0 0 0 0 0 0 1 $.1^2 0 0 $.1 1 $.1^2 $.1 $.1 $.1 $.1 $.1 \n    $.1^2 1 $.1 0 0 $.1^2 1 0 0 0]\n[0 0 0 0 0 0 0 0 1 0 0 0 0 0 0 $.1 $.1 $.1^2 $.1 0 0 $.1^2 1 1 $.1^2 $.1 1 0 0 \n    $.1 0 $.1^2 0 0 $.1 0 0 0]\n[0 0 0 0 0 0 0 0 $.1 0 0 0 0 0 0 $.1 $.1 0 $.1 0 1 $.1 1 $.1^2 0 $.1 $.1^2 1 1 0\n    1 0 $.1^2 $.1 0 0 0 0]\n[0 0 0 0 0 0 0 0 0 1 0 0 0 0 0 $.1 $.1^2 $.1 $.1 $.1 1 $.1^2 $.1 $.1^2 0 $.1 $.1\n    1 1 $.1 1 $.1 0 $.1 $.1 0 0 0]\n[0 0 0 0 0 0 0 0 0 $.1 0 0 0 0 0 0 $.1 $.1 0 $.1 0 1 $.1 1 $.1^2 0 $.1 $.1^2 1 1\n    0 1 0 $.1^2 $.1 0 0 0]\n[0 0 0 0 0 0 0 0 0 0 1 0 0 0 0 $.1 $.1^2 $.1^2 $.1^2 $.1 $.1^2 $.1 $.1 0 $.1 1 \n    $.1 $.1 0 $.1^2 1 $.1^2 1 $.1 0 0 0 0]\n[0 0 0 0 0 0 0 0 0 0 $.1 0 0 0 0 $.1 1 $.1 $.1^2 0 $.1^2 $.1^2 0 0 0 $.1 0 $.1 \n    $.1 $.1^2 $.1 $.1 $.1 $.1 1 0 0 0]\n[0 0 0 0 0 0 0 0 0 0 0 1 0 0 0 0 $.1 $.1^2 $.1^2 $.1^2 $.1 $.1^2 $.1 $.1 0 $.1 1\n    $.1 $.1 0 $.1^2 1 $.1^2 1 $.1 0 0 0]\n[0 0 0 0 0 0 0 0 0 0 0 $.1 0 0 0 $.1 0 0 $.1^2 $.1^2 1 $.1^2 $.1^2 0 $.1 0 $.1^2\n    $.1^2 1 1 $.1^2 0 1 0 1 0 0 0]\n[0 0 0 0 0 0 0 0 0 0 0 0 1 0 0 $.1 1 $.1 $.1 $.1^2 $.1 1 $.1 0 $.1^2 1 $.1 1 \n    $.1^2 0 $.1^2 1 $.1 1 $.1^2 0 0 0]\n[0 0 0 0 0 0 0 0 0 0 0 0 $.1 0 0 $.1 0 1 1 $.1^2 $.1 1 $.1^2 $.1^2 $.1 $.1 1 0 0\n    $.1 1 1 $.1^2 $.1^2 $.1^2 0 0 0]\n[0 0 0 0 0 0 0 0 0 0 0 0 0 1 0 0 1 0 $.1 $.1 $.1^2 1 0 0 $.1^2 $.1 0 1 $.1^2 $.1\n    $.1^2 $.1^2 1 $.1 0 0 0 0]\n[0 0 0 0 0 0 0 0 0 0 0 0 0 $.1 0 0 1 1 1 1 $.1^2 1 0 1 0 $.1^2 $.1^2 $.1 $.1 1 1\n    1 1 $.1^2 $.1 0 0 0]\n[0 0 0 0 0 0 0 0 0 0 0 0 0 0 1 0 0 1 0 $.1 $.1 $.1^2 1 0 0 $.1^2 $.1 0 1 $.1^2 \n    $.1 $.1^2 $.1^2 1 $.1 0 0 0]\n[0 0 0 0 0 0 0 0 0 0 0 0 0 0 $.1 $.1 1 1 0 1 0 0 0 $.1 0 1 $.1^2 $.1^2 $.1^2 0 \n    $.1 $.1^2 $.1 $.1^2 1 0 0 0]\n[0 0 0 0 0 0 0 0 0 0 0 0 0 0 0 $.1^2 1 0 0 0 $.1^2 1 $.1 $.1^2 1 1 $.1^2 $.1 1 \n    $.1^2 0 0 0 1 $.1^2 0 0 0]\n[0 0 0 0 0 0 0 0 0 0 0 0 0 0 0 0 0 0 0 0 0 0 0 0 0 0 0 0 0 0 0 0 0 0 0 1 0 0]\n[0 0 0 0 0 0 0 0 0 0 0 0 0 0 0 0 0 0 0 0 0 0 0 0 0 0 0 0 0 0 0 0 0 0 0 0 1 0]\n[0 0 0 0 0 0 0 0 0 0 0 0 0 0 0 0 0 0 0 0 0 0 0 0 0 0 0 0 0 0 0 0 0 0 0 0 0 1]\nQuantum GF(2)-Additive code over GF(4) of length 38 with 42 generators.\nLower Bound: 1, Upper Bound: 18\nConstructed 2 distinct generator matrices\nTotal Ranks:     23  23 \nRelative Ranks:  23  15 \n(4 4 2 4 4 4 4 4 4 4 4 4 4 4 4 2 4 4 4 4 2 4 2 )\n(4 4 4 4 4 4 4 4 4 4 4 4 4 4 4 4 4 2 4 2 4 2 2 )\nTime Taken: 0.00\nStarting search for low weight codewords... (reset timings)\nEnumerating using 1 generator at a time:\n     New codeword identified of weight 15, time 0.00\n     New codeword identified of weight 13, time 0.00\n     New codeword identified of weight 12, time 0.00\n     Impurity detected of weight 1, time 0.00\n     New codeword identified of weight 11, time 0.00\n     New codeword identified of weight 10, time 0.00\n     New codeword identified of weight 9, time 0.00\n     Discarding non-contributing rank 15 matrix\n     New Total Ranks:     23 \n     New Relative Ranks:  23 \n   Completed Matrix  1:  lower =  2, upper =  9. Elapsed: 0.00s\nTermination predicted with 8 generators at matrix 1\nEnumerating using 2 generators at a time:\n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0.01s\nTermination predicted with 8 generators at matrix 1\nEnumerating using 5 generators at a time:\n   Completed Matrix  1:  lower =  6, upper =  9. Elapsed: 0.03s\nTermination predicted with 8 generators at matrix 1\nEnumerating using 6 generators at a time:\n   Completed Matrix  1:  lower =  7, upper =  9. Elapsed: 0.22s\nTermination predicted at 7 s with 8 generators at matrix 1\nEnumerating using 7 generators at a time:\n   Completed Matrix  1:  lower =  8, upper =  9. Elapsed: 1.39s\nTermination predicted at 7 s with 8 generators at matrix 1\nEnumerating using 8 generators at a time:\n   Completed Matrix  1:  lower =  9, upper =  9. Elapsed: 7.41s\nComputation complete \nFinal Results: lower = 9, upper = 9,\nTotal CPU time: 7.41, real time: 7.428\n9\n\nTotal time: 7.440 seconds, Total memory usage: 32.09MB\n</t>
  </si>
  <si>
    <t>0.6305987499945331</t>
  </si>
  <si>
    <t>Magma V2.28-26    Tue Dec 30 2025 12:10:51 on Marks-MacBook-Air-2 [Seed = \n822843820]\nType ? for help.  Type &lt;Ctrl&gt;-D to quit.\n[1 0 0 0 0 0 0 0 0 0 0 0 0 0 0 0 0 0 0 0 0 0 0 0 0 0 0 0 0 0 0 0 0 0 0 0 1 0 0 1\n    0 1 1 1 1 1 0 0 1 1 0 0 1 0 0 1 0 1 0 1 0 0 1 0 0 1 1 0 0 1 1 1 1 1 0 1 0 1]\n[0 1 0 0 0 0 0 0 0 0 0 0 0 0 0 0 0 0 0 0 0 0 0 0 0 0 0 0 0 0 0 0 0 0 0 1 0 1 0 0\n    0 1 0 0 0 1 1 1 1 1 1 1 0 1 1 0 0 0 0 0 1 1 0 1 1 1 1 1 1 1 0 0 0 1 0 0 0 0]\n[0 0 1 0 0 0 0 0 0 0 0 0 0 0 0 0 0 0 0 0 0 0 0 0 0 0 0 0 0 0 0 0 0 0 0 0 0 0 1 1\n    0 1 0 1 1 1 1 1 0 0 1 1 0 0 1 0 0 1 0 1 0 1 0 0 1 0 0 1 1 0 0 1 1 1 1 1 0 1]\n[0 0 0 1 0 0 0 0 0 0 0 0 0 0 0 0 0 0 0 0 0 0 0 0 0 0 0 0 0 0 0 0 0 0 0 1 0 0 0 0\n    0 1 0 1 0 1 1 0 0 0 0 0 1 0 1 1 1 0 0 0 1 1 1 0 1 0 0 0 0 0 1 1 0 1 0 1 0 0]\n[0 0 0 0 1 0 0 0 0 0 0 0 0 0 0 0 0 0 0 0 0 0 0 0 0 0 0 0 0 0 0 0 0 0 0 0 1 0 0 0\n    0 0 1 0 1 0 1 1 0 0 0 0 0 1 0 1 1 1 0 0 0 1 1 1 0 1 0 0 0 0 0 1 1 0 1 0 1 0]\n[0 0 0 0 0 1 0 0 0 0 0 0 0 0 0 0 0 0 0 0 0 0 0 0 0 0 0 0 0 0 0 0 0 0 0 0 0 1 0 0\n    0 0 0 1 0 1 0 1 1 0 0 0 0 0 1 0 1 1 1 0 0 0 1 1 1 0 1 0 0 0 0 0 1 1 0 1 0 1]\n[0 0 0 0 0 0 1 0 0 0 0 0 0 0 0 0 0 0 0 0 0 0 0 0 0 0 0 0 0 0 0 0 0 0 0 1 0 0 1 0\n    1 1 1 1 0 0 1 1 0 1 0 1 0 0 1 1 1 1 0 1 0 1 0 1 0 0 0 1 1 1 1 1 1 1 0 0 0 0]\n[0 0 0 0 0 0 0 1 0 0 0 0 0 0 0 0 0 0 0 0 0 0 0 0 0 0 0 0 0 0 0 0 0 0 0 0 0 0 0 1\n    0 0 0 0 0 1 0 1 0 1 1 0 0 0 0 0 1 0 1 1 1 0 0 0 1 1 1 0 1 0 0 0 0 0 1 1 0 1]\n[0 0 0 0 0 0 0 0 1 0 0 0 0 0 0 0 0 0 0 0 0 0 0 0 0 0 0 0 0 0 0 0 0 0 0 1 1 0 0 1\n    0 0 0 0 0 1 1 1 1 1 1 0 1 0 1 1 1 0 1 0 1 0 1 0 1 1 0 1 1 1 0 0 0 1 1 0 0 1]\n[0 0 0 0 0 0 0 0 0 1 0 0 0 0 0 0 0 0 0 0 0 0 0 0 0 0 0 0 0 0 0 0 0 0 0 1 0 1 0 1\n    0 0 0 0 0 1 1 0 1 0 1 0 1 1 1 0 0 0 1 0 0 0 1 1 1 1 0 0 0 1 1 0 0 1 0 0 1 1]\n[0 0 0 0 0 0 0 0 0 0 1 0 0 0 0 0 0 0 0 0 0 0 0 0 0 0 0 0 0 0 0 0 0 0 0 1 0 0 1 1\n    0 0 0 0 0 1 1 0 0 0 0 0 1 1 0 0 1 1 1 0 0 1 1 1 0 1 0 0 1 0 1 1 0 1 0 1 1 0]\n[0 0 0 0 0 0 0 0 0 0 0 1 0 0 0 0 0 0 0 0 0 0 0 0 0 0 0 0 0 0 0 0 0 0 0 0 0 0 0 1\n    1 1 1 1 1 1 1 1 1 1 0 0 1 1 1 1 0 0 1 0 0 0 0 1 1 1 0 0 0 0 1 0 0 1 1 1 1 0]\n[0 0 0 0 0 0 0 0 0 0 0 0 1 0 0 0 0 0 0 0 0 0 0 0 0 0 0 0 0 0 0 0 0 0 0 0 1 0 0 1\n    1 0 0 0 0 0 1 1 0 0 1 0 1 1 1 0 1 1 0 0 0 0 1 0 1 0 0 0 0 1 1 0 1 1 1 0 1 0]\n[0 0 0 0 0 0 0 0 0 0 0 0 0 1 0 0 0 0 0 0 0 0 0 0 0 0 0 0 0 0 0 0 0 0 0 0 0 1 0 0\n    1 1 0 0 0 0 0 1 1 0 0 1 0 1 1 1 0 1 1 0 0 0 0 1 0 1 0 0 0 0 1 1 0 1 1 1 0 1]\n[0 0 0 0 0 0 0 0 0 0 0 0 0 0 1 0 0 0 0 0 0 0 0 0 0 0 0 0 0 0 0 0 0 0 0 1 0 0 1 0\n    1 0 0 1 1 0 0 1 0 1 0 1 1 0 0 1 0 0 0 1 0 1 0 0 0 1 1 0 1 1 1 0 0 0 0 1 0 0]\n[0 0 0 0 0 0 0 0 0 0 0 0 0 0 0 1 0 0 0 0 0 0 0 0 0 0 0 0 0 0 0 0 0 0 0 0 0 0 0 1\n    0 0 1 1 0 0 0 0 0 1 1 0 0 1 0 1 1 1 0 1 1 0 0 0 0 1 0 1 0 0 0 0 1 1 0 1 1 1]\n[0 0 0 0 0 0 0 0 0 0 0 0 0 0 0 0 1 0 0 0 0 0 0 0 0 0 0 0 0 0 0 0 0 0 0 1 1 0 0 1\n    0 0 0 1 1 1 0 1 0 1 1 0 1 0 0 1 0 0 0 1 1 0 1 0 1 0 0 0 0 0 0 0 0 0 0 1 0 0]\n[0 0 0 0 0 0 0 0 0 0 0 0 0 0 0 0 0 1 0 0 0 0 0 0 0 0 0 0 0 0 0 0 0 0 0 0 0 1 0 1\n    1 1 1 1 0 0 1 0 0 1 1 1 1 1 0 1 1 1 0 1 1 1 1 1 0 0 1 0 0 1 1 1 1 1 0 1 1 1]\n[0 0 0 0 0 0 0 0 0 0 0 0 0 0 0 0 0 0 1 0 0 0 0 0 0 0 0 0 0 0 0 0 0 0 0 1 0 0 1 0\n    0 0 0 0 0 0 0 0 1 0 1 0 1 1 0 0 0 1 0 0 1 0 1 1 0 1 0 1 1 1 0 0 0 1 0 0 0 1]\n[0 0 0 0 0 0 0 0 0 0 0 0 0 0 0 0 0 0 0 1 0 0 0 0 0 0 0 0 0 0 0 0 0 0 0 1 0 0 0 1\n    1 0 0 0 0 1 0 1 0 0 0 0 1 1 0 1 1 1 0 1 0 0 1 1 0 0 0 0 0 1 1 0 0 1 0 1 1 1]\n[0 0 0 0 0 0 0 0 0 0 0 0 0 0 0 0 0 0 0 0 1 0 0 0 0 0 0 0 0 0 0 0 0 0 0 1 1 0 0 0\n    0 0 1 1 1 0 1 1 0 0 0 1 0 1 0 0 0 1 0 0 1 1 0 1 0 1 0 0 1 1 0 0 1 0 0 0 0 1]\n[0 0 0 0 0 0 0 0 0 0 0 0 0 0 0 0 0 0 0 0 0 1 0 0 0 0 0 0 0 0 0 0 0 0 0 1 0 1 0 1\n    1 0 0 1 1 0 0 0 1 1 0 1 0 0 0 1 1 1 0 1 0 0 0 0 0 0 0 0 1 1 1 0 0 0 1 1 1 1]\n[0 0 0 0 0 0 0 0 0 0 0 0 0 0 0 0 0 0 0 0 0 0 1 0 0 0 0 0 0 0 0 0 0 0 0 1 0 0 1 1\n    0 1 0 0 1 0 0 1 0 0 1 1 0 0 1 1 0 0 0 1 1 1 1 0 1 0 1 0 1 1 1 1 0 1 1 0 0 0]\n[0 0 0 0 0 0 0 0 0 0 0 0 0 0 0 0 0 0 0 0 0 0 0 1 0 0 0 0 0 0 0 0 0 0 0 0 0 0 0 1\n    1 1 0 1 1 0 0 0 0 1 0 1 0 0 0 0 1 1 0 1 1 1 0 1 0 0 1 1 0 0 0 0 0 1 1 0 0 1]\n[0 0 0 0 0 0 0 0 0 0 0 0 0 0 0 0 0 0 0 0 0 0 0 0 1 0 0 0 0 0 0 0 0 0 0 1 1 0 0 1\n    0 1 1 0 1 0 0 1 0 1 1 1 0 0 1 1 1 0 0 1 1 0 0 0 0 0 1 1 0 0 0 0 0 1 0 0 1 1]\n[0 0 0 0 0 0 0 0 0 0 0 0 0 0 0 0 0 0 0 0 0 0 0 0 0 1 0 0 0 0 0 0 0 0 0 1 0 1 0 1\n    0 0 1 1 0 0 0 1 1 1 1 0 0 0 1 0 0 0 1 1 1 0 1 0 1 0 1 1 0 0 0 0 0 1 0 1 1 0]\n[0 0 0 0 0 0 0 0 0 0 0 0 0 0 0 0 0 0 0 0 0 0 0 0 0 0 1 0 0 0 0 0 0 0 0 0 0 0 1 1\n    1 1 1 0 0 1 0 0 0 0 1 1 1 0 0 0 0 1 0 0 1 1 1 1 0 0 1 1 1 1 1 1 1 1 1 1 1 0]\n[0 0 0 0 0 0 0 0 0 0 0 0 0 0 0 0 0 0 0 0 0 0 0 0 0 0 0 1 0 0 0 0 0 0 0 0 0 0 0 0\n    1 1 1 1 0 0 1 0 0 0 0 1 1 1 0 0 0 0 1 0 0 1 1 1 1 0 0 1 1 1 1 1 1 1 1 1 1 1]\n[0 0 0 0 0 0 0 0 0 0 0 0 0 0 0 0 0 0 0 0 0 0 0 0 0 0 0 0 1 0 0 0 0 0 0 1 1 0 0 1\n    1 1 1 1 1 1 0 0 0 1 0 1 0 1 0 1 1 1 1 0 0 1 0 1 0 1 1 0 0 1 1 1 1 0 0 0 0 0]\n[0 0 0 0 0 0 0 0 0 0 0 0 0 0 0 0 0 0 0 0 0 0 0 0 0 0 0 0 0 1 0 0 0 0 0 0 0 1 0 1\n    1 0 0 0 0 0 1 0 1 1 1 0 0 0 1 1 1 0 1 0 0 0 0 0 1 1 0 1 0 1 0 0 0 0 0 1 0 1]\n[0 0 0 0 0 0 0 0 0 0 0 0 0 0 0 0 0 0 0 0 0 0 0 0 0 0 0 0 0 0 1 0 0 0 0 1 0 0 1 0\n    0 0 1 1 1 0 0 0 1 1 1 0 0 0 1 1 0 1 1 1 0 1 0 0 1 0 1 0 0 1 0 1 1 0 1 0 0 0]\n[0 0 0 0 0 0 0 0 0 0 0 0 0 0 0 0 0 0 0 0 0 0 0 0 0 0 0 0 0 0 0 1 0 0 0 0 0 0 0 1\n    0 1 1 0 0 0 0 0 1 0 1 1 1 0 0 0 1 1 1 0 1 0 0 0 0 0 1 1 0 1 0 1 0 0 0 0 0 1]\n[0 0 0 0 0 0 0 0 0 0 0 0 0 0 0 0 0 0 0 0 0 0 0 0 0 0 0 0 0 0 0 0 1 0 0 1 1 0 0 1\n    0 0 1 1 0 1 0 1 0 0 0 0 0 1 1 1 1 0 0 0 0 0 1 0 1 0 1 1 0 0 1 0 1 1 1 1 1 1]\n[0 0 0 0 0 0 0 0 0 0 0 0 0 0 0 0 0 0 0 0 0 0 0 0 0 0 0 0 0 0 0 0 0 1 0 1 0 1 0 1\n    0 0 0 1 1 1 1 1 1 1 0 1 1 0 0 0 0 0 1 1 0 1 1 1 1 1 1 1 0 0 0 1 0 0 0 0 0 0]\n[0 0 0 0 0 0 0 0 0 0 0 0 0 0 0 0 0 0 0 0 0 0 0 0 0 0 0 0 0 0 0 0 0 0 1 0 0 0 1 1\n    1 1 1 1 0 0 1 1 0 0 1 0 0 1 0 1 0 1 0 0 1 0 0 1 1 0 0 1 1 1 1 1 0 1 0 1 0 1]\n[[39, 4]] quantum code over GF(2^2), stabilised by:\n[1 0 0 0 0 0 0 0 0 0 0 0 0 0 0 0 0 $.1 $.1 0 $.1 $.1 $.1^2 $.1 $.1 1 1 $.1^2 $.1\n    $.1 $.1^2 $.1 1 $.1^2 0 $.1^2 $.1 0 $.1^2]\n[$.1 0 0 0 0 0 0 0 0 0 0 0 0 0 0 0 0 0 $.1 1 $.1^2 $.1^2 $.1 0 $.1^2 1 0 1 0 0 0\n    1 0 1 $.1^2 0 $.1 $.1^2 $.1^2]\n[0 1 0 0 0 0 0 0 0 0 0 0 0 0 0 0 0 $.1 $.1^2 1 $.1^2 0 $.1 0 $.1^2 $.1 0 1 $.1^2\n    $.1 $.1^2 $.1^2 $.1^2 $.1 $.1^2 $.1 0 1 1]\n[0 $.1 0 0 0 0 0 0 0 0 0 0 0 0 0 0 0 0 $.1^2 1 0 $.1^2 0 $.1^2 $.1^2 $.1 1 $.1^2\n    $.1^2 $.1 $.1 $.1 1 0 1 $.1 1 1 1]\n[0 0 1 0 0 0 0 0 0 0 0 0 0 0 0 0 0 $.1 0 $.1^2 $.1^2 1 $.1^2 0 $.1 $.1 $.1^2 \n    $.1^2 $.1^2 1 1 1 $.1 0 $.1 0 0 0 $.1]\n[0 0 $.1 0 0 0 0 0 0 0 0 0 0 0 0 0 0 $.1 $.1 $.1^2 $.1^2 $.1 0 $.1 1 $.1 $.1^2 \n    $.1 1 1 1 0 $.1^2 $.1 0 $.1 0 1 $.1]\n[0 0 0 1 0 0 0 0 0 0 0 0 0 0 0 0 0 0 1 $.1^2 $.1 $.1^2 $.1 $.1 $.1^2 $.1^2 $.1 0\n    1 1 $.1^2 $.1^2 1 $.1 0 $.1^2 1 $.1^2 $.1]\n[0 0 0 $.1 0 0 0 0 0 0 0 0 0 0 0 0 0 0 1 1 $.1 $.1^2 1 1 1 0 $.1 0 0 $.1^2 $.1^2\n    $.1^2 0 $.1^2 $.1 1 $.1^2 $.1^2 $.1^2]\n[0 0 0 0 1 0 0 0 0 0 0 0 0 0 0 0 0 $.1 1 $.1 0 0 $.1^2 1 $.1^2 $.1^2 $.1 $.1 0 1\n    0 $.1^2 $.1 $.1 $.1 $.1 0 $.1 $.1]\n[0 0 0 0 $.1 0 0 0 0 0 0 0 0 0 0 0 0 $.1 1 $.1 $.1 0 $.1^2 $.1 0 1 1 $.1 0 0 $.1\n    $.1^2 $.1 $.1^2 $.1^2 0 $.1 0 $.1]\n[0 0 0 0 0 1 0 0 0 0 0 0 0 0 0 0 0 $.1 $.1^2 $.1 1 $.1 0 0 0 $.1^2 $.1 $.1 $.1 0\n    0 0 $.1 1 $.1 0 1 $.1^2 $.1^2]\n[0 0 0 0 0 $.1 0 0 0 0 0 0 0 0 0 0 0 0 1 $.1 $.1^2 $.1 $.1^2 $.1 1 1 1 $.1 0 $.1\n    $.1 0 $.1^2 $.1 $.1^2 $.1 1 1 $.1]\n[0 0 0 0 0 0 1 0 0 0 0 0 0 0 0 0 0 $.1 $.1^2 0 1 $.1^2 $.1 $.1^2 1 0 $.1 $.1 $.1\n    $.1 1 0 1 1 1 0 $.1^2 $.1 $.1]\n[0 0 0 0 0 0 $.1 0 0 0 0 0 0 0 0 0 0 $.1 1 $.1 1 1 $.1 0 $.1^2 1 0 1 $.1 0 $.1^2\n    $.1 1 0 $.1 1 1 $.1 0]\n[0 0 0 0 0 0 0 1 0 0 0 0 0 0 0 0 0 0 1 0 1 1 0 $.1^2 0 0 0 1 0 0 0 $.1^2 0 1 1 0\n    1 0 0]\n[0 0 0 0 0 0 0 $.1 0 0 0 0 0 0 0 0 0 0 $.1 1 $.1 1 1 $.1 0 $.1^2 1 0 1 $.1 0 \n    $.1^2 $.1 1 0 $.1 1 1 $.1]\n[0 0 0 0 0 0 0 0 1 0 0 0 0 0 0 0 0 0 0 1 0 1 1 0 $.1^2 0 0 0 1 0 0 0 $.1^2 0 1 1\n    0 1 0]\n[0 0 0 0 0 0 0 0 $.1 0 0 0 0 0 0 0 0 $.1 1 1 $.1 0 1 $.1 $.1^2 0 $.1 1 0 1 $.1^2\n    0 $.1 1 1 $.1 1 $.1 0]\n[0 0 0 0 0 0 0 0 0 1 0 0 0 0 0 0 0 0 0 0 1 0 1 1 0 $.1^2 0 0 0 1 0 0 0 $.1^2 0 1\n    1 0 1]\n[0 0 0 0 0 0 0 0 0 $.1 0 0 0 0 0 0 0 0 $.1 1 1 $.1 0 1 $.1 $.1^2 0 $.1 1 0 1 \n    $.1^2 0 $.1 1 1 $.1 1 $.1]\n[0 0 0 0 0 0 0 0 0 0 1 0 0 0 0 0 0 0 0 0 0 1 0 1 1 0 $.1^2 0 0 0 1 0 0 0 $.1^2 0\n    1 1 0]\n[0 0 0 0 0 0 0 0 0 0 $.1 0 0 0 0 0 0 $.1 1 1 $.1 $.1^2 $.1 $.1^2 0 $.1 $.1 0 $.1\n    1 1 1 $.1 $.1^2 $.1 $.1^2 $.1 1 0]\n[0 0 0 0 0 0 0 0 0 0 0 1 0 0 0 0 0 $.1 $.1 0 $.1 $.1 $.1 $.1 $.1^2 0 1 0 $.1 $.1\n    $.1^2 $.1^2 1 $.1^2 0 0 $.1 1 $.1]\n[0 0 0 0 0 0 0 0 0 0 0 $.1 0 0 0 0 0 0 $.1 1 1 $.1 $.1^2 $.1 $.1^2 0 $.1 $.1 0 \n    $.1 1 1 1 $.1 $.1^2 $.1 $.1^2 $.1 1]\n[0 0 0 0 0 0 0 0 0 0 0 0 1 0 0 0 0 $.1 $.1^2 1 $.1^2 0 $.1 1 $.1^2 $.1^2 1 1 0 \n    $.1 $.1^2 $.1^2 $.1 $.1 $.1^2 $.1 $.1^2 1 0]\n[0 0 0 0 0 0 0 0 0 0 0 0 $.1 0 0 0 0 0 0 $.1 1 1 $.1 $.1^2 $.1 $.1^2 0 $.1 $.1 0\n    $.1 1 1 1 $.1 $.1^2 $.1 $.1^2 $.1]\n[0 0 0 0 0 0 0 0 0 0 0 0 0 1 0 0 0 0 $.1 $.1^2 1 $.1^2 0 $.1 1 $.1^2 $.1^2 1 1 0\n    $.1 $.1^2 $.1^2 $.1 $.1 $.1^2 $.1 $.1^2 1]\n[0 0 0 0 0 0 0 0 0 0 0 0 0 $.1 0 0 0 0 $.1^2 $.1^2 $.1^2 1 $.1 $.1^2 0 $.1^2 \n    $.1^2 $.1^2 0 0 $.1 0 1 1 1 $.1^2 $.1 1 1]\n[0 0 0 0 0 0 0 0 0 0 0 0 0 0 1 0 0 0 0 $.1 $.1^2 1 $.1^2 0 $.1 1 $.1^2 $.1^2 1 1\n    0 $.1 $.1^2 $.1^2 $.1 $.1 $.1^2 $.1 $.1^2]\n[0 0 0 0 0 0 0 0 0 0 0 0 0 0 $.1 0 0 0 0 $.1^2 $.1^2 $.1^2 1 $.1 $.1^2 0 $.1^2 \n    $.1^2 $.1^2 0 0 $.1 0 1 1 1 $.1^2 $.1 1]\n[0 0 0 0 0 0 0 0 0 0 0 0 0 0 0 1 0 0 $.1^2 $.1^2 $.1^2 $.1^2 $.1 $.1 $.1^2 $.1^2\n    1 0 1 $.1^2 $.1^2 $.1 $.1 $.1^2 $.1^2 $.1^2 $.1^2 0 0]\n[0 0 0 0 0 0 0 0 0 0 0 0 0 0 0 $.1 0 $.1 $.1 0 1 1 0 $.1^2 0 $.1 1 0 1 1 $.1^2 \n    $.1 $.1^2 $.1^2 1 $.1 $.1^2 $.1^2 1]\n[0 0 0 0 0 0 0 0 0 0 0 0 0 0 0 0 1 $.1 $.1 $.1^2 1 1 0 0 0 $.1 $.1 $.1 $.1 $.1^2\n    0 1 $.1^2 1 $.1^2 0 1 $.1^2 $.1^2]\n[0 0 0 0 0 0 0 0 0 0 0 0 0 0 0 0 $.1 $.1 0 $.1 $.1 $.1^2 $.1 $.1 1 1 $.1^2 $.1 \n    $.1 $.1^2 $.1 1 $.1^2 0 $.1^2 $.1 0 $.1^2 0]\n[0 0 0 0 0 0 0 0 0 0 0 0 0 0 0 0 0 $.1^2 $.1^2 1 0 $.1^2 1 $.1^2 1 0 $.1^2 $.1 \n    $.1 $.1 $.1 0 0 0 1 1 $.1^2 $.1 $.1]\nQuantum GF(2)-Additive code over GF(4) of length 39 with 43 generators.\nLower Bound: 1, Upper Bound: 19\nConstructed 2 distinct generator matrices\nTotal Ranks:     22  22 \nRelative Ranks:  22  17 \n(4 4 4 4 4 4 4 4 4 4 4 4 4 4 4 4 4 4 4 4 4 2 )\n(4 4 4 4 4 4 4 4 4 4 4 4 4 4 4 4 4 4 4 4 4 2 )\nTime Taken: 0.00\nStarting search for low weight codewords... (reset timings)\nEnumerating using 1 generator at a time:\n     New codeword identified of weight 14, time 0.00\n     New codeword identified of weight 11, time 0.00\n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0.03s\n   Completed Matrix  2:  lower =  7, upper =  9. Elapsed: 0.06s\nTermination predicted with 6 generators at matrix 2\nEnumerating using 6 generators at a time:\n   Completed Matrix  1:  lower =  8, upper =  9. Elapsed: 0.32s\n   Completed Matrix  2:  lower =  9, upper =  9. Elapsed: 0.57s\nComputation complete \nFinal Results: lower = 9, upper = 9,\nTotal CPU time: 0.57, real time: 0.573\n9\n\nTotal time: 0.590 seconds, Total memory usage: 32.09MB\n</t>
  </si>
  <si>
    <t>3.224313541999436</t>
  </si>
  <si>
    <t>Magma V2.28-26    Tue Dec 30 2025 12:10:52 on Marks-MacBook-Air-2 [Seed = \n989959073]\nType ? for help.  Type &lt;Ctrl&gt;-D to quit.\n[1 0 0 0 0 0 0 0 0 0 0 0 0 0 0 0 0 0 0 0 0 0 0 0 0 0 0 0 0 0 0 0 0 0 0 0 1 0 0 0\n    1 0 1 1 1 1 1 0 0 1 1 0 0 1 0 0 1 0 1 0 1 0 0 1 0 0 1 1 0 0 1 1 1 1 1 0 1 0 \n    1 0]\n[0 1 0 0 0 0 0 0 0 0 0 0 0 0 0 0 0 0 0 0 0 0 0 0 0 0 0 0 0 0 0 0 0 1 0 0 0 0 0 0\n    1 0 1 0 1 1 0 0 0 0 0 1 0 1 1 1 0 0 0 1 1 1 0 1 0 0 0 0 0 1 1 0 1 0 1 0 0 0 \n    0 0]\n[0 0 1 0 0 0 0 0 0 0 0 0 0 0 0 0 0 0 0 0 0 0 0 0 0 0 0 0 0 0 0 0 0 0 0 0 0 0 1 0\n    1 0 1 0 1 1 1 1 1 0 0 1 1 0 0 1 0 0 1 0 1 0 1 0 0 1 0 0 1 1 0 0 1 1 1 1 1 0 \n    1 0]\n[0 0 0 1 0 0 0 0 0 0 0 0 0 0 0 0 0 0 0 0 0 0 0 0 0 0 0 0 0 0 0 0 0 0 0 1 0 0 0 0\n    0 0 1 0 1 0 1 1 0 0 0 0 0 1 0 1 1 1 0 0 0 1 1 1 0 1 0 0 0 0 0 1 1 0 1 0 1 0 \n    0 0]\n[0 0 0 0 1 0 0 0 0 0 0 0 0 0 0 0 0 0 0 0 0 0 0 0 0 0 0 0 0 0 0 0 0 0 0 0 1 0 0 0\n    0 0 0 1 0 1 0 1 1 0 0 0 0 0 1 0 1 1 1 0 0 0 1 1 1 0 1 0 0 0 0 0 1 1 0 1 0 1 \n    0 0]\n[0 0 0 0 0 1 0 0 0 0 0 0 0 0 0 0 0 0 0 0 0 0 0 0 0 0 0 0 0 0 0 0 0 0 0 0 0 1 0 0\n    0 0 0 0 1 0 1 0 1 1 0 0 0 0 0 1 0 1 1 1 0 0 0 1 1 1 0 1 0 0 0 0 0 1 1 0 1 0 \n    1 0]\n[0 0 0 0 0 0 1 0 0 0 0 0 0 0 0 0 0 0 0 0 0 0 0 0 0 0 0 0 0 0 0 0 0 1 0 0 0 1 1 0\n    1 1 1 1 0 1 1 0 0 1 0 0 0 1 0 1 1 1 1 1 0 0 0 1 0 1 1 1 0 1 1 1 0 1 1 0 0 0 \n    0 0]\n[0 0 0 0 0 0 0 1 0 0 0 0 0 0 0 0 0 0 0 0 0 0 0 0 0 0 0 0 0 0 0 0 0 1 0 1 0 1 0 0\n    0 0 0 0 1 1 0 1 0 1 0 1 1 1 0 0 0 1 0 0 0 1 1 1 1 0 0 0 1 1 0 0 1 0 0 1 1 0 \n    1 0]\n[0 0 0 0 0 0 0 0 1 0 0 0 0 0 0 0 0 0 0 0 0 0 0 0 0 0 0 0 0 0 0 0 0 1 0 0 1 1 0 0\n    0 0 0 0 1 1 0 0 0 0 0 1 1 0 0 1 1 1 0 0 1 1 1 0 1 0 0 1 0 1 1 0 1 0 1 1 0 0 \n    1 0]\n[0 0 0 0 0 0 0 0 0 1 0 0 0 0 0 0 0 0 0 0 0 0 0 0 0 0 0 0 0 0 0 0 0 1 0 0 0 0 0 0\n    0 0 0 0 1 1 0 0 1 0 1 1 1 0 1 1 0 0 0 0 1 0 1 0 0 0 0 1 1 0 1 1 1 0 1 0 0 1 \n    1 0]\n[0 0 0 0 0 0 0 0 0 0 1 0 0 0 0 0 0 0 0 0 0 0 0 0 0 0 0 0 0 0 0 0 0 1 0 0 0 1 1 0\n    0 0 0 0 1 1 0 0 1 1 1 0 1 0 1 0 0 1 1 0 1 0 0 0 0 1 0 1 1 1 0 1 0 0 1 0 1 1 \n    0 0]\n[0 0 0 0 0 0 0 0 0 0 0 1 0 0 0 0 0 0 0 0 0 0 0 0 0 0 0 0 0 0 0 0 0 1 0 1 0 1 0 0\n    0 1 1 1 0 0 0 0 0 0 0 0 1 0 1 1 1 0 0 0 1 0 1 1 0 0 0 1 1 0 0 1 1 0 1 1 1 1 \n    0 0]\n[0 0 0 0 0 0 0 0 0 0 0 0 1 0 0 0 0 0 0 0 0 0 0 0 0 0 0 0 0 0 0 0 0 0 0 0 1 0 0 0\n    1 1 0 0 0 0 0 1 1 0 0 1 0 1 1 1 0 1 1 0 0 0 0 1 0 1 0 0 0 0 1 1 0 1 1 1 0 1 \n    0 0]\n[0 0 0 0 0 0 0 0 0 0 0 0 0 1 0 0 0 0 0 0 0 0 0 0 0 0 0 0 0 0 0 0 0 0 0 0 0 1 0 0\n    0 1 1 0 0 0 0 0 1 1 0 0 1 0 1 1 1 0 1 1 0 0 0 0 1 0 1 0 0 0 0 1 1 0 1 1 1 0 \n    1 0]\n[0 0 0 0 0 0 0 0 0 0 0 0 0 0 1 0 0 0 0 0 0 0 0 0 0 0 0 0 0 0 0 0 0 1 0 0 0 1 1 0\n    1 1 0 0 0 0 1 1 0 1 0 0 0 0 0 0 1 0 0 1 0 0 0 1 1 1 0 0 1 1 1 1 1 0 0 0 1 0 \n    0 0]\n[0 0 0 0 0 0 0 0 0 0 0 0 0 0 0 1 0 0 0 0 0 0 0 0 0 0 0 0 0 0 0 0 0 1 0 1 0 1 0 0\n    0 0 0 1 0 1 1 1 1 1 0 1 1 1 1 0 1 1 1 1 0 1 1 1 1 1 0 1 0 0 0 0 1 1 1 0 1 1 \n    1 0]\n[0 0 0 0 0 0 0 0 0 0 0 0 0 0 0 0 1 0 0 0 0 0 0 0 0 0 0 0 0 0 0 0 0 1 0 0 1 1 0 0\n    0 0 0 0 0 0 0 1 0 1 0 1 1 0 0 0 1 0 0 1 0 1 1 0 1 0 1 1 1 0 0 0 1 0 0 0 1 0 \n    0 0]\n[0 0 0 0 0 0 0 0 0 0 0 0 0 0 0 0 0 1 0 0 0 0 0 0 0 0 0 0 0 0 0 0 0 0 0 0 0 1 0 0\n    1 1 1 1 1 0 0 1 0 0 1 1 1 1 1 0 1 1 1 0 1 1 1 1 1 0 0 1 0 0 1 1 1 1 1 0 1 1 \n    1 0]\n[0 0 0 0 0 0 0 0 0 0 0 0 0 0 0 0 0 0 1 0 0 0 0 0 0 0 0 0 0 0 0 0 0 1 0 0 0 1 1 0\n    1 0 0 0 1 1 1 1 1 0 1 1 1 0 1 0 0 0 1 1 1 1 1 0 0 1 0 1 0 1 1 0 1 0 1 0 0 0 \n    1 0]\n[0 0 0 0 0 0 0 0 0 0 0 0 0 0 0 0 0 0 0 1 0 0 0 0 0 0 0 0 0 0 0 0 0 0 0 1 0 0 0 0\n    1 1 0 0 0 0 1 0 1 0 0 0 0 1 1 0 1 1 1 0 1 0 0 1 1 0 0 0 0 0 1 1 0 0 1 0 1 1 \n    1 0]\n[0 0 0 0 0 0 0 0 0 0 0 0 0 0 0 0 0 0 0 0 1 0 0 0 0 0 0 0 0 0 0 0 0 1 0 0 1 1 0 0\n    1 0 0 1 0 0 1 0 0 1 1 0 0 1 1 0 0 0 1 1 1 1 0 1 0 1 0 1 1 1 1 0 1 1 0 0 0 0 \n    1 0]\n[0 0 0 0 0 0 0 0 0 0 0 0 0 0 0 0 0 0 0 0 0 1 0 0 0 0 0 0 0 0 0 0 0 1 0 0 0 0 0 0\n    0 1 0 0 0 0 1 1 1 0 0 0 0 1 0 0 1 1 1 1 0 0 1 1 1 1 1 1 1 1 1 1 1 0 0 1 1 1 \n    1 0]\n[0 0 0 0 0 0 0 0 0 0 0 0 0 0 0 0 0 0 0 0 0 0 1 0 0 0 0 0 0 0 0 0 0 1 0 0 0 1 1 0\n    0 0 1 0 1 0 1 1 0 1 1 1 0 1 0 1 1 0 0 1 0 1 0 0 1 0 1 0 1 1 1 1 0 0 1 1 0 0 \n    0 0]\n[0 0 0 0 0 0 0 0 0 0 0 0 0 0 0 0 0 0 0 0 0 0 0 1 0 0 0 0 0 0 0 0 0 1 0 1 0 1 0 0\n    0 1 1 0 0 0 1 1 1 1 0 0 0 1 0 0 0 1 1 1 0 1 0 1 0 1 1 0 0 0 0 0 1 0 1 1 0 0 \n    1 0]\n[0 0 0 0 0 0 0 0 0 0 0 0 0 0 0 0 0 0 0 0 0 0 0 0 1 0 0 0 0 0 0 0 0 1 0 0 1 1 0 0\n    0 0 1 1 1 0 1 1 0 1 0 1 0 1 0 1 1 1 0 1 0 1 1 1 1 1 1 0 0 0 0 0 1 0 1 0 0 1 \n    1 0]\n[0 0 0 0 0 0 0 0 0 0 0 0 0 0 0 0 0 0 0 0 0 0 0 0 0 1 0 0 0 0 0 0 0 1 0 0 0 0 0 0\n    0 0 0 1 0 1 1 1 0 0 0 1 1 1 0 1 0 0 0 0 0 1 1 0 1 0 1 0 0 0 0 0 1 0 1 0 1 1 \n    0 0]\n[0 0 0 0 0 0 0 0 0 0 0 0 0 0 0 0 0 0 0 0 0 0 0 0 0 0 1 0 0 0 0 0 0 0 0 0 0 0 1 0\n    1 1 1 1 0 0 1 0 0 0 0 1 1 1 0 0 0 0 1 0 0 1 1 1 1 0 0 1 1 1 1 1 1 1 1 1 1 1 \n    0 0]\n[0 0 0 0 0 0 0 0 0 0 0 0 0 0 0 0 0 0 0 0 0 0 0 0 0 0 0 1 0 0 0 0 0 1 0 1 0 1 0 0\n    1 1 1 1 0 1 1 0 1 1 1 0 0 0 1 0 0 0 0 0 1 0 0 0 0 0 1 1 0 1 1 1 0 1 1 1 1 1 \n    1 0]\n[0 0 0 0 0 0 0 0 0 0 0 0 0 0 0 0 0 0 0 0 0 0 0 0 0 0 0 0 1 0 0 0 0 1 0 0 1 1 0 0\n    0 1 1 1 0 0 0 1 1 1 0 0 0 1 1 0 1 1 1 0 1 0 0 1 0 1 0 0 1 0 1 1 0 1 0 0 0 0 \n    0 0]\n[0 0 0 0 0 0 0 0 0 0 0 0 0 0 0 0 0 0 0 0 0 0 0 0 0 0 0 0 0 1 0 0 0 0 0 0 0 1 0 0\n    1 1 0 0 0 0 0 1 0 1 1 1 0 0 0 1 1 1 0 1 0 0 0 0 0 1 1 0 1 0 1 0 0 0 0 0 1 0 \n    1 0]\n[0 0 0 0 0 0 0 0 0 0 0 0 0 0 0 0 0 0 0 0 0 0 0 0 0 0 0 0 0 0 1 0 0 1 0 0 0 1 1 0\n    1 0 0 1 0 0 1 1 1 0 0 1 1 1 0 1 1 0 1 0 0 0 0 1 1 0 1 0 1 0 1 0 0 1 0 1 0 0 \n    0 0]\n[0 0 0 0 0 0 0 0 0 0 0 0 0 0 0 0 0 0 0 0 0 0 0 0 0 0 0 0 0 0 0 1 0 1 0 1 0 1 0 0\n    0 0 1 1 1 1 1 1 1 0 1 1 0 0 0 0 0 1 1 0 1 1 1 1 1 1 1 0 0 0 1 0 0 0 0 0 0 0 \n    1 0]\n[0 0 0 0 0 0 0 0 0 0 0 0 0 0 0 0 0 0 0 0 0 0 0 0 0 0 0 0 0 0 0 0 1 1 0 0 1 1 0 0\n    0 0 0 1 0 1 0 1 0 1 1 0 1 1 1 1 1 1 0 1 1 0 1 0 1 0 1 0 0 0 0 1 1 1 1 1 1 1 \n    1 0]\n[0 0 0 0 0 0 0 0 0 0 0 0 0 0 0 0 0 0 0 0 0 0 0 0 0 0 0 0 0 0 0 0 0 0 1 0 0 0 1 0\n    1 1 1 1 1 0 0 1 1 0 0 1 0 0 1 0 1 0 1 0 0 1 0 0 1 1 0 0 1 1 1 1 1 0 1 0 1 0 \n    1 0]\n[0 0 0 0 0 0 0 0 0 0 0 0 0 0 0 0 0 0 0 0 0 0 0 0 0 0 0 0 0 0 0 0 0 0 0 0 0 0 0 1\n    0 0 0 0 0 0 0 0 0 0 0 0 0 0 0 0 0 0 0 0 0 0 0 0 0 0 0 0 0 0 0 0 0 0 0 0 0 0 \n    0 0]\n[[40, 5]] quantum code over GF(2^2), stabilised by:\n[1 0 0 0 0 0 0 0 0 0 0 0 0 0 0 0 0 $.1 $.1 0 $.1 $.1 $.1^2 $.1 $.1 1 1 $.1^2 $.1\n    $.1 $.1^2 $.1 1 $.1^2 0 $.1^2 $.1 0 $.1^2 0]\n[$.1 0 0 0 0 0 0 0 0 0 0 0 0 0 0 0 0 $.1^2 1 0 $.1^2 0 $.1^2 $.1^2 $.1 1 $.1^2 \n    $.1^2 $.1 $.1 $.1 1 0 1 $.1 1 1 1 1 0]\n[0 1 0 0 0 0 0 0 0 0 0 0 0 0 0 0 0 1 0 0 $.1^2 $.1^2 $.1^2 $.1^2 $.1 $.1 $.1^2 \n    $.1^2 1 0 1 $.1^2 $.1^2 $.1 $.1 $.1^2 $.1^2 $.1^2 $.1^2 0]\n[0 $.1 0 0 0 0 0 0 0 0 0 0 0 0 0 0 0 $.1^2 0 0 0 0 1 0 $.1 $.1 $.1 1 1 0 0 $.1 1\n    0 0 $.1^2 $.1 $.1^2 $.1^2 0]\n[0 0 1 0 0 0 0 0 0 0 0 0 0 0 0 0 0 1 $.1^2 $.1 $.1^2 $.1 $.1 $.1^2 $.1^2 $.1 0 1\n    1 $.1^2 $.1^2 1 $.1 0 $.1^2 1 $.1^2 $.1 0 0]\n[0 0 $.1 0 0 0 0 0 0 0 0 0 0 0 0 0 0 1 1 $.1 $.1^2 1 1 1 0 $.1 0 0 $.1^2 $.1^2 \n    $.1^2 0 $.1^2 $.1 1 $.1^2 $.1^2 $.1^2 0 0]\n[0 0 0 1 0 0 0 0 0 0 0 0 0 0 0 0 0 0 1 $.1^2 $.1 $.1^2 $.1 $.1 $.1^2 $.1^2 $.1 0\n    1 1 $.1^2 $.1^2 1 $.1 0 $.1^2 1 $.1^2 $.1 0]\n[0 0 0 $.1 0 0 0 0 0 0 0 0 0 0 0 0 0 0 1 1 $.1 $.1^2 1 1 1 0 $.1 0 0 $.1^2 $.1^2\n    $.1^2 0 $.1^2 $.1 1 $.1^2 $.1^2 $.1^2 0]\n[0 0 0 0 1 0 0 0 0 0 0 0 0 0 0 0 0 $.1 1 $.1 0 0 $.1^2 1 $.1^2 $.1^2 $.1 $.1 0 1\n    0 $.1^2 $.1 $.1 $.1 $.1 0 $.1 $.1 0]\n[0 0 0 0 $.1 0 0 0 0 0 0 0 0 0 0 0 0 1 $.1 $.1^2 $.1 $.1^2 $.1 1 1 1 $.1 0 $.1 \n    $.1 0 $.1^2 $.1 $.1^2 $.1 1 1 $.1 0 0]\n[0 0 0 0 0 1 0 0 0 0 0 0 0 0 0 0 0 $.1 $.1^2 $.1 1 $.1 0 0 0 $.1^2 $.1 $.1 $.1 0\n    0 0 $.1 1 $.1 0 1 $.1^2 $.1^2 0]\n[0 0 0 0 0 $.1 0 0 0 0 0 0 0 0 0 0 0 0 1 $.1 $.1^2 $.1 $.1^2 $.1 1 1 1 $.1 0 $.1\n    $.1 0 $.1^2 $.1 $.1^2 $.1 1 1 $.1 0]\n[0 0 0 0 0 0 1 0 0 0 0 0 0 0 0 0 0 1 0 1 1 0 $.1^2 0 0 0 1 0 0 0 $.1^2 0 1 1 0 1\n    0 0 0 0]\n[0 0 0 0 0 0 $.1 0 0 0 0 0 0 0 0 0 0 $.1 1 $.1 1 1 $.1 0 $.1^2 1 0 1 $.1 0 $.1^2\n    $.1 1 0 $.1 1 1 $.1 0 0]\n[0 0 0 0 0 0 0 1 0 0 0 0 0 0 0 0 0 0 1 0 1 1 0 $.1^2 0 0 0 1 0 0 0 $.1^2 0 1 1 0\n    1 0 0 0]\n[0 0 0 0 0 0 0 $.1 0 0 0 0 0 0 0 0 0 0 $.1 1 $.1 1 1 $.1 0 $.1^2 1 0 1 $.1 0 \n    $.1^2 $.1 1 0 $.1 1 1 $.1 0]\n[0 0 0 0 0 0 0 0 1 0 0 0 0 0 0 0 0 0 0 1 0 1 1 0 $.1^2 0 0 0 1 0 0 0 $.1^2 0 1 1\n    0 1 0 0]\n[0 0 0 0 0 0 0 0 $.1 0 0 0 0 0 0 0 0 $.1 1 1 $.1 0 1 $.1 $.1^2 0 $.1 1 0 1 $.1^2\n    0 $.1 1 1 $.1 1 $.1 0 0]\n[0 0 0 0 0 0 0 0 0 1 0 0 0 0 0 0 0 0 0 0 1 0 1 1 0 $.1^2 0 0 0 1 0 0 0 $.1^2 0 1\n    1 0 1 0]\n[0 0 0 0 0 0 0 0 0 $.1 0 0 0 0 0 0 0 0 $.1 1 1 $.1 0 1 $.1 $.1^2 0 $.1 1 0 1 \n    $.1^2 0 $.1 1 1 $.1 1 $.1 0]\n[0 0 0 0 0 0 0 0 0 0 1 0 0 0 0 0 0 $.1^2 $.1^2 1 0 $.1 1 $.1 0 0 0 $.1 $.1 $.1 \n    $.1^2 0 0 0 $.1 1 $.1 $.1^2 $.1 0]\n[0 0 0 0 0 0 0 0 0 0 $.1 0 0 0 0 0 0 $.1 1 1 $.1 $.1^2 $.1 $.1^2 0 $.1 $.1 0 $.1\n    1 1 1 $.1 $.1^2 $.1 $.1^2 $.1 1 0 0]\n[0 0 0 0 0 0 0 0 0 0 0 1 0 0 0 0 0 $.1 $.1 0 $.1 $.1 $.1 $.1 $.1^2 0 1 0 $.1 $.1\n    $.1^2 $.1^2 1 $.1^2 0 0 $.1 1 $.1 0]\n[0 0 0 0 0 0 0 0 0 0 0 $.1 0 0 0 0 0 0 $.1 1 1 $.1 $.1^2 $.1 $.1^2 0 $.1 $.1 0 \n    $.1 1 1 1 $.1 $.1^2 $.1 $.1^2 $.1 1 0]\n[0 0 0 0 0 0 0 0 0 0 0 0 1 0 0 0 0 $.1 $.1^2 1 $.1^2 0 $.1 1 $.1^2 $.1^2 1 1 0 \n    $.1 $.1^2 $.1^2 $.1 $.1 $.1^2 $.1 $.1^2 1 0 0]\n[0 0 0 0 0 0 0 0 0 0 0 0 $.1 0 0 0 0 $.1^2 $.1^2 $.1^2 1 $.1 $.1^2 0 $.1^2 $.1^2\n    $.1^2 0 0 $.1 0 1 1 1 $.1^2 $.1 1 1 0 0]\n[0 0 0 0 0 0 0 0 0 0 0 0 0 1 0 0 0 0 $.1 $.1^2 1 $.1^2 0 $.1 1 $.1^2 $.1^2 1 1 0\n    $.1 $.1^2 $.1^2 $.1 $.1 $.1^2 $.1 $.1^2 1 0]\n[0 0 0 0 0 0 0 0 0 0 0 0 0 $.1 0 0 0 0 $.1^2 $.1^2 $.1^2 1 $.1 $.1^2 0 $.1^2 \n    $.1^2 $.1^2 0 0 $.1 0 1 1 1 $.1^2 $.1 1 1 0]\n[0 0 0 0 0 0 0 0 0 0 0 0 0 0 1 0 0 $.1^2 $.1^2 $.1^2 $.1^2 $.1 $.1 $.1^2 $.1^2 1\n    0 1 $.1^2 $.1^2 $.1 $.1 $.1^2 $.1^2 $.1^2 $.1^2 0 0 1 0]\n[0 0 0 0 0 0 0 0 0 0 0 0 0 0 $.1 0 0 $.1^2 $.1^2 $.1 $.1^2 0 0 1 $.1 0 0 1 1 $.1\n    $.1 $.1 0 1 0 0 0 0 $.1^2 0]\n[0 0 0 0 0 0 0 0 0 0 0 0 0 0 0 1 0 $.1^2 0 $.1 $.1^2 0 $.1^2 1 $.1 $.1^2 $.1 $.1\n    $.1^2 1 1 $.1 $.1 $.1^2 $.1 $.1 0 $.1 $.1 0]\n[0 0 0 0 0 0 0 0 0 0 0 0 0 0 0 $.1 0 1 1 1 1 $.1 1 0 1 $.1 $.1 $.1 $.1^2 $.1^2 1\n    $.1 $.1^2 $.1^2 0 $.1^2 0 1 $.1^2 0]\n[0 0 0 0 0 0 0 0 0 0 0 0 0 0 0 0 1 $.1 $.1 $.1^2 1 1 0 0 0 $.1 $.1 $.1 $.1 $.1^2\n    0 1 $.1^2 1 $.1^2 0 1 $.1^2 $.1^2 0]\n[0 0 0 0 0 0 0 0 0 0 0 0 0 0 0 0 $.1 1 $.1^2 $.1^2 $.1 0 $.1^2 1 0 1 0 0 0 1 0 1\n    $.1^2 0 $.1 $.1^2 $.1^2 1 $.1 0]\n[0 0 0 0 0 0 0 0 0 0 0 0 0 0 0 0 0 0 0 0 0 0 0 0 0 0 0 0 0 0 0 0 0 0 0 0 0 0 0 \n    1]\nQuantum GF(2)-Additive code over GF(4) of length 40 with 45 generators.\nLower Bound: 1, Upper Bound: 19\nConstructed 2 distinct generator matrices\nTotal Ranks:     23  23 \nRelative Ranks:  23  17 \n(4 4 4 4 4 4 4 4 4 4 4 2 4 4 4 4 4 4 4 4 4 4 4 )\n(4 4 4 4 4 4 4 4 4 4 4 4 4 4 4 4 4 4 4 4 4 4 2 )\nTime Taken: 0.00\nStarting search for low weight codewords... (reset timings)\nEnumerating using 1 generator at a time:\n     New codeword identified of weight 16, time 0.00\n     New codeword identified of weight 12, time 0.00\n     New codeword identified of weight 10, time 0.00\n     Impurity detected of weight 1, time 0.00\n     New codeword identified of weight 9,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0.01s\n   Completed Matrix  2:  lower =  5, upper =  9. Elapsed: 0.01s\nTermination predicted with 7 generators at matrix 1\nEnumerating using 5 generators at a time:\n   Completed Matrix  1:  lower =  6, upper =  9. Elapsed: 0.05s\n   Completed Matrix  2:  lower =  6, upper =  9. Elapsed: 0.09s\nTermination predicted with 7 generators at matrix 1\nEnumerating using 6 generators at a time:\n   Completed Matrix  1:  lower =  7, upper =  9. Elapsed: 0.43s\n   Completed Matrix  2:  lower =  8, upper =  9. Elapsed: 0.77s\nTermination predicted at 3 s with 7 generators at matrix 1\nEnumerating using 7 generators at a time:\n   Completed Matrix  1:  lower =  9, upper =  9. Elapsed: 3.16s\nComputation complete \nFinal Results: lower = 9, upper = 9,\nTotal CPU time: 3.16, real time: 3.167\n9\n\nTotal time: 3.180 seconds, Total memory usage: 32.09MB\n</t>
  </si>
  <si>
    <t>0.6267612500087125</t>
  </si>
  <si>
    <t>Magma V2.28-26    Tue Dec 30 2025 12:10:55 on Marks-MacBook-Air-2 [Seed = \n588876730]\nType ? for help.  Type &lt;Ctrl&gt;-D to quit.\n[1 0 0 0 0 0 0 0 0 0 0 0 0 0 0 0 0 0 0 0 0 0 0 0 0 0 0 0 0 0 0 0 0 0 0 0 0 1 1 1\n    0 0 0 0 0 1 1 0 0 1 1 0 1 1 0 0 0 0 0 0 0 0 0 0 0 0 1 0 0 1 1 0 1 1 1 1 1 1 \n    0 0 0 1]\n[0 1 0 0 0 0 0 0 0 0 0 0 0 0 0 0 0 0 0 0 0 0 0 0 0 0 0 0 0 0 0 0 0 0 0 0 0 0 1 1\n    1 0 0 1 0 1 0 0 0 0 0 1 1 0 0 0 0 1 0 1 1 1 0 0 1 0 1 0 1 0 1 0 0 0 0 0 1 1 \n    0 0 1 1]\n[0 0 1 0 0 0 0 0 0 0 0 0 0 0 0 0 0 0 0 0 0 0 0 0 0 0 0 0 0 0 0 0 0 0 0 0 0 1 0 0\n    0 0 0 0 0 0 1 1 0 1 0 1 1 1 1 0 0 0 0 1 1 0 1 0 0 0 0 0 0 1 1 0 1 0 0 0 0 0 \n    0 0 0 1]\n[0 0 0 1 0 0 0 0 0 0 0 0 0 0 0 0 0 0 0 0 0 0 0 0 0 0 0 0 0 0 0 0 0 0 0 0 0 0 1 0\n    0 0 0 1 0 1 1 0 1 0 0 0 0 0 0 1 0 1 0 1 0 0 0 1 1 0 1 1 1 0 1 0 0 0 1 1 0 0 \n    1 0 1 1]\n[0 0 0 0 1 0 0 0 0 0 0 0 0 0 0 0 0 0 0 0 0 0 0 0 0 0 0 0 0 0 0 0 0 0 0 0 0 0 0 1\n    0 0 0 1 1 1 0 0 0 1 1 0 1 1 1 0 1 1 1 1 0 1 0 0 0 1 1 0 0 1 0 0 0 1 1 0 1 0 \n    1 1 1 0]\n[0 0 0 0 0 1 0 0 0 0 0 0 0 0 0 0 0 0 0 0 0 0 0 0 0 0 0 0 0 0 0 0 0 0 0 0 0 0 0 0\n    1 0 0 0 1 1 1 0 0 0 1 1 0 1 1 1 0 1 1 1 1 0 1 0 0 0 1 1 0 0 1 0 0 0 1 1 0 1 \n    0 1 1 1]\n[0 0 0 0 0 0 1 0 0 0 0 0 0 0 0 0 0 0 0 0 0 0 0 0 0 0 0 0 0 0 0 0 0 0 0 0 0 1 0 1\n    1 0 0 0 1 1 1 0 0 1 0 0 1 0 0 1 1 0 0 0 1 0 0 1 0 1 0 0 1 0 1 0 1 0 0 1 1 1 \n    0 0 1 1]\n[0 0 0 0 0 0 0 1 0 0 0 0 0 0 0 0 0 0 0 0 0 0 0 0 0 0 0 0 0 0 0 0 0 0 0 0 0 1 1 1\n    0 0 0 0 1 1 1 0 0 1 1 1 0 1 1 0 1 1 1 1 0 0 0 0 1 1 1 1 0 1 1 0 1 1 0 0 1 0 \n    0 0 0 1]\n[0 0 0 0 0 0 0 0 1 0 0 0 0 0 0 0 0 0 0 0 0 0 0 0 0 0 0 0 0 0 0 0 0 0 0 0 0 0 1 1\n    1 0 0 1 0 0 0 0 0 0 0 1 0 1 0 1 0 0 1 0 0 1 0 0 1 1 0 0 0 0 1 0 0 0 0 1 0 1 \n    1 0 1 1]\n[0 0 0 0 0 0 0 0 0 1 0 0 0 0 0 0 0 0 0 0 0 0 0 0 0 0 0 0 0 0 0 0 0 0 0 0 0 1 0 0\n    0 0 0 0 0 0 0 1 0 1 0 1 1 0 0 0 1 0 1 0 0 1 1 0 0 0 1 1 0 0 1 0 1 0 0 0 1 1 \n    0 1 0 1]\n[0 0 0 0 0 0 0 0 0 0 1 0 0 0 0 0 0 0 0 0 0 0 0 0 0 0 0 0 0 0 0 0 0 0 0 0 0 0 1 0\n    0 0 0 1 0 1 1 1 1 0 0 0 0 0 1 0 0 0 0 0 1 1 1 1 1 0 1 0 0 0 0 0 0 0 1 1 0 1 \n    0 0 0 1]\n[0 0 0 0 0 0 0 0 0 0 0 1 0 0 0 0 0 0 0 0 0 0 0 0 0 0 0 0 0 0 0 0 0 0 0 0 0 0 0 1\n    0 0 0 1 1 1 0 0 1 1 1 0 1 1 1 1 0 1 0 1 1 0 1 1 0 1 1 0 1 0 0 1 0 1 1 0 1 0 \n    0 0 1 1]\n[0 0 0 0 0 0 0 0 0 0 0 0 1 0 0 0 0 0 0 0 0 0 0 0 0 0 0 0 0 0 0 0 0 0 0 0 0 0 0 0\n    1 0 0 1 1 0 0 1 0 1 0 1 1 0 0 1 1 1 1 1 0 0 0 1 0 0 0 0 1 1 0 1 1 1 0 0 0 1 \n    1 0 1 0]\n[0 0 0 0 0 0 0 0 0 0 0 0 0 1 0 0 0 0 0 0 0 0 0 0 0 0 0 0 0 0 0 0 0 0 0 0 0 1 0 1\n    1 0 0 1 0 0 1 0 1 1 0 1 0 0 0 0 1 0 0 1 0 0 0 0 0 1 1 0 1 1 0 0 0 0 0 1 0 1 \n    1 1 1 0]\n[0 0 0 0 0 0 0 0 0 0 0 0 0 0 1 0 0 0 0 0 0 0 0 0 0 0 0 0 0 0 0 0 0 0 0 0 0 1 1 1\n    0 0 0 1 0 1 1 1 0 0 0 1 0 1 0 0 0 0 1 0 0 0 0 0 1 1 0 1 1 1 0 0 1 1 1 1 1 1 \n    1 1 0 0]\n[0 0 0 0 0 0 0 0 0 0 0 0 0 0 0 1 0 0 0 0 0 0 0 0 0 0 0 0 0 0 0 0 0 0 0 0 0 0 1 1\n    1 0 0 0 1 0 1 1 1 0 0 0 1 0 1 0 0 0 0 1 0 0 0 0 0 1 1 0 1 1 1 0 0 1 1 1 1 1 \n    1 1 1 0]\n[0 0 0 0 0 0 0 0 0 0 0 0 0 0 0 0 1 0 0 0 0 0 0 0 0 0 0 0 0 0 0 0 0 0 0 0 0 1 0 0\n    0 0 0 1 1 0 1 1 1 0 1 1 1 0 0 1 0 1 1 0 0 0 0 0 1 1 0 1 1 1 0 1 1 1 0 0 1 0 \n    1 1 0 0]\n[0 0 0 0 0 0 0 0 0 0 0 0 0 0 0 0 0 1 0 0 0 0 0 0 0 0 0 0 0 0 0 0 0 0 0 0 0 0 1 0\n    0 0 0 0 1 1 0 1 1 1 0 1 1 1 0 0 1 0 1 1 0 0 0 0 0 1 1 0 1 1 1 0 1 1 1 0 0 1 \n    0 1 1 0]\n[0 0 0 0 0 0 0 0 0 0 0 0 0 0 0 0 0 0 1 0 0 0 0 0 0 0 0 0 0 0 0 0 0 0 0 0 0 0 0 1\n    0 0 0 0 0 1 1 0 1 1 1 0 1 1 1 0 0 1 0 1 1 0 0 0 0 0 1 1 0 1 1 1 0 1 1 1 0 0 \n    1 0 1 1]\n[0 0 0 0 0 0 0 0 0 0 0 0 0 0 0 0 0 0 0 1 0 0 0 0 0 0 0 0 0 0 0 0 0 0 0 0 0 0 0 0\n    1 0 0 1 0 1 0 0 0 1 0 1 1 0 0 1 0 1 1 1 0 0 0 0 1 0 1 0 0 0 1 0 1 1 0 0 1 0 \n    1 1 1 0]\n[0 0 0 0 0 0 0 0 0 0 0 0 0 0 0 0 0 0 0 0 1 0 0 0 0 0 0 0 0 0 0 0 0 0 0 0 0 1 0 1\n    1 0 0 1 0 1 0 0 0 1 0 1 0 0 0 0 1 1 0 1 0 0 0 0 1 0 1 1 1 0 1 1 1 0 0 1 0 0 \n    0 1 0 0]\n[0 0 0 0 0 0 0 0 0 0 0 0 0 0 0 0 0 0 0 0 0 1 0 0 0 0 0 0 0 0 0 0 0 0 0 0 0 1 1 1\n    0 0 0 1 0 1 0 0 0 1 0 1 0 1 0 0 0 0 0 0 0 0 0 0 1 0 1 1 0 1 1 1 0 0 1 1 1 1 \n    0 0 0 1]\n[0 0 0 0 0 0 0 0 0 0 0 0 0 0 0 0 0 0 0 0 0 0 1 0 0 0 0 0 0 0 0 0 0 0 0 0 0 0 1 1\n    1 0 0 1 1 1 0 1 0 0 0 0 0 1 0 0 0 1 0 1 1 1 0 0 1 1 1 0 0 0 1 0 1 1 1 0 1 1 \n    0 0 1 1]\n[0 0 0 0 0 0 0 0 0 0 0 0 0 0 0 0 0 0 0 0 0 0 0 1 0 0 0 0 0 0 0 0 0 0 0 0 0 1 0 0\n    0 0 0 0 0 1 1 1 1 1 0 1 0 0 0 0 0 0 0 1 1 0 1 0 0 0 1 0 0 0 1 0 1 1 1 1 0 0 \n    0 0 0 1]\n[0 0 0 0 0 0 0 0 0 0 0 0 0 0 0 0 0 0 0 0 0 0 0 0 1 0 0 0 0 0 0 0 0 0 0 0 0 0 1 0\n    0 0 0 1 0 1 0 0 1 1 0 0 0 1 1 0 0 1 0 1 0 0 0 1 1 0 1 0 1 0 0 0 0 0 0 0 1 0 \n    1 0 1 1]\n[0 0 0 0 0 0 0 0 0 0 0 0 0 0 0 0 0 0 0 0 0 0 0 0 0 1 0 0 0 0 0 0 0 0 0 0 0 0 0 1\n    0 0 0 1 1 1 0 1 0 1 0 0 1 1 0 1 0 1 1 1 0 1 0 0 0 1 1 0 1 1 0 1 0 1 1 1 0 1 \n    1 1 1 0]\n[0 0 0 0 0 0 0 0 0 0 0 0 0 0 0 0 0 0 0 0 0 0 0 0 0 0 1 0 0 0 0 0 0 0 0 0 0 0 0 0\n    1 0 0 0 1 1 1 0 1 0 1 0 0 1 1 0 1 0 1 1 1 0 1 0 0 0 1 1 0 1 1 0 1 0 1 1 1 0 \n    1 1 1 1]\n[0 0 0 0 0 0 0 0 0 0 0 0 0 0 0 0 0 0 0 0 0 0 0 0 0 0 0 1 0 0 0 0 0 0 0 0 0 1 0 1\n    1 0 0 0 1 1 1 0 0 0 0 0 0 0 0 1 0 1 1 0 1 0 0 1 0 1 0 0 1 0 0 0 1 1 0 1 1 0 \n    1 1 1 1]\n[0 0 0 0 0 0 0 0 0 0 0 0 0 0 0 0 0 0 0 0 0 0 0 0 0 0 0 0 1 0 0 0 0 0 0 0 0 1 1 1\n    0 0 0 0 1 1 1 0 0 1 0 1 0 0 1 0 1 0 0 0 0 0 0 0 1 1 1 1 0 1 1 1 1 1 1 0 1 0 \n    1 1 1 1]\n[0 0 0 0 0 0 0 0 0 0 0 0 0 0 0 0 0 0 0 0 0 0 0 0 0 0 0 0 0 1 0 0 0 0 0 0 0 0 1 1\n    1 0 0 1 0 0 0 0 0 0 0 0 0 1 1 1 0 0 0 1 1 1 0 0 1 1 0 0 0 0 1 0 1 0 0 0 0 1 \n    1 1 0 0]\n[0 0 0 0 0 0 0 0 0 0 0 0 0 0 0 0 0 0 0 0 0 0 0 0 0 0 0 0 0 0 1 0 0 0 0 0 0 1 0 0\n    0 0 0 1 0 1 1 0 0 1 1 1 1 1 1 1 1 1 1 0 0 1 1 0 1 0 0 0 1 0 1 1 1 0 1 1 0 1 \n    1 1 0 1]\n[0 0 0 0 0 0 0 0 0 0 0 0 0 0 0 0 0 0 0 0 0 0 0 0 0 0 0 0 0 0 0 1 0 0 0 0 0 0 1 0\n    0 0 0 1 1 1 0 0 0 0 0 1 0 0 0 1 1 0 1 0 1 1 1 1 1 1 1 1 1 1 0 0 1 0 1 0 1 0 \n    0 1 0 1]\n[0 0 0 0 0 0 0 0 0 0 0 0 0 0 0 0 0 0 0 0 0 0 0 0 0 0 0 0 0 0 0 0 1 0 0 0 0 0 0 1\n    0 0 0 1 1 0 0 1 0 0 1 0 0 1 1 0 1 0 0 0 1 0 1 1 0 1 0 0 0 1 1 1 0 0 1 0 0 1 \n    1 0 0 1]\n[0 0 0 0 0 0 0 0 0 0 0 0 0 0 0 0 0 0 0 0 0 0 0 0 0 0 0 0 0 0 0 0 0 1 0 0 0 0 0 0\n    1 0 0 1 1 0 1 1 1 0 1 1 1 1 0 1 0 0 0 1 1 0 0 1 0 0 0 1 1 0 1 0 1 1 1 0 0 0 \n    0 1 1 1]\n[0 0 0 0 0 0 0 0 0 0 0 0 0 0 0 0 0 0 0 0 0 0 0 0 0 0 0 0 0 0 0 0 0 0 1 0 0 1 0 1\n    1 0 0 0 0 1 0 0 1 0 0 0 1 1 0 0 1 0 1 1 1 0 0 0 1 1 0 1 1 1 1 0 1 1 1 1 0 1 \n    1 0 1 1]\n[0 0 0 0 0 0 0 0 0 0 0 0 0 0 0 0 0 0 0 0 0 0 0 0 0 0 0 0 0 0 0 0 0 0 0 1 0 1 1 1\n    0 0 0 0 1 0 1 1 0 0 0 1 0 1 0 0 0 1 1 0 1 0 0 0 0 0 1 1 1 1 0 0 1 1 1 1 1 1 \n    0 1 0 1]\n[0 0 0 0 0 0 0 0 0 0 0 0 0 0 0 0 0 0 0 0 0 0 0 0 0 0 0 0 0 0 0 0 0 0 0 0 1 0 1 1\n    1 0 0 1 0 0 1 0 1 0 1 0 0 1 0 0 0 1 1 0 1 0 0 0 1 0 1 0 0 1 1 1 0 0 0 0 1 1 \n    0 0 0 1]\n[0 0 0 0 0 0 0 0 0 0 0 0 0 0 0 0 0 0 0 0 0 0 0 0 0 0 0 0 0 0 0 0 0 0 0 0 0 0 0 0\n    0 1 0 1 1 1 0 0 1 0 1 1 1 0 0 1 0 1 1 1 0 0 1 0 1 1 1 0 0 1 0 1 1 1 0 0 1 0 \n    1 1 1 0]\n[0 0 0 0 0 0 0 0 0 0 0 0 0 0 0 0 0 0 0 0 0 0 0 0 0 0 0 0 0 0 0 0 0 0 0 0 0 0 0 0\n    0 0 1 0 1 1 1 0 0 1 0 1 1 1 0 0 1 0 1 1 1 0 0 1 0 1 1 1 0 0 1 0 1 1 1 0 0 1 \n    0 1 1 1]\n[[41, 2]] quantum code over GF(2^2), stabilised by:\n[1 0 0 0 0 0 0 0 0 0 0 0 0 0 1 1 1 0 1 0 0 0 0 0 0 0 1 1 0 $.1^2 0 1 $.1 $.1 $.1\n    1 $.1 $.1^2 0 1 0]\n[$.1 0 0 0 0 0 0 0 0 0 0 0 0 0 1 0 1 1 0 0 0 0 0 0 0 0 1 $.1 $.1^2 $.1 0 0 $.1 0\n    1 $.1^2 $.1^2 1 $.1^2 $.1^2 $.1^2]\n[0 1 0 0 0 0 0 0 0 0 0 0 0 0 0 1 1 1 0 1 0 0 0 0 0 0 0 1 1 0 $.1^2 0 1 $.1 $.1 \n    $.1 1 $.1 $.1^2 0 1]\n[0 $.1 0 0 0 0 0 0 0 0 0 0 0 0 1 1 1 0 1 0 0 0 0 0 0 0 $.1^2 $.1 $.1^2 $.1^2 \n    $.1^2 0 $.1 1 $.1 0 1 0 $.1^2 0 $.1^2]\n[0 0 1 0 0 0 0 0 0 0 0 0 0 0 1 0 0 0 1 0 1 0 0 0 0 $.1 $.1 1 $.1 0 1 $.1^2 1 1 \n    $.1 $.1 $.1 $.1^2 0 $.1^2 $.1^2]\n[0 0 $.1 0 0 0 0 0 0 0 0 0 0 0 1 1 0 0 0 1 0 0 0 0 0 0 $.1^2 0 $.1^2 $.1^2 $.1 \n    $.1^2 $.1 1 $.1^2 $.1^2 $.1 $.1 $.1 0 0]\n[0 0 0 1 0 0 0 0 0 0 0 0 0 0 1 1 1 1 0 1 0 1 0 0 0 0 1 1 0 $.1 1 1 1 $.1 $.1^2 \n    $.1^2 0 1 1 $.1^2 $.1^2]\n[0 0 0 $.1 0 0 0 0 0 0 0 0 0 0 0 1 1 0 0 0 1 0 0 0 0 0 0 $.1^2 0 $.1^2 $.1^2 $.1\n    $.1^2 $.1 1 $.1^2 $.1^2 $.1 $.1 $.1 0]\n[0 0 0 0 1 0 0 0 0 0 0 0 0 0 1 1 0 0 1 0 1 0 1 0 0 0 $.1^2 $.1 0 0 $.1^2 1 $.1^2\n    $.1 0 $.1 1 $.1^2 $.1^2 $.1 $.1^2]\n[0 0 0 0 $.1 0 0 0 0 0 0 0 0 0 0 0 1 1 0 0 0 1 0 0 0 0 0 0 $.1^2 0 $.1^2 $.1^2 \n    $.1 $.1^2 $.1 1 $.1^2 $.1^2 $.1 $.1 $.1]\n[0 0 0 0 0 1 0 0 0 0 0 0 0 0 1 1 0 1 0 1 0 1 0 1 0 0 $.1^2 0 $.1^2 0 1 $.1^2 \n    $.1^2 0 0 1 0 $.1 1 0 $.1]\n[0 0 0 0 0 $.1 0 0 0 0 0 0 0 0 0 0 0 1 1 0 0 0 1 0 0 $.1 1 $.1 $.1 $.1 0 $.1^2 0\n    1 1 $.1^2 $.1^2 $.1 $.1^2 1 1]\n[0 0 0 0 0 0 1 0 0 0 0 0 0 0 0 1 1 0 1 0 1 0 1 0 1 $.1 1 1 $.1 $.1 0 1 0 0 $.1 1\n    $.1^2 1 $.1 $.1 $.1^2]\n[0 0 0 0 0 0 $.1 0 0 0 0 0 0 0 1 0 1 1 1 1 0 0 0 1 0 $.1 0 0 1 $.1^2 $.1^2 0 $.1\n    0 1 1 $.1^2 1 0 $.1^2 $.1]\n[0 0 0 0 0 0 0 1 0 0 0 0 0 0 1 0 0 0 0 1 0 1 0 1 0 1 1 $.1 0 $.1 $.1^2 0 $.1^2 \n    $.1^2 $.1 $.1^2 $.1^2 0 $.1^2 1 $.1]\n[0 0 0 0 0 0 0 $.1 0 0 0 0 0 0 0 1 0 1 1 1 1 0 0 0 1 $.1 $.1^2 $.1 $.1 0 $.1^2 \n    $.1^2 $.1^2 1 $.1 0 $.1^2 $.1 1 $.1^2 0]\n[0 0 0 0 0 0 0 0 1 0 0 0 0 0 0 1 0 0 0 0 1 0 1 0 1 $.1 0 $.1^2 0 1 $.1 $.1^2 \n    $.1^2 0 1 $.1^2 1 $.1 0 0 $.1]\n[0 0 0 0 0 0 0 0 $.1 0 0 0 0 0 0 0 1 0 1 1 1 1 0 0 0 1 $.1 $.1^2 $.1 $.1 0 $.1^2\n    $.1^2 $.1^2 1 $.1 0 $.1^2 $.1 1 $.1^2]\n[0 0 0 0 0 0 0 0 0 1 0 0 0 0 0 0 1 0 0 0 0 1 0 1 0 $.1^2 $.1^2 $.1 1 1 1 $.1 0 0\n    $.1 0 1 0 $.1 $.1^2 $.1^2]\n[0 0 0 0 0 0 0 0 0 $.1 0 0 0 0 1 0 1 0 0 1 1 1 1 0 0 0 $.1 1 $.1 $.1 $.1^2 0 1 0\n    1 0 0 $.1^2 1 1 1]\n[0 0 0 0 0 0 0 0 0 0 1 0 0 0 1 0 1 0 0 0 0 0 1 0 1 0 0 0 $.1^2 1 0 1 0 $.1^2 $.1\n    $.1^2 $.1 $.1 $.1 1 $.1^2]\n[0 0 0 0 0 0 0 0 0 0 $.1 0 0 0 1 1 1 0 0 0 1 1 1 1 0 $.1 $.1 $.1^2 $.1 $.1^2 \n    $.1^2 $.1^2 1 1 0 1 0 $.1 1 1 $.1]\n[0 0 0 0 0 0 0 0 0 0 0 1 0 0 1 1 1 0 0 0 0 0 0 1 0 1 $.1^2 $.1^2 1 $.1^2 0 0 \n    $.1^2 $.1^2 1 $.1^2 1 1 0 1 1]\n[0 0 0 0 0 0 0 0 0 0 0 $.1 0 0 0 1 1 1 0 0 0 1 1 1 1 $.1 $.1^2 0 1 $.1^2 $.1^2 \n    $.1^2 0 $.1 $.1^2 1 $.1^2 1 $.1 $.1 $.1]\n[0 0 0 0 0 0 0 0 0 0 0 0 1 0 1 1 0 0 0 0 0 0 0 0 1 $.1 $.1^2 $.1 0 0 $.1 0 1 \n    $.1^2 $.1^2 1 $.1^2 $.1^2 $.1^2 0 $.1]\n[0 0 0 0 0 0 0 0 0 0 0 0 $.1 0 0 0 1 1 1 0 0 0 1 1 1 $.1^2 $.1^2 1 $.1 0 $.1^2 \n    $.1^2 0 $.1^2 0 $.1 $.1^2 $.1 1 1 1]\n[0 0 0 0 0 0 0 0 0 0 0 0 0 1 0 1 1 0 0 0 0 0 0 0 0 $.1^2 $.1^2 1 0 1 0 $.1 $.1^2\n    $.1 1 $.1 $.1^2 $.1 $.1^2 0 $.1^2]\n[0 0 0 0 0 0 0 0 0 0 0 0 0 $.1 1 0 1 0 1 1 0 0 0 1 1 $.1^2 1 $.1 $.1 $.1^2 1 \n    $.1^2 $.1 0 $.1^2 0 $.1 1 0 1 $.1]\n[0 0 0 0 0 0 0 0 0 0 0 0 0 0 $.1 1 0 1 0 1 1 0 0 0 1 $.1^2 $.1 $.1^2 0 $.1^2 \n    $.1^2 1 0 1 $.1 $.1 $.1 $.1^2 1 $.1^2 $.1]\n[0 0 0 0 0 0 0 0 0 0 0 0 0 0 0 $.1 1 0 1 0 1 1 0 0 0 $.1^2 $.1 0 1 1 $.1^2 $.1^2\n    $.1 $.1^2 $.1^2 $.1^2 0 $.1^2 $.1^2 $.1 0]\n[0 0 0 0 0 0 0 0 0 0 0 0 0 0 0 0 $.1 1 0 1 0 1 1 0 0 0 $.1^2 $.1 0 1 1 $.1^2 \n    $.1^2 $.1 $.1^2 $.1^2 $.1^2 0 $.1^2 $.1^2 $.1]\n[0 0 0 0 0 0 0 0 0 0 0 0 0 0 0 0 0 $.1 1 0 1 0 1 1 0 $.1 1 1 0 1 1 1 0 0 0 $.1 1\n    $.1 0 0 0]\n[0 0 0 0 0 0 0 0 0 0 0 0 0 0 0 0 0 0 $.1 1 0 1 0 1 1 0 $.1 1 1 0 1 1 1 0 0 0 $.1\n    1 $.1 0 0]\n[0 0 0 0 0 0 0 0 0 0 0 0 0 0 0 0 0 0 0 $.1 1 0 1 0 1 1 0 $.1 1 1 0 1 1 1 0 0 0 \n    $.1 1 $.1 0]\n[0 0 0 0 0 0 0 0 0 0 0 0 0 0 0 0 0 0 0 0 $.1 1 0 1 0 1 1 0 $.1 1 1 0 1 1 1 0 0 0\n    $.1 1 $.1]\n[0 0 0 0 0 0 0 0 0 0 0 0 0 0 0 0 0 0 0 0 0 $.1 1 0 1 $.1 0 $.1^2 $.1 $.1^2 1 1 \n    $.1^2 $.1 $.1^2 0 $.1 1 0 1 $.1]\n[0 0 0 0 0 0 0 0 0 0 0 0 0 0 0 0 0 0 0 0 0 0 $.1 1 0 $.1^2 $.1^2 $.1 1 $.1^2 \n    $.1^2 1 $.1 0 0 $.1 $.1 $.1^2 1 $.1^2 $.1]\n[0 0 0 0 0 0 0 0 0 0 0 0 0 0 0 0 0 0 0 0 0 0 0 $.1 1 $.1 $.1 1 0 0 $.1^2 $.1^2 \n    $.1 1 $.1 1 0 $.1^2 $.1^2 $.1 0]\n[0 0 0 0 0 0 0 0 0 0 0 0 0 0 0 0 0 0 0 0 0 0 0 0 $.1 1 $.1 $.1 1 0 0 $.1^2 $.1^2\n    $.1 1 $.1 1 0 $.1^2 $.1^2 $.1]\nQuantum GF(2)-Additive code over GF(4) of length 41 with 43 generators.\nLower Bound: 1, Upper Bound: 21\nConstructed 2 distinct generator matrices\nTotal Ranks:     22  22 \nRelative Ranks:  22  19 \n(4 4 4 4 4 4 4 4 4 4 4 4 4 4 4 4 4 4 4 4 4 2 )\n(4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12, time 0.00\n   Completed Matrix  1:  lower =  2, upper = 12. Elapsed: 0.00s\n     New codeword identified of weight 11, time 0.00\n   Completed Matrix  2:  lower =  2, upper = 11. Elapsed: 0.00s\nTermination predicted with 6 generators at matrix 2\nEnumerating using 2 generators at a time:\n   Completed Matrix  1:  lower =  3, upper = 11. Elapsed: 0.00s\n   Completed Matrix  2:  lower =  3, upper = 11. Elapsed: 0.00s\nTermination predicted with 6 generators at matrix 2\nEnumerating using 3 generators at a time:\n   Completed Matrix  1:  lower =  4, upper = 11. Elapsed: 0.00s\n   Completed Matrix  2:  lower =  5, upper = 11. Elapsed: 0.00s\nTermination predicted with 6 generators at matrix 2\nEnumerating using 4 generators at a time:\n   Completed Matrix  1:  lower =  6, upper = 11. Elapsed: 0.00s\n   Completed Matrix  2:  lower =  7, upper = 11. Elapsed: 0.00s\nTermination predicted with 6 generators at matrix 2\nEnumerating using 5 generators at a time:\n   Completed Matrix  1:  lower =  8, upper = 11. Elapsed: 0.03s\n   Completed Matrix  2:  lower =  9, upper = 11. Elapsed: 0.06s\nTermination predicted with 6 generators at matrix 2\nEnumerating using 6 generators at a time:\n   Completed Matrix  1:  lower = 10, upper = 11. Elapsed: 0.32s\n   Completed Matrix  2:  lower = 11, upper = 11. Elapsed: 0.57s\nComputation complete \nFinal Results: lower = 11, upper = 11,\nTotal CPU time: 0.57, real time: 0.571\n11\n\nTotal time: 0.590 seconds, Total memory usage: 32.09MB\n</t>
  </si>
  <si>
    <t>4.4930964579980355</t>
  </si>
  <si>
    <t>Magma V2.28-26    Tue Dec 30 2025 12:10:55 on Marks-MacBook-Air-2 [Seed = \n756516276]\nType ? for help.  Type &lt;Ctrl&gt;-D to quit.\n[1 0 0 0 0 0 0 0 0 0 0 0 0 0 0 0 0 0 0 1 0 0 0 0 0 0 0 0 0 0 0 0 0 0 0 0 0 0 0 1\n    0 0 0 0 0 0 0 1 1 0 1 1 1 1 0 1 1 0 0 0 0 1 0 1 1 0 0 1 1 1 1 0 1 0 1 1 0 0 \n    0 1 1 0 0 0]\n[0 1 0 0 0 0 0 0 0 0 0 0 0 0 0 0 0 0 0 1 1 0 0 0 0 0 0 0 0 0 0 0 0 0 0 0 0 1 1 1\n    1 1 0 0 1 0 1 0 1 0 0 0 1 0 0 1 1 1 0 1 0 0 0 1 0 1 1 0 1 0 0 1 1 0 1 1 1 1 \n    0 1 1 1 0 1]\n[0 0 1 0 0 0 0 0 0 0 0 0 0 0 0 0 0 0 0 0 1 0 0 0 0 0 0 0 0 0 0 0 0 0 0 0 0 1 1 0\n    1 1 0 0 1 1 1 1 0 0 0 0 0 0 0 0 1 0 0 1 1 0 1 0 0 0 1 0 1 1 0 1 1 0 1 1 1 0 \n    0 1 0 0 1 1]\n[0 0 0 1 0 0 0 0 0 0 0 0 0 0 0 0 0 0 0 0 0 0 0 0 0 0 0 0 0 0 0 0 0 0 0 0 0 1 1 0\n    0 1 0 0 0 0 1 0 0 1 0 0 0 0 0 0 0 1 0 1 1 0 1 0 0 1 1 0 1 0 0 1 0 0 0 1 1 0 \n    1 1 1 0 1 1]\n[0 0 0 0 1 0 0 0 0 0 0 0 0 0 0 0 0 0 0 0 0 0 0 0 0 0 0 0 0 0 0 0 0 0 0 0 0 1 1 1\n    0 1 0 0 0 1 1 1 1 0 1 0 1 1 0 1 0 0 1 0 0 0 0 0 1 0 1 1 0 0 0 0 1 1 1 0 0 1 \n    0 0 1 0 0 0]\n[0 0 0 0 0 1 0 0 0 0 0 0 0 0 0 0 0 0 0 1 0 0 0 0 0 0 0 0 0 0 0 0 0 0 0 0 0 0 0 0\n    1 0 0 0 0 0 1 0 1 0 1 1 1 0 1 0 0 1 0 1 0 1 0 1 1 1 0 0 1 1 0 0 0 0 1 0 0 1 \n    0 1 0 1 1 0]\n[0 0 0 0 0 0 1 0 0 0 0 0 0 0 0 0 0 0 0 0 1 0 0 0 0 0 0 0 0 0 0 0 0 0 0 0 0 1 1 1\n    0 1 0 0 1 0 1 1 1 1 0 0 1 0 0 0 0 0 0 1 1 0 0 1 0 1 1 1 0 1 0 1 1 0 0 1 0 0 \n    1 1 1 1 0 0]\n[0 0 0 0 0 0 0 1 0 0 0 0 0 0 0 0 0 0 0 1 0 0 0 0 0 0 0 0 0 0 0 0 0 0 0 0 0 1 1 0\n    1 1 0 0 1 1 0 1 0 1 0 1 0 0 0 0 1 1 1 0 0 0 0 0 0 1 0 0 0 1 1 0 1 0 1 1 0 0 \n    0 1 1 1 0 0]\n[0 0 0 0 0 0 0 0 1 0 0 0 0 0 0 0 0 0 0 1 1 0 0 0 0 0 0 0 0 0 0 0 0 0 0 0 0 1 1 1\n    0 1 0 0 1 1 1 1 0 1 1 0 0 0 1 1 0 0 1 1 1 0 0 1 0 1 1 1 0 1 0 0 1 1 1 1 0 1 \n    0 1 0 0 1 0]\n[0 0 0 0 0 0 0 0 0 1 0 0 0 0 0 0 0 0 0 0 1 0 0 0 0 0 0 0 0 0 0 0 0 0 0 0 0 0 0 1\n    1 0 0 0 0 1 1 1 0 1 1 0 0 0 0 0 1 1 0 1 1 1 0 0 1 0 1 1 0 0 0 0 1 0 0 1 1 1 \n    0 0 0 0 1 1]\n[0 0 0 0 0 0 0 0 0 0 1 0 0 0 0 0 0 0 0 0 0 0 0 0 0 0 0 0 0 0 0 0 0 0 0 0 0 0 0 1\n    1 0 0 0 0 0 1 0 1 1 0 0 1 1 1 1 1 1 0 0 1 0 1 0 1 1 1 1 0 0 1 1 1 0 0 1 1 0 \n    1 1 1 1 1 1]\n[0 0 0 0 0 0 0 0 0 0 0 1 0 0 0 0 0 0 0 0 0 0 0 0 0 0 0 0 0 0 0 0 0 0 0 0 0 1 1 1\n    1 1 0 0 0 1 0 0 0 1 1 1 0 1 1 0 1 0 1 1 0 0 1 0 0 0 0 0 1 1 0 0 1 1 1 0 1 1 \n    0 0 0 1 1 1]\n[0 0 0 0 0 0 0 0 0 0 0 0 1 0 0 0 0 0 0 1 0 0 0 0 0 0 0 0 0 0 0 0 0 0 0 0 0 1 1 1\n    1 1 0 0 0 1 0 0 0 1 1 1 0 1 0 0 0 1 1 1 0 1 0 0 1 0 1 1 0 1 1 1 0 1 1 1 1 0 \n    1 1 0 0 0 0]\n[0 0 0 0 0 0 0 0 0 0 0 0 0 1 0 0 0 0 0 0 1 0 0 0 0 0 0 0 0 0 0 0 0 0 0 0 0 0 0 0\n    1 0 0 0 0 0 0 1 1 0 1 0 0 1 1 0 0 1 1 0 0 0 0 0 1 0 1 0 1 0 1 0 1 1 1 1 0 1 \n    0 1 0 1 0 1]\n[0 0 0 0 0 0 0 0 0 0 0 0 0 0 1 0 0 0 0 1 0 0 0 0 0 0 0 0 0 0 0 0 0 0 0 0 0 1 1 0\n    0 1 0 0 1 0 1 1 1 1 1 1 1 0 1 1 1 0 0 0 0 1 1 1 0 1 0 1 1 0 0 0 0 1 0 0 1 0 \n    1 0 0 1 0 1]\n[0 0 0 0 0 0 0 0 0 0 0 0 0 0 0 1 0 0 0 1 1 0 0 0 0 0 0 0 0 0 0 0 0 0 0 0 0 0 0 0\n    0 0 0 0 1 0 1 1 0 0 0 1 0 1 0 1 0 1 1 0 0 0 1 0 1 1 0 1 1 1 1 0 1 1 0 1 0 0 \n    1 0 1 1 1 1]\n[0 0 0 0 0 0 0 0 0 0 0 0 0 0 0 0 1 0 0 0 1 0 0 0 0 0 0 0 0 0 0 0 0 0 0 0 0 1 1 0\n    0 1 0 0 0 0 0 1 1 1 1 0 0 1 0 0 0 1 0 0 0 0 1 1 1 0 1 1 0 0 0 1 1 0 0 1 1 1 \n    0 1 0 0 0 1]\n[0 0 0 0 0 0 0 0 0 0 0 0 0 0 0 0 0 1 0 0 0 0 0 0 0 0 0 0 0 0 0 0 0 0 0 0 0 0 0 1\n    0 0 0 0 1 1 1 1 1 0 1 0 0 1 1 1 0 0 0 0 0 1 0 1 0 0 1 1 0 1 0 0 1 0 0 0 1 0 \n    0 0 1 1 0 1]\n[0 0 0 0 0 0 0 0 0 0 0 0 0 0 0 0 0 0 1 0 0 0 0 0 0 0 0 0 0 0 0 0 0 0 0 0 0 0 0 0\n    1 0 0 0 0 1 0 1 1 1 1 0 0 0 0 1 0 0 1 1 1 1 0 0 1 1 0 0 1 0 1 0 0 0 1 1 1 1 \n    1 1 1 1 1 1]\n[0 0 0 0 0 0 0 0 0 0 0 0 0 0 0 0 0 0 0 0 0 1 0 0 0 0 0 0 0 0 0 0 0 0 0 0 0 1 0 0\n    0 1 0 0 1 0 0 1 0 0 0 0 1 0 0 1 0 1 1 0 1 0 0 1 0 1 1 0 0 0 1 0 1 1 0 0 1 0 \n    0 1 1 0 1 0]\n[0 0 0 0 0 0 0 0 0 0 0 0 0 0 0 0 0 0 0 0 0 0 1 0 0 0 0 0 0 0 0 0 0 0 0 0 0 0 0 1\n    0 1 0 0 0 1 1 1 0 0 0 1 1 0 0 0 1 1 1 0 1 1 1 0 0 1 0 0 0 0 0 0 0 0 1 0 1 1 \n    0 0 0 0 0 0]\n[0 0 0 0 0 0 0 0 0 0 0 0 0 0 0 0 0 0 0 0 0 0 0 1 0 0 0 0 0 0 0 0 0 0 0 0 0 0 1 1\n    1 1 0 0 1 1 0 1 1 0 1 0 0 1 1 0 1 1 1 1 0 1 1 1 0 1 1 0 0 1 1 1 1 0 0 0 0 1 \n    0 1 1 0 1 1]\n[0 0 0 0 0 0 0 0 0 0 0 0 0 0 0 0 0 0 0 0 0 0 0 0 1 0 0 0 0 0 0 0 0 0 0 0 0 0 1 0\n    1 0 0 0 1 0 0 0 1 1 1 1 1 0 0 1 1 1 1 1 1 0 1 0 1 1 1 1 0 1 0 0 0 1 0 1 0 0 \n    0 1 0 1 1 0]\n[0 0 0 0 0 0 0 0 0 0 0 0 0 0 0 0 0 0 0 0 0 0 0 0 0 1 0 0 0 0 0 0 0 0 0 0 0 1 1 0\n    0 1 0 0 0 0 1 1 0 1 0 1 1 1 1 1 0 0 0 1 0 1 0 0 0 1 0 1 1 1 1 1 0 1 1 1 0 0 \n    1 0 1 0 1 0]\n[0 0 0 0 0 0 0 0 0 0 0 0 0 0 0 0 0 0 0 0 0 0 0 0 0 0 1 0 0 0 0 0 0 0 0 0 0 1 1 1\n    0 1 0 0 1 0 0 0 1 0 1 0 0 1 1 0 1 1 1 0 0 0 1 1 0 1 0 0 1 1 0 1 0 1 1 1 0 0 \n    0 0 1 1 1 1]\n[0 0 0 0 0 0 0 0 0 0 0 0 0 0 0 0 0 0 0 0 0 0 0 0 0 0 0 1 0 0 0 0 0 0 0 0 0 0 0 0\n    1 1 0 0 1 0 1 0 0 1 1 1 1 0 0 1 1 1 1 1 0 0 0 0 1 1 1 0 0 0 0 1 0 0 1 0 1 0 \n    1 1 1 1 0 0]\n[0 0 0 0 0 0 0 0 0 0 0 0 0 0 0 0 0 0 0 0 0 0 0 0 0 0 0 0 1 0 0 0 0 0 0 0 0 0 1 1\n    0 0 0 0 0 1 1 0 1 0 1 0 0 0 0 0 1 0 1 0 0 0 1 0 1 0 0 0 0 0 0 1 1 1 0 1 1 1 \n    0 1 0 0 1 1]\n[0 0 0 0 0 0 0 0 0 0 0 0 0 0 0 0 0 0 0 0 0 0 0 0 0 0 0 0 0 1 0 0 0 0 0 0 0 1 1 0\n    1 0 0 0 0 1 0 0 0 1 1 1 0 0 1 1 1 0 1 1 1 0 0 1 0 1 1 0 0 1 0 1 1 0 1 1 0 1 \n    0 0 1 0 0 0]\n[0 0 0 0 0 0 0 0 0 0 0 0 0 0 0 0 0 0 0 0 0 0 0 0 0 0 0 0 0 0 1 0 0 0 0 0 0 0 1 1\n    0 1 0 0 0 0 1 0 0 0 1 1 1 0 0 1 1 1 0 1 1 1 0 0 1 0 1 1 0 0 1 0 1 1 0 1 1 0 \n    1 0 0 1 0 0]\n[0 0 0 0 0 0 0 0 0 0 0 0 0 0 0 0 0 0 0 0 0 0 0 0 0 0 0 0 0 0 0 1 0 0 0 0 0 1 0 1\n    1 1 0 0 1 0 0 0 0 0 0 1 0 1 0 1 1 0 0 0 0 1 1 1 0 0 1 1 1 0 1 1 1 0 1 0 0 1 \n    0 0 1 0 0 0]\n[0 0 0 0 0 0 0 0 0 0 0 0 0 0 0 0 0 0 0 0 0 0 0 0 0 0 0 0 0 0 0 0 1 0 0 0 0 0 0 1\n    1 0 0 0 1 0 1 0 0 0 1 0 0 0 0 0 0 1 0 0 0 0 1 1 1 1 0 1 1 0 1 0 0 1 0 0 0 0 \n    0 1 1 1 1 1]\n[0 0 0 0 0 0 0 0 0 0 0 0 0 0 0 0 0 0 0 0 0 0 0 0 0 0 0 0 0 0 0 0 0 1 0 0 0 1 1 1\n    1 1 0 0 0 0 1 0 0 0 1 1 0 0 1 1 1 1 0 0 1 0 0 1 1 1 0 0 1 0 0 0 0 1 1 1 1 0 \n    1 0 1 1 1 0]\n[0 0 0 0 0 0 0 0 0 0 0 0 0 0 0 0 0 0 0 0 0 0 0 0 0 0 0 0 0 0 0 0 0 0 1 0 0 1 1 1\n    1 0 0 0 1 0 0 0 0 0 0 1 0 0 0 0 1 0 0 0 1 1 0 1 1 0 0 0 0 1 1 0 1 1 1 1 0 1 \n    0 0 1 1 0 1]\n[0 0 0 0 0 0 0 0 0 0 0 0 0 0 0 0 0 0 0 0 0 0 0 0 0 0 0 0 0 0 0 0 0 0 0 1 0 1 0 0\n    1 1 0 0 1 1 1 0 1 0 0 1 1 1 0 1 0 1 1 1 0 1 0 0 0 1 0 1 0 0 0 0 1 1 1 1 1 0 \n    1 1 0 0 0 1]\n[0 0 0 0 0 0 0 0 0 0 0 0 0 0 0 0 0 0 0 0 0 0 0 0 0 0 0 0 0 0 0 0 0 0 0 0 1 1 1 0\n    0 0 0 0 1 1 1 0 0 1 0 0 0 1 1 1 1 1 0 1 0 0 1 0 0 1 0 0 1 0 1 0 1 0 1 1 0 1 \n    0 0 0 0 1 0]\n[0 0 0 0 0 0 0 0 0 0 0 0 0 0 0 0 0 0 0 0 0 0 0 0 0 0 0 0 0 0 0 0 0 0 0 0 0 0 0 0\n    0 0 1 0 1 1 0 1 1 0 1 1 0 1 1 0 1 1 0 1 1 0 1 1 1 0 1 1 0 1 1 0 1 1 0 1 1 0 \n    1 1 0 1 1 0]\n[0 0 0 0 0 0 0 0 0 0 0 0 0 0 0 0 0 0 0 0 0 0 0 0 0 0 0 0 0 0 0 0 0 0 0 0 0 0 0 0\n    0 0 0 1 1 0 1 1 0 1 1 0 1 1 0 1 1 0 1 1 0 1 1 1 0 1 1 0 1 1 0 1 1 0 1 1 0 1 \n    1 0 1 1 0 1]\n[[42, 5]] quantum code over GF(2^2), stabilised by:\n[1 0 0 0 0 0 0 0 0 0 0 0 0 0 0 0 0 0 0 1 0 $.1 $.1 1 1 $.1 0 $.1^2 0 $.1 0 1 \n    $.1^2 1 $.1 1 $.1 1 1 1 1 $.1^2]\n[$.1 0 0 0 0 0 0 0 0 0 0 0 0 0 0 0 0 0 $.1 $.1 0 $.1^2 $.1^2 $.1 $.1^2 1 $.1^2 1\n    $.1^2 0 $.1^2 $.1 $.1 $.1 0 $.1 1 $.1 0 $.1 $.1 0]\n[0 1 0 0 0 0 0 0 0 0 0 0 0 0 0 0 0 0 0 1 1 1 $.1 $.1 $.1 $.1^2 0 0 $.1 $.1 0 1 0\n    $.1 $.1^2 1 1 $.1^2 $.1 1 $.1 $.1^2]\n[0 $.1 0 0 0 0 0 0 0 0 0 0 0 0 0 0 0 0 $.1 $.1 $.1 $.1 $.1^2 $.1^2 $.1 $.1^2 \n    $.1^2 0 0 0 $.1^2 $.1 $.1^2 $.1^2 $.1 $.1 0 1 1 $.1 $.1^2 0]\n[0 0 1 0 0 0 0 0 0 0 0 0 0 0 0 0 0 0 0 0 1 $.1 $.1^2 $.1^2 $.1^2 $.1^2 $.1 1 0 \n    $.1 0 $.1^2 $.1 $.1^2 0 0 $.1^2 1 $.1 $.1 0 1]\n[0 0 $.1 0 0 0 0 0 0 0 0 0 0 0 0 0 0 0 $.1 0 $.1 $.1^2 1 1 0 $.1^2 0 $.1 $.1^2 0\n    $.1^2 1 0 1 $.1^2 0 $.1^2 $.1 1 $.1^2 0 $.1^2]\n[0 0 0 1 0 0 0 0 0 0 0 0 0 0 0 0 0 0 0 0 0 1 0 $.1 1 $.1^2 1 1 0 0 0 0 1 $.1 \n    $.1^2 $.1 $.1 $.1^2 $.1^2 $.1^2 0 1]\n[0 0 0 $.1 0 0 0 0 0 0 0 0 0 0 0 0 0 0 0 0 0 $.1 0 $.1^2 $.1 1 $.1 $.1 0 0 0 0 \n    $.1 $.1^2 1 $.1^2 $.1^2 1 1 1 0 $.1]\n[0 0 0 0 1 0 0 0 0 0 0 0 0 0 0 0 0 0 0 0 0 0 1 0 1 0 0 $.1^2 0 0 0 $.1^2 1 $.1 0\n    $.1 $.1 $.1 0 $.1 0 $.1]\n[0 0 0 0 $.1 0 0 0 0 0 0 0 0 0 0 0 0 0 $.1 0 0 0 $.1 0 $.1^2 $.1 $.1^2 1 $.1^2 \n    $.1^2 $.1^2 1 1 $.1^2 $.1^2 $.1^2 1 $.1^2 $.1 $.1^2 0 $.1]\n[0 0 0 0 0 1 0 0 0 0 0 0 0 0 0 0 0 0 0 1 0 1 0 1 0 $.1 1 $.1 $.1^2 $.1 $.1 $.1 \n    $.1^2 $.1^2 $.1 $.1 $.1 $.1^2 $.1 1 $.1 0]\n[0 0 0 0 0 $.1 0 0 0 0 0 0 0 0 0 0 0 0 0 $.1 0 $.1 0 $.1 0 $.1^2 $.1 $.1^2 1 \n    $.1^2 $.1^2 $.1^2 1 1 $.1^2 $.1^2 $.1^2 1 $.1^2 $.1 $.1^2 0]\n[0 0 0 0 0 0 1 0 0 0 0 0 0 0 0 0 0 0 0 0 1 0 1 0 1 0 $.1 1 $.1 $.1^2 $.1 $.1 $.1\n    $.1^2 $.1^2 $.1 $.1 $.1 $.1^2 $.1 1 $.1]\n[0 0 0 0 0 0 $.1 0 0 0 0 0 0 0 0 0 0 0 0 0 $.1 0 $.1 0 $.1 0 $.1^2 $.1 $.1^2 1 \n    $.1^2 $.1^2 $.1^2 1 1 $.1^2 $.1^2 $.1^2 1 $.1^2 $.1 $.1^2]\n[0 0 0 0 0 0 0 1 0 0 0 0 0 0 0 0 0 0 0 1 0 0 $.1 0 1 $.1^2 0 1 1 0 $.1^2 $.1^2 1\n    $.1^2 1 $.1 0 $.1^2 $.1^2 $.1 $.1^2 $.1]\n[0 0 0 0 0 0 0 $.1 0 0 0 0 0 0 0 0 0 0 $.1 $.1 0 0 $.1^2 0 $.1^2 $.1^2 $.1^2 $.1\n    1 $.1^2 $.1 1 1 1 1 $.1^2 $.1 1 $.1^2 $.1^2 1 $.1]\n[0 0 0 0 0 0 0 0 1 0 0 0 0 0 0 0 0 0 0 1 1 0 0 $.1 $.1^2 $.1^2 1 0 0 $.1^2 $.1 \n    $.1 $.1 0 1 $.1 $.1 1 0 $.1^2 1 1]\n[0 0 0 0 0 0 0 0 $.1 0 0 0 0 0 0 0 0 0 $.1 $.1 $.1 0 0 $.1^2 0 $.1^2 1 0 $.1^2 \n    $.1 0 $.1^2 0 0 1 $.1^2 1 $.1 $.1 1 $.1 $.1^2]\n[0 0 0 0 0 0 0 0 0 1 0 0 0 0 0 0 0 0 0 0 1 0 $.1 1 $.1^2 $.1 $.1 0 0 0 1 1 1 1 \n    $.1 $.1 0 $.1 0 0 $.1 $.1]\n[0 0 0 0 0 0 0 0 0 $.1 0 0 0 0 0 0 0 0 $.1 0 $.1 0 $.1^2 $.1 0 1 0 0 $.1^2 $.1^2\n    1 $.1 1 $.1 0 $.1^2 $.1 $.1^2 $.1 0 $.1^2 $.1]\n[0 0 0 0 0 0 0 0 0 0 1 0 0 0 0 0 0 0 0 0 0 $.1 $.1 $.1^2 $.1^2 $.1^2 0 1 1 0 $.1\n    1 $.1^2 1 1 0 0 0 0 1 $.1 $.1^2]\n[0 0 0 0 0 0 0 0 0 0 $.1 0 0 0 0 0 0 0 0 0 0 $.1^2 $.1^2 1 1 1 0 $.1 $.1 0 $.1^2\n    $.1 1 $.1 $.1 0 0 0 0 $.1 $.1^2 1]\n[0 0 0 0 0 0 0 0 0 0 0 1 0 0 0 0 0 0 0 0 0 $.1 $.1 $.1 0 $.1 0 $.1 0 1 0 1 0 0 \n    $.1^2 0 0 0 $.1^2 1 $.1 0]\n[0 0 0 0 0 0 0 0 0 0 0 $.1 0 0 0 0 0 0 $.1 0 0 $.1^2 $.1^2 $.1^2 1 1 $.1^2 $.1^2\n    $.1^2 1 $.1^2 $.1 $.1^2 0 $.1 0 $.1 0 $.1^2 $.1 $.1^2 1]\n[0 0 0 0 0 0 0 0 0 0 0 0 1 0 0 0 0 0 0 1 0 $.1^2 $.1 $.1 $.1 $.1^2 $.1^2 $.1 $.1\n    $.1 $.1^2 $.1 1 $.1 0 1 0 1 0 $.1 1 $.1]\n[0 0 0 0 0 0 0 0 0 0 0 0 $.1 0 0 0 0 0 0 $.1 0 1 $.1^2 $.1^2 $.1^2 1 1 $.1^2 \n    $.1^2 $.1^2 1 $.1^2 $.1 $.1^2 0 $.1 0 $.1 0 $.1^2 $.1 $.1^2]\n[0 0 0 0 0 0 0 0 0 0 0 0 0 1 0 0 0 0 0 0 1 $.1 $.1^2 $.1 $.1 $.1 $.1^2 $.1^2 $.1\n    $.1 $.1 $.1^2 $.1 1 $.1 0 1 0 1 0 $.1 1]\n[0 0 0 0 0 0 0 0 0 0 0 0 0 $.1 0 0 0 0 0 0 $.1 $.1^2 1 $.1^2 $.1^2 $.1^2 1 1 \n    $.1^2 $.1^2 $.1^2 1 $.1^2 $.1 $.1^2 0 $.1 0 $.1 0 $.1^2 $.1]\n[0 0 0 0 0 0 0 0 0 0 0 0 0 0 1 0 0 0 0 1 0 $.1^2 0 $.1 $.1^2 0 $.1 0 $.1^2 0 $.1\n    $.1^2 0 $.1^2 $.1^2 $.1^2 $.1 0 1 0 1 1]\n[0 0 0 0 0 0 0 0 0 0 0 0 0 0 $.1 0 0 0 $.1 $.1 0 1 0 $.1^2 0 $.1 0 0 $.1 $.1^2 0\n    1 $.1^2 1 $.1 1 1 0 0 0 $.1 $.1^2]\n[0 0 0 0 0 0 0 0 0 0 0 0 0 0 0 1 0 0 0 1 1 $.1^2 $.1^2 0 1 1 $.1 $.1 1 1 $.1 \n    $.1^2 $.1 1 1 0 $.1^2 $.1^2 $.1^2 1 $.1^2 $.1^2]\n[0 0 0 0 0 0 0 0 0 0 0 0 0 0 0 $.1 0 0 $.1 $.1 $.1 1 1 0 $.1^2 0 0 $.1^2 1 1 0 1\n    0 $.1 1 0 $.1^2 1 $.1^2 $.1 1 0]\n[0 0 0 0 0 0 0 0 0 0 0 0 0 0 0 0 1 0 0 0 1 $.1 1 $.1 1 0 0 $.1^2 $.1 1 $.1^2 1 0\n    1 $.1^2 $.1 $.1 $.1^2 $.1 $.1^2 0 0]\n[0 0 0 0 0 0 0 0 0 0 0 0 0 0 0 0 $.1 0 $.1 0 $.1 $.1^2 $.1 $.1^2 $.1^2 $.1 $.1^2\n    1 0 1 $.1 $.1 $.1^2 $.1 $.1 $.1^2 1 1 1 1 0 1]\n[0 0 0 0 0 0 0 0 0 0 0 0 0 0 0 0 0 1 0 0 0 0 0 0 0 1 $.1 $.1^2 $.1 $.1 $.1^2 \n    $.1^2 $.1^2 0 1 1 0 $.1 1 $.1^2 1 1]\n[0 0 0 0 0 0 0 0 0 0 0 0 0 0 0 0 0 $.1 0 0 0 0 0 0 0 $.1 $.1^2 1 $.1^2 $.1^2 1 1\n    1 0 $.1 $.1 0 $.1^2 $.1 1 $.1 $.1]\n[0 0 0 0 0 0 0 0 0 0 0 0 0 0 0 0 0 0 1 0 0 0 0 0 $.1^2 1 $.1 0 $.1 $.1 $.1 0 $.1\n    0 $.1 0 1 0 1 0 0 $.1^2]\nQuantum GF(2)-Additive code over GF(4) of length 42 with 47 generators.\nLower Bound: 1, Upper Bound: 20\nConstructed 2 distinct generator matrices\nTotal Ranks:     24  24 \nRelative Ranks:  24  18 \n(4 4 4 4 4 4 4 4 4 4 4 4 4 4 4 4 4 4 4 4 4 4 4 2 )\n(4 4 4 4 4 4 4 4 4 4 4 4 4 4 4 4 4 4 4 4 4 4 4 2 )\nTime Taken: 0.00\nStarting search for low weight codewords... (reset timings)\nEnumerating using 1 generator at a time:\n     New codeword identified of weight 17, time 0.00\n     New codeword identified of weight 15, time 0.00\n     New codeword identified of weight 14, time 0.00\n     New codeword identified of weight 13, time 0.00\n     Impurity detected of weight 12, time 0.00\n     New codeword identified of weight 12, time 0.00\n     New codeword identified of weight 9,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0.00s\nTermination predicted with 7 generators at matrix 1\nEnumerating using 5 generators at a time:\n   Completed Matrix  1:  lower =  6, upper =  9. Elapsed: 0.06s\n   Completed Matrix  2:  lower =  6, upper =  9. Elapsed: 0.11s\nTermination predicted with 7 generators at matrix 1\nEnumerating using 6 generators at a time:\n   Completed Matrix  1:  lower =  7, upper =  9. Elapsed: 0.57s\n   Completed Matrix  2:  lower =  8, upper =  9. Elapsed: 1.03s\nTermination predicted at 4 s with 7 generators at matrix 1\nEnumerating using 7 generators at a time:\n   Completed Matrix  1:  lower =  9, upper =  9. Elapsed: 4.44s\nComputation complete \nFinal Results: lower = 9, upper = 9,\nTotal CPU time: 4.44, real time: 4.434\n9\n\nTotal time: 4.450 seconds, Total memory usage: 32.09MB\n</t>
  </si>
  <si>
    <t>11.075541833997704</t>
  </si>
  <si>
    <t>Magma V2.28-26    Tue Dec 30 2025 12:11:00 on Marks-MacBook-Air-2 [Seed = \n2945779538]\nType ? for help.  Type &lt;Ctrl&gt;-D to quit.\n[1 0 0 0 0 0 0 0 0 0 0 0 0 0 0 0 0 0 1 1 0 0 0 0 0 0 0 0 0 0 0 0 0 0 0 0 0 0 0 1\n    1 0 0 0 0 0 1 0 0 0 1 0 1 1 1 0 0 1 0 1 1 1 0 0 1 0 1 0 1 0 1 0 0 1 0 0 0 1 \n    1 1 0 0 1 1 1 0]\n[0 1 0 0 0 0 0 0 0 0 0 0 0 0 0 0 0 0 1 1 1 0 0 0 0 0 0 0 0 0 0 0 0 0 0 0 0 1 1 1\n    0 1 0 0 0 1 1 1 1 0 1 1 0 1 0 0 0 1 1 1 0 1 1 0 1 1 0 1 0 0 0 1 1 1 0 0 0 0 \n    0 1 0 0 0 1 0 0]\n[0 0 1 0 0 0 0 0 0 0 0 0 0 0 0 0 0 0 1 0 1 0 0 0 0 0 0 0 0 0 0 0 0 0 0 0 0 1 1 0\n    0 1 0 0 0 1 0 1 0 1 1 1 0 0 0 0 1 1 0 1 0 0 1 1 0 1 1 1 0 0 1 1 1 1 0 0 0 0 \n    1 1 0 1 1 0 0 0]\n[0 0 0 1 0 0 0 0 0 0 0 0 0 0 0 0 0 0 0 0 0 0 0 0 0 0 0 0 0 0 0 0 0 0 0 0 0 1 1 0\n    0 1 0 0 0 0 0 1 0 0 1 0 0 0 0 0 0 0 1 0 1 1 0 1 0 0 1 1 0 1 0 0 1 0 0 0 1 1 \n    0 1 1 1 0 1 1 0]\n[0 0 0 0 1 0 0 0 0 0 0 0 0 0 0 0 0 0 1 0 0 0 0 0 0 0 0 0 0 0 0 0 0 0 0 0 0 1 1 1\n    1 1 0 0 0 0 0 1 0 0 1 0 0 1 1 0 0 0 0 0 1 1 1 0 0 0 1 1 1 1 0 1 0 1 1 0 1 1 \n    0 1 1 0 1 1 1 0]\n[0 0 0 0 0 1 0 0 0 0 0 0 0 0 0 0 0 0 0 1 0 0 0 0 0 0 0 0 0 0 0 0 0 0 0 0 0 0 0 0\n    1 0 0 0 0 0 0 1 0 1 0 1 1 1 0 1 0 0 1 0 1 0 1 0 1 1 1 0 0 1 1 0 0 0 0 1 0 0 \n    1 0 1 0 1 1 0 0]\n[0 0 0 0 0 0 1 0 0 0 0 0 0 0 0 0 0 0 0 0 1 0 0 0 0 0 0 0 0 0 0 0 0 0 0 0 0 1 1 1\n    0 1 0 0 0 1 0 1 1 1 1 0 0 1 0 0 0 0 0 0 1 1 0 0 1 0 1 1 1 0 1 0 1 1 0 0 1 0 \n    0 1 1 1 1 0 0 0]\n[0 0 0 0 0 0 0 1 0 0 0 0 0 0 0 0 0 0 1 1 0 0 0 0 0 0 0 0 0 0 0 0 0 0 0 0 0 1 1 0\n    0 1 0 0 0 1 0 0 0 1 0 1 1 0 0 0 1 1 1 0 1 1 1 0 0 1 0 0 0 1 1 0 0 1 0 0 0 1 \n    1 1 0 0 0 1 1 0]\n[0 0 0 0 0 0 0 0 1 0 0 0 0 0 0 0 0 0 1 1 1 0 0 0 0 0 0 0 0 0 0 0 0 0 0 0 0 1 1 1\n    1 1 0 0 0 1 0 1 0 1 0 0 0 0 0 1 0 0 0 0 0 0 1 0 1 1 0 1 1 1 1 1 0 1 1 0 0 1 \n    0 1 0 1 1 0 1 0]\n[0 0 0 0 0 0 0 0 0 1 0 0 0 0 0 0 0 0 1 0 1 0 0 0 0 0 0 0 0 0 0 0 0 0 0 0 0 0 0 1\n    0 0 0 0 0 0 0 1 0 1 0 0 0 0 0 0 1 1 1 1 0 0 0 0 0 0 1 1 1 1 0 1 0 1 0 1 0 0 \n    0 1 1 1 1 0 0 0]\n[0 0 0 0 0 0 0 0 0 0 1 0 0 0 0 0 0 0 0 0 0 0 0 0 0 0 0 0 0 0 0 0 0 0 0 0 0 0 0 1\n    1 0 0 0 0 0 0 1 0 1 1 0 0 1 1 1 1 1 1 0 0 1 0 1 0 1 1 1 1 0 0 1 1 1 0 0 1 1 \n    0 1 1 1 1 1 1 0]\n[0 0 0 0 0 0 0 0 0 0 0 1 0 0 0 0 0 0 1 0 0 0 0 0 0 0 0 0 0 0 0 0 0 0 0 0 0 1 1 1\n    0 1 0 0 0 0 0 0 1 1 0 0 1 0 1 1 1 1 0 0 0 1 1 1 0 1 1 0 0 0 1 1 0 1 1 0 1 0 \n    0 1 1 1 0 0 0 0]\n[0 0 0 0 0 0 0 0 0 0 0 0 1 0 0 0 0 0 0 1 0 0 0 0 0 0 0 0 0 0 0 0 0 0 0 0 0 1 1 1\n    1 1 0 0 0 0 1 0 0 0 1 1 1 0 1 0 0 0 1 1 1 0 1 0 0 1 0 1 1 0 1 1 1 0 1 1 1 1 \n    0 1 1 0 0 0 0 0]\n[0 0 0 0 0 0 0 0 0 0 0 0 0 1 0 0 0 0 0 0 1 0 0 0 0 0 0 0 0 0 0 0 0 0 0 0 0 0 0 0\n    1 0 0 0 0 0 0 0 1 1 0 1 0 0 1 1 0 0 1 1 0 0 0 0 0 1 0 1 0 1 0 1 0 1 1 1 1 0 \n    1 0 1 0 1 0 1 0]\n[0 0 0 0 0 0 0 0 0 0 0 0 0 0 1 0 0 0 1 1 0 0 0 0 0 0 0 0 0 0 0 0 0 0 0 0 0 1 1 0\n    1 1 0 0 0 1 1 1 0 0 0 0 1 1 0 1 0 1 0 1 1 1 0 1 1 1 0 0 1 0 0 1 0 0 1 1 1 0 \n    1 0 1 1 0 1 0 0]\n[0 0 0 0 0 0 0 0 0 0 0 0 0 0 0 1 0 0 1 1 1 0 0 0 0 0 0 0 0 0 0 0 0 0 0 0 0 0 0 0\n    1 0 0 0 0 1 1 1 0 1 1 1 1 0 1 0 0 0 1 0 1 1 1 1 0 0 0 0 1 0 1 0 0 1 1 1 0 1 \n    1 0 1 0 0 0 0 0]\n[0 0 0 0 0 0 0 0 0 0 0 0 0 0 0 0 1 0 1 0 1 0 0 0 0 0 0 0 0 0 0 0 0 0 0 0 0 1 1 0\n    1 1 0 0 0 0 1 0 0 0 0 0 0 0 1 0 1 0 1 1 1 1 1 1 1 0 1 1 1 1 0 1 1 1 0 1 0 0 \n    0 1 0 1 1 1 0 0]\n[0 0 0 0 0 0 0 0 0 0 0 0 0 0 0 0 0 1 0 0 0 0 0 0 0 0 0 0 0 0 0 0 0 0 0 0 0 0 0 1\n    0 0 0 0 0 1 1 1 1 1 0 1 0 0 1 1 1 0 0 0 0 0 1 0 1 0 0 1 1 0 1 0 0 1 0 0 0 1 \n    0 0 0 1 1 0 1 0]\n[0 0 0 0 0 0 0 0 0 0 0 0 0 0 0 0 0 0 0 0 0 1 0 0 0 0 0 0 0 0 0 0 0 0 0 0 0 1 0 0\n    0 1 0 0 0 1 0 0 1 0 0 0 0 1 0 0 1 0 1 1 0 1 0 0 1 0 1 1 0 0 0 1 0 1 1 0 0 1 \n    0 0 1 1 0 1 0 0]\n[0 0 0 0 0 0 0 0 0 0 0 0 0 0 0 0 0 0 0 0 0 0 1 0 0 0 0 0 0 0 0 0 0 0 0 0 0 0 0 1\n    0 1 0 0 0 0 1 1 1 0 0 0 1 1 0 0 0 1 1 1 0 1 1 1 0 0 1 0 0 0 0 0 0 0 0 1 0 1 \n    1 0 0 0 0 0 0 0]\n[0 0 0 0 0 0 0 0 0 0 0 0 0 0 0 0 0 0 0 0 0 0 0 1 0 0 0 0 0 0 0 0 0 0 0 0 0 0 1 1\n    1 1 0 0 0 1 1 0 1 1 0 1 0 0 1 1 0 1 1 1 1 0 1 1 1 0 1 1 0 0 1 1 1 1 0 0 0 0 \n    1 0 1 1 0 1 1 0]\n[0 0 0 0 0 0 0 0 0 0 0 0 0 0 0 0 0 0 0 0 0 0 0 0 1 0 0 0 0 0 0 0 0 0 0 0 0 0 1 0\n    1 0 0 0 0 1 0 0 0 1 1 1 1 1 0 0 1 1 1 1 1 1 0 1 0 1 1 1 1 0 1 0 0 0 1 0 1 0 \n    0 0 1 0 1 1 0 0]\n[0 0 0 0 0 0 0 0 0 0 0 0 0 0 0 0 0 0 0 0 0 0 0 0 0 1 0 0 0 0 0 0 0 0 0 0 0 1 1 0\n    0 1 0 0 0 0 0 1 1 0 1 0 1 1 1 1 1 0 0 0 1 0 1 0 0 0 1 0 1 1 1 1 1 0 1 1 1 0 \n    0 1 0 1 0 1 0 0]\n[0 0 0 0 0 0 0 0 0 0 0 0 0 0 0 0 0 0 0 0 0 0 0 0 0 0 1 0 0 0 0 0 0 0 0 0 0 1 1 1\n    0 1 0 0 0 1 0 0 0 1 0 1 0 0 1 1 0 1 1 1 0 0 0 1 1 0 1 0 0 1 1 0 1 0 1 1 1 0 \n    0 0 0 1 1 1 1 0]\n[0 0 0 0 0 0 0 0 0 0 0 0 0 0 0 0 0 0 0 0 0 0 0 0 0 0 0 1 0 0 0 0 0 0 0 0 0 0 0 0\n    1 1 0 0 0 1 0 1 0 0 1 1 1 1 0 0 1 1 1 1 1 0 0 0 0 1 1 1 0 0 0 0 1 0 0 1 0 1 \n    0 1 1 1 1 0 0 0]\n[0 0 0 0 0 0 0 0 0 0 0 0 0 0 0 0 0 0 0 0 0 0 0 0 0 0 0 0 1 0 0 0 0 0 0 0 0 0 1 1\n    0 0 0 0 0 0 1 1 0 1 0 1 0 0 0 0 0 1 0 1 0 0 0 1 0 1 0 0 0 0 0 0 1 1 1 0 1 1 \n    1 0 1 0 0 1 1 0]\n[0 0 0 0 0 0 0 0 0 0 0 0 0 0 0 0 0 0 0 0 0 0 0 0 0 0 0 0 0 1 0 0 0 0 0 0 0 1 1 0\n    1 0 0 0 0 0 1 0 0 0 1 1 1 0 0 1 1 1 0 1 1 1 0 0 1 0 1 1 0 0 1 0 1 1 0 1 1 0 \n    1 0 0 1 0 0 0 0]\n[0 0 0 0 0 0 0 0 0 0 0 0 0 0 0 0 0 0 0 0 0 0 0 0 0 0 0 0 0 0 1 0 0 0 0 0 0 0 1 1\n    0 1 0 0 0 0 0 1 0 0 0 1 1 1 0 0 1 1 1 0 1 1 1 0 0 1 0 1 1 0 0 1 0 1 1 0 1 1 \n    0 1 0 0 1 0 0 0]\n[0 0 0 0 0 0 0 0 0 0 0 0 0 0 0 0 0 0 0 0 0 0 0 0 0 0 0 0 0 0 0 1 0 0 0 0 0 1 0 1\n    1 1 0 0 0 1 0 0 0 0 0 0 1 0 1 0 1 1 0 0 0 0 1 1 1 0 0 1 1 1 0 1 1 1 0 1 0 0 \n    1 0 0 1 0 0 0 0]\n[0 0 0 0 0 0 0 0 0 0 0 0 0 0 0 0 0 0 0 0 0 0 0 0 0 0 0 0 0 0 0 0 1 0 0 0 0 0 0 1\n    1 0 0 0 0 1 0 1 0 0 0 1 0 0 0 0 0 0 1 0 0 0 0 1 1 1 1 0 1 1 0 1 0 0 1 0 0 0 \n    0 0 1 1 1 1 1 0]\n[0 0 0 0 0 0 0 0 0 0 0 0 0 0 0 0 0 0 0 0 0 0 0 0 0 0 0 0 0 0 0 0 0 1 0 0 0 1 1 1\n    1 1 0 0 0 0 0 1 0 0 0 1 1 0 0 1 1 1 1 0 0 1 0 0 1 1 1 0 0 1 0 0 0 0 1 1 1 1 \n    0 1 0 1 1 1 0 0]\n[0 0 0 0 0 0 0 0 0 0 0 0 0 0 0 0 0 0 0 0 0 0 0 0 0 0 0 0 0 0 0 0 0 0 1 0 0 1 1 1\n    1 0 0 0 0 1 0 0 0 0 0 0 1 0 0 0 0 1 0 0 0 1 1 0 1 1 0 0 0 0 1 1 0 1 1 1 1 0 \n    1 0 0 1 1 0 1 0]\n[0 0 0 0 0 0 0 0 0 0 0 0 0 0 0 0 0 0 0 0 0 0 0 0 0 0 0 0 0 0 0 0 0 0 0 1 0 1 0 0\n    1 1 0 0 0 1 1 1 0 1 0 0 1 1 1 0 1 0 1 1 1 0 1 0 0 0 1 0 1 0 0 0 0 1 1 1 1 1 \n    0 1 1 0 0 0 1 0]\n[0 0 0 0 0 0 0 0 0 0 0 0 0 0 0 0 0 0 0 0 0 0 0 0 0 0 0 0 0 0 0 0 0 0 0 0 1 1 1 0\n    0 0 0 0 0 1 1 1 0 0 1 0 0 0 1 1 1 1 1 0 1 0 0 1 0 0 1 0 0 1 0 1 0 1 0 1 1 0 \n    1 0 0 0 0 1 0 0]\n[0 0 0 0 0 0 0 0 0 0 0 0 0 0 0 0 0 0 0 0 0 0 0 0 0 0 0 0 0 0 0 0 0 0 0 0 0 0 0 0\n    0 0 1 0 0 0 0 0 0 0 0 0 0 0 0 0 0 0 0 0 0 0 0 0 0 0 0 0 0 0 0 0 0 0 0 0 0 0 \n    0 0 0 0 0 0 0 0]\n[0 0 0 0 0 0 0 0 0 0 0 0 0 0 0 0 0 0 0 0 0 0 0 0 0 0 0 0 0 0 0 0 0 0 0 0 0 0 0 0\n    0 0 0 1 0 1 1 0 1 1 0 1 1 0 1 1 0 1 1 0 1 1 0 1 1 1 0 1 1 0 1 1 0 1 1 0 1 1 \n    0 1 1 0 1 1 0 0]\n[0 0 0 0 0 0 0 0 0 0 0 0 0 0 0 0 0 0 0 0 0 0 0 0 0 0 0 0 0 0 0 0 0 0 0 0 0 0 0 0\n    0 0 0 0 1 1 0 1 1 0 1 1 0 1 1 0 1 1 0 1 1 0 1 1 1 0 1 1 0 1 1 0 1 1 0 1 1 0 \n    1 1 0 1 1 0 1 0]\n[[43, 6]] quantum code over GF(2^2), stabilised by:\n[1 0 0 0 0 0 0 0 0 0 0 0 0 0 0 0 0 0 1 1 0 $.1 $.1 1 $.1 $.1^2 $.1 $.1^2 $.1 0 \n    $.1 1 1 1 0 1 $.1^2 1 0 1 1 0 0]\n[$.1 0 0 0 0 0 0 0 0 0 0 0 0 0 0 0 0 0 $.1 $.1 0 $.1^2 $.1^2 $.1 $.1^2 1 $.1^2 1\n    $.1^2 0 $.1^2 $.1 $.1 $.1 0 $.1 1 $.1 0 $.1 $.1 0 0]\n[0 1 0 0 0 0 0 0 0 0 0 0 0 0 0 0 0 0 1 1 1 1 $.1 $.1 1 $.1 $.1 0 0 0 $.1 1 $.1 \n    $.1 1 1 0 $.1^2 $.1^2 1 $.1 0 0]\n[0 $.1 0 0 0 0 0 0 0 0 0 0 0 0 0 0 0 0 $.1 $.1 $.1 $.1 $.1^2 $.1^2 $.1 $.1^2 \n    $.1^2 0 0 0 $.1^2 $.1 $.1^2 $.1^2 $.1 $.1 0 1 1 $.1 $.1^2 0 0]\n[0 0 1 0 0 0 0 0 0 0 0 0 0 0 0 0 0 0 1 0 1 $.1 $.1^2 $.1^2 0 $.1 0 1 $.1 0 $.1 \n    $.1^2 0 $.1^2 $.1 0 $.1 1 $.1^2 $.1 0 $.1 0]\n[0 0 $.1 0 0 0 0 0 0 0 0 0 0 0 0 0 0 0 $.1 0 $.1 $.1^2 1 1 0 $.1^2 0 $.1 $.1^2 0\n    $.1^2 1 0 1 $.1^2 0 $.1^2 $.1 1 $.1^2 0 $.1^2 0]\n[0 0 0 1 0 0 0 0 0 0 0 0 0 0 0 0 0 0 0 0 0 1 0 $.1 1 $.1^2 1 1 0 0 0 0 1 $.1 \n    $.1^2 $.1 $.1 $.1^2 $.1^2 $.1^2 0 1 0]\n[0 0 0 $.1 0 0 0 0 0 0 0 0 0 0 0 0 0 0 0 0 0 $.1 0 $.1^2 $.1 1 $.1 $.1 0 0 0 0 \n    $.1 $.1^2 1 $.1^2 $.1^2 1 1 1 0 $.1 0]\n[0 0 0 0 1 0 0 0 0 0 0 0 0 0 0 0 0 0 1 0 0 0 1 0 $.1 1 $.1 $.1^2 $.1 $.1 $.1 \n    $.1^2 $.1^2 $.1 $.1 $.1 $.1^2 $.1 1 $.1 0 1 0]\n[0 0 0 0 $.1 0 0 0 0 0 0 0 0 0 0 0 0 0 $.1 0 0 0 $.1 0 $.1^2 $.1 $.1^2 1 $.1^2 \n    $.1^2 $.1^2 1 1 $.1^2 $.1^2 $.1^2 1 $.1^2 $.1 $.1^2 0 $.1 0]\n[0 0 0 0 0 1 0 0 0 0 0 0 0 0 0 0 0 0 0 1 0 1 0 1 0 $.1 1 $.1 $.1^2 $.1 $.1 $.1 \n    $.1^2 $.1^2 $.1 $.1 $.1 $.1^2 $.1 1 $.1 0 0]\n[0 0 0 0 0 $.1 0 0 0 0 0 0 0 0 0 0 0 0 0 $.1 0 $.1 0 $.1 0 $.1^2 $.1 $.1^2 1 \n    $.1^2 $.1^2 $.1^2 1 1 $.1^2 $.1^2 $.1^2 1 $.1^2 $.1 $.1^2 0 0]\n[0 0 0 0 0 0 1 0 0 0 0 0 0 0 0 0 0 0 0 0 1 0 1 0 1 0 $.1 1 $.1 $.1^2 $.1 $.1 $.1\n    $.1^2 $.1^2 $.1 $.1 $.1 $.1^2 $.1 1 $.1 0]\n[0 0 0 0 0 0 $.1 0 0 0 0 0 0 0 0 0 0 0 0 0 $.1 0 $.1 0 $.1 0 $.1^2 $.1 $.1^2 1 \n    $.1^2 $.1^2 $.1^2 1 1 $.1^2 $.1^2 $.1^2 1 $.1^2 $.1 $.1^2 0]\n[0 0 0 0 0 0 0 1 0 0 0 0 0 0 0 0 0 0 1 1 0 0 $.1 0 $.1 $.1 $.1 1 $.1^2 $.1 1 \n    $.1^2 $.1^2 $.1^2 $.1^2 $.1 1 $.1^2 $.1 $.1 $.1^2 1 0]\n[0 0 0 0 0 0 0 $.1 0 0 0 0 0 0 0 0 0 0 $.1 $.1 0 0 $.1^2 0 $.1^2 $.1^2 $.1^2 $.1\n    1 $.1^2 $.1 1 1 1 1 $.1^2 $.1 1 $.1^2 $.1^2 1 $.1 0]\n[0 0 0 0 0 0 0 0 1 0 0 0 0 0 0 0 0 0 1 1 1 0 0 $.1 0 $.1 $.1^2 0 $.1 1 0 $.1 0 0\n    $.1^2 $.1 $.1^2 1 1 $.1^2 1 $.1 0]\n[0 0 0 0 0 0 0 0 $.1 0 0 0 0 0 0 0 0 0 $.1 $.1 $.1 0 0 $.1^2 0 $.1^2 1 0 $.1^2 \n    $.1 0 $.1^2 0 0 1 $.1^2 1 $.1 $.1 1 $.1 $.1^2 0]\n[0 0 0 0 0 0 0 0 0 1 0 0 0 0 0 0 0 0 1 0 1 0 $.1 1 0 $.1^2 0 0 $.1 $.1 $.1^2 1 \n    $.1^2 1 0 $.1 1 $.1 1 0 $.1 1 0]\n[0 0 0 0 0 0 0 0 0 $.1 0 0 0 0 0 0 0 0 $.1 0 $.1 0 $.1^2 $.1 0 1 0 0 $.1^2 $.1^2\n    1 $.1 1 $.1 0 $.1^2 $.1 $.1^2 $.1 0 $.1^2 $.1 0]\n[0 0 0 0 0 0 0 0 0 0 1 0 0 0 0 0 0 0 0 0 0 $.1 $.1 $.1^2 $.1^2 $.1^2 0 1 1 0 $.1\n    1 $.1^2 1 1 0 0 0 0 1 $.1 $.1^2 0]\n[0 0 0 0 0 0 0 0 0 0 $.1 0 0 0 0 0 0 0 0 0 0 $.1^2 $.1^2 1 1 1 0 $.1 $.1 0 $.1^2\n    $.1 1 $.1 $.1 0 0 0 0 $.1 $.1^2 1 0]\n[0 0 0 0 0 0 0 0 0 0 0 1 0 0 0 0 0 0 1 0 0 $.1 $.1 $.1 $.1^2 $.1^2 $.1 $.1 $.1 \n    $.1^2 $.1 1 $.1 0 1 0 1 0 $.1 1 $.1 $.1^2 0]\n[0 0 0 0 0 0 0 0 0 0 0 $.1 0 0 0 0 0 0 $.1 0 0 $.1^2 $.1^2 $.1^2 1 1 $.1^2 $.1^2\n    $.1^2 1 $.1^2 $.1 $.1^2 0 $.1 0 $.1 0 $.1^2 $.1 $.1^2 1 0]\n[0 0 0 0 0 0 0 0 0 0 0 0 1 0 0 0 0 0 0 1 0 $.1^2 $.1 $.1 $.1 $.1^2 $.1^2 $.1 $.1\n    $.1 $.1^2 $.1 1 $.1 0 1 0 1 0 $.1 1 $.1 0]\n[0 0 0 0 0 0 0 0 0 0 0 0 $.1 0 0 0 0 0 0 $.1 0 1 $.1^2 $.1^2 $.1^2 1 1 $.1^2 \n    $.1^2 $.1^2 1 $.1^2 $.1 $.1^2 0 $.1 0 $.1 0 $.1^2 $.1 $.1^2 0]\n[0 0 0 0 0 0 0 0 0 0 0 0 0 1 0 0 0 0 0 0 1 $.1 $.1^2 $.1 $.1 $.1 $.1^2 $.1^2 $.1\n    $.1 $.1 $.1^2 $.1 1 $.1 0 1 0 1 0 $.1 1 0]\n[0 0 0 0 0 0 0 0 0 0 0 0 0 $.1 0 0 0 0 0 0 $.1 $.1^2 1 $.1^2 $.1^2 $.1^2 1 1 \n    $.1^2 $.1^2 $.1^2 1 $.1^2 $.1 $.1^2 0 $.1 0 $.1 0 $.1^2 $.1 0]\n[0 0 0 0 0 0 0 0 0 0 0 0 0 0 1 0 0 0 1 1 0 $.1^2 0 $.1 0 1 0 0 1 $.1 0 $.1^2 $.1\n    $.1^2 1 $.1^2 $.1^2 0 0 0 1 $.1 0]\n[0 0 0 0 0 0 0 0 0 0 0 0 0 0 $.1 0 0 0 $.1 $.1 0 1 0 $.1^2 0 $.1 0 0 $.1 $.1^2 0\n    1 $.1^2 1 $.1 1 1 0 0 0 $.1 $.1^2 0]\n[0 0 0 0 0 0 0 0 0 0 0 0 0 0 0 1 0 0 1 1 1 $.1^2 $.1^2 0 $.1 0 0 $.1 $.1^2 $.1^2\n    0 $.1^2 0 1 $.1^2 0 $.1 $.1^2 $.1 1 $.1^2 0 0]\n[0 0 0 0 0 0 0 0 0 0 0 0 0 0 0 $.1 0 0 $.1 $.1 $.1 1 1 0 $.1^2 0 0 $.1^2 1 1 0 1\n    0 $.1 1 0 $.1^2 1 $.1^2 $.1 1 0 0]\n[0 0 0 0 0 0 0 0 0 0 0 0 0 0 0 0 1 0 1 0 1 $.1 1 $.1 $.1 1 $.1 $.1^2 0 $.1^2 1 1\n    $.1 1 1 $.1 $.1^2 $.1^2 $.1^2 $.1^2 0 $.1^2 0]\n[0 0 0 0 0 0 0 0 0 0 0 0 0 0 0 0 $.1 0 $.1 0 $.1 $.1^2 $.1 $.1^2 $.1^2 $.1 $.1^2\n    1 0 1 $.1 $.1 $.1^2 $.1 $.1 $.1^2 1 1 1 1 0 1 0]\n[0 0 0 0 0 0 0 0 0 0 0 0 0 0 0 0 0 1 0 0 0 0 0 0 0 1 $.1 $.1^2 $.1 $.1 $.1^2 \n    $.1^2 $.1^2 0 1 1 0 $.1 1 $.1^2 1 1 0]\n[0 0 0 0 0 0 0 0 0 0 0 0 0 0 0 0 0 $.1 0 0 0 0 0 0 0 $.1 $.1^2 1 $.1^2 $.1^2 1 1\n    1 0 $.1 $.1 0 $.1^2 $.1 1 $.1 $.1 0]\n[0 0 0 0 0 0 0 0 0 0 0 0 0 0 0 0 0 0 0 0 0 0 0 0 0 0 0 0 0 0 0 0 0 0 0 0 0 0 0 0\n    0 0 1]\nQuantum GF(2)-Additive code over GF(4) of length 43 with 49 generators.\nLower Bound: 1, Upper Bound: 20\nConstructed 2 distinct generator matrices\nTotal Ranks:     25  25 \nRelative Ranks:  25  18 \n(4 4 4 4 4 4 4 4 4 4 4 4 4 4 4 4 4 4 4 4 4 4 4 4 2 )\n(4 4 4 4 4 4 4 4 4 4 4 4 4 4 4 4 4 4 4 4 4 4 4 4 2 )\nTime Taken: 0.00\nStarting search for low weight codewords... (reset timings)\nEnumerating using 1 generator at a time:\n     New codeword identified of weight 15, time 0.00\n     New codeword identified of weight 14, time 0.00\n     New codeword identified of weight 13, time 0.00\n     New codeword identified of weight 12, time 0.00\n     Impurity detected of weight 1, time 0.00\n   Completed Matrix  1:  lower =  2, upper = 12. Elapsed: 0.00s\n   Completed Matrix  2:  lower =  2, upper = 12. Elapsed: 0.00s\nTermination predicted with 9 generators at matrix 1\nEnumerating using 2 generators at a time:\n     New codeword identified of weight 11, time 0.00\n     New codeword identified of weight 9, time 0.00\n   Completed Matrix  1:  lower =  3, upper =  9. Elapsed: 0.00s\n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0.02s\nTermination predicted with 7 generators at matrix 2\nEnumerating using 5 generators at a time:\n   Completed Matrix  1:  lower =  6, upper =  9. Elapsed: 0.08s\n   Completed Matrix  2:  lower =  6, upper =  9. Elapsed: 0.14s\nTermination predicted with 7 generators at matrix 2\nEnumerating using 6 generators at a time:\n   Completed Matrix  1:  lower =  7, upper =  9. Elapsed: 0.76s\n   Completed Matrix  2:  lower =  7, upper =  9. Elapsed: 1.35s\nTermination predicted at 11 s with 7 generators at matrix 2\nEnumerating using 7 generators at a time:\n   Completed Matrix  1:  lower =  8, upper =  9. Elapsed: 6.20s\n   Completed Matrix  2:  lower =  9, upper =  9. Elapsed: 11.01s\nComputation complete \nFinal Results: lower = 9, upper = 9,\nTotal CPU time: 11.01, real time: 11.020\n9\n\nTotal time: 11.029 seconds, Total memory usage: 32.09MB\n</t>
  </si>
  <si>
    <t>7.5369881660008105</t>
  </si>
  <si>
    <t>Magma V2.28-26    Tue Dec 30 2025 12:11:11 on Marks-MacBook-Air-2 [Seed = \n3128955468]\nType ? for help.  Type &lt;Ctrl&gt;-D to quit.\n[1 0 0 0 0 0 0 0 0 0 0 0 0 0 0 0 0 0 0 0 0 0 0 0 0 0 0 0 0 0 0 0 0 0 0 0 0 1 0 1\n    0 1 1 0 0 0 0 0 1 0 1 0 1 1 1 1 0 1 1 0 0 1 0 0 1 0 0 0 1 0 1 1 0 0 1 1 0 0 \n    0 1 0 0 1 0 0 0 1 1]\n[0 1 0 0 0 0 0 0 0 0 0 0 0 0 0 0 0 0 0 0 0 0 0 0 0 0 0 0 0 0 0 0 0 0 0 0 0 0 0 0\n    0 0 0 0 1 0 0 0 1 1 1 0 0 0 1 0 1 0 0 1 1 1 1 0 0 0 0 1 1 0 0 0 1 0 1 0 0 1 \n    1 0 1 0 0 0 0 1 0 0]\n[0 0 1 0 0 0 0 0 0 0 0 0 0 0 0 0 0 0 0 0 0 0 0 0 0 0 0 0 0 0 0 0 0 0 0 0 0 0 1 0\n    0 0 1 0 1 0 0 1 1 1 1 1 0 0 0 1 0 0 0 1 0 0 0 0 0 0 1 0 1 1 1 0 1 0 1 0 0 0 \n    0 0 1 0 1 1 1 0 0 0]\n[0 0 0 1 0 0 0 0 0 0 0 0 0 0 0 0 0 0 0 0 0 0 0 0 0 0 0 0 0 0 0 0 0 0 0 0 0 0 0 0\n    0 0 0 0 1 0 0 1 0 0 1 0 0 0 0 0 0 1 0 0 1 1 0 0 1 1 1 0 1 1 1 0 1 0 1 0 1 1 \n    0 1 0 1 0 1 0 0 1 0]\n[0 0 0 0 1 0 0 0 0 0 0 0 0 0 0 0 0 0 0 0 0 0 0 0 0 0 0 0 0 0 0 0 0 0 0 0 0 1 1 1\n    0 1 1 0 1 0 0 1 0 1 0 1 0 0 0 1 1 0 0 1 0 1 0 0 0 1 1 0 0 0 1 0 0 0 0 1 1 0 \n    0 0 0 0 1 0 1 0 0 0]\n[0 0 0 0 0 1 0 0 0 0 0 0 0 0 0 0 0 0 0 0 0 0 0 0 0 0 0 0 0 0 0 0 0 0 0 0 0 0 1 0\n    0 0 1 0 0 1 1 1 1 1 1 0 0 1 1 0 1 1 0 0 0 0 1 1 1 0 1 1 0 0 1 0 1 0 0 1 0 0 \n    1 0 1 0 1 1 0 1 0 1]\n[0 0 0 0 0 0 1 0 0 0 0 0 0 0 0 0 0 0 0 0 0 0 0 0 0 0 0 0 0 0 0 0 0 0 0 0 0 1 1 0\n    0 0 1 0 0 1 0 1 1 0 1 1 1 1 1 0 1 0 1 1 1 1 1 1 0 0 0 1 0 0 1 1 1 1 0 1 0 0 \n    0 1 1 1 1 1 0 0 1 1]\n[0 0 0 0 0 0 0 1 0 0 0 0 0 0 0 0 0 0 0 0 0 0 0 0 0 0 0 0 0 0 0 0 0 0 0 0 0 0 1 0\n    0 0 0 1 1 0 1 0 0 1 0 0 0 1 1 1 1 0 1 0 0 1 1 0 1 0 1 0 1 0 0 0 0 0 0 1 1 1 \n    1 1 0 0 1 0 1 1 0 0]\n[0 0 0 0 0 0 0 0 1 0 0 0 0 0 0 0 0 0 0 0 0 0 0 0 0 0 0 0 0 0 0 0 0 0 0 0 0 0 0 1\n    0 1 0 1 0 1 0 1 0 0 0 0 0 1 0 0 0 0 0 1 1 1 1 1 1 0 1 1 1 0 0 0 0 1 0 1 0 0 \n    1 1 0 0 0 1 1 0 1 1]\n[0 0 0 0 0 0 0 0 0 1 0 0 0 0 0 0 0 0 0 0 0 0 0 0 0 0 0 0 0 0 0 0 0 0 0 0 0 1 0 0\n    0 1 0 1 0 1 1 1 0 0 0 1 0 1 0 0 1 0 1 1 1 0 1 0 0 0 0 1 1 0 1 0 0 0 1 0 0 0 \n    1 0 0 0 0 1 1 0 1 1]\n[0 0 0 0 0 0 0 0 0 0 1 0 0 0 0 0 0 0 0 0 0 0 0 0 0 0 0 0 0 0 0 0 0 0 0 0 0 0 1 0\n    0 0 0 1 0 1 1 0 0 1 1 1 1 1 1 1 0 0 0 0 0 1 1 0 0 1 0 1 0 1 1 0 1 1 1 0 1 0 \n    0 1 1 0 0 0 1 1 0 1]\n[0 0 0 0 0 0 0 0 0 0 0 1 0 0 0 0 0 0 0 0 0 0 0 0 0 0 0 0 0 0 0 0 0 0 0 0 0 1 1 1\n    0 1 0 1 1 1 1 0 1 0 0 0 1 1 0 1 0 1 1 0 0 1 0 0 0 0 1 0 1 0 1 0 0 0 1 1 0 0 \n    1 1 1 0 1 0 1 1 1 0]\n[0 0 0 0 0 0 0 0 0 0 0 0 1 0 0 0 0 0 0 0 0 0 0 0 0 0 0 0 0 0 0 0 0 0 0 0 0 1 1 1\n    0 0 1 0 0 1 0 1 1 1 0 0 1 1 0 1 1 0 1 1 1 1 0 1 0 0 1 0 0 0 1 0 0 0 0 0 0 1 \n    1 1 0 1 1 0 0 0 1 1]\n[0 0 0 0 0 0 0 0 0 0 0 0 0 1 0 0 0 0 0 0 0 0 0 0 0 0 0 0 0 0 0 0 0 0 0 0 0 0 1 1\n    0 1 0 1 0 1 1 0 0 0 0 1 1 0 1 0 0 0 0 0 0 0 1 0 1 0 0 1 1 1 0 0 1 0 0 1 1 1 \n    1 1 1 0 0 1 0 1 1 1]\n[0 0 0 0 0 0 0 0 0 0 0 0 0 0 1 0 0 0 0 0 0 0 0 0 0 0 0 0 0 0 0 0 0 0 0 0 0 1 1 0\n    0 0 0 1 1 0 0 1 1 1 0 0 1 1 1 1 0 1 0 1 0 1 0 1 1 0 0 1 1 0 0 0 1 0 0 1 0 0 \n    0 1 0 1 0 0 0 0 1 0]\n[0 0 0 0 0 0 0 0 0 0 0 0 0 0 0 1 0 0 0 0 0 0 0 0 0 0 0 0 0 0 0 0 0 0 0 0 0 0 1 0\n    0 1 0 1 1 0 1 0 0 0 0 0 0 1 0 1 1 1 1 1 0 0 0 0 1 1 1 1 1 1 1 0 1 0 0 1 1 0 \n    0 0 0 0 1 1 1 0 0 1]\n[0 0 0 0 0 0 0 0 0 0 0 0 0 0 0 0 1 0 0 0 0 0 0 0 0 0 0 0 0 0 0 0 0 0 0 0 0 1 0 1\n    0 1 0 1 0 0 1 1 0 1 1 0 0 1 1 0 0 1 1 0 0 1 1 1 0 1 1 1 0 0 0 1 1 1 1 1 0 1 \n    0 1 1 1 1 0 1 1 1 0]\n[0 0 0 0 0 0 0 0 0 0 0 0 0 0 0 0 0 1 0 0 0 0 0 0 0 0 0 0 0 0 0 0 0 0 0 0 0 1 0 1\n    0 0 1 1 1 1 1 0 0 0 1 1 0 1 0 1 0 0 1 1 1 0 0 1 0 0 1 0 1 0 1 0 1 0 0 0 1 0 \n    0 1 1 0 1 0 0 1 1 1]\n[0 0 0 0 0 0 0 0 0 0 0 0 0 0 0 0 0 0 1 0 0 0 0 0 0 0 0 0 0 0 0 0 0 0 0 0 0 1 0 1\n    0 0 1 1 0 1 0 1 0 0 0 0 0 0 1 1 0 0 1 0 1 0 0 0 1 1 0 0 0 1 1 0 1 1 0 0 0 1 \n    0 0 0 0 0 0 0 1 1 1]\n[0 0 0 0 0 0 0 0 0 0 0 0 0 0 0 0 0 0 0 1 0 0 0 0 0 0 0 0 0 0 0 0 0 0 0 0 0 0 1 1\n    0 0 0 1 1 0 1 1 0 1 0 1 0 1 1 1 0 1 0 1 0 0 0 1 0 1 0 0 0 0 1 0 1 0 1 0 0 1 \n    1 0 1 1 0 1 1 0 1 0]\n[0 0 0 0 0 0 0 0 0 0 0 0 0 0 0 0 0 0 0 0 1 0 0 0 0 0 0 0 0 0 0 0 0 0 0 0 0 1 0 0\n    0 1 0 0 1 1 0 0 1 0 1 0 1 1 1 0 0 1 0 1 0 0 1 0 0 0 0 1 0 1 1 0 0 0 0 1 1 0 \n    1 0 1 0 1 1 1 0 1 1]\n[0 0 0 0 0 0 0 0 0 0 0 0 0 0 0 0 0 0 0 0 0 1 0 0 0 0 0 0 0 0 0 0 0 0 0 0 0 1 0 1\n    0 1 0 1 1 1 0 1 0 0 1 1 0 0 1 1 1 0 0 1 0 1 0 0 1 0 0 0 0 0 1 1 0 1 1 0 0 0 \n    0 0 1 1 1 1 1 0 0 1]\n[0 0 0 0 0 0 0 0 0 0 0 0 0 0 0 0 0 0 0 0 0 0 1 0 0 0 0 0 0 0 0 0 0 0 0 0 0 0 1 0\n    0 1 0 1 0 1 0 1 0 0 1 0 0 0 1 0 0 0 0 1 0 0 0 1 0 1 1 0 1 0 1 1 0 0 0 0 0 0 \n    1 1 1 1 0 0 0 1 0 1]\n[0 0 0 0 0 0 0 0 0 0 0 0 0 0 0 0 0 0 0 0 0 0 0 1 0 0 0 0 0 0 0 0 0 0 0 0 0 0 1 0\n    0 0 1 1 0 1 1 1 0 1 1 0 0 1 1 0 0 0 0 0 1 1 0 0 1 0 0 0 0 0 1 0 0 1 0 1 0 0 \n    1 1 1 1 0 0 1 0 0 1]\n[0 0 0 0 0 0 0 0 0 0 0 0 0 0 0 0 0 0 0 0 0 0 0 0 1 0 0 0 0 0 0 0 0 0 0 0 0 1 1 1\n    0 0 1 1 1 1 1 0 0 1 1 1 0 0 0 1 0 0 0 0 1 1 1 0 1 0 1 1 1 0 0 0 1 1 0 0 0 0 \n    1 0 0 0 0 0 0 1 0 1]\n[0 0 0 0 0 0 0 0 0 0 0 0 0 0 0 0 0 0 0 0 0 0 0 0 0 1 0 0 0 0 0 0 0 0 0 0 0 0 1 0\n    0 1 0 1 1 1 0 1 0 1 1 1 0 1 0 0 1 0 0 0 0 1 1 1 0 0 1 0 0 1 0 0 0 1 1 1 1 0 \n    0 1 1 1 0 0 0 0 0 1]\n[0 0 0 0 0 0 0 0 0 0 0 0 0 0 0 0 0 0 0 0 0 0 0 0 0 0 1 0 0 0 0 0 0 0 0 0 0 0 0 1\n    0 0 0 1 1 0 1 0 0 0 1 1 0 1 1 0 1 0 0 0 1 0 0 0 0 0 1 0 1 0 0 0 1 0 0 0 1 0 \n    1 1 0 1 0 1 0 0 1 1]\n[0 0 0 0 0 0 0 0 0 0 0 0 0 0 0 0 0 0 0 0 0 0 0 0 0 0 0 1 0 0 0 0 0 0 0 0 0 1 0 0\n    0 0 0 0 0 0 1 1 0 1 1 1 1 0 1 0 1 0 0 1 1 1 1 1 0 1 1 0 0 0 0 1 0 0 0 1 0 0 \n    1 1 1 0 1 1 0 0 0 0]\n[0 0 0 0 0 0 0 0 0 0 0 0 0 0 0 0 0 0 0 0 0 0 0 0 0 0 0 0 1 0 0 0 0 0 0 0 0 1 1 0\n    0 0 1 0 0 1 0 1 0 0 1 1 0 1 1 1 0 0 0 0 0 0 1 1 1 0 1 0 1 1 0 0 1 0 1 1 1 1 \n    0 1 0 1 1 0 1 0 1 1]\n[0 0 0 0 0 0 0 0 0 0 0 0 0 0 0 0 0 0 0 0 0 0 0 0 0 0 0 0 0 1 0 0 0 0 0 0 0 0 1 1\n    0 0 1 0 0 0 0 0 0 0 0 0 0 0 0 0 1 0 0 1 0 0 0 0 1 0 1 1 0 0 1 0 0 1 1 0 1 0 \n    1 1 1 0 1 1 1 0 1 0]\n[0 0 0 0 0 0 0 0 0 0 0 0 0 0 0 0 0 0 0 0 0 0 0 0 0 0 0 0 0 0 1 0 0 0 0 0 0 0 0 1\n    0 1 0 0 0 0 1 0 0 1 1 0 1 1 1 0 0 1 0 0 1 0 0 1 0 1 0 1 1 0 1 0 1 1 0 1 1 0 \n    0 0 0 1 1 0 1 0 0 0]\n[0 0 0 0 0 0 0 0 0 0 0 0 0 0 0 0 0 0 0 0 0 0 0 0 0 0 0 0 0 0 0 1 0 0 0 0 0 0 0 0\n    0 1 1 1 1 1 1 1 0 0 1 0 1 0 0 1 1 1 1 0 0 0 0 0 0 0 0 0 0 0 0 0 1 1 0 0 0 0 \n    0 0 1 1 1 1 0 0 0 1]\n[0 0 0 0 0 0 0 0 0 0 0 0 0 0 0 0 0 0 0 0 0 0 0 0 0 0 0 0 0 0 0 0 1 0 0 0 0 1 0 1\n    0 0 0 1 0 0 0 1 0 1 1 0 0 1 1 1 0 1 1 1 0 1 0 1 1 0 0 0 0 1 1 0 1 1 1 0 0 1 \n    0 1 0 1 0 0 0 1 1 1]\n[0 0 0 0 0 0 0 0 0 0 0 0 0 0 0 0 0 0 0 0 0 0 0 0 0 0 0 0 0 0 0 0 0 1 0 0 0 0 0 0\n    0 0 1 0 0 1 0 0 1 0 1 0 1 1 1 1 0 0 0 0 0 0 1 1 0 0 0 1 1 0 0 0 0 1 1 0 1 1 \n    1 1 0 0 0 0 0 1 0 1]\n[0 0 0 0 0 0 0 0 0 0 0 0 0 0 0 0 0 0 0 0 0 0 0 0 0 0 0 0 0 0 0 0 0 0 1 0 0 0 1 0\n    0 0 0 0 0 1 0 0 0 1 1 0 0 0 0 0 1 0 1 1 1 0 1 0 1 1 1 0 0 0 0 1 1 0 0 0 0 0 \n    1 0 1 1 0 1 1 0 1 0]\n[0 0 0 0 0 0 0 0 0 0 0 0 0 0 0 0 0 0 0 0 0 0 0 0 0 0 0 0 0 0 0 0 0 0 0 1 0 1 1 0\n    0 0 0 0 1 0 1 0 1 1 0 1 0 1 0 1 1 1 0 0 1 1 1 1 0 0 1 0 0 1 1 1 0 1 1 1 0 0 \n    0 0 1 1 1 1 1 0 1 0]\n[0 0 0 0 0 0 0 0 0 0 0 0 0 0 0 0 0 0 0 0 0 0 0 0 0 0 0 0 0 0 0 0 0 0 0 0 1 0 0 1\n    0 1 0 1 1 0 0 1 1 0 0 1 1 0 1 1 0 0 1 0 0 0 1 0 0 1 1 1 0 0 1 1 0 0 0 1 0 1 \n    1 0 0 1 1 0 1 0 1 1]\n[0 0 0 0 0 0 0 0 0 0 0 0 0 0 0 0 0 0 0 0 0 0 0 0 0 0 0 0 0 0 0 0 0 0 0 0 0 0 0 0\n    1 1 0 1 0 1 1 0 1 0 0 1 1 0 0 1 0 0 0 0 0 0 0 0 0 0 0 0 1 1 1 1 1 1 0 1 1 1 \n    0 1 1 1 1 0 1 1 1 0]\n[[44, 6]] quantum code over GF(2^2), stabilised by:\n[1 0 0 0 0 0 0 0 0 0 0 0 0 0 0 0 0 0 $.1 0 $.1 $.1^2 0 $.1 1 $.1 $.1 $.1^2 0 \n    $.1^2 $.1^2 0 $.1 $.1 1 0 $.1 0 1 1 $.1^2 0 1 $.1^2]\n[$.1 0 0 0 0 0 0 0 0 0 0 0 0 0 0 0 0 0 $.1 0 0 $.1^2 0 $.1 $.1 $.1 0 $.1 0 0 $.1\n    $.1^2 $.1 $.1^2 1 $.1^2 0 0 $.1 1 $.1 $.1 0 $.1]\n[0 1 0 0 0 0 0 0 0 0 0 0 0 0 0 0 0 0 0 0 0 $.1^2 $.1^2 $.1 $.1^2 $.1 1 $.1 1 \n    $.1^2 0 $.1^2 $.1^2 1 1 $.1 $.1^2 $.1 1 $.1 1 1 $.1^2 $.1]\n[0 $.1 0 0 0 0 0 0 0 0 0 0 0 0 0 0 0 0 $.1 0 1 1 $.1^2 $.1^2 1 $.1 $.1^2 0 $.1 1\n    $.1 $.1 1 0 $.1^2 0 $.1 $.1 1 $.1^2 1 0 1 $.1^2]\n[0 0 1 0 0 0 0 0 0 0 0 0 0 0 0 0 0 0 $.1 0 $.1 1 1 1 $.1 $.1 $.1 0 0 $.1 $.1 $.1\n    $.1^2 $.1^2 0 1 $.1^2 1 0 $.1^2 $.1 $.1^2 $.1^2 1]\n[0 0 $.1 0 0 0 0 0 0 0 0 0 0 0 0 0 0 0 $.1 0 $.1^2 $.1 $.1 0 $.1 0 $.1 $.1^2 1 \n    $.1 $.1 $.1 0 $.1^2 $.1 1 0 $.1 $.1 $.1 1 0 0 $.1^2]\n[0 0 0 1 0 0 0 0 0 0 0 0 0 0 0 0 0 0 $.1 0 1 0 1 $.1 $.1^2 1 1 1 1 $.1^2 0 $.1 1\n    $.1 $.1^2 1 $.1 0 $.1^2 $.1 $.1 $.1^2 1 $.1^2]\n[0 0 0 $.1 0 0 0 0 0 0 0 0 0 0 0 0 0 0 0 0 $.1 1 $.1 1 $.1 $.1^2 $.1 1 $.1^2 \n    $.1^2 1 $.1^2 $.1^2 $.1 $.1 $.1^2 0 $.1^2 1 $.1 $.1^2 1 $.1 0]\n[0 0 0 0 1 0 0 0 0 0 0 0 0 0 0 0 0 0 1 0 1 1 $.1 0 0 $.1 0 1 0 1 $.1 0 $.1 $.1 1\n    1 0 $.1 0 0 0 $.1^2 $.1^2 $.1]\n[0 0 0 0 $.1 0 0 0 0 0 0 0 0 0 0 0 0 0 $.1 0 1 0 1 0 $.1 0 0 0 $.1 $.1^2 $.1^2 0\n    0 0 $.1^2 $.1 $.1^2 $.1^2 $.1^2 $.1^2 1 1 $.1^2 $.1^2]\n[0 0 0 0 0 1 0 0 0 0 0 0 0 0 0 0 0 0 $.1^2 0 1 $.1 $.1^2 0 1 1 1 1 $.1 1 $.1^2 \n    $.1 $.1 0 0 $.1^2 $.1^2 1 $.1 0 $.1 1 0 0]\n[0 0 0 0 0 $.1 0 0 0 0 0 0 0 0 0 0 0 0 $.1 0 0 1 0 $.1^2 1 $.1 0 1 $.1^2 1 $.1 \n    $.1 1 $.1 $.1 $.1^2 $.1^2 0 1 1 0 0 $.1 1]\n[0 0 0 0 0 0 1 0 0 0 0 0 0 0 0 0 0 0 $.1^2 0 $.1 1 1 1 $.1 $.1 $.1^2 1 0 1 $.1 \n    $.1 $.1^2 1 $.1 1 $.1^2 0 1 0 $.1 1 $.1^2 $.1^2]\n[0 0 0 0 0 0 $.1 0 0 0 0 0 0 0 0 0 0 0 0 0 $.1 $.1 $.1 $.1 $.1^2 0 $.1 $.1 $.1 \n    $.1 0 $.1^2 0 $.1^2 $.1 1 $.1^2 0 0 0 $.1^2 $.1^2 $.1^2 0]\n[0 0 0 0 0 0 0 1 0 0 0 0 0 0 0 0 0 0 $.1^2 0 $.1 $.1^2 $.1^2 $.1^2 0 $.1^2 $.1 1\n    $.1 $.1 1 0 1 $.1^2 0 $.1 $.1^2 $.1 $.1 1 $.1 $.1^2 $.1^2 0]\n[0 0 0 0 0 0 0 $.1 0 0 0 0 0 0 0 0 0 0 $.1^2 0 1 $.1 $.1^2 1 $.1^2 $.1^2 $.1 1 \n    $.1 $.1^2 $.1 1 0 1 $.1 0 $.1 0 1 1 $.1 0 $.1 0]\n[0 0 0 0 0 0 0 0 1 0 0 0 0 0 0 0 0 0 0 0 0 1 $.1 $.1 0 $.1^2 $.1^2 1 $.1^2 1 \n    $.1^2 1 $.1^2 $.1^2 $.1^2 $.1^2 1 $.1^2 $.1^2 1 $.1^2 $.1^2 $.1 $.1]\n[0 0 0 0 0 0 0 0 $.1 0 0 0 0 0 0 0 0 0 1 0 0 $.1^2 $.1 $.1 $.1^2 $.1 0 0 0 1 0 0\n    $.1^2 $.1 1 1 1 $.1^2 0 0 $.1 $.1 1 $.1^2]\n[0 0 0 0 0 0 0 0 0 1 0 0 0 0 0 0 0 0 1 0 1 $.1 0 0 $.1^2 $.1^2 0 0 $.1 0 1 0 \n    $.1^2 0 1 1 0 $.1 $.1 0 $.1 $.1 0 1]\n[0 0 0 0 0 0 0 0 0 $.1 0 0 0 0 0 0 0 0 $.1 0 1 $.1 $.1^2 $.1^2 0 1 $.1 $.1 1 1 0\n    1 1 1 $.1 1 0 0 0 0 1 1 1 0]\n[0 0 0 0 0 0 0 0 0 0 1 0 0 0 0 0 0 0 $.1^2 0 0 $.1^2 $.1^2 1 0 $.1 0 1 $.1 $.1^2\n    1 1 $.1 $.1^2 $.1 $.1 0 1 0 0 1 $.1^2 $.1^2 $.1^2]\n[0 0 0 0 0 0 0 0 0 0 $.1 0 0 0 0 0 0 0 1 0 0 0 1 $.1 $.1^2 $.1 1 0 $.1^2 1 0 1 0\n    $.1^2 $.1 $.1^2 0 $.1 1 0 $.1 0 $.1 $.1^2]\n[0 0 0 0 0 0 0 0 0 0 0 1 0 0 0 0 0 0 1 0 0 1 0 $.1^2 0 0 0 $.1 $.1 $.1^2 1 1 1 \n    $.1 $.1^2 0 1 $.1 0 1 $.1 $.1^2 0 1]\n[0 0 0 0 0 0 0 0 0 0 0 $.1 0 0 0 0 0 0 0 0 $.1 $.1 1 0 $.1^2 1 1 0 1 0 1 $.1^2 0\n    $.1 1 0 0 $.1 $.1^2 $.1^2 $.1 0 $.1^2 1]\n[0 0 0 0 0 0 0 0 0 0 0 0 1 0 0 0 0 0 1 0 $.1^2 $.1 $.1 1 $.1^2 0 $.1^2 1 $.1^2 \n    $.1 $.1^2 $.1 $.1 $.1 1 0 $.1^2 0 $.1^2 0 $.1^2 $.1 1 0]\n[0 0 0 0 0 0 0 0 0 0 0 0 $.1 0 0 0 0 0 $.1^2 0 $.1 0 $.1 0 0 1 1 1 1 1 $.1^2 1 1\n    0 1 $.1^2 $.1 $.1^2 $.1^2 1 1 $.1 0 0]\n[0 0 0 0 0 0 0 0 0 0 0 0 0 1 0 0 0 0 1 0 1 $.1 1 0 $.1 $.1^2 $.1 $.1 0 0 $.1 $.1\n    0 1 $.1 1 $.1^2 1 $.1 $.1^2 $.1 1 $.1 $.1^2]\n[0 0 0 0 0 0 0 0 0 0 0 0 0 $.1 0 0 0 0 1 0 $.1 1 0 0 $.1 $.1 $.1^2 $.1^2 1 $.1^2\n    $.1 1 0 0 $.1^2 $.1 1 $.1 $.1^2 1 1 0 $.1 0]\n[0 0 0 0 0 0 0 0 0 0 0 0 0 0 1 0 0 0 0 0 $.1^2 1 1 0 0 1 $.1 0 1 1 0 $.1^2 $.1 1\n    $.1^2 1 0 1 1 0 0 1 0 $.1^2]\n[0 0 0 0 0 0 0 0 0 0 0 0 0 0 $.1 0 0 0 1 0 0 $.1^2 0 0 $.1 $.1^2 $.1 0 1 $.1^2 \n    $.1^2 1 $.1 1 $.1 0 1 1 1 $.1^2 $.1 1 1 $.1^2]\n[0 0 0 0 0 0 0 0 0 0 0 0 0 0 0 1 0 0 $.1 0 $.1 1 0 1 1 1 0 0 $.1^2 0 $.1 1 1 $.1\n    $.1^2 $.1^2 $.1 $.1^2 1 $.1^2 $.1^2 $.1^2 $.1 0]\n[0 0 0 0 0 0 0 0 0 0 0 0 0 0 0 $.1 0 0 $.1^2 0 0 0 0 $.1 0 1 $.1^2 1 1 $.1 1 1 \n    $.1^2 0 $.1^2 1 0 $.1^2 0 $.1 $.1^2 $.1 $.1^2 0]\n[0 0 0 0 0 0 0 0 0 0 0 0 0 0 0 0 1 0 $.1^2 0 $.1^2 $.1 1 0 1 $.1 $.1 0 1 0 $.1 \n    $.1 $.1 1 0 0 $.1 $.1^2 $.1^2 $.1^2 $.1 $.1^2 0 0]\n[0 0 0 0 0 0 0 0 0 0 0 0 0 0 0 0 $.1 0 $.1^2 0 $.1^2 $.1^2 1 0 1 $.1^2 1 1 0 $.1\n    1 $.1 0 0 0 0 $.1^2 1 $.1^2 0 0 $.1 0 1]\n[0 0 0 0 0 0 0 0 0 0 0 0 0 0 0 0 0 1 $.1 0 0 0 0 $.1^2 $.1 0 $.1^2 0 0 $.1^2 0 \n    $.1^2 0 $.1 $.1 $.1^2 0 $.1 $.1^2 1 1 0 $.1 1]\n[0 0 0 0 0 0 0 0 0 0 0 0 0 0 0 0 0 $.1 $.1 0 $.1 0 $.1 $.1^2 1 $.1^2 1 $.1 $.1^2\n    $.1^2 $.1 $.1 $.1 $.1 1 0 $.1^2 $.1 0 $.1 1 1 0 0]\n[0 0 0 0 0 0 0 0 0 0 0 0 0 0 0 0 0 0 0 1 0 0 1 $.1 $.1^2 $.1^2 1 0 $.1^2 1 $.1^2\n    0 $.1^2 1 $.1 1 1 0 1 1 $.1^2 $.1^2 0 0]\n[0 0 0 0 0 0 0 0 0 0 0 0 0 0 0 0 0 0 0 $.1 1 0 1 0 1 $.1 $.1^2 0 1 $.1^2 $.1 $.1\n    1 $.1 0 $.1 $.1^2 $.1 0 $.1^2 0 $.1^2 1 $.1^2]\nQuantum GF(2)-Additive code over GF(4) of length 44 with 50 generators.\nLower Bound: 1, Upper Bound: 20\nConstructed 2 distinct generator matrices\nTotal Ranks:     25  25 \nRelative Ranks:  25  19 \n(4 4 4 4 4 4 4 4 4 4 4 4 4 4 4 4 4 4 4 4 4 4 4 4 4 )\n(4 4 4 4 4 4 4 4 4 4 4 4 4 4 4 4 4 4 4 4 4 4 4 4 4 )\nTime Taken: 0.00\nStarting search for low weight codewords... (reset timings)\nEnumerating using 1 generator at a time:\n     New codeword identified of weight 13, time 0.00\n     New codeword identified of weight 12, time 0.00\n   Completed Matrix  1:  lower =  2, upper = 12. Elapsed: 0.00s\n     New codeword identified of weight 11, time 0.00\n   Completed Matrix  2:  lower =  2, upper = 11. Elapsed: 0.00s\nTermination predicted with 8 generators at matrix 1\nEnumerating using 2 generators at a time:\n     New codeword identified of weight 9, time 0.00\n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0.02s\nTermination predicted with 7 generators at matrix 1\nEnumerating using 5 generators at a time:\n   Completed Matrix  1:  lower =  6, upper =  9. Elapsed: 0.10s\n   Completed Matrix  2:  lower =  6, upper =  9. Elapsed: 0.17s\nTermination predicted with 7 generators at matrix 1\nEnumerating using 6 generators at a time:\n   Completed Matrix  1:  lower =  7, upper =  9. Elapsed: 0.89s\n   Completed Matrix  2:  lower =  8, upper =  9. Elapsed: 1.60s\nTermination predicted at 8 s with 7 generators at matrix 1\nEnumerating using 7 generators at a time:\n   Completed Matrix  1:  lower =  9, upper =  9. Elapsed: 7.46s\nComputation complete \nFinal Results: lower = 9, upper = 9,\nTotal CPU time: 7.46, real time: 7.480\n9\n\nTotal time: 7.470 seconds, Total memory usage: 32.09MB\n</t>
  </si>
  <si>
    <t>15.035402749999776</t>
  </si>
  <si>
    <t>Magma V2.28-26    Tue Dec 30 2025 12:11:18 on Marks-MacBook-Air-2 [Seed = \n2995264124]\nType ? for help.  Type &lt;Ctrl&gt;-D to quit.\n[1 0 0 0 0 0 0 0 0 0 0 0 0 0 0 0 0 0 0 0 0 0 0 0 0 0 0 0 0 0 0 0 0 0 0 0 0 1 0 1\n    0 1 1 0 0 0 0 0 0 1 0 1 0 1 1 1 1 0 1 1 0 0 1 0 0 1 0 0 0 1 0 1 1 0 0 1 1 0 \n    0 0 1 0 0 1 0 0 0 1 1 0]\n[0 1 0 0 0 0 0 0 0 0 0 0 0 0 0 0 0 0 0 0 0 0 0 0 0 0 0 0 0 0 0 0 0 0 0 0 0 0 0 0\n    0 0 0 0 0 1 0 0 0 1 1 1 0 0 0 1 0 1 0 0 1 1 1 1 0 0 0 0 1 1 0 0 0 1 0 1 0 0 \n    1 1 0 1 0 0 0 0 1 0 0 0]\n[0 0 1 0 0 0 0 0 0 0 0 0 0 0 0 0 0 0 0 0 0 0 0 0 0 0 0 0 0 0 0 0 0 0 0 0 0 0 1 0\n    0 0 1 0 0 1 0 0 1 1 1 1 1 0 0 0 1 0 0 0 1 0 0 0 0 0 0 1 0 1 1 1 0 1 0 1 0 0 \n    0 0 0 1 0 1 1 1 0 0 0 0]\n[0 0 0 1 0 0 0 0 0 0 0 0 0 0 0 0 0 0 0 0 0 0 0 0 0 0 0 0 0 0 0 0 0 0 0 0 0 0 0 0\n    0 0 0 0 0 1 0 0 1 0 0 1 0 0 0 0 0 0 1 0 0 1 1 0 0 1 1 1 0 1 1 1 0 1 0 1 0 1 \n    1 0 1 0 1 0 1 0 0 1 0 0]\n[0 0 0 0 1 0 0 0 0 0 0 0 0 0 0 0 0 0 0 0 0 0 0 0 0 0 0 0 0 0 0 0 0 0 0 0 0 1 1 1\n    0 1 1 0 0 1 0 0 1 0 1 0 1 0 0 0 1 1 0 0 1 0 1 0 0 0 1 1 0 0 0 1 0 0 0 0 1 1 \n    0 0 0 0 0 1 0 1 0 0 0 0]\n[0 0 0 0 0 1 0 0 0 0 0 0 0 0 0 0 0 0 0 0 0 0 0 0 0 0 0 0 0 0 0 0 0 0 0 0 0 0 1 0\n    0 0 1 0 0 0 1 1 1 1 1 1 0 0 1 1 0 1 1 0 0 0 0 1 1 1 0 1 1 0 0 1 0 1 0 0 1 0 \n    0 1 0 1 0 1 1 0 1 0 1 0]\n[0 0 0 0 0 0 1 0 0 0 0 0 0 0 0 0 0 0 0 0 0 0 0 0 0 0 0 0 0 0 0 0 0 0 0 0 0 1 1 0\n    0 0 1 0 0 0 1 0 1 1 0 1 1 1 1 1 0 1 0 1 1 1 1 1 1 0 0 0 1 0 0 1 1 1 1 0 1 0 \n    0 0 1 1 1 1 1 0 0 1 1 0]\n[0 0 0 0 0 0 0 1 0 0 0 0 0 0 0 0 0 0 0 0 0 0 0 0 0 0 0 0 0 0 0 0 0 0 0 0 0 0 1 0\n    0 0 0 1 0 1 0 1 0 0 1 0 0 0 1 1 1 1 0 1 0 0 1 1 0 1 0 1 0 1 0 0 0 0 0 0 1 1 \n    1 1 1 0 0 1 0 1 1 0 0 0]\n[0 0 0 0 0 0 0 0 1 0 0 0 0 0 0 0 0 0 0 0 0 0 0 0 0 0 0 0 0 0 0 0 0 0 0 0 0 0 0 1\n    0 1 0 1 0 0 1 0 1 0 0 0 0 0 1 0 0 0 0 0 1 1 1 1 1 1 0 1 1 1 0 0 0 0 1 0 1 0 \n    0 1 1 0 0 0 1 1 0 1 1 0]\n[0 0 0 0 0 0 0 0 0 1 0 0 0 0 0 0 0 0 0 0 0 0 0 0 0 0 0 0 0 0 0 0 0 0 0 0 0 1 0 0\n    0 1 0 1 0 0 1 1 1 0 0 0 1 0 1 0 0 1 0 1 1 1 0 1 0 0 0 0 1 1 0 1 0 0 0 1 0 0 \n    0 1 0 0 0 0 1 1 0 1 1 0]\n[0 0 0 0 0 0 0 0 0 0 1 0 0 0 0 0 0 0 0 0 0 0 0 0 0 0 0 0 0 0 0 0 0 0 0 0 0 0 1 0\n    0 0 0 1 0 0 1 1 0 0 1 1 1 1 1 1 1 0 0 0 0 0 1 1 0 0 1 0 1 0 1 1 0 1 1 1 0 1 \n    0 0 1 1 0 0 0 1 1 0 1 0]\n[0 0 0 0 0 0 0 0 0 0 0 1 0 0 0 0 0 0 0 0 0 0 0 0 0 0 0 0 0 0 0 0 0 0 0 0 0 1 1 1\n    0 1 0 1 0 1 1 1 0 1 0 0 0 1 1 0 1 0 1 1 0 0 1 0 0 0 0 1 0 1 0 1 0 0 0 1 1 0 \n    0 1 1 1 0 1 0 1 1 1 0 0]\n[0 0 0 0 0 0 0 0 0 0 0 0 1 0 0 0 0 0 0 0 0 0 0 0 0 0 0 0 0 0 0 0 0 0 0 0 0 1 1 1\n    0 0 1 0 0 0 1 0 1 1 1 0 0 1 1 0 1 1 0 1 1 1 1 0 1 0 0 1 0 0 0 1 0 0 0 0 0 0 \n    1 1 1 0 1 1 0 0 0 1 1 0]\n[0 0 0 0 0 0 0 0 0 0 0 0 0 1 0 0 0 0 0 0 0 0 0 0 0 0 0 0 0 0 0 0 0 0 0 0 0 0 1 1\n    0 1 0 1 0 0 1 1 0 0 0 0 1 1 0 1 0 0 0 0 0 0 0 1 0 1 0 0 1 1 1 0 0 1 0 0 1 1 \n    1 1 1 1 0 0 1 0 1 1 1 0]\n[0 0 0 0 0 0 0 0 0 0 0 0 0 0 1 0 0 0 0 0 0 0 0 0 0 0 0 0 0 0 0 0 0 0 0 0 0 1 1 0\n    0 0 0 1 0 1 0 0 1 1 1 0 0 1 1 1 1 0 1 0 1 0 1 0 1 1 0 0 1 1 0 0 0 1 0 0 1 0 \n    0 0 1 0 1 0 0 0 0 1 0 0]\n[0 0 0 0 0 0 0 0 0 0 0 0 0 0 0 1 0 0 0 0 0 0 0 0 0 0 0 0 0 0 0 0 0 0 0 0 0 0 1 0\n    0 1 0 1 0 1 0 1 0 0 0 0 0 0 1 0 1 1 1 1 1 0 0 0 0 1 1 1 1 1 1 1 0 1 0 0 1 1 \n    0 0 0 0 0 1 1 1 0 0 1 0]\n[0 0 0 0 0 0 0 0 0 0 0 0 0 0 0 0 1 0 0 0 0 0 0 0 0 0 0 0 0 0 0 0 0 0 0 0 0 1 0 1\n    0 1 0 1 0 0 0 1 1 0 1 1 0 0 1 1 0 0 1 1 0 0 1 1 1 0 1 1 1 0 0 0 1 1 1 1 1 0 \n    1 0 1 1 1 1 0 1 1 1 0 0]\n[0 0 0 0 0 0 0 0 0 0 0 0 0 0 0 0 0 1 0 0 0 0 0 0 0 0 0 0 0 0 0 0 0 0 0 0 0 1 0 1\n    0 0 1 1 0 1 1 1 0 0 0 1 1 0 1 0 1 0 0 1 1 1 0 0 1 0 0 1 0 1 0 1 0 1 0 0 0 1 \n    0 0 1 1 0 1 0 0 1 1 1 0]\n[0 0 0 0 0 0 0 0 0 0 0 0 0 0 0 0 0 0 1 0 0 0 0 0 0 0 0 0 0 0 0 0 0 0 0 0 0 1 0 1\n    0 0 1 1 0 0 1 0 1 0 0 0 0 0 0 1 1 0 0 1 0 1 0 0 0 1 1 0 0 0 1 1 0 1 1 0 0 0 \n    1 0 0 0 0 0 0 0 1 1 1 0]\n[0 0 0 0 0 0 0 0 0 0 0 0 0 0 0 0 0 0 0 1 0 0 0 0 0 0 0 0 0 0 0 0 0 0 0 0 0 0 1 1\n    0 0 0 1 0 1 0 1 1 0 1 0 1 0 1 1 1 0 1 0 1 0 0 0 1 0 1 0 0 0 0 1 0 1 0 1 0 0 \n    1 1 0 1 1 0 1 1 0 1 0 0]\n[0 0 0 0 0 0 0 0 0 0 0 0 0 0 0 0 0 0 0 0 1 0 0 0 0 0 0 0 0 0 0 0 0 0 0 0 0 1 0 0\n    0 1 0 0 0 1 1 0 0 1 0 1 0 1 1 1 0 0 1 0 1 0 0 1 0 0 0 0 1 0 1 1 0 0 0 0 1 1 \n    0 1 0 1 0 1 1 1 0 1 1 0]\n[0 0 0 0 0 0 0 0 0 0 0 0 0 0 0 0 0 0 0 0 0 1 0 0 0 0 0 0 0 0 0 0 0 0 0 0 0 1 0 1\n    0 1 0 1 0 1 1 0 1 0 0 1 1 0 0 1 1 1 0 0 1 0 1 0 0 1 0 0 0 0 0 1 1 0 1 1 0 0 \n    0 0 0 1 1 1 1 1 0 0 1 0]\n[0 0 0 0 0 0 0 0 0 0 0 0 0 0 0 0 0 0 0 0 0 0 1 0 0 0 0 0 0 0 0 0 0 0 0 0 0 0 1 0\n    0 1 0 1 0 0 1 0 1 0 0 1 0 0 0 1 0 0 0 0 1 0 0 0 1 0 1 1 0 1 0 1 1 0 0 0 0 0 \n    0 1 1 1 1 0 0 0 1 0 1 0]\n[0 0 0 0 0 0 0 0 0 0 0 0 0 0 0 0 0 0 0 0 0 0 0 1 0 0 0 0 0 0 0 0 0 0 0 0 0 0 1 0\n    0 0 1 1 0 0 1 1 1 0 1 1 0 0 1 1 0 0 0 0 0 1 1 0 0 1 0 0 0 0 0 1 0 0 1 0 1 0 \n    0 1 1 1 1 0 0 1 0 0 1 0]\n[0 0 0 0 0 0 0 0 0 0 0 0 0 0 0 0 0 0 0 0 0 0 0 0 1 0 0 0 0 0 0 0 0 0 0 0 0 1 1 1\n    0 0 1 1 0 1 1 1 0 0 1 1 1 0 0 0 1 0 0 0 0 1 1 1 0 1 0 1 1 1 0 0 0 1 1 0 0 0 \n    0 1 0 0 0 0 0 0 1 0 1 0]\n[0 0 0 0 0 0 0 0 0 0 0 0 0 0 0 0 0 0 0 0 0 0 0 0 0 1 0 0 0 0 0 0 0 0 0 0 0 0 1 0\n    0 1 0 1 0 1 1 0 1 0 1 1 1 0 1 0 0 1 0 0 0 0 1 1 1 0 0 1 0 0 1 0 0 0 1 1 1 1 \n    0 0 1 1 1 0 0 0 0 0 1 0]\n[0 0 0 0 0 0 0 0 0 0 0 0 0 0 0 0 0 0 0 0 0 0 0 0 0 0 1 0 0 0 0 0 0 0 0 0 0 0 0 1\n    0 0 0 1 0 1 0 1 0 0 0 1 1 0 1 1 0 1 0 0 0 1 0 0 0 0 0 1 0 1 0 0 0 1 0 0 0 1 \n    0 1 1 0 1 0 1 0 0 1 1 0]\n[0 0 0 0 0 0 0 0 0 0 0 0 0 0 0 0 0 0 0 0 0 0 0 0 0 0 0 1 0 0 0 0 0 0 0 0 0 1 0 0\n    0 0 0 0 0 0 0 1 1 0 1 1 1 1 0 1 0 1 0 0 1 1 1 1 1 0 1 1 0 0 0 0 1 0 0 0 1 0 \n    0 1 1 1 0 1 1 0 0 0 0 0]\n[0 0 0 0 0 0 0 0 0 0 0 0 0 0 0 0 0 0 0 0 0 0 0 0 0 0 0 0 1 0 0 0 0 0 0 0 0 1 1 0\n    0 0 1 0 0 0 1 0 1 0 0 1 1 0 1 1 1 0 0 0 0 0 0 1 1 1 0 1 0 1 1 0 0 1 0 1 1 1 \n    1 0 1 0 1 1 0 1 0 1 1 0]\n[0 0 0 0 0 0 0 0 0 0 0 0 0 0 0 0 0 0 0 0 0 0 0 0 0 0 0 0 0 1 0 0 0 0 0 0 0 0 1 1\n    0 0 1 0 0 0 0 0 0 0 0 0 0 0 0 0 0 1 0 0 1 0 0 0 0 1 0 1 1 0 0 1 0 0 1 1 0 1 \n    0 1 1 1 0 1 1 1 0 1 0 0]\n[0 0 0 0 0 0 0 0 0 0 0 0 0 0 0 0 0 0 0 0 0 0 0 0 0 0 0 0 0 0 1 0 0 0 0 0 0 0 0 1\n    0 1 0 0 0 0 0 1 0 0 1 1 0 1 1 1 0 0 1 0 0 1 0 0 1 0 1 0 1 1 0 1 0 1 1 0 1 1 \n    0 0 0 0 1 1 0 1 0 0 0 0]\n[0 0 0 0 0 0 0 0 0 0 0 0 0 0 0 0 0 0 0 0 0 0 0 0 0 0 0 0 0 0 0 1 0 0 0 0 0 0 0 0\n    0 1 1 1 0 1 1 1 1 0 0 1 0 1 0 0 1 1 1 1 0 0 0 0 0 0 0 0 0 0 0 0 0 1 1 0 0 0 \n    0 0 0 1 1 1 1 0 0 0 1 0]\n[0 0 0 0 0 0 0 0 0 0 0 0 0 0 0 0 0 0 0 0 0 0 0 0 0 0 0 0 0 0 0 0 1 0 0 0 0 1 0 1\n    0 0 0 1 0 0 0 0 1 0 1 1 0 0 1 1 1 0 1 1 1 0 1 0 1 1 0 0 0 0 1 1 0 1 1 1 0 0 \n    1 0 1 0 1 0 0 0 1 1 1 0]\n[0 0 0 0 0 0 0 0 0 0 0 0 0 0 0 0 0 0 0 0 0 0 0 0 0 0 0 0 0 0 0 0 0 1 0 0 0 0 0 0\n    0 0 1 0 0 0 1 0 0 1 0 1 0 1 1 1 1 0 0 0 0 0 0 1 1 0 0 0 1 1 0 0 0 0 1 1 0 1 \n    1 1 1 0 0 0 0 0 1 0 1 0]\n[0 0 0 0 0 0 0 0 0 0 0 0 0 0 0 0 0 0 0 0 0 0 0 0 0 0 0 0 0 0 0 0 0 0 1 0 0 0 1 0\n    0 0 0 0 0 0 1 0 0 0 1 1 0 0 0 0 0 1 0 1 1 1 0 1 0 1 1 1 0 0 0 0 1 1 0 0 0 0 \n    0 1 0 1 1 0 1 1 0 1 0 0]\n[0 0 0 0 0 0 0 0 0 0 0 0 0 0 0 0 0 0 0 0 0 0 0 0 0 0 0 0 0 0 0 0 0 0 0 1 0 1 1 0\n    0 0 0 0 0 1 0 1 0 1 1 0 1 0 1 0 1 1 1 0 0 1 1 1 1 0 0 1 0 0 1 1 1 0 1 1 1 0 \n    0 0 0 1 1 1 1 1 0 1 0 0]\n[0 0 0 0 0 0 0 0 0 0 0 0 0 0 0 0 0 0 0 0 0 0 0 0 0 0 0 0 0 0 0 0 0 0 0 0 1 0 0 1\n    0 1 0 1 0 1 0 0 1 1 0 0 1 1 0 1 1 0 0 1 0 0 0 1 0 0 1 1 1 0 0 1 1 0 0 0 1 0 \n    1 1 0 0 1 1 0 1 0 1 1 0]\n[0 0 0 0 0 0 0 0 0 0 0 0 0 0 0 0 0 0 0 0 0 0 0 0 0 0 0 0 0 0 0 0 0 0 0 0 0 0 0 0\n    1 1 0 1 0 0 1 1 0 1 0 0 1 1 0 0 1 0 0 0 0 0 0 0 0 0 0 0 0 1 1 1 1 1 1 0 1 1 \n    1 0 1 1 1 1 0 1 1 1 0 0]\n[0 0 0 0 0 0 0 0 0 0 0 0 0 0 0 0 0 0 0 0 0 0 0 0 0 0 0 0 0 0 0 0 0 0 0 0 0 0 0 0\n    0 0 0 0 1 0 0 0 0 0 0 0 0 0 0 0 0 0 0 0 0 0 0 0 0 0 0 0 0 0 0 0 0 0 0 0 0 0 \n    0 0 0 0 0 0 0 0 0 0 0 0]\n[[45, 6]] quantum code over GF(2^2), stabilised by:\n[1 0 0 0 0 0 0 0 0 0 0 0 0 0 0 0 0 0 $.1 0 $.1 $.1^2 0 $.1 1 $.1 $.1 $.1^2 0 \n    $.1^2 $.1^2 0 $.1 $.1 1 0 $.1 0 1 1 $.1^2 0 1 $.1^2 0]\n[$.1 0 0 0 0 0 0 0 0 0 0 0 0 0 0 0 0 0 $.1 0 0 $.1^2 0 $.1 $.1 $.1 0 $.1 0 0 $.1\n    $.1^2 $.1 $.1^2 1 $.1^2 0 0 $.1 1 $.1 $.1 0 $.1 0]\n[0 1 0 0 0 0 0 0 0 0 0 0 0 0 0 0 0 0 0 0 0 $.1^2 $.1^2 $.1 $.1^2 $.1 1 $.1 1 \n    $.1^2 0 $.1^2 $.1^2 1 1 $.1 $.1^2 $.1 1 $.1 1 1 $.1^2 $.1 0]\n[0 $.1 0 0 0 0 0 0 0 0 0 0 0 0 0 0 0 0 $.1 0 1 1 $.1^2 $.1^2 1 $.1 $.1^2 0 $.1 1\n    $.1 $.1 1 0 $.1^2 0 $.1 $.1 1 $.1^2 1 0 1 $.1^2 0]\n[0 0 1 0 0 0 0 0 0 0 0 0 0 0 0 0 0 0 $.1 0 $.1 1 1 1 $.1 $.1 $.1 0 0 $.1 $.1 $.1\n    $.1^2 $.1^2 0 1 $.1^2 1 0 $.1^2 $.1 $.1^2 $.1^2 1 0]\n[0 0 $.1 0 0 0 0 0 0 0 0 0 0 0 0 0 0 0 $.1 0 $.1^2 $.1 $.1 0 $.1 0 $.1 $.1^2 1 \n    $.1 $.1 $.1 0 $.1^2 $.1 1 0 $.1 $.1 $.1 1 0 0 $.1^2 0]\n[0 0 0 1 0 0 0 0 0 0 0 0 0 0 0 0 0 0 $.1 0 1 0 1 $.1 $.1^2 1 1 1 1 $.1^2 0 $.1 1\n    $.1 $.1^2 1 $.1 0 $.1^2 $.1 $.1 $.1^2 1 $.1^2 0]\n[0 0 0 $.1 0 0 0 0 0 0 0 0 0 0 0 0 0 0 0 0 $.1 1 $.1 1 $.1 $.1^2 $.1 1 $.1^2 \n    $.1^2 1 $.1^2 $.1^2 $.1 $.1 $.1^2 0 $.1^2 1 $.1 $.1^2 1 $.1 0 0]\n[0 0 0 0 1 0 0 0 0 0 0 0 0 0 0 0 0 0 1 0 1 1 $.1 0 0 $.1 0 1 0 1 $.1 0 $.1 $.1 1\n    1 0 $.1 0 0 0 $.1^2 $.1^2 $.1 0]\n[0 0 0 0 $.1 0 0 0 0 0 0 0 0 0 0 0 0 0 $.1 0 1 0 1 0 $.1 0 0 0 $.1 $.1^2 $.1^2 0\n    0 0 $.1^2 $.1 $.1^2 $.1^2 $.1^2 $.1^2 1 1 $.1^2 $.1^2 0]\n[0 0 0 0 0 1 0 0 0 0 0 0 0 0 0 0 0 0 $.1^2 0 1 $.1 $.1^2 0 1 1 1 1 $.1 1 $.1^2 \n    $.1 $.1 0 0 $.1^2 $.1^2 1 $.1 0 $.1 1 0 0 0]\n[0 0 0 0 0 $.1 0 0 0 0 0 0 0 0 0 0 0 0 $.1 0 0 1 0 $.1^2 1 $.1 0 1 $.1^2 1 $.1 \n    $.1 1 $.1 $.1 $.1^2 $.1^2 0 1 1 0 0 $.1 1 0]\n[0 0 0 0 0 0 1 0 0 0 0 0 0 0 0 0 0 0 $.1^2 0 $.1 1 1 1 $.1 $.1 $.1^2 1 0 1 $.1 \n    $.1 $.1^2 1 $.1 1 $.1^2 0 1 0 $.1 1 $.1^2 $.1^2 0]\n[0 0 0 0 0 0 $.1 0 0 0 0 0 0 0 0 0 0 0 0 0 $.1 $.1 $.1 $.1 $.1^2 0 $.1 $.1 $.1 \n    $.1 0 $.1^2 0 $.1^2 $.1 1 $.1^2 0 0 0 $.1^2 $.1^2 $.1^2 0 0]\n[0 0 0 0 0 0 0 1 0 0 0 0 0 0 0 0 0 0 $.1^2 0 $.1 $.1^2 $.1^2 $.1^2 0 $.1^2 $.1 1\n    $.1 $.1 1 0 1 $.1^2 0 $.1 $.1^2 $.1 $.1 1 $.1 $.1^2 $.1^2 0 0]\n[0 0 0 0 0 0 0 $.1 0 0 0 0 0 0 0 0 0 0 $.1^2 0 1 $.1 $.1^2 1 $.1^2 $.1^2 $.1 1 \n    $.1 $.1^2 $.1 1 0 1 $.1 0 $.1 0 1 1 $.1 0 $.1 0 0]\n[0 0 0 0 0 0 0 0 1 0 0 0 0 0 0 0 0 0 0 0 0 1 $.1 $.1 0 $.1^2 $.1^2 1 $.1^2 1 \n    $.1^2 1 $.1^2 $.1^2 $.1^2 $.1^2 1 $.1^2 $.1^2 1 $.1^2 $.1^2 $.1 $.1 0]\n[0 0 0 0 0 0 0 0 $.1 0 0 0 0 0 0 0 0 0 1 0 0 $.1^2 $.1 $.1 $.1^2 $.1 0 0 0 1 0 0\n    $.1^2 $.1 1 1 1 $.1^2 0 0 $.1 $.1 1 $.1^2 0]\n[0 0 0 0 0 0 0 0 0 1 0 0 0 0 0 0 0 0 1 0 1 $.1 0 0 $.1^2 $.1^2 0 0 $.1 0 1 0 \n    $.1^2 0 1 1 0 $.1 $.1 0 $.1 $.1 0 1 0]\n[0 0 0 0 0 0 0 0 0 $.1 0 0 0 0 0 0 0 0 $.1 0 1 $.1 $.1^2 $.1^2 0 1 $.1 $.1 1 1 0\n    1 1 1 $.1 1 0 0 0 0 1 1 1 0 0]\n[0 0 0 0 0 0 0 0 0 0 1 0 0 0 0 0 0 0 $.1^2 0 0 $.1^2 $.1^2 1 0 $.1 0 1 $.1 $.1^2\n    1 1 $.1 $.1^2 $.1 $.1 0 1 0 0 1 $.1^2 $.1^2 $.1^2 0]\n[0 0 0 0 0 0 0 0 0 0 $.1 0 0 0 0 0 0 0 1 0 0 0 1 $.1 $.1^2 $.1 1 0 $.1^2 1 0 1 0\n    $.1^2 $.1 $.1^2 0 $.1 1 0 $.1 0 $.1 $.1^2 0]\n[0 0 0 0 0 0 0 0 0 0 0 1 0 0 0 0 0 0 1 0 0 1 0 $.1^2 0 0 0 $.1 $.1 $.1^2 1 1 1 \n    $.1 $.1^2 0 1 $.1 0 1 $.1 $.1^2 0 1 0]\n[0 0 0 0 0 0 0 0 0 0 0 $.1 0 0 0 0 0 0 0 0 $.1 $.1 1 0 $.1^2 1 1 0 1 0 1 $.1^2 0\n    $.1 1 0 0 $.1 $.1^2 $.1^2 $.1 0 $.1^2 1 0]\n[0 0 0 0 0 0 0 0 0 0 0 0 1 0 0 0 0 0 1 0 $.1^2 $.1 $.1 1 $.1^2 0 $.1^2 1 $.1^2 \n    $.1 $.1^2 $.1 $.1 $.1 1 0 $.1^2 0 $.1^2 0 $.1^2 $.1 1 0 0]\n[0 0 0 0 0 0 0 0 0 0 0 0 $.1 0 0 0 0 0 $.1^2 0 $.1 0 $.1 0 0 1 1 1 1 1 $.1^2 1 1\n    0 1 $.1^2 $.1 $.1^2 $.1^2 1 1 $.1 0 0 0]\n[0 0 0 0 0 0 0 0 0 0 0 0 0 1 0 0 0 0 1 0 1 $.1 1 0 $.1 $.1^2 $.1 $.1 0 0 $.1 $.1\n    0 1 $.1 1 $.1^2 1 $.1 $.1^2 $.1 1 $.1 $.1^2 0]\n[0 0 0 0 0 0 0 0 0 0 0 0 0 $.1 0 0 0 0 1 0 $.1 1 0 0 $.1 $.1 $.1^2 $.1^2 1 $.1^2\n    $.1 1 0 0 $.1^2 $.1 1 $.1 $.1^2 1 1 0 $.1 0 0]\n[0 0 0 0 0 0 0 0 0 0 0 0 0 0 1 0 0 0 0 0 $.1^2 1 1 0 0 1 $.1 0 1 1 0 $.1^2 $.1 1\n    $.1^2 1 0 1 1 0 0 1 0 $.1^2 0]\n[0 0 0 0 0 0 0 0 0 0 0 0 0 0 $.1 0 0 0 1 0 0 $.1^2 0 0 $.1 $.1^2 $.1 0 1 $.1^2 \n    $.1^2 1 $.1 1 $.1 0 1 1 1 $.1^2 $.1 1 1 $.1^2 0]\n[0 0 0 0 0 0 0 0 0 0 0 0 0 0 0 1 0 0 $.1 0 $.1 1 0 1 1 1 0 0 $.1^2 0 $.1 1 1 $.1\n    $.1^2 $.1^2 $.1 $.1^2 1 $.1^2 $.1^2 $.1^2 $.1 0 0]\n[0 0 0 0 0 0 0 0 0 0 0 0 0 0 0 $.1 0 0 $.1^2 0 0 0 0 $.1 0 1 $.1^2 1 1 $.1 1 1 \n    $.1^2 0 $.1^2 1 0 $.1^2 0 $.1 $.1^2 $.1 $.1^2 0 0]\n[0 0 0 0 0 0 0 0 0 0 0 0 0 0 0 0 1 0 $.1^2 0 $.1^2 $.1 1 0 1 $.1 $.1 0 1 0 $.1 \n    $.1 $.1 1 0 0 $.1 $.1^2 $.1^2 $.1^2 $.1 $.1^2 0 0 0]\n[0 0 0 0 0 0 0 0 0 0 0 0 0 0 0 0 $.1 0 $.1^2 0 $.1^2 $.1^2 1 0 1 $.1^2 1 1 0 $.1\n    1 $.1 0 0 0 0 $.1^2 1 $.1^2 0 0 $.1 0 1 0]\n[0 0 0 0 0 0 0 0 0 0 0 0 0 0 0 0 0 1 $.1 0 0 0 0 $.1^2 $.1 0 $.1^2 0 0 $.1^2 0 \n    $.1^2 0 $.1 $.1 $.1^2 0 $.1 $.1^2 1 1 0 $.1 1 0]\n[0 0 0 0 0 0 0 0 0 0 0 0 0 0 0 0 0 $.1 $.1 0 $.1 0 $.1 $.1^2 1 $.1^2 1 $.1 $.1^2\n    $.1^2 $.1 $.1 $.1 $.1 1 0 $.1^2 $.1 0 $.1 1 1 0 0 0]\n[0 0 0 0 0 0 0 0 0 0 0 0 0 0 0 0 0 0 0 1 0 0 1 $.1 $.1^2 $.1^2 1 0 $.1^2 1 $.1^2\n    0 $.1^2 1 $.1 1 1 0 1 1 $.1^2 $.1^2 0 0 0]\n[0 0 0 0 0 0 0 0 0 0 0 0 0 0 0 0 0 0 0 $.1 1 0 1 0 1 $.1 $.1^2 0 1 $.1^2 $.1 $.1\n    1 $.1 0 $.1 $.1^2 $.1 0 $.1^2 0 $.1^2 1 $.1^2 0]\n[0 0 0 0 0 0 0 0 0 0 0 0 0 0 0 0 0 0 0 0 0 0 0 0 0 0 0 0 0 0 0 0 0 0 0 0 0 0 0 0\n    0 0 0 0 1]\nQuantum GF(2)-Additive code over GF(4) of length 45 with 51 generators.\nLower Bound: 1, Upper Bound: 21\nConstructed 2 distinct generator matrices\nTotal Ranks:     26  26 \nRelative Ranks:  26  19 \n(4 4 4 4 4 4 4 4 4 4 4 4 4 4 4 4 4 4 4 4 4 4 4 4 4 2 )\n(4 4 4 4 4 4 4 4 4 4 4 4 4 4 4 4 4 4 4 4 4 4 4 4 4 2 )\nTime Taken: 0.01\nStarting search for low weight codewords... (reset timings)\nEnumerating using 1 generator at a time:\n     New codeword identified of weight 14, time 0.00\n     New codeword identified of weight 12, time 0.00\n     Impurity detected of weight 1, time 0.00\n   Completed Matrix  1:  lower =  2, upper = 12. Elapsed: 0.00s\n     New codeword identified of weight 11, time 0.00\n   Completed Matrix  2:  lower =  2, upper = 11. Elapsed: 0.00s\nTermination predicted with 8 generators at matrix 2\nEnumerating using 2 generators at a time:\n     New codeword identified of weight 10, time 0.00\n   Completed Matrix  1:  lower =  3, upper = 10. Elapsed: 0.00s\n     New codeword identified of weight 9, time 0.00\n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0.01s\nTermination predicted with 7 generators at matrix 2\nEnumerating using 5 generators at a time:\n   Completed Matrix  1:  lower =  6, upper =  9. Elapsed: 0.09s\n   Completed Matrix  2:  lower =  6, upper =  9. Elapsed: 0.16s\nTermination predicted with 7 generators at matrix 2\nEnumerating using 6 generators at a time:\n   Completed Matrix  1:  lower =  7, upper =  9. Elapsed: 0.96s\n   Completed Matrix  2:  lower =  7, upper =  9. Elapsed: 1.77s\nTermination predicted at 15 s with 7 generators at matrix 2\nEnumerating using 7 generators at a time:\n   Completed Matrix  1:  lower =  8, upper =  9. Elapsed: 8.36s\n   Completed Matrix  2:  lower =  9, upper =  9. Elapsed: 14.95s\nComputation complete \nFinal Results: lower = 9, upper = 9,\nTotal CPU time: 14.95, real time: 14.974\n9\n\nTotal time: 14.980 seconds, Total memory usage: 32.09MB\n</t>
  </si>
  <si>
    <t>75.22694999999658</t>
  </si>
  <si>
    <t>Magma V2.28-26    Tue Dec 30 2025 12:11:34 on Marks-MacBook-Air-2 [Seed = \n2227055707]\nType ? for help.  Type &lt;Ctrl&gt;-D to quit.\n[1 0 0 0 0 0 0 0 0 0 0 0 0 0 0 0 0 0 0 0 0 0 0 0 0 0 0 0 0 0 0 0 0 0 0 0 0 0 1 0\n    1 0 1 1 0 1 0 0 0 1 1 1 1 1 1 1 0 0 1 1 1 1 1 1 0 1 1 0 1 0 0 0 0 0 0 1 1 1 \n    0 1 0 0 1 1 1 0 1 1 1 0 1 1]\n[0 1 0 0 0 0 0 0 0 0 0 0 0 0 0 0 0 0 0 0 0 0 0 0 0 0 0 0 0 0 0 0 0 0 0 0 0 0 1 0\n    1 0 1 1 1 0 0 1 1 0 1 1 1 1 0 1 0 0 0 0 0 1 1 0 1 0 1 1 1 0 1 0 1 1 1 1 1 0 \n    1 0 0 0 1 0 1 0 1 1 0 1 0 1]\n[0 0 1 0 0 0 0 0 0 0 0 0 0 0 0 0 0 0 0 0 0 0 0 0 0 0 0 0 0 0 0 0 0 0 0 0 0 0 1 0\n    0 1 0 1 0 1 0 1 0 1 0 0 1 0 1 1 0 0 0 1 0 1 1 1 0 1 0 1 0 0 0 0 1 0 1 0 0 1 \n    1 0 0 1 0 0 1 1 1 1 0 0 0 1]\n[0 0 0 1 0 0 0 0 0 0 0 0 0 0 0 0 0 0 0 0 0 0 0 0 0 0 0 0 0 0 0 0 0 0 0 0 0 0 1 0\n    0 1 1 1 1 0 0 0 0 0 0 1 1 1 1 0 0 0 0 0 0 0 1 0 1 1 0 1 1 1 1 1 1 1 1 1 0 1 \n    1 1 0 1 0 0 0 1 1 0 1 1 0 0]\n[0 0 0 0 1 0 0 0 0 0 0 0 0 0 0 0 0 0 0 0 0 0 0 0 0 0 0 0 0 0 0 0 0 0 0 0 0 0 0 0\n    0 1 0 1 1 1 1 0 0 1 1 1 1 1 0 1 0 0 1 0 0 0 0 1 1 0 0 1 1 1 0 1 0 1 0 1 1 0 \n    1 0 0 0 0 0 1 1 0 0 1 1 1 0]\n[0 0 0 0 0 1 0 0 0 0 0 0 0 0 0 0 0 0 0 0 0 0 0 0 0 0 0 0 0 0 0 0 0 0 0 0 0 0 0 0\n    0 1 1 1 0 1 0 0 0 0 0 1 0 0 0 0 1 0 0 0 1 1 0 1 1 0 1 1 0 1 0 0 1 1 0 1 0 0 \n    1 0 0 0 1 1 1 1 0 1 1 0 0 0]\n[0 0 0 0 0 0 1 0 0 0 0 0 0 0 0 0 0 0 0 0 0 0 0 0 0 0 0 0 0 0 0 0 0 0 0 0 0 0 0 0\n    0 1 1 0 0 0 0 1 0 0 1 0 0 1 1 0 0 1 0 1 1 0 1 1 1 0 1 0 0 0 0 0 0 0 0 1 0 1 \n    1 0 0 0 1 0 0 1 0 1 0 0 1 1]\n[0 0 0 0 0 0 0 1 0 0 0 0 0 0 0 0 0 0 0 0 0 0 0 0 0 0 0 0 0 0 0 0 0 0 0 0 0 0 1 0\n    1 1 1 0 1 0 1 0 0 1 0 0 1 1 0 1 1 0 0 0 1 0 0 1 0 1 0 1 0 1 1 0 0 0 1 0 0 0 \n    0 1 0 0 1 1 0 0 0 0 0 1 1 0]\n[0 0 0 0 0 0 0 0 1 0 0 0 0 0 0 0 0 0 0 0 0 0 0 0 0 0 0 0 0 0 0 0 0 0 0 0 0 0 0 0\n    0 0 0 1 0 1 1 1 0 1 0 1 0 1 0 0 1 1 1 0 0 1 0 0 0 1 0 1 1 0 0 1 1 0 1 1 0 0 \n    0 1 0 0 1 1 0 1 1 1 1 0 1 1]\n[0 0 0 0 0 0 0 0 0 1 0 0 0 0 0 0 0 0 0 0 0 0 0 0 0 0 0 0 0 0 0 0 0 0 0 0 0 0 1 0\n    0 0 1 1 1 0 1 1 0 1 1 0 0 0 1 1 1 1 0 1 1 0 1 1 1 0 1 0 1 0 0 1 1 1 0 1 1 1 \n    0 1 0 1 0 1 0 1 0 1 0 0 0 1]\n[0 0 0 0 0 0 0 0 0 0 1 0 0 0 0 0 0 0 0 0 0 0 0 0 0 0 0 0 0 0 0 0 0 0 0 0 0 0 1 0\n    1 0 1 0 0 1 0 1 0 0 0 1 1 1 0 1 0 1 1 0 1 0 0 1 1 0 1 0 0 0 0 0 0 1 1 0 0 1 \n    0 1 0 0 1 0 0 1 1 1 1 1 1 1]\n[0 0 0 0 0 0 0 0 0 0 0 1 0 0 0 0 0 0 0 0 0 0 0 0 0 0 0 0 0 0 0 0 0 0 0 0 0 0 1 0\n    0 0 0 0 0 0 0 0 0 0 1 1 0 1 0 1 0 0 1 1 1 1 0 1 1 0 1 0 0 1 1 1 1 0 0 1 0 1 \n    1 0 1 1 1 1 0 0 1 0 1 0 1 1]\n[0 0 0 0 0 0 0 0 0 0 0 0 1 0 0 0 0 0 0 0 0 0 0 0 0 0 0 0 0 0 0 0 0 0 0 0 0 0 1 0\n    0 0 0 0 1 0 0 1 1 0 0 0 1 1 1 1 0 0 0 0 1 0 1 0 1 1 0 1 1 1 1 0 0 0 0 1 0 0 \n    0 0 0 0 1 0 0 0 1 1 1 1 1 0]\n[0 0 0 0 0 0 0 0 0 0 0 0 0 1 0 0 0 0 0 0 0 0 0 0 0 0 0 0 0 0 0 0 0 0 0 0 0 0 0 0\n    1 1 0 1 0 1 1 1 1 0 0 0 1 1 0 0 1 0 1 1 0 1 0 1 1 1 1 0 0 1 0 0 1 1 1 1 1 0 \n    0 1 0 1 1 0 1 0 0 1 1 0 1 1]\n[0 0 0 0 0 0 0 0 0 0 0 0 0 0 1 0 0 0 0 0 0 0 0 0 0 0 0 0 0 0 0 0 0 0 0 0 0 0 1 0\n    0 1 0 1 1 0 1 1 0 0 0 0 1 1 1 1 1 1 1 1 0 0 1 1 0 1 1 1 0 1 1 1 0 1 1 1 1 0 \n    0 1 0 1 1 1 1 0 1 0 0 0 0 1]\n[0 0 0 0 0 0 0 0 0 0 0 0 0 0 0 1 0 0 0 0 0 0 0 0 0 0 0 0 0 0 0 0 0 0 0 0 0 0 1 0\n    1 0 0 1 0 1 0 1 0 0 1 0 1 0 1 1 0 1 1 1 1 1 0 1 1 1 0 0 1 1 1 1 0 0 1 1 0 1 \n    1 1 0 0 1 1 0 0 0 0 0 1 1 1]\n[0 0 0 0 0 0 0 0 0 0 0 0 0 0 0 0 1 0 0 0 0 0 0 0 0 0 0 0 0 0 0 0 0 0 0 0 0 0 1 0\n    0 0 0 1 1 0 0 0 0 0 1 0 1 1 1 0 0 0 1 1 0 1 1 1 1 0 0 1 0 0 0 0 0 0 1 1 1 1 \n    1 1 1 1 1 1 1 0 0 1 0 1 1 1]\n[0 0 0 0 0 0 0 0 0 0 0 0 0 0 0 0 0 1 0 0 0 0 0 0 0 0 0 0 0 0 0 0 0 0 0 0 0 0 1 0\n    0 0 0 0 0 1 0 1 1 0 0 0 0 0 1 0 1 0 0 0 1 1 1 1 1 1 0 0 0 1 0 1 1 1 0 0 0 1 \n    0 0 1 0 1 0 0 1 1 0 0 0 0 0]\n[0 0 0 0 0 0 0 0 0 0 0 0 0 0 0 0 0 0 1 0 0 0 0 0 0 0 0 0 0 0 0 0 0 0 0 0 0 0 0 0\n    0 0 1 1 1 0 1 1 1 0 0 1 1 1 0 1 0 1 1 1 1 0 1 0 0 1 1 0 1 0 1 0 0 0 1 1 1 1 \n    0 0 1 1 0 0 0 1 1 1 0 1 1 1]\n[0 0 0 0 0 0 0 0 0 0 0 0 0 0 0 0 0 0 0 1 0 0 0 0 0 0 0 0 0 0 0 0 0 0 0 0 0 0 1 0\n    0 1 1 1 0 1 1 0 0 0 1 0 1 0 0 1 0 0 0 0 1 0 0 1 1 1 0 0 1 0 1 0 0 1 1 0 0 1 \n    0 0 1 0 0 1 0 1 1 0 1 0 0 0]\n[0 0 0 0 0 0 0 0 0 0 0 0 0 0 0 0 0 0 0 0 1 0 0 0 0 0 0 0 0 0 0 0 0 0 0 0 0 0 0 0\n    1 0 1 1 0 0 1 1 0 1 1 1 0 0 0 1 1 0 1 0 1 0 0 1 0 0 0 1 0 1 0 0 1 0 1 1 1 1 \n    0 0 0 0 0 0 1 0 0 0 1 1 1 1]\n[0 0 0 0 0 0 0 0 0 0 0 0 0 0 0 0 0 0 0 0 0 1 0 0 0 0 0 0 0 0 0 0 0 0 0 0 0 0 1 0\n    0 0 1 1 0 0 1 0 0 1 0 1 1 1 1 1 0 1 1 0 0 0 0 0 0 1 1 1 0 1 0 1 0 0 1 0 0 1 \n    0 0 1 1 1 1 0 0 0 1 0 1 0 0]\n[0 0 0 0 0 0 0 0 0 0 0 0 0 0 0 0 0 0 0 0 0 0 1 0 0 0 0 0 0 0 0 0 0 0 0 0 0 0 0 0\n    0 1 1 1 1 0 1 1 0 1 0 1 1 1 0 1 1 0 0 1 0 0 0 0 1 1 0 0 1 0 0 0 0 0 1 1 0 0 \n    1 1 1 1 0 1 0 1 1 1 0 0 1 0]\n[0 0 0 0 0 0 0 0 0 0 0 0 0 0 0 0 0 0 0 0 0 0 0 1 0 0 0 0 0 0 0 0 0 0 0 0 0 0 0 0\n    1 0 0 0 1 1 0 0 1 0 0 1 0 1 1 1 1 1 0 1 1 0 0 0 0 0 0 1 1 1 0 1 0 1 0 0 1 0 \n    0 1 0 0 1 1 1 1 0 0 0 1 0 1]\n[0 0 0 0 0 0 0 0 0 0 0 0 0 0 0 0 0 0 0 0 0 0 0 0 1 0 0 0 0 0 0 0 0 0 0 0 0 0 1 0\n    1 1 0 0 0 1 1 1 1 0 1 1 1 0 1 1 0 1 0 1 0 1 0 1 1 1 1 1 0 0 1 0 1 1 1 1 0 0 \n    0 1 1 0 0 0 0 1 1 1 0 0 1 0]\n[0 0 0 0 0 0 0 0 0 0 0 0 0 0 0 0 0 0 0 0 0 0 0 0 0 1 0 0 0 0 0 0 0 0 0 0 0 0 0 0\n    0 1 0 1 1 0 1 0 1 0 0 0 0 0 0 1 1 0 0 1 0 1 1 1 0 1 1 1 0 0 0 1 1 0 1 0 0 1 \n    1 0 0 1 0 1 0 1 1 1 1 1 1 0]\n[0 0 0 0 0 0 0 0 0 0 0 0 0 0 0 0 0 0 0 0 0 0 0 0 0 0 1 0 0 0 0 0 0 0 0 0 0 0 0 0\n    0 0 1 0 1 1 0 1 0 1 0 0 0 0 0 0 1 1 0 0 1 0 1 1 1 0 1 1 1 0 0 0 1 1 0 1 0 0 \n    1 1 0 0 1 0 1 0 1 1 1 1 1 1]\n[0 0 0 0 0 0 0 0 0 0 0 0 0 0 0 0 0 0 0 0 0 0 0 0 0 0 0 1 0 0 0 0 0 0 0 0 0 0 1 0\n    1 0 0 1 0 1 1 1 0 1 0 1 0 0 0 0 1 1 0 1 1 1 0 0 0 0 1 0 0 0 0 0 0 0 1 1 1 1 \n    0 0 1 0 0 0 1 1 0 0 1 1 1 1]\n[0 0 0 0 0 0 0 0 0 0 0 0 0 0 0 0 0 0 0 0 0 0 0 0 0 0 0 0 1 0 0 0 0 0 0 0 0 0 1 0\n    0 0 0 1 1 0 0 1 0 0 0 1 0 0 1 1 1 1 1 0 0 1 1 1 0 1 1 0 0 1 1 1 1 0 1 1 1 0 \n    1 0 0 0 1 0 0 1 1 1 0 0 1 1]\n[0 0 0 0 0 0 0 0 0 0 0 0 0 0 0 0 0 0 0 0 0 0 0 0 0 0 0 0 0 1 0 0 0 0 0 0 0 0 1 0\n    0 0 0 0 0 1 0 1 0 0 0 1 1 1 0 0 0 1 1 0 0 1 1 1 1 0 1 1 1 1 1 0 0 0 0 0 0 1 \n    1 0 0 1 0 0 1 0 0 1 0 0 1 0]\n[0 0 0 0 0 0 0 0 0 0 0 0 0 0 0 0 0 0 0 0 0 0 0 0 0 0 0 0 0 0 1 0 0 0 0 0 0 0 0 0\n    0 0 1 1 1 0 1 1 1 1 0 1 0 0 1 0 0 0 0 0 1 1 1 0 0 1 0 1 0 1 1 1 1 1 0 1 1 1 \n    0 1 1 0 1 1 0 0 0 0 1 1 1 0]\n[0 0 0 0 0 0 0 0 0 0 0 0 0 0 0 0 0 0 0 0 0 0 0 0 0 0 0 0 0 0 0 1 0 0 0 0 0 0 0 0\n    0 0 0 1 1 1 0 1 1 1 1 0 1 0 0 1 0 0 0 0 0 1 1 1 0 0 1 0 1 0 1 1 1 1 1 0 1 1 \n    1 0 1 1 0 1 1 0 0 0 0 1 1 1]\n[0 0 0 0 0 0 0 0 0 0 0 0 0 0 0 0 0 0 0 0 0 0 0 0 0 0 0 0 0 0 0 0 1 0 0 0 0 0 1 0\n    1 0 0 0 1 1 1 1 0 0 0 0 0 1 0 0 0 0 1 1 1 0 1 0 0 1 1 0 1 0 0 1 1 0 1 0 0 0 \n    1 0 0 1 1 1 0 1 0 1 0 0 1 1]\n[0 0 0 0 0 0 0 0 0 0 0 0 0 0 0 0 0 0 0 0 0 0 0 0 0 0 0 0 0 0 0 0 0 1 0 0 0 0 1 0\n    0 0 0 1 0 1 0 1 0 0 1 1 1 0 0 1 1 0 0 1 0 1 0 0 0 1 0 0 0 0 1 1 0 1 1 1 0 1 \n    0 1 0 1 0 1 1 0 1 1 1 1 0 1]\n[0 0 0 0 0 0 0 0 0 0 0 0 0 0 0 0 0 0 0 0 0 0 0 0 0 0 0 0 0 0 0 0 0 0 1 0 0 0 1 0\n    1 1 1 0 1 0 0 1 0 0 0 1 1 1 1 0 0 1 0 1 0 0 1 1 0 0 1 0 1 1 1 1 0 1 0 0 1 1 \n    1 0 0 0 0 1 1 0 1 1 0 1 1 0]\n[0 0 0 0 0 0 0 0 0 0 0 0 0 0 0 0 0 0 0 0 0 0 0 0 0 0 0 0 0 0 0 0 0 0 0 1 0 0 0 0\n    0 0 0 1 0 1 1 0 1 1 1 1 1 1 0 1 0 0 0 0 1 0 0 1 0 1 1 0 0 1 0 1 0 0 0 0 0 1 \n    1 0 1 0 1 0 0 0 1 0 0 0 1 1]\n[0 0 0 0 0 0 0 0 0 0 0 0 0 0 0 0 0 0 0 0 0 0 0 0 0 0 0 0 0 0 0 0 0 0 0 0 1 0 1 0\n    0 0 1 1 1 0 1 1 1 0 1 1 0 1 1 1 0 0 1 0 1 1 0 1 0 0 1 1 0 1 1 1 1 0 0 0 0 1 \n    1 0 1 0 0 1 1 1 1 1 1 1 0 1]\n[0 0 0 0 0 0 0 0 0 0 0 0 0 0 0 0 0 0 0 0 0 0 0 0 0 0 0 0 0 0 0 0 0 0 0 0 0 1 1 0\n    1 0 1 0 0 1 0 1 0 1 1 1 0 1 1 1 0 0 0 1 0 0 1 0 1 1 1 0 1 1 1 1 0 1 0 0 1 0 \n    0 0 1 1 0 0 0 0 1 0 1 0 0 1]\n[0 0 0 0 0 0 0 0 0 0 0 0 0 0 0 0 0 0 0 0 0 0 0 0 0 0 0 0 0 0 0 0 0 0 0 0 0 0 0 1\n    0 1 1 0 0 0 1 0 0 1 1 1 0 0 1 0 0 0 1 0 0 0 0 0 1 1 1 1 0 0 1 0 1 0 1 0 0 0 \n    0 1 1 0 1 0 1 1 1 1 1 0 0 0]\n[[46, 7]] quantum code over GF(2^2), stabilised by:\n[1 0 0 0 0 0 0 0 0 0 0 0 0 0 0 0 0 0 0 $.1 $.1^2 $.1 1 $.1 $.1 $.1 0 0 1 $.1 0 1\n    1 $.1^2 1 $.1^2 0 1 $.1 $.1 $.1^2 0 1 1 1 0]\n[$.1 0 0 0 0 0 0 0 0 0 0 0 0 0 0 0 0 0 0 $.1 1 $.1^2 $.1 $.1^2 $.1^2 $.1^2 0 $.1\n    $.1 0 1 0 $.1^2 $.1^2 1 0 $.1 $.1 $.1^2 $.1^2 $.1^2 $.1 $.1^2 $.1^2 1 0]\n[0 1 0 0 0 0 0 0 0 0 0 0 0 0 0 0 0 0 0 0 $.1 $.1^2 $.1 1 $.1 $.1 $.1 0 0 1 $.1 0\n    1 1 $.1^2 1 $.1^2 0 1 $.1 $.1 $.1^2 0 1 1 1]\n[0 $.1 0 0 0 0 0 0 0 0 0 0 0 0 0 0 0 0 0 0 $.1^2 1 $.1^2 $.1 $.1^2 $.1^2 $.1^2 0\n    0 $.1 $.1^2 0 $.1 $.1 1 $.1 1 0 $.1 $.1^2 $.1^2 1 0 $.1 $.1 $.1]\n[0 0 1 0 0 0 0 0 0 0 0 0 0 0 0 0 0 0 0 0 $.1 0 $.1 $.1^2 1 $.1^2 1 $.1^2 1 0 1 1\n    1 $.1^2 $.1^2 $.1^2 0 $.1 $.1^2 $.1 1 0 $.1^2 0 0 $.1^2]\n[0 0 $.1 0 0 0 0 0 0 0 0 0 0 0 0 0 0 0 0 $.1 $.1^2 0 $.1^2 1 $.1 1 $.1 $.1 $.1 1\n    0 1 0 $.1 0 $.1^2 $.1^2 $.1^2 1 $.1^2 1 $.1^2 $.1^2 $.1 1 1]\n[0 0 0 1 0 0 0 0 0 0 0 0 0 0 0 0 0 0 0 $.1 0 $.1^2 $.1^2 1 $.1^2 $.1 1 1 $.1 0 1\n    1 $.1 $.1 1 $.1 $.1 1 0 1 $.1^2 1 0 0 $.1^2 $.1]\n[0 0 0 $.1 0 0 0 0 0 0 0 0 0 0 0 0 0 0 0 0 0 1 1 $.1 1 $.1^2 $.1 $.1^2 $.1^2 $.1\n    1 $.1^2 0 $.1 0 0 $.1 $.1 0 $.1 0 $.1^2 $.1^2 $.1^2 $.1^2 $.1^2]\n[0 0 0 0 1 0 0 0 0 0 0 0 0 0 0 0 0 0 0 $.1 0 $.1^2 1 1 1 1 $.1^2 0 1 $.1^2 1 $.1\n    $.1^2 $.1^2 $.1 0 $.1 $.1 0 1 $.1^2 1 1 $.1^2 $.1 $.1^2]\n[0 0 0 0 $.1 0 0 0 0 0 0 0 0 0 0 0 0 0 0 $.1 0 1 $.1 $.1 $.1 $.1 1 $.1 $.1 $.1 \n    $.1^2 1 0 $.1^2 0 1 1 $.1^2 0 $.1 $.1^2 0 $.1^2 0 0 1]\n[0 0 0 0 0 1 0 0 0 0 0 0 0 0 0 0 0 0 0 $.1 $.1^2 1 0 $.1 1 $.1 $.1^2 $.1^2 $.1^2\n    0 1 0 $.1^2 1 $.1^2 0 0 1 0 $.1 0 1 $.1^2 $.1^2 1 $.1^2]\n[0 0 0 0 0 $.1 0 0 0 0 0 0 0 0 0 0 0 0 0 0 1 $.1 0 $.1^2 $.1 $.1^2 1 0 1 $.1 1 1\n    $.1 $.1^2 $.1^2 $.1^2 1 $.1 0 $.1^2 1 $.1^2 $.1 $.1 0 1]\n[0 0 0 0 0 0 1 0 0 0 0 0 0 0 0 0 0 0 0 $.1 $.1 $.1 $.1 $.1^2 $.1 $.1 0 $.1^2 $.1\n    $.1 1 1 $.1^2 0 $.1^2 $.1 1 1 $.1^2 $.1 $.1^2 0 1 0 0 $.1^2]\n[0 0 0 0 0 0 $.1 0 0 0 0 0 0 0 0 0 0 0 0 0 $.1^2 $.1^2 $.1^2 1 $.1^2 $.1^2 0 0 \n    $.1^2 1 1 $.1^2 $.1 1 $.1^2 0 $.1^2 $.1 1 $.1^2 0 1 1 $.1^2 $.1 1]\n[0 0 0 0 0 0 0 1 0 0 0 0 0 0 0 0 0 0 0 $.1 $.1 $.1^2 1 1 $.1^2 1 0 0 $.1 $.1^2 \n    $.1^2 1 $.1 0 $.1 $.1 $.1^2 0 $.1^2 1 $.1^2 $.1^2 0 $.1 $.1^2 $.1]\n[0 0 0 0 0 0 0 $.1 0 0 0 0 0 0 0 0 0 0 0 0 $.1^2 1 $.1 $.1 1 $.1 0 1 $.1^2 $.1^2\n    $.1 $.1^2 0 1 1 0 0 0 1 $.1 0 0 $.1^2 0 $.1^2 $.1^2]\n[0 0 0 0 0 0 0 0 1 0 0 0 0 0 0 0 0 0 0 $.1 0 1 1 $.1^2 1 1 0 1 0 $.1^2 $.1 0 \n    $.1^2 $.1^2 0 $.1^2 $.1 $.1^2 1 $.1 $.1^2 1 $.1^2 $.1^2 0 $.1^2]\n[0 0 0 0 0 0 0 0 $.1 0 0 0 0 0 0 0 0 0 0 $.1 0 $.1 $.1 1 $.1 $.1 0 0 0 $.1 $.1 \n    $.1 0 $.1^2 $.1^2 0 1 1 $.1 $.1^2 $.1^2 0 0 0 $.1^2 1]\n[0 0 0 0 0 0 0 0 0 1 0 0 0 0 0 0 0 0 0 $.1 $.1^2 1 $.1 $.1 $.1^2 $.1 $.1^2 0 $.1\n    1 1 $.1^2 1 1 $.1^2 $.1 $.1^2 1 1 $.1^2 $.1^2 1 $.1^2 1 1 1]\n[0 0 0 0 0 0 0 0 0 $.1 0 0 0 0 0 0 0 0 0 0 1 $.1 $.1^2 $.1^2 1 $.1^2 1 1 $.1^2 0\n    1 0 1 $.1^2 $.1^2 0 0 $.1 $.1 1 0 $.1^2 $.1 1 0 $.1]\n[0 0 0 0 0 0 0 0 0 0 1 0 0 0 0 0 0 0 0 0 1 1 0 $.1^2 $.1 $.1 1 $.1 $.1^2 $.1 $.1\n    $.1^2 0 $.1 1 0 $.1 0 $.1 $.1 0 $.1^2 $.1^2 $.1 1 0]\n[0 0 0 0 0 0 0 0 0 0 $.1 0 0 0 0 0 0 0 0 $.1 $.1 $.1 0 1 $.1^2 $.1^2 $.1 0 1 $.1\n    1 $.1 $.1 0 $.1^2 $.1 0 0 $.1^2 $.1^2 $.1^2 $.1 $.1^2 1 $.1^2 0]\n[0 0 0 0 0 0 0 0 0 0 0 1 0 0 0 0 0 0 0 0 1 1 1 0 $.1^2 $.1 $.1 1 0 $.1^2 1 $.1^2\n    1 1 0 $.1 1 0 0 $.1 $.1 $.1 1 $.1 $.1^2 $.1]\n[0 0 0 0 0 0 0 0 0 0 0 $.1 0 0 0 0 0 0 0 0 $.1 $.1 $.1 0 1 $.1^2 $.1^2 $.1 0 1 \n    $.1 1 $.1 $.1 0 $.1^2 $.1 0 0 $.1^2 $.1^2 $.1^2 $.1 $.1^2 1 $.1^2]\n[0 0 0 0 0 0 0 0 0 0 0 0 1 0 0 0 0 0 0 $.1 $.1^2 $.1 $.1^2 $.1^2 0 1 $.1^2 $.1^2\n    $.1^2 1 1 $.1^2 $.1^2 1 $.1^2 $.1 $.1^2 $.1^2 1 1 0 $.1 0 $.1^2 1 0]\n[0 0 0 0 0 0 0 0 0 0 0 0 $.1 0 0 0 0 0 0 $.1 1 $.1^2 1 1 0 $.1 1 $.1^2 1 1 $.1^2\n    $.1^2 0 0 $.1 $.1 $.1^2 1 $.1 $.1 $.1 1 1 0 1 0]\n[0 0 0 0 0 0 0 0 0 0 0 0 0 1 0 0 0 0 0 0 $.1 $.1^2 $.1 $.1^2 $.1^2 0 1 $.1^2 \n    $.1^2 $.1^2 1 1 $.1^2 $.1^2 1 $.1^2 $.1 $.1^2 $.1^2 1 1 0 $.1 0 $.1^2 1]\n[0 0 0 0 0 0 0 0 0 0 0 0 0 $.1 0 0 0 0 0 0 $.1^2 1 $.1^2 1 1 0 $.1 1 1 1 $.1 $.1\n    1 1 $.1 1 $.1^2 1 1 $.1 $.1 0 $.1^2 0 1 $.1]\n[0 0 0 0 0 0 0 0 0 0 0 0 0 0 1 0 0 0 0 0 $.1 0 $.1 $.1^2 $.1^2 $.1 $.1^2 0 $.1 \n    $.1^2 $.1^2 $.1 0 1 1 1 $.1 $.1^2 0 0 $.1 $.1^2 0 $.1 1 1]\n[0 0 0 0 0 0 0 0 0 0 0 0 0 0 $.1 0 0 0 0 $.1 $.1^2 0 $.1^2 1 1 $.1^2 1 $.1^2 \n    $.1^2 0 $.1^2 0 $.1 1 $.1^2 0 0 1 0 0 0 $.1 $.1 1 $.1^2 $.1]\n[0 0 0 0 0 0 0 0 0 0 0 0 0 0 0 1 0 0 0 0 $.1^2 0 1 $.1^2 $.1^2 $.1 1 $.1 $.1^2 \n    $.1 0 1 1 $.1^2 1 $.1 1 1 0 $.1^2 $.1^2 $.1 1 1 $.1 0]\n[0 0 0 0 0 0 0 0 0 0 0 0 0 0 0 $.1 0 0 0 $.1 1 0 $.1 1 1 $.1^2 $.1 0 1 $.1 $.1 1\n    0 $.1 $.1^2 1 1 $.1 0 1 $.1 0 0 0 $.1 0]\n[0 0 0 0 0 0 0 0 0 0 0 0 0 0 0 0 1 0 0 0 1 $.1^2 0 1 $.1^2 $.1^2 $.1 1 0 $.1^2 1\n    1 $.1^2 0 1 $.1 $.1^2 $.1^2 1 0 $.1^2 1 0 0 0 1]\n[0 0 0 0 0 0 0 0 0 0 0 0 0 0 0 0 $.1 0 0 0 $.1 1 0 $.1 1 1 $.1^2 $.1 0 1 $.1 $.1\n    1 0 $.1 $.1^2 1 1 $.1 0 1 $.1 0 0 0 $.1]\n[0 0 0 0 0 0 0 0 0 0 0 0 0 0 0 0 0 1 0 0 $.1 $.1^2 $.1 1 1 $.1 0 $.1^2 0 0 $.1^2\n    $.1 0 1 $.1 1 $.1^2 $.1 0 $.1 $.1^2 1 1 0 1 $.1]\n[0 0 0 0 0 0 0 0 0 0 0 0 0 0 0 0 0 $.1 0 $.1 $.1^2 1 $.1^2 $.1 $.1 $.1^2 0 $.1 0\n    1 $.1^2 0 $.1 1 $.1 0 $.1 $.1^2 0 $.1^2 $.1 1 0 $.1 $.1^2 $.1^2]\n[0 0 0 0 0 0 0 0 0 0 0 0 0 0 0 0 0 0 1 $.1 $.1 1 1 0 1 $.1^2 $.1^2 1 $.1^2 1 1 0\n    0 1 1 $.1^2 1 $.1^2 $.1^2 1 0 1 1 $.1 $.1 1]\n[0 0 0 0 0 0 0 0 0 0 0 0 0 0 0 0 0 0 $.1 $.1 $.1^2 $.1 $.1 0 $.1 1 1 0 1 1 $.1^2\n    $.1 1 0 1 0 0 1 1 $.1 $.1 0 $.1^2 $.1 0 $.1]\n[0 0 0 0 0 0 0 0 0 0 0 0 0 0 0 0 0 0 0 1 0 0 0 0 0 0 0 $.1 0 $.1^2 1 $.1 1 $.1 \n    $.1^2 1 $.1 0 0 0 $.1 $.1 1 1 $.1^2 0]\nQuantum GF(2)-Additive code over GF(4) of length 46 with 53 generators.\nLower Bound: 1, Upper Bound: 21\nConstructed 2 distinct generator matrices\nTotal Ranks:     27  27 \nRelative Ranks:  27  19 \n(4 4 4 4 4 4 4 4 4 4 4 4 4 4 4 4 4 4 4 4 4 4 4 4 4 4 2 )\n(4 4 4 4 4 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13, time 0.00\n     New codeword identified of weight 10, time 0.00\n   Completed Matrix  1:  lower =  2, upper = 10. Elapsed: 0.00s\n   Completed Matrix  2:  lower =  2, upper = 10. Elapsed: 0.00s\nTermination predicted with 8 generators at matrix 2\nEnumerating using 2 generators at a time:\n     New codeword identified of weight 9, time 0.00\n     Discarding non-contributing rank 19 matrix\n     New Total Ranks:     27 \n     New Relative Ranks:  27 \n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0.10s\nTermination predicted with 8 generators at matrix 1\nEnumerating using 6 generators at a time:\n   Completed Matrix  1:  lower =  7, upper =  9. Elapsed: 1.12s\nTermination predicted at 74 s (1m 14s) with 8 generators at matrix 1\nEnumerating using 7 generators at a time:\n   Completed Matrix  1:  lower =  8, upper =  9. Elapsed: 10.18s\nTermination predicted at 75 s (1m 15s) with 8 generators at matrix 1\nEnumerating using 8 generators at a time:\n   Completed Matrix  1:  lower =  9, upper =  9. Elapsed: 75.14s\nComputation complete \nFinal Results: lower = 9, upper = 9,\nTotal CPU time: 75.14, real time: 75.167\n9\n\nTotal time: 75.159 seconds, Total memory usage: 32.09MB\n</t>
  </si>
  <si>
    <t>104.37417645899404</t>
  </si>
  <si>
    <t>Magma V2.28-26    Tue Dec 30 2025 12:12:49 on Marks-MacBook-Air-2 [Seed = \n4257699221]\nType ? for help.  Type &lt;Ctrl&gt;-D to quit.\n[1 0 0 0 0 0 0 0 0 0 0 0 0 0 0 0 0 0 0 0 0 0 0 0 0 0 0 0 0 0 0 0 0 0 0 0 0 0 1 0\n    1 0 1 1 0 1 0 0 0 0 1 1 1 1 1 1 1 0 0 1 1 1 1 1 1 0 1 1 0 1 0 0 0 0 0 0 1 1 \n    1 0 1 0 0 1 1 1 0 1 1 1 0 1 1 0]\n[0 1 0 0 0 0 0 0 0 0 0 0 0 0 0 0 0 0 0 0 0 0 0 0 0 0 0 0 0 0 0 0 0 0 0 0 0 0 1 0\n    1 0 1 1 1 0 0 0 1 1 0 1 1 1 1 0 1 0 0 0 0 0 1 1 0 1 0 1 1 1 0 1 0 1 1 1 1 1 \n    0 1 0 0 0 1 0 1 0 1 1 0 1 0 1 0]\n[0 0 1 0 0 0 0 0 0 0 0 0 0 0 0 0 0 0 0 0 0 0 0 0 0 0 0 0 0 0 0 0 0 0 0 0 0 0 1 1\n    0 0 1 1 0 1 0 1 1 0 0 1 1 1 0 0 1 0 0 1 1 0 1 1 1 1 0 1 0 0 0 1 0 0 0 0 0 0 \n    1 1 1 1 1 1 0 0 0 0 0 1 0 0 1 0]\n[0 0 0 1 0 0 0 0 0 0 0 0 0 0 0 0 0 0 0 0 0 0 0 0 0 0 0 0 0 0 0 0 0 0 0 0 0 0 1 0\n    0 1 1 1 1 0 0 0 0 0 0 0 1 1 1 1 0 0 0 0 0 0 0 1 0 1 1 0 1 1 1 1 1 1 1 1 1 0 \n    1 1 1 0 1 0 0 0 1 1 0 1 1 0 0 0]\n[0 0 0 0 1 0 0 0 0 0 0 0 0 0 0 0 0 0 0 0 0 0 0 0 0 0 0 0 0 0 0 0 0 0 0 0 0 0 0 1\n    0 0 1 1 1 1 0 0 0 0 0 0 0 1 1 1 1 0 0 0 0 0 0 0 1 0 1 1 0 1 1 1 1 1 1 1 1 1 \n    0 1 1 1 0 1 0 0 0 1 1 0 1 1 0 0]\n[0 0 0 0 0 1 0 0 0 0 0 0 0 0 0 0 0 0 0 0 0 0 0 0 0 0 0 0 0 0 0 0 0 0 0 0 0 0 0 1\n    0 0 0 1 0 1 0 1 0 0 1 1 0 0 0 1 0 1 0 1 0 1 1 0 1 0 1 0 0 0 1 1 0 0 1 1 1 0 \n    0 1 1 1 0 0 1 0 0 1 0 0 0 0 0 0]\n[0 0 0 0 0 0 1 0 0 0 0 0 0 0 0 0 0 0 0 0 0 0 0 0 0 0 0 0 0 0 0 0 0 0 0 0 0 0 0 1\n    0 0 0 0 0 0 0 1 1 0 1 0 1 0 1 0 0 0 1 1 1 1 0 1 1 0 1 0 1 0 0 1 0 1 0 1 1 0 \n    1 1 1 1 0 0 0 1 0 1 0 1 0 1 1 0]\n[0 0 0 0 0 0 0 1 0 0 0 0 0 0 0 0 0 0 0 0 0 0 0 0 0 0 0 0 0 0 0 0 0 0 0 0 0 0 1 0\n    1 1 1 0 1 0 0 1 0 0 1 0 0 1 1 0 1 1 0 0 0 1 0 0 1 0 1 0 1 0 1 1 0 0 0 1 0 0 \n    0 0 1 0 0 1 1 0 0 0 0 0 1 1 0 0]\n[0 0 0 0 0 0 0 0 1 0 0 0 0 0 0 0 0 0 0 0 0 0 0 0 0 0 0 0 0 0 0 0 0 0 0 0 0 0 0 1\n    0 1 1 1 0 1 0 0 1 0 0 1 0 0 1 1 0 1 1 0 0 0 1 0 0 1 0 1 0 1 0 1 1 0 0 0 1 0 \n    0 0 0 1 0 0 1 1 0 0 0 0 0 1 1 0]\n[0 0 0 0 0 0 0 0 0 1 0 0 0 0 0 0 0 0 0 0 0 0 0 0 0 0 0 0 0 0 0 0 0 0 0 0 0 0 1 1\n    0 1 0 1 1 0 0 0 1 0 0 0 1 0 0 0 1 1 1 1 1 1 0 1 1 0 1 0 1 1 0 1 1 0 1 1 1 1 \n    1 0 0 1 1 1 1 1 0 1 0 1 0 0 1 0]\n[0 0 0 0 0 0 0 0 0 0 1 0 0 0 0 0 0 0 0 0 0 0 0 0 0 0 0 0 0 0 0 0 0 0 0 0 0 0 1 1\n    1 1 0 0 0 1 0 1 1 0 1 1 0 1 1 1 1 0 1 0 0 1 0 0 1 0 1 0 1 0 0 1 0 1 1 0 0 0 \n    1 0 0 1 0 0 0 1 0 0 0 0 1 1 1 0]\n[0 0 0 0 0 0 0 0 0 0 0 1 0 0 0 0 0 0 0 0 0 0 0 0 0 0 0 0 0 0 0 0 0 0 0 0 0 0 1 0\n    0 0 0 0 0 0 0 0 0 0 0 1 1 0 1 0 1 0 0 1 1 1 1 0 1 1 0 1 0 0 1 1 1 1 0 0 1 0 \n    1 1 0 1 1 1 1 0 0 1 0 1 0 1 1 0]\n[0 0 0 0 0 0 0 0 0 0 0 0 1 0 0 0 0 0 0 0 0 0 0 0 0 0 0 0 0 0 0 0 0 0 0 0 0 0 1 1\n    0 1 1 0 1 0 0 1 1 1 1 1 1 1 1 0 1 0 0 1 0 1 0 1 0 0 0 1 0 1 1 0 0 1 0 1 1 0 \n    0 0 1 1 0 0 0 1 1 0 0 0 1 1 0 0]\n[0 0 0 0 0 0 0 0 0 0 0 0 0 1 0 0 0 0 0 0 0 0 0 0 0 0 0 0 0 0 0 0 0 0 0 0 0 0 0 1\n    1 0 1 1 0 1 0 0 1 1 1 1 1 1 1 1 0 1 0 0 1 0 1 0 1 0 0 0 1 0 1 1 0 0 1 0 1 1 \n    0 0 0 1 1 0 0 0 1 1 0 0 0 1 1 0]\n[0 0 0 0 0 0 0 0 0 0 0 0 0 0 1 0 0 0 0 0 0 0 0 0 0 0 0 0 0 0 0 0 0 0 0 0 0 0 1 1\n    0 0 1 1 1 0 0 0 1 0 1 1 1 1 1 0 1 1 1 0 1 0 0 1 1 1 0 0 0 0 1 0 1 1 1 0 1 1 \n    0 0 0 1 1 0 1 0 1 0 1 1 0 0 1 0]\n[0 0 0 0 0 0 0 0 0 0 0 0 0 0 0 1 0 0 0 0 0 0 0 0 0 0 0 0 0 0 0 0 0 0 0 0 0 0 1 1\n    1 1 1 1 0 1 0 1 1 0 1 0 1 1 0 0 1 0 1 0 1 1 1 0 1 0 0 1 1 1 1 0 1 1 0 0 1 0 \n    1 1 0 1 0 0 1 1 1 1 1 1 1 1 1 0]\n[0 0 0 0 0 0 0 0 0 0 0 0 0 0 0 0 1 0 0 0 0 0 0 0 0 0 0 0 0 0 0 0 0 0 0 0 0 0 1 0\n    0 0 0 1 1 0 0 0 0 0 0 1 0 1 1 1 0 0 0 1 1 0 1 1 1 1 0 0 1 0 0 0 0 0 0 1 1 1 \n    1 1 1 1 1 1 1 1 0 0 1 0 1 1 1 0]\n[0 0 0 0 0 0 0 0 0 0 0 0 0 0 0 0 0 1 0 0 0 0 0 0 0 0 0 0 0 0 0 0 0 0 0 0 0 0 1 1\n    0 1 1 0 0 1 0 1 1 1 1 1 1 0 0 0 0 1 0 1 0 1 1 1 1 0 0 1 1 0 1 1 1 0 1 1 0 0 \n    1 0 1 0 0 0 0 1 0 0 1 1 0 0 0 0]\n[0 0 0 0 0 0 0 0 0 0 0 0 0 0 0 0 0 0 1 0 0 0 0 0 0 0 0 0 0 0 0 0 0 0 0 0 0 0 0 0\n    0 0 1 1 1 0 0 1 1 1 0 0 1 1 1 0 1 0 1 1 1 1 0 1 0 0 1 1 0 1 0 1 0 0 0 1 1 1 \n    1 0 0 1 1 0 0 0 1 1 1 0 1 1 1 0]\n[0 0 0 0 0 0 0 0 0 0 0 0 0 0 0 0 0 0 0 1 0 0 0 0 0 0 0 0 0 0 0 0 0 0 0 0 0 0 1 0\n    0 1 1 1 0 1 0 1 0 0 0 1 0 1 0 0 1 0 0 0 0 1 0 0 1 1 1 0 0 1 0 1 0 0 1 1 0 0 \n    1 0 0 1 0 0 1 0 1 1 0 1 0 0 0 0]\n[0 0 0 0 0 0 0 0 0 0 0 0 0 0 0 0 0 0 0 0 1 0 0 0 0 0 0 0 0 0 0 0 0 0 0 0 0 0 0 0\n    1 0 1 1 0 0 0 1 1 0 1 1 1 0 0 0 1 1 0 1 0 1 0 0 1 0 0 0 1 0 1 0 0 1 0 1 1 1 \n    1 0 0 0 0 0 0 1 0 0 0 1 1 1 1 0]\n[0 0 0 0 0 0 0 0 0 0 0 0 0 0 0 0 0 0 0 0 0 1 0 0 0 0 0 0 0 0 0 0 0 0 0 0 0 0 1 0\n    0 0 1 1 0 0 0 1 0 0 1 0 1 1 1 1 1 0 1 1 0 0 0 0 0 0 1 1 1 0 1 0 1 0 0 1 0 0 \n    1 0 0 1 1 1 1 0 0 0 1 0 1 0 0 0]\n[0 0 0 0 0 0 0 0 0 0 0 0 0 0 0 0 0 0 0 0 0 0 1 0 0 0 0 0 0 0 0 0 0 0 0 0 0 0 0 1\n    0 0 0 1 1 0 0 0 1 0 0 1 0 1 1 1 1 1 0 1 1 0 0 0 0 0 0 1 1 1 0 1 0 1 0 0 1 0 \n    0 1 0 0 1 1 1 1 0 0 0 1 0 1 0 0]\n[0 0 0 0 0 0 0 0 0 0 0 0 0 0 0 0 0 0 0 0 0 0 0 1 0 0 0 0 0 0 0 0 0 0 0 0 0 0 0 0\n    1 0 0 0 1 1 0 0 0 1 0 0 1 0 1 1 1 1 1 0 1 1 0 0 0 0 0 0 1 1 1 0 1 0 1 0 0 1 \n    0 0 1 0 0 1 1 1 1 0 0 0 1 0 1 0]\n[0 0 0 0 0 0 0 0 0 0 0 0 0 0 0 0 0 0 0 0 0 0 0 0 1 0 0 0 0 0 0 0 0 0 0 0 0 0 1 1\n    1 0 1 0 0 1 0 0 1 1 1 0 0 1 0 0 1 0 1 1 1 0 1 0 1 0 0 0 0 0 0 0 0 0 1 0 1 0 \n    0 0 0 0 0 1 0 1 0 0 0 1 0 1 0 0]\n[0 0 0 0 0 0 0 0 0 0 0 0 0 0 0 0 0 0 0 0 0 0 0 0 0 1 0 0 0 0 0 0 0 0 0 0 0 0 0 0\n    0 1 0 1 1 0 0 1 0 1 0 0 0 0 0 0 1 1 0 0 1 0 1 1 1 0 1 1 1 0 0 0 1 1 0 1 0 0 \n    1 1 0 0 1 0 1 0 1 1 1 1 1 1 0 0]\n[0 0 0 0 0 0 0 0 0 0 0 0 0 0 0 0 0 0 0 0 0 0 0 0 0 0 1 0 0 0 0 0 0 0 0 0 0 0 0 0\n    0 0 1 0 1 1 0 0 1 0 1 0 0 0 0 0 0 1 1 0 0 1 0 1 1 1 0 1 1 1 0 0 0 1 1 0 1 0 \n    0 1 1 0 0 1 0 1 0 1 1 1 1 1 1 0]\n[0 0 0 0 0 0 0 0 0 0 0 0 0 0 0 0 0 0 0 0 0 0 0 0 0 0 0 1 0 0 0 0 0 0 0 0 0 0 1 1\n    1 1 1 1 0 1 0 0 1 0 0 1 0 0 0 1 0 1 1 1 1 1 1 0 0 1 1 0 1 0 0 1 0 1 0 0 1 1 \n    1 0 1 0 0 1 0 0 0 1 1 0 1 1 1 0]\n[0 0 0 0 0 0 0 0 0 0 0 0 0 0 0 0 0 0 0 0 0 0 0 0 0 0 0 0 1 0 0 0 0 0 0 0 0 0 1 0\n    0 0 0 1 1 0 0 0 1 0 0 0 1 0 0 1 1 1 1 1 0 0 1 1 1 0 1 1 0 0 1 1 1 1 0 1 1 1 \n    0 1 0 0 0 1 0 0 1 1 1 0 0 1 1 0]\n[0 0 0 0 0 0 0 0 0 0 0 0 0 0 0 0 0 0 0 0 0 0 0 0 0 0 0 0 0 1 0 0 0 0 0 0 0 0 1 1\n    0 1 1 0 0 1 0 1 1 0 1 1 0 1 1 1 0 0 1 0 0 0 1 1 1 0 1 0 0 1 1 0 0 1 0 1 0 0 \n    1 1 1 1 1 1 0 0 1 1 0 1 0 1 0 0]\n[0 0 0 0 0 0 0 0 0 0 0 0 0 0 0 0 0 0 0 0 0 0 0 0 0 0 0 0 0 0 1 0 0 0 0 0 0 0 0 0\n    0 0 1 1 1 0 0 1 1 1 1 0 1 0 0 1 0 0 0 0 0 1 1 1 0 0 1 0 1 0 1 1 1 1 1 0 1 1 \n    1 0 1 1 0 1 1 0 0 0 0 1 1 1 0 0]\n[0 0 0 0 0 0 0 0 0 0 0 0 0 0 0 0 0 0 0 0 0 0 0 0 0 0 0 0 0 0 0 1 0 0 0 0 0 0 0 0\n    0 0 0 1 1 1 0 0 1 1 1 1 0 1 0 0 1 0 0 0 0 0 1 1 1 0 0 1 0 1 0 1 1 1 1 1 0 1 \n    1 1 0 1 1 0 1 1 0 0 0 0 1 1 1 0]\n[0 0 0 0 0 0 0 0 0 0 0 0 0 0 0 0 0 0 0 0 0 0 0 0 0 0 0 0 0 0 0 0 1 0 0 0 0 0 1 1\n    1 1 1 0 1 1 0 0 1 0 1 1 1 0 1 1 0 0 0 0 1 1 0 1 0 1 0 0 1 1 0 1 1 0 0 0 0 0 \n    0 1 1 1 1 0 1 1 0 1 0 1 0 1 1 0]\n[0 0 0 0 0 0 0 0 0 0 0 0 0 0 0 0 0 0 0 0 0 0 0 0 0 0 0 0 0 0 0 0 0 1 0 0 0 0 1 0\n    0 0 0 1 0 1 0 0 1 0 0 1 1 1 0 0 1 1 0 0 1 0 1 0 0 0 1 0 0 0 0 1 1 0 1 1 1 0 \n    1 0 1 0 1 0 1 1 0 1 1 1 1 0 1 0]\n[0 0 0 0 0 0 0 0 0 0 0 0 0 0 0 0 0 0 0 0 0 0 0 0 0 0 0 0 0 0 0 0 0 0 1 0 0 0 1 0\n    1 1 1 0 1 0 0 0 1 0 0 0 1 1 1 1 0 0 1 0 1 0 0 1 1 0 0 1 0 1 1 1 1 0 1 0 0 1 \n    1 1 0 0 0 0 1 1 0 1 1 0 1 1 0 0]\n[0 0 0 0 0 0 0 0 0 0 0 0 0 0 0 0 0 0 0 0 0 0 0 0 0 0 0 0 0 0 0 0 0 0 0 1 0 0 0 1\n    0 1 1 1 0 1 0 0 0 1 0 0 0 1 1 1 1 0 0 1 0 1 0 0 1 1 0 0 1 0 1 1 1 1 0 1 0 0 \n    1 1 1 0 0 0 0 1 1 0 1 1 0 1 1 0]\n[0 0 0 0 0 0 0 0 0 0 0 0 0 0 0 0 0 0 0 0 0 0 0 0 0 0 0 0 0 0 0 0 0 0 0 0 1 0 1 1\n    0 1 0 1 1 0 0 0 1 1 1 0 0 0 1 0 1 0 0 0 0 1 1 0 1 1 1 0 0 0 1 0 1 0 0 1 0 0 \n    1 1 1 0 0 1 1 0 0 0 0 0 1 0 1 0]\n[0 0 0 0 0 0 0 0 0 0 0 0 0 0 0 0 0 0 0 0 0 0 0 0 0 0 0 0 0 0 0 0 0 0 0 0 0 1 1 1\n    1 1 0 0 0 1 0 1 1 0 0 0 0 0 1 0 1 0 0 1 1 0 0 1 0 0 0 0 1 1 1 0 1 1 1 1 0 1 \n    0 0 1 0 1 1 0 1 1 0 1 0 0 0 1 0]\n[0 0 0 0 0 0 0 0 0 0 0 0 0 0 0 0 0 0 0 0 0 0 0 0 0 0 0 0 0 0 0 0 0 0 0 0 0 0 0 0\n    0 0 0 0 0 0 1 0 0 0 0 0 0 0 0 0 0 0 0 0 0 0 0 0 0 0 0 0 0 0 0 0 0 0 0 0 0 0 \n    0 0 0 0 0 0 0 0 0 0 0 0 0 0 0 0]\n[[47, 8]] quantum code over GF(2^2), stabilised by:\n[1 0 0 0 0 0 0 0 0 0 0 0 0 0 0 0 0 0 0 $.1 $.1^2 $.1 1 $.1 $.1 $.1 0 0 1 $.1 0 1\n    1 $.1^2 1 $.1^2 0 1 $.1 $.1 $.1^2 0 1 1 1 0 0]\n[$.1 0 0 0 0 0 0 0 0 0 0 0 0 0 0 0 0 0 0 $.1^2 1 $.1^2 $.1 $.1^2 $.1^2 $.1^2 0 0\n    $.1 $.1^2 0 $.1 $.1 1 $.1 1 0 $.1 $.1^2 $.1^2 1 0 $.1 $.1 $.1 0 0]\n[0 1 0 0 0 0 0 0 0 0 0 0 0 0 0 0 0 0 0 0 $.1 $.1^2 $.1 1 $.1 $.1 $.1 0 0 1 $.1 0\n    1 1 $.1^2 1 $.1^2 0 1 $.1 $.1 $.1^2 0 1 1 1 0]\n[0 $.1 0 0 0 0 0 0 0 0 0 0 0 0 0 0 0 0 0 0 $.1^2 1 $.1^2 $.1 $.1^2 $.1^2 $.1^2 0\n    0 $.1 $.1^2 0 $.1 $.1 1 $.1 1 0 $.1 $.1^2 $.1^2 1 0 $.1 $.1 $.1 0]\n[0 0 1 0 0 0 0 0 0 0 0 0 0 0 0 0 0 0 0 1 $.1 0 $.1 $.1^2 1 $.1^2 1 1 1 $.1^2 0 \n    $.1^2 0 1 0 $.1 $.1 $.1 $.1^2 $.1 $.1^2 $.1 $.1 1 $.1^2 $.1^2 0]\n[0 0 $.1 0 0 0 0 0 0 0 0 0 0 0 0 0 0 0 0 $.1 $.1^2 0 $.1^2 1 $.1 1 $.1 $.1 $.1 1\n    0 1 0 $.1 0 $.1^2 $.1^2 $.1^2 1 $.1^2 1 $.1^2 $.1^2 $.1 1 1 0]\n[0 0 0 1 0 0 0 0 0 0 0 0 0 0 0 0 0 0 0 $.1^2 0 $.1^2 $.1^2 1 $.1^2 $.1 1 $.1^2 \n    $.1 $.1^2 0 $.1^2 $.1^2 0 $.1 $.1^2 0 1 0 1 1 $.1^2 1 1 0 $.1 0]\n[0 0 0 $.1 0 0 0 0 0 0 0 0 0 0 0 0 0 0 0 1 0 1 1 $.1 1 $.1^2 $.1 1 $.1^2 1 0 1 1\n    0 $.1^2 1 0 $.1 0 $.1 $.1 1 $.1 $.1 0 $.1^2 0]\n[0 0 0 0 1 0 0 0 0 0 0 0 0 0 0 0 0 0 0 $.1 0 $.1^2 1 1 1 1 $.1^2 0 1 $.1^2 1 $.1\n    $.1^2 $.1^2 $.1 0 $.1 $.1 0 1 $.1^2 1 1 $.1^2 $.1 $.1^2 0]\n[0 0 0 0 $.1 0 0 0 0 0 0 0 0 0 0 0 0 0 0 $.1^2 0 1 $.1 $.1 $.1 $.1 1 0 $.1 1 $.1\n    $.1^2 1 1 $.1^2 0 $.1^2 $.1^2 0 $.1 1 $.1 $.1 1 $.1^2 1 0]\n[0 0 0 0 0 1 0 0 0 0 0 0 0 0 0 0 0 0 0 $.1^2 $.1^2 1 0 $.1 1 $.1 $.1^2 1 $.1^2 \n    $.1^2 0 $.1 $.1 $.1^2 0 1 $.1 1 0 $.1 $.1 $.1^2 $.1 $.1 $.1 $.1^2 0]\n[0 0 0 0 0 $.1 0 0 0 0 0 0 0 0 0 0 0 0 0 1 1 $.1 0 $.1^2 $.1 $.1^2 1 $.1 1 1 0 \n    $.1^2 $.1^2 1 0 $.1 $.1^2 $.1 0 $.1^2 $.1^2 1 $.1^2 $.1^2 $.1^2 1 0]\n[0 0 0 0 0 0 1 0 0 0 0 0 0 0 0 0 0 0 0 $.1^2 $.1 $.1 $.1 $.1^2 $.1 $.1 0 1 $.1 1\n    0 $.1^2 $.1 $.1 0 $.1^2 $.1^2 1 $.1^2 $.1 1 $.1 0 1 $.1^2 $.1^2 0]\n[0 0 0 0 0 0 $.1 0 0 0 0 0 0 0 0 0 0 0 0 1 $.1^2 $.1^2 $.1^2 1 $.1^2 $.1^2 0 $.1\n    $.1^2 $.1 0 1 $.1^2 $.1^2 0 1 1 $.1 1 $.1^2 $.1 $.1^2 0 $.1 1 1 0]\n[0 0 0 0 0 0 0 1 0 0 0 0 0 0 0 0 0 0 0 $.1^2 $.1 $.1^2 1 1 $.1^2 1 0 $.1 $.1 0 \n    $.1 $.1^2 $.1^2 $.1 1 $.1^2 1 0 $.1^2 1 1 1 1 $.1^2 0 $.1 0]\n[0 0 0 0 0 0 0 $.1 0 0 0 0 0 0 0 0 0 0 0 1 $.1^2 1 $.1 $.1 1 $.1 0 $.1^2 $.1^2 0\n    $.1^2 1 1 $.1^2 $.1 1 $.1 0 1 $.1 $.1 $.1 $.1 1 0 $.1^2 0]\n[0 0 0 0 0 0 0 0 1 0 0 0 0 0 0 0 0 0 0 $.1 0 1 1 $.1^2 1 1 0 1 0 $.1^2 $.1 0 \n    $.1^2 $.1^2 0 $.1^2 $.1 $.1^2 1 $.1 $.1^2 1 $.1^2 $.1^2 0 $.1^2 0]\n[0 0 0 0 0 0 0 0 $.1 0 0 0 0 0 0 0 0 0 0 $.1^2 0 $.1 $.1 1 $.1 $.1 0 $.1 0 1 \n    $.1^2 0 1 1 0 1 $.1^2 1 $.1 $.1^2 1 $.1 1 1 0 1 0]\n[0 0 0 0 0 0 0 0 0 1 0 0 0 0 0 0 0 0 0 $.1^2 $.1^2 1 $.1 $.1 $.1^2 $.1 $.1^2 $.1\n    $.1 $.1 0 1 0 $.1^2 0 $.1^2 1 1 1 $.1^2 1 $.1^2 $.1 0 $.1 1 0]\n[0 0 0 0 0 0 0 0 0 $.1 0 0 0 0 0 0 0 0 0 1 1 $.1 $.1^2 $.1^2 1 $.1^2 1 $.1^2 \n    $.1^2 $.1^2 0 $.1 0 1 0 1 $.1 $.1 $.1 1 $.1 1 $.1^2 0 $.1^2 $.1 0]\n[0 0 0 0 0 0 0 0 0 0 1 0 0 0 0 0 0 0 0 1 1 1 0 $.1^2 $.1 $.1 1 0 $.1^2 1 $.1^2 1\n    1 0 $.1 1 0 0 $.1 $.1 $.1 1 $.1 $.1^2 $.1 0 0]\n[0 0 0 0 0 0 0 0 0 0 $.1 0 0 0 0 0 0 0 0 $.1 $.1 $.1 0 1 $.1^2 $.1^2 $.1 0 1 $.1\n    1 $.1 $.1 0 $.1^2 $.1 0 0 $.1^2 $.1^2 $.1^2 $.1 $.1^2 1 $.1^2 0 0]\n[0 0 0 0 0 0 0 0 0 0 0 1 0 0 0 0 0 0 0 0 1 1 1 0 $.1^2 $.1 $.1 1 0 $.1^2 1 $.1^2\n    1 1 0 $.1 1 0 0 $.1 $.1 $.1 1 $.1 $.1^2 $.1 0]\n[0 0 0 0 0 0 0 0 0 0 0 $.1 0 0 0 0 0 0 0 0 $.1 $.1 $.1 0 1 $.1^2 $.1^2 $.1 0 1 \n    $.1 1 $.1 $.1 0 $.1^2 $.1 0 0 $.1^2 $.1^2 $.1^2 $.1 $.1^2 1 $.1^2 0]\n[0 0 0 0 0 0 0 0 0 0 0 0 1 0 0 0 0 0 0 $.1 $.1^2 $.1 $.1^2 $.1^2 0 1 $.1^2 $.1^2\n    $.1^2 1 1 $.1^2 $.1^2 1 $.1^2 $.1 $.1^2 $.1^2 1 1 0 $.1 0 $.1^2 1 0 0]\n[0 0 0 0 0 0 0 0 0 0 0 0 $.1 0 0 0 0 0 0 $.1^2 1 $.1^2 1 1 0 $.1 1 1 1 $.1 $.1 1\n    1 $.1 1 $.1^2 1 1 $.1 $.1 0 $.1^2 0 1 $.1 0 0]\n[0 0 0 0 0 0 0 0 0 0 0 0 0 1 0 0 0 0 0 0 $.1 $.1^2 $.1 $.1^2 $.1^2 0 1 $.1^2 \n    $.1^2 $.1^2 1 1 $.1^2 $.1^2 1 $.1^2 $.1 $.1^2 $.1^2 1 1 0 $.1 0 $.1^2 1 0]\n[0 0 0 0 0 0 0 0 0 0 0 0 0 $.1 0 0 0 0 0 0 $.1^2 1 $.1^2 1 1 0 $.1 1 1 1 $.1 $.1\n    1 1 $.1 1 $.1^2 1 1 $.1 $.1 0 $.1^2 0 1 $.1 0]\n[0 0 0 0 0 0 0 0 0 0 0 0 0 0 1 0 0 0 0 1 $.1 0 $.1 $.1^2 $.1^2 $.1 $.1^2 $.1 $.1\n    0 $.1 0 1 $.1^2 $.1 0 0 $.1^2 0 0 0 1 1 $.1^2 $.1 1 0]\n[0 0 0 0 0 0 0 0 0 0 0 0 0 0 $.1 0 0 0 0 $.1 $.1^2 0 $.1^2 1 1 $.1^2 1 $.1^2 \n    $.1^2 0 $.1^2 0 $.1 1 $.1^2 0 0 1 0 0 0 $.1 $.1 1 $.1^2 $.1 0]\n[0 0 0 0 0 0 0 0 0 0 0 0 0 0 0 1 0 0 0 1 $.1^2 0 1 $.1^2 $.1^2 $.1 1 0 $.1^2 1 1\n    $.1^2 0 1 $.1 $.1^2 $.1^2 1 0 $.1^2 1 0 0 0 1 0 0]\n[0 0 0 0 0 0 0 0 0 0 0 0 0 0 0 $.1 0 0 0 $.1 1 0 $.1 1 1 $.1^2 $.1 0 1 $.1 $.1 1\n    0 $.1 $.1^2 1 1 $.1 0 1 $.1 0 0 0 $.1 0 0]\n[0 0 0 0 0 0 0 0 0 0 0 0 0 0 0 0 1 0 0 0 1 $.1^2 0 1 $.1^2 $.1^2 $.1 1 0 $.1^2 1\n    1 $.1^2 0 1 $.1 $.1^2 $.1^2 1 0 $.1^2 1 0 0 0 1 0]\n[0 0 0 0 0 0 0 0 0 0 0 0 0 0 0 0 $.1 0 0 0 $.1 1 0 $.1 1 1 $.1^2 $.1 0 1 $.1 $.1\n    1 0 $.1 $.1^2 1 1 $.1 0 1 $.1 0 0 0 $.1 0]\n[0 0 0 0 0 0 0 0 0 0 0 0 0 0 0 0 0 1 0 1 $.1 $.1^2 $.1 1 1 $.1 0 1 0 $.1^2 $.1 0\n    1 $.1^2 1 0 1 $.1 0 $.1 1 $.1^2 0 1 $.1 $.1 0]\n[0 0 0 0 0 0 0 0 0 0 0 0 0 0 0 0 0 $.1 0 $.1 $.1^2 1 $.1^2 $.1 $.1 $.1^2 0 $.1 0\n    1 $.1^2 0 $.1 1 $.1 0 $.1 $.1^2 0 $.1^2 $.1 1 0 $.1 $.1^2 $.1^2 0]\n[0 0 0 0 0 0 0 0 0 0 0 0 0 0 0 0 0 0 1 $.1 $.1 1 1 0 1 $.1^2 $.1^2 1 $.1^2 1 1 0\n    0 1 1 $.1^2 1 $.1^2 $.1^2 1 0 1 1 $.1 $.1 1 0]\n[0 0 0 0 0 0 0 0 0 0 0 0 0 0 0 0 0 0 $.1 $.1^2 $.1^2 $.1 $.1 0 $.1 1 1 $.1 1 $.1\n    $.1 0 0 $.1 $.1 1 $.1 1 1 $.1 0 $.1 $.1 $.1^2 $.1^2 $.1 0]\n[0 0 0 0 0 0 0 0 0 0 0 0 0 0 0 0 0 0 0 0 0 0 0 0 0 0 0 0 0 0 0 0 0 0 0 0 0 0 0 0\n    0 0 0 0 0 0 1]\nQuantum GF(2)-Additive code over GF(4) of length 47 with 55 generators.\nLower Bound: 1, Upper Bound: 21\nConstructed 2 distinct generator matrices\nTotal Ranks:     28  28 \nRelative Ranks:  28  19 \n(4 4 4 4 4 4 4 4 4 4 4 4 4 4 4 4 4 4 4 4 4 4 4 4 4 4 4 2 )\n(4 4 4 4 4 4 4 4 4 4 4 4 4 4 4 4 4 4 4 4 4 4 4 4 4 4 4 2 )\nTime Taken: 0.00\nStarting search for low weight codewords... (reset timings)\nEnumerating using 1 generator at a time:\n     New codeword identified of weight 16, time 0.00\n     New codeword identified of weight 14, time 0.00\n     New codeword identified of weight 13, time 0.00\n     Impurity detected of weight 1, time 0.00\n   Completed Matrix  1:  lower =  2, upper = 13. Elapsed: 0.00s\n   Completed Matrix  2:  lower =  2, upper = 13. Elapsed: 0.00s\nTermination predicted with 10 generators at matrix 2\nEnumerating using 2 generators at a time:\n     New codeword identified of weight 11, time 0.00\n     New codeword identified of weight 10, time 0.00\n     New codeword identified of weight 9, time 0.00\n     Discarding non-contributing rank 19 matrix\n     New Total Ranks:     28 \n     New Relative Ranks:  28 \n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0.12s\nTermination predicted with 8 generators at matrix 1\nEnumerating using 6 generators at a time:\n   Completed Matrix  1:  lower =  7, upper =  9. Elapsed: 1.44s\nTermination predicted at 104 s (1m 44s) with 8 generators at matrix 1\nEnumerating using 7 generators at a time:\n   Completed Matrix  1:  lower =  8, upper =  9. Elapsed: 13.45s\nTermination predicted at 104 s (1m 44s) with 8 generators at matrix 1\nEnumerating using 8 generators at a time:\n   Completed Matrix  1:  lower =  9, upper =  9. Elapsed: 104.26s\nComputation complete \nFinal Results: lower = 9, upper = 9,\nTotal CPU time: 104.26, real time: 104.305\n9\n\nTotal time: 104.280 seconds, Total memory usage: 32.09MB\n</t>
  </si>
  <si>
    <t>19.976325750001706</t>
  </si>
  <si>
    <t>Magma V2.28-26    Tue Dec 30 2025 12:14:33 on Marks-MacBook-Air-2 [Seed = \n1057330367]\nType ? for help.  Type &lt;Ctrl&gt;-D to quit.\n[1 0 0 0 0 0 0 0 0 0 0 0 0 0 0 0 0 0 0 0 0 0 0 0 0 0 0 0 0 0 0 0 0 0 0 0 0 0 0 0\n    0 0 0 1 0 1 1 0 0 0 1 1 0 1 1 0 0 0 1 0 0 0 1 0 1 0 1 0 1 0 1 0 1 1 1 1 0 0 \n    0 0 0 0 1 0 1 0 1 1 1 1 0 1 1 0 1 1]\n[0 1 0 0 0 0 0 0 0 0 0 0 0 0 0 0 0 0 0 0 0 0 0 0 0 0 0 0 0 0 0 0 0 0 0 0 0 0 0 0\n    0 0 0 1 0 1 0 1 1 1 0 1 1 0 1 0 0 0 0 0 1 0 0 1 0 0 1 0 1 1 1 1 0 1 0 1 0 0 \n    0 1 1 1 1 1 1 1 1 1 1 1 1 0 1 1 0 0]\n[0 0 1 0 0 0 0 0 0 0 0 0 0 0 0 0 0 0 0 0 0 0 0 0 0 0 0 0 0 0 0 0 0 0 0 0 0 0 0 0\n    0 0 0 1 0 0 1 1 1 1 1 0 0 0 1 0 0 1 0 0 1 1 1 0 0 0 0 1 0 1 0 1 0 0 0 0 1 1 \n    0 1 0 0 0 1 1 1 0 1 1 1 1 1 0 0 0 0]\n[0 0 0 1 0 0 0 0 0 0 0 0 0 0 0 0 0 0 0 0 0 0 0 0 0 0 0 0 0 0 0 0 0 0 0 0 0 0 0 0\n    0 0 0 1 0 0 0 0 1 1 1 1 1 1 1 0 0 1 1 0 1 1 0 1 1 0 0 0 1 0 0 0 0 0 1 0 0 0 \n    1 1 0 1 1 0 1 1 0 0 1 1 1 1 1 1 1 0]\n[0 0 0 0 1 0 0 0 0 0 0 0 0 0 0 0 0 0 0 0 0 0 0 0 0 0 0 0 0 0 0 0 0 0 0 0 0 0 0 0\n    0 0 0 0 0 1 1 1 1 1 1 0 0 0 1 1 1 0 0 1 0 0 1 1 0 0 1 1 0 1 0 1 0 0 0 0 1 0 \n    0 1 1 0 1 0 0 1 1 0 0 1 1 1 0 0 0 0]\n[0 0 0 0 0 1 0 0 0 0 0 0 0 0 0 0 0 0 0 0 0 0 0 0 0 0 0 0 0 0 0 0 0 0 0 0 0 0 0 0\n    0 0 1 0 0 0 0 0 1 1 1 0 0 1 0 0 0 1 0 1 1 1 0 1 1 1 0 0 1 1 1 0 0 1 1 1 0 0 \n    1 1 1 0 1 1 1 0 1 0 0 0 1 0 0 1 1 1]\n[0 0 0 0 0 0 1 0 0 0 0 0 0 0 0 0 0 0 0 0 0 0 0 0 0 0 0 0 0 0 0 0 0 0 0 0 0 0 0 0\n    0 0 1 1 0 1 0 0 1 0 1 0 1 0 0 1 1 1 1 0 1 0 0 0 0 1 0 0 1 0 1 1 0 1 0 0 0 0 \n    1 0 1 0 1 1 1 1 0 0 0 0 0 0 1 0 1 1]\n[0 0 0 0 0 0 0 1 0 0 0 0 0 0 0 0 0 0 0 0 0 0 0 0 0 0 0 0 0 0 0 0 0 0 0 0 0 0 0 0\n    0 0 1 1 0 0 0 1 0 0 0 1 0 0 1 1 1 0 0 1 0 1 1 1 0 1 1 1 1 0 0 0 1 1 0 0 0 0 \n    1 0 0 0 1 0 1 1 1 1 0 0 0 1 0 0 1 0]\n[0 0 0 0 0 0 0 0 1 0 0 0 0 0 0 0 0 0 0 0 0 0 0 0 0 0 0 0 0 0 0 0 0 0 0 0 0 0 0 0\n    0 0 1 1 0 1 0 0 0 0 0 0 0 0 0 0 1 1 1 1 1 0 1 0 0 0 0 1 1 0 0 1 1 0 0 0 1 1 \n    1 0 0 1 1 0 1 1 1 0 1 0 0 1 1 0 0 1]\n[0 0 0 0 0 0 0 0 0 1 0 0 0 0 0 0 0 0 0 0 0 0 0 0 0 0 0 0 0 0 0 0 0 0 0 0 0 0 0 0\n    0 0 0 0 0 1 0 0 1 1 0 0 0 0 0 1 0 1 1 0 0 1 0 1 0 1 1 1 0 1 1 0 1 1 1 0 1 1 \n    1 0 1 1 0 1 1 1 0 1 0 1 0 0 1 1 0 1]\n[0 0 0 0 0 0 0 0 0 0 1 0 0 0 0 0 0 0 0 0 0 0 0 0 0 0 0 0 0 0 0 0 0 0 0 0 0 0 0 0\n    0 0 1 0 0 1 1 0 1 0 1 1 1 0 1 1 0 1 1 1 0 1 0 0 0 0 0 1 0 1 1 1 0 0 0 0 1 1 \n    0 0 0 0 0 0 1 1 1 1 1 0 1 1 1 1 1 0]\n[0 0 0 0 0 0 0 0 0 0 0 1 0 0 0 0 0 0 0 0 0 0 0 0 0 0 0 0 0 0 0 0 0 0 0 0 0 0 0 0\n    0 0 0 1 0 0 1 1 0 1 0 1 1 1 0 1 1 0 1 1 1 0 1 0 0 0 0 0 1 0 1 1 1 0 0 0 0 1 \n    1 0 0 0 0 0 0 1 1 1 1 1 0 1 1 1 1 1]\n[0 0 0 0 0 0 0 0 0 0 0 0 1 0 0 0 0 0 0 0 0 0 0 0 0 0 0 0 0 0 0 0 0 0 0 0 0 0 0 0\n    0 0 1 1 0 1 0 0 0 1 1 1 1 0 1 0 0 1 0 1 0 0 0 1 0 0 1 0 1 0 1 1 0 0 0 1 1 1 \n    0 1 1 0 0 0 0 0 0 0 1 1 1 1 0 0 0 1]\n[0 0 0 0 0 0 0 0 0 0 0 0 0 1 0 0 0 0 0 0 0 0 0 0 0 0 0 0 0 0 0 0 0 0 0 0 0 0 0 0\n    0 0 1 1 0 0 0 1 0 1 1 1 1 0 1 0 0 1 0 0 1 0 1 1 1 1 0 0 1 0 0 0 1 1 1 0 1 1 \n    0 1 1 0 1 1 0 0 0 1 0 1 1 0 1 1 1 1]\n[0 0 0 0 0 0 0 0 0 0 0 0 0 0 1 0 0 0 0 0 0 0 0 0 0 0 0 0 0 0 0 0 0 0 0 0 0 0 0 0\n    0 0 0 1 0 0 0 0 1 1 1 0 1 1 1 1 1 1 0 1 0 0 1 0 1 1 1 0 1 1 0 1 1 1 1 0 0 0 \n    1 0 1 1 0 0 0 0 0 0 1 0 1 1 1 1 1 1]\n[0 0 0 0 0 0 0 0 0 0 0 0 0 0 0 1 0 0 0 0 0 0 0 0 0 0 0 0 0 0 0 0 0 0 0 0 0 0 0 0\n    0 0 0 1 0 1 1 0 1 0 1 1 0 1 1 0 1 1 1 1 0 0 0 1 0 0 0 0 1 1 0 0 1 1 0 1 1 0 \n    0 0 1 0 0 0 1 0 1 0 0 1 0 1 1 1 1 0]\n[0 0 0 0 0 0 0 0 0 0 0 0 0 0 0 0 1 0 0 0 0 0 0 0 0 0 0 0 0 0 0 0 0 0 0 0 0 0 0 0\n    0 0 0 0 0 1 0 0 1 1 0 0 0 1 1 1 1 1 0 1 1 1 0 1 0 1 1 1 0 1 1 1 0 1 1 1 0 1 \n    0 0 0 1 0 1 0 1 0 1 0 0 1 0 0 0 0 0]\n[0 0 0 0 0 0 0 0 0 0 0 0 0 0 0 0 0 1 0 0 0 0 0 0 0 0 0 0 0 0 0 0 0 0 0 0 0 0 0 0\n    0 0 1 1 0 1 1 1 1 1 1 0 0 1 0 1 1 0 0 1 0 1 0 1 1 0 0 1 1 1 0 0 1 1 1 1 0 0 \n    0 0 1 0 1 1 0 0 0 1 1 0 0 0 0 1 1 0]\n[0 0 0 0 0 0 0 0 0 0 0 0 0 0 0 0 0 0 1 0 0 0 0 0 0 0 0 0 0 0 0 0 0 0 0 0 0 0 0 0\n    0 0 1 1 0 1 1 1 0 1 1 1 1 0 1 1 1 1 1 1 1 0 1 1 0 1 1 0 1 0 1 1 1 0 0 1 0 1 \n    1 1 0 0 1 0 0 0 0 1 1 1 0 1 0 0 1 1]\n[0 0 0 0 0 0 0 0 0 0 0 0 0 0 0 0 0 0 0 1 0 0 0 0 0 0 0 0 0 0 0 0 0 0 0 0 0 0 0 0\n    0 0 0 1 0 0 1 1 1 1 1 0 1 1 1 1 0 0 0 0 1 0 1 0 1 0 1 1 1 1 0 0 0 1 0 1 1 1 \n    1 1 1 0 0 0 1 0 0 0 1 1 1 0 0 0 0 1]\n[0 0 0 0 0 0 0 0 0 0 0 0 0 0 0 0 0 0 0 0 1 0 0 0 0 0 0 0 0 0 0 0 0 0 0 0 0 0 0 0\n    0 0 0 0 0 0 0 1 1 0 1 0 0 1 0 1 0 1 1 1 0 0 1 0 0 1 0 1 0 1 1 1 1 0 1 1 1 0 \n    1 1 1 1 0 1 1 1 0 0 0 1 1 1 1 0 0 0]\n[0 0 0 0 0 0 0 0 0 0 0 0 0 0 0 0 0 0 0 0 0 1 0 0 0 0 0 0 0 0 0 0 0 0 0 0 0 0 0 0\n    0 0 1 0 0 0 1 1 1 1 0 0 0 1 1 1 0 0 1 0 1 1 0 1 0 1 1 1 1 1 1 1 0 0 1 0 1 0 \n    1 0 1 0 0 0 0 1 1 1 0 0 1 0 0 0 1 1]\n[0 0 0 0 0 0 0 0 0 0 0 0 0 0 0 0 0 0 0 0 0 0 1 0 0 0 0 0 0 0 0 0 0 0 0 0 0 0 0 0\n    0 0 1 0 0 0 1 1 1 0 1 0 1 0 1 1 1 0 1 1 1 1 1 1 0 1 1 0 0 0 0 0 0 1 0 1 0 0 \n    1 1 1 1 0 1 0 0 0 0 1 0 0 0 0 0 0 0]\n[0 0 0 0 0 0 0 0 0 0 0 0 0 0 0 0 0 0 0 0 0 0 0 1 0 0 0 0 0 0 0 0 0 0 0 0 0 0 0 0\n    0 0 1 1 0 0 1 0 1 1 0 0 0 0 0 0 0 1 0 0 1 0 1 1 1 1 1 0 0 1 0 0 1 1 0 1 1 1 \n    1 0 1 0 0 0 0 0 0 1 0 1 0 1 1 1 1 1]\n[0 0 0 0 0 0 0 0 0 0 0 0 0 0 0 0 0 0 0 0 0 0 0 0 1 0 0 0 0 0 0 0 0 0 0 0 0 0 0 0\n    0 0 1 1 0 0 1 0 0 0 1 0 0 1 1 1 0 1 0 0 0 1 1 0 1 0 1 0 1 1 1 1 0 0 0 0 1 1 \n    0 0 0 0 1 1 0 0 0 1 1 0 1 1 1 0 0 0]\n[0 0 0 0 0 0 0 0 0 0 0 0 0 0 0 0 0 0 0 0 0 0 0 0 0 1 0 0 0 0 0 0 0 0 0 0 0 0 0 0\n    0 0 1 0 0 0 1 1 0 0 0 0 1 0 0 1 0 1 1 1 1 1 0 1 1 0 0 0 0 0 0 1 1 1 0 1 0 1 \n    0 0 1 0 0 1 0 0 1 1 1 1 0 0 0 1 0 1]\n[0 0 0 0 0 0 0 0 0 0 0 0 0 0 0 0 0 0 0 0 0 0 0 0 0 0 1 0 0 0 0 0 0 0 0 0 0 0 0 0\n    0 0 1 0 0 0 1 1 1 1 0 0 1 1 0 0 1 0 0 1 0 1 1 1 0 0 0 1 1 1 1 1 0 0 1 0 1 1 \n    0 0 1 1 0 1 1 0 1 0 1 1 1 1 0 0 1 1]\n[0 0 0 0 0 0 0 0 0 0 0 0 0 0 0 0 0 0 0 0 0 0 0 0 0 0 0 1 0 0 0 0 0 0 0 0 0 0 0 0\n    0 0 0 1 0 1 1 0 0 0 1 0 1 0 0 0 0 0 0 1 1 0 0 1 0 1 1 1 0 1 1 1 0 0 0 1 1 0 \n    1 0 0 1 1 0 0 1 0 1 0 1 1 1 1 1 1 0]\n[0 0 0 0 0 0 0 0 0 0 0 0 0 0 0 0 0 0 0 0 0 0 0 0 0 0 0 0 1 0 0 0 0 0 0 0 0 0 0 0\n    0 0 0 0 0 1 0 0 1 0 0 0 1 0 0 0 1 0 1 0 1 0 0 1 0 1 0 0 1 0 1 0 1 0 0 1 0 1 \n    0 1 0 0 1 0 0 0 1 0 1 0 1 1 0 0 0 0]\n[0 0 0 0 0 0 0 0 0 0 0 0 0 0 0 0 0 0 0 0 0 0 0 0 0 0 0 0 0 1 0 0 0 0 0 0 0 0 0 0\n    0 0 1 1 0 1 1 1 1 1 0 0 0 0 1 0 0 0 1 0 1 1 1 1 1 0 0 0 0 0 1 0 0 0 0 0 0 0 \n    0 0 0 0 0 0 1 0 1 0 0 1 0 0 1 1 1 0]\n[0 0 0 0 0 0 0 0 0 0 0 0 0 0 0 0 0 0 0 0 0 0 0 0 0 0 0 0 0 0 1 0 0 0 0 0 0 0 0 0\n    0 0 1 1 0 1 1 1 0 1 1 0 1 0 0 0 0 0 1 0 0 1 1 0 0 1 1 0 0 1 0 0 1 1 1 0 1 1 \n    1 1 0 1 1 1 1 1 0 0 0 0 1 1 0 1 1 1]\n[0 0 0 0 0 0 0 0 0 0 0 0 0 0 0 0 0 0 0 0 0 0 0 0 0 0 0 0 0 0 0 1 0 0 0 0 0 0 0 0\n    0 0 0 1 0 0 1 1 1 1 1 0 0 1 1 0 1 1 1 0 0 1 0 0 0 0 1 1 1 0 1 1 1 1 1 0 0 0 \n    1 1 1 0 1 0 0 1 1 0 0 0 0 1 0 0 1 1]\n[0 0 0 0 0 0 0 0 0 0 0 0 0 0 0 0 0 0 0 0 0 0 0 0 0 0 0 0 0 0 0 0 1 0 0 0 0 0 0 0\n    0 0 0 0 0 0 0 1 1 0 1 0 0 0 0 1 1 0 0 0 0 1 0 1 0 0 0 1 0 1 0 0 0 1 1 0 0 1 \n    0 1 1 1 0 0 1 0 1 1 0 0 0 0 0 0 0 1]\n[0 0 0 0 0 0 0 0 0 0 0 0 0 0 0 0 0 0 0 0 0 0 0 0 0 0 0 0 0 0 0 0 0 1 0 0 0 0 0 0\n    0 0 0 0 0 1 1 1 0 0 0 1 1 1 1 0 1 0 0 1 0 0 0 0 0 1 1 1 0 0 1 0 1 0 1 1 1 1 \n    1 0 1 1 1 0 1 1 0 1 1 0 0 0 0 1 1 1]\n[0 0 0 0 0 0 0 0 0 0 0 0 0 0 0 0 0 0 0 0 0 0 0 0 0 0 0 0 0 0 0 0 0 0 1 0 0 0 0 0\n    0 0 1 1 0 0 0 1 1 1 0 0 0 1 1 1 0 1 1 0 0 0 0 1 1 1 1 0 0 1 1 0 1 0 0 1 1 0 \n    0 1 1 1 1 0 0 1 0 1 1 1 0 1 0 0 1 0]\n[0 0 0 0 0 0 0 0 0 0 0 0 0 0 0 0 0 0 0 0 0 0 0 0 0 0 0 0 0 0 0 0 0 0 0 1 0 0 0 0\n    0 0 1 1 0 1 0 0 0 1 1 0 1 0 1 0 1 0 0 0 0 0 0 1 0 1 0 1 0 1 1 0 1 0 1 0 0 0 \n    1 1 1 0 0 0 1 0 1 1 1 1 1 1 1 0 0 1]\n[0 0 0 0 0 0 0 0 0 0 0 0 0 0 0 0 0 0 0 0 0 0 0 0 0 0 0 0 0 0 0 0 0 0 0 0 1 0 0 0\n    0 0 0 0 0 1 0 0 1 1 1 1 0 1 0 0 0 1 0 1 1 0 0 0 1 1 0 1 0 0 0 1 0 1 1 1 1 0 \n    0 0 0 0 1 0 1 1 1 1 1 1 1 1 1 1 0 1]\n[0 0 0 0 0 0 0 0 0 0 0 0 0 0 0 0 0 0 0 0 0 0 0 0 0 0 0 0 0 0 0 0 0 0 0 0 0 1 0 0\n    0 0 1 0 0 1 1 0 1 0 1 0 0 0 0 1 1 1 1 0 1 0 1 0 1 1 0 0 0 1 0 0 1 1 0 0 0 1 \n    1 1 0 1 1 1 0 1 1 0 1 1 1 0 0 1 1 0]\n[0 0 0 0 0 0 0 0 0 0 0 0 0 0 0 0 0 0 0 0 0 0 0 0 0 0 0 0 0 0 0 0 0 0 0 0 0 0 1 0\n    0 0 0 1 0 0 1 1 0 1 0 1 0 0 0 0 1 1 1 1 0 1 0 1 0 1 1 0 0 0 1 0 0 1 1 0 0 0 \n    1 1 1 0 1 1 1 0 1 1 0 1 1 1 0 0 1 1]\n[0 0 0 0 0 0 0 0 0 0 0 0 0 0 0 0 0 0 0 0 0 0 0 0 0 0 0 0 0 0 0 0 0 0 0 0 0 0 0 1\n    0 0 1 1 0 1 0 0 0 1 1 1 1 1 0 0 1 1 1 1 0 1 1 0 1 0 0 1 1 1 1 1 1 1 1 0 1 1 \n    1 1 0 1 0 1 1 1 1 0 1 0 1 0 0 1 1 1]\n[0 0 0 0 0 0 0 0 0 0 0 0 0 0 0 0 0 0 0 0 0 0 0 0 0 0 0 0 0 0 0 0 0 0 0 0 0 0 0 0\n    1 0 1 1 0 0 0 1 0 1 1 1 1 0 0 1 0 0 0 1 1 0 0 0 0 0 0 1 0 0 1 0 1 0 0 1 0 1 \n    0 0 1 1 0 1 1 1 1 0 0 1 0 0 0 1 0 0]\n[0 0 0 0 0 0 0 0 0 0 0 0 0 0 0 0 0 0 0 0 0 0 0 0 0 0 0 0 0 0 0 0 0 0 0 0 0 0 0 0\n    0 1 1 1 0 1 0 0 0 0 1 1 0 1 0 1 1 0 1 1 1 1 0 1 1 0 1 0 1 1 0 0 1 0 1 0 0 1 \n    0 1 0 0 0 1 0 1 1 0 0 0 1 1 0 0 1 0]\n[0 0 0 0 0 0 0 0 0 0 0 0 0 0 0 0 0 0 0 0 0 0 0 0 0 0 0 0 0 0 0 0 0 0 0 0 0 0 0 0\n    0 0 0 0 1 1 1 1 1 0 0 1 1 1 0 0 1 0 1 0 0 1 0 1 1 1 1 1 0 0 0 1 0 0 0 1 1 0 \n    0 0 0 0 0 1 0 0 0 0 0 0 0 0 1 1 1 1]\n[[48, 5]] quantum code over GF(2^2), stabilised by:\n[1 0 0 0 0 0 0 0 0 0 0 0 0 0 0 0 0 0 0 0 0 0 $.1^2 0 $.1 0 1 0 $.1 1 0 1 $.1^2 \n    $.1^2 1 $.1 $.1^2 $.1 1 0 0 1 1 $.1 1 0 $.1 1]\n[$.1 0 0 0 0 0 0 0 0 0 0 0 0 0 0 0 0 0 0 0 0 $.1 1 0 $.1^2 0 $.1 $.1 1 1 $.1^2 1\n    $.1 1 1 $.1 $.1 1 1 1 $.1 0 1 1 $.1^2 1 $.1^2 0]\n[0 1 0 0 0 0 0 0 0 0 0 0 0 0 0 0 0 0 0 0 0 0 1 $.1^2 0 $.1 0 1 1 $.1^2 $.1^2 $.1\n    $.1^2 1 $.1^2 $.1^2 1 1 $.1^2 $.1^2 $.1^2 1 0 $.1^2 $.1^2 $.1 $.1^2 $.1]\n[0 $.1 0 0 0 0 0 0 0 0 0 0 0 0 0 0 0 0 0 0 0 0 $.1 1 0 $.1^2 0 $.1 $.1 1 1 $.1^2\n    1 $.1 1 1 $.1 $.1 1 1 1 $.1 0 1 1 $.1^2 1 $.1^2]\n[0 0 1 0 0 0 0 0 0 0 0 0 0 0 0 0 0 0 0 0 0 $.1 $.1^2 $.1 1 $.1 $.1 $.1 0 0 1 $.1\n    0 1 1 $.1^2 1 $.1^2 0 1 $.1 $.1 $.1^2 0 1 1 1 0]\n[0 0 $.1 0 0 0 0 0 0 0 0 0 0 0 0 0 0 0 0 0 0 $.1 1 $.1^2 $.1 $.1^2 $.1^2 $.1 1 \n    $.1 0 1 $.1 $.1 0 $.1 0 0 $.1 1 $.1 $.1 $.1^2 1 1 1 $.1 1]\n[0 0 0 1 0 0 0 0 0 0 0 0 0 0 0 0 0 0 0 0 0 0 $.1 $.1^2 $.1 1 $.1 $.1 $.1 0 0 1 \n    $.1 0 1 1 $.1^2 1 $.1^2 0 1 $.1 $.1 $.1^2 0 1 1 1]\n[0 0 0 $.1 0 0 0 0 0 0 0 0 0 0 0 0 0 0 0 0 0 0 $.1^2 1 $.1^2 $.1 $.1^2 $.1^2 \n    $.1^2 0 0 $.1 $.1^2 0 $.1 $.1 1 $.1 1 0 $.1 $.1^2 $.1^2 1 0 $.1 $.1 $.1]\n[0 0 0 0 1 0 0 0 0 0 0 0 0 0 0 0 0 0 0 0 0 0 $.1 0 $.1 $.1^2 1 $.1 0 $.1^2 $.1^2\n    1 $.1 $.1^2 $.1 $.1 $.1 $.1^2 0 1 $.1 $.1^2 1 $.1^2 1 $.1 $.1^2 $.1]\n[0 0 0 0 $.1 0 0 0 0 0 0 0 0 0 0 0 0 0 0 0 0 $.1 $.1^2 0 $.1^2 1 $.1 1 $.1 $.1 \n    $.1 1 0 1 0 $.1 0 $.1^2 $.1^2 $.1^2 1 $.1^2 1 $.1^2 $.1^2 $.1 1 1]\n[0 0 0 0 0 1 0 0 0 0 0 0 0 0 0 0 0 0 0 0 0 $.1 0 $.1^2 $.1^2 1 $.1^2 $.1^2 0 1 0\n    1 $.1 $.1^2 1 $.1^2 0 $.1 $.1 $.1 1 0 $.1^2 $.1 $.1 $.1 0 $.1^2]\n[0 0 0 0 0 $.1 0 0 0 0 0 0 0 0 0 0 0 0 0 0 0 0 0 1 1 $.1 1 $.1 $.1^2 $.1^2 1 \n    $.1^2 $.1 1 $.1^2 $.1^2 1 0 $.1 1 1 $.1^2 0 0 1 1 0 $.1]\n[0 0 0 0 0 0 1 0 0 0 0 0 0 0 0 0 0 0 0 0 0 $.1 0 $.1^2 1 1 1 1 $.1^2 0 1 $.1^2 1\n    $.1 $.1^2 $.1^2 $.1 0 $.1 $.1 0 1 $.1^2 1 1 $.1^2 $.1 $.1^2]\n[0 0 0 0 0 0 $.1 0 0 0 0 0 0 0 0 0 0 0 0 0 0 $.1 0 1 $.1 $.1 $.1 $.1^2 0 $.1 0 \n    $.1^2 0 $.1^2 $.1^2 $.1 1 1 1 0 1 $.1^2 $.1^2 $.1^2 1 $.1 $.1^2 0]\n[0 0 0 0 0 0 0 1 0 0 0 0 0 0 0 0 0 0 0 0 0 $.1 $.1^2 1 0 $.1 1 $.1^2 $.1 $.1^2 1\n    1 $.1 $.1 0 0 $.1 0 0 $.1 1 $.1^2 0 $.1 1 1 $.1 $.1]\n[0 0 0 0 0 0 0 $.1 0 0 0 0 0 0 0 0 0 0 0 0 0 0 1 $.1 0 $.1^2 $.1 $.1 0 0 $.1^2 \n    $.1^2 $.1 $.1^2 1 $.1 $.1 $.1^2 1 1 1 $.1 1 0 0 0 $.1^2 0]\n[0 0 0 0 0 0 0 0 1 0 0 0 0 0 0 0 0 0 0 0 0 $.1 $.1 $.1 $.1 $.1^2 $.1 $.1^2 1 \n    $.1^2 0 $.1^2 $.1 $.1^2 0 1 $.1 $.1 1 $.1 $.1 $.1^2 $.1^2 $.1^2 $.1^2 $.1 \n    $.1^2 $.1]\n[0 0 0 0 0 0 0 0 $.1 0 0 0 0 0 0 0 0 0 0 0 0 0 $.1^2 $.1^2 $.1^2 1 $.1^2 $.1 1 0\n    1 0 $.1 1 1 0 $.1 0 $.1^2 1 0 $.1 0 $.1 $.1^2 1 1 0]\n[0 0 0 0 0 0 0 0 0 1 0 0 0 0 0 0 0 0 0 0 0 $.1 $.1 $.1^2 1 1 $.1^2 0 1 0 0 $.1 0\n    $.1^2 1 1 $.1^2 $.1 $.1^2 $.1^2 $.1 0 $.1^2 0 $.1 0 0 $.1^2]\n[0 0 0 0 0 0 0 0 0 $.1 0 0 0 0 0 0 0 0 0 0 0 0 $.1^2 1 $.1 $.1 1 $.1^2 1 1 1 $.1\n    1 1 $.1^2 0 0 0 0 $.1^2 0 $.1^2 0 $.1^2 1 $.1 0 $.1]\n[0 0 0 0 0 0 0 0 0 0 1 0 0 0 0 0 0 0 0 0 0 $.1 0 1 1 $.1^2 1 1 0 1 0 $.1^2 $.1 0\n    $.1^2 $.1^2 0 $.1^2 $.1 $.1^2 1 $.1 $.1^2 1 $.1^2 $.1^2 0 $.1^2]\n[0 0 0 0 0 0 0 0 0 0 $.1 0 0 0 0 0 0 0 0 0 0 $.1 0 $.1 $.1 1 $.1 $.1^2 1 0 $.1 \n    $.1^2 1 0 $.1^2 $.1 $.1 0 1 $.1 $.1^2 $.1 $.1^2 $.1^2 $.1 $.1 0 0]\n[0 0 0 0 0 0 0 0 0 0 0 1 0 0 0 0 0 0 0 0 0 $.1 $.1^2 1 $.1 $.1 $.1^2 $.1^2 $.1 0\n    0 0 $.1 1 $.1 0 $.1 $.1 $.1^2 $.1 0 $.1 $.1^2 $.1 1 $.1^2 $.1 0]\n[0 0 0 0 0 0 0 0 0 0 0 $.1 0 0 0 0 0 0 0 0 0 0 1 $.1 $.1^2 $.1^2 1 $.1 0 1 1 1 \n    $.1 $.1 $.1 $.1 $.1 0 0 1 $.1^2 0 0 0 0 $.1^2 $.1^2 $.1^2]\n[0 0 0 0 0 0 0 0 0 0 0 0 1 0 0 0 0 0 0 0 0 0 1 1 0 $.1^2 $.1 $.1^2 0 $.1 1 $.1^2\n    1 1 $.1^2 $.1^2 0 0 $.1 $.1^2 $.1^2 $.1^2 0 0 1 0 $.1 1]\n[0 0 0 0 0 0 0 0 0 0 0 0 $.1 0 0 0 0 0 0 0 0 $.1 $.1 $.1 0 1 $.1^2 $.1^2 $.1 0 1\n    $.1 1 $.1 $.1 0 $.1^2 $.1 0 0 $.1^2 $.1^2 $.1^2 $.1 $.1^2 1 $.1^2 0]\n[0 0 0 0 0 0 0 0 0 0 0 0 0 1 0 0 0 0 0 0 0 0 1 1 1 0 $.1^2 $.1 $.1 1 0 $.1^2 1 \n    $.1^2 1 1 0 $.1 1 0 0 $.1 $.1 $.1 1 $.1 $.1^2 $.1]\n[0 0 0 0 0 0 0 0 0 0 0 0 0 $.1 0 0 0 0 0 0 0 0 $.1 $.1 $.1 0 1 $.1^2 $.1^2 $.1 0\n    1 $.1 1 $.1 $.1 0 $.1^2 $.1 0 0 $.1^2 $.1^2 $.1^2 $.1 $.1^2 1 $.1^2]\n[0 0 0 0 0 0 0 0 0 0 0 0 0 0 1 0 0 0 0 0 0 $.1 $.1^2 $.1 $.1^2 $.1^2 0 1 $.1^2 \n    $.1^2 $.1^2 1 1 $.1^2 $.1^2 1 $.1^2 $.1 $.1^2 $.1^2 1 1 0 $.1 0 $.1^2 1 0]\n[0 0 0 0 0 0 0 0 0 0 0 0 0 0 $.1 0 0 0 0 0 0 $.1 1 $.1^2 1 1 0 $.1^2 0 $.1^2 \n    $.1^2 0 0 1 $.1^2 1 $.1^2 $.1 $.1^2 $.1 $.1^2 $.1^2 $.1 $.1 $.1^2 $.1 $.1 1]\n[0 0 0 0 0 0 0 0 0 0 0 0 0 0 0 1 0 0 0 0 0 0 $.1 $.1^2 $.1 $.1^2 $.1^2 0 1 $.1^2\n    $.1^2 $.1^2 1 1 $.1^2 $.1^2 1 $.1^2 $.1 $.1^2 $.1^2 1 1 0 $.1 0 $.1^2 1]\n[0 0 0 0 0 0 0 0 0 0 0 0 0 0 0 $.1 0 0 0 0 0 0 $.1^2 1 $.1^2 1 1 0 $.1 1 1 1 $.1\n    $.1 1 1 $.1 1 $.1^2 1 1 $.1 $.1 0 $.1^2 0 1 $.1]\n[0 0 0 0 0 0 0 0 0 0 0 0 0 0 0 0 1 0 0 0 0 0 $.1 0 $.1 $.1^2 $.1^2 $.1^2 $.1 0 0\n    $.1 0 0 $.1^2 0 0 1 $.1 0 1 1 $.1 0 $.1 0 $.1 0]\n[0 0 0 0 0 0 0 0 0 0 0 0 0 0 0 0 $.1 0 0 0 0 $.1 $.1^2 0 $.1^2 1 1 $.1^2 1 $.1^2\n    $.1^2 0 $.1^2 0 $.1 1 $.1^2 0 0 1 0 0 0 $.1 $.1 1 $.1^2 $.1]\n[0 0 0 0 0 0 0 0 0 0 0 0 0 0 0 0 0 1 0 0 0 0 $.1^2 0 1 $.1^2 $.1^2 $.1^2 0 $.1 1\n    $.1^2 $.1^2 $.1^2 $.1 $.1 0 $.1 1 $.1 1 $.1 $.1^2 1 $.1^2 $.1^2 1 1]\n[0 0 0 0 0 0 0 0 0 0 0 0 0 0 0 0 0 $.1 0 0 0 $.1 1 0 $.1 1 1 $.1^2 $.1 0 1 $.1 \n    $.1 1 0 $.1 $.1^2 1 1 $.1 0 1 $.1 0 0 0 $.1 0]\n[0 0 0 0 0 0 0 0 0 0 0 0 0 0 0 0 0 0 1 0 0 0 1 $.1^2 0 1 $.1^2 $.1^2 $.1 1 0 \n    $.1^2 1 1 $.1^2 0 1 $.1 $.1^2 $.1^2 1 0 $.1^2 1 0 0 0 1]\n[0 0 0 0 0 0 0 0 0 0 0 0 0 0 0 0 0 0 $.1 0 0 0 $.1 1 0 $.1 1 1 $.1^2 $.1 0 1 $.1\n    $.1 1 0 $.1 $.1^2 1 1 $.1 0 1 $.1 0 0 0 $.1]\n[0 0 0 0 0 0 0 0 0 0 0 0 0 0 0 0 0 0 0 1 0 0 $.1 $.1^2 $.1 1 1 $.1^2 1 $.1^2 $.1\n    1 0 0 $.1^2 0 $.1^2 1 $.1^2 1 1 $.1^2 $.1^2 $.1 $.1^2 $.1 $.1 $.1^2]\n[0 0 0 0 0 0 0 0 0 0 0 0 0 0 0 0 0 0 0 $.1 0 $.1 $.1^2 1 $.1^2 $.1 $.1 $.1^2 0 \n    $.1 0 1 $.1^2 0 $.1 1 $.1 0 $.1 $.1^2 0 $.1^2 $.1 1 0 $.1 $.1^2 $.1^2]\n[0 0 0 0 0 0 0 0 0 0 0 0 0 0 0 0 0 0 0 0 1 $.1 $.1 1 1 0 1 $.1^2 $.1^2 1 $.1^2 1\n    1 0 0 1 1 $.1^2 1 $.1^2 $.1^2 1 0 1 1 $.1 $.1 1]\n[0 0 0 0 0 0 0 0 0 0 0 0 0 0 0 0 0 0 0 0 $.1 $.1 $.1^2 $.1 $.1 0 $.1 0 0 0 $.1^2\n    0 0 0 $.1 1 0 0 0 $.1 0 $.1^2 $.1 $.1^2 1 0 $.1^2 $.1^2]\n[0 0 0 0 0 0 0 0 0 0 0 0 0 0 0 0 0 0 0 0 0 1 0 0 0 0 0 1 1 $.1 $.1 $.1 $.1 0 $.1\n    $.1^2 $.1 1 $.1 $.1^2 1 1 $.1 1 $.1^2 $.1^2 0 1]\nQuantum GF(2)-Additive code over GF(4) of length 48 with 53 generators.\nLower Bound: 1, Upper Bound: 23\nConstructed 2 distinct generator matrices\nTotal Ranks:     27  27 \nRelative Ranks:  27  21 \n(4 4 4 4 4 4 4 4 4 4 4 4 4 4 4 4 4 4 4 4 4 4 4 4 4 4 2 )\n(4 4 4 4 4 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14, time 0.00\n     New codeword identified of weight 12, time 0.00\n   Completed Matrix  1:  lower =  2, upper = 12. Elapsed: 0.00s\n   Completed Matrix  2:  lower =  2, upper = 12. Elapsed: 0.00s\nTermination predicted with 8 generators at matrix 2\nEnumerating using 2 generators at a time:\n     New codeword identified of weight 11, time 0.00\n   Completed Matrix  1:  lower =  3, upper = 11. Elapsed: 0.00s\n   Completed Matrix  2:  lower =  3, upper = 11. Elapsed: 0.00s\nTermination predicted with 8 generators at matrix 1\nEnumerating using 3 generators at a time:\n     New codeword identified of weight 10, time 0.00\n   Completed Matrix  1:  lower =  4, upper = 10. Elapsed: 0.00s\n   Completed Matrix  2:  lower =  4, upper = 10. Elapsed: 0.00s\nTermination predicted with 7 generators at matrix 2\nEnumerating using 4 generators at a time:\n   Completed Matrix  1:  lower =  5, upper = 10. Elapsed: 0.00s\n   Completed Matrix  2:  lower =  5, upper = 10. Elapsed: 0.02s\nTermination predicted with 7 generators at matrix 2\nEnumerating using 5 generators at a time:\n   Completed Matrix  1:  lower =  6, upper = 10. Elapsed: 0.11s\n   Completed Matrix  2:  lower =  6, upper = 10. Elapsed: 0.21s\nTermination predicted at 20 s with 7 generators at matrix 2\nEnumerating using 6 generators at a time:\n   Completed Matrix  1:  lower =  7, upper = 10. Elapsed: 1.21s\n   Completed Matrix  2:  lower =  8, upper = 10. Elapsed: 2.22s\nTermination predicted at 20 s with 7 generators at matrix 2\nEnumerating using 7 generators at a time:\n   Completed Matrix  1:  lower =  9, upper = 10. Elapsed: 11.07s\n   Completed Matrix  2:  lower = 10, upper = 10. Elapsed: 19.92s\nComputation complete \nFinal Results: lower = 10, upper = 10,\nTotal CPU time: 19.92, real time: 19.915\n10\n\nTotal time: 19.929 seconds, Total memory usage: 32.09MB\n</t>
  </si>
  <si>
    <t>4.723127666002256</t>
  </si>
  <si>
    <t>Magma V2.28-26    Tue Dec 30 2025 12:14:53 on Marks-MacBook-Air-2 [Seed = \n20687509]\nType ? for help.  Type &lt;Ctrl&gt;-D to quit.\n[1 0 0 0 0 0 0 0 0 0 0 0 0 0 0 0 0 0 0 0 0 0 0 0 0 1 1 1 0 1 0 0 1 1 0 0 1 0 0 0\n    0 0 0 0 0 0 0 0 1 0 0 0 0 0 0 0 1 1 1 1 0 0 1 0 1 1 0 0 1 0 0 1 0 0 1 1 0 1 \n    0 1 1 1 1 1 0 1 1 0 0 1 0 1 0 0 1 0 0 0]\n[0 1 0 0 0 0 0 0 0 0 0 0 0 0 0 0 0 0 0 0 0 0 0 0 0 1 1 1 1 1 0 1 0 0 1 1 0 0 1 0\n    1 0 1 0 0 0 0 1 0 0 0 0 0 0 0 0 0 0 0 0 0 0 0 1 0 1 0 1 1 0 1 0 1 0 0 1 0 0 \n    0 0 1 1 1 1 1 1 1 0 1 1 0 1 1 1 0 1 0 1]\n[0 0 1 0 0 0 0 0 0 0 0 0 0 0 0 0 0 0 0 0 0 0 0 0 0 1 0 0 1 0 1 0 0 1 0 1 0 0 1 0\n    0 1 0 1 0 0 0 0 1 0 0 0 0 0 0 1 1 0 0 1 1 1 1 1 0 1 1 0 1 0 1 1 1 1 1 1 0 0 \n    0 1 1 0 0 0 1 1 0 0 0 1 0 1 1 1 1 0 0 1]\n[0 0 0 1 0 0 0 0 0 0 0 0 0 0 0 0 0 0 0 0 0 0 0 0 0 0 0 1 0 1 1 0 1 0 1 1 0 0 0 1\n    1 0 0 0 1 0 0 0 1 0 0 0 0 0 0 0 1 0 1 1 0 1 1 0 1 0 1 0 1 0 1 1 1 1 0 0 0 0 \n    1 0 1 0 0 0 0 1 0 0 1 1 0 0 1 0 0 0 0 0]\n[0 0 0 0 1 0 0 0 0 0 0 0 0 0 0 0 0 0 0 0 0 0 0 0 0 0 1 1 1 0 0 0 1 1 0 0 0 0 0 0\n    0 1 1 0 0 1 0 0 1 0 0 0 0 0 0 1 1 1 0 0 0 1 0 1 0 0 0 1 1 0 0 1 1 1 0 1 0 0 \n    0 0 0 1 1 0 1 0 0 1 1 1 1 1 1 1 1 1 0 1]\n[0 0 0 0 0 1 0 0 0 0 0 0 0 0 0 0 0 0 0 0 0 0 0 0 0 1 0 1 1 0 1 1 0 0 1 1 0 0 0 0\n    1 0 0 1 0 0 1 0 0 0 0 0 0 0 0 0 0 1 1 0 1 0 0 1 0 1 0 1 1 0 1 1 1 1 1 0 0 1 \n    1 1 1 0 0 0 0 0 0 0 0 1 0 0 1 0 1 0 1 0]\n[0 0 0 0 0 0 1 0 0 0 0 0 0 0 0 0 0 0 0 0 0 0 0 0 0 0 1 0 1 1 0 1 1 0 0 1 1 0 0 0\n    0 1 0 0 1 0 0 1 0 0 0 0 0 0 0 0 0 0 1 1 0 1 0 0 1 0 1 0 1 1 0 1 1 1 1 1 0 0 \n    1 1 1 1 0 0 0 0 0 0 0 0 1 0 0 1 0 1 0 1]\n[0 0 0 0 0 0 0 1 0 0 0 0 0 0 0 0 0 0 0 0 0 0 0 0 0 1 1 0 0 0 1 0 0 0 0 0 0 0 1 0\n    0 0 1 0 0 1 0 1 0 0 0 0 0 0 0 0 0 0 0 1 1 0 1 1 0 1 1 1 0 1 1 0 1 1 0 0 1 0 \n    0 1 1 0 1 0 0 1 1 1 0 0 0 0 0 0 0 1 1 1]\n[0 0 0 0 0 0 0 0 1 0 0 0 0 0 0 0 0 0 0 0 0 0 0 0 0 1 1 1 0 1 1 0 0 1 0 1 0 0 1 0\n    1 0 1 1 0 0 1 0 0 0 0 0 0 0 0 0 0 0 0 0 1 1 0 0 0 0 1 1 0 0 0 1 1 1 1 0 1 1 \n    0 0 0 0 0 0 1 0 1 1 0 0 1 0 1 0 1 1 0 1]\n[0 0 0 0 0 0 0 0 0 1 0 0 0 0 0 0 0 0 0 0 0 0 0 0 0 1 0 0 1 1 1 1 1 1 1 0 0 0 0 1\n    0 1 0 1 1 0 0 1 1 0 0 0 0 0 0 1 0 0 0 1 0 0 1 1 1 0 0 0 0 0 1 1 1 1 0 0 1 0 \n    0 0 1 0 0 1 1 0 1 0 1 0 1 1 1 0 1 1 1 1]\n[0 0 0 0 0 0 0 0 0 0 1 0 0 0 0 0 0 0 0 0 0 0 0 0 0 1 1 0 0 0 0 0 1 0 1 0 0 0 0 0\n    0 0 0 0 1 1 0 0 1 0 0 0 0 0 0 0 0 0 0 0 0 0 1 0 0 0 0 1 0 1 1 0 1 1 1 0 1 0 \n    1 1 1 1 1 1 1 0 0 1 1 1 1 0 1 0 0 0 1 1]\n[0 0 0 0 0 0 0 0 0 0 0 1 0 0 0 0 0 0 0 0 0 0 0 0 0 1 0 0 0 1 0 0 1 0 0 1 1 0 0 0\n    0 0 0 0 0 1 1 0 1 0 0 0 0 0 0 1 0 0 0 1 0 1 0 0 1 0 0 1 0 0 0 0 0 1 0 0 1 0 \n    1 1 0 1 1 0 0 0 1 1 1 1 0 1 1 0 1 0 0 0]\n[0 0 0 0 0 0 0 0 0 0 0 0 1 0 0 0 0 0 0 0 0 0 0 0 0 0 0 1 0 0 0 1 1 1 0 1 0 0 1 0\n    1 0 1 0 0 0 1 0 1 0 0 0 0 0 0 0 0 0 0 0 0 0 0 0 1 0 1 1 1 1 1 1 0 0 0 1 1 0 \n    1 0 0 1 0 0 0 0 1 0 0 1 0 0 1 0 1 1 0 1]\n[0 0 0 0 0 0 0 0 0 0 0 0 0 1 0 0 0 0 0 0 0 0 0 0 0 1 0 0 1 1 1 1 1 0 1 1 1 0 1 0\n    1 1 1 1 0 0 0 1 1 0 0 0 0 0 0 0 0 0 0 0 0 0 0 1 1 1 0 1 0 1 0 1 0 0 0 0 0 1 \n    0 1 1 1 1 1 1 0 0 1 1 0 0 0 1 1 1 0 0 0]\n[0 0 0 0 0 0 0 0 0 0 0 0 0 0 1 0 0 0 0 0 0 0 0 0 0 0 1 0 0 1 1 1 1 1 0 1 1 0 1 1\n    0 1 1 1 1 0 0 1 1 0 0 0 0 0 0 1 0 0 0 1 0 1 0 0 0 1 0 1 0 0 0 1 1 0 0 0 1 1 \n    0 0 0 0 1 0 0 1 0 0 1 1 1 1 1 0 1 0 0 0]\n[0 0 0 0 0 0 0 0 0 0 0 0 0 0 0 1 0 0 0 0 0 0 0 0 0 1 1 0 0 1 1 1 0 0 1 0 0 0 0 0\n    1 0 1 1 1 1 0 1 1 0 0 0 0 0 0 1 1 1 1 0 0 1 1 0 0 0 0 0 0 1 1 1 0 1 1 1 1 0 \n    1 0 0 1 0 1 0 0 0 0 0 0 0 0 1 1 0 0 1 0]\n[0 0 0 0 0 0 0 0 0 0 0 0 0 0 0 0 1 0 0 0 0 0 0 0 0 0 0 0 0 0 0 0 0 0 0 0 1 0 1 1\n    1 1 1 1 1 1 1 0 1 0 0 0 0 0 0 1 1 1 1 0 0 1 1 1 0 0 0 1 0 0 1 0 0 0 0 0 1 0 \n    1 1 0 1 1 0 1 1 1 1 1 0 0 0 0 0 1 1 1 0]\n[0 0 0 0 0 0 0 0 0 0 0 0 0 0 0 0 0 1 0 0 0 0 0 0 0 1 0 0 0 1 1 1 0 1 0 1 0 0 1 1\n    0 1 0 1 1 1 1 0 0 0 0 0 0 0 0 0 1 0 0 0 1 0 1 1 1 0 1 1 0 1 1 1 0 0 0 0 1 1 \n    1 1 1 0 1 1 0 0 1 0 0 0 1 1 0 1 0 1 1 0]\n[0 0 0 0 0 0 0 0 0 0 0 0 0 0 0 0 0 0 1 0 0 0 0 0 0 0 1 0 0 0 1 1 1 0 1 0 1 0 1 0\n    1 0 1 0 1 1 1 1 1 0 0 0 0 0 0 0 1 1 0 0 1 1 1 1 1 0 0 0 0 1 1 0 0 0 0 0 0 0 \n    0 0 1 0 1 1 0 1 0 1 0 0 0 0 0 1 0 0 0 1]\n[0 0 0 0 0 0 0 0 0 0 0 0 0 0 0 0 0 0 0 1 0 0 0 0 0 1 1 0 0 1 0 1 0 0 0 1 1 0 1 1\n    0 1 0 1 0 1 1 0 0 0 0 0 0 0 0 0 0 1 1 0 0 1 1 0 1 1 1 0 0 0 1 1 0 0 1 1 0 0 \n    0 0 0 0 0 1 1 1 0 1 1 0 0 1 0 0 0 1 0 1]\n[0 0 0 0 0 0 0 0 0 0 0 0 0 0 0 0 0 0 0 0 1 0 0 0 0 1 1 1 0 1 0 1 1 1 0 1 1 0 0 0\n    0 0 0 0 1 0 1 0 1 0 0 0 0 0 0 1 0 0 1 0 0 1 1 0 0 1 0 0 0 0 0 0 0 0 0 1 1 1 \n    1 0 0 0 0 0 1 1 1 0 0 1 0 1 1 1 1 0 0 0]\n[0 0 0 0 0 0 0 0 0 0 0 0 0 0 0 0 0 0 0 0 0 1 0 0 0 0 1 1 1 0 1 0 1 1 1 0 1 0 0 1\n    0 0 0 0 0 1 0 0 1 0 0 0 0 0 0 1 0 0 0 0 1 1 0 1 1 1 0 0 0 1 1 0 1 0 0 0 0 1 \n    1 0 1 0 1 1 0 0 1 1 0 0 0 0 1 1 0 0 1 0]\n[0 0 0 0 0 0 0 0 0 0 0 0 0 0 0 0 0 0 0 0 0 0 1 0 0 0 0 1 1 1 0 1 0 1 1 1 0 0 0 1\n    1 0 0 0 0 0 1 1 1 0 0 0 0 0 0 1 0 0 0 1 1 0 0 0 0 0 0 0 0 1 0 1 1 1 0 0 1 0 \n    1 0 1 1 1 0 1 1 0 1 1 0 1 0 0 1 0 1 1 1]\n[0 0 0 0 0 0 0 0 0 0 0 0 0 0 0 0 0 0 0 0 0 0 0 1 0 1 1 1 1 0 1 0 0 1 1 1 0 0 1 1\n    1 1 0 0 0 0 0 1 1 0 0 0 0 0 0 1 0 0 0 1 0 0 1 1 1 1 0 0 0 1 0 0 0 1 0 1 1 1 \n    0 0 1 0 0 0 0 1 0 1 1 1 1 0 0 0 1 0 0 0]\n[0 0 0 0 0 0 0 0 0 0 0 0 0 0 0 0 0 0 0 0 0 0 0 0 1 0 0 0 1 1 1 0 1 0 1 0 0 0 0 1\n    0 1 0 0 0 0 0 0 0 0 0 0 0 0 0 1 0 0 0 1 0 1 1 1 1 0 1 0 1 1 1 0 0 0 0 1 1 1 \n    1 1 0 1 1 0 1 0 0 1 0 1 1 0 1 0 1 0 0 1]\n[0 0 0 0 0 0 0 0 0 0 0 0 0 0 0 0 0 0 0 0 0 0 0 0 0 0 0 0 0 0 0 0 0 0 0 0 0 1 1 0\n    0 0 0 0 0 0 0 1 0 0 0 0 0 0 0 1 0 0 0 1 0 1 0 0 1 0 1 1 1 0 1 1 0 0 0 0 1 1 \n    1 0 1 1 0 1 1 0 0 0 0 0 1 1 1 1 0 1 0 0]\n[0 0 0 0 0 0 0 0 0 0 0 0 0 0 0 0 0 0 0 0 0 0 0 0 0 0 0 0 0 0 0 0 0 0 0 0 0 0 0 0\n    0 0 0 0 0 0 0 0 0 1 0 0 0 0 0 1 0 1 1 0 1 1 0 1 0 0 1 0 1 1 1 1 1 0 0 0 1 1 \n    0 0 0 0 0 0 0 1 1 1 1 0 0 1 1 1 0 1 0 1]\n[0 0 0 0 0 0 0 0 0 0 0 0 0 0 0 0 0 0 0 0 0 0 0 0 0 0 0 0 0 0 0 0 0 0 0 0 0 0 0 0\n    0 0 0 0 0 0 0 0 0 0 1 0 0 0 0 1 0 1 0 1 0 0 0 1 1 1 0 0 0 1 0 1 1 1 0 0 1 1 \n    0 1 0 1 1 0 1 0 1 0 1 0 1 1 0 0 1 0 1 1]\n[0 0 0 0 0 0 0 0 0 0 0 0 0 0 0 0 0 0 0 0 0 0 0 0 0 0 0 0 0 0 0 0 0 0 0 0 0 0 0 0\n    0 0 0 0 0 0 0 0 0 0 0 1 0 0 0 1 0 1 0 0 1 1 1 1 1 0 1 1 0 0 0 0 1 1 1 0 1 1 \n    0 1 1 1 0 1 1 1 0 0 0 0 1 0 0 1 0 1 0 0]\n[0 0 0 0 0 0 0 0 0 0 0 0 0 0 0 0 0 0 0 0 0 0 0 0 0 0 0 0 0 0 0 0 0 0 0 0 0 0 0 0\n    0 0 0 0 0 0 0 0 0 0 0 0 1 0 0 0 1 0 1 0 0 1 1 1 1 1 0 1 1 0 0 0 0 1 1 1 0 1 \n    1 0 1 1 1 0 1 1 1 0 0 0 0 1 0 0 1 0 1 0]\n[0 0 0 0 0 0 0 0 0 0 0 0 0 0 0 0 0 0 0 0 0 0 0 0 0 0 0 0 0 0 0 0 0 0 0 0 0 0 0 0\n    0 0 0 0 0 0 0 0 0 0 0 0 0 1 0 0 0 1 0 1 0 0 1 1 1 1 1 0 1 1 0 0 0 0 1 1 1 0 \n    1 1 0 1 1 1 0 1 1 1 0 0 0 0 1 0 0 1 0 1]\n[0 0 0 0 0 0 0 0 0 0 0 0 0 0 0 0 0 0 0 0 0 0 0 0 0 0 0 0 0 0 0 0 0 0 0 0 0 0 0 0\n    0 0 0 0 0 0 0 0 0 0 0 0 0 0 1 1 1 1 0 0 1 1 1 0 1 0 1 0 0 1 0 0 0 0 0 1 0 1 \n    1 0 1 1 0 1 0 0 1 0 1 1 1 1 1 0 0 0 1 1]\n[[49, 17]] quantum code over GF(2^2), stabilised by:\n[1 0 0 0 0 0 0 0 0 0 0 0 0 0 0 0 0 0 $.1^2 $.1 $.1^2 $.1 $.1^2 $.1 $.1^2 $.1 \n    $.1^2 1 0 0 0 1 0 1 $.1^2 0 1 1 $.1 $.1 $.1 $.1^2 $.1^2 $.1 0 $.1^2 1 $.1^2 \n    $.1]\n[$.1 0 0 0 0 0 0 0 0 0 0 0 0 0 0 0 1 0 1 $.1^2 1 $.1^2 1 $.1^2 1 $.1^2 1 $.1 0 0\n    0 $.1 0 $.1 1 0 $.1^2 1 1 $.1 $.1 0 0 $.1 1 0 $.1^2 $.1 $.1]\n[0 1 0 0 0 0 0 0 0 0 0 0 0 0 0 0 1 $.1 1 0 $.1^2 0 $.1^2 0 $.1^2 0 $.1^2 1 1 0 0\n    $.1 1 $.1 0 $.1^2 $.1^2 $.1 1 $.1^2 $.1 0 1 $.1^2 1 $.1 $.1 1 0]\n[0 $.1 0 0 0 0 0 0 0 0 0 0 0 0 0 0 1 $.1^2 $.1 0 1 0 1 0 1 0 1 $.1 $.1 0 0 $.1^2\n    $.1 $.1^2 0 1 $.1 1 $.1^2 $.1 0 $.1^2 1 $.1 1 0 0 0 $.1^2]\n[0 0 1 0 0 0 0 0 0 0 0 0 0 0 0 0 $.1 $.1^2 0 0 $.1 $.1 $.1 $.1 $.1 $.1 $.1 0 1 1\n    0 $.1^2 $.1 $.1 0 0 $.1 $.1^2 1 1 $.1 0 $.1 0 $.1^2 $.1^2 1 $.1^2 $.1^2]\n[0 0 $.1 0 0 0 0 0 0 0 0 0 0 0 0 0 $.1^2 1 0 0 $.1^2 $.1^2 $.1^2 $.1^2 $.1^2 \n    $.1^2 $.1^2 0 $.1 $.1 0 1 $.1^2 $.1^2 0 0 $.1^2 1 $.1 $.1 $.1^2 0 $.1^2 0 1 \n    1 $.1 1 1]\n[0 0 0 1 0 0 0 0 0 0 0 0 0 0 0 0 $.1 1 0 $.1 $.1^2 0 1 0 1 0 1 $.1^2 0 1 1 1 \n    $.1^2 $.1^2 1 0 $.1^2 1 0 0 $.1 0 $.1 1 1 1 $.1^2 0 1]\n[0 0 0 $.1 0 0 0 0 0 0 0 0 0 0 0 0 $.1^2 $.1 0 $.1^2 1 0 $.1 0 $.1 0 $.1 1 0 $.1\n    $.1 $.1 1 1 $.1 0 1 $.1 0 0 $.1^2 0 $.1^2 $.1 $.1 $.1 1 0 $.1]\n[0 0 0 0 1 0 0 0 0 0 0 0 0 0 0 0 0 $.1 1 0 $.1 $.1^2 0 1 0 1 0 1 $.1^2 0 1 1 1 \n    $.1^2 $.1^2 1 0 $.1^2 1 0 0 $.1 0 $.1 1 1 1 $.1^2 0]\n[0 0 0 0 $.1 0 0 0 0 0 0 0 0 0 0 0 $.1^2 $.1^2 $.1 0 $.1^2 1 0 $.1 0 $.1 0 $.1 1\n    0 $.1 $.1 $.1 1 1 $.1 $.1^2 $.1^2 $.1^2 $.1^2 $.1^2 0 $.1^2 0 1 1 1 $.1^2 \n    $.1^2]\n[0 0 0 0 0 1 0 0 0 0 0 0 0 0 0 0 0 0 $.1 1 0 $.1 $.1^2 0 1 0 1 0 1 $.1^2 0 1 1 1\n    $.1^2 $.1^2 1 0 $.1^2 1 0 0 $.1 0 $.1 1 1 1 $.1^2]\n[0 0 0 0 0 $.1 0 0 0 0 0 0 0 0 0 0 $.1 0 $.1^2 $.1 0 $.1^2 1 0 $.1 0 $.1 0 $.1 1\n    0 $.1 $.1 $.1 1 1 0 1 $.1 0 $.1 $.1 1 $.1 1 0 0 $.1^2 $.1^2]\n[0 0 0 0 0 0 1 0 0 0 0 0 0 0 0 0 $.1^2 0 $.1^2 0 $.1 $.1 1 1 $.1^2 $.1^2 $.1^2 0\n    0 1 $.1^2 1 1 0 $.1 $.1^2 1 $.1 $.1^2 $.1 0 0 0 $.1^2 $.1^2 $.1 $.1^2 0 0]\n[0 0 0 0 0 0 $.1 0 0 0 0 0 0 0 0 0 1 0 1 0 $.1^2 $.1^2 $.1 $.1 1 1 1 0 0 $.1 1 \n    $.1 $.1 0 $.1^2 1 $.1 $.1^2 1 $.1^2 0 0 0 1 1 $.1^2 1 0 0]\n[0 0 0 0 0 0 0 1 0 0 0 0 0 0 0 0 $.1^2 $.1 1 0 1 1 $.1^2 $.1 0 0 $.1 1 0 0 1 1 1\n    $.1^2 1 $.1 $.1 0 $.1^2 1 $.1^2 $.1^2 $.1^2 1 1 0 $.1 1 $.1^2]\n[0 0 0 0 0 0 0 $.1 0 0 0 0 0 0 0 0 $.1 $.1^2 $.1 0 $.1 $.1 1 $.1^2 0 0 $.1^2 $.1\n    0 0 $.1 $.1 $.1 1 $.1 $.1^2 0 $.1 0 1 $.1 $.1 $.1 1 1 $.1^2 0 0 $.1]\n[0 0 0 0 0 0 0 0 1 0 0 0 0 0 0 0 $.1^2 $.1^2 $.1 1 0 1 1 $.1^2 $.1 0 0 $.1 1 0 0\n    1 1 1 $.1^2 1 1 0 1 0 $.1 0 0 0 $.1 $.1 $.1^2 0 $.1]\n[0 0 0 0 0 0 0 0 $.1 0 0 0 0 0 0 0 $.1 1 $.1^2 $.1 0 $.1 $.1 1 $.1^2 0 0 $.1^2 \n    $.1 0 0 $.1 $.1 $.1 1 $.1 1 $.1 $.1^2 $.1^2 0 $.1^2 $.1^2 $.1^2 0 0 $.1 $.1 \n    0]\n[0 0 0 0 0 0 0 0 0 1 0 0 0 0 0 0 $.1 0 0 0 $.1 $.1 $.1 $.1^2 0 0 $.1^2 1 $.1 1 0\n    1 1 0 $.1 $.1^2 $.1 $.1 $.1^2 0 $.1^2 0 $.1 $.1^2 1 0 $.1 $.1 $.1]\n[0 0 0 0 0 0 0 0 0 $.1 0 0 0 0 0 0 $.1 0 0 0 $.1^2 $.1^2 $.1^2 1 0 0 1 $.1 $.1^2\n    $.1 0 $.1 $.1 0 $.1^2 1 $.1 0 $.1^2 1 0 1 $.1 0 $.1^2 1 $.1 0 $.1]\n[0 0 0 0 0 0 0 0 0 0 1 0 0 0 0 0 $.1^2 $.1 $.1^2 $.1 $.1^2 0 1 0 0 $.1 $.1^2 $.1\n    1 $.1 1 1 1 0 $.1^2 $.1 1 1 1 $.1 1 $.1^2 0 $.1^2 0 1 $.1 $.1^2 $.1^2]\n[0 0 0 0 0 0 0 0 0 0 $.1 0 0 0 0 0 0 $.1^2 1 $.1^2 1 0 $.1 0 0 $.1^2 1 $.1^2 $.1\n    $.1^2 $.1 $.1 $.1 0 1 $.1^2 $.1^2 1 0 $.1 $.1^2 0 1 0 1 $.1^2 $.1 $.1 0]\n[0 0 0 0 0 0 0 0 0 0 0 1 0 0 0 0 0 $.1 0 $.1 0 $.1 $.1 0 $.1 1 0 0 $.1 1 $.1 $.1\n    1 $.1 $.1 $.1^2 1 $.1^2 $.1^2 $.1 $.1 $.1 0 0 $.1 $.1^2 $.1^2 1 1]\n[0 0 0 0 0 0 0 0 0 0 0 $.1 0 0 0 0 1 $.1^2 0 $.1^2 0 $.1^2 $.1^2 0 $.1^2 $.1 0 0\n    $.1^2 $.1 $.1^2 $.1^2 $.1 $.1^2 $.1^2 1 $.1^2 $.1 $.1^2 $.1 $.1 $.1 1 1 $.1 \n    0 0 1 $.1^2]\n[0 0 0 0 0 0 0 0 0 0 0 0 1 0 0 0 $.1^2 1 0 1 0 1 0 $.1^2 $.1 $.1^2 $.1^2 $.1^2 0\n    $.1 1 1 $.1 $.1 0 $.1 $.1^2 1 0 $.1^2 1 $.1 $.1 $.1^2 $.1 $.1 $.1 $.1 0]\n[0 0 0 0 0 0 0 0 0 0 0 0 $.1 0 0 0 $.1 $.1 0 $.1 0 $.1 0 1 $.1^2 1 1 1 0 $.1^2 \n    $.1 $.1 $.1^2 $.1^2 0 $.1^2 $.1 0 1 $.1 1 0 0 $.1 0 0 0 1 $.1^2]\n[0 0 0 0 0 0 0 0 0 0 0 0 0 1 0 0 $.1 1 $.1^2 1 $.1^2 1 $.1^2 1 1 $.1^2 1 0 $.1^2\n    0 $.1 $.1 1 1 0 0 $.1^2 $.1^2 $.1 0 $.1 $.1^2 0 $.1^2 $.1^2 0 1 $.1^2 0]\n[0 0 0 0 0 0 0 0 0 0 0 0 0 $.1 0 0 $.1^2 $.1 1 $.1 1 $.1 1 $.1 $.1 1 $.1 0 1 0 \n    $.1^2 $.1^2 $.1 $.1 0 0 1 1 $.1^2 0 $.1^2 1 0 1 1 0 $.1 1 0]\n[0 0 0 0 0 0 0 0 0 0 0 0 0 0 1 0 1 1 $.1 1 $.1 1 $.1 1 $.1 $.1^2 0 0 0 $.1^2 0 \n    $.1^2 $.1 0 $.1 0 0 $.1 1 0 0 $.1^2 $.1 0 1 $.1 $.1^2 $.1 $.1]\n[0 0 0 0 0 0 0 0 0 0 0 0 0 0 $.1 0 $.1^2 $.1 $.1^2 $.1 $.1^2 $.1 $.1^2 $.1 $.1^2\n    1 0 0 0 1 0 1 $.1^2 0 $.1^2 0 1 0 0 1 1 0 $.1 1 $.1^2 $.1 0 0 $.1]\n[0 0 0 0 0 0 0 0 0 0 0 0 0 0 0 1 $.1 $.1 1 $.1 1 $.1 1 $.1 1 $.1 $.1^2 0 0 0 \n    $.1^2 0 $.1^2 $.1 0 $.1 $.1 $.1 $.1^2 $.1 1 1 $.1 $.1^2 1 0 $.1^2 1 $.1]\n[0 0 0 0 0 0 0 0 0 0 0 0 0 0 0 $.1 $.1^2 $.1^2 $.1 $.1^2 $.1 $.1^2 $.1 $.1^2 $.1\n    $.1^2 1 0 0 0 1 0 1 $.1^2 0 $.1^2 $.1^2 $.1^2 1 $.1^2 $.1 $.1 $.1^2 1 $.1 0 \n    1 $.1 $.1^2]\nQuantum GF(2)-Additive code over GF(4) of length 49 with 66 generators.\nLower Bound: 1, Upper Bound: 17\nConstructed 2 distinct generator matrices\nTotal Ranks:     34  33 \nRelative Ranks:  34  15 \n(4 4 4 4 4 4 4 4 4 4 4 4 4 4 4 4 4 4 4 4 4 4 4 4 4 4 4 4 4 4 4 4 2 2 )\n(4 4 4 4 4 4 4 4 4 4 4 4 4 4 4 4 4 4 4 4 4 4 4 4 4 4 4 4 4 4 4 4 4 )\n     Discarding non-contributing rank 15 matrix\n     New Total Ranks:     34 \n     New Relative Ranks:  34 \nTime Taken: 0.00\nStarting search for low weight codewords... (reset timings)\nEnumerating using 1 generator at a time:\n     New codeword identified of weight 12, time 0.00\n     New codeword identified of weight 11, time 0.00\n     New codeword identified of weight 10, time 0.00\n     New codeword identified of weight 9, time 0.00\n   Completed Matrix  1:  lower =  2, upper =  9. Elapsed: 0.00s\nTermination predicted with 8 generators at matrix 1\nEnumerating using 2 generators at a time:\n     New codeword identified of weight 8, time 0.00\n   Completed Matrix  1:  lower =  3, upper =  8. Elapsed: 0.00s\nTermination predicted with 7 generators at matrix 1\nEnumerating using 3 generators at a time:\n   Completed Matrix  1:  lower =  4, upper =  8. Elapsed: 0.00s\nTermination predicted with 7 generators at matrix 1\nEnumerating using 4 generators at a time:\n     New codeword identified of weight 7, time 0.00\n   Completed Matrix  1:  lower =  5, upper =  7. Elapsed: 0.01s\nTermination predicted with 6 generators at matrix 1\nEnumerating using 5 generators at a time:\n   Completed Matrix  1:  lower =  6, upper =  7. Elapsed: 0.31s\nTermination predicted at 4 s with 6 generators at matrix 1\nEnumerating using 6 generators at a time:\n   Completed Matrix  1:  lower =  7, upper =  7. Elapsed: 4.55s\nComputation complete \nFinal Results: lower = 7, upper = 7,\nTotal CPU time: 4.55, real time: 4.668\n7\n\nTotal time: 4.580 seconds, Total memory usage: 32.09MB\n</t>
  </si>
  <si>
    <t>38.28068016700854</t>
  </si>
  <si>
    <t>Magma V2.28-26    Tue Dec 30 2025 12:14:58 on Marks-MacBook-Air-2 [Seed = \n455192816]\nType ? for help.  Type &lt;Ctrl&gt;-D to quit.\n[1 0 0 0 0 0 0 0 0 0 0 0 0 0 0 0 0 0 0 0 0 0 0 0 0 0 0 1 0 0 0 0 0 0 0 0 1 0 0 0\n    0 0 0 1 1 0 1 1 0 1 0 0 0 0 0 0 0 1 0 1 1 0 1 1 0 1 0 1 0 1 0 0 0 0 0 1 1 1 \n    0 0 0 1 1 0 1 0 1 1 1 0 1 0 0 1 1 1 1 1 1 1]\n[0 1 0 0 0 0 0 0 0 0 0 0 0 0 0 0 0 0 0 0 0 0 0 0 0 0 0 1 1 0 0 1 1 0 0 0 0 0 0 1\n    1 1 1 0 0 0 1 0 1 0 0 0 0 0 0 0 0 1 0 1 1 0 1 1 0 1 0 1 0 0 0 1 0 1 0 0 1 1 \n    0 1 0 0 1 0 1 1 0 1 0 0 1 1 0 1 1 1 1 1 0 1]\n[0 0 1 0 0 0 0 0 0 0 0 0 0 0 0 0 0 0 0 0 0 0 0 0 0 0 0 0 1 1 0 1 0 0 0 0 0 0 1 1\n    1 1 0 1 1 0 1 1 0 0 0 0 0 0 0 0 0 0 0 0 0 0 0 0 0 0 1 1 0 0 1 1 1 1 1 1 1 0 \n    0 0 0 1 1 1 1 0 1 1 1 1 0 0 0 1 0 0 0 1 0 0]\n[0 0 0 1 0 0 0 0 0 0 0 0 0 0 0 0 0 0 0 0 0 0 0 0 0 0 0 1 0 1 1 0 1 0 0 1 0 0 1 0\n    0 0 1 1 0 1 0 0 0 0 0 0 0 0 0 0 0 1 0 1 1 0 1 1 0 1 0 0 0 1 0 1 1 1 1 0 0 0 \n    0 1 0 1 0 0 1 0 1 1 1 0 1 1 1 1 1 0 0 0 0 0]\n[0 0 0 0 1 0 0 0 0 0 0 0 0 0 0 0 0 0 0 0 0 0 0 0 0 0 0 1 1 0 1 1 0 0 0 0 0 0 0 1\n    0 0 0 1 0 0 0 0 0 1 0 0 0 0 0 0 0 1 1 1 0 1 1 0 1 1 1 0 0 1 1 0 1 1 1 0 1 1 \n    0 1 1 1 0 1 0 0 1 0 1 0 0 1 0 1 1 1 1 0 1 1]\n[0 0 0 0 0 1 0 0 0 0 0 0 0 0 0 0 0 0 0 0 0 0 0 0 0 0 0 1 1 1 0 0 0 0 0 1 0 0 1 0\n    0 1 0 0 0 0 0 1 1 0 0 0 0 0 0 0 0 1 1 1 0 0 0 1 0 1 0 0 1 1 1 0 0 1 1 1 0 1 \n    0 1 0 0 0 0 1 0 1 1 1 0 1 0 0 1 1 1 1 0 0 1]\n[0 0 0 0 0 0 1 0 0 0 0 0 0 0 0 0 0 0 0 0 0 0 0 0 0 0 0 0 1 1 1 0 0 0 0 0 1 0 0 1\n    1 1 0 1 1 0 0 1 0 1 0 0 0 0 0 0 0 0 0 0 0 1 0 0 0 1 0 0 1 0 0 1 0 1 1 1 1 0 \n    1 0 0 1 1 1 1 0 0 1 1 1 0 0 1 0 0 1 0 0 0 0]\n[0 0 0 0 0 0 0 1 0 0 0 0 0 0 0 0 0 0 0 0 0 0 0 0 0 0 0 0 0 1 1 0 1 0 0 1 0 0 1 0\n    1 1 0 1 1 0 1 0 0 0 0 0 0 0 0 0 0 1 0 1 0 1 1 0 0 1 0 1 0 1 1 1 0 1 1 0 0 0 \n    0 1 1 0 0 0 1 0 0 0 0 0 0 0 0 0 1 1 1 0 0 1]\n[0 0 0 0 0 0 0 0 1 0 0 0 0 0 0 0 0 0 0 0 0 0 0 0 0 0 0 1 0 0 1 0 1 0 0 1 0 0 1 0\n    1 0 1 0 1 0 0 1 1 0 0 0 0 0 0 0 0 0 1 0 0 1 0 0 0 0 1 0 1 0 0 0 0 1 1 1 0 0 \n    0 0 1 0 0 1 0 1 0 1 0 0 0 1 1 0 1 1 0 1 0 1]\n[0 0 0 0 0 0 0 0 0 1 0 0 0 0 0 0 0 0 0 0 0 0 0 0 0 0 0 0 1 0 0 0 1 0 0 1 0 0 1 1\n    0 1 1 0 1 1 1 0 1 0 0 0 0 0 0 0 0 1 0 0 0 1 1 0 0 1 0 1 0 1 1 1 1 1 1 0 0 1 \n    0 0 1 1 1 1 1 0 0 1 0 1 1 0 1 1 0 0 1 0 0 0]\n[0 0 0 0 0 0 0 0 0 0 1 0 0 0 0 0 0 0 0 0 0 0 0 0 0 0 0 0 0 1 0 0 0 0 0 1 0 0 1 1\n    0 1 0 0 1 1 1 1 0 1 0 0 0 0 0 0 0 1 0 1 1 0 1 0 1 1 1 1 0 1 1 1 0 1 1 1 0 0 \n    0 0 1 0 1 0 1 1 1 0 1 0 1 0 1 1 0 1 0 0 0 1]\n[0 0 0 0 0 0 0 0 0 0 0 1 0 0 0 0 0 0 0 0 0 0 0 0 0 0 0 0 0 0 1 1 1 0 0 1 1 0 0 1\n    0 1 1 0 1 0 0 1 1 1 0 0 0 0 0 0 0 0 1 1 1 1 0 0 0 0 0 1 0 0 1 0 1 0 1 0 0 1 \n    1 0 1 1 0 0 0 1 1 1 0 0 0 0 1 0 1 1 1 1 1 0]\n[0 0 0 0 0 0 0 0 0 0 0 0 1 0 0 0 0 0 0 0 0 0 0 0 0 0 0 1 0 0 0 1 1 0 0 0 0 0 1 0\n    0 1 0 0 0 1 1 0 0 1 0 0 0 0 0 0 0 1 1 1 1 0 0 1 1 0 0 0 0 0 1 1 0 0 0 0 1 1 \n    1 0 1 1 1 0 1 0 1 0 0 0 1 0 1 0 0 0 0 0 1 0]\n[0 0 0 0 0 0 0 0 0 0 0 0 0 1 0 0 0 0 0 0 0 0 0 0 0 0 0 0 1 0 0 0 1 0 0 1 1 0 0 0\n    0 0 1 0 0 0 1 0 0 0 0 0 0 0 0 0 0 1 0 0 0 1 0 1 0 0 0 0 1 0 0 1 0 0 0 0 0 1 \n    0 0 0 0 1 1 0 1 1 1 0 1 0 0 0 1 0 1 1 1 0 1]\n[0 0 0 0 0 0 0 0 0 0 0 0 0 0 1 0 0 0 0 0 0 0 0 0 0 0 0 0 0 1 0 0 0 0 0 1 1 0 1 0\n    0 0 0 0 1 1 0 1 0 1 0 0 0 0 0 0 0 0 0 1 1 1 1 0 0 1 0 0 0 0 1 0 1 1 0 0 0 0 \n    1 1 1 1 1 1 0 1 0 0 0 0 0 1 0 1 0 1 0 0 0 1]\n[0 0 0 0 0 0 0 0 0 0 0 0 0 0 0 1 0 0 0 0 0 0 0 0 0 0 0 0 0 0 1 1 1 0 0 1 0 0 1 1\n    1 1 1 1 1 1 1 0 0 1 0 0 0 0 0 0 0 1 0 1 1 0 1 1 0 1 0 1 0 1 1 0 1 0 1 1 1 1 \n    0 1 1 1 0 0 1 1 1 0 1 1 1 0 0 0 0 1 0 0 0 0]\n[0 0 0 0 0 0 0 0 0 0 0 0 0 0 0 0 1 0 0 0 0 0 0 0 0 0 0 0 0 0 0 0 0 0 0 0 1 0 1 1\n    1 1 1 1 1 1 1 0 1 0 0 0 0 0 0 0 0 0 0 0 0 0 0 0 0 0 1 0 0 0 0 0 0 0 0 0 0 0 \n    0 0 0 0 0 0 0 0 1 1 0 1 1 1 1 1 1 1 1 1 1 1]\n[0 0 0 0 0 0 0 0 0 0 0 0 0 0 0 0 0 1 0 0 0 0 0 0 0 0 0 0 0 0 0 0 0 0 0 0 0 0 1 0\n    1 1 0 1 0 1 0 1 1 1 0 0 0 0 0 0 0 1 1 1 1 0 0 1 1 1 1 1 0 1 0 0 1 0 0 0 0 0 \n    1 0 1 1 0 1 0 0 0 0 0 1 0 0 1 1 1 1 1 0 0 1]\n[0 0 0 0 0 0 0 0 0 0 0 0 0 0 0 0 0 0 1 0 0 0 0 0 0 0 0 0 0 0 0 0 0 0 0 1 1 0 0 0\n    1 0 0 0 0 0 1 1 0 1 0 0 0 0 0 0 0 1 1 1 1 0 0 1 1 1 0 0 1 1 0 0 1 0 0 0 0 0 \n    1 1 1 1 0 0 1 0 1 0 1 0 0 0 0 0 1 1 1 0 0 0]\n[0 0 0 0 0 0 0 0 0 0 0 0 0 0 0 0 0 0 0 1 0 0 0 0 0 0 0 0 0 0 0 1 1 0 0 0 1 0 1 1\n    1 0 1 0 1 0 0 1 0 1 0 0 0 0 0 0 0 1 1 0 1 0 0 0 1 0 0 1 1 1 0 1 1 0 0 1 1 1 \n    0 1 0 1 0 1 0 1 0 1 0 1 0 0 1 0 1 1 1 1 0 1]\n[0 0 0 0 0 0 0 0 0 0 0 0 0 0 0 0 0 0 0 0 1 0 0 0 0 0 0 1 0 0 0 1 0 0 0 1 1 0 0 0\n    0 0 0 1 0 0 0 1 0 1 0 0 0 0 0 0 0 1 0 0 0 0 1 0 1 0 1 1 1 0 0 1 1 0 0 0 1 1 \n    0 0 0 0 1 0 0 0 1 1 0 0 0 1 1 1 1 1 1 1 0 0]\n[0 0 0 0 0 0 0 0 0 0 0 0 0 0 0 0 0 0 0 0 0 1 0 0 0 0 0 1 1 0 0 1 0 0 0 0 1 0 1 1\n    1 1 0 0 1 1 0 0 1 1 0 0 0 0 0 0 0 0 0 1 0 0 1 0 1 0 0 1 1 0 0 1 0 1 0 0 0 1 \n    1 0 1 0 1 1 0 1 1 0 0 0 1 1 0 1 0 0 0 1 0 1]\n[0 0 0 0 0 0 0 0 0 0 0 0 0 0 0 0 0 0 0 0 0 0 1 0 0 0 0 1 1 1 0 1 0 0 0 0 0 0 1 0\n    1 1 0 1 1 0 1 1 1 0 0 0 0 0 0 0 0 0 0 0 0 1 1 0 0 1 1 0 0 1 1 1 0 1 1 0 0 0 \n    1 1 0 0 0 0 0 0 0 0 1 0 1 1 1 0 1 1 0 1 0 1]\n[0 0 0 0 0 0 0 0 0 0 0 0 0 0 0 0 0 0 0 0 0 0 0 1 0 0 0 1 1 1 1 0 1 0 0 1 0 0 0 0\n    0 1 1 0 0 1 1 0 1 0 0 0 0 0 0 0 0 1 0 1 1 0 0 0 0 1 1 0 1 0 1 1 1 0 1 0 1 1 \n    0 1 0 1 1 0 1 1 1 1 0 0 0 1 1 0 1 1 1 1 0 0]\n[0 0 0 0 0 0 0 0 0 0 0 0 0 0 0 0 0 0 0 0 0 0 0 0 1 0 0 0 1 1 1 0 1 0 0 0 0 0 1 0\n    1 1 1 1 1 1 0 0 1 0 0 0 0 0 0 0 0 1 1 1 1 0 0 0 0 1 1 0 1 1 1 0 0 0 0 0 1 0 \n    1 0 0 0 0 0 1 0 0 1 1 1 0 1 0 0 0 1 0 0 0 1]\n[0 0 0 0 0 0 0 0 0 0 0 0 0 0 0 0 0 0 0 0 0 0 0 0 0 1 0 0 0 1 1 1 0 0 0 0 0 0 0 1\n    0 1 1 0 1 1 1 1 0 1 0 0 0 0 0 0 0 1 0 0 0 1 0 1 1 1 1 1 0 0 1 1 1 0 0 0 0 1 \n    1 0 1 1 0 0 0 0 1 0 0 1 0 1 1 0 0 0 1 1 0 1]\n[0 0 0 0 0 0 0 0 0 0 0 0 0 0 0 0 0 0 0 0 0 0 0 0 0 0 1 0 0 0 1 1 1 0 0 1 0 0 0 1\n    1 0 0 1 0 0 0 0 0 1 0 0 0 0 0 0 0 0 0 1 1 1 1 0 0 0 0 1 1 1 1 1 1 0 0 0 0 0 \n    1 1 1 0 0 1 1 0 0 1 1 1 0 1 1 0 1 1 1 0 1 0]\n[0 0 0 0 0 0 0 0 0 0 0 0 0 0 0 0 0 0 0 0 0 0 0 0 0 0 0 0 0 0 0 0 0 1 0 1 0 0 0 0\n    1 1 1 0 0 1 0 0 1 0 0 0 0 0 0 0 0 1 1 1 1 0 0 1 1 1 0 1 1 1 0 0 1 0 0 0 0 0 \n    1 1 1 1 0 0 1 0 1 1 0 0 0 0 1 1 0 1 1 0 0 0]\n[0 0 0 0 0 0 0 0 0 0 0 0 0 0 0 0 0 0 0 0 0 0 0 0 0 0 0 0 0 0 0 0 0 0 1 0 0 0 1 1\n    1 0 1 1 1 1 0 0 1 0 0 0 0 0 0 0 0 0 0 0 0 0 0 0 0 0 0 1 0 0 0 0 0 0 0 0 0 0 \n    0 0 0 0 0 0 1 0 0 1 1 1 0 1 1 0 1 0 0 0 0 0]\n[0 0 0 0 0 0 0 0 0 0 0 0 0 0 0 0 0 0 0 0 0 0 0 0 0 0 0 0 0 0 0 0 0 0 0 0 0 1 1 0\n    0 0 0 0 0 0 0 1 0 1 0 0 0 0 0 0 0 1 1 1 1 0 0 1 1 1 1 1 0 1 0 0 1 0 0 0 0 0 \n    1 0 1 1 0 1 1 0 0 0 1 0 1 0 0 0 0 0 1 0 1 1]\n[0 0 0 0 0 0 0 0 0 0 0 0 0 0 0 0 0 0 0 0 0 0 0 0 0 0 0 0 0 0 0 0 0 0 0 0 0 0 0 0\n    0 0 0 0 0 0 0 0 0 0 1 0 0 0 0 0 0 1 0 0 0 1 0 1 0 0 1 1 1 1 1 0 1 1 0 0 0 0 \n    1 1 1 0 1 1 0 1 1 1 0 1 1 1 0 0 0 0 1 0 0 1]\n[0 0 0 0 0 0 0 0 0 0 0 0 0 0 0 0 0 0 0 0 0 0 0 0 0 0 0 0 0 0 0 0 0 0 0 0 0 0 0 0\n    0 0 0 0 0 0 0 0 0 0 0 1 0 0 0 0 0 1 0 1 1 0 1 1 0 1 0 0 1 0 1 1 1 1 1 0 0 0 \n    1 1 0 0 0 0 0 0 0 1 1 1 1 0 0 1 1 1 0 1 0 1]\n[0 0 0 0 0 0 0 0 0 0 0 0 0 0 0 0 0 0 0 0 0 0 0 0 0 0 0 0 0 0 0 0 0 0 0 0 0 0 0 0\n    0 0 0 0 0 0 0 0 0 0 0 0 1 0 0 0 0 1 0 1 0 1 0 0 0 1 1 1 0 0 0 1 0 1 1 1 0 0 \n    1 1 0 1 0 1 1 0 1 0 1 0 1 0 1 1 0 0 1 0 1 1]\n[0 0 0 0 0 0 0 0 0 0 0 0 0 0 0 0 0 0 0 0 0 0 0 0 0 0 0 0 0 0 0 0 0 0 0 0 0 0 0 0\n    0 0 0 0 0 0 0 0 0 0 0 0 0 1 0 0 0 1 0 1 0 0 1 1 1 1 1 0 1 1 0 0 0 0 1 1 1 0 \n    1 1 0 1 1 1 0 1 1 1 0 0 0 0 1 0 0 1 0 1 0 0]\n[0 0 0 0 0 0 0 0 0 0 0 0 0 0 0 0 0 0 0 0 0 0 0 0 0 0 0 0 0 0 0 0 0 0 0 0 0 0 0 0\n    0 0 0 0 0 0 0 0 0 0 0 0 0 0 1 0 0 0 1 0 1 0 0 1 1 1 1 1 0 1 1 0 0 0 0 1 1 1 \n    0 1 1 0 1 1 1 0 1 1 1 0 0 0 0 1 0 0 1 0 1 0]\n[0 0 0 0 0 0 0 0 0 0 0 0 0 0 0 0 0 0 0 0 0 0 0 0 0 0 0 0 0 0 0 0 0 0 0 0 0 0 0 0\n    0 0 0 0 0 0 0 0 0 0 0 0 0 0 0 1 0 0 0 1 0 1 0 0 1 1 1 1 1 0 1 1 0 0 0 0 1 1 \n    1 0 1 1 0 1 1 1 0 1 1 1 0 0 0 0 1 0 0 1 0 1]\n[0 0 0 0 0 0 0 0 0 0 0 0 0 0 0 0 0 0 0 0 0 0 0 0 0 0 0 0 0 0 0 0 0 0 0 0 0 0 0 0\n    0 0 0 0 0 0 0 0 0 0 0 0 0 0 0 0 1 1 1 1 0 0 1 1 1 0 1 0 1 0 0 1 0 0 0 0 0 1 \n    0 1 1 0 1 1 0 1 0 0 1 0 1 1 1 1 1 0 0 0 1 1]\n[[50, 13]] quantum code over GF(2^2), stabilised by:\n[1 0 0 0 0 0 0 0 0 0 0 0 0 0 0 0 0 0 $.1 $.1 $.1^2 $.1 $.1^2 $.1 $.1^2 $.1 $.1^2\n    1 0 0 0 1 0 0 0 0 0 1 $.1^2 1 $.1^2 0 $.1^2 1 1 $.1^2 0 $.1 $.1 0]\n[$.1 0 0 0 0 0 0 0 0 0 0 0 0 0 0 0 0 0 $.1 $.1^2 1 $.1^2 1 $.1^2 1 $.1^2 1 $.1 0\n    $.1 0 $.1 0 0 $.1 1 $.1^2 0 $.1 $.1 $.1^2 1 0 0 $.1^2 0 1 0 $.1 1]\n[0 1 0 0 0 0 0 0 0 0 0 0 0 0 0 0 0 0 $.1 0 $.1^2 0 $.1^2 0 $.1^2 0 $.1^2 1 1 $.1\n    0 $.1 1 0 0 $.1 $.1^2 1 1 0 $.1 $.1^2 $.1 0 0 $.1^2 0 $.1^2 1 1]\n[0 $.1 0 0 0 0 0 0 0 0 0 0 0 0 0 0 0 0 0 0 1 0 1 0 1 0 1 $.1 $.1 $.1 0 $.1^2 $.1\n    0 1 0 $.1^2 $.1^2 0 0 $.1 $.1 0 1 $.1^2 $.1 $.1^2 $.1^2 1 1]\n[0 0 1 0 0 0 0 0 0 0 0 0 0 0 0 0 0 0 $.1 0 $.1 $.1 $.1 $.1 $.1 $.1 $.1 0 1 $.1^2\n    0 $.1^2 $.1 1 1 1 0 $.1^2 $.1^2 0 $.1^2 $.1 0 0 $.1 $.1 1 $.1 $.1 $.1^2]\n[0 0 $.1 0 0 0 0 0 0 0 0 0 0 0 0 0 0 0 0 0 $.1^2 $.1^2 $.1^2 $.1^2 $.1^2 $.1^2 \n    $.1^2 0 $.1 $.1 0 1 $.1^2 $.1^2 $.1 0 0 $.1 1 $.1^2 $.1^2 $.1 $.1 0 0 1 1 \n    $.1^2 1 $.1]\n[0 0 0 1 0 0 0 0 0 0 0 0 0 0 0 0 0 0 $.1 $.1 $.1^2 0 1 0 1 0 1 $.1^2 0 $.1^2 1 1\n    $.1^2 0 $.1^2 1 1 $.1^2 1 $.1 $.1 0 $.1^2 0 $.1^2 1 $.1^2 1 1 $.1^2]\n[0 0 0 $.1 0 0 0 0 0 0 0 0 0 0 0 0 0 0 0 $.1^2 1 0 $.1 0 $.1 0 $.1 1 0 $.1 $.1 \n    $.1 1 1 1 0 $.1 $.1 $.1 0 1 1 $.1^2 0 $.1 0 $.1 $.1 0 $.1]\n[0 0 0 0 1 0 0 0 0 0 0 0 0 0 0 0 0 0 0 0 $.1 $.1^2 0 1 0 1 0 1 $.1^2 0 1 1 1 $.1\n    $.1^2 1 1 1 $.1^2 0 0 $.1^2 $.1^2 0 $.1^2 0 0 $.1 1 0]\n[0 0 0 0 $.1 0 0 0 0 0 0 0 0 0 0 0 0 0 $.1 0 $.1^2 1 0 $.1 0 $.1 0 $.1 1 0 $.1 \n    $.1 $.1 1 0 $.1 0 $.1 $.1^2 1 $.1 0 1 1 $.1^2 0 $.1 1 $.1 $.1]\n[0 0 0 0 0 1 0 0 0 0 0 0 0 0 0 0 0 0 $.1 1 0 $.1 $.1^2 0 1 0 1 0 1 $.1^2 0 1 1 1\n    $.1^2 $.1^2 1 0 $.1^2 1 0 0 $.1 0 $.1 1 1 1 $.1^2 0]\n[0 0 0 0 0 $.1 0 0 0 0 0 0 0 0 0 0 0 0 0 $.1 0 $.1^2 1 0 $.1 0 $.1 0 $.1 $.1^2 0\n    $.1 $.1 0 $.1 0 $.1^2 $.1 0 $.1^2 0 0 $.1 $.1^2 0 $.1^2 1 $.1^2 0 $.1^2]\n[0 0 0 0 0 0 1 0 0 0 0 0 0 0 0 0 0 0 $.1 0 $.1 $.1 1 1 $.1^2 $.1^2 $.1^2 0 0 1 \n    $.1^2 1 1 1 1 $.1^2 $.1^2 0 $.1^2 $.1 $.1 0 $.1^2 $.1^2 1 1 1 $.1^2 $.1^2 \n    $.1^2]\n[0 0 0 0 0 0 $.1 0 0 0 0 0 0 0 0 0 0 0 $.1 0 $.1^2 $.1^2 $.1 $.1 1 1 1 0 0 0 1 \n    $.1 $.1 $.1 0 0 $.1 $.1 $.1 $.1^2 1 1 0 $.1^2 $.1^2 $.1^2 $.1^2 $.1 0 0]\n[0 0 0 0 0 0 0 1 0 0 0 0 0 0 0 0 0 0 0 0 1 1 $.1^2 $.1 0 0 $.1 1 0 0 1 1 1 $.1 1\n    $.1 0 0 0 $.1 0 1 $.1^2 0 0 $.1 0 $.1 1 $.1]\n[0 0 0 0 0 0 0 $.1 0 0 0 0 0 0 0 0 0 0 0 0 $.1 $.1 1 $.1^2 0 0 $.1^2 $.1 0 $.1 \n    $.1 $.1 $.1 $.1 $.1^2 $.1 $.1 $.1 $.1 0 $.1^2 0 0 1 0 $.1 0 1 $.1^2 $.1^2]\n[0 0 0 0 0 0 0 0 1 0 0 0 0 0 0 0 0 0 $.1 1 0 1 1 $.1^2 $.1 0 0 $.1 1 0 0 1 1 1 \n    $.1 1 $.1 1 1 $.1 $.1^2 0 $.1 1 0 $.1^2 0 $.1 $.1^2 $.1^2]\n[0 0 0 0 0 0 0 0 $.1 0 0 0 0 0 0 0 0 0 0 $.1 0 $.1 $.1 1 $.1^2 0 0 $.1^2 $.1 $.1\n    0 $.1 $.1 0 0 $.1^2 $.1 0 $.1^2 $.1 1 0 $.1 1 $.1^2 0 $.1^2 $.1 0 $.1]\n[0 0 0 0 0 0 0 0 0 1 0 0 0 0 0 0 0 0 $.1 0 $.1 $.1 $.1 $.1^2 0 0 $.1^2 1 $.1 \n    $.1^2 0 1 1 $.1^2 $.1 $.1 0 1 0 0 0 1 1 1 1 $.1^2 $.1 $.1^2 1 $.1]\n[0 0 0 0 0 0 0 0 0 $.1 0 0 0 0 0 0 0 0 $.1 0 $.1^2 $.1^2 $.1^2 1 0 0 1 $.1 $.1^2\n    0 0 $.1 $.1 $.1^2 $.1^2 0 0 $.1^2 0 1 $.1^2 0 1 $.1 $.1^2 $.1 $.1 1 1 $.1]\n[0 0 0 0 0 0 0 0 0 0 1 0 0 0 0 0 0 0 $.1 $.1 $.1^2 0 1 0 0 $.1 $.1^2 $.1 1 $.1 1\n    1 1 1 $.1^2 $.1 $.1^2 1 $.1 1 $.1 1 0 $.1 1 $.1^2 0 0 1 $.1]\n[0 0 0 0 0 0 0 0 0 0 $.1 0 0 0 0 0 0 0 0 $.1^2 1 0 $.1 0 0 $.1^2 1 $.1^2 $.1 \n    $.1^2 $.1 $.1 $.1 1 $.1^2 $.1^2 $.1 $.1 0 0 0 0 0 1 1 1 $.1^2 $.1^2 $.1 0]\n[0 0 0 0 0 0 0 0 0 0 0 1 0 0 0 0 0 0 0 $.1 0 $.1 $.1 0 $.1 1 0 0 $.1 1 $.1 $.1 1\n    $.1 1 $.1^2 1 1 0 1 $.1^2 0 $.1^2 1 1 $.1 $.1^2 1 0 1]\n[0 0 0 0 0 0 0 0 0 0 0 $.1 0 0 0 0 0 0 $.1 $.1^2 0 $.1^2 $.1^2 0 $.1^2 $.1 0 0 \n    $.1^2 0 $.1^2 $.1^2 $.1 0 $.1 0 $.1 0 0 0 0 $.1^2 0 $.1 0 $.1 $.1^2 $.1 1 0]\n[0 0 0 0 0 0 0 0 0 0 0 0 1 0 0 0 0 0 0 1 0 1 0 $.1^2 $.1 $.1^2 $.1^2 $.1^2 0 $.1\n    1 1 $.1 $.1 $.1 $.1 0 $.1 $.1^2 $.1 1 0 $.1^2 $.1^2 $.1^2 $.1 1 0 0 $.1^2]\n[0 0 0 0 0 0 0 0 0 0 0 0 $.1 0 0 0 0 0 $.1 $.1 0 $.1 0 1 $.1^2 1 1 1 0 1 $.1 $.1\n    $.1^2 0 $.1^2 $.1 0 1 1 1 $.1^2 $.1^2 0 1 $.1^2 $.1 0 0 1 $.1^2]\n[0 0 0 0 0 0 0 0 0 0 0 0 0 1 0 0 0 0 0 1 $.1^2 1 $.1^2 1 1 $.1^2 1 0 $.1^2 $.1 \n    $.1 $.1 1 $.1^2 1 1 0 1 $.1 1 $.1^2 0 1 1 0 0 0 $.1^2 0 $.1]\n[0 0 0 0 0 0 0 0 0 0 0 0 0 $.1 0 0 0 0 0 $.1 1 $.1 1 $.1 $.1 1 $.1 0 1 0 $.1^2 \n    $.1^2 $.1 $.1^2 0 0 $.1^2 1 0 $.1^2 0 $.1^2 0 0 0 $.1 0 $.1 $.1 $.1^2]\n[0 0 0 0 0 0 0 0 0 0 0 0 0 0 1 0 0 0 0 1 $.1 1 $.1 1 $.1 $.1^2 0 0 0 1 0 $.1^2 \n    $.1 $.1^2 0 1 1 $.1 1 1 $.1^2 0 0 $.1 0 1 0 1 1 0]\n[0 0 0 0 0 0 0 0 0 0 0 0 0 0 $.1 0 0 0 $.1 $.1 $.1^2 $.1 $.1^2 $.1 $.1^2 1 0 0 0\n    1 0 1 $.1^2 1 $.1^2 0 $.1^2 0 $.1^2 $.1 $.1 $.1 $.1 0 $.1 0 $.1 $.1^2 0 $.1]\n[0 0 0 0 0 0 0 0 0 0 0 0 0 0 0 1 0 0 $.1 $.1 1 $.1 1 $.1 1 $.1 $.1^2 0 0 $.1 \n    $.1^2 0 $.1^2 0 0 $.1^2 1 $.1^2 $.1 $.1 $.1 1 $.1 $.1^2 $.1^2 $.1 $.1 1 0 \n    $.1]\n[0 0 0 0 0 0 0 0 0 0 0 0 0 0 0 $.1 0 0 $.1 $.1^2 $.1 $.1^2 $.1 $.1^2 $.1 $.1^2 1\n    0 0 0 1 0 1 $.1^2 1 $.1^2 0 $.1 1 1 $.1^2 $.1 1 0 0 1 $.1 0 $.1 $.1]\n[0 0 0 0 0 0 0 0 0 0 0 0 0 0 0 0 1 0 $.1 0 0 0 0 0 0 0 0 0 0 $.1 0 0 0 $.1^2 0 1\n    1 1 $.1 $.1^2 0 $.1 0 1 $.1^2 0 $.1^2 $.1^2 0 1]\n[0 0 0 0 0 0 0 0 0 0 0 0 0 0 0 0 $.1 0 $.1 0 0 0 0 0 0 0 0 0 0 $.1 0 0 0 $.1^2 0\n    1 $.1 $.1^2 $.1^2 0 $.1^2 1 $.1^2 $.1 0 $.1^2 0 1 $.1^2 $.1^2]\n[0 0 0 0 0 0 0 0 0 0 0 0 0 0 0 0 0 1 0 0 0 0 0 0 0 0 0 0 0 0 0 0 0 0 $.1 0 0 1 \n    $.1 $.1 $.1^2 1 $.1 $.1^2 $.1 $.1^2 0 0 $.1^2 0]\n[0 0 0 0 0 0 0 0 0 0 0 0 0 0 0 0 0 $.1 0 0 0 0 0 0 0 0 0 0 0 0 0 0 0 0 $.1^2 0 0\n    $.1 $.1^2 $.1^2 1 $.1 $.1^2 1 $.1^2 1 0 0 1 0]\n[0 0 0 0 0 0 0 0 0 0 0 0 0 0 0 0 0 0 1 0 0 0 0 0 0 0 0 0 0 0 0 0 0 1 $.1^2 0 1 0\n    1 $.1^2 1 $.1^2 0 $.1^2 1 0 1 1 0 1]\nQuantum GF(2)-Additive code over GF(4) of length 50 with 63 generators.\nLower Bound: 1, Upper Bound: 20\nConstructed 2 distinct generator matrices\nTotal Ranks:     32  32 \nRelative Ranks:  32  18 \n(4 4 4 4 4 4 4 4 4 4 4 4 4 4 4 4 4 4 4 4 4 4 4 4 4 4 4 4 4 2 4 4 )\n(4 4 4 4 4 4 4 4 4 4 4 4 4 4 4 4 4 4 4 4 4 4 4 4 4 4 4 4 4 4 4 2 )\nTime Taken: 0.01\nStarting search for low weight codewords... (reset timings)\nEnumerating using 1 generator at a time:\n     New codeword identified of weight 15, time 0.00\n     New codeword identified of weight 13, time 0.00\n     New codeword identified of weight 12, time 0.00\n     New codeword identified of weight 10, time 0.00\n     Discarding non-contributing rank 18 matrix\n     New Total Ranks:     32 \n     New Relative Ranks:  32 \n   Completed Matrix  1:  lower =  2, upper = 10. Elapsed: 0.00s\nTermination predicted with 9 generators at matrix 1\nEnumerating using 2 generators at a time:\n     New codeword identified of weight 9, time 0.00\n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New codeword identified of weight 8, time 0.00\n   Completed Matrix  1:  lower =  5, upper =  8. Elapsed: 0.01s\nTermination predicted with 7 generators at matrix 1\nEnumerating using 5 generators at a time:\n   Completed Matrix  1:  lower =  6, upper =  8. Elapsed: 0.26s\nTermination predicted at 38 s with 7 generators at matrix 1\nEnumerating using 6 generators at a time:\n   Completed Matrix  1:  lower =  7, upper =  8. Elapsed: 3.43s\nTermination predicted at 38 s with 7 generators at matrix 1\nEnumerating using 7 generators at a time:\n   Completed Matrix  1:  lower =  8, upper =  8. Elapsed: 38.07s\nComputation complete \nFinal Results: lower = 8, upper = 8,\nTotal CPU time: 38.07, real time: 38.217\n8\n\nTotal time: 38.109 seconds, Total memory usage: 32.09MB\n</t>
  </si>
  <si>
    <t>356.73267145799764</t>
  </si>
  <si>
    <t>Magma V2.28-26    Tue Dec 30 2025 12:15:36 on Marks-MacBook-Air-2 [Seed = \n1700777636]\nType ? for help.  Type &lt;Ctrl&gt;-D to quit.\n[1 0 0 0 0 0 0 0 0 0 0 0 0 0 0 0 0 0 0 0 0 0 0 0 0 0 0 1 0 0 0 0 0 0 0 0 1 0 0 0\n    0 0 0 1 1 0 1 1 0 1 0 0 0 0 0 0 0 0 0 1 0 0 0 1 0 1 0 0 0 0 0 0 0 1 0 0 1 1 \n    1 1 0 1 0 1 1 0 0 0 1 1 1 1 1 1 0 0 0 1 1 1 0 1]\n[0 1 0 0 0 0 0 0 0 0 0 0 0 0 0 0 0 0 0 0 0 0 0 0 0 0 0 1 1 0 0 0 0 0 0 1 0 0 0 0\n    0 0 0 1 1 0 0 0 0 0 1 0 0 0 0 0 0 0 0 1 1 0 0 1 1 1 1 1 0 0 1 0 0 1 1 0 1 0 \n    0 0 1 0 1 0 0 1 0 0 0 0 1 0 0 0 0 1 1 0 1 1 1 1]\n[0 0 1 0 0 0 0 0 0 0 0 0 0 0 0 0 0 0 0 0 0 0 0 0 0 0 0 0 1 1 0 0 1 0 0 1 0 0 1 0\n    0 0 1 0 0 0 0 1 1 0 0 0 0 0 0 0 0 0 0 0 1 0 0 0 1 0 1 0 1 0 0 1 0 1 1 1 0 0 \n    1 1 0 1 1 0 0 0 1 0 0 1 1 1 0 1 1 1 1 1 1 1 1 0]\n[0 0 0 1 0 0 0 0 0 0 0 0 0 0 0 0 0 0 0 0 0 0 0 0 0 0 0 1 0 1 1 0 1 0 0 1 0 0 1 0\n    0 0 1 1 0 1 0 0 0 0 0 0 0 0 0 0 0 0 0 1 0 0 0 1 0 1 0 0 1 0 0 0 1 0 1 1 0 0 \n    0 1 1 1 0 0 1 0 0 0 1 1 1 1 0 0 0 0 1 0 0 0 1 1]\n[0 0 0 0 1 0 0 0 0 0 0 0 0 0 0 0 0 0 0 0 0 0 0 0 0 0 0 1 1 0 1 0 1 0 0 1 0 0 0 0\n    1 1 1 0 1 0 1 0 1 1 0 0 0 0 0 0 0 0 0 0 1 1 1 1 0 0 1 0 1 0 0 1 1 0 1 1 1 0 \n    0 0 1 1 0 1 1 0 1 1 1 1 1 1 0 0 0 1 1 0 0 0 1 1]\n[0 0 0 0 0 1 0 0 0 0 0 0 0 0 0 0 0 0 0 0 0 0 0 0 0 0 0 1 1 1 0 0 0 0 0 1 0 0 1 0\n    0 1 0 0 0 0 0 1 1 0 0 0 0 0 0 0 0 0 0 0 0 1 0 0 0 1 0 0 1 1 0 1 0 1 1 1 1 0 \n    1 1 1 1 1 0 1 0 0 0 1 1 1 1 1 1 0 0 0 1 0 0 0 1]\n[0 0 0 0 0 0 1 0 0 0 0 0 0 0 0 0 0 0 0 0 0 0 0 0 0 0 0 0 1 1 1 0 0 0 0 0 1 0 0 1\n    1 1 0 1 1 0 0 1 0 1 0 0 0 0 0 0 0 0 0 0 0 0 1 0 0 0 1 0 0 1 0 0 1 0 1 1 1 1 \n    0 1 0 0 1 1 1 1 0 0 1 1 1 0 0 1 0 0 1 0 0 0 0 0]\n[0 0 0 0 0 0 0 1 0 0 0 0 0 0 0 0 0 0 0 0 0 0 0 0 0 0 0 0 0 1 1 0 1 0 0 1 0 0 1 0\n    1 1 0 1 1 0 1 0 0 0 1 0 0 0 0 0 0 0 0 1 0 1 1 1 1 1 0 0 0 0 0 1 1 1 1 1 0 0 \n    0 1 1 0 1 0 1 0 0 1 0 0 1 0 1 1 1 0 0 1 0 0 0 1]\n[0 0 0 0 0 0 0 0 1 0 0 0 0 0 0 0 0 0 0 0 0 0 0 0 0 0 0 1 0 0 1 0 1 0 0 1 0 0 1 0\n    1 0 1 0 1 0 0 1 1 0 0 0 0 0 0 0 0 0 0 1 0 0 1 0 0 0 0 1 0 1 0 0 0 0 1 1 1 0 \n    0 0 0 1 0 0 1 0 1 0 1 0 0 0 1 1 0 1 1 0 1 0 1 0]\n[0 0 0 0 0 0 0 0 0 1 0 0 0 0 0 0 0 0 0 0 0 0 0 0 0 0 0 0 1 0 0 0 1 0 0 1 0 0 1 1\n    0 1 1 0 1 1 1 0 1 0 1 0 0 0 0 0 0 0 0 1 1 1 1 1 1 1 0 0 0 0 0 1 1 0 1 1 0 0 \n    1 1 0 0 0 1 0 0 0 1 1 0 0 1 1 0 0 1 1 1 0 0 1 1]\n[0 0 0 0 0 0 0 0 0 0 1 0 0 0 0 0 0 0 0 0 0 0 0 0 0 0 0 0 0 1 0 0 0 0 0 1 0 0 1 1\n    0 1 0 0 1 1 1 1 0 1 0 0 0 0 0 0 0 0 0 1 0 0 0 1 1 0 0 1 0 0 0 1 1 1 1 1 1 0 \n    0 1 0 0 1 1 1 0 1 0 0 1 1 1 1 0 0 1 0 0 0 0 0 1]\n[0 0 0 0 0 0 0 0 0 0 0 1 0 0 0 0 0 0 0 0 0 0 0 0 0 0 0 0 0 0 1 0 0 0 0 0 1 0 0 0\n    1 0 0 1 0 0 1 1 0 1 0 0 0 0 0 0 0 0 0 1 0 1 1 0 1 0 1 1 1 0 0 1 1 1 0 1 1 1 \n    0 0 0 0 1 1 1 1 0 0 0 0 0 1 0 0 0 0 0 0 1 0 1 0]\n[0 0 0 0 0 0 0 0 0 0 0 0 1 0 0 0 0 0 0 0 0 0 0 0 0 0 0 1 0 0 0 0 0 0 0 1 0 0 1 1\n    1 0 1 1 1 1 0 0 1 1 0 0 0 0 0 0 0 0 0 0 1 0 0 0 1 0 0 1 1 0 1 1 0 1 0 0 1 0 \n    0 1 0 1 0 0 0 1 1 1 1 0 1 0 1 1 1 0 0 1 0 0 0 1]\n[0 0 0 0 0 0 0 0 0 0 0 0 0 1 0 0 0 0 0 0 0 0 0 0 0 0 0 0 1 0 0 0 1 0 0 1 1 0 0 0\n    0 0 1 0 0 0 1 0 0 0 0 0 0 0 0 0 0 0 0 1 1 1 1 0 0 1 1 0 1 1 1 0 1 1 0 0 0 0 \n    1 1 0 1 1 1 0 1 1 0 1 0 0 0 1 1 0 1 0 1 1 0 0 1]\n[0 0 0 0 0 0 0 0 0 0 0 0 0 0 1 0 0 0 0 0 0 0 0 0 0 0 0 0 0 1 0 0 0 0 0 1 1 0 1 0\n    0 0 0 0 1 1 0 1 0 1 1 0 0 0 0 0 0 0 0 0 1 1 1 1 0 0 1 0 0 0 0 1 0 1 1 0 0 0 \n    0 1 1 1 1 1 1 0 1 0 0 0 0 0 1 0 1 0 1 0 0 0 1 0]\n[0 0 0 0 0 0 0 0 0 0 0 0 0 0 0 1 0 0 0 0 0 0 0 0 0 0 0 0 0 0 1 0 0 0 0 0 0 0 1 0\n    0 0 0 0 0 1 0 0 1 1 0 0 0 0 0 0 0 0 0 1 1 0 0 1 1 1 1 1 0 0 0 1 1 0 0 1 0 0 \n    0 0 1 1 0 1 0 1 0 1 1 1 0 0 1 0 1 0 1 1 0 1 0 1]\n[0 0 0 0 0 0 0 0 0 0 0 0 0 0 0 0 1 0 0 0 0 0 0 0 0 0 0 0 0 0 0 0 0 0 0 0 1 0 1 1\n    1 1 1 1 1 1 1 0 1 0 1 0 0 0 0 0 0 0 0 0 0 0 0 0 0 0 0 1 0 0 0 0 0 0 0 0 0 0 \n    0 0 0 0 0 0 0 0 0 1 1 0 1 1 1 1 1 1 1 1 1 1 1 0]\n[0 0 0 0 0 0 0 0 0 0 0 0 0 0 0 0 0 1 0 0 0 0 0 0 0 0 0 0 0 0 0 0 0 0 0 0 0 0 1 0\n    1 1 0 1 0 1 0 1 1 1 1 0 0 0 0 0 0 0 0 0 0 0 0 0 0 0 0 1 0 0 0 0 0 0 0 0 0 0 \n    0 0 0 0 0 0 0 1 0 1 0 0 0 0 1 0 0 0 0 1 0 0 0 1]\n[0 0 0 0 0 0 0 0 0 0 0 0 0 0 0 0 0 0 1 0 0 0 0 0 0 0 0 0 0 0 0 0 0 0 0 1 1 0 0 0\n    1 0 0 0 0 0 1 1 0 1 0 0 0 0 0 0 0 0 0 0 0 0 0 0 0 0 0 0 1 1 0 0 0 0 0 0 0 0 \n    0 0 1 0 0 0 1 0 0 0 0 1 1 0 1 1 1 0 0 1 0 0 1 1]\n[0 0 0 0 0 0 0 0 0 0 0 0 0 0 0 0 0 0 0 1 0 0 0 0 0 0 0 0 0 0 0 0 0 0 0 1 1 0 1 0\n    0 1 0 1 0 0 1 1 1 1 1 0 0 0 0 0 0 0 0 0 0 0 0 0 0 0 0 1 0 1 0 0 0 0 0 0 0 0 \n    0 0 1 0 0 1 1 0 0 0 0 0 0 1 1 1 1 1 1 0 1 1 1 1]\n[0 0 0 0 0 0 0 0 0 0 0 0 0 0 0 0 0 0 0 0 1 0 0 0 0 0 0 1 0 0 0 0 1 0 0 0 1 0 0 1\n    1 1 1 0 1 0 1 1 1 1 0 0 0 0 0 0 0 0 0 1 0 1 0 1 0 0 0 0 0 1 1 0 0 0 0 0 1 0 \n    0 0 0 0 1 0 0 0 1 1 0 0 1 1 0 1 0 1 1 0 1 1 0 1]\n[0 0 0 0 0 0 0 0 0 0 0 0 0 0 0 0 0 0 0 0 0 1 0 0 0 0 0 1 1 0 0 0 1 0 0 1 1 0 1 0\n    0 0 1 1 0 1 1 0 0 1 0 0 0 0 0 0 0 0 0 0 0 0 0 1 1 1 1 1 1 1 0 0 0 0 1 0 1 1 \n    0 0 0 0 0 0 0 1 0 0 1 0 0 0 1 1 1 1 1 1 1 1 0 0]\n[0 0 0 0 0 0 0 0 0 0 0 0 0 0 0 0 0 0 0 0 0 0 1 0 0 0 0 1 1 1 0 0 1 0 0 1 0 0 1 1\n    0 0 1 0 0 0 0 1 0 0 0 0 0 0 0 0 0 0 0 0 1 0 1 1 1 0 0 0 0 0 1 1 0 0 1 1 1 1 \n    1 0 1 1 0 1 1 1 1 1 1 1 0 0 1 0 0 0 0 1 1 1 0 0]\n[0 0 0 0 0 0 0 0 0 0 0 0 0 0 0 0 0 0 0 0 0 0 0 1 0 0 0 1 1 1 1 0 1 0 0 1 0 0 0 0\n    0 1 1 0 0 1 1 0 1 0 1 0 0 0 0 0 0 0 0 1 0 0 0 0 1 1 0 1 1 1 1 1 1 0 0 1 0 1 \n    1 1 1 1 0 1 1 0 1 0 1 0 1 0 0 0 1 0 0 1 1 0 1 1]\n[0 0 0 0 0 0 0 0 0 0 0 0 0 0 0 0 0 0 0 0 0 0 0 0 1 0 0 0 1 1 1 0 1 0 0 0 0 0 1 0\n    1 1 1 1 1 1 0 0 1 0 1 0 0 0 0 0 0 0 0 0 0 0 0 0 1 1 0 1 1 1 0 1 0 1 0 0 0 1 \n    0 0 0 1 1 0 1 0 0 1 1 1 0 0 0 1 1 1 0 0 0 0 0 1]\n[0 0 0 0 0 0 0 0 0 0 0 0 0 0 0 0 0 0 0 0 0 0 0 0 0 1 0 0 0 1 1 0 1 0 0 1 0 0 0 0\n    1 0 0 1 0 1 0 1 1 1 0 0 0 0 0 0 0 0 0 1 0 1 1 0 1 0 1 0 0 0 1 1 0 0 0 0 1 1 \n    0 1 0 1 0 1 0 0 1 1 1 0 0 1 0 1 1 0 0 0 1 1 1 1]\n[0 0 0 0 0 0 0 0 0 0 0 0 0 0 0 0 0 0 0 0 0 0 0 0 0 0 1 0 0 0 1 0 0 0 0 0 0 0 0 0\n    0 1 1 0 1 0 1 0 1 1 1 0 0 0 0 0 0 0 0 0 0 1 1 1 1 0 1 1 1 1 1 1 0 1 0 0 1 1 \n    1 0 1 0 0 1 0 0 1 1 0 1 1 1 1 0 0 0 0 0 0 0 1 0]\n[0 0 0 0 0 0 0 0 0 0 0 0 0 0 0 0 0 0 0 0 0 0 0 0 0 0 0 0 0 0 0 1 1 0 0 1 0 0 0 1\n    1 1 1 1 1 0 1 0 1 0 0 0 0 0 0 0 0 0 0 0 1 0 0 0 1 0 1 1 0 0 0 0 1 0 0 0 1 1 \n    1 1 0 1 0 1 1 1 1 1 1 0 0 1 0 1 0 1 1 1 0 1 1 0]\n[0 0 0 0 0 0 0 0 0 0 0 0 0 0 0 0 0 0 0 0 0 0 0 0 0 0 0 0 0 0 0 0 0 1 0 1 0 0 0 0\n    1 1 1 0 0 1 0 0 1 0 0 0 0 0 0 0 0 0 0 0 0 0 0 0 0 0 0 0 0 1 0 0 0 0 0 0 0 0 \n    0 0 1 0 0 0 1 0 0 0 1 0 1 0 1 0 0 1 0 1 0 0 1 1]\n[0 0 0 0 0 0 0 0 0 0 0 0 0 0 0 0 0 0 0 0 0 0 0 0 0 0 0 0 0 0 0 0 0 0 1 0 0 0 1 1\n    1 0 1 1 1 1 0 0 1 0 0 0 0 0 0 0 0 0 0 0 0 0 0 0 0 0 0 0 1 0 0 0 0 0 0 0 0 0 \n    0 0 0 0 0 0 0 1 0 0 1 1 1 0 1 1 0 1 0 0 0 0 0 0]\n[0 0 0 0 0 0 0 0 0 0 0 0 0 0 0 0 0 0 0 0 0 0 0 0 0 0 0 0 0 0 0 0 0 0 0 0 0 1 1 0\n    0 0 0 0 0 0 0 1 0 1 1 0 0 0 0 0 0 0 0 0 0 0 0 0 0 0 0 1 0 0 0 0 0 0 0 0 0 0 \n    0 0 0 0 0 0 0 0 0 1 0 1 1 1 1 1 1 1 1 1 0 1 0 1]\n[0 0 0 0 0 0 0 0 0 0 0 0 0 0 0 0 0 0 0 0 0 0 0 0 0 0 0 0 0 0 0 0 0 0 0 0 0 0 0 0\n    0 0 0 0 0 0 0 0 0 0 0 1 0 0 0 0 0 0 0 1 1 1 1 0 0 1 1 1 0 1 0 1 0 0 1 0 0 0 \n    0 0 1 0 1 1 0 1 1 0 1 0 0 1 0 1 1 1 1 1 0 0 0 1]\n[0 0 0 0 0 0 0 0 0 0 0 0 0 0 0 0 0 0 0 0 0 0 0 0 0 0 0 0 0 0 0 0 0 0 0 0 0 0 0 0\n    0 0 0 0 0 0 0 0 0 0 0 0 1 0 0 0 0 0 0 1 0 0 0 1 0 1 0 0 1 1 1 1 1 0 1 1 0 0 \n    0 0 1 1 1 0 1 1 0 1 1 1 0 1 1 1 0 0 0 0 1 0 0 1]\n[0 0 0 0 0 0 0 0 0 0 0 0 0 0 0 0 0 0 0 0 0 0 0 0 0 0 0 0 0 0 0 0 0 0 0 0 0 0 0 0\n    0 0 0 0 0 0 0 0 0 0 0 0 0 1 0 0 0 0 0 1 0 1 1 0 1 1 0 1 0 0 1 0 1 1 1 1 1 0 \n    0 0 1 1 0 0 0 0 0 0 0 1 1 1 1 0 0 1 1 1 0 1 0 1]\n[0 0 0 0 0 0 0 0 0 0 0 0 0 0 0 0 0 0 0 0 0 0 0 0 0 0 0 0 0 0 0 0 0 0 0 0 0 0 0 0\n    0 0 0 0 0 0 0 0 0 0 0 0 0 0 1 0 0 0 0 1 0 1 0 1 0 0 0 1 1 1 0 0 0 1 0 1 1 1 \n    0 0 1 1 0 1 0 1 1 0 1 0 1 0 1 0 1 1 0 0 1 0 1 1]\n[0 0 0 0 0 0 0 0 0 0 0 0 0 0 0 0 0 0 0 0 0 0 0 0 0 0 0 0 0 0 0 0 0 0 0 0 0 0 0 0\n    0 0 0 0 0 0 0 0 0 0 0 0 0 0 0 1 0 0 0 1 0 1 0 0 1 1 1 1 1 0 1 1 0 0 0 0 1 1 \n    1 0 1 1 0 1 1 1 0 1 1 1 0 0 0 0 1 0 0 1 0 1 0 0]\n[0 0 0 0 0 0 0 0 0 0 0 0 0 0 0 0 0 0 0 0 0 0 0 0 0 0 0 0 0 0 0 0 0 0 0 0 0 0 0 0\n    0 0 0 0 0 0 0 0 0 0 0 0 0 0 0 0 1 0 0 0 1 0 1 0 0 1 1 1 1 1 0 1 1 0 0 0 0 1 \n    1 1 0 1 1 0 1 1 1 0 1 1 1 0 0 0 0 1 0 0 1 0 1 0]\n[0 0 0 0 0 0 0 0 0 0 0 0 0 0 0 0 0 0 0 0 0 0 0 0 0 0 0 0 0 0 0 0 0 0 0 0 0 0 0 0\n    0 0 0 0 0 0 0 0 0 0 0 0 0 0 0 0 0 1 0 0 0 1 0 1 0 0 1 1 1 1 1 0 1 1 0 0 0 0 \n    1 1 1 0 1 1 0 1 1 1 0 1 1 1 0 0 0 0 1 0 0 1 0 1]\n[0 0 0 0 0 0 0 0 0 0 0 0 0 0 0 0 0 0 0 0 0 0 0 0 0 0 0 0 0 0 0 0 0 0 0 0 0 0 0 0\n    0 0 0 0 0 0 0 0 0 0 0 0 0 0 0 0 0 0 1 1 1 1 0 0 1 1 1 0 1 0 1 0 0 1 0 0 0 0 \n    0 1 0 1 1 0 1 1 0 1 0 0 1 0 1 1 1 1 1 0 0 0 1 1]\n[[51, 12]] quantum code over GF(2^2), stabilised by:\n[1 0 0 0 0 0 0 0 0 0 0 0 0 0 0 0 0 0 0 $.1 $.1^2 $.1 $.1^2 $.1 $.1^2 $.1 $.1^2 1\n    0 $.1 0 1 0 $.1^2 0 1 0 $.1^2 $.1^2 $.1^2 $.1 $.1^2 $.1 1 $.1^2 $.1 $.1 $.1 \n    $.1^2 $.1 $.1^2]\n[$.1 0 0 0 0 0 0 0 0 0 0 0 0 0 0 0 0 0 0 $.1 1 $.1^2 1 $.1^2 1 $.1^2 1 $.1 0 0 0\n    $.1 $.1 $.1 $.1 0 0 1 0 0 $.1^2 0 0 1 $.1^2 0 $.1 $.1 $.1^2 $.1^2 0]\n[0 1 0 0 0 0 0 0 0 0 0 0 0 0 0 0 0 0 0 0 $.1^2 0 $.1^2 0 $.1^2 0 $.1^2 1 1 0 0 \n    $.1 1 $.1^2 0 $.1^2 $.1^2 $.1^2 1 $.1 $.1^2 0 $.1^2 0 $.1 $.1 $.1 $.1^2 0 \n    $.1^2 $.1]\n[0 $.1 0 0 0 0 0 0 0 0 0 0 0 0 0 0 0 0 0 0 1 0 1 0 1 0 1 $.1 $.1 $.1 0 $.1^2 $.1\n    0 1 0 $.1^2 $.1^2 0 0 $.1 $.1 0 1 $.1^2 $.1 $.1^2 $.1^2 1 1 1]\n[0 0 1 0 0 0 0 0 0 0 0 0 0 0 0 0 0 0 0 0 $.1 $.1 $.1 $.1 $.1 $.1 $.1 0 1 1 0 \n    $.1^2 $.1 $.1 1 0 0 1 $.1^2 $.1 $.1 1 1 0 0 $.1^2 $.1^2 $.1 $.1^2 1 $.1^2]\n[0 0 $.1 0 0 0 0 0 0 0 0 0 0 0 0 0 0 0 0 0 $.1^2 $.1^2 $.1^2 $.1^2 $.1^2 $.1^2 \n    $.1^2 0 $.1 $.1 0 1 $.1^2 $.1^2 $.1 0 0 $.1 1 $.1^2 $.1^2 $.1 $.1 0 0 1 1 \n    $.1^2 1 $.1 1]\n[0 0 0 1 0 0 0 0 0 0 0 0 0 0 0 0 0 0 0 $.1 $.1^2 0 1 0 1 0 1 $.1^2 0 1 1 1 $.1^2\n    $.1^2 $.1^2 0 1 1 1 0 $.1^2 $.1^2 $.1 0 1 0 1 1 0 1 $.1^2]\n[0 0 0 $.1 0 0 0 0 0 0 0 0 0 0 0 0 0 0 0 $.1 1 0 $.1 0 $.1 0 $.1 1 0 $.1 $.1 $.1\n    $.1^2 0 1 0 1 1 0 0 0 $.1^2 $.1 1 0 1 $.1^2 0 0 $.1 $.1^2]\n[0 0 0 0 1 0 0 0 0 0 0 0 0 0 0 0 0 0 0 0 $.1 $.1^2 0 1 0 1 0 1 $.1^2 0 1 1 1 $.1\n    $.1^2 1 1 1 $.1^2 0 0 $.1^2 $.1^2 0 $.1^2 0 0 $.1 1 0 0]\n[0 0 0 0 $.1 0 0 0 0 0 0 0 0 0 0 0 0 0 0 0 $.1^2 1 0 $.1 0 $.1 0 $.1 1 $.1 $.1 \n    $.1 $.1 $.1 0 $.1^2 0 0 $.1^2 $.1^2 $.1^2 $.1^2 0 1 1 1 0 1 $.1^2 0 $.1]\n[0 0 0 0 0 1 0 0 0 0 0 0 0 0 0 0 0 0 0 0 0 $.1 $.1^2 0 1 0 1 0 1 1 0 1 $.1^2 \n    $.1^2 $.1^2 $.1 $.1 1 1 $.1^2 0 1 $.1 1 $.1 1 $.1 $.1^2 $.1 $.1 1]\n[0 0 0 0 0 $.1 0 0 0 0 0 0 0 0 0 0 0 0 0 $.1 0 $.1^2 1 0 $.1 0 $.1 0 $.1 $.1^2 0\n    $.1 $.1 0 $.1 0 $.1^2 $.1 0 $.1^2 0 0 $.1 $.1^2 0 $.1^2 1 $.1^2 0 $.1^2 0]\n[0 0 0 0 0 0 1 0 0 0 0 0 0 0 0 0 0 0 0 0 $.1 $.1 1 1 $.1^2 $.1^2 $.1^2 0 0 $.1^2\n    $.1^2 1 1 $.1 1 $.1 $.1^2 $.1 $.1^2 0 $.1^2 $.1^2 $.1 $.1^2 $.1^2 0 $.1^2 \n    $.1^2 $.1 1 $.1^2]\n[0 0 0 0 0 0 $.1 0 0 0 0 0 0 0 0 0 0 0 0 0 $.1^2 $.1^2 $.1 $.1 1 1 1 0 0 $.1 1 \n    $.1 $.1 1 0 1 $.1 0 $.1 1 0 $.1 1 $.1^2 1 $.1 1 $.1 1 $.1 $.1]\n[0 0 0 0 0 0 0 1 0 0 0 0 0 0 0 0 0 0 0 0 1 1 $.1^2 $.1 0 0 $.1 1 0 0 1 1 1 $.1 1\n    $.1 0 0 0 $.1 0 1 $.1^2 0 0 $.1 0 $.1 1 $.1 1]\n[0 0 0 0 0 0 0 $.1 0 0 0 0 0 0 0 0 0 0 0 0 $.1 $.1 1 $.1^2 0 0 $.1^2 $.1 0 $.1 \n    $.1 $.1 $.1 $.1 $.1^2 $.1 $.1 $.1 $.1 0 $.1^2 0 0 1 0 $.1 0 1 $.1^2 $.1^2 0]\n[0 0 0 0 0 0 0 0 1 0 0 0 0 0 0 0 0 0 0 0 0 1 1 $.1^2 $.1 0 0 $.1 1 $.1 0 1 $.1^2\n    $.1^2 $.1 0 1 0 $.1^2 0 $.1^2 1 $.1 0 0 $.1^2 $.1^2 0 $.1 1 1]\n[0 0 0 0 0 0 0 0 $.1 0 0 0 0 0 0 0 0 0 0 $.1 0 $.1 $.1 1 $.1^2 0 0 $.1^2 $.1 $.1\n    0 $.1 $.1 0 0 $.1^2 $.1 0 $.1^2 $.1 1 0 $.1 1 $.1^2 0 $.1^2 $.1 0 $.1 0]\n[0 0 0 0 0 0 0 0 0 1 0 0 0 0 0 0 0 0 0 0 $.1 $.1 $.1 $.1^2 0 0 $.1^2 1 $.1 1 0 1\n    1 0 $.1 $.1^2 0 $.1^2 0 $.1 1 $.1 0 1 $.1^2 $.1 0 $.1^2 0 0 $.1]\n[0 0 0 0 0 0 0 0 0 $.1 0 0 0 0 0 0 0 0 0 0 $.1^2 $.1^2 $.1^2 1 0 0 1 $.1 $.1^2 \n    $.1 0 $.1 $.1 0 $.1^2 1 0 1 0 $.1^2 $.1 $.1^2 0 $.1 1 $.1^2 0 1 0 0 $.1^2]\n[0 0 0 0 0 0 0 0 0 0 1 0 0 0 0 0 0 0 0 $.1 $.1^2 0 1 0 0 $.1 $.1^2 $.1 1 0 1 1 1\n    $.1 $.1^2 $.1^2 $.1^2 $.1^2 $.1 $.1^2 $.1^2 $.1 1 $.1 $.1^2 $.1 $.1 0 0 0 \n    $.1]\n[0 0 0 0 0 0 0 0 0 0 $.1 0 0 0 0 0 0 0 0 $.1 1 0 $.1 0 0 $.1^2 1 $.1^2 $.1 $.1^2\n    $.1 $.1 0 0 $.1^2 $.1^2 1 1 $.1 0 1 $.1 1 0 $.1^2 0 $.1 1 $.1 0 $.1]\n[0 0 0 0 0 0 0 0 0 0 0 1 0 0 0 0 0 0 0 $.1 0 $.1 $.1 0 $.1 1 0 0 $.1 1 $.1 $.1 1\n    $.1 1 $.1^2 1 1 0 1 $.1^2 0 $.1^2 1 1 $.1 $.1^2 1 0 1 1]\n[0 0 0 0 0 0 0 0 0 0 0 $.1 0 0 0 0 0 0 0 $.1 0 $.1^2 $.1^2 0 $.1^2 $.1 0 0 $.1^2\n    $.1 $.1^2 $.1^2 0 $.1 $.1 1 1 1 $.1 $.1 0 $.1 0 $.1^2 0 $.1 0 0 0 $.1 0]\n[0 0 0 0 0 0 0 0 0 0 0 0 1 0 0 0 0 0 0 0 0 1 0 $.1^2 $.1 $.1^2 $.1^2 $.1^2 0 $.1\n    1 1 0 $.1^2 $.1 $.1 $.1^2 1 1 $.1 0 $.1 $.1 $.1 1 $.1^2 0 $.1 0 $.1^2 $.1^2]\n[0 0 0 0 0 0 0 0 0 0 0 0 $.1 0 0 0 0 0 0 $.1 0 $.1 0 1 $.1^2 1 1 1 0 $.1^2 $.1 \n    $.1 $.1^2 $.1^2 $.1^2 $.1^2 0 $.1^2 1 $.1^2 $.1 0 1 1 1 $.1^2 $.1 0 0 1 $.1]\n[0 0 0 0 0 0 0 0 0 0 0 0 0 1 0 0 0 0 0 0 $.1^2 1 $.1^2 1 1 $.1^2 1 0 $.1^2 $.1 \n    $.1 $.1 $.1^2 $.1 1 1 $.1^2 $.1 0 1 $.1 $.1 0 0 $.1 1 1 1 0 $.1 $.1^2]\n[0 0 0 0 0 0 0 0 0 0 0 0 0 $.1 0 0 0 0 0 $.1 1 $.1 1 $.1 $.1 1 $.1 0 1 0 $.1^2 \n    $.1^2 $.1 $.1^2 0 0 $.1^2 1 0 $.1^2 0 $.1^2 0 0 0 $.1 0 $.1 $.1 $.1^2 1]\n[0 0 0 0 0 0 0 0 0 0 0 0 0 0 1 0 0 0 0 0 $.1 1 $.1 1 $.1 $.1^2 0 0 0 1 0 $.1^2 0\n    $.1 0 1 $.1 1 $.1^2 1 $.1 $.1 1 $.1^2 $.1 0 1 $.1^2 1 0 $.1^2]\n[0 0 0 0 0 0 0 0 0 0 0 0 0 0 $.1 0 0 0 0 $.1 $.1^2 $.1 $.1^2 $.1 $.1^2 1 0 0 0 \n    $.1^2 0 1 $.1^2 $.1 $.1^2 1 $.1^2 $.1 $.1^2 0 $.1^2 1 $.1^2 0 0 1 0 $.1^2 1 \n    0 $.1^2]\n[0 0 0 0 0 0 0 0 0 0 0 0 0 0 0 1 0 0 0 $.1 1 $.1 1 $.1 1 $.1 $.1^2 0 0 0 $.1^2 0\n    $.1^2 $.1^2 0 $.1 1 1 $.1 0 $.1^2 $.1 $.1^2 $.1^2 1 $.1^2 0 1 1 0 $.1^2]\n[0 0 0 0 0 0 0 0 0 0 0 0 0 0 0 $.1 0 0 0 $.1 $.1 $.1^2 $.1 $.1^2 $.1 $.1^2 1 0 0\n    $.1 1 0 $.1^2 1 1 $.1 $.1^2 $.1^2 $.1^2 $.1^2 $.1^2 $.1^2 1 1 0 1 1 $.1 \n    $.1^2 0 1]\n[0 0 0 0 0 0 0 0 0 0 0 0 0 0 0 0 1 0 0 0 0 0 0 0 0 0 0 0 0 0 0 0 0 0 0 0 1 $.1^2\n    $.1 1 1 1 1 1 1 1 1 $.1^2 1 $.1^2 $.1]\n[0 0 0 0 0 0 0 0 0 0 0 0 0 0 0 0 $.1 0 0 0 0 0 0 0 0 0 0 0 0 0 0 0 0 0 0 0 $.1 1\n    $.1^2 $.1 $.1 $.1 $.1 $.1 $.1 $.1 $.1 1 $.1 1 $.1^2]\n[0 0 0 0 0 0 0 0 0 0 0 0 0 0 0 0 0 1 0 0 0 0 0 0 0 0 0 0 0 0 0 0 0 0 $.1 0 0 1 \n    $.1 $.1 $.1^2 1 $.1 $.1^2 $.1 $.1^2 0 0 $.1^2 0 0]\n[0 0 0 0 0 0 0 0 0 0 0 0 0 0 0 0 0 $.1 0 0 0 0 0 0 0 0 0 0 0 0 0 0 0 0 $.1^2 0 0\n    $.1 $.1^2 $.1^2 1 $.1 $.1^2 1 $.1^2 1 0 0 1 0 0]\n[0 0 0 0 0 0 0 0 0 0 0 0 0 0 0 0 0 0 1 0 0 0 0 0 0 0 0 0 0 0 0 0 0 1 $.1^2 0 1 0\n    1 $.1^2 1 $.1^2 0 $.1^2 1 0 1 1 0 1 0]\n[0 0 0 0 0 0 0 0 0 0 0 0 0 0 0 0 0 0 $.1 0 0 0 0 0 0 0 0 0 0 $.1 0 0 0 $.1^2 0 1\n    0 $.1 0 $.1 1 $.1^2 1 0 $.1 1 $.1 0 1 $.1 $.1]\n[0 0 0 0 0 0 0 0 0 0 0 0 0 0 0 0 0 0 0 1 0 0 0 0 0 0 0 0 0 0 0 0 $.1 1 0 0 $.1^2\n    $.1^2 $.1 0 1 $.1 1 1 $.1 1 1 $.1 0 0 $.1]\nQuantum GF(2)-Additive code over GF(4) of length 51 with 63 generators.\nLower Bound: 1, Upper Bound: 21\nConstructed 2 distinct generator matrices\nTotal Ranks:     32  32 \nRelative Ranks:  32  19 \n(4 4 4 4 4 4 4 4 4 4 4 4 4 4 4 4 4 4 4 4 4 4 4 4 4 4 4 4 4 4 4 2 )\n(4 4 4 4 4 4 4 4 4 4 4 4 4 4 4 4 4 4 4 4 4 4 4 4 4 4 4 4 4 4 4 2 )\nTime Taken: 0.01\nStarting search for low weight codewords... (reset timings)\nEnumerating using 1 generator at a time:\n     New codeword identified of weight 11, time 0.00\n     Discarding non-contributing rank 19 matrix\n     New Total Ranks:     32 \n     New Relative Ranks:  32 \n   Completed Matrix  1:  lower =  2, upper = 11. Elapsed: 0.00s\nTermination predicted with 10 generators at matrix 1\nEnumerating using 2 generators at a time:\n     New codeword identified of weight 10, time 0.00\n     New codeword identified of weight 9, time 0.00\n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0.01s\nTermination predicted with 8 generators at matrix 1\nEnumerating using 5 generators at a time:\n   Completed Matrix  1:  lower =  6, upper =  9. Elapsed: 0.26s\nTermination predicted at 351 s (5m 51s) with 8 generators at matrix 1\nEnumerating using 6 generators at a time:\n   Completed Matrix  1:  lower =  7, upper =  9. Elapsed: 3.52s\nTermination predicted at 357 s (5m 57s) with 8 generators at matrix 1\nEnumerating using 7 generators at a time:\n   Completed Matrix  1:  lower =  8, upper =  9. Elapsed: 38.28s\nTermination predicted at 353 s (5m 53s) with 8 generators at matrix 1\nEnumerating using 8 generators at a time:\n   Completed Matrix  1:  lower =  9, upper =  9. Elapsed: 355.87s\nComputation complete \nFinal Results: lower = 9, upper = 9,\nTotal CPU time: 355.87, real time: 356.633\n9\n\nTotal time: 355.910 seconds, Total memory usage: 32.09MB\n</t>
  </si>
  <si>
    <t>28800.032617624965</t>
  </si>
  <si>
    <t>Magma V2.28-26    Tue Jan  6 2026 16:10:04 on Marks-MacBook-Air-2 [Seed = \n1181883530]\nType ? for help.  Type &lt;Ctrl&gt;-D to quit.\n[1 0 0 0 0 0 0 0 0 0 0 0 0 0 0 0 0 0 0 0 0 0 0 0 0 0 0 0 0 0 0 0 0 1 1 0 0 1 1 0\n    0 0 0 1 0 0 1 0 1 1 0 0 0 0 0 0 0 0 0 0 1 0 1 0 1 1 1 1 0 1 0 1 0 1 1 1 1 0 \n    1 1 1 1 0 0 1 0 1 0 0 1 0 0 0 1 0 0 0 0 1 0 1 0 0 1]\n[0 1 0 0 0 0 0 0 0 0 0 0 0 0 0 0 0 0 0 0 0 0 0 0 0 0 0 0 0 0 0 0 0 0 1 1 0 0 1 1\n    0 0 0 0 1 0 0 1 0 1 1 0 0 0 0 0 0 0 0 0 0 1 0 1 0 1 1 1 1 0 1 0 1 0 1 1 1 1 \n    0 1 1 1 1 0 0 1 0 1 0 0 1 0 0 0 1 0 0 0 0 1 0 1 0 1]\n[0 0 1 0 0 0 0 0 0 0 0 0 0 0 0 0 0 0 0 0 0 0 0 0 0 0 0 0 0 0 0 0 0 1 1 1 1 1 1 1\n    1 0 0 1 0 1 1 0 0 1 1 0 0 0 0 0 0 0 0 0 1 0 0 0 0 1 0 0 1 0 0 0 0 0 1 0 0 1 \n    0 1 0 0 1 1 1 0 0 0 1 1 0 1 0 1 0 1 0 0 1 0 0 0 1 0]\n[0 0 0 1 0 0 0 0 0 0 0 0 0 0 0 0 0 0 0 0 0 0 0 0 0 0 0 0 0 0 0 0 0 1 0 1 1 0 0 1\n    1 1 0 1 1 0 0 1 1 1 1 0 0 0 0 0 0 0 0 0 0 1 1 0 0 0 0 0 0 0 1 1 1 0 1 0 0 1 \n    0 0 1 0 1 1 0 0 0 1 0 1 0 0 1 0 1 0 0 1 1 1 1 1 1 1]\n[0 0 0 0 1 0 0 0 0 0 0 0 0 0 0 0 0 0 0 0 0 0 0 0 0 0 0 0 0 0 0 0 0 1 0 0 1 0 1 0\n    1 1 1 1 1 1 1 0 0 0 1 0 0 0 0 0 0 0 0 0 0 0 0 1 0 0 1 0 0 1 1 0 0 1 1 0 0 1 \n    0 0 0 1 1 1 0 1 0 1 1 0 0 0 0 1 0 1 1 1 0 1 0 0 0 0]\n[0 0 0 0 0 1 0 0 0 0 0 0 0 0 0 0 0 0 0 0 0 0 0 0 0 0 0 0 0 0 0 0 0 1 0 0 0 0 1 1\n    0 1 1 0 1 1 0 1 1 1 0 0 0 0 0 0 0 0 0 0 1 0 1 0 0 1 1 0 0 1 1 0 0 1 0 0 1 0 \n    0 1 1 1 1 1 0 0 0 0 1 0 0 0 0 1 1 0 1 1 0 0 0 0 0 1]\n[0 0 0 0 0 0 1 0 0 0 0 0 0 0 0 0 0 0 0 0 0 0 0 0 0 0 0 0 0 0 0 0 0 0 1 0 0 0 0 1\n    1 0 1 1 0 1 1 0 1 1 1 0 0 0 0 0 0 0 0 0 0 1 0 1 0 0 1 1 0 0 1 1 0 0 1 0 0 1 \n    0 0 1 1 1 1 1 0 0 0 0 1 0 0 0 0 1 1 0 1 1 0 0 0 0 1]\n[0 0 0 0 0 0 0 1 0 0 0 0 0 0 0 0 0 0 0 0 0 0 0 0 0 0 0 0 0 0 0 0 0 1 1 1 0 1 1 0\n    1 1 0 0 1 0 0 1 1 0 1 0 0 0 0 0 0 0 0 0 1 0 0 0 0 1 1 0 1 1 0 0 1 1 1 0 1 0 \n    0 1 1 0 1 1 0 1 1 0 0 1 1 0 0 1 0 1 1 0 0 1 1 0 0 0]\n[0 0 0 0 0 0 0 0 1 0 0 0 0 0 0 0 0 0 0 0 0 0 0 0 0 0 0 0 0 0 0 0 0 1 0 1 1 1 0 1\n    0 1 1 1 0 1 1 0 0 0 0 0 0 0 0 0 0 0 0 0 1 1 1 0 1 1 0 0 0 0 1 1 0 0 0 0 1 1 \n    1 1 0 0 0 1 0 0 0 1 0 1 1 1 0 1 1 0 1 1 1 0 0 1 0 1]\n[0 0 0 0 0 0 0 0 0 1 0 0 0 0 0 0 0 0 0 0 0 0 0 0 0 0 0 0 0 0 0 0 0 0 1 0 1 1 1 0\n    1 0 1 1 1 0 1 1 0 0 0 0 0 0 0 0 0 0 0 0 0 1 1 1 0 1 1 0 0 0 0 1 1 0 0 0 0 1 \n    1 1 1 0 0 0 1 0 0 0 1 0 1 1 1 0 1 1 0 1 1 1 0 0 1 1]\n[0 0 0 0 0 0 0 0 0 0 1 0 0 0 0 0 0 0 0 0 0 0 0 0 0 0 0 0 0 0 0 0 0 0 0 1 0 1 1 1\n    0 1 0 1 1 1 0 1 1 0 0 0 0 0 0 0 0 0 0 0 1 0 1 1 0 1 1 0 0 0 1 0 0 0 0 0 1 1 \n    1 0 0 0 1 0 0 0 1 1 0 0 1 1 1 0 0 1 0 1 1 1 1 1 1 1]\n[0 0 0 0 0 0 0 0 0 0 0 1 0 0 0 0 0 0 0 0 0 0 0 0 0 0 0 0 0 0 0 0 0 0 0 0 1 0 1 1\n    1 0 1 0 1 1 1 0 1 1 0 0 0 0 0 0 0 0 0 0 1 1 0 1 0 1 1 0 0 0 1 1 1 1 0 0 1 0 \n    1 0 1 1 1 1 0 1 1 0 1 1 1 1 1 0 0 0 0 1 1 1 1 0 0 1]\n[0 0 0 0 0 0 0 0 0 0 0 0 1 0 0 0 0 0 0 0 0 0 0 0 0 0 0 0 0 0 0 0 0 0 0 0 0 1 0 1\n    1 1 0 1 0 1 1 1 0 1 1 0 0 0 0 0 0 0 0 0 0 1 1 0 1 0 1 1 0 0 0 1 1 1 1 0 0 1 \n    0 1 0 1 1 1 1 0 1 1 0 1 1 1 1 1 0 0 0 0 1 1 1 1 0 1]\n[0 0 0 0 0 0 0 0 0 0 0 0 0 1 0 0 0 0 0 0 0 0 0 0 0 0 0 0 0 0 0 0 0 1 1 0 0 1 0 0\n    1 1 1 1 1 0 0 1 0 1 1 0 0 0 0 0 0 0 0 0 1 0 0 1 1 0 1 0 1 1 0 1 1 0 0 0 1 0 \n    0 1 0 1 1 1 0 1 1 1 1 1 1 1 1 0 1 0 0 0 1 1 0 1 1 0]\n[0 0 0 0 0 0 0 0 0 0 0 0 0 0 1 0 0 0 0 0 0 0 0 0 0 0 0 0 0 0 0 0 0 1 0 1 0 1 0 0\n    0 1 1 0 1 1 1 0 0 1 1 0 0 0 0 0 0 0 0 0 0 1 1 0 1 1 1 1 0 0 0 1 0 1 1 1 0 0 \n    1 0 1 0 0 1 0 1 1 0 1 1 0 1 1 1 0 1 1 1 1 1 0 1 0 1]\n[0 0 0 0 0 0 0 0 0 0 0 0 0 0 0 1 0 0 0 0 0 0 0 0 0 0 0 0 0 0 0 0 0 1 0 0 1 1 0 0\n    0 0 1 0 0 1 0 1 1 1 1 0 0 0 0 0 0 0 0 0 1 0 0 1 1 0 0 0 1 1 0 1 1 1 0 0 0 0 \n    1 0 1 0 0 0 0 0 0 1 0 0 1 0 1 0 1 0 1 1 0 1 0 0 1 0]\n[0 0 0 0 0 0 0 0 0 0 0 0 0 0 0 0 1 0 0 0 0 0 0 0 0 0 0 0 0 0 0 0 0 1 0 0 0 0 0 0\n    0 0 0 0 0 0 0 0 0 0 1 0 0 0 0 0 0 0 0 0 0 1 1 0 1 1 1 0 0 0 0 1 0 1 0 1 0 1 \n    1 1 0 1 1 0 1 1 0 1 1 0 1 1 0 1 0 1 1 0 0 0 0 1 1 1]\n[0 0 0 0 0 0 0 0 0 0 0 0 0 0 0 0 0 1 0 0 0 0 0 0 0 0 0 0 0 0 0 0 0 1 0 0 0 1 1 0\n    0 0 0 1 0 0 1 0 1 1 0 0 0 0 0 0 0 0 0 0 0 0 0 1 0 1 0 1 0 1 1 1 0 0 0 1 1 1 \n    0 1 1 0 0 1 1 0 1 1 1 1 1 1 1 0 1 0 0 0 1 0 1 1 0 0]\n[0 0 0 0 0 0 0 0 0 0 0 0 0 0 0 0 0 0 1 0 0 0 0 0 0 0 0 0 0 0 0 0 0 0 1 0 0 0 1 1\n    0 0 0 0 1 0 0 1 0 1 1 0 0 0 0 0 0 0 0 0 0 0 0 0 1 0 1 0 1 0 1 1 1 0 0 0 1 1 \n    1 0 1 1 0 0 1 1 0 1 1 1 1 1 1 1 0 1 0 0 0 1 0 1 1 0]\n[0 0 0 0 0 0 0 0 0 0 0 0 0 0 0 0 0 0 0 1 0 0 0 0 0 0 0 0 0 0 0 0 0 1 1 1 0 1 1 1\n    1 0 0 1 0 1 1 0 0 1 1 0 0 0 0 0 0 0 0 0 0 0 1 0 0 1 1 1 0 0 1 0 0 1 1 1 0 0 \n    0 1 0 1 0 0 1 0 1 1 1 1 0 1 1 1 1 0 0 1 1 0 0 1 0 1]\n[0 0 0 0 0 0 0 0 0 0 0 0 0 0 0 0 0 0 0 0 1 0 0 0 0 0 0 0 0 0 0 0 0 1 0 1 1 1 0 1\n    1 1 0 1 1 0 0 1 1 1 1 0 0 0 0 0 0 0 0 0 1 0 1 1 1 1 0 0 1 1 0 0 0 1 0 0 0 0 \n    1 1 0 1 1 0 1 1 1 1 1 0 1 0 1 0 1 1 0 0 0 1 1 0 1 0]\n[0 0 0 0 0 0 0 0 0 0 0 0 0 0 0 0 0 0 0 0 0 1 0 0 0 0 0 0 0 0 0 0 0 1 0 0 1 0 0 0\n    1 1 1 1 1 1 1 0 0 0 1 0 0 0 0 0 0 0 0 0 0 1 1 1 1 1 0 0 0 0 0 1 1 0 0 1 0 1 \n    1 1 1 0 0 1 1 0 1 0 1 1 1 1 0 1 0 1 0 1 1 0 0 0 1 1]\n[0 0 0 0 0 0 0 0 0 0 0 0 0 0 0 0 0 0 0 0 0 0 1 0 0 0 0 0 0 0 0 0 0 1 0 0 0 0 1 0\n    0 1 1 0 1 1 0 1 1 1 0 0 0 0 0 0 0 0 0 0 0 0 0 1 1 1 0 0 0 1 1 1 0 1 1 1 1 1 \n    0 1 1 1 1 0 0 0 0 0 0 1 0 1 1 0 1 0 0 1 0 1 1 1 1 0]\n[0 0 0 0 0 0 0 0 0 0 0 0 0 0 0 0 0 0 0 0 0 0 0 1 0 0 0 0 0 0 0 0 0 0 1 0 0 0 0 1\n    0 0 1 1 0 1 1 0 1 1 1 0 0 0 0 0 0 0 0 0 1 0 0 0 0 0 1 1 0 0 0 1 0 1 1 1 0 0 \n    1 1 0 0 0 1 0 1 1 1 0 1 0 0 1 0 0 1 1 1 1 0 1 0 0 0]\n[0 0 0 0 0 0 0 0 0 0 0 0 0 0 0 0 0 0 0 0 0 0 0 0 1 0 0 0 0 0 0 0 0 1 1 1 0 1 1 0\n    1 0 0 0 1 0 0 1 1 0 1 0 0 0 0 0 0 0 0 0 1 1 1 0 1 1 1 0 1 1 0 1 1 1 0 0 0 0 \n    1 0 0 1 0 0 0 0 0 1 1 1 1 0 0 0 0 0 1 1 0 1 1 1 0 1]\n[0 0 0 0 0 0 0 0 0 0 0 0 0 0 0 0 0 0 0 0 0 0 0 0 0 1 0 0 0 0 0 0 0 1 0 1 1 1 0 1\n    0 1 0 1 0 1 1 0 0 0 0 0 0 0 0 0 0 0 0 0 1 1 0 1 1 0 0 0 0 0 1 1 1 0 0 1 1 0 \n    1 0 1 1 1 0 1 0 1 0 1 0 1 1 0 1 0 0 0 1 0 0 0 1 1 0]\n[0 0 0 0 0 0 0 0 0 0 0 0 0 0 0 0 0 0 0 0 0 0 0 0 0 0 1 0 0 0 0 0 0 0 1 0 1 1 1 0\n    1 0 1 0 1 0 1 1 0 0 0 0 0 0 0 0 0 0 0 0 1 1 1 0 0 0 0 1 0 0 1 1 0 0 0 0 0 0 \n    0 0 1 0 0 1 0 0 1 0 0 0 1 1 1 1 1 0 1 1 1 0 0 1 0 0]\n[0 0 0 0 0 0 0 0 0 0 0 0 0 0 0 0 0 0 0 0 0 0 0 0 0 0 0 1 0 0 0 0 0 0 0 1 0 1 1 1\n    0 1 0 1 0 1 0 1 1 0 0 0 0 0 0 0 0 0 0 0 0 1 1 1 0 0 0 0 1 0 0 1 1 0 0 0 0 0 \n    0 0 0 1 0 0 1 0 0 1 0 0 0 1 1 1 1 1 0 1 1 1 0 0 1 0]\n[0 0 0 0 0 0 0 0 0 0 0 0 0 0 0 0 0 0 0 0 0 0 0 0 0 0 0 0 1 0 0 0 0 0 0 0 1 0 1 1\n    1 0 1 0 1 0 1 0 1 1 0 0 0 0 0 0 0 0 0 0 1 0 1 1 0 1 0 1 0 1 1 0 0 0 0 0 1 1 \n    0 1 1 1 0 0 0 0 1 1 1 1 1 0 1 0 1 1 0 1 1 1 1 1 1 0]\n[0 0 0 0 0 0 0 0 0 0 0 0 0 0 0 0 0 0 0 0 0 0 0 0 0 0 0 0 0 1 0 0 0 0 0 0 0 1 0 1\n    1 1 0 1 0 1 0 1 0 1 1 0 0 0 0 0 0 0 0 0 1 1 0 1 0 1 1 1 1 0 0 1 1 1 0 0 1 0 \n    1 1 0 0 0 0 0 1 1 0 1 0 0 1 0 0 0 1 0 1 1 1 1 0 0 0]\n[0 0 0 0 0 0 0 0 0 0 0 0 0 0 0 0 0 0 0 0 0 0 0 0 0 0 0 0 0 0 1 0 0 1 1 0 0 1 0 0\n    1 1 1 1 1 0 0 0 0 1 1 0 0 0 0 0 0 0 0 0 1 1 0 0 0 1 0 0 1 0 0 1 1 0 0 1 1 1 \n    1 0 0 1 0 0 1 0 0 1 0 0 0 0 1 1 0 0 1 0 0 1 0 1 0 1]\n[0 0 0 0 0 0 0 0 0 0 0 0 0 0 0 0 0 0 0 0 0 0 0 0 0 0 0 0 0 0 0 1 0 1 0 1 0 1 0 0\n    0 1 1 0 1 1 1 0 1 1 1 0 0 0 0 0 0 0 0 0 1 1 0 0 1 1 0 1 0 0 0 1 1 0 1 1 0 1 \n    0 0 1 1 1 0 1 1 1 0 1 1 0 0 0 0 1 0 0 1 1 0 0 0 1 0]\n[0 0 0 0 0 0 0 0 0 0 0 0 0 0 0 0 0 0 0 0 0 0 0 0 0 0 0 0 0 0 0 0 1 1 0 0 1 1 0 0\n    0 0 1 0 0 1 0 1 1 0 1 0 0 0 0 0 0 0 0 0 0 1 0 0 0 1 0 0 1 1 1 1 0 1 1 0 1 1 \n    0 0 0 1 0 1 1 0 1 0 0 1 0 0 0 0 0 1 1 1 0 1 1 1 1 1]\n[0 0 0 0 0 0 0 0 0 0 0 0 0 0 0 0 0 0 0 0 0 0 0 0 0 0 0 0 0 0 0 0 0 0 0 0 0 0 0 0\n    0 0 0 0 0 0 0 0 0 0 0 1 0 0 0 0 0 0 0 0 1 1 1 1 0 1 1 0 0 0 1 1 0 1 1 1 0 1 \n    1 0 1 0 1 1 1 0 1 0 0 1 0 0 0 1 1 1 0 1 1 1 1 0 1 1]\n[0 0 0 0 0 0 0 0 0 0 0 0 0 0 0 0 0 0 0 0 0 0 0 0 0 0 0 0 0 0 0 0 0 0 0 0 0 0 0 0\n    0 0 0 0 0 0 0 0 0 0 0 0 1 0 0 0 0 0 0 0 1 0 0 0 1 1 0 1 0 0 1 0 1 1 0 0 1 1 \n    0 1 1 1 1 0 0 1 1 1 0 1 1 0 0 1 0 0 1 1 0 0 0 1 1 0]\n[0 0 0 0 0 0 0 0 0 0 0 0 0 0 0 0 0 0 0 0 0 0 0 0 0 0 0 0 0 0 0 0 0 0 0 0 0 0 0 0\n    0 0 0 0 0 0 0 0 0 0 0 0 0 1 0 0 0 0 0 0 1 1 0 0 1 0 1 1 1 0 1 1 1 0 1 0 1 0 \n    1 1 0 0 0 1 0 1 0 0 1 1 0 1 0 1 1 0 1 0 1 0 0 1 0 0]\n[0 0 0 0 0 0 0 0 0 0 0 0 0 0 0 0 0 0 0 0 0 0 0 0 0 0 0 0 0 0 0 0 0 0 0 0 0 0 0 0\n    0 0 0 0 0 0 0 0 0 0 0 0 0 0 1 0 0 0 0 0 0 1 1 0 0 1 0 1 1 1 0 1 1 1 0 1 0 1 \n    0 1 1 0 0 0 1 0 1 0 0 1 1 0 1 0 1 1 0 1 0 1 0 0 1 0]\n[0 0 0 0 0 0 0 0 0 0 0 0 0 0 0 0 0 0 0 0 0 0 0 0 0 0 0 0 0 0 0 0 0 0 0 0 0 0 0 0\n    0 0 0 0 0 0 0 0 0 0 0 0 0 0 0 1 0 0 0 0 1 0 1 1 1 1 1 1 1 1 0 0 0 0 1 0 0 1 \n    1 1 0 0 1 0 0 0 1 0 0 1 0 1 0 0 0 1 0 1 1 0 1 1 1 0]\n[0 0 0 0 0 0 0 0 0 0 0 0 0 0 0 0 0 0 0 0 0 0 0 0 0 0 0 0 0 0 0 0 0 0 0 0 0 0 0 0\n    0 0 0 0 0 0 0 0 0 0 0 0 0 0 0 0 1 0 0 0 1 1 0 1 0 0 1 0 1 1 0 0 1 1 0 1 1 1 \n    1 0 0 1 1 1 0 1 1 0 0 1 0 0 1 1 0 0 0 1 1 1 0 0 0 0]\n[0 0 0 0 0 0 0 0 0 0 0 0 0 0 0 0 0 0 0 0 0 0 0 0 0 0 0 0 0 0 0 0 0 0 0 0 0 0 0 0\n    0 0 0 0 0 0 0 0 0 0 0 0 0 0 0 0 0 1 0 0 0 1 1 0 1 0 0 1 0 1 1 0 0 1 1 0 1 1 \n    1 1 0 0 1 1 1 0 1 1 0 0 1 0 0 1 1 0 0 0 1 1 1 0 0 0]\n[0 0 0 0 0 0 0 0 0 0 0 0 0 0 0 0 0 0 0 0 0 0 0 0 0 0 0 0 0 0 0 0 0 0 0 0 0 0 0 0\n    0 0 0 0 0 0 0 0 0 0 0 0 0 0 0 0 0 0 1 0 0 0 1 1 0 1 0 0 1 0 1 1 0 0 1 1 0 1 \n    1 1 1 0 0 1 1 1 0 1 1 0 0 1 0 0 1 1 0 0 0 1 1 1 0 0]\n[0 0 0 0 0 0 0 0 0 0 0 0 0 0 0 0 0 0 0 0 0 0 0 0 0 0 0 0 0 0 0 0 0 0 0 0 0 0 0 0\n    0 0 0 0 0 0 0 0 0 0 0 0 0 0 0 0 0 0 0 1 0 0 0 1 1 0 1 0 0 1 0 1 1 0 0 1 1 0 \n    1 1 1 1 0 0 1 1 1 0 1 1 0 0 1 0 0 1 1 0 0 0 1 1 1 0]\n[[52, 10]] quantum code over GF(2^2), stabilised by:\n[1 0 0 0 0 0 0 0 0 0 0 0 0 0 0 0 0 0 0 0 0 $.1^2 $.1^2 $.1 $.1 $.1^2 1 $.1 0 $.1\n    $.1 $.1 0 0 $.1 1 1 1 $.1^2 1 0 $.1^2 $.1^2 1 $.1^2 $.1^2 0 0 $.1 $.1 1 \n    $.1^2]\n[$.1 0 0 0 0 0 0 0 0 0 0 0 0 0 0 0 0 0 0 0 0 1 1 $.1^2 $.1^2 1 $.1 $.1^2 0 $.1^2\n    $.1^2 $.1^2 0 0 $.1^2 $.1 $.1 $.1 1 $.1 0 1 1 $.1 1 1 0 0 $.1^2 $.1^2 $.1 1]\n[0 1 0 0 0 0 0 0 0 0 0 0 0 0 0 0 0 0 0 0 0 $.1^2 0 1 0 1 $.1 $.1^2 $.1 $.1 0 0 \n    $.1 0 $.1 $.1^2 0 0 $.1 $.1 1 $.1^2 0 $.1 $.1 0 $.1^2 0 $.1 0 $.1^2 0]\n[0 $.1 0 0 0 0 0 0 0 0 0 0 0 0 0 0 0 0 0 0 0 1 0 $.1 0 $.1 $.1^2 1 $.1^2 $.1^2 0\n    0 $.1^2 0 $.1^2 1 0 0 $.1^2 $.1^2 $.1 1 0 $.1^2 $.1^2 0 1 0 $.1^2 0 1 0]\n[0 0 1 0 0 0 0 0 0 0 0 0 0 0 0 0 0 0 0 0 0 $.1 1 1 0 $.1 $.1 $.1^2 $.1^2 $.1^2 \n    $.1^2 1 0 $.1 1 1 0 $.1^2 $.1 1 $.1 $.1^2 1 $.1^2 0 0 0 $.1^2 1 $.1^2 $.1^2 \n    $.1]\n[0 0 $.1 0 0 0 0 0 0 0 0 0 0 0 0 0 0 0 0 0 0 $.1^2 $.1 $.1 0 $.1^2 $.1^2 1 1 1 1\n    $.1 0 $.1^2 $.1 $.1 0 1 $.1^2 $.1 $.1^2 1 $.1 1 0 0 0 1 $.1 1 1 $.1^2]\n[0 0 0 1 0 0 0 0 0 0 0 0 0 0 0 0 0 0 0 0 0 $.1 0 0 0 $.1 1 $.1^2 $.1^2 $.1 $.1 \n    $.1 1 0 $.1^2 $.1 $.1 $.1^2 1 1 1 0 1 $.1 1 $.1 0 0 $.1 0 0 0]\n[0 0 0 $.1 0 0 0 0 0 0 0 0 0 0 0 0 0 0 0 0 0 $.1^2 0 0 0 $.1^2 $.1 1 1 $.1^2 \n    $.1^2 $.1^2 $.1 0 1 $.1^2 $.1^2 1 $.1 $.1 $.1 0 $.1 $.1^2 $.1 $.1^2 0 0 \n    $.1^2 0 0 0]\n[0 0 0 0 1 0 0 0 0 0 0 0 0 0 0 0 0 0 0 0 0 0 $.1 0 0 0 $.1 1 $.1^2 $.1^2 $.1 $.1\n    $.1 1 0 $.1^2 $.1 $.1 $.1^2 1 1 1 0 1 $.1 1 $.1 0 0 $.1 0 0]\n[0 0 0 0 $.1 0 0 0 0 0 0 0 0 0 0 0 0 0 0 0 0 0 $.1^2 0 0 0 $.1^2 $.1 1 1 $.1^2 \n    $.1^2 $.1^2 $.1 0 1 $.1^2 $.1^2 1 $.1 $.1 $.1 0 $.1 $.1^2 $.1 $.1^2 0 0 \n    $.1^2 0 0]\n[0 0 0 0 0 1 0 0 0 0 0 0 0 0 0 0 0 0 0 0 0 0 0 $.1 0 0 0 $.1 1 $.1^2 $.1^2 $.1 \n    $.1 $.1 1 0 $.1^2 $.1 $.1 $.1^2 1 1 1 0 1 $.1 1 $.1 0 0 $.1 0]\n[0 0 0 0 0 $.1 0 0 0 0 0 0 0 0 0 0 0 0 0 0 0 0 0 $.1^2 0 0 0 $.1^2 $.1 1 1 $.1^2\n    $.1^2 $.1^2 $.1 0 1 $.1^2 $.1^2 1 $.1 $.1 $.1 0 $.1 $.1^2 $.1 $.1^2 0 0 \n    $.1^2 0]\n[0 0 0 0 0 0 1 0 0 0 0 0 0 0 0 0 0 0 0 0 0 1 1 $.1^2 1 1 $.1 $.1^2 $.1 $.1 0 0 \n    $.1 $.1 1 $.1^2 $.1 1 $.1^2 0 $.1^2 0 0 $.1^2 1 0 $.1 1 1 $.1^2 $.1 1]\n[0 0 0 0 0 0 $.1 0 0 0 0 0 0 0 0 0 0 0 0 0 0 $.1 $.1 1 $.1 $.1 $.1^2 1 $.1^2 \n    $.1^2 0 0 $.1^2 $.1^2 $.1 1 $.1^2 $.1 1 0 1 0 0 1 $.1 0 $.1^2 $.1 $.1 1 \n    $.1^2 $.1]\n[0 0 0 0 0 0 0 1 0 0 0 0 0 0 0 0 0 0 0 0 0 1 0 $.1 0 0 $.1^2 1 $.1^2 1 1 $.1^2 0\n    $.1 1 $.1^2 1 0 0 1 0 $.1 1 $.1 $.1 0 0 $.1 $.1 $.1 1 0]\n[0 0 0 0 0 0 0 $.1 0 0 0 0 0 0 0 0 0 0 0 0 0 $.1 0 $.1^2 0 0 1 $.1 1 $.1 $.1 1 0\n    $.1^2 $.1 1 $.1 0 0 $.1 0 $.1^2 $.1 $.1^2 $.1^2 0 0 $.1^2 $.1^2 $.1^2 $.1 0]\n[0 0 0 0 0 0 0 0 1 0 0 0 0 0 0 0 0 0 0 0 0 $.1^2 $.1 $.1 0 $.1^2 1 1 1 1 $.1^2 \n    $.1^2 $.1^2 0 0 0 $.1 0 $.1^2 1 1 $.1^2 1 0 1 1 0 0 0 0 $.1^2 $.1^2]\n[0 0 0 0 0 0 0 0 $.1 0 0 0 0 0 0 0 0 0 0 0 0 1 $.1^2 $.1^2 0 1 $.1 $.1 $.1 $.1 1\n    1 1 0 0 0 $.1^2 0 1 $.1 $.1 1 $.1 0 $.1 $.1 0 0 0 0 1 1]\n[0 0 0 0 0 0 0 0 0 1 0 0 0 0 0 0 0 0 0 0 0 $.1 1 $.1^2 $.1^2 $.1 0 0 1 0 0 $.1 \n    $.1^2 $.1^2 1 $.1^2 $.1^2 1 $.1 0 1 $.1^2 1 $.1 $.1 $.1^2 1 0 1 1 $.1^2 1]\n[0 0 0 0 0 0 0 0 0 $.1 0 0 0 0 0 0 0 0 0 0 0 $.1^2 $.1 1 1 $.1^2 0 0 $.1 0 0 \n    $.1^2 1 1 $.1 1 1 $.1 $.1^2 0 $.1 1 $.1 $.1^2 $.1^2 1 $.1 0 $.1 $.1 1 $.1]\n[0 0 0 0 0 0 0 0 0 0 1 0 0 0 0 0 0 0 0 0 0 $.1 0 0 $.1 1 1 1 0 0 1 1 $.1 $.1^2 \n    $.1 $.1 0 0 $.1^2 1 0 $.1^2 1 $.1 0 0 $.1^2 1 1 0 $.1 $.1^2]\n[0 0 0 0 0 0 0 0 0 0 $.1 0 0 0 0 0 0 0 0 0 0 $.1^2 0 0 $.1^2 $.1 $.1 $.1 0 0 $.1\n    $.1 $.1^2 1 $.1^2 $.1^2 0 0 1 $.1 0 1 $.1 $.1^2 0 0 1 $.1 $.1 0 $.1^2 1]\n[0 0 0 0 0 0 0 0 0 0 0 1 0 0 0 0 0 0 0 0 0 1 $.1^2 $.1^2 $.1^2 $.1^2 $.1^2 $.1 1\n    $.1^2 $.1^2 $.1 1 $.1 0 0 0 $.1 1 1 1 1 $.1 $.1^2 $.1^2 1 0 $.1^2 $.1 $.1 \n    $.1 $.1]\n[0 0 0 0 0 0 0 0 0 0 0 $.1 0 0 0 0 0 0 0 0 0 $.1 1 1 1 1 1 $.1^2 $.1 1 1 $.1^2 \n    $.1 $.1^2 0 0 0 $.1^2 $.1 $.1 $.1 $.1 $.1^2 1 1 $.1 0 1 $.1^2 $.1^2 $.1^2 \n    $.1^2]\n[0 0 0 0 0 0 0 0 0 0 0 0 1 0 0 0 0 0 0 0 0 1 0 0 0 $.1 1 0 $.1 $.1 0 0 $.1 1 1 \n    $.1 $.1 $.1 $.1^2 $.1^2 1 0 0 0 $.1 $.1 1 0 0 1 0 $.1^2]\n[0 0 0 0 0 0 0 0 0 0 0 0 $.1 0 0 0 0 0 0 0 0 $.1 0 0 0 $.1^2 $.1 0 $.1^2 $.1^2 0\n    0 $.1^2 $.1 $.1 $.1^2 $.1^2 $.1^2 1 1 $.1 0 0 0 $.1^2 $.1^2 $.1 0 0 $.1 0 1]\n[0 0 0 0 0 0 0 0 0 0 0 0 0 1 0 0 0 0 0 0 0 0 1 0 0 0 $.1 1 0 $.1 $.1 0 0 $.1 1 1\n    $.1 $.1 $.1 $.1^2 $.1^2 1 0 0 0 $.1 $.1 1 0 0 1 $.1^2]\n[0 0 0 0 0 0 0 0 0 0 0 0 0 $.1 0 0 0 0 0 0 0 0 $.1 0 0 0 $.1^2 $.1 0 $.1^2 $.1^2\n    0 0 $.1^2 $.1 $.1 $.1^2 $.1^2 $.1^2 1 1 $.1 0 0 0 $.1^2 $.1^2 $.1 0 0 $.1 1]\n[0 0 0 0 0 0 0 0 0 0 0 0 0 0 1 0 0 0 0 0 0 $.1^2 $.1^2 $.1^2 $.1 $.1^2 1 0 1 $.1\n    0 0 0 0 0 0 0 $.1^2 1 $.1^2 $.1^2 0 $.1 1 $.1^2 $.1^2 $.1 $.1 $.1^2 $.1 1 0]\n[0 0 0 0 0 0 0 0 0 0 0 0 0 0 $.1 0 0 0 0 0 0 1 1 1 $.1^2 1 $.1 0 $.1 $.1^2 0 0 0\n    0 0 0 0 1 $.1 1 1 0 $.1^2 $.1 1 1 $.1^2 $.1^2 1 $.1^2 $.1 0]\n[0 0 0 0 0 0 0 0 0 0 0 0 0 0 0 1 0 0 0 0 0 $.1^2 0 1 1 1 $.1 $.1^2 0 $.1^2 0 $.1\n    0 0 $.1 1 1 1 0 0 $.1^2 0 $.1^2 $.1^2 $.1 0 $.1^2 $.1 0 1 $.1^2 $.1^2]\n[0 0 0 0 0 0 0 0 0 0 0 0 0 0 0 $.1 0 0 0 0 0 1 0 $.1 $.1 $.1 $.1^2 1 0 1 0 $.1^2\n    0 0 $.1^2 $.1 $.1 $.1 0 0 1 0 1 1 $.1^2 0 1 $.1^2 0 $.1 1 1]\n[0 0 0 0 0 0 0 0 0 0 0 0 0 0 0 0 1 0 0 0 0 $.1 1 1 0 $.1^2 $.1 $.1^2 $.1^2 1 $.1\n    1 $.1 0 1 1 $.1 $.1 $.1^2 $.1^2 0 1 $.1 0 1 0 0 $.1^2 $.1^2 1 $.1 1]\n[0 0 0 0 0 0 0 0 0 0 0 0 0 0 0 0 $.1 0 0 0 0 $.1^2 $.1 $.1 0 1 $.1^2 1 1 $.1 \n    $.1^2 $.1 $.1^2 0 $.1 $.1 $.1^2 $.1^2 1 1 0 $.1 $.1^2 0 $.1 0 0 1 1 $.1 \n    $.1^2 $.1]\n[0 0 0 0 0 0 0 0 0 0 0 0 0 0 0 0 0 1 0 0 0 1 $.1^2 $.1 $.1 1 1 1 $.1^2 0 $.1 1 1\n    $.1 $.1^2 $.1^2 $.1^2 0 $.1^2 1 $.1^2 1 0 0 1 0 0 0 0 0 $.1^2 0]\n[0 0 0 0 0 0 0 0 0 0 0 0 0 0 0 0 0 $.1 0 0 0 $.1 1 $.1^2 $.1^2 $.1 $.1 $.1 1 0 \n    $.1^2 $.1 $.1 $.1^2 1 1 1 0 1 $.1 1 $.1 0 0 $.1 0 0 0 0 0 1 0]\n[0 0 0 0 0 0 0 0 0 0 0 0 0 0 0 0 0 0 1 0 0 $.1 $.1^2 $.1 $.1^2 0 $.1 0 1 $.1 1 \n    $.1^2 1 1 $.1^2 0 0 0 $.1 0 1 1 $.1^2 $.1^2 $.1 $.1^2 0 0 1 1 $.1^2 $.1]\n[0 0 0 0 0 0 0 0 0 0 0 0 0 0 0 0 0 0 $.1 0 0 $.1^2 1 $.1^2 1 0 $.1^2 0 $.1 $.1^2\n    $.1 1 $.1 $.1 1 0 0 0 $.1^2 0 $.1 $.1 1 1 $.1^2 1 0 0 $.1 $.1 1 $.1^2]\n[0 0 0 0 0 0 0 0 0 0 0 0 0 0 0 0 0 0 0 1 0 $.1 0 $.1 $.1^2 1 $.1^2 $.1^2 0 0 \n    $.1^2 0 $.1^2 1 0 0 $.1^2 $.1^2 $.1 1 0 $.1^2 $.1^2 0 1 0 $.1^2 0 1 0 $.1 0]\n[0 0 0 0 0 0 0 0 0 0 0 0 0 0 0 0 0 0 0 $.1 0 $.1^2 0 $.1^2 1 $.1 1 1 0 0 1 0 1 \n    $.1 0 0 1 1 $.1^2 $.1 0 1 1 0 $.1 0 1 0 $.1 0 $.1^2 0]\n[0 0 0 0 0 0 0 0 0 0 0 0 0 0 0 0 0 0 0 0 1 1 $.1^2 $.1^2 1 $.1 $.1^2 0 $.1^2 \n    $.1^2 $.1^2 0 0 $.1^2 $.1 $.1 $.1 1 $.1 0 1 1 $.1 1 1 0 0 $.1^2 $.1^2 $.1 \n    $.1 1]\n[0 0 0 0 0 0 0 0 0 0 0 0 0 0 0 0 0 0 0 0 $.1 $.1 1 1 $.1 $.1^2 1 0 1 1 1 0 0 1 \n    $.1^2 $.1^2 $.1^2 $.1 $.1^2 0 $.1 $.1 $.1^2 $.1 $.1 0 0 1 1 $.1^2 $.1^2 $.1]\nQuantum GF(2)-Additive code over GF(4) of length 52 with 62 generators.\nLower Bound: 1, Upper Bound: 22\nConstructed 2 distinct generator matrices\nTotal Ranks:     31  31 \nRelative Ranks:  31  21 \n(4 4 4 4 4 4 4 4 4 4 4 4 4 4 4 4 4 4 4 4 4 4 4 4 4 4 4 4 4 4 4 )\n(4 4 4 4 4 4 4 4 4 4 4 4 4 4 4 4 4 4 4 4 4 4 4 4 4 4 4 4 4 4 4 )\nTime Taken: 0.01\nStarting search for low weight codewords... (reset timings)\nEnumerating using 1 generator at a time:\n     New codeword identified of weight 14, time 0.00\n     New codeword identified of weight 12, time 0.00\n   Completed Matrix  1:  lower =  2, upper = 12. Elapsed: 0.00s\n   Completed Matrix  2:  lower =  2, upper = 12. Elapsed: 0.00s\nTermination predicted with 10 generators at matrix 2\nEnumerating using 2 generators at a time:\n     New codeword identified of weight 11, time 0.00\n     Discarding non-contributing rank 21 matrix\n     New Total Ranks:     31 \n     New Relative Ranks:  31 \n   Completed Matrix  1: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0.01s\nTermination predicted with 10 generators at matrix 1\nEnumerating using 5 generators at a time:\n   Completed Matrix  1:  lower =  6, upper = 11. Elapsed: 0.24s\nTermination predicted at 16781 s (4h 39m 41s) with 10 generators at matrix 1\nEnumerating using 6 generators at a time:\n   Completed Matrix  1:  lower =  7, upper = 11. Elapsed: 3.20s\nTermination predicted at 16938 s (4h 42m 18s) with 10 generators at matrix 1\nEnumerating using 7 generators at a time:\n   Completed Matrix  1:  lower =  8, upper = 11. Elapsed: 34.86s\nTermination predicted at 16929 s (4h 42m 9s) with 10 generators at matrix 1\nEnumerating using 8 generators at a time:\n   Completed Matrix  1:  lower =  9, upper = 11. Elapsed: 379.69s\nTermination predicted at 20092 s (5h 34m 52s) with 10 generators at matrix 1\nEnumerating using 9 generators at a time:\n   Completed Matrix  1:  lower = 10, upper = 11. Elapsed: 3972.76s\nTermination predicted at 26845 s (7h 27m 25s) with 10 generators at matrix 1\nEnumerating using 10 generators at a time:\n</t>
  </si>
  <si>
    <t>846.8566217500484</t>
  </si>
  <si>
    <t>Magma V2.28-26    Wed Jan  7 2026 00:18:09 on Marks-MacBook-Air-2 [Seed = \n2294040285]\nType ? for help.  Type &lt;Ctrl&gt;-D to quit.\n[1 0 0 0 0 0 0 0 0 0 0 0 0 0 0 0 0 0 0 0 0 0 0 0 0 0 0 0 0 0 0 0 0 0 0 0 0 0 0 0\n    0 0 0 0 0 0 0 1 0 1 0 1 1 0 0 1 1 0 0 1 1 0 1 1 1 0 0 1 0 0 0 0 0 1 0 0 0 1 \n    1 0 0 1 0 0 1 0 0 0 0 0 0 0 0 0 0 0 0 1 0 0 1 0 0 1 1 1]\n[0 1 0 0 0 0 0 0 0 0 0 0 0 0 0 0 0 0 0 0 0 0 0 0 0 0 0 0 0 0 0 0 0 0 0 0 0 0 0 0\n    0 0 0 0 0 0 1 0 0 0 0 0 1 1 0 0 0 0 1 0 1 1 1 0 1 1 0 0 1 0 1 1 0 0 1 0 0 1 \n    1 1 1 0 0 0 0 1 0 1 0 1 1 1 0 1 0 0 1 0 0 0 1 1 0 1 0 1]\n[0 0 1 0 0 0 0 0 0 0 0 0 0 0 0 0 0 0 0 0 0 0 0 0 0 0 0 0 0 0 0 0 0 0 0 0 0 0 0 0\n    0 0 0 0 0 0 0 1 0 1 0 0 0 1 1 1 0 1 1 1 0 0 0 0 0 0 0 0 1 1 0 1 1 1 0 0 0 1 \n    1 0 0 0 0 0 1 1 1 1 0 1 1 1 0 0 1 0 0 0 1 0 1 1 1 0 1 0]\n[0 0 0 1 0 0 0 0 0 0 0 0 0 0 0 0 0 0 0 0 0 0 0 0 0 0 0 0 0 0 0 0 0 0 0 0 0 0 0 0\n    0 0 0 0 0 0 0 0 0 0 1 0 0 1 1 1 0 1 0 1 1 0 1 1 0 1 0 0 0 0 1 0 1 1 0 0 1 0 \n    1 0 0 0 0 1 1 1 0 0 0 0 0 0 1 1 1 1 0 0 1 1 1 0 0 1 1 1]\n[0 0 0 0 1 0 0 0 0 0 0 0 0 0 0 0 0 0 0 0 0 0 0 0 0 0 0 0 0 0 0 0 0 0 0 0 0 0 0 0\n    0 0 0 0 0 0 0 1 0 1 1 0 0 1 1 1 0 1 0 0 1 0 1 0 1 1 1 0 0 0 1 1 1 0 1 0 1 1 \n    1 0 0 0 0 1 1 0 0 1 0 0 1 1 0 1 0 0 0 1 1 1 0 1 0 1 1 0]\n[0 0 0 0 0 1 0 0 0 0 0 0 0 0 0 0 0 0 0 0 0 0 0 0 0 0 0 0 0 0 0 0 0 0 0 0 0 0 0 0\n    0 0 0 0 0 0 1 0 0 1 0 0 0 1 1 0 0 0 0 0 0 0 0 1 1 0 1 0 0 1 0 0 1 0 0 0 0 1 \n    1 0 1 1 0 1 0 0 0 0 1 1 0 0 1 1 0 0 0 0 1 0 0 0 0 1 1 0]\n[0 0 0 0 0 0 1 0 0 0 0 0 0 0 0 0 0 0 0 0 0 0 0 0 0 0 0 0 0 0 0 0 0 0 0 0 0 0 0 0\n    0 0 0 0 0 0 1 0 0 1 1 1 0 1 0 1 1 0 0 0 0 1 0 1 0 1 1 1 1 0 1 1 0 0 1 1 1 1 \n    0 1 1 1 0 0 1 1 0 0 0 1 1 1 0 0 1 0 1 1 1 0 0 1 0 1 1 1]\n[0 0 0 0 0 0 0 1 0 0 0 0 0 0 0 0 0 0 0 0 0 0 0 0 0 0 0 0 0 0 0 0 0 0 0 0 0 0 0 0\n    0 0 0 0 0 0 0 1 0 1 1 1 0 1 1 1 0 1 1 1 1 0 1 0 1 0 0 0 1 1 1 1 0 0 1 1 0 0 \n    0 1 0 1 1 1 1 1 1 0 0 1 1 1 1 0 0 0 1 1 1 1 0 1 0 0 0 1]\n[0 0 0 0 0 0 0 0 1 0 0 0 0 0 0 0 0 0 0 0 0 0 0 0 0 0 0 0 0 0 0 0 0 0 0 0 0 0 0 0\n    0 0 0 0 0 0 1 1 0 0 0 1 0 1 1 1 1 1 1 1 1 0 1 0 1 0 1 0 1 0 1 0 0 1 0 0 1 1 \n    0 1 1 0 1 1 1 1 0 1 1 0 0 1 0 1 0 0 1 0 0 0 1 0 0 0 1 1]\n[0 0 0 0 0 0 0 0 0 1 0 0 0 0 0 0 0 0 0 0 0 0 0 0 0 0 0 0 0 0 0 0 0 0 0 0 0 0 0 0\n    0 0 0 0 0 0 0 1 0 1 1 0 1 1 1 0 0 0 0 0 1 1 1 0 1 1 1 1 0 1 1 0 1 1 0 0 1 0 \n    1 0 1 0 1 0 0 1 0 1 1 1 1 0 0 0 1 0 1 0 1 1 0 1 0 0 1 0]\n[0 0 0 0 0 0 0 0 0 0 1 0 0 0 0 0 0 0 0 0 0 0 0 0 0 0 0 0 0 0 0 0 0 0 0 0 0 0 0 0\n    0 0 0 0 0 0 1 1 0 0 1 1 0 1 0 0 0 0 0 0 1 0 1 1 0 0 0 0 0 0 0 0 0 0 0 0 1 1 \n    1 0 1 0 1 0 0 1 0 1 0 1 0 0 0 1 1 1 1 0 1 0 1 0 1 1 1 0]\n[0 0 0 0 0 0 0 0 0 0 0 1 0 0 0 0 0 0 0 0 0 0 0 0 0 0 0 0 0 0 0 0 0 0 0 0 0 0 0 0\n    0 0 0 0 0 0 1 0 0 0 0 0 0 0 0 1 0 0 0 0 0 1 0 1 1 0 0 0 1 1 0 1 0 0 0 0 1 1 \n    0 0 0 0 0 0 0 1 0 1 1 1 0 1 0 1 1 0 1 1 0 1 1 1 0 1 0 0]\n[0 0 0 0 0 0 0 0 0 0 0 0 1 0 0 0 0 0 0 0 0 0 0 0 0 0 0 0 0 0 0 0 0 0 0 0 0 0 0 0\n    0 0 0 0 0 0 0 1 0 1 1 0 1 1 0 1 0 1 1 0 1 0 0 1 0 0 0 0 1 1 1 0 1 0 1 1 0 1 \n    0 0 1 1 0 1 0 0 0 1 0 1 0 0 1 0 1 0 0 1 1 0 1 0 0 0 1 0]\n[0 0 0 0 0 0 0 0 0 0 0 0 0 1 0 0 0 0 0 0 0 0 0 0 0 0 0 0 0 0 0 0 0 0 0 0 0 0 0 0\n    0 0 0 0 0 0 1 0 0 0 0 0 1 1 0 1 0 1 0 0 0 1 1 1 0 1 0 0 1 1 1 0 0 0 0 0 1 0 \n    0 1 0 1 1 1 1 0 1 0 1 1 1 0 1 0 0 1 1 1 1 1 1 0 0 0 1 0]\n[0 0 0 0 0 0 0 0 0 0 0 0 0 0 1 0 0 0 0 0 0 0 0 0 0 0 0 0 0 0 0 0 0 0 0 0 0 0 0 0\n    0 0 0 0 0 0 0 0 0 0 0 0 0 0 0 0 0 0 1 0 0 1 0 1 1 1 0 0 1 0 1 0 1 0 0 1 0 1 \n    0 0 0 1 0 1 0 1 0 1 1 1 0 1 0 0 1 1 1 0 0 1 0 1 0 0 0 1]\n[0 0 0 0 0 0 0 0 0 0 0 0 0 0 0 1 0 0 0 0 0 0 0 0 0 0 0 0 0 0 0 0 0 0 0 0 0 0 0 0\n    0 0 0 0 0 0 1 0 0 1 1 1 0 1 0 0 0 1 0 0 0 1 0 1 1 0 1 0 0 1 1 1 0 0 0 0 1 0 \n    1 0 1 1 0 1 1 1 0 1 1 1 0 0 0 0 0 1 1 1 0 0 1 0 0 1 0 0]\n[0 0 0 0 0 0 0 0 0 0 0 0 0 0 0 0 1 0 0 0 0 0 0 0 0 0 0 0 0 0 0 0 0 0 0 0 0 0 0 0\n    0 0 0 0 0 0 0 1 0 1 0 1 1 0 0 1 0 1 1 0 0 1 0 0 0 1 1 1 0 0 1 0 1 0 1 1 1 0 \n    1 0 1 0 0 0 1 0 0 0 0 1 1 0 0 0 0 1 1 0 1 0 0 0 1 1 0 0]\n[0 0 0 0 0 0 0 0 0 0 0 0 0 0 0 0 0 1 0 0 0 0 0 0 0 0 0 0 0 0 0 0 0 0 0 0 0 0 0 0\n    0 0 0 0 0 0 0 0 0 1 0 0 1 0 1 1 0 1 0 1 1 1 1 0 1 1 0 0 0 1 1 0 1 1 1 1 0 1 \n    1 0 0 0 1 0 1 0 0 0 0 0 0 1 1 0 0 1 1 0 1 1 1 1 1 0 1 0]\n[0 0 0 0 0 0 0 0 0 0 0 0 0 0 0 0 0 0 1 0 0 0 0 0 0 0 0 0 0 0 0 0 0 0 0 0 0 0 0 0\n    0 0 0 0 0 0 1 1 0 0 1 0 0 1 0 1 0 1 0 1 1 0 0 0 0 0 1 1 0 0 0 0 0 0 0 1 1 0 \n    1 0 0 1 0 0 0 1 1 0 1 1 1 1 0 0 1 0 1 0 0 0 0 0 1 1 1 1]\n[0 0 0 0 0 0 0 0 0 0 0 0 0 0 0 0 0 0 0 1 0 0 0 0 0 0 0 0 0 0 0 0 0 0 0 0 0 0 0 0\n    0 0 0 0 0 0 1 1 0 1 1 0 1 0 0 1 0 0 0 1 1 0 0 0 1 0 1 1 1 0 1 0 1 0 1 1 0 1 \n    0 1 0 1 1 1 1 1 1 0 0 1 1 1 0 1 0 0 0 0 1 0 0 1 0 1 0 1]\n[0 0 0 0 0 0 0 0 0 0 0 0 0 0 0 0 0 0 0 0 1 0 0 0 0 0 0 0 0 0 0 0 0 0 0 0 0 0 0 0\n    0 0 0 0 0 0 0 0 0 0 0 1 1 0 1 0 1 1 0 1 1 0 1 0 1 0 1 1 1 1 1 1 1 1 1 1 1 1 \n    0 0 0 0 1 1 0 1 1 0 1 1 1 1 1 1 0 0 0 0 0 1 0 0 0 0 0 1]\n[0 0 0 0 0 0 0 0 0 0 0 0 0 0 0 0 0 0 0 0 0 1 0 0 0 0 0 0 0 0 0 0 0 0 0 0 0 0 0 0\n    0 0 0 0 0 0 1 0 0 1 1 0 0 1 0 0 0 0 1 1 0 0 0 0 0 0 1 1 0 1 1 1 1 1 0 0 0 1 \n    0 0 0 1 1 1 0 1 0 0 1 1 1 1 1 1 1 0 0 1 1 0 1 0 0 0 1 0]\n[0 0 0 0 0 0 0 0 0 0 0 0 0 0 0 0 0 0 0 0 0 0 1 0 0 0 0 0 0 0 0 0 0 0 0 0 0 0 0 0\n    0 0 0 0 0 0 0 1 0 1 0 1 1 1 1 1 1 1 0 0 0 0 1 0 0 1 1 0 0 0 0 1 1 0 1 0 1 1 \n    1 1 1 1 1 0 1 1 1 0 0 0 1 1 1 1 1 0 1 0 0 1 0 1 0 0 0 0]\n[0 0 0 0 0 0 0 0 0 0 0 0 0 0 0 0 0 0 0 0 0 0 0 1 0 0 0 0 0 0 0 0 0 0 0 0 0 0 0 0\n    0 0 0 0 0 0 0 0 0 0 1 0 1 0 1 1 1 1 1 1 0 1 1 1 0 0 0 1 0 0 1 0 0 1 0 1 1 1 \n    1 0 0 1 1 1 1 1 0 0 0 1 1 0 1 1 0 1 0 0 0 0 1 1 0 0 0 1]\n[0 0 0 0 0 0 0 0 0 0 0 0 0 0 0 0 0 0 0 0 0 0 0 0 1 0 0 0 0 0 0 0 0 0 0 0 0 0 0 0\n    0 0 0 0 0 0 0 0 0 1 0 1 0 1 0 0 1 1 0 0 1 1 0 0 0 1 0 1 0 0 0 1 1 1 0 0 1 1 \n    0 0 1 1 0 1 1 0 0 0 0 0 1 0 1 1 0 0 0 1 1 1 0 0 1 0 0 0]\n[0 0 0 0 0 0 0 0 0 0 0 0 0 0 0 0 0 0 0 0 0 0 0 0 0 1 0 0 0 0 0 0 0 0 0 0 0 0 0 0\n    0 0 0 0 0 0 1 1 0 1 1 1 0 1 1 1 0 0 0 0 1 0 1 0 1 0 1 1 1 0 0 1 1 1 0 1 1 1 \n    1 0 0 0 1 1 1 1 0 1 1 1 0 0 0 0 0 1 0 1 0 0 0 0 1 1 0 0]\n[0 0 0 0 0 0 0 0 0 0 0 0 0 0 0 0 0 0 0 0 0 0 0 0 0 0 1 0 0 0 0 0 0 0 0 0 0 0 0 0\n    0 0 0 0 0 0 1 0 0 1 0 1 1 0 0 0 1 0 1 0 0 0 1 1 0 0 1 0 1 1 1 1 0 0 1 0 0 0 \n    1 1 0 1 1 1 1 1 0 0 0 1 0 0 1 1 0 1 0 0 1 1 1 1 1 0 1 1]\n[0 0 0 0 0 0 0 0 0 0 0 0 0 0 0 0 0 0 0 0 0 0 0 0 0 0 0 1 0 0 0 0 0 0 0 0 0 0 0 0\n    0 0 0 0 0 0 1 1 0 1 0 1 1 0 1 1 1 1 0 1 0 1 0 0 0 0 1 0 0 1 0 0 0 1 1 1 1 0 \n    1 0 0 1 0 0 0 0 1 1 0 0 1 0 1 1 1 1 0 1 1 0 0 0 0 1 1 0]\n[0 0 0 0 0 0 0 0 0 0 0 0 0 0 0 0 0 0 0 0 0 0 0 0 0 0 0 0 1 0 0 0 0 0 0 0 0 0 0 0\n    0 0 0 0 0 0 1 1 0 0 1 0 1 1 0 0 1 0 1 0 0 1 0 0 1 1 0 1 0 0 0 0 0 0 0 1 1 0 \n    0 1 1 0 1 0 1 0 0 1 1 0 1 0 0 0 1 0 1 1 1 0 0 1 1 1 1 1]\n[0 0 0 0 0 0 0 0 0 0 0 0 0 0 0 0 0 0 0 0 0 0 0 0 0 0 0 0 0 1 0 0 0 0 0 0 0 0 0 0\n    0 0 0 0 0 0 1 0 0 1 0 1 1 1 1 0 0 1 0 1 1 1 0 0 1 0 1 0 1 0 1 1 1 0 0 1 1 0 \n    0 1 0 0 0 1 0 1 1 1 0 0 1 1 0 0 0 1 0 1 1 0 1 1 1 1 1 0]\n[0 0 0 0 0 0 0 0 0 0 0 0 0 0 0 0 0 0 0 0 0 0 0 0 0 0 0 0 0 0 1 0 0 0 0 0 0 0 0 0\n    0 0 0 0 0 0 1 1 0 1 0 0 0 0 0 1 0 0 0 0 0 0 1 1 1 0 0 0 0 0 1 0 0 0 0 0 1 1 \n    1 1 0 0 0 1 0 0 0 1 1 1 0 1 1 1 1 1 1 1 1 1 1 1 0 1 0 0]\n[0 0 0 0 0 0 0 0 0 0 0 0 0 0 0 0 0 0 0 0 0 0 0 0 0 0 0 0 0 0 0 1 0 0 0 0 0 0 0 0\n    0 0 0 0 0 0 1 0 0 1 1 0 1 1 1 0 1 0 1 0 0 0 0 1 1 1 1 0 1 1 0 0 1 0 1 0 1 0 \n    1 0 0 1 0 1 1 0 1 1 1 1 1 0 1 1 1 0 1 1 0 1 1 0 1 1 0 0]\n[0 0 0 0 0 0 0 0 0 0 0 0 0 0 0 0 0 0 0 0 0 0 0 0 0 0 0 0 0 0 0 0 1 0 0 0 0 0 0 0\n    0 0 0 0 0 0 0 0 0 0 1 1 1 0 0 1 1 0 0 1 0 0 0 1 1 1 0 0 1 0 0 0 0 0 1 0 1 1 \n    1 1 0 1 1 1 0 1 1 1 1 0 1 1 0 1 0 1 1 0 1 1 0 0 1 1 0 0]\n[0 0 0 0 0 0 0 0 0 0 0 0 0 0 0 0 0 0 0 0 0 0 0 0 0 0 0 0 0 0 0 0 0 1 0 0 0 0 0 0\n    0 0 0 0 0 0 1 1 0 1 1 1 1 0 0 1 0 1 1 1 1 1 1 1 1 1 1 0 0 0 0 0 0 0 0 0 0 1 \n    0 1 1 0 1 0 0 0 1 0 0 1 1 0 1 0 0 0 1 1 0 0 0 1 1 1 0 1]\n[0 0 0 0 0 0 0 0 0 0 0 0 0 0 0 0 0 0 0 0 0 0 0 0 0 0 0 0 0 0 0 0 0 0 1 0 0 0 0 0\n    0 0 0 0 0 0 1 1 0 0 0 1 1 0 1 0 1 1 1 0 1 0 0 0 0 0 1 1 0 1 1 0 1 0 1 0 0 1 \n    1 0 0 0 1 1 1 1 0 1 1 1 0 1 1 0 1 1 0 1 0 1 0 1 1 1 1 1]\n[0 0 0 0 0 0 0 0 0 0 0 0 0 0 0 0 0 0 0 0 0 0 0 0 0 0 0 0 0 0 0 0 0 0 0 1 0 0 0 0\n    0 0 0 0 0 0 0 1 0 1 0 0 0 1 0 0 0 1 1 0 0 1 1 0 0 1 1 1 0 1 1 1 0 1 1 0 1 0 \n    0 0 0 0 0 0 1 1 0 0 0 0 0 0 0 1 0 0 0 0 0 0 0 1 0 1 1 1]\n[0 0 0 0 0 0 0 0 0 0 0 0 0 0 0 0 0 0 0 0 0 0 0 0 0 0 0 0 0 0 0 0 0 0 0 0 1 0 0 0\n    0 0 0 0 0 0 0 1 0 0 1 0 1 0 1 0 0 0 1 1 1 1 1 1 1 0 1 0 1 1 1 1 1 1 0 1 1 1 \n    1 1 0 1 0 1 0 1 1 1 0 0 0 1 0 1 1 1 1 1 0 0 1 0 1 1 0 1]\n[0 0 0 0 0 0 0 0 0 0 0 0 0 0 0 0 0 0 0 0 0 0 0 0 0 0 0 0 0 0 0 0 0 0 0 0 0 1 0 0\n    0 0 0 0 0 0 1 1 0 1 0 0 1 1 1 0 1 1 0 0 0 1 1 1 0 0 1 0 1 1 1 0 1 1 0 1 1 1 \n    0 0 0 0 1 1 0 1 0 0 0 0 0 1 0 1 1 0 1 1 1 0 1 0 0 0 0 0]\n[0 0 0 0 0 0 0 0 0 0 0 0 0 0 0 0 0 0 0 0 0 0 0 0 0 0 0 0 0 0 0 0 0 0 0 0 0 0 1 0\n    0 0 0 0 0 0 1 1 0 1 0 0 0 0 0 0 0 1 1 1 0 1 1 1 0 1 0 0 1 0 1 0 0 0 1 1 0 1 \n    0 0 0 0 0 1 1 1 1 1 1 1 1 0 1 1 0 1 0 1 0 1 1 0 0 0 1 1]\n[0 0 0 0 0 0 0 0 0 0 0 0 0 0 0 0 0 0 0 0 0 0 0 0 0 0 0 0 0 0 0 0 0 0 0 0 0 0 0 1\n    0 0 0 0 0 0 0 0 0 1 0 0 0 1 1 0 1 1 1 1 1 0 0 1 0 1 0 0 1 0 1 0 0 1 1 0 0 1 \n    1 0 0 1 1 0 1 1 1 1 1 1 0 0 0 1 1 0 0 1 0 0 1 1 0 0 1 1]\n[0 0 0 0 0 0 0 0 0 0 0 0 0 0 0 0 0 0 0 0 0 0 0 0 0 0 0 0 0 0 0 0 0 0 0 0 0 0 0 0\n    1 0 0 0 0 0 0 1 0 0 1 0 1 0 1 1 1 1 1 1 1 1 1 0 0 0 0 1 1 0 1 0 1 1 0 0 0 0 \n    0 1 0 0 0 0 1 0 1 0 1 1 1 0 1 0 0 0 1 1 1 1 0 0 0 1 1 0]\n[0 0 0 0 0 0 0 0 0 0 0 0 0 0 0 0 0 0 0 0 0 0 0 0 0 0 0 0 0 0 0 0 0 0 0 0 0 0 0 0\n    0 1 0 0 0 0 0 0 0 1 0 0 1 0 1 1 1 0 0 0 0 1 0 1 0 0 0 0 0 0 1 1 1 1 0 0 1 1 \n    1 0 1 0 1 1 0 0 1 0 0 1 0 1 1 0 1 1 0 0 0 1 0 0 1 1 1 1]\n[0 0 0 0 0 0 0 0 0 0 0 0 0 0 0 0 0 0 0 0 0 0 0 0 0 0 0 0 0 0 0 0 0 0 0 0 0 0 0 0\n    0 0 1 0 0 0 1 1 0 1 0 1 0 1 1 0 0 1 0 1 1 1 0 1 1 0 0 0 0 1 0 0 1 1 1 0 1 1 \n    1 0 0 1 1 1 1 1 1 0 0 1 0 0 0 0 1 1 1 1 1 1 1 0 0 0 1 1]\n[0 0 0 0 0 0 0 0 0 0 0 0 0 0 0 0 0 0 0 0 0 0 0 0 0 0 0 0 0 0 0 0 0 0 0 0 0 0 0 0\n    0 0 0 1 0 0 1 0 0 1 0 0 1 1 1 1 0 1 1 1 1 1 0 1 1 0 1 1 0 0 1 0 0 0 1 0 1 0 \n    0 0 1 0 0 1 0 1 0 0 1 1 0 1 1 0 1 0 1 1 0 1 0 0 0 0 0 0]\n[0 0 0 0 0 0 0 0 0 0 0 0 0 0 0 0 0 0 0 0 0 0 0 0 0 0 0 0 0 0 0 0 0 0 0 0 0 0 0 0\n    0 0 0 0 1 0 0 1 0 1 1 1 1 1 1 1 0 1 1 1 0 0 1 1 1 1 1 1 0 0 0 1 0 1 0 0 0 1 \n    1 1 1 0 0 1 1 0 0 0 1 0 0 0 1 0 1 0 0 0 0 0 1 1 1 0 0 0]\n[0 0 0 0 0 0 0 0 0 0 0 0 0 0 0 0 0 0 0 0 0 0 0 0 0 0 0 0 0 0 0 0 0 0 0 0 0 0 0 0\n    0 0 0 0 0 1 1 1 0 1 1 1 1 1 0 1 0 1 0 0 1 0 1 0 1 1 1 0 0 0 1 0 1 0 0 0 1 1 \n    0 1 0 0 0 1 0 0 0 1 0 1 0 1 0 1 1 1 1 1 0 0 0 1 1 0 1 1]\n[0 0 0 0 0 0 0 0 0 0 0 0 0 0 0 0 0 0 0 0 0 0 0 0 0 0 0 0 0 0 0 0 0 0 0 0 0 0 0 0\n    0 0 0 0 0 0 0 0 1 1 0 0 0 0 1 1 1 1 1 1 1 0 0 0 0 1 0 1 0 1 1 0 1 1 0 1 1 1 \n    0 0 1 0 0 1 0 1 0 1 0 0 1 0 1 1 0 0 0 1 0 1 1 0 0 1 0 1]\n[[53, 6]] quantum code over GF(2^2), stabilised by:\n[1 0 0 0 0 0 0 0 0 0 0 0 0 0 0 0 0 0 0 0 0 0 0 0 0 0 1 $.1 1 $.1^2 1 $.1^2 $.1 0\n    1 $.1^2 $.1^2 1 1 1 1 1 $.1^2 $.1^2 $.1^2 $.1^2 1 0 $.1^2 $.1^2 $.1 1 1]\n[$.1 0 0 0 0 0 0 0 0 0 0 0 0 0 0 0 0 0 0 0 0 0 0 0 0 0 $.1 $.1^2 $.1 1 $.1 1 \n    $.1^2 0 $.1 1 1 $.1 $.1 $.1 $.1 $.1 1 1 1 1 $.1 0 1 1 $.1^2 $.1 $.1]\n[0 1 0 0 0 0 0 0 0 0 0 0 0 0 0 0 0 0 0 0 0 0 0 0 0 $.1 $.1^2 $.1^2 0 $.1^2 1 \n    $.1^2 1 $.1 1 $.1^2 0 $.1^2 $.1^2 $.1 $.1^2 $.1^2 0 0 1 $.1 1 0 $.1 $.1 0 0 \n    1]\n[0 $.1 0 0 0 0 0 0 0 0 0 0 0 0 0 0 0 0 0 0 0 0 0 $.1 0 $.1^2 1 1 0 $.1 0 1 1 1 1\n    0 $.1^2 $.1^2 $.1^2 0 1 0 1 1 1 0 $.1 0 1 1 $.1^2 0 $.1^2]\n[0 0 1 0 0 0 0 0 0 0 0 0 0 0 0 0 0 0 0 0 0 0 0 $.1 $.1^2 $.1 $.1 $.1^2 $.1^2 \n    $.1^2 $.1 1 $.1 $.1^2 1 1 1 0 0 1 1 $.1^2 $.1 1 $.1 0 1 $.1 $.1 $.1 1 $.1^2 \n    $.1]\n[0 0 $.1 0 0 0 0 0 0 0 0 0 0 0 0 0 0 0 0 0 0 0 0 $.1 1 $.1^2 $.1^2 1 1 $.1^2 $.1\n    $.1 1 0 0 1 0 1 1 0 $.1 $.1 0 1 1 $.1 $.1 $.1^2 $.1 $.1 0 1 0]\n[0 0 0 1 0 0 0 0 0 0 0 0 0 0 0 0 0 0 0 0 0 0 0 0 $.1^2 $.1 $.1^2 1 1 1 $.1^2 1 1\n    0 $.1 $.1 1 $.1 $.1^2 1 1 1 $.1^2 $.1^2 1 1 0 $.1^2 $.1^2 0 $.1 $.1 0]\n[0 0 0 $.1 0 0 0 0 0 0 0 0 0 0 0 0 0 0 0 0 0 0 0 0 1 $.1^2 1 $.1 $.1 $.1 1 $.1 \n    $.1 0 $.1^2 $.1^2 $.1 $.1^2 1 $.1 $.1 $.1 1 1 $.1 $.1 0 1 1 0 $.1^2 $.1^2 0]\n[0 0 0 0 1 0 0 0 0 0 0 0 0 0 0 0 0 0 0 0 0 0 0 $.1 $.1^2 1 $.1^2 $.1 0 $.1^2 \n    $.1^2 $.1^2 1 1 1 0 0 1 $.1 1 1 $.1^2 $.1^2 $.1^2 $.1 $.1^2 1 1 1 1 $.1^2 \n    $.1^2 1]\n[0 0 0 0 $.1 0 0 0 0 0 0 0 0 0 0 0 0 0 0 0 0 0 0 0 1 $.1 1 $.1^2 0 0 $.1 1 $.1^2\n    1 $.1^2 $.1 1 1 0 $.1^2 $.1 $.1^2 $.1^2 $.1^2 $.1 0 $.1 $.1 1 1 0 1 0]\n[0 0 0 0 0 1 0 0 0 0 0 0 0 0 0 0 0 0 0 0 0 0 0 $.1 0 $.1 $.1 0 $.1^2 $.1 0 0 0 0\n    1 1 $.1 0 $.1^2 $.1^2 0 1 1 $.1^2 0 $.1 $.1 $.1^2 0 $.1^2 $.1^2 0 $.1]\n[0 0 0 0 0 $.1 0 0 0 0 0 0 0 0 0 0 0 0 0 0 0 0 0 $.1 0 $.1^2 $.1^2 0 1 1 1 0 $.1\n    1 0 1 1 1 0 $.1^2 0 1 1 $.1 $.1 1 $.1^2 1 1 0 $.1^2 0 0]\n[0 0 0 0 0 0 1 0 0 0 0 0 0 0 0 0 0 0 0 0 0 0 0 $.1 $.1^2 $.1^2 $.1 $.1^2 0 $.1^2\n    0 1 $.1 $.1^2 $.1^2 0 $.1^2 1 $.1^2 1 0 0 0 $.1 $.1^2 $.1 $.1^2 0 1 0 $.1 0 \n    $.1]\n[0 0 0 0 0 0 $.1 0 0 0 0 0 0 0 0 0 0 0 0 0 0 0 0 $.1 1 1 $.1^2 1 0 $.1^2 1 $.1 1\n    0 $.1^2 $.1^2 $.1^2 $.1^2 0 0 0 $.1^2 $.1^2 0 $.1^2 1 1 0 $.1^2 1 1 0 0]\n[0 0 0 0 0 0 0 1 0 0 0 0 0 0 0 0 0 0 0 0 0 0 0 0 $.1^2 1 $.1 0 $.1^2 1 $.1^2 1 \n    $.1^2 $.1 $.1 $.1^2 $.1 $.1 $.1 $.1 1 $.1^2 $.1^2 $.1^2 $.1 1 $.1 0 0 1 \n    $.1^2 $.1^2 0]\n[0 0 0 0 0 0 0 $.1 0 0 0 0 0 0 0 0 0 0 0 0 0 0 0 0 1 $.1 $.1^2 0 1 $.1 1 $.1 1 \n    $.1^2 $.1^2 1 $.1^2 $.1^2 $.1^2 $.1^2 $.1 1 1 1 $.1^2 $.1 $.1^2 0 0 $.1 1 1 \n    0]\n[0 0 0 0 0 0 0 0 1 0 0 0 0 0 0 0 0 0 0 0 0 0 0 0 $.1 0 1 1 0 $.1 1 1 $.1 $.1 1 \n    $.1^2 0 $.1 $.1^2 $.1 $.1 1 $.1^2 $.1^2 $.1^2 0 1 $.1 $.1 $.1 0 0 $.1^2]\n[0 0 0 0 0 0 0 0 $.1 0 0 0 0 0 0 0 0 0 0 0 0 0 0 0 $.1^2 0 $.1 $.1 0 $.1^2 $.1 \n    $.1 $.1^2 $.1^2 $.1 1 0 $.1^2 1 $.1^2 $.1^2 $.1 1 1 1 0 $.1 $.1^2 $.1^2 \n    $.1^2 0 0 1]\n[0 0 0 0 0 0 0 0 0 1 0 0 0 0 0 0 0 0 0 0 0 0 0 $.1 $.1^2 $.1 $.1 0 $.1^2 $.1^2 \n    $.1 1 $.1^2 0 $.1 $.1^2 1 $.1 0 $.1 0 $.1^2 $.1^2 0 $.1^2 0 $.1 0 $.1^2 1 0 \n    1 0]\n[0 0 0 0 0 0 0 0 0 $.1 0 0 0 0 0 0 0 0 0 0 0 0 0 0 1 $.1^2 $.1^2 0 1 0 0 $.1 0 \n    $.1^2 $.1 $.1^2 $.1^2 0 $.1^2 $.1 0 $.1^2 $.1^2 $.1 0 1 $.1^2 0 $.1 1 1 $.1 \n    $.1]\n[0 0 0 0 0 0 0 0 0 0 1 0 0 0 0 0 0 0 0 0 0 0 0 0 $.1^2 1 $.1^2 $.1 $.1^2 $.1^2 \n    $.1 $.1 1 $.1^2 $.1^2 $.1^2 0 1 0 0 $.1^2 1 0 $.1 $.1 1 1 1 $.1 $.1^2 1 \n    $.1^2 $.1]\n[0 0 0 0 0 0 0 0 0 0 $.1 0 0 0 0 0 0 0 0 0 0 0 0 $.1 1 $.1 1 $.1^2 1 $.1 1 $.1^2\n    1 $.1^2 $.1 0 $.1^2 0 $.1 $.1^2 1 $.1^2 1 $.1 0 1 $.1 $.1 1 $.1^2 1 1 $.1]\n[0 0 0 0 0 0 0 0 0 0 0 1 0 0 0 0 0 0 0 0 0 0 0 0 $.1^2 $.1 1 $.1^2 0 0 $.1 0 $.1\n    0 $.1 $.1^2 0 $.1^2 0 0 $.1^2 $.1^2 $.1^2 $.1 $.1^2 1 0 $.1^2 $.1 $.1^2 \n    $.1^2 $.1 $.1^2]\n[0 0 0 0 0 0 0 0 0 0 0 $.1 0 0 0 0 0 0 0 0 0 0 0 $.1 1 $.1^2 $.1 1 0 $.1^2 1 0 0\n    $.1 0 0 $.1^2 $.1^2 $.1 $.1^2 1 0 0 $.1 $.1 1 0 1 1 $.1^2 $.1 $.1^2 0]\n[0 0 0 0 0 0 0 0 0 0 0 0 1 0 0 0 0 0 0 0 0 0 0 $.1 1 $.1 $.1^2 0 $.1 $.1^2 1 $.1\n    $.1 0 $.1^2 $.1 1 $.1^2 1 $.1^2 $.1^2 1 0 1 $.1^2 $.1^2 $.1 1 $.1^2 1 $.1^2 \n    $.1 1]\n[0 0 0 0 0 0 0 0 0 0 0 0 $.1 0 0 0 0 0 0 0 0 0 0 0 $.1 $.1^2 1 0 $.1^2 0 1 $.1^2\n    $.1 $.1^2 0 1 $.1^2 $.1 1 0 1 0 $.1 0 0 0 $.1^2 $.1 $.1 1 0 $.1^2 0]\n[0 0 0 0 0 0 0 0 0 0 0 0 0 1 0 0 0 0 0 0 0 0 0 0 1 0 0 $.1^2 1 0 0 $.1 $.1 0 1 1\n    $.1^2 $.1 $.1 $.1 0 $.1^2 0 $.1^2 $.1 1 0 $.1 1 1 $.1^2 $.1 $.1]\n[0 0 0 0 0 0 0 0 0 0 0 0 0 $.1 0 0 0 0 0 0 0 0 0 $.1 $.1 0 0 1 $.1 $.1^2 $.1 \n    $.1^2 0 $.1 1 $.1^2 $.1 1 1 0 0 0 1 0 0 1 0 $.1^2 0 0 $.1 $.1^2 $.1]\n[0 0 0 0 0 0 0 0 0 0 0 0 0 0 1 0 0 0 0 0 0 0 0 $.1 $.1^2 0 $.1 0 $.1 1 $.1 0 0 1\n    $.1^2 $.1^2 $.1^2 $.1^2 $.1 $.1 $.1 $.1^2 0 $.1 $.1^2 $.1^2 1 1 $.1 0 0 $.1 \n    $.1]\n[0 0 0 0 0 0 0 0 0 0 0 0 0 0 $.1 0 0 0 0 0 0 0 0 $.1 1 0 $.1^2 0 $.1^2 0 $.1 0 \n    $.1 $.1^2 $.1^2 $.1 $.1^2 0 $.1 1 $.1^2 $.1 $.1^2 0 $.1^2 $.1^2 $.1 $.1 $.1 \n    1 $.1 $.1^2 0]\n[0 0 0 0 0 0 0 0 0 0 0 0 0 0 0 1 0 0 0 0 0 0 0 0 $.1 $.1^2 0 $.1^2 $.1^2 1 $.1 0\n    1 $.1 0 $.1^2 1 $.1^2 0 $.1 1 $.1^2 $.1^2 0 0 $.1^2 0 $.1^2 0 $.1^2 1 1 1]\n[0 0 0 0 0 0 0 0 0 0 0 0 0 0 0 $.1 0 0 0 0 0 0 0 0 $.1^2 1 0 1 1 $.1 $.1^2 0 $.1\n    $.1^2 0 1 $.1 1 0 $.1^2 $.1 1 1 0 0 1 0 1 0 1 $.1 $.1 $.1]\n[0 0 0 0 0 0 0 0 0 0 0 0 0 0 0 0 1 0 0 0 0 0 0 0 $.1^2 $.1^2 1 $.1^2 $.1 1 1 \n    $.1^2 1 0 $.1 1 1 1 1 $.1 $.1 1 $.1^2 $.1 $.1^2 $.1 $.1^2 0 $.1^2 1 $.1^2 \n    $.1^2 $.1]\n[0 0 0 0 0 0 0 0 0 0 0 0 0 0 0 0 $.1 0 0 0 0 0 0 $.1 1 1 $.1 1 $.1^2 1 0 1 1 $.1\n    0 $.1^2 1 0 0 0 $.1^2 $.1^2 0 $.1 $.1 0 1 0 $.1^2 0 $.1 1 $.1]\n[0 0 0 0 0 0 0 0 0 0 0 0 0 0 0 0 0 1 0 0 0 0 0 $.1 1 $.1 $.1^2 $.1 $.1^2 $.1 1 \n    $.1 $.1^2 $.1^2 $.1 1 0 $.1^2 $.1 $.1^2 0 1 1 $.1 0 0 0 $.1 $.1^2 $.1^2 \n    $.1^2 $.1^2 1]\n[0 0 0 0 0 0 0 0 0 0 0 0 0 0 0 0 0 $.1 0 0 0 0 0 0 $.1 $.1^2 1 $.1^2 1 $.1 1 \n    $.1^2 0 $.1 $.1 0 1 $.1 0 0 0 0 0 1 1 1 0 $.1^2 $.1 $.1 0 1 0]\n[0 0 0 0 0 0 0 0 0 0 0 0 0 0 0 0 0 0 1 0 0 0 0 $.1 $.1^2 0 $.1^2 1 1 0 0 1 1 1 1\n    0 $.1 1 $.1 1 $.1^2 $.1 $.1^2 $.1^2 $.1 0 0 $.1 $.1 1 0 1 $.1]\n[0 0 0 0 0 0 0 0 0 0 0 0 0 0 0 0 0 0 $.1 0 0 0 0 $.1 1 0 1 $.1 $.1 $.1 1 $.1 0 \n    $.1^2 0 $.1^2 1 $.1^2 $.1 0 1 0 $.1 $.1 1 $.1 0 $.1^2 $.1 $.1^2 $.1 $.1 0]\n[0 0 0 0 0 0 0 0 0 0 0 0 0 0 0 0 0 0 0 1 0 0 0 0 $.1^2 $.1 0 1 $.1 1 1 $.1^2 1 0\n    $.1^2 1 $.1^2 $.1 $.1 $.1 1 $.1 $.1^2 $.1^2 0 0 0 $.1 $.1 1 1 0 $.1^2]\n[0 0 0 0 0 0 0 0 0 0 0 0 0 0 0 0 0 0 0 $.1 0 0 0 0 1 $.1^2 0 $.1 $.1^2 $.1 $.1 1\n    $.1 0 1 $.1 1 $.1^2 $.1^2 $.1^2 $.1 $.1^2 1 1 0 0 0 $.1^2 $.1^2 $.1 $.1 0 1]\n[0 0 0 0 0 0 0 0 0 0 0 0 0 0 0 0 0 0 0 0 1 0 0 0 1 $.1 0 1 1 $.1^2 1 0 $.1^2 0 1\n    $.1 1 1 $.1^2 0 0 0 0 $.1^2 0 $.1^2 1 0 $.1^2 $.1^2 0 1 $.1]\n[0 0 0 0 0 0 0 0 0 0 0 0 0 0 0 0 0 0 0 0 $.1 0 0 $.1 $.1 $.1^2 0 $.1 $.1 $.1 0 0\n    $.1 $.1 1 $.1 1 0 $.1^2 $.1^2 0 1 1 0 $.1^2 $.1 $.1 0 $.1^2 $.1^2 $.1^2 $.1 \n    $.1]\n[0 0 0 0 0 0 0 0 0 0 0 0 0 0 0 0 0 0 0 0 0 1 0 $.1 1 0 $.1^2 $.1^2 1 $.1^2 $.1 1\n    1 1 1 0 1 1 1 $.1 $.1^2 1 $.1^2 $.1^2 0 0 0 1 $.1 0 1 0 1]\n[0 0 0 0 0 0 0 0 0 0 0 0 0 0 0 0 0 0 0 0 0 $.1 0 $.1 $.1 0 1 1 $.1 $.1^2 $.1 $.1\n    0 $.1^2 0 $.1^2 0 $.1^2 $.1^2 1 1 1 $.1 $.1 $.1 $.1 0 $.1 $.1 1 0 0 1]\n[0 0 0 0 0 0 0 0 0 0 0 0 0 0 0 0 0 0 0 0 0 0 1 0 0 0 0 0 0 0 1 0 0 0 1 $.1 $.1^2\n    0 $.1 1 0 $.1 $.1^2 $.1 $.1 1 $.1 $.1 $.1^2 $.1 0 0 0]\n[0 0 0 0 0 0 0 0 0 0 0 0 0 0 0 0 0 0 0 0 0 0 $.1 0 0 0 0 0 0 0 $.1 0 0 0 $.1 \n    $.1^2 1 0 $.1^2 $.1 0 $.1^2 1 $.1^2 $.1^2 $.1 $.1^2 $.1^2 1 $.1^2 0 0 0]\n[0 0 0 0 0 0 0 0 0 0 0 0 0 0 0 0 0 0 0 0 0 0 0 1 0 0 0 0 0 $.1 1 0 $.1 1 $.1 \n    $.1^2 $.1 1 1 $.1 0 $.1^2 $.1^2 $.1^2 $.1 $.1 0 0 1 1 $.1 0 $.1^2]\nQuantum GF(2)-Additive code over GF(4) of length 53 with 59 generators.\nLower Bound: 1, Upper Bound: 25\nConstructed 2 distinct generator matrices\nTotal Ranks:     30  30 \nRelative Ranks:  30  23 \n(4 4 4 4 4 4 4 4 4 4 4 4 4 4 4 4 4 4 4 4 4 4 4 4 4 4 4 4 4 2 )\n(4 4 4 4 4 4 4 4 4 4 4 4 4 4 4 4 4 4 4 4 4 4 4 4 4 4 4 2 4 4 )\nTime Taken: 0.01\nStarting search for low weight codewords... (reset timings)\nEnumerating using 1 generator at a time:\n     New codeword identified of weight 20, time 0.00\n     New codeword identified of weight 18, time 0.00\n     New codeword identified of weight 16, time 0.00\n     New codeword identified of weight 15, time 0.00\n     New codeword identified of weight 11, time 0.00\n   Completed Matrix  1:  lower =  2, upper = 11. Elapsed: 0.00s\n   Completed Matrix  2:  lower =  2, upper = 11. Elapsed: 0.00s\nTermination predicted with 8 generators at matrix 2\nEnumerating using 2 generators at a time:\n   Completed Matrix  1:  lower =  3, upper = 11. Elapsed: 0.00s\n   Completed Matrix  2:  lower =  3, upper = 11. Elapsed: 0.00s\nTermination predicted with 8 generators at matrix 2\nEnumerating using 3 generators at a time:\n   Completed Matrix  1:  lower =  4, upper = 11. Elapsed: 0.00s\n   Completed Matrix  2:  lower =  4, upper = 11. Elapsed: 0.00s\nTermination predicted with 8 generators at matrix 2\nEnumerating using 4 generators at a time:\n   Completed Matrix  1:  lower =  5, upper = 11. Elapsed: 0.00s\n   Completed Matrix  2:  lower =  5, upper = 11. Elapsed: 0.03s\nTermination predicted with 8 generators at matrix 2\nEnumerating using 5 generators at a time:\n   Completed Matrix  1:  lower =  6, upper = 11. Elapsed: 0.32s\n   Completed Matrix  2:  lower =  6, upper = 11. Elapsed: 0.61s\nTermination predicted at 651 s (10m 51s) with 8 generators at matrix 2\nEnumerating using 6 generators at a time:\n   Completed Matrix  1:  lower =  7, upper = 11. Elapsed: 4.13s\n   Completed Matrix  2:  lower =  7, upper = 11. Elapsed: 7.58s\nTermination predicted at 653 s (10m 53s) with 8 generators at matrix 2\nEnumerating using 7 generators at a time:\n   Completed Matrix  1:  lower =  8, upper = 11. Elapsed: 42.50s\n   Completed Matrix  2:  lower =  9, upper = 11. Elapsed: 77.78s\nTermination predicted at 661 s (11m 1s) with 8 generators at matrix 2\nEnumerating using 8 generators at a time:\n   Completed Matrix  1:  lower = 10, upper = 11. Elapsed: 381.53s\n   Completed Matrix  2:  lower = 11, upper = 11. Elapsed: 687.43s\nComputation complete \nFinal Results: lower = 11, upper = 11,\nTotal CPU time: 687.43, real time: 845.537\n11\n\nTotal time: 687.480 seconds, Total memory usage: 32.09MB\n</t>
  </si>
  <si>
    <t>11549.048411124968</t>
  </si>
  <si>
    <t>Magma V2.28-26    Wed Jan  7 2026 00:32:15 on Marks-MacBook-Air-2 [Seed = \n3621983822]\nType ? for help.  Type &lt;Ctrl&gt;-D to quit.\n[1 0 0 0 0 0 0 0 0 0 0 0 0 0 0 0 0 0 0 0 0 0 0 0 0 0 0 0 0 0 0 0 0 0 0 0 0 0 0 0\n    0 0 1 0 0 1 1 0 0 1 1 0 0 1 0 1 0 1 0 1 1 1 0 1 0 0 0 0 0 0 0 0 1 1 1 0 1 1 \n    0 0 0 0 0 1 1 1 1 1 1 1 0 1 1 0 0 1 1 1 0 1 1 0 1 0 0 0 0 1]\n[0 1 0 0 0 0 0 0 0 0 0 0 0 0 0 0 0 0 0 0 0 0 0 0 0 0 0 0 0 0 0 0 0 0 0 0 0 0 0 0\n    0 0 1 1 1 0 1 1 0 1 1 0 1 0 1 1 1 1 1 1 1 0 1 0 1 0 1 1 0 1 1 1 0 0 0 0 0 0 \n    1 0 0 0 1 0 1 0 1 0 0 0 1 1 0 0 0 1 0 0 1 1 1 0 1 1 1 0 0 1]\n[0 0 1 0 0 0 0 0 0 0 0 0 0 0 0 0 0 0 0 0 0 0 0 0 0 0 0 0 0 0 0 0 0 0 0 0 0 0 0 0\n    0 0 1 1 0 0 0 0 1 0 1 1 0 1 0 0 1 0 0 1 0 0 1 0 0 0 1 0 1 0 1 0 0 0 0 0 1 1 \n    0 1 0 0 0 1 1 1 0 0 1 0 0 1 0 0 0 1 0 0 0 0 0 1 1 0 1 0 0 1]\n[0 0 0 1 0 0 0 0 0 0 0 0 0 0 0 0 0 0 0 0 0 0 0 0 0 0 0 0 0 0 0 0 0 0 0 0 0 0 0 0\n    0 0 0 0 1 0 0 1 1 0 1 1 1 1 1 0 1 1 1 0 0 0 0 0 1 1 1 1 1 0 0 0 0 1 0 1 1 1 \n    1 0 0 1 0 0 0 1 1 1 1 0 0 0 0 0 0 0 1 1 1 0 0 0 0 0 0 0 0 1]\n[0 0 0 0 1 0 0 0 0 0 0 0 0 0 0 0 0 0 0 0 0 0 0 0 0 0 0 0 0 0 0 0 0 0 0 0 0 0 0 0\n    0 0 1 0 0 1 0 1 0 0 0 0 0 1 0 0 1 1 1 1 0 0 1 1 0 0 0 0 1 1 1 0 0 0 1 1 0 0 \n    0 1 1 1 0 0 0 0 0 1 0 1 0 1 0 0 1 1 0 1 1 1 0 0 0 0 0 0 1 0]\n[0 0 0 0 0 1 0 0 0 0 0 0 0 0 0 0 0 0 0 0 0 0 0 0 0 0 0 0 0 0 0 0 0 0 0 0 0 0 0 0\n    0 0 1 1 0 0 0 0 0 1 0 0 1 0 0 1 1 1 0 0 0 0 0 0 1 0 1 1 1 1 1 0 0 0 1 0 1 1 \n    0 0 1 0 0 0 0 0 0 1 1 1 1 1 1 1 1 1 1 1 1 0 0 0 0 0 0 0 0 0]\n[0 0 0 0 0 0 1 0 0 0 0 0 0 0 0 0 0 0 0 0 0 0 0 0 0 0 0 0 0 0 0 0 0 0 0 0 0 0 0 0\n    0 0 0 1 1 1 0 0 0 0 0 1 0 0 1 1 1 0 0 1 0 1 1 0 0 1 0 1 0 1 0 1 0 1 1 0 0 0 \n    1 1 1 1 1 0 1 1 1 1 1 1 1 1 1 1 0 0 0 0 0 0 1 0 1 0 0 1 1 1]\n[0 0 0 0 0 0 0 1 0 0 0 0 0 0 0 0 0 0 0 0 0 0 0 0 0 0 0 0 0 0 0 0 0 0 0 0 0 0 0 0\n    0 0 1 1 0 1 0 0 0 0 0 0 1 1 1 0 1 0 1 1 1 0 0 1 0 0 0 1 0 1 0 0 1 1 0 1 0 1 \n    1 0 0 1 1 1 1 1 1 1 1 0 0 1 1 1 0 1 0 1 0 0 1 1 0 1 1 1 1 1]\n[0 0 0 0 0 0 0 0 1 0 0 0 0 0 0 0 0 0 0 0 0 0 0 0 0 0 0 0 0 0 0 0 0 0 0 0 0 0 0 0\n    0 0 0 0 0 0 1 0 0 1 1 1 0 0 0 0 1 0 1 1 0 0 1 0 0 0 0 0 1 1 1 1 0 0 0 1 1 1 \n    1 1 0 1 0 0 0 1 0 0 0 0 1 0 0 1 1 1 1 0 0 1 0 0 1 0 1 0 0 0]\n[0 0 0 0 0 0 0 0 0 1 0 0 0 0 0 0 0 0 0 0 0 0 0 0 0 0 0 0 0 0 0 0 0 0 0 0 0 0 0 0\n    0 0 0 1 0 1 1 1 0 0 1 0 0 1 0 1 0 1 1 0 0 1 0 0 1 1 1 1 1 0 0 1 1 0 0 1 0 1 \n    0 1 1 0 0 1 0 0 0 0 1 0 0 1 0 0 1 0 1 0 0 1 1 0 0 1 1 1 1 0]\n[0 0 0 0 0 0 0 0 0 0 1 0 0 0 0 0 0 0 0 0 0 0 0 0 0 0 0 0 0 0 0 0 0 0 0 0 0 0 0 0\n    0 0 1 1 0 1 1 0 1 0 1 1 0 0 1 1 1 1 0 1 1 0 1 0 1 0 1 1 1 0 1 0 0 0 1 0 1 1 \n    1 0 1 1 0 1 1 0 1 1 0 1 0 0 1 1 0 0 1 0 0 0 1 1 0 0 0 0 1 0]\n[0 0 0 0 0 0 0 0 0 0 0 1 0 0 0 0 0 0 0 0 0 0 0 0 0 0 0 0 0 0 0 0 0 0 0 0 0 0 0 0\n    0 0 0 0 0 0 1 1 0 0 0 0 1 0 0 0 1 1 0 0 1 0 1 1 1 0 0 1 0 0 1 0 0 1 0 0 1 0 \n    1 0 1 0 0 0 1 1 1 1 1 1 1 0 0 1 0 0 0 1 0 1 0 1 0 1 0 0 0 1]\n[0 0 0 0 0 0 0 0 0 0 0 0 1 0 0 0 0 0 0 0 0 0 0 0 0 0 0 0 0 0 0 0 0 0 0 0 0 0 0 0\n    0 0 0 0 1 0 0 0 0 1 1 1 1 0 1 1 0 0 1 1 1 0 1 1 1 0 0 0 1 1 0 1 1 1 1 1 0 0 \n    0 0 0 0 1 1 1 1 0 1 0 1 1 1 0 1 0 0 0 1 1 0 1 1 1 1 1 1 1 0]\n[0 0 0 0 0 0 0 0 0 0 0 0 0 1 0 0 0 0 0 0 0 0 0 0 0 0 0 0 0 0 0 0 0 0 0 0 0 0 0 0\n    0 0 0 0 0 0 0 0 1 0 1 1 1 1 1 0 1 1 1 1 1 1 0 1 0 1 1 0 0 0 0 0 0 0 1 0 0 1 \n    1 0 0 1 1 0 1 1 1 0 1 0 0 1 1 0 0 1 1 0 0 1 1 0 1 1 1 1 0 0]\n[0 0 0 0 0 0 0 0 0 0 0 0 0 0 1 0 0 0 0 0 0 0 0 0 0 0 0 0 0 0 0 0 0 0 0 0 0 0 0 0\n    0 0 0 1 0 1 0 0 0 1 0 0 1 0 1 1 0 1 0 0 0 0 0 1 0 0 0 0 1 1 1 0 1 0 1 0 1 1 \n    1 0 0 0 1 1 0 1 0 0 0 0 1 0 0 1 0 1 0 1 1 0 1 0 0 1 1 1 0 0]\n[0 0 0 0 0 0 0 0 0 0 0 0 0 0 0 1 0 0 0 0 0 0 0 0 0 0 0 0 0 0 0 0 0 0 0 0 0 0 0 0\n    0 0 1 1 1 0 1 0 0 0 1 0 1 1 0 1 0 0 0 1 1 0 0 1 1 0 1 1 0 1 1 0 0 0 1 0 1 1 \n    1 0 1 1 1 0 0 0 0 1 0 0 1 1 0 1 0 1 0 0 0 0 0 0 0 1 1 1 0 0]\n[0 0 0 0 0 0 0 0 0 0 0 0 0 0 0 0 1 0 0 0 0 0 0 0 0 0 0 0 0 0 0 0 0 0 0 0 0 0 0 0\n    0 0 0 1 1 1 1 0 0 1 1 1 1 1 0 1 0 0 0 0 0 0 0 1 0 1 1 1 1 0 0 1 0 0 0 0 1 1 \n    0 1 1 1 0 1 0 0 0 1 1 1 1 0 1 0 1 1 0 0 0 1 0 1 1 0 0 1 1 1]\n[0 0 0 0 0 0 0 0 0 0 0 0 0 0 0 0 0 1 0 0 0 0 0 0 0 0 0 0 0 0 0 0 0 0 0 0 0 0 0 0\n    0 0 0 1 0 1 0 1 0 0 1 1 1 1 1 0 0 1 1 1 0 0 0 0 1 1 0 0 1 0 1 0 1 1 0 0 0 0 \n    0 0 1 0 1 1 0 0 1 1 1 1 0 0 0 0 1 1 0 1 0 0 0 0 1 0 0 1 1 0]\n[0 0 0 0 0 0 0 0 0 0 0 0 0 0 0 0 0 0 1 0 0 0 0 0 0 0 0 0 0 0 0 0 0 0 0 0 0 0 0 0\n    0 0 1 1 0 1 0 0 0 1 1 0 0 1 0 0 0 1 1 0 1 1 1 1 1 0 1 1 1 1 1 0 0 1 0 1 0 0 \n    0 0 0 0 0 1 0 0 0 0 0 1 0 0 0 1 0 1 0 0 1 1 1 0 0 1 0 0 1 0]\n[0 0 0 0 0 0 0 0 0 0 0 0 0 0 0 0 0 0 0 1 0 0 0 0 0 0 0 0 0 0 0 0 0 0 0 0 0 0 0 0\n    0 0 1 0 0 1 0 1 0 0 0 0 0 0 0 0 1 0 1 0 1 0 0 1 0 1 1 1 1 1 0 1 1 1 1 1 1 0 \n    0 0 0 1 1 0 0 1 1 1 1 1 1 1 0 0 1 0 1 1 1 1 1 0 1 0 0 1 1 0]\n[0 0 0 0 0 0 0 0 0 0 0 0 0 0 0 0 0 0 0 0 1 0 0 0 0 0 0 0 0 0 0 0 0 0 0 0 0 0 0 0\n    0 0 1 1 0 1 1 0 1 1 1 0 0 1 1 1 0 1 0 1 0 1 1 1 0 1 0 1 1 0 0 1 1 1 1 1 1 0 \n    1 1 1 1 1 1 0 1 1 1 0 1 1 0 1 0 0 0 1 1 1 1 1 1 0 1 0 1 1 0]\n[0 0 0 0 0 0 0 0 0 0 0 0 0 0 0 0 0 0 0 0 0 1 0 0 0 0 0 0 0 0 0 0 0 0 0 0 0 0 0 0\n    0 0 0 1 1 1 0 1 0 0 1 0 0 0 0 1 1 0 1 1 1 0 0 1 0 1 1 0 1 1 0 1 0 0 0 0 1 0 \n    0 0 1 0 0 0 1 0 0 0 0 0 0 1 0 0 1 1 1 0 0 0 1 1 1 0 1 1 0 1]\n[0 0 0 0 0 0 0 0 0 0 0 0 0 0 0 0 0 0 0 0 0 0 1 0 0 0 0 0 0 0 0 0 0 0 0 0 0 0 0 0\n    0 0 1 1 1 1 1 0 0 0 0 1 1 0 0 1 1 0 0 0 0 1 1 1 0 0 1 1 1 1 0 1 1 1 0 1 1 0 \n    0 0 0 0 1 0 1 1 0 0 1 0 0 0 1 0 1 0 1 0 0 1 0 1 1 1 1 0 0 1]\n[0 0 0 0 0 0 0 0 0 0 0 0 0 0 0 0 0 0 0 0 0 0 0 1 0 0 0 0 0 0 0 0 0 0 0 0 0 0 0 0\n    0 0 1 1 1 1 1 0 1 1 0 1 0 0 1 0 0 0 1 0 1 1 0 1 1 0 0 0 1 0 0 0 0 0 0 0 0 1 \n    0 0 1 0 0 0 0 0 0 0 1 1 0 1 0 0 0 0 1 0 1 0 1 0 0 1 1 1 0 1]\n[0 0 0 0 0 0 0 0 0 0 0 0 0 0 0 0 0 0 0 0 0 0 0 0 1 0 0 0 0 0 0 0 0 0 0 0 0 0 0 0\n    0 0 1 0 0 1 0 0 1 0 1 1 1 0 1 0 0 1 1 0 1 1 1 1 0 0 0 1 0 0 0 0 0 1 0 0 0 0 \n    1 0 1 0 0 0 1 1 0 1 1 0 1 0 1 1 0 1 1 1 0 1 1 0 0 0 0 1 1 1]\n[0 0 0 0 0 0 0 0 0 0 0 0 0 0 0 0 0 0 0 0 0 0 0 0 0 1 0 0 0 0 0 0 0 0 0 0 0 0 0 0\n    0 0 0 1 1 0 0 1 0 0 1 1 0 0 0 1 0 0 1 0 1 0 1 0 0 1 1 0 1 1 1 0 1 1 0 0 1 0 \n    1 1 1 0 0 0 1 1 1 0 0 0 1 0 1 1 1 1 0 0 1 1 1 1 0 1 0 1 1 0]\n[0 0 0 0 0 0 0 0 0 0 0 0 0 0 0 0 0 0 0 0 0 0 0 0 0 0 1 0 0 0 0 0 0 0 0 0 0 0 0 0\n    0 0 0 0 1 0 1 1 1 0 0 0 0 1 1 0 0 0 0 1 1 1 1 0 1 0 1 0 1 1 1 1 1 0 0 1 0 0 \n    0 1 1 0 0 0 1 1 1 0 0 0 1 1 0 1 1 0 0 1 1 0 0 1 1 0 1 1 0 1]\n[0 0 0 0 0 0 0 0 0 0 0 0 0 0 0 0 0 0 0 0 0 0 0 0 0 0 0 1 0 0 0 0 0 0 0 0 0 0 0 0\n    0 0 1 1 0 1 1 1 1 1 1 1 1 0 0 1 0 0 0 0 0 1 0 1 1 1 0 1 0 1 1 1 1 0 0 1 1 0 \n    0 1 1 0 0 1 0 0 1 1 0 1 0 1 1 0 0 0 0 0 1 1 0 1 0 0 0 1 0 0]\n[0 0 0 0 0 0 0 0 0 0 0 0 0 0 0 0 0 0 0 0 0 0 0 0 0 0 0 0 1 0 0 0 0 0 0 0 0 0 0 0\n    0 0 1 0 1 1 1 1 1 0 1 1 1 1 1 0 0 0 0 1 0 1 0 1 0 1 1 1 1 1 0 0 1 0 0 1 0 0 \n    0 1 1 1 1 1 1 0 1 1 1 0 0 1 1 0 1 1 0 1 0 1 0 1 1 1 1 0 1 1]\n[0 0 0 0 0 0 0 0 0 0 0 0 0 0 0 0 0 0 0 0 0 0 0 0 0 0 0 0 0 1 0 0 0 0 0 0 0 0 0 0\n    0 0 0 0 0 0 1 1 0 1 0 1 0 0 1 0 1 1 0 1 0 1 1 1 0 0 1 1 1 0 0 1 0 1 0 0 1 1 \n    1 0 0 1 1 0 0 0 1 0 0 0 0 1 0 0 1 1 0 1 0 0 1 1 1 0 1 1 0 1]\n[0 0 0 0 0 0 0 0 0 0 0 0 0 0 0 0 0 0 0 0 0 0 0 0 0 0 0 0 0 0 1 0 0 0 0 0 0 0 0 0\n    0 0 1 0 1 0 1 1 0 1 0 0 0 1 1 0 1 1 1 0 1 1 0 0 1 1 1 0 1 0 1 0 1 1 0 1 0 0 \n    0 1 1 1 1 0 0 1 1 0 1 0 1 0 1 1 1 0 0 0 0 0 1 0 0 0 0 0 0 0]\n[0 0 0 0 0 0 0 0 0 0 0 0 0 0 0 0 0 0 0 0 0 0 0 0 0 0 0 0 0 0 0 1 0 0 0 0 0 0 0 0\n    0 0 1 1 0 1 0 0 1 1 0 0 0 0 0 0 1 0 1 0 1 1 1 0 1 0 0 1 0 1 0 0 0 1 1 0 0 1 \n    0 1 1 0 0 0 1 0 1 0 0 0 1 0 0 0 1 0 1 1 0 0 0 1 0 1 0 0 1 1]\n[0 0 0 0 0 0 0 0 0 0 0 0 0 0 0 0 0 0 0 0 0 0 0 0 0 0 0 0 0 0 0 0 1 0 0 0 0 0 0 0\n    0 0 0 1 0 1 0 1 1 0 1 0 1 1 1 0 0 1 1 0 0 0 0 1 0 0 0 1 0 1 0 0 1 1 0 0 1 0 \n    0 1 1 1 1 1 0 1 1 1 1 1 1 0 0 0 0 1 0 1 0 1 0 1 0 0 1 0 0 0]\n[0 0 0 0 0 0 0 0 0 0 0 0 0 0 0 0 0 0 0 0 0 0 0 0 0 0 0 0 0 0 0 0 0 1 0 0 0 0 0 0\n    0 0 1 0 1 1 1 1 0 1 0 0 0 0 0 1 0 0 0 0 1 0 0 1 1 0 1 1 0 1 0 1 1 1 1 1 0 0 \n    0 1 0 0 1 0 0 0 1 1 1 0 1 1 1 1 1 0 1 1 0 1 0 0 1 1 0 1 0 1]\n[0 0 0 0 0 0 0 0 0 0 0 0 0 0 0 0 0 0 0 0 0 0 0 0 0 0 0 0 0 0 0 0 0 0 1 0 0 0 0 0\n    0 0 0 0 1 1 1 0 1 1 0 1 1 1 1 0 1 1 1 1 1 1 0 0 1 0 1 1 1 0 0 0 0 1 1 0 0 1 \n    1 0 1 1 1 1 0 0 1 0 0 1 0 0 1 0 0 0 0 0 1 0 1 0 1 0 1 0 1 0]\n[0 0 0 0 0 0 0 0 0 0 0 0 0 0 0 0 0 0 0 0 0 0 0 0 0 0 0 0 0 0 0 0 0 0 0 1 0 0 0 0\n    0 0 1 0 1 1 0 0 0 0 1 0 1 0 1 1 0 1 1 1 0 1 1 0 0 0 1 1 0 1 0 1 0 0 1 0 0 1 \n    1 1 1 1 0 1 0 1 0 0 0 0 0 0 0 1 0 0 0 0 0 0 0 1 0 1 1 0 1 0]\n[0 0 0 0 0 0 0 0 0 0 0 0 0 0 0 0 0 0 0 0 0 0 0 0 0 0 0 0 0 0 0 0 0 0 0 0 1 0 0 0\n    0 0 0 1 0 0 0 1 1 0 1 0 1 1 0 0 1 1 0 1 1 0 1 1 1 0 0 1 0 1 1 1 1 1 1 0 0 1 \n    0 1 0 0 0 0 0 0 0 0 1 0 1 1 1 0 1 0 0 0 1 0 1 1 0 1 0 0 0 1]\n[0 0 0 0 0 0 0 0 0 0 0 0 0 0 0 0 0 0 0 0 0 0 0 0 0 0 0 0 0 0 0 0 0 0 0 0 0 1 0 0\n    0 0 1 0 0 0 1 1 0 1 1 1 0 1 1 0 1 1 1 0 1 0 1 0 0 0 1 0 0 0 0 0 1 0 1 0 1 0 \n    0 1 1 0 0 1 1 0 0 1 0 1 1 0 1 0 1 0 0 0 1 0 0 0 1 1 0 0 1 0]\n[0 0 0 0 0 0 0 0 0 0 0 0 0 0 0 0 0 0 0 0 0 0 0 0 0 0 0 0 0 0 0 0 0 0 0 0 0 0 1 0\n    0 0 1 0 0 0 1 0 0 0 1 1 0 0 0 1 1 1 1 0 0 0 0 0 0 1 1 0 0 0 1 0 0 1 0 1 1 0 \n    1 1 1 1 1 0 0 0 0 0 1 0 1 0 1 1 0 1 1 0 0 0 0 1 1 1 0 1 0 1]\n[0 0 0 0 0 0 0 0 0 0 0 0 0 0 0 0 0 0 0 0 0 0 0 0 0 0 0 0 0 0 0 0 0 0 0 0 0 0 0 1\n    0 0 1 0 1 1 1 1 0 1 1 0 1 1 0 1 1 1 1 1 1 0 1 1 0 0 1 1 1 0 1 0 0 0 1 0 1 1 \n    1 0 0 1 0 1 1 1 0 1 0 1 0 0 0 1 0 0 0 0 1 0 0 1 0 0 1 0 0 1]\n[0 0 0 0 0 0 0 0 0 0 0 0 0 0 0 0 0 0 0 0 0 0 0 0 0 0 0 0 0 0 0 0 0 0 0 0 0 0 0 0\n    1 0 0 1 0 0 1 0 0 1 1 1 0 1 1 1 1 1 0 1 1 1 0 1 1 0 0 1 0 1 1 0 0 1 1 1 0 1 \n    0 1 1 1 0 1 0 0 1 0 1 1 1 0 0 0 0 0 0 0 1 0 0 1 1 1 0 1 0 1]\n[0 0 0 0 0 0 0 0 0 0 0 0 0 0 0 0 0 0 0 0 0 0 0 0 0 0 0 0 0 0 0 0 0 0 0 0 0 0 0 0\n    0 1 1 0 1 0 0 1 1 1 1 0 0 0 1 0 1 0 0 0 1 0 1 0 0 1 0 0 1 1 1 1 0 1 0 0 0 0 \n    1 0 0 1 0 1 1 0 1 0 1 0 1 0 1 0 1 0 0 0 1 0 1 0 0 1 0 1 0 0]\n[[54, 12]] quantum code over GF(2^2), stabilised by:\n[1 0 0 0 0 0 0 0 0 0 0 0 0 0 0 0 0 0 0 0 1 0 0 $.1^2 0 0 $.1 0 1 $.1^2 $.1 0 0 \n    $.1^2 0 $.1 $.1^2 1 0 $.1 $.1^2 $.1 0 $.1 $.1^2 1 $.1 $.1^2 0 $.1^2 $.1 \n    $.1^2 $.1 $.1]\n[$.1 0 0 0 0 0 0 0 0 0 0 0 0 0 0 0 0 0 0 0 $.1 0 0 1 0 0 $.1^2 0 $.1 1 $.1^2 0 0\n    1 0 $.1^2 1 $.1 0 $.1^2 1 $.1^2 0 $.1^2 1 $.1 $.1^2 1 0 1 $.1^2 1 $.1^2 \n    $.1^2]\n[0 1 0 0 0 0 0 0 0 0 0 0 0 0 0 0 0 0 0 0 0 0 0 $.1^2 $.1^2 0 $.1 0 1 $.1 1 0 1 0\n    0 $.1 $.1^2 0 0 $.1^2 $.1 0 0 $.1 1 1 $.1^2 0 1 0 $.1 1 0 1]\n[0 $.1 0 0 0 0 0 0 0 0 0 0 0 0 0 0 0 0 0 0 0 0 0 1 1 0 $.1^2 0 $.1 $.1^2 $.1 0 \n    $.1 0 0 $.1^2 1 0 0 1 $.1^2 0 0 $.1^2 $.1 $.1 1 0 $.1 0 $.1^2 $.1 0 $.1]\n[0 0 1 0 0 0 0 0 0 0 0 0 0 0 0 0 0 0 0 0 1 0 $.1^2 $.1 $.1^2 $.1 0 0 $.1 0 1 $.1\n    1 $.1 0 0 1 1 1 1 $.1 1 1 $.1^2 $.1 1 $.1 $.1 0 1 1 1 $.1^2 1]\n[0 0 $.1 0 0 0 0 0 0 0 0 0 0 0 0 0 0 0 0 0 $.1 0 1 $.1^2 1 $.1^2 0 0 $.1^2 0 $.1\n    $.1^2 $.1 $.1^2 0 0 $.1 $.1 $.1 $.1 $.1^2 $.1 $.1 1 $.1^2 $.1 $.1^2 $.1^2 0 \n    $.1 $.1 $.1 1 $.1]\n[0 0 0 1 0 0 0 0 0 0 0 0 0 0 0 0 0 0 0 0 0 0 0 $.1^2 1 1 $.1^2 1 0 $.1^2 $.1 0 1\n    $.1^2 $.1 0 0 $.1^2 1 1 $.1^2 $.1 $.1^2 1 0 $.1 1 1 0 1 $.1^2 $.1^2 $.1^2 \n    $.1]\n[0 0 0 $.1 0 0 0 0 0 0 0 0 0 0 0 0 0 0 0 0 0 0 0 1 $.1 $.1 1 $.1 0 1 $.1^2 0 $.1\n    1 $.1^2 0 0 1 $.1 $.1 1 $.1^2 1 $.1 0 $.1^2 $.1 $.1 0 $.1 1 1 1 $.1^2]\n[0 0 0 0 1 0 0 0 0 0 0 0 0 0 0 0 0 0 0 0 $.1 0 1 $.1 $.1 1 $.1^2 $.1 $.1 0 $.1^2\n    $.1^2 $.1^2 $.1^2 0 0 0 $.1 1 $.1 0 1 1 $.1 0 $.1^2 $.1^2 1 0 0 $.1 $.1^2 \n    $.1 $.1]\n[0 0 0 0 $.1 0 0 0 0 0 0 0 0 0 0 0 0 0 0 0 $.1^2 0 $.1 $.1^2 $.1^2 $.1 1 $.1^2 \n    $.1^2 0 1 1 1 1 0 0 0 $.1^2 $.1 $.1^2 0 $.1 $.1 $.1^2 0 1 1 $.1 0 0 $.1^2 1 \n    $.1^2 $.1^2]\n[0 0 0 0 0 1 0 0 0 0 0 0 0 0 0 0 0 0 0 0 0 0 $.1 0 1 1 $.1^2 0 $.1 0 0 $.1 $.1^2\n    $.1 0 $.1^2 1 $.1 $.1 $.1 $.1^2 1 0 1 0 $.1^2 0 1 1 $.1^2 $.1^2 $.1^2 $.1^2 \n    0]\n[0 0 0 0 0 $.1 0 0 0 0 0 0 0 0 0 0 0 0 0 0 0 0 $.1^2 0 $.1 $.1 1 0 $.1^2 0 0 \n    $.1^2 1 $.1^2 0 1 $.1 $.1^2 $.1^2 $.1^2 1 $.1 0 $.1 0 1 0 $.1 $.1 1 1 1 1 0]\n[0 0 0 0 0 0 1 0 0 0 0 0 0 0 0 0 0 0 0 0 0 0 $.1^2 $.1^2 $.1^2 $.1^2 0 $.1 0 1 \n    $.1^2 $.1^2 1 0 $.1^2 $.1 $.1 $.1 $.1 $.1^2 0 1 1 0 $.1 0 0 0 0 $.1^2 1 1 \n    $.1^2 $.1]\n[0 0 0 0 0 0 $.1 0 0 0 0 0 0 0 0 0 0 0 0 0 0 0 1 1 1 1 0 $.1^2 0 $.1 1 1 $.1 0 1\n    $.1^2 $.1^2 $.1^2 $.1^2 1 0 $.1 $.1 0 $.1^2 0 0 0 0 1 $.1 $.1 1 $.1^2]\n[0 0 0 0 0 0 0 1 0 0 0 0 0 0 0 0 0 0 0 0 $.1 0 1 0 0 0 $.1 0 $.1^2 $.1 $.1 $.1^2\n    1 1 0 $.1^2 $.1 $.1^2 0 1 0 $.1^2 $.1^2 $.1 $.1 0 1 $.1 0 1 0 $.1^2 $.1 1]\n[0 0 0 0 0 0 0 $.1 0 0 0 0 0 0 0 0 0 0 0 0 $.1^2 0 $.1 0 0 0 $.1^2 0 1 $.1^2 \n    $.1^2 1 $.1 $.1 0 1 $.1^2 1 0 $.1 0 1 1 $.1^2 $.1^2 0 $.1 $.1^2 0 $.1 0 1 \n    $.1^2 $.1]\n[0 0 0 0 0 0 0 0 1 0 0 0 0 0 0 0 0 0 0 0 $.1^2 0 $.1 $.1 $.1 $.1 $.1 0 $.1 0 0 \n    $.1 $.1 $.1^2 1 1 $.1^2 1 0 $.1 $.1^2 $.1^2 $.1^2 1 0 $.1 0 0 $.1 $.1^2 \n    $.1^2 0 1 $.1^2]\n[0 0 0 0 0 0 0 0 $.1 0 0 0 0 0 0 0 0 0 0 0 1 0 $.1^2 $.1^2 $.1^2 $.1^2 $.1^2 0 \n    $.1^2 0 0 $.1^2 $.1^2 1 $.1 $.1 1 $.1 0 $.1^2 1 1 1 $.1 0 $.1^2 0 0 $.1^2 1 \n    1 0 $.1 1]\n[0 0 0 0 0 0 0 0 0 1 0 0 0 0 0 0 0 0 0 0 0 0 $.1 $.1^2 $.1^2 0 $.1 $.1 $.1^2 \n    $.1^2 1 $.1 1 $.1^2 0 $.1 0 $.1^2 0 $.1 $.1 1 1 $.1^2 $.1^2 $.1 1 $.1 1 0 \n    $.1 1 1 $.1^2]\n[0 0 0 0 0 0 0 0 0 $.1 0 0 0 0 0 0 0 0 0 0 0 0 $.1^2 1 1 0 $.1^2 $.1^2 1 1 $.1 \n    $.1^2 $.1 1 0 $.1^2 0 1 0 $.1^2 $.1^2 $.1 $.1 1 1 $.1^2 $.1 $.1^2 $.1 0 \n    $.1^2 $.1 $.1 1]\n[0 0 0 0 0 0 0 0 0 0 1 0 0 0 0 0 0 0 0 0 $.1 0 $.1 1 $.1^2 $.1^2 1 0 0 0 0 0 $.1\n    $.1 0 0 $.1 0 0 $.1^2 $.1^2 1 $.1^2 0 1 0 $.1^2 $.1 1 0 $.1 1 $.1 $.1^2]\n[0 0 0 0 0 0 0 0 0 0 $.1 0 0 0 0 0 0 0 0 0 $.1^2 0 $.1^2 $.1 1 1 $.1 0 0 0 0 0 \n    $.1^2 $.1^2 0 0 $.1^2 0 0 1 1 $.1 1 0 $.1 0 1 $.1^2 $.1 0 $.1^2 $.1 $.1^2 1]\n[0 0 0 0 0 0 0 0 0 0 0 1 0 0 0 0 0 0 0 0 $.1^2 0 1 $.1 0 1 $.1 $.1 $.1 $.1^2 0 \n    $.1 $.1 0 1 1 $.1^2 0 $.1^2 0 $.1^2 $.1^2 $.1^2 $.1^2 1 0 1 $.1^2 $.1 $.1^2 \n    1 0 1 0]\n[0 0 0 0 0 0 0 0 0 0 0 $.1 0 0 0 0 0 0 0 0 1 0 $.1 $.1^2 0 $.1 $.1^2 $.1^2 $.1^2\n    1 0 $.1^2 $.1^2 0 $.1 $.1 1 0 1 0 1 1 1 1 $.1 0 $.1 1 $.1^2 1 $.1 0 $.1 0]\n[0 0 0 0 0 0 0 0 0 0 0 0 1 0 0 0 0 0 0 0 $.1 0 0 1 $.1 $.1^2 $.1^2 1 $.1^2 1 0 0\n    $.1 $.1^2 1 1 1 1 0 $.1 1 $.1^2 1 $.1^2 1 0 $.1^2 $.1^2 1 1 $.1^2 $.1^2 0 \n    $.1]\n[0 0 0 0 0 0 0 0 0 0 0 0 $.1 0 0 0 0 0 0 0 $.1^2 0 0 $.1 $.1^2 1 1 $.1 1 $.1 0 0\n    $.1^2 1 $.1 $.1 $.1 $.1 0 $.1^2 $.1 1 $.1 1 $.1 0 1 1 $.1 $.1 1 1 0 $.1^2]\n[0 0 0 0 0 0 0 0 0 0 0 0 0 1 0 0 0 0 0 0 0 0 $.1 $.1^2 $.1^2 $.1^2 0 $.1 1 $.1^2\n    1 $.1^2 0 $.1^2 0 $.1^2 $.1 $.1 1 0 $.1 1 1 $.1^2 $.1^2 $.1 $.1 0 $.1 $.1 \n    $.1^2 1 $.1 $.1^2]\n[0 0 0 0 0 0 0 0 0 0 0 0 0 $.1 0 0 0 0 0 0 0 0 $.1^2 1 1 1 0 $.1^2 $.1 1 $.1 1 0\n    1 0 1 $.1^2 $.1^2 $.1 0 $.1^2 $.1 $.1 1 1 $.1^2 $.1^2 0 $.1^2 $.1^2 1 $.1 \n    $.1^2 1]\n[0 0 0 0 0 0 0 0 0 0 0 0 0 0 1 0 0 0 0 0 $.1^2 0 $.1^2 $.1 1 1 1 $.1 $.1^2 $.1^2\n    1 1 0 0 $.1 0 1 0 $.1^2 $.1^2 $.1 1 $.1^2 $.1 $.1^2 $.1^2 0 0 $.1^2 $.1^2 0 \n    0 $.1 $.1]\n[0 0 0 0 0 0 0 0 0 0 0 0 0 0 $.1 0 0 0 0 0 1 0 1 $.1^2 $.1 $.1 $.1 $.1^2 1 1 $.1\n    $.1 0 0 $.1^2 0 $.1 0 1 1 $.1^2 $.1 1 $.1^2 1 1 0 0 1 1 0 0 $.1^2 $.1^2]\n[0 0 0 0 0 0 0 0 0 0 0 0 0 0 0 1 0 0 0 0 $.1^2 0 $.1^2 1 0 1 $.1 $.1^2 0 $.1^2 0\n    $.1 $.1 $.1 $.1^2 0 0 0 1 $.1 $.1 0 0 0 $.1^2 1 $.1 1 0 1 $.1^2 $.1^2 $.1 1]\n[0 0 0 0 0 0 0 0 0 0 0 0 0 0 0 $.1 0 0 0 0 1 0 1 $.1 0 $.1 $.1^2 1 0 1 0 $.1^2 \n    $.1^2 $.1^2 1 0 0 0 $.1 $.1^2 $.1^2 0 0 0 1 $.1 $.1^2 $.1 0 $.1 1 1 $.1^2 \n    $.1]\n[0 0 0 0 0 0 0 0 0 0 0 0 0 0 0 0 1 0 0 0 0 0 $.1^2 $.1^2 1 $.1^2 $.1^2 $.1^2 \n    $.1^2 $.1^2 $.1 $.1^2 1 1 $.1^2 $.1^2 0 1 $.1^2 $.1^2 0 $.1^2 0 $.1^2 1 0 0 \n    0 $.1^2 0 $.1^2 1 1 $.1^2]\n[0 0 0 0 0 0 0 0 0 0 0 0 0 0 0 0 $.1 0 0 0 0 0 1 1 $.1 1 1 1 1 1 $.1^2 1 $.1 $.1\n    1 1 0 $.1 1 1 0 1 0 1 $.1 0 0 0 1 0 1 $.1 $.1 1]\n[0 0 0 0 0 0 0 0 0 0 0 0 0 0 0 0 0 1 0 0 $.1 0 1 1 $.1^2 $.1^2 $.1^2 $.1 $.1^2 0\n    1 0 $.1^2 1 1 0 $.1^2 $.1^2 $.1 $.1 $.1^2 $.1 1 1 $.1 0 1 $.1^2 1 0 0 $.1^2 \n    1 1]\n[0 0 0 0 0 0 0 0 0 0 0 0 0 0 0 0 0 $.1 0 0 $.1^2 0 $.1 $.1 1 1 1 $.1^2 1 0 $.1 0\n    1 $.1 $.1 0 1 1 $.1^2 $.1^2 1 $.1^2 $.1 $.1 $.1^2 0 $.1 1 $.1 0 0 1 $.1 $.1]\n[0 0 0 0 0 0 0 0 0 0 0 0 0 0 0 0 0 0 1 0 $.1 0 $.1 0 $.1^2 1 $.1 0 0 1 0 0 $.1 0\n    1 1 $.1^2 0 $.1 $.1^2 1 1 $.1^2 0 $.1^2 $.1^2 $.1 1 $.1 0 0 $.1^2 $.1^2 \n    $.1^2]\n[0 0 0 0 0 0 0 0 0 0 0 0 0 0 0 0 0 0 $.1 0 $.1^2 0 $.1^2 0 1 $.1 $.1^2 0 0 $.1 0\n    0 $.1^2 0 $.1 $.1 1 0 $.1^2 1 $.1 $.1 1 0 1 1 $.1^2 $.1 $.1^2 0 0 1 1 1]\n[0 0 0 0 0 0 0 0 0 0 0 0 0 0 0 0 0 0 0 1 $.1 0 1 $.1^2 0 $.1 1 1 0 $.1^2 $.1^2 1\n    1 0 1 $.1^2 $.1^2 1 $.1 $.1 $.1^2 1 1 $.1^2 $.1^2 0 $.1^2 $.1^2 $.1 1 $.1^2 \n    $.1^2 $.1 $.1^2]\n[0 0 0 0 0 0 0 0 0 0 0 0 0 0 0 0 0 0 0 $.1 $.1^2 0 $.1 1 0 $.1^2 $.1 $.1 0 1 1 \n    $.1 $.1 0 $.1 1 1 $.1 $.1^2 $.1^2 1 $.1 $.1 1 1 0 1 1 $.1^2 $.1 1 1 $.1^2 1]\n[0 0 0 0 0 0 0 0 0 0 0 0 0 0 0 0 0 0 0 0 0 1 0 $.1^2 1 0 0 $.1^2 $.1 $.1^2 0 1 \n    $.1 0 1 $.1 $.1 1 1 $.1^2 $.1 1 $.1 $.1 1 1 1 0 $.1 $.1 $.1^2 $.1^2 0 $.1^2]\n[0 0 0 0 0 0 0 0 0 0 0 0 0 0 0 0 0 0 0 0 0 $.1 0 1 $.1 0 0 1 $.1^2 1 0 $.1 $.1^2\n    0 $.1 $.1^2 $.1^2 $.1 $.1 1 $.1^2 $.1 $.1^2 $.1^2 $.1 $.1 $.1 0 $.1^2 $.1^2 \n    1 1 0 1]\nQuantum GF(2)-Additive code over GF(4) of length 54 with 66 generators.\nLower Bound: 1, Upper Bound: 22\nConstructed 2 distinct generator matrices\nTotal Ranks:     33  33 \nRelative Ranks:  33  21 \n(4 4 4 4 4 4 4 4 4 4 4 4 4 4 4 4 4 4 4 4 4 4 4 4 4 4 4 4 4 4 4 4 4 )\n(4 4 4 4 4 4 4 4 4 4 4 4 4 4 4 4 4 4 4 4 4 4 4 4 4 4 4 4 4 4 4 4 4 )\nTime Taken: 0.01\nStarting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13, time 0.00\n     Discarding non-contributing rank 21 matrix\n     New Total Ranks:     33 \n     New Relative Ranks:  33 \n   Completed Matrix  1:  lower =  2, upper = 13. Elapsed: 0.00s\nTermination predicted with 12 generators at matrix 1\nEnumerating using 2 generators at a time:\n     New codeword identified of weight 12, time 0.00\n     New codeword identified of weight 11, time 0.00\n     New codeword identified of weight 10, time 0.00\n   Completed Matrix  1:  lower =  3, upper = 10. Elapsed: 0.00s\nTermination predicted with 9 generators at matrix 1\nEnumerating using 3 generators at a time:\n   Completed Matrix  1:  lower =  4, upper = 10. Elapsed: 0.00s\nTermination predicted with 9 generators at matrix 1\nEnumerating using 4 generators at a time:\n   Completed Matrix  1:  lower =  5, upper = 10. Elapsed: 0.01s\nTermination predicted with 9 generators at matrix 1\nEnumerating using 5 generators at a time:\n   Completed Matrix  1:  lower =  6, upper = 10. Elapsed: 0.53s\nTermination predicted at 7459 s (2h 4m 19s) with 9 generators at matrix 1\nEnumerating using 6 generators at a time:\n   Completed Matrix  1:  lower =  7, upper = 10. Elapsed: 8.40s\nTermination predicted at 8321 s (2h 18m 41s) with 9 generators at matrix 1\nEnumerating using 7 generators at a time:\n   Completed Matrix  1:  lower =  8, upper = 10. Elapsed: 98.38s\nTermination predicted at 8289 s (2h 18m 9s) with 9 generators at matrix 1\nEnumerating using 8 generators at a time:\n   Completed Matrix  1:  lower =  9, upper = 10. Elapsed: 973.65s\nTermination predicted at 8270 s (2h 17m 50s) with 9 generators at matrix 1\nEnumerating using 9 generators at a time:\n   Completed Matrix  1:  lower = 10, upper = 10. Elapsed: 8233.25s\nComputation complete \nFinal Results: lower = 10, upper = 10,\nTotal CPU time: 8233.25, real time: 11548.400\n10\n\nTotal time: 8233.299 seconds, Total memory usage: 32.09MB\n</t>
  </si>
  <si>
    <t>612.0077084579971</t>
  </si>
  <si>
    <t>Magma V2.28-26    Wed Jan  7 2026 03:44:45 on Marks-MacBook-Air-2 [Seed = \n2961444711]\nType ? for help.  Type &lt;Ctrl&gt;-D to quit.\n[1 0 0 0 0 0 0 0 0 0 0 0 0 0 0 0 0 0 0 0 0 0 0 0 0 0 0 0 0 0 0 0 0 0 0 0 0 0 0 0\n    0 0 0 0 0 0 0 0 1 0 0 1 0 0 1 1 1 0 0 0 0 0 0 1 0 0 0 1 0 0 1 1 1 0 1 0 1 1 \n    1 1 0 1 1 1 1 1 0 0 1 1 0 0 0 0 0 0 0 1 1 0 0 1 1 1 0 1 0 0 1 0]\n[0 1 0 0 0 0 0 0 0 0 0 0 0 0 0 0 0 0 0 0 0 0 0 0 0 0 0 0 0 0 0 0 0 0 0 0 0 0 0 0\n    0 0 0 0 0 0 0 0 0 1 0 0 0 0 0 0 0 1 1 1 1 1 1 0 0 0 0 0 1 1 0 0 1 0 0 0 1 1 \n    1 1 1 0 1 0 1 1 1 1 1 1 0 1 1 1 1 0 1 0 1 1 1 1 0 0 1 0 1 0 1 0]\n[0 0 1 0 0 0 0 0 0 0 0 0 0 0 0 0 0 0 0 0 0 0 0 0 0 0 0 0 0 0 0 0 0 0 0 0 0 0 0 0\n    0 0 0 0 0 0 0 0 1 0 0 1 0 0 1 0 1 0 1 0 1 1 0 1 1 1 0 1 0 1 0 0 0 1 0 1 0 0 \n    1 1 1 0 1 1 0 1 1 1 0 1 1 1 1 1 1 0 1 1 0 1 0 1 1 0 1 0 0 1 0 1]\n[0 0 0 1 0 0 0 0 0 0 0 0 0 0 0 0 0 0 0 0 0 0 0 0 0 0 0 0 0 0 0 0 0 0 0 0 0 0 0 0\n    0 0 0 0 0 0 0 0 0 0 0 0 0 0 0 0 0 1 0 1 0 0 1 0 1 0 1 0 1 1 0 1 1 0 0 0 1 0 \n    0 1 0 0 0 1 0 0 1 1 1 0 0 0 0 1 0 1 1 0 0 0 1 0 1 1 1 0 0 0 0 1]\n[0 0 0 0 1 0 0 0 0 0 0 0 0 0 0 0 0 0 0 0 0 0 0 0 0 0 0 0 0 0 0 0 0 0 0 0 0 0 0 0\n    0 0 0 0 0 0 0 0 0 1 0 1 0 1 1 1 1 0 1 1 1 1 1 0 1 1 0 0 0 1 1 0 0 1 0 0 0 1 \n    1 0 0 0 0 0 1 0 1 0 1 1 0 0 0 1 1 1 1 0 1 0 0 1 0 0 1 1 1 1 0 1]\n[0 0 0 0 0 1 0 0 0 0 0 0 0 0 0 0 0 0 0 0 0 0 0 0 0 0 0 0 0 0 0 0 0 0 0 0 0 0 0 0\n    0 0 0 0 0 0 0 0 0 1 0 1 0 0 1 1 1 0 0 0 1 1 0 0 0 0 0 0 1 0 1 0 1 1 0 1 0 1 \n    0 0 1 1 1 0 1 1 0 0 0 1 0 1 1 1 0 1 0 0 1 1 1 0 1 0 0 1 1 1 1 0]\n[0 0 0 0 0 0 1 0 0 0 0 0 0 0 0 0 0 0 0 0 0 0 0 0 0 0 0 0 0 0 0 0 0 0 0 0 0 0 0 0\n    0 0 0 0 0 0 0 0 0 0 0 0 0 1 1 1 0 0 1 1 1 1 1 1 1 1 1 1 1 0 1 1 1 0 0 0 1 0 \n    1 0 1 1 1 0 1 0 1 0 1 1 0 1 1 0 0 0 1 0 1 0 0 0 1 1 0 0 1 1 0 0]\n[0 0 0 0 0 0 0 1 0 0 0 0 0 0 0 0 0 0 0 0 0 0 0 0 0 0 0 0 0 0 0 0 0 0 0 0 0 0 0 0\n    0 0 0 0 0 0 0 0 0 1 0 1 0 0 0 1 0 0 0 0 0 0 1 1 0 0 0 0 1 0 1 1 0 0 0 1 0 0 \n    0 0 0 1 1 1 0 1 1 0 1 1 0 0 0 0 1 0 0 0 1 1 0 1 0 1 1 0 0 1 0 0]\n[0 0 0 0 0 0 0 0 1 0 0 0 0 0 0 0 0 0 0 0 0 0 0 0 0 0 0 0 0 0 0 0 0 0 0 0 0 0 0 0\n    0 0 0 0 0 0 0 0 1 0 0 1 0 1 1 0 0 1 0 1 0 1 1 0 1 0 1 0 1 0 1 0 0 1 1 1 0 0 \n    1 0 0 1 1 0 0 1 0 0 1 1 1 1 0 0 1 1 0 0 0 0 1 1 1 1 0 0 1 1 1 1]\n[0 0 0 0 0 0 0 0 0 1 0 0 0 0 0 0 0 0 0 0 0 0 0 0 0 0 0 0 0 0 0 0 0 0 0 0 0 0 0 0\n    0 0 0 0 0 0 0 0 1 1 0 0 0 1 0 1 1 1 1 1 1 0 1 1 0 1 0 1 0 1 0 1 0 1 0 0 1 0 \n    0 1 1 0 0 1 1 0 1 1 1 1 0 1 1 0 0 1 0 1 0 0 1 0 0 0 1 0 0 0 1 1]\n[0 0 0 0 0 0 0 0 0 0 1 0 0 0 0 0 0 0 0 0 0 0 0 0 0 0 0 0 0 0 0 0 0 0 0 0 0 0 0 0\n    0 0 0 0 0 0 0 0 1 0 0 1 0 1 1 0 1 0 0 1 1 0 0 1 1 0 0 1 0 0 0 1 0 0 0 0 0 0 \n    0 1 1 0 0 1 0 1 1 0 1 0 0 0 0 0 1 1 0 0 1 1 1 1 0 0 1 0 0 1 1 0]\n[0 0 0 0 0 0 0 0 0 0 0 1 0 0 0 0 0 0 0 0 0 0 0 0 0 0 0 0 0 0 0 0 0 0 0 0 0 0 0 0\n    0 0 0 0 0 0 0 0 0 0 0 0 0 0 0 1 0 1 1 0 0 0 1 0 1 1 0 0 0 1 0 0 0 1 1 1 0 1 \n    1 0 0 1 0 0 0 0 0 0 0 1 0 1 0 0 0 1 0 1 1 0 0 0 0 1 0 1 1 1 0 1]\n[0 0 0 0 0 0 0 0 0 0 0 0 1 0 0 0 0 0 0 0 0 0 0 0 0 0 0 0 0 0 0 0 0 0 0 0 0 0 0 0\n    0 0 0 0 0 0 0 0 1 0 0 0 0 1 1 0 1 1 0 1 0 1 0 1 0 0 0 0 0 1 0 1 1 1 1 0 1 1 \n    0 1 0 1 0 0 1 1 1 1 1 0 0 1 0 1 0 0 1 1 1 1 1 0 1 0 0 1 1 1 1 0]\n[0 0 0 0 0 0 0 0 0 0 0 0 0 1 0 0 0 0 0 0 0 0 0 0 0 0 0 0 0 0 0 0 0 0 0 0 0 0 0 0\n    0 0 0 0 0 0 0 0 1 0 0 1 0 0 0 0 1 1 0 1 0 1 0 0 1 1 0 1 1 0 1 0 0 1 0 0 0 0 \n    1 0 1 1 1 1 1 1 1 0 0 0 0 0 0 0 0 0 0 0 1 0 0 1 1 0 1 1 1 1 0 0]\n[0 0 0 0 0 0 0 0 0 0 0 0 0 0 1 0 0 0 0 0 0 0 0 0 0 0 0 0 0 0 0 0 0 0 0 0 0 0 0 0\n    0 0 0 0 0 0 0 0 0 1 0 0 0 1 1 0 1 0 1 1 0 0 1 0 1 0 0 0 1 0 0 0 0 1 1 0 0 1 \n    1 0 1 1 0 0 1 1 1 1 1 1 1 0 1 1 1 0 1 1 1 1 1 1 0 0 0 1 0 1 1 1]\n[0 0 0 0 0 0 0 0 0 0 0 0 0 0 0 1 0 0 0 0 0 0 0 0 0 0 0 0 0 0 0 0 0 0 0 0 0 0 0 0\n    0 0 0 0 0 0 0 0 1 1 0 0 0 1 0 0 1 0 0 1 0 0 0 1 0 0 1 1 0 0 1 1 0 1 0 1 1 0 \n    1 0 0 0 0 0 1 0 1 1 1 1 0 0 0 1 0 1 0 1 0 1 0 1 1 0 1 0 0 0 1 1]\n[0 0 0 0 0 0 0 0 0 0 0 0 0 0 0 0 1 0 0 0 0 0 0 0 0 0 0 0 0 0 0 0 0 0 0 0 0 0 0 0\n    0 0 0 0 0 0 0 0 0 1 0 1 0 0 0 0 0 0 0 0 1 0 0 0 1 1 1 1 1 0 1 1 0 0 1 1 1 0 \n    0 1 1 0 0 1 0 0 0 1 0 0 0 0 0 0 0 1 0 0 0 0 1 0 1 1 0 1 0 0 0 0]\n[0 0 0 0 0 0 0 0 0 0 0 0 0 0 0 0 0 1 0 0 0 0 0 0 0 0 0 0 0 0 0 0 0 0 0 0 0 0 0 0\n    0 0 0 0 0 0 0 0 1 0 0 1 0 0 1 1 1 0 1 1 1 0 1 0 1 1 1 0 1 1 1 1 1 1 1 1 0 0 \n    0 0 1 1 1 1 0 0 0 0 1 1 0 0 0 1 1 0 0 1 1 1 1 0 0 1 1 1 1 0 0 1]\n[0 0 0 0 0 0 0 0 0 0 0 0 0 0 0 0 0 0 1 0 0 0 0 0 0 0 0 0 0 0 0 0 0 0 0 0 0 0 0 0\n    0 0 0 0 0 0 0 0 1 1 0 1 0 0 0 0 1 1 0 1 1 1 1 1 1 1 1 0 0 1 1 0 1 0 0 1 1 0 \n    1 0 1 1 1 0 0 0 1 1 1 1 0 1 0 0 0 0 0 1 1 0 0 0 1 1 1 0 0 0 1 0]\n[0 0 0 0 0 0 0 0 0 0 0 0 0 0 0 0 0 0 0 1 0 0 0 0 0 0 0 0 0 0 0 0 0 0 0 0 0 0 0 0\n    0 0 0 0 0 0 0 0 1 1 0 0 0 0 0 0 1 1 0 1 0 0 1 0 1 1 0 0 0 0 1 1 1 1 0 1 0 0 \n    1 1 0 0 0 1 0 1 1 0 0 0 1 0 1 0 1 0 0 1 0 1 0 0 0 0 0 0 1 0 0 1]\n[0 0 0 0 0 0 0 0 0 0 0 0 0 0 0 0 0 0 0 0 1 0 0 0 0 0 0 0 0 0 0 0 0 0 0 0 0 0 0 0\n    0 0 0 0 0 0 0 0 1 1 0 1 0 1 0 1 0 1 0 1 0 1 1 1 0 1 1 0 0 1 1 0 1 1 0 0 1 0 \n    1 0 0 1 1 0 1 0 1 0 0 1 1 0 1 0 1 1 1 0 1 0 1 1 0 1 1 1 1 0 0 1]\n[0 0 0 0 0 0 0 0 0 0 0 0 0 0 0 0 0 0 0 0 0 1 0 0 0 0 0 0 0 0 0 0 0 0 0 0 0 0 0 0\n    0 0 0 0 0 0 0 0 1 1 0 0 0 1 0 0 1 0 1 1 1 1 1 1 0 1 1 0 1 0 0 1 1 0 1 1 1 0 \n    1 1 1 1 0 0 0 0 1 0 0 0 1 1 1 1 1 0 0 0 1 1 1 0 0 1 0 1 1 0 0 1]\n[0 0 0 0 0 0 0 0 0 0 0 0 0 0 0 0 0 0 0 0 0 0 1 0 0 0 0 0 0 0 0 0 0 0 0 0 0 0 0 0\n    0 0 0 0 0 0 0 0 1 0 0 1 0 0 0 1 1 1 1 1 0 0 0 0 0 0 1 0 1 0 0 0 1 0 0 0 0 1 \n    1 1 1 1 1 0 0 0 1 1 1 1 0 1 0 0 1 0 1 0 0 1 0 0 1 0 1 0 0 0 1 1]\n[0 0 0 0 0 0 0 0 0 0 0 0 0 0 0 0 0 0 0 0 0 0 0 1 0 0 0 0 0 0 0 0 0 0 0 0 0 0 0 0\n    0 0 0 0 0 0 0 0 1 0 0 1 0 1 0 1 1 1 1 1 1 1 0 0 0 1 1 1 0 0 1 0 0 1 1 1 0 0 \n    0 1 1 1 1 1 1 1 1 1 1 0 1 1 0 0 1 0 0 0 0 1 0 0 0 1 0 0 1 0 0 0]\n[0 0 0 0 0 0 0 0 0 0 0 0 0 0 0 0 0 0 0 0 0 0 0 0 1 0 0 0 0 0 0 0 0 0 0 0 0 0 0 0\n    0 0 0 0 0 0 0 0 1 1 0 0 0 1 1 0 1 0 0 1 1 0 0 1 0 1 0 0 0 1 1 0 0 0 1 1 1 1 \n    0 0 0 1 0 0 1 1 0 1 1 1 0 0 0 0 1 1 1 1 0 0 1 0 1 1 0 0 0 0 1 0]\n[0 0 0 0 0 0 0 0 0 0 0 0 0 0 0 0 0 0 0 0 0 0 0 0 0 1 0 0 0 0 0 0 0 0 0 0 0 0 0 0\n    0 0 0 0 0 0 0 0 1 1 0 1 0 1 1 1 0 0 1 1 1 1 0 1 1 0 1 1 0 1 0 0 0 1 1 1 1 1 \n    0 1 1 1 0 0 1 1 0 0 1 1 0 1 0 0 1 1 0 0 1 1 1 1 1 1 0 1 0 0 0 0]\n[0 0 0 0 0 0 0 0 0 0 0 0 0 0 0 0 0 0 0 0 0 0 0 0 0 0 1 0 0 0 0 0 0 0 0 0 0 0 0 0\n    0 0 0 0 0 0 0 0 0 1 0 0 0 1 1 1 0 1 0 0 0 0 1 0 0 1 0 0 0 0 0 1 0 1 0 1 1 0 \n    1 0 0 1 1 0 1 1 0 0 1 1 1 1 0 0 0 1 0 1 0 0 1 1 1 1 0 1 1 0 0 1]\n[0 0 0 0 0 0 0 0 0 0 0 0 0 0 0 0 0 0 0 0 0 0 0 0 0 0 0 1 0 0 0 0 0 0 0 0 0 0 0 0\n    0 0 0 0 0 0 0 0 1 1 0 1 0 1 0 0 0 1 0 0 0 0 0 0 1 0 0 1 0 0 1 0 1 1 1 0 1 0 \n    1 1 1 0 0 1 0 0 0 1 1 0 0 1 1 0 0 1 0 1 1 0 1 1 0 0 0 0 1 0 1 0]\n[0 0 0 0 0 0 0 0 0 0 0 0 0 0 0 0 0 0 0 0 0 0 0 0 0 0 0 0 1 0 0 0 0 0 0 0 0 0 0 0\n    0 0 0 0 0 0 0 0 0 1 0 1 0 1 0 1 0 1 0 1 1 1 1 1 1 0 1 1 0 0 0 0 0 0 0 0 1 1 \n    1 1 0 0 1 0 0 0 0 0 0 1 0 0 1 1 0 1 0 0 1 0 0 1 1 1 1 0 0 1 0 0]\n[0 0 0 0 0 0 0 0 0 0 0 0 0 0 0 0 0 0 0 0 0 0 0 0 0 0 0 0 0 1 0 0 0 0 0 0 0 0 0 0\n    0 0 0 0 0 0 0 0 1 1 0 1 0 0 0 1 0 0 0 1 1 1 0 0 1 1 0 1 1 0 1 1 0 1 1 0 1 1 \n    0 0 1 0 1 1 1 1 0 1 0 0 1 0 0 0 1 1 0 1 1 0 1 1 0 1 1 0 1 0 1 1]\n[0 0 0 0 0 0 0 0 0 0 0 0 0 0 0 0 0 0 0 0 0 0 0 0 0 0 0 0 0 0 1 0 0 0 0 0 0 0 0 0\n    0 0 0 0 0 0 0 0 0 0 0 0 0 0 0 1 1 1 0 1 1 1 1 0 1 0 0 0 1 0 1 0 0 0 1 1 1 0 \n    0 0 0 0 1 1 1 1 1 1 0 1 0 1 0 1 1 0 1 0 1 0 0 0 1 0 0 0 0 1 1 0]\n[0 0 0 0 0 0 0 0 0 0 0 0 0 0 0 0 0 0 0 0 0 0 0 0 0 0 0 0 0 0 0 1 0 0 0 0 0 0 0 0\n    0 0 0 0 0 0 0 0 0 1 0 1 0 1 0 1 1 0 0 1 1 1 1 1 1 0 1 0 1 0 1 1 0 0 1 1 0 1 \n    1 1 0 1 0 1 0 0 0 0 0 0 1 0 0 0 1 0 1 1 1 0 1 1 1 0 1 0 0 1 1 0]\n[0 0 0 0 0 0 0 0 0 0 0 0 0 0 0 0 0 0 0 0 0 0 0 0 0 0 0 0 0 0 0 0 1 0 0 0 0 0 0 0\n    0 0 0 0 0 0 0 0 1 1 0 1 0 0 0 1 0 0 1 1 1 0 1 1 1 0 0 1 1 0 1 1 1 1 1 0 1 1 \n    1 0 1 1 1 0 0 1 1 1 1 1 0 0 0 1 0 1 1 1 1 1 0 0 1 1 1 1 0 0 1 1]\n[0 0 0 0 0 0 0 0 0 0 0 0 0 0 0 0 0 0 0 0 0 0 0 0 0 0 0 0 0 0 0 0 0 1 0 0 0 0 0 0\n    0 0 0 0 0 0 0 0 0 1 0 1 0 0 0 1 0 1 0 1 1 1 1 0 0 0 1 0 1 1 0 1 1 0 1 0 1 1 \n    1 0 0 0 0 0 0 0 0 0 0 1 1 1 0 0 1 0 0 1 1 0 0 0 0 1 1 1 0 1 0 1]\n[0 0 0 0 0 0 0 0 0 0 0 0 0 0 0 0 0 0 0 0 0 0 0 0 0 0 0 0 0 0 0 0 0 0 1 0 0 0 0 0\n    0 0 0 0 0 0 0 0 0 0 0 0 0 0 0 0 0 0 0 0 1 1 0 1 1 0 1 0 0 0 1 1 0 0 1 1 0 1 \n    1 0 0 0 0 1 1 1 0 0 0 0 1 0 1 1 1 1 1 0 1 1 1 0 0 0 1 0 0 1 1 1]\n[0 0 0 0 0 0 0 0 0 0 0 0 0 0 0 0 0 0 0 0 0 0 0 0 0 0 0 0 0 0 0 0 0 0 0 1 0 0 0 0\n    0 0 0 0 0 0 0 0 0 0 0 1 0 0 1 0 0 0 1 1 1 0 0 0 0 1 0 1 1 0 0 0 0 1 1 1 0 1 \n    1 1 0 1 1 1 0 0 0 0 0 0 1 0 0 0 1 1 1 0 0 1 0 1 1 1 1 0 1 1 1 0]\n[0 0 0 0 0 0 0 0 0 0 0 0 0 0 0 0 0 0 0 0 0 0 0 0 0 0 0 0 0 0 0 0 0 0 0 0 1 0 0 0\n    0 0 0 0 0 0 0 0 0 0 0 0 0 0 1 0 0 0 1 0 0 0 0 0 1 0 0 0 1 1 0 0 1 1 0 1 1 1 \n    0 0 0 0 1 0 1 1 0 1 0 1 0 0 0 1 0 1 1 1 0 1 1 0 1 0 1 0 1 1 0 1]\n[0 0 0 0 0 0 0 0 0 0 0 0 0 0 0 0 0 0 0 0 0 0 0 0 0 0 0 0 0 0 0 0 0 0 0 0 0 1 0 0\n    0 0 0 0 0 0 0 0 1 0 0 1 0 0 1 1 0 0 0 1 0 1 0 0 1 1 1 1 0 0 0 0 1 0 1 0 1 0 \n    0 1 0 1 0 0 0 0 0 1 1 0 0 1 0 0 0 1 1 0 1 1 1 0 0 0 0 0 1 1 1 1]\n[0 0 0 0 0 0 0 0 0 0 0 0 0 0 0 0 0 0 0 0 0 0 0 0 0 0 0 0 0 0 0 0 0 0 0 0 0 0 1 0\n    0 0 0 0 0 0 0 0 0 1 0 0 0 1 0 1 1 0 0 1 1 1 1 1 1 0 0 0 0 1 0 0 0 1 1 0 0 1 \n    1 1 0 1 0 0 1 0 0 0 1 1 1 1 1 1 0 1 1 0 0 1 0 0 1 1 0 0 0 0 0 1]\n[0 0 0 0 0 0 0 0 0 0 0 0 0 0 0 0 0 0 0 0 0 0 0 0 0 0 0 0 0 0 0 0 0 0 0 0 0 0 0 1\n    0 0 0 0 0 0 0 0 0 0 0 1 0 0 0 0 1 1 0 0 0 1 1 1 0 0 1 1 0 0 0 0 0 0 1 1 0 0 \n    0 0 1 0 0 1 0 1 0 0 1 1 0 0 1 0 0 0 1 0 0 1 1 0 1 0 1 1 1 1 1 1]\n[0 0 0 0 0 0 0 0 0 0 0 0 0 0 0 0 0 0 0 0 0 0 0 0 0 0 0 0 0 0 0 0 0 0 0 0 0 0 0 0\n    1 0 0 0 0 0 0 0 1 1 0 1 0 1 1 0 1 0 0 0 1 1 1 1 0 1 0 1 1 1 0 1 0 0 0 0 1 0 \n    1 0 0 1 0 0 1 1 1 0 0 0 1 1 0 1 1 1 0 1 0 0 0 0 1 0 0 0 1 0 0 1]\n[0 0 0 0 0 0 0 0 0 0 0 0 0 0 0 0 0 0 0 0 0 0 0 0 0 0 0 0 0 0 0 0 0 0 0 0 0 0 0 0\n    0 1 0 0 0 0 0 0 0 0 0 1 0 0 0 1 1 0 1 1 1 0 1 1 0 0 1 0 1 0 0 1 0 1 0 0 1 1 \n    0 0 1 0 1 0 0 1 1 0 1 1 1 1 1 1 0 0 0 1 1 0 0 1 0 0 1 1 0 0 1 1]\n[0 0 0 0 0 0 0 0 0 0 0 0 0 0 0 0 0 0 0 0 0 0 0 0 0 0 0 0 0 0 0 0 0 0 0 0 0 0 0 0\n    0 0 1 0 0 0 0 0 0 1 0 0 0 1 0 1 1 1 1 0 1 1 1 1 1 0 1 1 0 0 1 0 1 1 0 0 0 1 \n    0 0 1 1 1 0 1 1 0 1 0 0 1 0 0 0 1 0 0 1 1 0 0 0 0 0 1 0 1 0 1 0]\n[0 0 0 0 0 0 0 0 0 0 0 0 0 0 0 0 0 0 0 0 0 0 0 0 0 0 0 0 0 0 0 0 0 0 0 0 0 0 0 0\n    0 0 0 1 0 0 0 0 1 1 0 1 0 0 0 1 1 0 0 1 0 1 1 1 0 1 1 1 0 1 0 1 1 0 0 1 0 0 \n    1 0 1 0 1 1 1 1 0 0 1 0 1 0 1 1 0 0 0 1 0 0 0 1 0 1 0 1 0 0 0 0]\n[0 0 0 0 0 0 0 0 0 0 0 0 0 0 0 0 0 0 0 0 0 0 0 0 0 0 0 0 0 0 0 0 0 0 0 0 0 0 0 0\n    0 0 0 0 1 0 0 0 0 0 0 1 0 0 0 1 0 0 0 0 1 0 1 0 0 0 1 1 1 0 1 0 1 0 0 1 0 1 \n    0 1 0 0 1 0 1 0 0 1 0 1 1 1 1 1 0 0 0 1 0 1 0 0 0 0 0 1 0 0 0 1]\n[0 0 0 0 0 0 0 0 0 0 0 0 0 0 0 0 0 0 0 0 0 0 0 0 0 0 0 0 0 0 0 0 0 0 0 0 0 0 0 0\n    0 0 0 0 0 1 0 0 1 0 0 1 0 1 0 1 0 1 0 0 1 1 1 0 0 0 0 0 0 0 1 0 0 0 0 0 1 0 \n    0 1 1 1 0 0 0 1 1 0 1 0 0 0 0 1 0 0 0 0 1 1 1 0 1 0 1 0 1 0 1 0]\n[0 0 0 0 0 0 0 0 0 0 0 0 0 0 0 0 0 0 0 0 0 0 0 0 0 0 0 0 0 0 0 0 0 0 0 0 0 0 0 0\n    0 0 0 0 0 0 1 0 0 1 0 1 0 0 0 1 1 0 1 1 0 1 0 1 1 1 1 0 0 1 0 0 0 0 0 1 1 0 \n    1 1 0 0 0 1 0 0 1 0 1 1 0 1 1 1 0 0 0 1 0 0 0 0 1 1 0 1 0 0 1 1]\n[0 0 0 0 0 0 0 0 0 0 0 0 0 0 0 0 0 0 0 0 0 0 0 0 0 0 0 0 0 0 0 0 0 0 0 0 0 0 0 0\n    0 0 0 0 0 0 0 1 0 0 0 1 0 0 1 0 0 1 0 0 1 0 0 1 0 0 0 1 0 0 1 1 1 0 0 0 1 0 \n    0 1 0 0 1 0 1 1 0 1 1 1 0 0 1 0 0 0 0 1 1 0 1 0 1 1 1 0 1 1 1 1]\n[0 0 0 0 0 0 0 0 0 0 0 0 0 0 0 0 0 0 0 0 0 0 0 0 0 0 0 0 0 0 0 0 0 0 0 0 0 0 0 0\n    0 0 0 0 0 0 0 0 0 0 1 1 0 1 1 0 0 1 1 0 1 1 1 0 1 0 1 1 1 1 1 0 1 0 0 1 0 1 \n    1 1 0 1 0 0 0 1 1 0 1 0 0 1 1 0 1 1 0 1 0 1 0 0 1 0 0 0 1 1 1 1]\n[0 0 0 0 0 0 0 0 0 0 0 0 0 0 0 0 0 0 0 0 0 0 0 0 0 0 0 0 0 0 0 0 0 0 0 0 0 0 0 0\n    0 0 0 0 0 0 0 0 0 0 0 0 1 1 1 0 0 1 1 0 1 1 1 1 1 0 0 1 1 0 1 0 0 0 1 1 0 0 \n    1 1 1 0 1 0 1 0 1 1 0 1 0 1 0 1 0 0 1 1 1 0 0 0 1 1 1 0 1 0 1 1]\n[[55, 5]] quantum code over GF(2^2), stabilised by:\n[1 0 0 0 0 0 0 0 0 0 0 0 0 0 0 0 0 0 0 0 0 0 0 0 0 $.1 $.1 $.1^2 1 0 $.1 0 1 0 \n    $.1 $.1^2 $.1^2 1 $.1 1 $.1 $.1 $.1 $.1 0 0 0 $.1 0 $.1^2 $.1^2 0 0 $.1^2 \n    $.1^2]\n[$.1 0 0 0 0 0 0 0 0 0 0 0 0 0 0 0 0 0 0 0 0 0 0 0 0 $.1^2 $.1^2 1 $.1 0 $.1^2 0\n    $.1 0 $.1^2 1 1 $.1 $.1^2 $.1 $.1^2 $.1^2 $.1^2 $.1^2 0 0 0 $.1^2 0 1 1 0 0 \n    1 1]\n[0 1 0 0 0 0 0 0 0 0 0 0 0 0 0 0 0 0 0 0 0 0 0 0 0 0 0 $.1 $.1^2 $.1^2 0 1 $.1 \n    $.1 1 1 $.1 $.1^2 1 $.1 $.1 0 1 $.1^2 $.1^2 $.1 0 $.1 $.1^2 $.1^2 1 0 0 1 1]\n[0 $.1 0 0 0 0 0 0 0 0 0 0 0 0 0 0 0 0 0 0 0 0 0 0 0 0 0 $.1^2 1 1 0 $.1 $.1^2 \n    $.1^2 $.1 $.1 $.1^2 1 $.1 $.1^2 $.1^2 0 $.1 1 1 $.1^2 0 $.1^2 1 1 $.1 0 0 \n    $.1 $.1]\n[0 0 1 0 0 0 0 0 0 0 0 0 0 0 0 0 0 0 0 0 0 0 0 0 0 0 $.1^2 $.1^2 $.1 0 $.1 $.1 1\n    $.1 1 1 0 $.1^2 $.1 0 1 0 $.1^2 $.1^2 $.1^2 $.1 $.1 1 0 $.1 1 $.1 1 $.1 0]\n[0 0 $.1 0 0 0 0 0 0 0 0 0 0 0 0 0 0 0 0 0 0 0 0 0 0 0 1 1 $.1^2 0 $.1^2 $.1^2 \n    $.1 $.1^2 $.1 $.1 0 1 $.1^2 0 $.1 0 1 1 1 $.1^2 $.1^2 $.1 0 $.1^2 $.1 $.1^2 \n    $.1 $.1^2 0]\n[0 0 0 1 0 0 0 0 0 0 0 0 0 0 0 0 0 0 0 0 0 0 0 0 0 $.1^2 0 $.1 $.1^2 1 1 1 $.1^2\n    1 1 0 $.1 $.1 1 $.1 $.1^2 1 1 1 $.1^2 $.1^2 1 1 0 $.1^2 $.1^2 0 $.1 $.1 0]\n[0 0 0 $.1 0 0 0 0 0 0 0 0 0 0 0 0 0 0 0 0 0 0 0 0 0 1 0 $.1^2 1 $.1 $.1 $.1 1 \n    $.1 $.1 0 $.1^2 $.1^2 $.1 $.1^2 1 $.1 $.1 $.1 1 1 $.1 $.1 0 1 1 0 $.1^2 \n    $.1^2 0]\n[0 0 0 0 1 0 0 0 0 0 0 0 0 0 0 0 0 0 0 0 0 0 0 0 0 $.1^2 0 1 $.1^2 $.1 0 1 $.1^2\n    0 $.1 1 0 1 0 0 $.1^2 $.1^2 0 $.1 0 $.1^2 $.1 0 0 $.1^2 1 $.1 0 0 0]\n[0 0 0 0 $.1 0 0 0 0 0 0 0 0 0 0 0 0 0 0 0 0 0 0 0 0 1 0 $.1 1 $.1^2 0 $.1 1 0 \n    $.1^2 $.1 0 $.1 0 0 1 1 0 $.1^2 0 1 $.1^2 0 0 1 $.1 $.1^2 0 0 0]\n[0 0 0 0 0 1 0 0 0 0 0 0 0 0 0 0 0 0 0 0 0 0 0 0 0 1 1 0 $.1 1 1 0 $.1^2 0 $.1^2\n    1 $.1 1 0 0 1 1 1 $.1 $.1^2 $.1^2 $.1^2 $.1 $.1 0 $.1^2 0 1 $.1^2 $.1]\n[0 0 0 0 0 $.1 0 0 0 0 0 0 0 0 0 0 0 0 0 0 0 0 0 0 0 $.1 $.1 0 $.1^2 $.1 $.1 0 1\n    0 1 $.1 $.1^2 $.1 0 0 $.1 $.1 $.1 $.1^2 1 1 1 $.1^2 $.1^2 0 1 0 $.1 1 $.1^2]\n[0 0 0 0 0 0 1 0 0 0 0 0 0 0 0 0 0 0 0 0 0 0 0 0 0 1 $.1^2 $.1 1 1 0 $.1^2 1 1 \n    $.1^2 $.1^2 0 $.1^2 $.1^2 $.1^2 $.1 1 1 1 1 0 0 1 $.1^2 $.1 0 1 $.1 1 $.1]\n[0 0 0 0 0 0 $.1 0 0 0 0 0 0 0 0 0 0 0 0 0 0 0 0 0 0 $.1 1 $.1^2 $.1 $.1 0 1 $.1\n    $.1 1 1 0 1 1 1 $.1^2 $.1 $.1 $.1 $.1 0 0 $.1 1 $.1^2 0 $.1 $.1^2 $.1 $.1^2]\n[0 0 0 0 0 0 0 1 0 0 0 0 0 0 0 0 0 0 0 0 0 0 0 0 0 1 $.1 0 $.1 1 $.1^2 0 $.1^2 0\n    1 $.1^2 $.1^2 $.1^2 $.1^2 1 0 $.1 0 $.1 $.1^2 $.1^2 1 0 1 $.1 $.1 $.1 $.1^2 \n    0 1]\n[0 0 0 0 0 0 0 $.1 0 0 0 0 0 0 0 0 0 0 0 0 0 0 0 0 0 $.1 $.1^2 0 $.1^2 $.1 1 0 1\n    0 $.1 1 1 1 1 $.1 0 $.1^2 0 $.1^2 1 1 $.1 0 $.1 $.1^2 $.1^2 $.1^2 1 0 $.1]\n[0 0 0 0 0 0 0 0 1 0 0 0 0 0 0 0 0 0 0 0 0 0 0 0 0 1 $.1 $.1 $.1 $.1 0 $.1 $.1^2\n    $.1 $.1^2 1 0 1 $.1^2 $.1 1 1 $.1 0 0 0 1 0 $.1^2 $.1^2 0 $.1 1 1 $.1]\n[0 0 0 0 0 0 0 0 $.1 0 0 0 0 0 0 0 0 0 0 0 0 0 0 0 0 $.1 $.1^2 $.1^2 $.1^2 $.1^2\n    0 $.1^2 1 $.1^2 1 $.1 0 $.1 1 $.1^2 $.1 $.1 $.1^2 0 0 0 $.1 0 1 1 0 $.1^2 \n    $.1 $.1 $.1^2]\n[0 0 0 0 0 0 0 0 0 1 0 0 0 0 0 0 0 0 0 0 0 0 0 0 0 $.1 0 0 1 1 0 $.1 1 1 $.1 $.1\n    1 $.1^2 0 $.1 $.1^2 $.1 $.1 1 $.1^2 $.1^2 $.1^2 0 1 $.1 $.1 $.1 0 0 $.1^2]\n[0 0 0 0 0 0 0 0 0 $.1 0 0 0 0 0 0 0 0 0 0 0 0 0 0 0 $.1^2 0 0 $.1 $.1 0 $.1^2 \n    $.1 $.1 $.1^2 $.1^2 $.1 1 0 $.1^2 1 $.1^2 $.1^2 $.1 1 1 1 0 $.1 $.1^2 $.1^2 \n    $.1^2 0 0 1]\n[0 0 0 0 0 0 0 0 0 0 1 0 0 0 0 0 0 0 0 0 0 0 0 0 0 $.1^2 0 $.1 $.1 0 $.1^2 1 $.1\n    $.1 0 0 $.1^2 $.1 1 $.1^2 1 0 1 $.1 0 0 $.1^2 $.1^2 $.1^2 $.1 $.1^2 $.1 \n    $.1^2 $.1 1]\n[0 0 0 0 0 0 0 0 0 0 $.1 0 0 0 0 0 0 0 0 0 0 0 0 0 0 1 0 $.1^2 $.1^2 0 1 $.1 \n    $.1^2 $.1^2 0 0 1 $.1^2 $.1 1 $.1 0 $.1 $.1^2 0 0 1 1 1 $.1^2 1 $.1^2 1 \n    $.1^2 $.1]\n[0 0 0 0 0 0 0 0 0 0 0 1 0 0 0 0 0 0 0 0 0 0 0 0 0 0 $.1^2 0 $.1^2 1 $.1 0 1 $.1\n    1 1 $.1^2 0 $.1^2 0 0 $.1^2 0 0 $.1 1 $.1 $.1^2 1 $.1^2 1 0 $.1 1 1]\n[0 0 0 0 0 0 0 0 0 0 0 $.1 0 0 0 0 0 0 0 0 0 0 0 0 0 0 1 0 1 $.1 $.1^2 0 $.1 \n    $.1^2 $.1 $.1 1 0 1 0 0 1 0 0 $.1^2 $.1 $.1^2 1 $.1 1 $.1 0 $.1^2 $.1 $.1]\n[0 0 0 0 0 0 0 0 0 0 0 0 1 0 0 0 0 0 0 0 0 0 0 0 0 0 $.1^2 $.1^2 1 0 1 $.1^2 1 0\n    $.1 $.1 $.1 0 $.1^2 $.1 0 $.1^2 0 $.1 1 1 $.1^2 $.1^2 0 1 1 0 0 0 0]\n[0 0 0 0 0 0 0 0 0 0 0 0 $.1 0 0 0 0 0 0 0 0 0 0 0 0 0 1 1 $.1 0 $.1 1 $.1 0 \n    $.1^2 $.1^2 $.1^2 0 1 $.1^2 0 1 0 $.1^2 $.1 $.1 1 1 0 $.1 $.1 0 0 0 0]\n[0 0 0 0 0 0 0 0 0 0 0 0 0 1 0 0 0 0 0 0 0 0 0 0 0 0 1 0 $.1^2 1 0 $.1^2 1 $.1^2\n    1 $.1 $.1^2 $.1 $.1 $.1 $.1 $.1^2 0 $.1 1 $.1^2 1 $.1^2 0 1 $.1^2 0 1 0 1]\n[0 0 0 0 0 0 0 0 0 0 0 0 0 $.1 0 0 0 0 0 0 0 0 0 0 0 0 $.1 0 1 $.1 0 1 $.1 1 $.1\n    $.1^2 1 $.1^2 $.1^2 $.1^2 $.1^2 1 0 $.1^2 $.1 1 $.1 1 0 $.1 1 0 $.1 0 $.1]\n[0 0 0 0 0 0 0 0 0 0 0 0 0 0 1 0 0 0 0 0 0 0 0 0 0 $.1^2 $.1 $.1^2 0 1 $.1 1 \n    $.1^2 0 $.1 0 0 $.1^2 $.1^2 $.1^2 0 $.1^2 1 0 0 $.1 0 0 $.1^2 $.1 $.1 0 1 1 \n    0]\n[0 0 0 0 0 0 0 0 0 0 0 0 0 0 $.1 0 0 0 0 0 0 0 0 0 0 1 $.1^2 1 0 $.1 $.1^2 $.1 1\n    0 $.1^2 0 0 1 1 1 0 1 $.1 0 0 $.1^2 0 0 1 $.1^2 $.1^2 0 $.1 $.1 0]\n[0 0 0 0 0 0 0 0 0 0 0 0 0 0 0 1 0 0 0 0 0 0 0 0 0 1 $.1 $.1^2 $.1 $.1 1 $.1 1 1\n    $.1^2 1 $.1^2 0 $.1^2 $.1^2 1 1 $.1 1 $.1^2 $.1^2 1 1 $.1^2 $.1^2 1 $.1 1 \n    $.1 1]\n[0 0 0 0 0 0 0 0 0 0 0 0 0 0 0 $.1 0 0 0 0 0 0 0 0 0 $.1 $.1^2 1 $.1^2 $.1^2 $.1\n    $.1^2 $.1 $.1 1 $.1 1 0 1 1 $.1 $.1 $.1^2 $.1 1 1 $.1 $.1 1 1 $.1 $.1^2 $.1 \n    $.1^2 $.1]\n[0 0 0 0 0 0 0 0 0 0 0 0 0 0 0 0 1 0 0 0 0 0 0 0 0 $.1 0 $.1^2 0 $.1^2 $.1^2 1 \n    $.1 0 1 $.1 0 $.1^2 1 $.1^2 0 $.1 1 $.1^2 $.1^2 0 0 $.1^2 0 $.1^2 0 $.1^2 1 \n    1 1]\n[0 0 0 0 0 0 0 0 0 0 0 0 0 0 0 0 $.1 0 0 0 0 0 0 0 0 $.1^2 0 1 0 1 1 $.1 $.1^2 0\n    $.1 $.1^2 0 1 $.1 1 0 $.1^2 $.1 1 1 0 0 1 0 1 0 1 $.1 $.1 $.1]\n[0 0 0 0 0 0 0 0 0 0 0 0 0 0 0 0 0 1 0 0 0 0 0 0 0 0 $.1^2 $.1 1 0 $.1^2 $.1 $.1\n    $.1^2 1 $.1 $.1 $.1 $.1 0 1 1 1 0 1 1 $.1^2 0 $.1^2 $.1 0 $.1 0 1 1]\n[0 0 0 0 0 0 0 0 0 0 0 0 0 0 0 0 0 $.1 0 0 0 0 0 0 0 0 1 $.1^2 $.1 0 1 $.1^2 \n    $.1^2 1 $.1 $.1^2 $.1^2 $.1^2 $.1^2 0 $.1 $.1 $.1 0 $.1 $.1 1 0 1 $.1^2 0 \n    $.1^2 0 $.1 $.1]\n[0 0 0 0 0 0 0 0 0 0 0 0 0 0 0 0 0 0 1 0 0 0 0 0 0 $.1 $.1^2 $.1^2 $.1^2 1 $.1 1\n    1 0 0 $.1 0 $.1^2 $.1 $.1 $.1 0 0 1 $.1^2 $.1^2 1 1 $.1^2 1 $.1^2 1 $.1^2 \n    $.1^2 $.1^2]\n[0 0 0 0 0 0 0 0 0 0 0 0 0 0 0 0 0 0 $.1 0 0 0 0 0 0 $.1^2 1 1 1 $.1 $.1^2 $.1 \n    $.1 0 0 $.1^2 0 1 $.1^2 $.1^2 $.1^2 0 0 $.1 1 1 $.1 $.1 1 $.1 1 $.1 1 1 1]\n[0 0 0 0 0 0 0 0 0 0 0 0 0 0 0 0 0 0 0 1 0 0 0 0 0 $.1 1 $.1 $.1^2 0 $.1^2 $.1 \n    $.1^2 1 $.1 0 $.1 0 0 1 0 $.1^2 $.1 1 1 $.1^2 1 0 0 1 1 $.1 $.1 $.1 $.1]\n[0 0 0 0 0 0 0 0 0 0 0 0 0 0 0 0 0 0 0 $.1 0 0 0 0 0 $.1^2 $.1 $.1^2 1 0 1 $.1^2\n    1 $.1 $.1^2 0 $.1^2 0 0 $.1 0 1 $.1^2 $.1 $.1 1 $.1 0 0 $.1 $.1 $.1^2 $.1^2 \n    $.1^2 $.1^2]\n[0 0 0 0 0 0 0 0 0 0 0 0 0 0 0 0 0 0 0 0 1 0 0 0 0 $.1 1 0 0 0 0 $.1^2 1 1 1 $.1\n    $.1 0 0 $.1 0 0 $.1^2 0 1 1 $.1 $.1^2 $.1^2 0 $.1 $.1^2 0 1 $.1]\n[0 0 0 0 0 0 0 0 0 0 0 0 0 0 0 0 0 0 0 0 $.1 0 0 0 0 $.1^2 $.1 0 0 0 0 1 $.1 $.1\n    $.1 $.1^2 $.1^2 0 0 $.1^2 0 0 1 0 $.1 $.1 $.1^2 1 1 0 $.1^2 1 0 $.1 $.1^2]\n[0 0 0 0 0 0 0 0 0 0 0 0 0 0 0 0 0 0 0 0 0 1 0 0 0 $.1^2 $.1 1 0 $.1^2 $.1 $.1 \n    $.1 $.1 $.1^2 0 0 0 1 0 1 1 1 $.1^2 0 $.1 $.1 $.1 $.1 0 0 $.1 $.1 $.1 0]\n[0 0 0 0 0 0 0 0 0 0 0 0 0 0 0 0 0 0 0 0 0 $.1 0 0 0 1 $.1^2 $.1 0 1 $.1^2 $.1^2\n    $.1^2 $.1^2 1 0 0 0 $.1 0 $.1 $.1 $.1 1 0 $.1^2 $.1^2 $.1^2 $.1^2 0 0 $.1^2 \n    $.1^2 $.1^2 0]\n[0 0 0 0 0 0 0 0 0 0 0 0 0 0 0 0 0 0 0 0 0 0 1 0 0 1 0 0 $.1^2 $.1^2 1 $.1^2 1 \n    $.1^2 $.1 $.1 $.1^2 1 0 1 1 $.1 0 0 $.1^2 1 1 $.1^2 $.1^2 0 1 1 $.1 $.1 0]\n[0 0 0 0 0 0 0 0 0 0 0 0 0 0 0 0 0 0 0 0 0 0 $.1 0 0 $.1 0 0 1 1 $.1 1 $.1 1 \n    $.1^2 $.1^2 1 $.1 0 $.1 $.1 $.1^2 0 0 1 $.1 $.1 1 1 0 $.1 $.1 $.1^2 $.1^2 0]\n[0 0 0 0 0 0 0 0 0 0 0 0 0 0 0 0 0 0 0 0 0 0 0 1 0 1 1 $.1 0 1 $.1 $.1 1 $.1 0 \n    $.1 0 $.1^2 0 0 0 $.1^2 $.1 0 1 0 0 $.1 1 0 $.1^2 0 1 1 1]\n[0 0 0 0 0 0 0 0 0 0 0 0 0 0 0 0 0 0 0 0 0 0 0 $.1 0 $.1 $.1 $.1^2 0 $.1 $.1^2 \n    $.1^2 $.1 $.1^2 0 $.1^2 0 1 0 0 0 1 $.1^2 0 $.1 0 0 $.1^2 $.1 0 1 0 $.1 $.1 \n    $.1]\n[0 0 0 0 0 0 0 0 0 0 0 0 0 0 0 0 0 0 0 0 0 0 0 0 1 0 0 0 0 0 0 0 $.1 1 $.1 $.1 1\n    $.1^2 $.1^2 0 0 0 $.1 $.1^2 0 1 $.1^2 $.1 $.1 $.1^2 $.1 $.1^2 $.1 1 $.1^2]\n[0 0 0 0 0 0 0 0 0 0 0 0 0 0 0 0 0 0 0 0 0 0 0 0 $.1 0 0 0 0 0 0 0 $.1^2 $.1 \n    $.1^2 $.1^2 $.1 1 1 0 0 0 $.1^2 1 0 $.1 1 $.1^2 $.1^2 1 $.1^2 1 $.1^2 $.1 1]\nQuantum GF(2)-Additive code over GF(4) of length 55 with 60 generators.\nLower Bound: 1, Upper Bound: 26\nConstructed 2 distinct generator matrices\nTotal Ranks:     30  30 \nRelative Ranks:  30  25 \n(4 4 4 4 4 4 4 4 4 4 4 4 4 4 4 4 4 4 4 4 4 4 4 4 4 4 4 4 4 4 )\n(4 4 4 4 4 4 4 4 4 4 4 4 4 4 4 4 4 4 4 4 4 4 4 4 4 4 4 4 4 4 )\nTime Taken: 0.01\nStarting search for low weight codewords... (reset timings)\nEnumerating using 1 generator at a time:\n     New codeword identified of weight 17, time 0.00\n     New codeword identified of weight 16, time 0.00\n   Completed Matrix  1:  lower =  2, upper = 16. Elapsed: 0.00s\n     New codeword identified of weight 15, time 0.00\n   Completed Matrix  2:  lower =  2, upper = 15. Elapsed: 0.00s\nTermination predicted with 9 generators at matrix 2\nEnumerating using 2 generators at a time:\n     New codeword identified of weight 13, time 0.00\n   Completed Matrix  1:  lower =  3, upper = 13. Elapsed: 0.00s\n   Completed Matrix  2:  lower =  3, upper = 13. Elapsed: 0.00s\nTermination predicted with 8 generators at matrix 2\nEnumerating using 3 generators at a time:\n   Completed Matrix  1:  lower =  4, upper = 13. Elapsed: 0.00s\n   Completed Matrix  2:  lower =  4, upper = 13. Elapsed: 0.00s\nTermination predicted with 8 generators at matrix 2\nEnumerating using 4 generators at a time:\n     New codeword identified of weight 12, time 0.00\n   Completed Matrix  1:  lower =  5, upper = 12. Elapsed: 0.01s\n   Completed Matrix  2:  lower =  5, upper = 12. Elapsed: 0.03s\nTermination predicted with 8 generators at matrix 1\nEnumerating using 5 generators at a time:\n   Completed Matrix  1:  lower =  6, upper = 12. Elapsed: 0.32s\n   Completed Matrix  2:  lower =  7, upper = 12. Elapsed: 0.63s\nTermination predicted at 418 s (6m 58s) with 8 generators at matrix 1\nEnumerating using 6 generators at a time:\n   Completed Matrix  1:  lower =  8, upper = 12. Elapsed: 4.77s\n   Completed Matrix  2:  lower =  9, upper = 12. Elapsed: 8.95s\nTermination predicted at 460 s (7m 40s) with 8 generators at matrix 1\nEnumerating using 7 generators at a time:\n   Completed Matrix  1:  lower = 10, upper = 12. Elapsed: 51.47s\n   Completed Matrix  2:  lower = 11, upper = 12. Elapsed: 94.09s\nTermination predicted at 461 s (7m 41s) with 8 generators at matrix 1\nEnumerating using 8 generators at a time:\n   Completed Matrix  1:  lower = 12, upper = 12. Elapsed: 460.97s\nComputation complete \nFinal Results: lower = 12, upper = 12,\nTotal CPU time: 460.97, real time: 610.336\n12\n\nTotal time: 461.020 seconds, Total memory usage: 32.09MB\n</t>
  </si>
  <si>
    <t>1230.0170057500363</t>
  </si>
  <si>
    <t>Magma V2.28-26    Wed Jan  7 2026 03:54:56 on Marks-MacBook-Air-2 [Seed = \n2192978671]\nType ? for help.  Type &lt;Ctrl&gt;-D to quit.\n[1 0 0 0 0 0 0 0 0 0 0 0 0 0 0 0 0 0 0 0 0 0 0 0 0 0 0 0 0 0 0 0 0 0 0 0 0 0 0 0\n    0 0 0 0 0 0 0 0 0 0 1 1 0 0 1 0 1 0 1 1 1 0 0 1 0 0 1 1 1 0 0 1 0 1 1 1 0 0 \n    1 1 1 0 1 0 1 0 1 0 0 0 1 1 1 0 1 1 1 1 1 0 0 1 1 1 0 1 1 1 0 0 1 1]\n[0 1 0 0 0 0 0 0 0 0 0 0 0 0 0 0 0 0 0 0 0 0 0 0 0 0 0 0 0 0 0 0 0 0 0 0 0 0 0 0\n    0 0 0 0 0 0 0 0 0 0 0 0 0 0 1 0 1 1 0 0 1 0 0 1 1 1 1 0 1 0 1 0 1 1 1 0 0 1 \n    0 1 0 0 1 1 1 1 0 0 1 0 1 0 0 1 1 1 0 1 0 1 0 1 1 1 1 0 0 1 0 0 1 1]\n[0 0 1 0 0 0 0 0 0 0 0 0 0 0 0 0 0 0 0 0 0 0 0 0 0 0 0 0 0 0 0 0 0 0 0 0 0 0 0 0\n    0 0 0 0 0 0 0 0 0 0 0 1 0 1 1 0 0 0 1 1 1 0 1 1 1 0 0 1 1 1 0 0 0 0 1 0 1 1 \n    1 1 1 1 0 0 1 0 0 0 1 0 0 0 0 0 1 1 0 0 0 0 1 1 1 0 1 0 1 0 1 0 0 1]\n[0 0 0 1 0 0 0 0 0 0 0 0 0 0 0 0 0 0 0 0 0 0 0 0 0 0 0 0 0 0 0 0 0 0 0 0 0 0 0 0\n    0 0 0 0 0 0 0 0 0 0 0 1 0 1 1 0 1 1 1 0 1 1 0 1 1 0 1 1 0 1 1 1 1 1 0 0 1 0 \n    1 1 1 1 0 1 0 0 1 0 0 1 0 0 1 1 1 0 0 0 1 0 0 0 1 1 1 1 0 1 1 0 1 1]\n[0 0 0 0 1 0 0 0 0 0 0 0 0 0 0 0 0 0 0 0 0 0 0 0 0 0 0 0 0 0 0 0 0 0 0 0 0 0 0 0\n    0 0 0 0 0 0 0 0 0 0 0 1 0 0 0 0 1 1 1 0 0 0 1 1 1 0 1 0 1 1 0 1 1 0 1 1 1 0 \n    0 1 0 0 0 0 0 0 0 0 1 0 0 1 1 1 0 1 1 0 1 1 0 1 0 1 1 1 0 0 0 1 1 1]\n[0 0 0 0 0 1 0 0 0 0 0 0 0 0 0 0 0 0 0 0 0 0 0 0 0 0 0 0 0 0 0 0 0 0 0 0 0 0 0 0\n    0 0 0 0 0 0 0 0 0 0 0 1 0 0 1 1 1 1 1 0 0 1 0 0 1 0 1 0 0 0 0 0 1 0 0 0 0 0 \n    0 0 0 1 1 0 1 0 0 1 1 1 1 1 0 1 0 0 0 1 1 1 1 1 1 0 1 1 0 0 1 0 0 1]\n[0 0 0 0 0 0 1 0 0 0 0 0 0 0 0 0 0 0 0 0 0 0 0 0 0 0 0 0 0 0 0 0 0 0 0 0 0 0 0 0\n    0 0 0 0 0 0 0 0 0 0 1 1 0 0 0 1 0 0 1 0 0 1 1 0 0 0 1 0 1 1 0 0 0 1 1 0 1 0 \n    1 1 1 0 0 0 1 1 0 1 1 0 1 1 1 0 0 0 0 0 1 1 0 0 1 1 0 1 1 0 1 0 0 0]\n[0 0 0 0 0 0 0 1 0 0 0 0 0 0 0 0 0 0 0 0 0 0 0 0 0 0 0 0 0 0 0 0 0 0 0 0 0 0 0 0\n    0 0 0 0 0 0 0 0 0 0 1 1 0 1 1 1 0 0 0 1 1 0 0 0 0 0 0 0 0 0 1 1 0 1 0 0 0 0 \n    1 1 0 0 1 0 1 0 0 1 0 1 0 0 1 1 1 0 1 0 1 1 0 0 0 0 1 1 0 1 1 0 0 0]\n[0 0 0 0 0 0 0 0 1 0 0 0 0 0 0 0 0 0 0 0 0 0 0 0 0 0 0 0 0 0 0 0 0 0 0 0 0 0 0 0\n    0 0 0 0 0 0 0 0 0 0 1 1 0 0 1 0 0 1 1 0 0 0 1 0 0 0 0 1 1 0 1 1 0 1 0 1 0 1 \n    1 1 1 0 1 0 0 1 0 0 1 0 0 0 0 0 0 0 1 1 1 1 0 0 0 1 1 0 1 0 0 1 0 1]\n[0 0 0 0 0 0 0 0 0 1 0 0 0 0 0 0 0 0 0 0 0 0 0 0 0 0 0 0 0 0 0 0 0 0 0 0 0 0 0 0\n    0 0 0 0 0 0 0 0 0 0 0 0 0 1 0 0 1 1 0 0 0 0 0 1 0 1 1 1 0 1 0 0 0 1 1 1 0 1 \n    1 1 1 1 1 0 0 1 0 0 0 1 0 0 1 1 1 1 1 1 0 1 1 1 0 0 0 1 0 1 1 1 0 1]\n[0 0 0 0 0 0 0 0 0 0 1 0 0 0 0 0 0 0 0 0 0 0 0 0 0 0 0 0 0 0 0 0 0 0 0 0 0 0 0 0\n    0 0 0 0 0 0 0 0 0 0 0 1 0 1 0 1 0 0 1 1 1 1 1 1 1 1 0 1 0 0 1 1 0 1 1 0 0 1 \n    1 0 1 0 1 0 0 1 0 0 1 1 1 1 0 1 1 1 0 1 0 0 1 0 1 1 0 1 0 0 1 1 1 0]\n[0 0 0 0 0 0 0 0 0 0 0 1 0 0 0 0 0 0 0 0 0 0 0 0 0 0 0 0 0 0 0 0 0 0 0 0 0 0 0 0\n    0 0 0 0 0 0 0 0 0 0 1 0 0 0 1 1 0 1 1 1 0 0 0 1 1 1 1 1 0 0 1 1 0 1 0 0 0 1 \n    0 1 0 1 1 0 0 0 1 0 0 1 0 1 1 1 0 0 0 0 0 0 1 1 0 0 0 1 1 0 1 1 1 0]\n[0 0 0 0 0 0 0 0 0 0 0 0 1 0 0 0 0 0 0 0 0 0 0 0 0 0 0 0 0 0 0 0 0 0 0 0 0 0 0 0\n    0 0 0 0 0 0 0 0 0 0 1 1 0 1 0 0 1 0 0 1 1 1 0 0 1 1 1 1 1 1 0 0 0 1 0 1 0 1 \n    0 1 0 0 1 1 1 1 1 0 0 1 1 0 0 0 1 1 1 0 1 0 1 1 1 0 1 0 1 1 0 1 0 0]\n[0 0 0 0 0 0 0 0 0 0 0 0 0 1 0 0 0 0 0 0 0 0 0 0 0 0 0 0 0 0 0 0 0 0 0 0 0 0 0 0\n    0 0 0 0 0 0 0 0 0 0 0 1 0 1 1 0 1 0 0 0 0 1 0 0 0 1 1 0 0 0 0 1 0 0 1 0 1 0 \n    1 1 0 0 1 0 0 0 0 0 0 1 0 1 1 0 1 1 1 1 0 1 0 1 1 0 0 0 0 1 0 0 0 0]\n[0 0 0 0 0 0 0 0 0 0 0 0 0 0 1 0 0 0 0 0 0 0 0 0 0 0 0 0 0 0 0 0 0 0 0 0 0 0 0 0\n    0 0 0 0 0 0 0 0 0 0 0 0 0 0 0 1 1 1 1 0 1 1 0 1 0 0 1 0 0 0 0 0 0 0 0 1 0 1 \n    0 0 1 1 1 1 0 0 0 0 1 1 1 1 0 0 1 0 1 1 1 0 1 0 1 0 1 1 1 0 0 1 1 1]\n[0 0 0 0 0 0 0 0 0 0 0 0 0 0 0 1 0 0 0 0 0 0 0 0 0 0 0 0 0 0 0 0 0 0 0 0 0 0 0 0\n    0 0 0 0 0 0 0 0 0 0 1 1 0 0 1 0 1 0 0 0 1 1 0 1 1 1 1 1 1 1 0 0 1 0 1 0 0 0 \n    0 0 1 0 1 0 0 0 0 1 1 1 1 0 0 1 0 0 0 1 1 1 1 0 0 0 1 0 0 1 0 0 0 0]\n[0 0 0 0 0 0 0 0 0 0 0 0 0 0 0 0 1 0 0 0 0 0 0 0 0 0 0 0 0 0 0 0 0 0 0 0 0 0 0 0\n    0 0 0 0 0 0 0 0 0 0 0 1 0 0 1 1 1 1 1 0 1 0 0 1 1 1 1 0 1 1 1 0 1 1 0 1 0 0 \n    0 1 0 0 1 1 0 0 0 0 0 0 1 0 1 1 0 1 0 0 1 1 1 1 0 1 1 0 1 0 0 1 1 1]\n[0 0 0 0 0 0 0 0 0 0 0 0 0 0 0 0 0 1 0 0 0 0 0 0 0 0 0 0 0 0 0 0 0 0 0 0 0 0 0 0\n    0 0 0 0 0 0 0 0 0 0 1 1 0 1 1 1 0 1 0 0 0 1 0 1 1 0 0 0 0 1 0 0 1 1 0 0 0 0 \n    1 1 1 1 1 1 1 1 1 0 1 1 1 0 0 0 0 1 1 0 0 1 0 0 1 0 0 1 1 1 1 0 1 0]\n[0 0 0 0 0 0 0 0 0 0 0 0 0 0 0 0 0 0 1 0 0 0 0 0 0 0 0 0 0 0 0 0 0 0 0 0 0 0 0 0\n    0 0 0 0 0 0 0 0 0 0 1 1 0 1 0 0 0 0 1 0 1 0 0 1 1 1 0 1 0 1 1 1 0 0 0 1 0 1 \n    1 1 0 0 0 1 0 0 0 0 1 1 1 0 0 0 1 0 0 1 1 0 0 0 0 0 0 1 0 1 0 0 0 1]\n[0 0 0 0 0 0 0 0 0 0 0 0 0 0 0 0 0 0 0 1 0 0 0 0 0 0 0 0 0 0 0 0 0 0 0 0 0 0 0 0\n    0 0 0 0 0 0 0 0 0 0 0 0 0 1 1 1 1 1 1 0 0 1 0 0 1 0 0 1 0 0 1 0 0 1 0 1 0 1 \n    1 1 1 0 1 1 1 1 1 0 0 1 1 1 1 1 1 0 1 0 0 1 0 1 0 0 1 0 1 0 0 1 1 1]\n[0 0 0 0 0 0 0 0 0 0 0 0 0 0 0 0 0 0 0 0 1 0 0 0 0 0 0 0 0 0 0 0 0 0 0 0 0 0 0 0\n    0 0 0 0 0 0 0 0 0 0 1 1 0 1 1 1 1 1 1 0 1 1 0 0 0 0 1 0 1 0 1 0 0 0 0 0 0 0 \n    0 1 1 1 0 1 1 0 0 1 0 0 0 1 0 1 1 1 0 1 0 0 0 1 1 1 0 0 0 1 0 1 0 1]\n[0 0 0 0 0 0 0 0 0 0 0 0 0 0 0 0 0 0 0 0 0 1 0 0 0 0 0 0 0 0 0 0 0 0 0 0 0 0 0 0\n    0 0 0 0 0 0 0 0 0 0 1 0 0 1 0 1 0 1 0 0 0 1 1 1 0 1 1 0 0 1 1 0 1 0 1 0 1 0 \n    1 1 1 0 0 0 1 0 1 0 0 1 1 1 1 1 0 0 1 0 1 0 1 1 1 1 0 0 1 0 0 0 1 1]\n[0 0 0 0 0 0 0 0 0 0 0 0 0 0 0 0 0 0 0 0 0 0 1 0 0 0 0 0 0 0 0 0 0 0 0 0 0 0 0 0\n    0 0 0 0 0 0 0 0 0 0 1 0 0 1 1 0 1 0 1 1 1 1 0 1 1 1 0 1 0 0 0 0 0 1 1 1 1 1 \n    1 1 1 1 0 0 0 0 1 1 0 0 0 1 0 1 1 0 0 1 0 1 1 0 1 0 1 1 0 1 0 1 1 1]\n[0 0 0 0 0 0 0 0 0 0 0 0 0 0 0 0 0 0 0 0 0 0 0 1 0 0 0 0 0 0 0 0 0 0 0 0 0 0 0 0\n    0 0 0 0 0 0 0 0 0 0 0 0 0 0 1 0 0 1 1 0 0 1 0 0 1 0 0 0 1 1 1 0 1 1 1 0 0 0 \n    1 0 0 1 1 0 1 0 0 0 1 1 1 0 1 1 1 0 1 0 0 0 1 0 0 0 1 0 1 0 1 1 1 0]\n[0 0 0 0 0 0 0 0 0 0 0 0 0 0 0 0 0 0 0 0 0 0 0 0 1 0 0 0 0 0 0 0 0 0 0 0 0 0 0 0\n    0 0 0 0 0 0 0 0 0 0 0 0 0 1 1 1 0 1 0 1 0 1 1 1 0 1 0 0 1 0 0 0 1 1 1 1 0 0 \n    0 1 1 1 1 0 1 0 1 1 1 1 0 0 0 0 1 0 0 1 0 0 0 1 0 0 1 1 1 1 0 0 1 0]\n[0 0 0 0 0 0 0 0 0 0 0 0 0 0 0 0 0 0 0 0 0 0 0 0 0 1 0 0 0 0 0 0 0 0 0 0 0 0 0 0\n    0 0 0 0 0 0 0 0 0 0 1 0 0 0 0 0 1 1 1 0 1 0 1 0 1 0 1 0 1 1 1 0 0 0 0 0 1 1 \n    1 1 1 0 1 0 0 1 0 1 0 0 0 1 1 0 0 1 1 0 0 0 1 0 1 0 0 1 0 1 1 1 1 1]\n[0 0 0 0 0 0 0 0 0 0 0 0 0 0 0 0 0 0 0 0 0 0 0 0 0 0 1 0 0 0 0 0 0 0 0 0 0 0 0 0\n    0 0 0 0 0 0 0 0 0 0 0 0 0 1 1 1 0 0 1 0 1 0 1 0 0 0 1 1 1 1 1 0 0 1 0 1 1 0 \n    1 0 1 0 0 0 0 1 0 0 0 1 0 1 1 1 0 0 0 1 1 0 0 0 0 0 0 1 0 0 1 1 1 1]\n[0 0 0 0 0 0 0 0 0 0 0 0 0 0 0 0 0 0 0 0 0 0 0 0 0 0 0 1 0 0 0 0 0 0 0 0 0 0 0 0\n    0 0 0 0 0 0 0 0 0 0 1 1 0 0 0 1 1 1 1 0 1 1 1 0 0 1 1 1 0 0 1 1 1 0 0 0 0 1 \n    1 1 1 0 0 1 1 0 1 1 1 0 1 1 0 0 1 1 0 0 1 1 1 1 0 1 1 1 0 0 0 1 0 0]\n[0 0 0 0 0 0 0 0 0 0 0 0 0 0 0 0 0 0 0 0 0 0 0 0 0 0 0 0 1 0 0 0 0 0 0 0 0 0 0 0\n    0 0 0 0 0 0 0 0 0 0 1 1 0 0 0 1 0 0 0 1 1 0 0 1 0 0 1 0 0 0 1 1 0 0 1 1 0 1 \n    0 1 1 1 1 1 1 1 0 1 1 1 1 1 1 1 1 0 0 0 1 1 0 1 1 1 0 0 1 0 1 0 1 1]\n[0 0 0 0 0 0 0 0 0 0 0 0 0 0 0 0 0 0 0 0 0 0 0 0 0 0 0 0 0 1 0 0 0 0 0 0 0 0 0 0\n    0 0 0 0 0 0 0 0 0 0 1 0 0 1 1 0 0 0 1 1 1 1 0 1 1 1 1 0 0 0 1 0 0 0 1 1 0 0 \n    0 1 1 0 0 1 1 0 0 0 0 0 0 0 1 0 0 0 0 0 0 1 0 1 1 1 0 0 1 1 1 1 0 0]\n[0 0 0 0 0 0 0 0 0 0 0 0 0 0 0 0 0 0 0 0 0 0 0 0 0 0 0 0 0 0 1 0 0 0 0 0 0 0 0 0\n    0 0 0 0 0 0 0 0 0 0 0 1 0 0 1 1 0 0 0 1 1 1 1 0 1 1 1 1 0 0 0 1 0 0 0 1 1 0 \n    0 0 1 1 0 0 1 1 0 0 0 0 0 0 0 1 0 0 0 0 0 0 1 0 1 1 1 0 0 1 1 1 1 0]\n[0 0 0 0 0 0 0 0 0 0 0 0 0 0 0 0 0 0 0 0 0 0 0 0 0 0 0 0 0 0 0 1 0 0 0 0 0 0 0 0\n    0 0 0 0 0 0 0 0 0 0 1 0 0 1 1 0 0 0 0 0 0 1 0 0 0 1 1 0 1 1 0 1 1 1 1 1 1 0 \n    1 0 1 0 0 0 1 0 0 1 1 0 0 1 0 0 0 0 1 0 1 0 1 1 0 0 1 0 1 0 0 0 1 1]\n[0 0 0 0 0 0 0 0 0 0 0 0 0 0 0 0 0 0 0 0 0 0 0 0 0 0 0 0 0 0 0 0 1 0 0 0 0 0 0 0\n    0 0 0 0 0 0 0 0 0 0 0 0 0 0 1 0 0 0 1 1 1 0 0 0 0 1 0 1 0 0 0 0 0 0 1 0 0 0 \n    0 0 1 1 0 0 1 1 0 1 1 0 1 0 1 1 0 1 1 1 1 1 0 0 1 1 1 0 0 1 0 1 0 0]\n[0 0 0 0 0 0 0 0 0 0 0 0 0 0 0 0 0 0 0 0 0 0 0 0 0 0 0 0 0 0 0 0 0 1 0 0 0 0 0 0\n    0 0 0 0 0 0 0 0 0 0 0 0 0 1 1 1 0 1 1 1 1 0 0 1 0 0 1 0 0 1 1 1 1 0 0 1 0 0 \n    0 0 1 0 1 1 1 0 0 1 0 1 1 0 0 0 1 1 1 1 1 1 1 0 0 1 0 1 1 0 1 1 1 1]\n[0 0 0 0 0 0 0 0 0 0 0 0 0 0 0 0 0 0 0 0 0 0 0 0 0 0 0 0 0 0 0 0 0 0 1 0 0 0 0 0\n    0 0 0 0 0 0 0 0 0 0 1 1 0 1 1 1 1 0 1 0 0 0 1 0 1 1 1 1 0 0 0 0 1 1 1 0 0 0 \n    1 0 0 1 0 1 1 0 1 0 1 0 0 1 1 0 0 1 1 1 1 1 0 0 0 1 1 1 1 1 0 0 0 1]\n[0 0 0 0 0 0 0 0 0 0 0 0 0 0 0 0 0 0 0 0 0 0 0 0 0 0 0 0 0 0 0 0 0 0 0 1 0 0 0 0\n    0 0 0 0 0 0 0 0 0 0 1 0 0 1 0 1 0 1 1 0 0 0 0 0 0 0 0 0 1 0 1 1 1 1 0 1 1 0 \n    1 0 0 1 0 0 1 0 1 1 1 0 1 1 1 0 1 1 1 1 1 1 0 1 0 0 0 1 0 1 0 0 0 1]\n[0 0 0 0 0 0 0 0 0 0 0 0 0 0 0 0 0 0 0 0 0 0 0 0 0 0 0 0 0 0 0 0 0 0 0 0 1 0 0 0\n    0 0 0 0 0 0 0 0 0 0 1 0 0 1 1 0 1 0 1 0 1 1 1 0 0 1 1 0 0 1 1 0 1 1 0 0 0 1 \n    1 1 0 0 1 0 0 0 1 1 1 1 1 1 0 1 0 1 1 1 1 1 0 1 1 1 0 1 1 0 1 1 1 0]\n[0 0 0 0 0 0 0 0 0 0 0 0 0 0 0 0 0 0 0 0 0 0 0 0 0 0 0 0 0 0 0 0 0 0 0 0 0 1 0 0\n    0 0 0 0 0 0 0 0 0 0 0 1 0 1 0 1 0 0 1 1 0 0 1 0 0 0 1 1 1 1 0 0 1 1 1 0 0 0 \n    1 1 0 1 0 0 1 1 1 0 0 1 0 0 1 1 1 1 1 1 1 1 1 0 1 1 0 0 0 1 0 0 1 0]\n[0 0 0 0 0 0 0 0 0 0 0 0 0 0 0 0 0 0 0 0 0 0 0 0 0 0 0 0 0 0 0 0 0 0 0 0 0 0 1 0\n    0 0 0 0 0 0 0 0 0 0 1 0 0 1 0 1 0 0 0 1 0 0 1 0 0 0 0 0 1 0 1 1 0 0 0 0 0 1 \n    1 1 0 1 0 0 1 0 0 0 1 0 1 1 0 1 0 1 0 1 0 1 0 1 0 0 1 1 1 0 0 1 0 1]\n[0 0 0 0 0 0 0 0 0 0 0 0 0 0 0 0 0 0 0 0 0 0 0 0 0 0 0 0 0 0 0 0 0 0 0 0 0 0 0 1\n    0 0 0 0 0 0 0 0 0 0 1 0 0 0 0 0 1 1 1 1 0 0 1 0 0 1 1 0 1 0 0 1 0 0 1 0 1 0 \n    0 1 0 1 1 1 1 1 0 1 1 1 0 0 0 1 1 1 1 0 1 0 0 1 1 1 1 0 0 1 0 0 0 1]\n[0 0 0 0 0 0 0 0 0 0 0 0 0 0 0 0 0 0 0 0 0 0 0 0 0 0 0 0 0 0 0 0 0 0 0 0 0 0 0 0\n    1 0 0 0 0 0 0 0 0 0 0 0 0 0 0 1 0 1 0 0 0 0 1 1 0 1 0 1 0 0 1 0 0 1 0 0 1 0 \n    0 1 0 0 1 1 0 1 1 1 1 0 0 0 0 1 1 0 0 1 1 1 0 1 1 0 0 0 0 0 1 1 0 1]\n[0 0 0 0 0 0 0 0 0 0 0 0 0 0 0 0 0 0 0 0 0 0 0 0 0 0 0 0 0 0 0 0 0 0 0 0 0 0 0 0\n    0 1 0 0 0 0 0 0 0 0 1 1 0 0 1 0 1 1 0 1 1 0 1 0 1 1 0 0 0 1 0 1 1 0 0 0 1 1 \n    1 0 0 1 0 0 0 0 1 0 0 1 0 1 1 1 1 0 0 0 1 1 0 1 1 0 1 1 1 0 0 1 0 1]\n[0 0 0 0 0 0 0 0 0 0 0 0 0 0 0 0 0 0 0 0 0 0 0 0 0 0 0 0 0 0 0 0 0 0 0 0 0 0 0 0\n    0 0 1 0 0 0 0 0 0 0 0 0 0 1 0 0 1 0 0 1 1 1 0 1 0 0 0 1 1 0 1 1 0 0 0 1 1 0 \n    1 1 0 0 0 1 0 1 1 1 0 0 1 0 0 0 0 0 1 0 1 1 1 1 1 1 1 1 1 1 1 1 0 1]\n[0 0 0 0 0 0 0 0 0 0 0 0 0 0 0 0 0 0 0 0 0 0 0 0 0 0 0 0 0 0 0 0 0 0 0 0 0 0 0 0\n    0 0 0 1 0 0 0 0 0 0 0 1 0 1 0 1 0 0 0 1 0 0 0 1 1 1 1 0 0 1 0 0 1 1 0 1 0 0 \n    0 0 1 1 0 1 1 1 0 1 0 1 0 0 0 0 0 0 1 1 1 1 1 0 1 0 1 0 0 1 1 1 1 0]\n[0 0 0 0 0 0 0 0 0 0 0 0 0 0 0 0 0 0 0 0 0 0 0 0 0 0 0 0 0 0 0 0 0 0 0 0 0 0 0 0\n    0 0 0 0 1 0 0 0 0 0 1 0 0 0 1 1 0 1 1 0 0 1 1 0 1 1 1 0 1 0 0 0 1 0 0 1 1 1 \n    1 0 0 1 0 1 1 1 1 0 1 0 0 0 0 1 1 1 1 1 0 1 0 1 0 0 1 0 0 0 0 1 1 0]\n[0 0 0 0 0 0 0 0 0 0 0 0 0 0 0 0 0 0 0 0 0 0 0 0 0 0 0 0 0 0 0 0 0 0 0 0 0 0 0 0\n    0 0 0 0 0 1 0 0 0 0 1 1 0 1 0 0 1 0 0 1 0 1 1 1 0 1 1 1 0 0 0 1 1 0 1 1 1 0 \n    0 0 1 0 1 0 0 0 0 0 0 0 0 0 1 1 1 0 0 1 0 0 0 0 1 0 1 1 0 0 0 0 0 0]\n[0 0 0 0 0 0 0 0 0 0 0 0 0 0 0 0 0 0 0 0 0 0 0 0 0 0 0 0 0 0 0 0 0 0 0 0 0 0 0 0\n    0 0 0 0 0 0 1 0 0 0 0 1 0 1 1 0 1 0 0 0 0 0 0 1 1 0 1 0 0 1 1 1 1 1 0 1 1 1 \n    0 1 1 1 1 0 1 1 1 1 0 1 1 0 1 1 0 1 0 0 1 0 0 0 0 0 0 0 1 0 1 0 1 0]\n[0 0 0 0 0 0 0 0 0 0 0 0 0 0 0 0 0 0 0 0 0 0 0 0 0 0 0 0 0 0 0 0 0 0 0 0 0 0 0 0\n    0 0 0 0 0 0 0 1 0 0 0 0 0 0 0 1 1 1 1 0 1 1 1 1 1 1 0 0 0 0 1 1 0 1 1 0 1 1 \n    1 1 1 0 0 1 0 1 1 1 0 1 1 0 1 0 0 1 1 0 0 1 0 0 0 1 1 1 1 1 1 0 1 0]\n[0 0 0 0 0 0 0 0 0 0 0 0 0 0 0 0 0 0 0 0 0 0 0 0 0 0 0 0 0 0 0 0 0 0 0 0 0 0 0 0\n    0 0 0 0 0 0 0 0 1 0 1 0 0 1 0 1 1 1 0 1 0 0 1 1 1 1 1 0 0 1 0 0 0 1 0 0 0 0 \n    0 0 0 1 0 0 0 1 0 0 1 1 1 1 1 0 0 1 0 1 1 0 0 0 0 0 0 1 1 1 1 1 1 0]\n[0 0 0 0 0 0 0 0 0 0 0 0 0 0 0 0 0 0 0 0 0 0 0 0 0 0 0 0 0 0 0 0 0 0 0 0 0 0 0 0\n    0 0 0 0 0 0 0 0 0 1 1 1 0 0 0 1 1 0 1 0 1 0 0 0 1 1 1 1 1 0 0 0 0 1 0 1 0 1 \n    1 1 0 1 1 1 0 0 1 0 1 0 0 0 0 1 0 0 0 0 0 1 1 0 0 0 0 0 0 1 1 0 0 1]\n[0 0 0 0 0 0 0 0 0 0 0 0 0 0 0 0 0 0 0 0 0 0 0 0 0 0 0 0 0 0 0 0 0 0 0 0 0 0 0 0\n    0 0 0 0 0 0 0 0 0 0 0 0 1 1 0 0 1 1 0 0 1 0 1 0 0 0 0 1 1 1 1 1 0 0 0 0 0 0 \n    0 1 1 0 1 1 1 1 1 1 0 1 1 0 1 0 1 0 0 0 0 0 0 0 0 1 0 1 0 0 1 0 1 0]\n[[56, 5]] quantum code over GF(2^2), stabilised by:\n[1 0 0 0 0 0 0 0 0 0 0 0 0 0 0 0 0 0 0 0 0 0 0 0 0 0 $.1 $.1^2 0 1 0 0 $.1^2 0 \n    $.1^2 $.1^2 $.1^2 0 $.1^2 $.1 $.1 1 $.1 1 1 0 1 0 $.1 $.1 $.1^2 0 0 1 $.1 \n    $.1]\n[$.1 0 0 0 0 0 0 0 0 0 0 0 0 0 0 0 0 0 0 0 0 0 0 0 0 $.1 $.1^2 1 0 $.1 0 1 $.1^2\n    1 $.1 $.1 $.1 $.1 1 $.1^2 0 $.1 1 $.1^2 0 $.1^2 $.1^2 $.1 1 $.1^2 1 1 $.1 1 \n    1 $.1^2]\n[0 1 0 0 0 0 0 0 0 0 0 0 0 0 0 0 0 0 0 0 0 0 0 0 0 $.1 0 1 $.1 $.1^2 1 $.1^2 \n    $.1^2 1 1 $.1 0 1 0 1 $.1 0 $.1^2 $.1 $.1 1 1 0 $.1 $.1^2 1 $.1^2 0 0 0 $.1]\n[0 $.1 0 0 0 0 0 0 0 0 0 0 0 0 0 0 0 0 0 0 0 0 0 0 0 $.1 0 $.1 $.1^2 1 $.1 $.1 0\n    1 0 1 $.1 $.1^2 0 $.1 1 0 0 0 $.1 0 1 1 $.1 1 $.1 $.1 1 $.1 1 $.1^2]\n[0 0 1 0 0 0 0 0 0 0 0 0 0 0 0 0 0 0 0 0 0 0 0 0 0 $.1 $.1^2 $.1^2 0 1 $.1^2 $.1\n    $.1^2 0 $.1^2 $.1 $.1^2 0 0 $.1 1 $.1 $.1 $.1 $.1 $.1^2 $.1 $.1^2 $.1^2 $.1 \n    0 1 0 1 $.1^2 1]\n[0 0 $.1 0 0 0 0 0 0 0 0 0 0 0 0 0 0 0 0 0 0 0 0 0 0 $.1 1 1 0 $.1 1 0 0 $.1^2 \n    $.1^2 1 $.1^2 1 0 $.1^2 0 $.1^2 $.1 0 $.1 $.1^2 0 0 0 $.1^2 0 1 1 0 0 $.1]\n[0 0 0 1 0 0 0 0 0 0 0 0 0 0 0 0 0 0 0 0 0 0 0 0 0 0 1 1 0 $.1 1 $.1 $.1^2 $.1 \n    $.1^2 $.1^2 $.1^2 $.1 $.1^2 1 0 1 $.1 $.1 $.1^2 $.1^2 $.1 $.1 0 $.1^2 0 \n    $.1^2 $.1 1 $.1 0]\n[0 0 0 $.1 0 0 0 0 0 0 0 0 0 0 0 0 0 0 0 0 0 0 0 0 0 $.1 $.1 $.1 0 $.1^2 $.1 $.1\n    $.1^2 $.1 $.1 $.1 $.1 1 1 $.1 $.1^2 $.1 1 $.1 $.1^2 $.1 $.1 1 $.1 1 0 0 1 1 \n    1 0]\n[0 0 0 0 1 0 0 0 0 0 0 0 0 0 0 0 0 0 0 0 0 0 0 0 0 0 1 1 1 0 $.1 1 1 $.1 1 1 1 1\n    $.1^2 $.1^2 1 $.1 1 $.1^2 1 $.1 1 1 $.1^2 1 $.1^2 0 0 $.1^2 $.1^2 $.1^2]\n[0 0 0 0 $.1 0 0 0 0 0 0 0 0 0 0 0 0 0 0 0 0 0 0 0 0 0 $.1 $.1 $.1 0 $.1^2 $.1 \n    $.1 $.1^2 $.1 $.1 $.1 $.1 1 1 $.1 $.1^2 $.1 1 $.1 $.1^2 $.1 $.1 1 $.1 1 0 0 \n    1 1 1]\n[0 0 0 0 0 1 0 0 0 0 0 0 0 0 0 0 0 0 0 0 0 0 0 0 0 $.1 $.1 0 $.1^2 0 0 0 0 $.1^2\n    $.1^2 $.1 1 0 $.1^2 0 1 1 0 0 $.1 1 0 $.1^2 1 $.1^2 0 0 0 0 $.1^2 1]\n[0 0 0 0 0 $.1 0 0 0 0 0 0 0 0 0 0 0 0 0 0 0 0 0 0 0 0 $.1^2 0 1 0 0 $.1 $.1^2 \n    $.1^2 0 $.1 $.1^2 $.1^2 1 0 $.1^2 $.1 $.1^2 $.1 0 $.1^2 $.1 $.1 1 1 0 $.1 \n    $.1^2 1 $.1 $.1]\n[0 0 0 0 0 0 1 0 0 0 0 0 0 0 0 0 0 0 0 0 0 0 0 0 0 0 0 0 $.1^2 1 0 1 $.1 0 $.1^2\n    1 1 $.1 $.1 $.1 $.1 $.1^2 1 1 $.1 $.1 $.1 $.1^2 1 0 1 $.1^2 0 0 1 1]\n[0 0 0 0 0 0 $.1 0 0 0 0 0 0 0 0 0 0 0 0 0 0 0 0 0 0 $.1 0 0 1 $.1 0 $.1^2 1 1 \n    $.1 1 1 1 $.1^2 $.1^2 0 1 0 $.1^2 1 0 $.1 $.1^2 0 0 $.1 0 $.1 $.1^2 0 $.1]\n[0 0 0 0 0 0 0 1 0 0 0 0 0 0 0 0 0 0 0 0 0 0 0 0 0 0 $.1 $.1 $.1^2 1 1 1 $.1^2 \n    $.1 0 1 $.1 $.1 0 $.1^2 0 0 $.1^2 0 $.1^2 $.1 1 1 1 0 $.1 $.1 $.1^2 0 1 \n    $.1^2]\n[0 0 0 0 0 0 0 $.1 0 0 0 0 0 0 0 0 0 0 0 0 0 0 0 0 0 $.1 $.1^2 $.1^2 1 $.1 $.1 \n    $.1^2 $.1^2 $.1 $.1^2 1 0 1 0 1 $.1^2 0 $.1^2 1 $.1^2 0 $.1^2 0 0 0 $.1^2 \n    $.1 $.1^2 $.1^2 0 1]\n[0 0 0 0 0 0 0 0 1 0 0 0 0 0 0 0 0 0 0 0 0 0 0 0 0 $.1 $.1^2 $.1^2 0 $.1 1 $.1^2\n    $.1^2 0 0 1 $.1^2 1 1 $.1^2 1 $.1 $.1 $.1^2 $.1 $.1 $.1 0 0 0 1 1 1 $.1 $.1 \n    $.1]\n[0 0 0 0 0 0 0 0 $.1 0 0 0 0 0 0 0 0 0 0 0 0 0 0 0 0 0 1 1 0 $.1^2 $.1 $.1^2 $.1\n    $.1 1 $.1^2 0 1 $.1 1 $.1^2 $.1^2 0 $.1^2 0 $.1 1 $.1^2 $.1^2 0 $.1 0 1 $.1 \n    0 $.1^2]\n[0 0 0 0 0 0 0 0 0 1 0 0 0 0 0 0 0 0 0 0 0 0 0 0 0 $.1 $.1 0 $.1 $.1^2 $.1 $.1 0\n    1 1 1 $.1 1 1 $.1^2 $.1^2 $.1^2 0 $.1 0 $.1 $.1^2 $.1^2 $.1 1 $.1^2 1 1 1 \n    $.1^2 $.1]\n[0 0 0 0 0 0 0 0 0 $.1 0 0 0 0 0 0 0 0 0 0 0 0 0 0 0 $.1 $.1^2 0 $.1^2 1 $.1^2 0\n    1 1 0 0 1 $.1^2 $.1 1 $.1^2 1 1 0 1 1 $.1 0 $.1 $.1 1 1 $.1^2 0 0 $.1^2]\n[0 0 0 0 0 0 0 0 0 0 1 0 0 0 0 0 0 0 0 0 0 0 0 0 0 $.1 $.1^2 1 1 1 $.1^2 1 $.1 \n    $.1^2 $.1^2 $.1 0 $.1 0 $.1^2 $.1^2 $.1^2 1 1 $.1 1 1 1 0 $.1 $.1 $.1^2 $.1 \n    0 $.1 $.1]\n[0 0 0 0 0 0 0 0 0 0 $.1 0 0 0 0 0 0 0 0 0 0 0 0 0 0 $.1 1 $.1 $.1 $.1 1 1 $.1 \n    $.1 $.1^2 1 $.1 $.1 0 1 $.1^2 1 $.1^2 1 $.1 0 1 $.1^2 1 $.1^2 $.1^2 $.1 $.1 \n    $.1 $.1 $.1^2]\n[0 0 0 0 0 0 0 0 0 0 0 1 0 0 0 0 0 0 0 0 0 0 0 0 0 $.1 $.1^2 0 0 $.1 1 0 1 1 1 0\n    $.1^2 0 $.1^2 $.1 $.1^2 $.1^2 1 0 1 $.1^2 $.1 $.1^2 $.1 0 1 $.1 0 $.1^2 \n    $.1^2 $.1^2]\n[0 0 0 0 0 0 0 0 0 0 0 $.1 0 0 0 0 0 0 0 0 0 0 0 0 0 $.1 1 0 0 $.1^2 $.1 $.1^2 \n    $.1^2 1 0 $.1 $.1^2 1 1 $.1^2 $.1^2 1 $.1^2 $.1^2 $.1^2 $.1^2 0 0 $.1 0 $.1 \n    0 1 $.1^2 0 1]\n[0 0 0 0 0 0 0 0 0 0 0 0 1 0 0 0 0 0 0 0 0 0 0 0 0 $.1 0 $.1 $.1 1 $.1 $.1^2 1 \n    $.1^2 0 $.1 0 $.1 $.1 0 0 $.1^2 1 0 1 1 1 0 $.1^2 $.1 1 $.1 $.1 0 $.1^2 1]\n[0 0 0 0 0 0 0 0 0 0 0 0 $.1 0 0 0 0 0 0 0 0 0 0 0 0 0 0 $.1^2 $.1^2 $.1 $.1^2 \n    $.1^2 1 $.1^2 1 $.1 1 0 $.1^2 0 1 1 1 $.1 1 $.1^2 0 $.1^2 $.1 $.1^2 $.1 1 0 \n    1 $.1 $.1]\n[0 0 0 0 0 0 0 0 0 0 0 0 0 1 0 0 0 0 0 0 0 0 0 0 0 0 0 $.1 1 0 1 $.1^2 1 1 $.1^2\n    $.1 1 $.1^2 0 $.1^2 $.1 $.1 $.1^2 0 $.1 1 $.1 $.1 $.1 $.1 0 $.1 $.1 $.1 1 1]\n[0 0 0 0 0 0 0 0 0 0 0 0 0 $.1 0 0 0 0 0 0 0 0 0 0 0 $.1 0 $.1^2 $.1 0 $.1 0 0 \n    $.1^2 $.1 0 1 $.1^2 0 1 0 $.1^2 $.1^2 1 1 1 $.1 1 1 $.1^2 0 $.1 1 0 0 $.1]\n[0 0 0 0 0 0 0 0 0 0 0 0 0 0 1 0 0 0 0 0 0 0 0 0 0 0 $.1 $.1 1 $.1^2 0 0 1 1 1 1\n    1 $.1 1 1 1 0 $.1 $.1 $.1 $.1 $.1 1 0 $.1^2 0 $.1^2 $.1 $.1 $.1^2 $.1^2]\n[0 0 0 0 0 0 0 0 0 0 0 0 0 0 $.1 0 0 0 0 0 0 0 0 0 0 $.1 $.1^2 $.1^2 $.1 1 0 1 0\n    $.1^2 1 1 1 1 $.1 $.1 1 0 1 $.1 1 0 $.1 0 $.1 1 0 0 1 0 $.1^2 1]\n[0 0 0 0 0 0 0 0 0 0 0 0 0 0 0 1 0 0 0 0 0 0 0 0 0 $.1 $.1^2 $.1^2 0 0 $.1^2 $.1\n    $.1 $.1 $.1^2 0 $.1^2 $.1 1 $.1 $.1^2 $.1^2 $.1 $.1 0 $.1^2 $.1 $.1^2 0 1 \n    $.1 $.1^2 0 $.1^2 0 0]\n[0 0 0 0 0 0 0 0 0 0 0 0 0 0 0 $.1 0 0 0 0 0 0 0 0 0 0 1 1 0 0 1 1 0 1 0 1 0 0 \n    $.1 $.1^2 0 1 0 1 $.1^2 0 1 $.1 $.1^2 $.1 $.1^2 $.1^2 $.1^2 0 $.1^2 0]\n[0 0 0 0 0 0 0 0 0 0 0 0 0 0 0 0 1 0 0 0 0 0 0 0 0 0 $.1^2 $.1^2 $.1^2 0 0 $.1^2\n    1 $.1^2 1 1 $.1 1 $.1^2 1 $.1 1 $.1^2 $.1^2 1 1 1 1 $.1 1 1 $.1 0 1 1 1]\n[0 0 0 0 0 0 0 0 0 0 0 0 0 0 0 0 $.1 0 0 0 0 0 0 0 0 0 1 1 1 0 0 1 $.1 1 $.1 $.1\n    $.1^2 $.1 1 $.1 $.1^2 $.1 1 1 $.1 $.1 $.1 $.1 $.1^2 $.1 $.1 $.1^2 0 $.1 $.1 \n    $.1]\n[0 0 0 0 0 0 0 0 0 0 0 0 0 0 0 0 0 1 0 0 0 0 0 0 0 0 $.1^2 1 0 1 0 1 $.1 0 0 1 0\n    $.1^2 $.1 $.1 $.1^2 $.1 1 $.1^2 $.1 0 0 1 $.1 $.1 $.1^2 $.1 1 1 $.1 $.1]\n[0 0 0 0 0 0 0 0 0 0 0 0 0 0 0 0 0 $.1 0 0 0 0 0 0 0 $.1 1 $.1 0 $.1 0 $.1^2 1 1\n    $.1^2 1 $.1^2 $.1^2 $.1^2 $.1^2 $.1 $.1^2 0 0 1 $.1^2 1 0 1 $.1^2 1 $.1 0 1 \n    1 $.1^2]\n[0 0 0 0 0 0 0 0 0 0 0 0 0 0 0 0 0 0 1 0 0 0 0 0 0 $.1 0 0 0 $.1^2 1 $.1^2 $.1 0\n    1 1 $.1 $.1 $.1^2 0 $.1 1 0 1 0 $.1 1 1 $.1^2 $.1^2 1 $.1^2 $.1 1 0 $.1]\n[0 0 0 0 0 0 0 0 0 0 0 0 0 0 0 0 0 0 $.1 0 0 0 0 0 0 $.1 0 0 0 1 $.1 $.1 $.1 \n    $.1^2 0 0 1 $.1 1 0 1 $.1 1 1 1 1 1 $.1^2 0 1 $.1 $.1 $.1 0 1 $.1^2]\n[0 0 0 0 0 0 0 0 0 0 0 0 0 0 0 0 0 0 0 1 0 0 0 0 0 $.1 $.1^2 $.1^2 1 $.1^2 $.1^2\n    $.1 $.1^2 1 $.1 $.1 0 $.1 $.1^2 1 0 $.1 $.1^2 1 1 1 1 $.1^2 $.1 $.1^2 0 1 0 \n    $.1^2 $.1 1]\n[0 0 0 0 0 0 0 0 0 0 0 0 0 0 0 0 0 0 0 $.1 0 0 0 0 0 $.1 1 1 $.1 1 1 0 0 1 1 1 \n    $.1 $.1 1 $.1 $.1 $.1^2 0 1 $.1^2 0 1 0 $.1 1 0 1 1 $.1^2 $.1 $.1]\n[0 0 0 0 0 0 0 0 0 0 0 0 0 0 0 0 0 0 0 0 1 0 0 0 0 0 1 1 0 $.1^2 $.1^2 $.1 $.1^2\n    $.1 $.1 $.1 $.1^2 1 1 $.1 $.1^2 0 $.1 $.1^2 0 0 0 1 0 $.1 1 $.1^2 $.1 1 0 1]\n[0 0 0 0 0 0 0 0 0 0 0 0 0 0 0 0 0 0 0 0 $.1 0 0 0 0 $.1 $.1 $.1 0 1 1 $.1 $.1^2\n    $.1 0 0 $.1 0 $.1 $.1^2 $.1 0 1 0 $.1 $.1^2 1 0 $.1 $.1^2 $.1 0 1 1 $.1 $.1]\n[0 0 0 0 0 0 0 0 0 0 0 0 0 0 0 0 0 0 0 0 0 1 0 0 0 0 $.1 $.1^2 $.1 $.1 $.1^2 $.1\n    0 $.1^2 $.1 0 1 0 $.1^2 0 0 1 0 $.1^2 1 0 $.1^2 $.1^2 $.1^2 1 0 $.1 $.1^2 \n    $.1 0 $.1]\n[0 0 0 0 0 0 0 0 0 0 0 0 0 0 0 0 0 0 0 0 0 $.1 0 0 0 $.1 $.1^2 1 $.1^2 $.1^2 1 \n    $.1 $.1 0 0 $.1^2 1 $.1 1 0 $.1^2 $.1 $.1 0 0 $.1^2 0 $.1^2 $.1^2 $.1 0 $.1 \n    $.1^2 0 $.1 $.1^2]\n[0 0 0 0 0 0 0 0 0 0 0 0 0 0 0 0 0 0 0 0 0 0 1 0 0 $.1 0 1 $.1 1 $.1 0 1 $.1 $.1\n    $.1^2 $.1^2 $.1^2 0 1 0 $.1 $.1^2 0 0 1 1 $.1 1 $.1 $.1 0 $.1 $.1^2 $.1^2 0]\n[0 0 0 0 0 0 0 0 0 0 0 0 0 0 0 0 0 0 0 0 0 0 $.1 0 0 $.1 0 $.1 $.1^2 $.1 $.1^2 \n    $.1^2 $.1^2 0 1 $.1^2 $.1^2 0 0 $.1 $.1 $.1^2 0 $.1^2 1 0 1 $.1 $.1^2 $.1^2 \n    $.1^2 $.1^2 $.1 $.1^2 0 0]\n[0 0 0 0 0 0 0 0 0 0 0 0 0 0 0 0 0 0 0 0 0 0 0 1 0 0 $.1 0 1 $.1 1 $.1 0 1 $.1 \n    $.1 $.1^2 $.1^2 $.1^2 0 1 0 $.1 $.1^2 0 0 1 1 $.1 1 $.1 $.1 0 $.1 $.1^2 \n    $.1^2]\n[0 0 0 0 0 0 0 0 0 0 0 0 0 0 0 0 0 0 0 0 0 0 0 $.1 0 0 $.1^2 0 $.1 $.1^2 $.1 \n    $.1^2 0 $.1 $.1^2 $.1^2 1 1 1 0 $.1 0 $.1^2 1 0 0 $.1 $.1 $.1^2 $.1 $.1^2 \n    $.1^2 0 $.1^2 1 1]\n[0 0 0 0 0 0 0 0 0 0 0 0 0 0 0 0 0 0 0 0 0 0 0 0 1 $.1 $.1 $.1^2 $.1 0 $.1 $.1^2\n    $.1^2 $.1 0 1 $.1 $.1 1 0 $.1 1 $.1 $.1^2 $.1 0 $.1 $.1^2 1 $.1 0 1 $.1 0 \n    $.1 1]\n[0 0 0 0 0 0 0 0 0 0 0 0 0 0 0 0 0 0 0 0 0 0 0 0 $.1 0 $.1^2 1 $.1^2 0 $.1^2 \n    $.1^2 $.1 1 1 $.1^2 $.1 0 $.1 0 $.1 $.1 0 $.1^2 0 1 1 $.1 1 $.1^2 0 0 0 1 0 \n    $.1]\n[0 0 0 0 0 0 0 0 0 0 0 0 0 0 0 0 0 0 0 0 0 0 0 0 0 1 0 0 0 0 0 $.1^2 1 $.1^2 $.1\n    $.1 $.1 1 0 0 $.1 0 1 $.1^2 1 $.1 $.1^2 1 1 0 0 $.1^2 1 $.1 1 0]\nQuantum GF(2)-Additive code over GF(4) of length 56 with 61 generators.\nLower Bound: 1, Upper Bound: 27\nConstructed 2 distinct generator matrices\nTotal Ranks:     31  31 \nRelative Ranks:  31  25 \n(4 4 4 4 4 4 4 4 4 4 4 4 4 4 4 4 4 4 4 4 4 4 4 4 4 4 4 4 4 4 2 )\n(4 4 4 4 4 4 4 4 4 4 4 4 4 4 4 4 4 4 4 4 4 4 4 4 4 4 4 4 2 4 4 )\nTime Taken: 0.01\nStarting search for low weight codewords... (reset timings)\nEnumerating using 1 generator at a time:\n     New codeword identified of weight 23, time 0.00\n     New codeword identified of weight 20, time 0.00\n     New codeword identified of weight 17, time 0.00\n   Completed Matrix  1:  lower =  2, upper = 17. Elapsed: 0.00s\n     New codeword identified of weight 16, time 0.00\n     New codeword identified of weight 15, time 0.00\n   Completed Matrix  2:  lower =  2, upper = 15. Elapsed: 0.00s\nTermination predicted with 10 generators at matrix 1\nEnumerating using 2 generators at a time:\n     New codeword identified of weight 14, time 0.00\n   Completed Matrix  1:  lower =  3, upper = 14. Elapsed: 0.00s\n   Completed Matrix  2:  lower =  3, upper = 14. Elapsed: 0.00s\nTermination predicted with 9 generators at matrix 2\nEnumerating using 3 generators at a time:\n     New codeword identified of weight 13, time 0.00\n     New codeword identified of weight 12, time 0.00\n   Completed Matrix  1:  lower =  4, upper = 12. Elapsed: 0.00s\n   Completed Matrix  2:  lower =  4, upper = 12. Elapsed: 0.00s\nTermination predicted with 8 generators at matrix 2\nEnumerating using 4 generators at a time:\n   Completed Matrix  1:  lower =  5, upper = 12. Elapsed: 0.01s\n   Completed Matrix  2:  lower =  5, upper = 12. Elapsed: 0.03s\nTermination predicted with 8 generators at matrix 2\nEnumerating using 5 generators at a time:\n   Completed Matrix  1:  lower =  6, upper = 12. Elapsed: 0.34s\n   Completed Matrix  2:  lower =  6, upper = 12. Elapsed: 0.69s\nTermination predicted at 825 s (13m 45s) with 8 generators at matrix 2\nEnumerating using 6 generators at a time:\n   Completed Matrix  1:  lower =  7, upper = 12. Elapsed: 5.13s\n   Completed Matrix  2:  lower =  8, upper = 12. Elapsed: 9.64s\nTermination predicted at 902 s (15m 2s) with 8 generators at matrix 2\nEnumerating using 7 generators at a time:\n   Completed Matrix  1:  lower =  9, upper = 12. Elapsed: 56.28s\n   Completed Matrix  2:  lower = 10, upper = 12. Elapsed: 103.09s\nTermination predicted at 914 s (15m 14s) with 8 generators at matrix 2\nEnumerating using 8 generators at a time:\n   Completed Matrix  1:  lower = 11, upper = 12. Elapsed: 519.81s\n   Completed Matrix  2:  lower = 12, upper = 12. Elapsed: 929.66s\nComputation complete \nFinal Results: lower = 12, upper = 12,\nTotal CPU time: 929.66, real time: 1229.247\n12\n\nTotal time: 929.710 seconds, Total memory usage: 32.09MB\n</t>
  </si>
  <si>
    <t>1239.4447097919765</t>
  </si>
  <si>
    <t>Magma V2.28-26    Wed Jan  7 2026 04:15:27 on Marks-MacBook-Air-2 [Seed = \n2443519247]\nType ? for help.  Type &lt;Ctrl&gt;-D to quit.\n[1 0 0 0 0 0 0 0 0 0 0 0 0 0 0 0 0 0 0 0 0 0 0 0 0 0 0 0 0 0 0 0 0 0 0 0 0 0 0 0\n    0 0 0 0 0 0 0 0 0 0 0 0 1 0 1 0 1 1 1 1 0 1 1 0 1 0 1 0 0 0 1 0 1 0 1 0 1 1 \n    0 0 0 0 0 0 1 0 0 1 1 0 1 1 1 1 0 0 1 1 1 1 0 1 0 1 1 0 1 1 1 1 1 1 1 1]\n[0 1 0 0 0 0 0 0 0 0 0 0 0 0 0 0 0 0 0 0 0 0 0 0 0 0 0 0 0 0 0 0 0 0 0 0 0 0 0 0\n    0 0 0 0 0 0 0 0 0 0 0 0 0 0 1 0 0 1 1 0 0 1 0 0 1 1 1 1 0 1 0 1 0 1 1 1 0 0 \n    1 0 1 0 0 1 1 1 1 0 0 1 0 1 0 0 1 1 1 0 1 0 1 0 1 1 1 1 0 0 1 0 0 1 1 0]\n[0 0 1 0 0 0 0 0 0 0 0 0 0 0 0 0 0 0 0 0 0 0 0 0 0 0 0 0 0 0 0 0 0 0 0 0 0 0 0 0\n    0 0 0 0 0 0 0 0 0 0 0 0 0 0 0 1 0 0 1 1 0 0 1 0 0 1 1 1 1 0 1 0 1 0 1 1 1 0 \n    0 1 0 1 0 0 1 1 1 1 0 0 1 0 1 0 0 1 1 1 0 1 0 1 0 1 1 1 1 0 0 1 0 0 1 1]\n[0 0 0 1 0 0 0 0 0 0 0 0 0 0 0 0 0 0 0 0 0 0 0 0 0 0 0 0 0 0 0 0 0 0 0 0 0 0 0 0\n    0 0 0 0 0 0 0 0 0 0 0 0 1 0 1 1 0 0 0 0 1 1 1 0 1 1 1 0 0 1 1 1 0 0 0 0 1 0 \n    1 1 1 1 1 1 0 0 1 0 0 0 1 0 0 0 0 0 1 1 0 0 0 0 1 1 1 0 1 0 1 0 1 0 0 1]\n[0 0 0 0 1 0 0 0 0 0 0 0 0 0 0 0 0 0 0 0 0 0 0 0 0 0 0 0 0 0 0 0 0 0 0 0 0 0 0 0\n    0 0 0 0 0 0 0 0 0 0 0 0 1 0 1 1 0 0 1 1 1 0 1 1 0 1 1 0 1 1 0 1 1 1 1 1 0 0 \n    1 0 1 1 1 1 0 1 0 0 1 0 0 1 0 0 1 1 1 0 0 0 1 0 0 0 1 1 1 1 0 1 1 0 1 1]\n[0 0 0 0 0 1 0 0 0 0 0 0 0 0 0 0 0 0 0 0 0 0 0 0 0 0 0 0 0 0 0 0 0 0 0 0 0 0 0 0\n    0 0 0 0 0 0 0 0 0 0 0 0 1 0 0 0 0 0 1 1 1 0 0 0 1 1 1 0 1 0 1 1 0 1 1 0 1 1 \n    1 0 0 1 0 0 0 0 0 0 0 0 1 0 0 1 1 1 0 1 1 0 1 1 0 1 0 1 1 1 0 0 0 1 1 1]\n[0 0 0 0 0 0 1 0 0 0 0 0 0 0 0 0 0 0 0 0 0 0 0 0 0 0 0 0 0 0 0 0 0 0 0 0 0 0 0 0\n    0 0 0 0 0 0 0 0 0 0 0 0 1 0 0 1 1 0 1 1 1 0 0 1 0 0 1 0 1 0 0 0 0 0 1 0 0 0 \n    0 0 0 0 0 1 1 0 1 0 0 1 1 1 1 1 0 1 0 0 0 1 1 1 1 1 1 0 1 1 0 0 1 0 0 1]\n[0 0 0 0 0 0 0 1 0 0 0 0 0 0 0 0 0 0 0 0 0 0 0 0 0 0 0 0 0 0 0 0 0 0 0 0 0 0 0 0\n    0 0 0 0 0 0 0 0 0 0 0 0 0 0 1 1 1 1 0 0 0 0 1 1 0 0 1 1 0 0 0 0 0 0 1 1 0 1 \n    0 0 1 0 0 1 0 1 1 1 1 0 1 1 0 0 1 1 0 1 0 1 1 1 1 0 1 1 0 0 1 1 1 1 0 1]\n[0 0 0 0 0 0 0 0 1 0 0 0 0 0 0 0 0 0 0 0 0 0 0 0 0 0 0 0 0 0 0 0 0 0 0 0 0 0 0 0\n    0 0 0 0 0 0 0 0 0 0 0 0 0 0 0 0 1 1 0 0 1 1 0 0 1 0 1 1 1 0 1 1 1 1 1 1 1 1 \n    1 0 1 0 1 1 1 1 1 0 1 0 0 0 1 1 1 0 1 1 1 1 1 1 1 0 0 0 1 0 0 0 1 1 0 1]\n[0 0 0 0 0 0 0 0 0 1 0 0 0 0 0 0 0 0 0 0 0 0 0 0 0 0 0 0 0 0 0 0 0 0 0 0 0 0 0 0\n    0 0 0 0 0 0 0 0 0 0 0 0 0 0 1 0 0 1 0 1 0 0 1 0 0 0 1 1 1 1 0 1 1 1 1 1 1 0 \n    1 1 1 0 0 1 1 1 0 1 1 1 1 1 1 1 0 1 0 1 1 0 1 1 1 0 0 1 1 1 1 1 0 0 0 0]\n[0 0 0 0 0 0 0 0 0 0 1 0 0 0 0 0 0 0 0 0 0 0 0 0 0 0 0 0 0 0 0 0 0 0 0 0 0 0 0 0\n    0 0 0 0 0 0 0 0 0 0 0 0 0 0 1 0 0 0 1 1 0 0 0 0 0 1 0 1 1 1 0 1 0 0 0 1 1 1 \n    0 1 1 1 1 1 1 0 0 1 0 0 0 1 0 0 1 1 1 1 1 1 0 1 1 1 0 0 0 1 0 1 1 1 0 1]\n[0 0 0 0 0 0 0 0 0 0 0 1 0 0 0 0 0 0 0 0 0 0 0 0 0 0 0 0 0 0 0 0 0 0 0 0 0 0 0 0\n    0 0 0 0 0 0 0 0 0 0 0 0 1 0 1 0 1 0 0 0 1 1 1 1 1 1 1 1 0 1 0 0 1 1 0 1 1 0 \n    0 1 1 0 1 0 1 0 0 1 0 0 1 1 1 1 0 1 1 1 0 1 0 0 1 0 1 1 0 1 0 0 1 1 1 0]\n[0 0 0 0 0 0 0 0 0 0 0 0 1 0 0 0 0 0 0 0 0 0 0 0 0 0 0 0 0 0 0 0 0 0 0 0 0 0 0 0\n    0 0 0 0 0 0 0 0 0 0 0 0 1 0 1 0 1 1 0 1 0 1 1 0 1 1 0 0 0 1 1 1 1 1 1 1 1 1 \n    1 1 0 0 1 0 1 1 0 0 0 1 0 0 1 0 1 0 0 1 0 1 0 0 0 1 0 0 0 0 1 1 1 0 1 1]\n[0 0 0 0 0 0 0 0 0 0 0 0 0 1 0 0 0 0 0 0 0 0 0 0 0 0 0 0 0 0 0 0 0 0 0 0 0 0 0 0\n    0 0 0 0 0 0 0 0 0 0 0 0 0 0 0 1 0 1 1 0 1 1 0 1 1 0 0 0 0 1 0 0 0 0 1 1 1 0 \n    1 1 0 0 1 1 1 0 1 1 0 1 0 0 0 1 0 1 1 0 1 1 1 0 0 1 1 0 1 1 1 0 0 0 0 1]\n[0 0 0 0 0 0 0 0 0 0 0 0 0 0 1 0 0 0 0 0 0 0 0 0 0 0 0 0 0 0 0 0 0 0 0 0 0 0 0 0\n    0 0 0 0 0 0 0 0 0 0 0 0 1 0 1 1 0 0 1 0 0 0 0 1 0 0 0 1 1 0 0 0 0 1 0 0 1 0 \n    1 0 1 1 0 0 1 0 0 0 0 0 0 1 0 1 1 0 1 1 1 1 0 1 0 1 1 0 0 0 0 1 0 0 0 0]\n[0 0 0 0 0 0 0 0 0 0 0 0 0 0 0 1 0 0 0 0 0 0 0 0 0 0 0 0 0 0 0 0 0 0 0 0 0 0 0 0\n    0 0 0 0 0 0 0 0 0 0 0 0 0 0 0 0 1 0 1 1 1 0 1 1 0 1 0 0 1 0 0 0 0 0 0 0 0 1 \n    0 1 0 0 1 1 1 1 0 0 0 0 1 1 1 1 0 0 1 0 1 1 1 0 1 0 1 0 1 1 1 0 0 1 1 1]\n[0 0 0 0 0 0 0 0 0 0 0 0 0 0 0 0 1 0 0 0 0 0 0 0 0 0 0 0 0 0 0 0 0 0 0 0 0 0 0 0\n    0 0 0 0 0 0 0 0 0 0 0 0 0 0 1 0 0 1 1 0 1 0 0 1 1 1 0 0 0 1 0 0 0 0 0 0 0 1 \n    1 0 0 1 0 1 1 1 0 0 1 0 1 0 0 1 0 0 0 1 0 0 1 1 0 0 0 0 1 1 0 0 0 1 0 1]\n[0 0 0 0 0 0 0 0 0 0 0 0 0 0 0 0 0 1 0 0 0 0 0 0 0 0 0 0 0 0 0 0 0 0 0 0 0 0 0 0\n    0 0 0 0 0 0 0 0 0 0 0 0 1 0 0 1 1 0 1 1 1 0 1 0 0 1 1 1 1 0 1 1 1 0 1 1 0 1 \n    0 0 0 1 0 0 1 1 0 0 0 0 0 0 1 0 1 1 0 1 0 0 1 1 1 1 0 1 1 0 1 0 0 1 1 1]\n[0 0 0 0 0 0 0 0 0 0 0 0 0 0 0 0 0 0 1 0 0 0 0 0 0 0 0 0 0 0 0 0 0 0 0 0 0 0 0 0\n    0 0 0 0 0 0 0 0 0 0 0 0 0 0 0 0 1 1 0 1 1 0 1 1 1 1 0 1 1 0 1 0 0 0 0 1 1 1 \n    1 0 1 0 0 0 1 0 1 1 0 1 1 0 0 1 0 1 0 0 1 1 0 1 1 0 1 0 0 0 1 0 1 1 1 1]\n[0 0 0 0 0 0 0 0 0 0 0 0 0 0 0 0 0 0 0 1 0 0 0 0 0 0 0 0 0 0 0 0 0 0 0 0 0 0 0 0\n    0 0 0 0 0 0 0 0 0 0 0 0 0 0 0 1 0 1 0 0 0 0 0 0 1 1 0 0 1 1 1 0 1 1 1 0 1 0 \n    1 1 1 0 1 1 0 0 0 0 1 1 1 0 0 1 0 1 1 1 0 0 1 0 1 0 0 0 0 0 0 0 0 1 0 0]\n[0 0 0 0 0 0 0 0 0 0 0 0 0 0 0 0 0 0 0 0 1 0 0 0 0 0 0 0 0 0 0 0 0 0 0 0 0 0 0 0\n    0 0 0 0 0 0 0 0 0 0 0 0 0 0 1 1 1 0 1 1 1 0 0 1 0 0 1 0 0 1 0 0 1 0 0 1 0 1 \n    0 1 1 1 1 0 1 1 1 1 1 0 0 1 1 1 1 1 1 0 1 0 0 1 0 1 0 0 1 0 1 0 0 1 1 1]\n[0 0 0 0 0 0 0 0 0 0 0 0 0 0 0 0 0 0 0 0 0 1 0 0 0 0 0 0 0 0 0 0 0 0 0 0 0 0 0 0\n    0 0 0 0 0 0 0 0 0 0 0 0 0 0 0 0 1 1 1 1 0 0 0 1 1 0 1 1 0 0 0 1 1 0 1 0 1 1 \n    1 0 0 0 0 0 0 0 1 0 1 0 0 1 1 0 0 0 1 0 0 0 0 0 1 1 1 1 0 1 0 0 0 0 0 0]\n[0 0 0 0 0 0 0 0 0 0 0 0 0 0 0 0 0 0 0 0 0 0 1 0 0 0 0 0 0 0 0 0 0 0 0 0 0 0 0 0\n    0 0 0 0 0 0 0 0 0 0 0 0 1 0 0 1 1 1 0 1 1 0 1 1 0 1 1 0 0 0 1 0 1 0 0 0 0 1 \n    0 0 1 0 0 1 0 1 1 0 0 1 0 0 0 0 1 0 0 1 1 1 1 0 0 1 1 1 0 1 1 1 0 1 1 0]\n[0 0 0 0 0 0 0 0 0 0 0 0 0 0 0 0 0 0 0 0 0 0 0 1 0 0 0 0 0 0 0 0 0 0 0 0 0 0 0 0\n    0 0 0 0 0 0 0 0 0 0 0 0 1 0 0 0 0 1 1 0 0 1 0 1 1 1 0 0 1 1 1 1 0 0 1 1 0 0 \n    0 1 1 0 0 0 0 1 0 0 0 0 0 1 1 0 0 0 1 1 0 0 0 1 0 0 1 0 1 0 0 0 0 0 1 0]\n[0 0 0 0 0 0 0 0 0 0 0 0 0 0 0 0 0 0 0 0 0 0 0 0 1 0 0 0 0 0 0 0 0 0 0 0 0 0 0 0\n    0 0 0 0 0 0 0 0 0 0 0 0 0 0 0 1 0 0 0 1 1 0 0 1 0 0 1 0 0 0 1 1 1 0 1 1 1 0 \n    0 0 1 0 0 1 1 0 1 0 0 0 1 1 1 0 1 1 1 0 1 0 0 0 1 0 0 0 1 0 1 0 1 1 1 0]\n[0 0 0 0 0 0 0 0 0 0 0 0 0 0 0 0 0 0 0 0 0 0 0 0 0 1 0 0 0 0 0 0 0 0 0 0 0 0 0 0\n    0 0 0 0 0 0 0 0 0 0 0 0 0 0 1 1 1 0 0 1 0 1 0 1 1 1 0 1 0 0 1 0 0 0 1 1 1 1 \n    0 0 0 1 1 1 1 0 1 0 1 1 1 1 0 0 0 0 1 0 0 1 0 0 0 1 0 0 1 1 1 1 0 0 1 0]\n[0 0 0 0 0 0 0 0 0 0 0 0 0 0 0 0 0 0 0 0 0 0 0 0 0 0 1 0 0 0 0 0 0 0 0 0 0 0 0 0\n    0 0 0 0 0 0 0 0 0 0 0 0 1 0 1 1 0 1 1 1 0 0 0 0 0 0 0 1 0 0 0 0 1 0 1 0 1 1 \n    0 1 1 0 0 1 1 1 0 1 1 0 0 1 1 0 1 1 0 0 1 1 0 0 0 0 1 0 0 0 0 0 1 0 1 0]\n[0 0 0 0 0 0 0 0 0 0 0 0 0 0 0 0 0 0 0 0 0 0 0 0 0 0 0 1 0 0 0 0 0 0 0 0 0 0 0 0\n    0 0 0 0 0 0 0 0 0 0 0 0 0 0 1 1 1 0 0 0 1 0 1 0 1 0 0 0 1 1 1 1 1 0 0 1 0 1 \n    1 0 1 0 1 0 0 0 0 1 0 0 0 1 0 1 1 1 0 0 0 1 1 0 0 0 0 0 0 1 0 0 1 1 1 1]\n[0 0 0 0 0 0 0 0 0 0 0 0 0 0 0 0 0 0 0 0 0 0 0 0 0 0 0 0 1 0 0 0 0 0 0 0 0 0 0 0\n    0 0 0 0 0 0 0 0 0 0 0 0 0 0 1 1 1 1 1 1 0 0 0 1 0 0 1 0 0 1 1 1 1 1 0 0 1 1 \n    1 1 1 0 0 1 0 0 1 0 0 0 1 1 0 0 0 1 1 0 0 1 1 1 0 1 0 1 1 0 0 1 0 0 0 1]\n[0 0 0 0 0 0 0 0 0 0 0 0 0 0 0 0 0 0 0 0 0 0 0 0 0 0 0 0 0 1 0 0 0 0 0 0 0 0 0 0\n    0 0 0 0 0 0 0 0 0 0 0 0 0 0 1 1 1 1 0 0 1 1 0 0 1 1 1 1 0 0 1 1 1 1 1 0 0 0 \n    1 1 0 0 0 0 1 0 1 1 1 0 1 0 0 0 1 0 1 1 0 1 1 1 1 1 1 1 0 1 1 1 1 1 1 0]\n[0 0 0 0 0 0 0 0 0 0 0 0 0 0 0 0 0 0 0 0 0 0 0 0 0 0 0 0 0 0 1 0 0 0 0 0 0 0 0 0\n    0 0 0 0 0 0 0 0 0 0 0 0 1 0 0 0 0 1 0 0 0 1 0 1 1 1 0 0 0 0 1 1 1 0 1 0 0 0 \n    1 0 0 0 0 1 0 0 1 0 1 1 0 1 1 1 1 1 0 1 0 1 0 1 1 1 1 1 0 1 1 0 1 0 0 1]\n[0 0 0 0 0 0 0 0 0 0 0 0 0 0 0 0 0 0 0 0 0 0 0 0 0 0 0 0 0 0 0 1 0 0 0 0 0 0 0 0\n    0 0 0 0 0 0 0 0 0 0 0 0 1 0 0 1 1 0 0 0 0 1 1 1 1 0 1 1 1 1 0 0 0 1 0 0 0 1 \n    1 0 0 0 1 1 0 0 1 1 0 0 0 0 0 0 0 1 0 0 0 0 0 0 1 0 1 1 1 0 0 1 1 1 1 0]\n[0 0 0 0 0 0 0 0 0 0 0 0 0 0 0 0 0 0 0 0 0 0 0 0 0 0 0 0 0 0 0 0 1 0 0 0 0 0 0 0\n    0 0 0 0 0 0 0 0 0 0 0 0 1 0 0 0 0 1 0 0 1 0 1 1 1 0 1 0 0 0 0 0 0 1 0 1 0 0 \n    0 0 1 1 0 1 0 1 1 0 1 0 1 1 1 0 0 1 0 1 1 1 1 0 0 1 0 0 1 1 1 1 0 1 1 0]\n[0 0 0 0 0 0 0 0 0 0 0 0 0 0 0 0 0 0 0 0 0 0 0 0 0 0 0 0 0 0 0 0 0 1 0 0 0 0 0 0\n    0 0 0 0 0 0 0 0 0 0 0 0 0 0 0 1 0 0 0 0 1 1 1 0 0 0 0 1 0 1 0 0 0 0 0 0 1 0 \n    0 0 0 0 1 1 0 0 1 1 0 1 1 0 1 0 1 1 0 1 1 1 1 1 0 0 1 1 1 0 0 1 0 1 0 0]\n[0 0 0 0 0 0 0 0 0 0 0 0 0 0 0 0 0 0 0 0 0 0 0 0 0 0 0 0 0 0 0 0 0 0 1 0 0 0 0 0\n    0 0 0 0 0 0 0 0 0 0 0 0 0 0 1 1 1 0 0 1 1 1 1 0 0 1 0 0 1 0 0 1 1 1 1 0 0 1 \n    0 0 0 0 1 0 1 1 1 0 0 1 0 1 1 0 0 0 1 1 1 1 1 1 1 0 0 1 0 1 1 0 1 1 1 1]\n[0 0 0 0 0 0 0 0 0 0 0 0 0 0 0 0 0 0 0 0 0 0 0 0 0 0 0 0 0 0 0 0 0 0 0 1 0 0 0 0\n    0 0 0 0 0 0 0 0 0 0 0 0 0 0 0 0 1 1 1 0 0 0 1 0 0 0 0 0 0 1 1 1 0 0 0 1 0 1 \n    1 0 1 1 1 0 0 0 1 0 0 1 1 1 1 0 1 1 0 0 1 0 1 1 1 0 0 1 1 0 1 0 0 1 0 0]\n[0 0 0 0 0 0 0 0 0 0 0 0 0 0 0 0 0 0 0 0 0 0 0 0 0 0 0 0 0 0 0 0 0 0 0 0 1 0 0 0\n    0 0 0 0 0 0 0 0 0 0 0 0 1 0 0 1 1 1 0 1 0 0 1 0 1 0 1 1 1 0 0 1 1 1 0 1 1 0 \n    0 0 1 1 1 0 0 1 1 0 0 0 1 1 0 0 1 1 1 0 1 0 1 1 1 1 0 0 0 0 0 0 0 1 0 0]\n[0 0 0 0 0 0 0 0 0 0 0 0 0 0 0 0 0 0 0 0 0 0 0 0 0 0 0 0 0 0 0 0 0 0 0 0 0 1 0 0\n    0 0 0 0 0 0 0 0 0 0 0 0 1 0 0 0 0 1 1 0 0 0 0 1 0 0 1 0 0 0 1 0 1 0 0 1 1 1 \n    1 1 1 0 1 1 1 1 0 0 0 0 1 0 0 0 0 0 0 0 1 0 1 1 1 1 1 1 0 0 1 1 1 0 1 1]\n[0 0 0 0 0 0 0 0 0 0 0 0 0 0 0 0 0 0 0 0 0 0 0 0 0 0 0 0 0 0 0 0 0 0 0 0 0 0 1 0\n    0 0 0 0 0 0 0 0 0 0 0 0 1 0 1 0 1 0 0 0 1 1 0 0 1 0 0 0 1 1 1 1 0 0 1 1 1 0 \n    0 0 1 1 0 1 0 0 1 1 1 0 0 1 0 0 1 1 1 1 1 1 1 1 1 0 1 1 0 0 0 1 0 0 1 0]\n[0 0 0 0 0 0 0 0 0 0 0 0 0 0 0 0 0 0 0 0 0 0 0 0 0 0 0 0 0 0 0 0 0 0 0 0 0 0 0 1\n    0 0 0 0 0 0 0 0 0 0 0 0 1 0 0 1 1 1 0 0 1 1 1 0 0 0 1 1 1 0 0 1 1 1 1 0 1 1 \n    1 1 1 0 1 0 0 1 1 0 1 1 1 1 0 0 0 0 0 0 0 0 0 1 1 1 0 0 1 0 1 1 0 0 0 0]\n[0 0 0 0 0 0 0 0 0 0 0 0 0 0 0 0 0 0 0 0 0 0 0 0 0 0 0 0 0 0 0 0 0 0 0 0 0 0 0 0\n    1 0 0 0 0 0 0 0 0 0 0 0 1 0 1 1 0 1 1 1 0 1 1 0 0 0 1 0 0 0 0 1 0 1 1 0 0 1 \n    0 0 0 0 1 0 1 0 1 1 1 0 1 0 1 1 0 0 1 0 1 1 1 0 1 1 1 1 1 1 0 0 0 1 0 0]\n[0 0 0 0 0 0 0 0 0 0 0 0 0 0 0 0 0 0 0 0 0 0 0 0 0 0 0 0 0 0 0 0 0 0 0 0 0 0 0 0\n    0 1 0 0 0 0 0 0 0 0 0 0 0 0 0 0 1 0 0 1 0 0 0 0 1 1 0 1 0 1 0 0 1 0 0 1 0 0 \n    1 0 0 1 0 0 1 1 0 1 1 1 1 0 0 0 0 1 1 0 0 1 1 1 0 1 1 0 0 0 0 0 1 1 0 1]\n[0 0 0 0 0 0 0 0 0 0 0 0 0 0 0 0 0 0 0 0 0 0 0 0 0 0 0 0 0 0 0 0 0 0 0 0 0 0 0 0\n    0 0 1 0 0 0 0 0 0 0 0 0 0 0 1 0 0 1 1 1 1 1 0 0 0 0 0 0 1 0 1 0 0 1 0 0 1 1 \n    0 1 1 1 1 0 0 1 0 0 0 1 0 0 1 0 1 0 1 1 0 1 1 1 1 1 1 0 1 0 1 1 0 0 0 0]\n[0 0 0 0 0 0 0 0 0 0 0 0 0 0 0 0 0 0 0 0 0 0 0 0 0 0 0 0 0 0 0 0 0 0 0 0 0 0 0 0\n    0 0 0 1 0 0 0 0 0 0 0 0 0 0 1 0 0 0 1 0 0 1 1 1 0 1 0 0 0 1 1 0 1 1 0 0 0 1 \n    1 0 1 1 0 0 0 1 0 1 1 1 0 0 1 0 0 0 0 0 1 0 1 1 1 1 1 1 1 1 1 1 1 1 0 1]\n[0 0 0 0 0 0 0 0 0 0 0 0 0 0 0 0 0 0 0 0 0 0 0 0 0 0 0 0 0 0 0 0 0 0 0 0 0 0 0 0\n    0 0 0 0 1 0 0 0 0 0 0 0 1 0 1 0 1 0 0 0 0 1 0 0 0 1 1 1 1 0 0 1 0 0 1 1 0 1 \n    0 0 0 0 1 1 0 1 1 1 0 1 0 1 0 0 0 0 0 0 1 1 1 1 1 0 1 0 1 0 0 1 1 1 1 0]\n[0 0 0 0 0 0 0 0 0 0 0 0 0 0 0 0 0 0 0 0 0 0 0 0 0 0 0 0 0 0 0 0 0 0 0 0 0 0 0 0\n    0 0 0 0 0 1 0 0 0 0 0 0 1 0 1 0 1 1 0 1 0 0 1 1 0 0 0 0 0 0 0 1 0 0 0 0 1 0 \n    0 1 1 1 1 0 0 0 1 1 0 1 1 1 1 1 0 0 1 0 1 0 0 1 1 1 0 0 1 1 0 1 0 0 1 1]\n[0 0 0 0 0 0 0 0 0 0 0 0 0 0 0 0 0 0 0 0 0 0 0 0 0 0 0 0 0 0 0 0 0 0 0 0 0 0 0 0\n    0 0 0 0 0 0 1 0 0 0 0 0 0 0 0 1 0 1 1 0 1 1 1 1 0 1 1 0 0 1 1 1 0 1 0 0 0 0 \n    0 0 0 1 0 1 1 1 0 0 1 1 0 1 1 1 1 0 1 1 0 0 0 0 1 0 1 0 1 0 0 1 0 1 0 1]\n[0 0 0 0 0 0 0 0 0 0 0 0 0 0 0 0 0 0 0 0 0 0 0 0 0 0 0 0 0 0 0 0 0 0 0 0 0 0 0 0\n    0 0 0 0 0 0 0 1 0 0 0 0 1 0 1 1 0 0 1 0 0 0 0 0 0 1 1 0 1 0 0 1 1 1 1 1 0 1 \n    1 1 0 1 1 1 1 0 1 1 1 1 0 1 1 0 1 1 0 1 0 0 1 0 0 0 0 0 0 0 1 0 1 0 1 0]\n[0 0 0 0 0 0 0 0 0 0 0 0 0 0 0 0 0 0 0 0 0 0 0 0 0 0 0 0 0 0 0 0 0 0 0 0 0 0 0 0\n    0 0 0 0 0 0 0 0 1 0 0 0 0 0 0 0 1 0 1 1 1 0 1 1 1 1 1 1 0 0 0 0 1 1 0 1 1 0 \n    1 1 1 1 1 0 0 1 0 1 1 1 0 1 1 0 1 0 0 1 1 0 0 1 0 0 0 1 1 1 1 1 1 0 1 0]\n[0 0 0 0 0 0 0 0 0 0 0 0 0 0 0 0 0 0 0 0 0 0 0 0 0 0 0 0 0 0 0 0 0 0 0 0 0 0 0 0\n    0 0 0 0 0 0 0 0 0 1 0 0 1 0 0 1 1 1 1 1 1 1 1 0 0 1 0 0 0 0 1 0 0 0 1 1 1 1 \n    1 0 0 1 1 0 0 1 0 1 1 1 1 0 0 0 1 1 0 0 0 0 1 0 1 0 0 0 0 0 1 0 1 0 1 1]\n[0 0 0 0 0 0 0 0 0 0 0 0 0 0 0 0 0 0 0 0 0 0 0 0 0 0 0 0 0 0 0 0 0 0 0 0 0 0 0 0\n    0 0 0 0 0 0 0 0 0 0 1 0 0 0 1 1 1 1 1 0 0 0 0 0 1 0 0 0 0 1 0 1 0 0 1 1 1 0 \n    1 1 1 0 1 0 1 0 0 0 0 1 1 1 1 1 0 0 0 1 0 1 0 1 0 0 0 0 0 1 0 0 1 1 0 0]\n[0 0 0 0 0 0 0 0 0 0 0 0 0 0 0 0 0 0 0 0 0 0 0 0 0 0 0 0 0 0 0 0 0 0 0 0 0 0 0 0\n    0 0 0 0 0 0 0 0 0 0 0 1 1 0 1 1 0 1 0 0 1 0 1 0 1 0 1 1 1 0 1 1 0 0 1 0 1 1 \n    1 0 0 1 1 1 0 1 0 0 1 1 0 1 1 1 0 1 0 1 0 1 0 0 1 0 0 0 0 1 0 1 0 1 0 1]\n[0 0 0 0 0 0 0 0 0 0 0 0 0 0 0 0 0 0 0 0 0 0 0 0 0 0 0 0 0 0 0 0 0 0 0 0 0 0 0 0\n    0 0 0 0 0 0 0 0 0 0 0 0 0 1 1 0 0 0 1 1 0 0 1 0 1 0 0 0 0 1 1 1 1 1 0 0 0 0 \n    0 0 0 1 1 0 1 1 1 1 1 1 0 1 1 0 1 0 1 0 0 0 0 0 0 0 0 1 0 1 0 0 1 0 1 0]\n[[57, 4]] quantum code over GF(2^2), stabilised by:\n[1 0 0 0 0 0 0 0 0 0 0 0 0 0 0 0 0 0 0 0 0 0 0 0 0 0 0 1 $.1^2 $.1^2 0 1 1 0 \n    $.1^2 1 0 $.1^2 1 $.1^2 0 $.1^2 $.1 0 $.1^2 0 $.1 $.1^2 0 $.1^2 1 $.1^2 0 1 \n    $.1^2 0 1]\n[$.1 0 0 0 0 0 0 0 0 0 0 0 0 0 0 0 0 0 0 0 0 0 0 0 0 0 $.1 $.1 1 1 0 $.1 $.1^2 \n    $.1 0 1 $.1^2 $.1 0 1 0 $.1 $.1^2 $.1 0 $.1 0 0 $.1 $.1^2 $.1 1 1 0 $.1 $.1 \n    $.1]\n[0 1 0 0 0 0 0 0 0 0 0 0 0 0 0 0 0 0 0 0 0 0 0 0 0 0 0 $.1 $.1^2 0 1 0 0 $.1^2 0\n    $.1^2 $.1^2 $.1^2 0 $.1^2 $.1 $.1 1 $.1 1 1 0 1 0 $.1 $.1 $.1^2 0 0 1 $.1 \n    $.1]\n[0 $.1 0 0 0 0 0 0 0 0 0 0 0 0 0 0 0 0 0 0 0 0 0 0 0 0 $.1 $.1^2 1 0 $.1 0 1 \n    $.1^2 1 $.1 $.1 $.1 $.1 1 $.1^2 0 $.1 1 $.1^2 0 $.1^2 $.1^2 $.1 1 $.1^2 1 1 \n    $.1 1 1 $.1^2]\n[0 0 1 0 0 0 0 0 0 0 0 0 0 0 0 0 0 0 0 0 0 0 0 0 0 0 $.1 0 1 $.1 $.1^2 1 $.1^2 \n    $.1^2 1 1 $.1 0 1 0 1 $.1 0 $.1^2 $.1 $.1 1 1 0 $.1 $.1^2 1 $.1^2 0 0 0 $.1]\n[0 0 $.1 0 0 0 0 0 0 0 0 0 0 0 0 0 0 0 0 0 0 0 0 0 0 0 $.1 0 $.1 $.1^2 1 $.1 $.1\n    0 1 0 1 $.1 $.1^2 0 $.1 1 0 0 0 $.1 0 1 1 $.1 1 $.1 $.1 1 $.1 1 $.1^2]\n[0 0 0 1 0 0 0 0 0 0 0 0 0 0 0 0 0 0 0 0 0 0 0 0 0 0 $.1 $.1^2 $.1^2 0 1 $.1^2 \n    $.1 $.1^2 0 $.1^2 $.1 $.1^2 0 0 $.1 1 $.1 $.1 $.1 $.1 $.1^2 $.1 $.1^2 $.1^2 \n    $.1 0 1 0 1 $.1^2 1]\n[0 0 0 $.1 0 0 0 0 0 0 0 0 0 0 0 0 0 0 0 0 0 0 0 0 0 0 $.1 1 1 0 $.1 1 0 0 $.1^2\n    $.1^2 1 $.1^2 1 0 $.1^2 0 $.1^2 $.1 0 $.1 $.1^2 0 0 0 $.1^2 0 1 1 0 0 $.1]\n[0 0 0 0 1 0 0 0 0 0 0 0 0 0 0 0 0 0 0 0 0 0 0 0 0 0 0 1 1 0 $.1 1 $.1 $.1^2 $.1\n    $.1^2 $.1^2 $.1^2 $.1 $.1^2 1 0 1 $.1 $.1 $.1^2 $.1^2 $.1 $.1 0 $.1^2 0 \n    $.1^2 $.1 1 $.1 0]\n[0 0 0 0 $.1 0 0 0 0 0 0 0 0 0 0 0 0 0 0 0 0 0 0 0 0 0 $.1 $.1 $.1 0 $.1^2 $.1 \n    $.1 $.1^2 $.1 $.1 $.1 $.1 1 1 $.1 $.1^2 $.1 1 $.1 $.1^2 $.1 $.1 1 $.1 1 0 0 \n    1 1 1 0]\n[0 0 0 0 0 1 0 0 0 0 0 0 0 0 0 0 0 0 0 0 0 0 0 0 0 0 0 1 1 1 0 $.1 1 1 $.1 1 1 1\n    1 $.1^2 $.1^2 1 $.1 1 $.1^2 1 $.1 1 1 $.1^2 1 $.1^2 0 0 $.1^2 $.1^2 $.1^2]\n[0 0 0 0 0 $.1 0 0 0 0 0 0 0 0 0 0 0 0 0 0 0 0 0 0 0 0 0 $.1 $.1 $.1 0 $.1^2 $.1\n    $.1 $.1^2 $.1 $.1 $.1 $.1 1 1 $.1 $.1^2 $.1 1 $.1 $.1^2 $.1 $.1 1 $.1 1 0 0 \n    1 1 1]\n[0 0 0 0 0 0 1 0 0 0 0 0 0 0 0 0 0 0 0 0 0 0 0 0 0 0 $.1 $.1 0 $.1^2 0 0 0 0 \n    $.1^2 $.1^2 $.1 1 0 $.1^2 0 1 1 0 0 $.1 1 0 $.1^2 1 $.1^2 0 0 0 0 $.1^2 1]\n[0 0 0 0 0 0 $.1 0 0 0 0 0 0 0 0 0 0 0 0 0 0 0 0 0 0 0 0 $.1^2 0 1 0 0 $.1 $.1^2\n    $.1^2 0 $.1 $.1^2 $.1^2 1 0 $.1^2 $.1 $.1^2 $.1 0 $.1^2 $.1 $.1 1 1 0 $.1 \n    $.1^2 1 $.1 $.1]\n[0 0 0 0 0 0 0 1 0 0 0 0 0 0 0 0 0 0 0 0 0 0 0 0 0 0 0 0 0 $.1^2 1 0 1 $.1 0 \n    $.1^2 1 1 $.1 $.1 $.1 $.1 $.1^2 1 1 $.1 $.1 $.1 $.1^2 1 0 1 $.1^2 0 0 1 1]\n[0 0 0 0 0 0 0 $.1 0 0 0 0 0 0 0 0 0 0 0 0 0 0 0 0 0 0 $.1 0 0 1 $.1 0 $.1^2 1 1\n    $.1 1 1 1 $.1^2 $.1^2 0 1 0 $.1^2 1 0 $.1 $.1^2 0 0 $.1 0 $.1 $.1^2 0 $.1]\n[0 0 0 0 0 0 0 0 1 0 0 0 0 0 0 0 0 0 0 0 0 0 0 0 0 0 0 $.1 $.1 $.1^2 1 1 1 $.1^2\n    $.1 0 1 $.1 $.1 0 $.1^2 0 0 $.1^2 0 $.1^2 $.1 1 1 1 0 $.1 $.1 $.1^2 0 1 \n    $.1^2]\n[0 0 0 0 0 0 0 0 $.1 0 0 0 0 0 0 0 0 0 0 0 0 0 0 0 0 0 $.1 $.1^2 $.1^2 1 $.1 $.1\n    $.1^2 $.1^2 $.1 $.1^2 1 0 1 0 1 $.1^2 0 $.1^2 1 $.1^2 0 $.1^2 0 0 0 $.1^2 \n    $.1 $.1^2 $.1^2 0 1]\n[0 0 0 0 0 0 0 0 0 1 0 0 0 0 0 0 0 0 0 0 0 0 0 0 0 0 $.1 $.1^2 $.1^2 0 $.1 1 \n    $.1^2 $.1^2 0 0 1 $.1^2 1 1 $.1^2 1 $.1 $.1 $.1^2 $.1 $.1 $.1 0 0 0 1 1 1 \n    $.1 $.1 $.1]\n[0 0 0 0 0 0 0 0 0 $.1 0 0 0 0 0 0 0 0 0 0 0 0 0 0 0 0 0 1 1 0 $.1^2 $.1 $.1^2 \n    $.1 $.1 1 $.1^2 0 1 $.1 1 $.1^2 $.1^2 0 $.1^2 0 $.1 1 $.1^2 $.1^2 0 $.1 0 1 \n    $.1 0 $.1^2]\n[0 0 0 0 0 0 0 0 0 0 1 0 0 0 0 0 0 0 0 0 0 0 0 0 0 0 $.1 $.1 0 $.1 $.1^2 $.1 $.1\n    0 1 1 1 $.1 1 1 $.1^2 $.1^2 $.1^2 0 $.1 0 $.1 $.1^2 $.1^2 $.1 1 $.1^2 1 1 1 \n    $.1^2 $.1]\n[0 0 0 0 0 0 0 0 0 0 $.1 0 0 0 0 0 0 0 0 0 0 0 0 0 0 0 $.1 $.1^2 0 $.1^2 1 $.1^2\n    0 1 1 0 0 1 $.1^2 $.1 1 $.1^2 1 1 0 1 1 $.1 0 $.1 $.1 1 1 $.1^2 0 0 $.1^2]\n[0 0 0 0 0 0 0 0 0 0 0 1 0 0 0 0 0 0 0 0 0 0 0 0 0 0 $.1 $.1^2 1 1 1 $.1^2 1 $.1\n    $.1^2 $.1^2 $.1 0 $.1 0 $.1^2 $.1^2 $.1^2 1 1 $.1 1 1 1 0 $.1 $.1 $.1^2 $.1 \n    0 $.1 $.1]\n[0 0 0 0 0 0 0 0 0 0 0 $.1 0 0 0 0 0 0 0 0 0 0 0 0 0 0 $.1 1 $.1 $.1 $.1 1 1 $.1\n    $.1 $.1^2 1 $.1 $.1 0 1 $.1^2 1 $.1^2 1 $.1 0 1 $.1^2 1 $.1^2 $.1^2 $.1 $.1 \n    $.1 $.1 $.1^2]\n[0 0 0 0 0 0 0 0 0 0 0 0 1 0 0 0 0 0 0 0 0 0 0 0 0 0 $.1 $.1^2 0 0 $.1 1 0 1 1 1\n    0 $.1^2 0 $.1^2 $.1 $.1^2 $.1^2 1 0 1 $.1^2 $.1 $.1^2 $.1 0 1 $.1 0 $.1^2 \n    $.1^2 $.1^2]\n[0 0 0 0 0 0 0 0 0 0 0 0 $.1 0 0 0 0 0 0 0 0 0 0 0 0 0 $.1 1 0 0 $.1^2 $.1 $.1^2\n    $.1^2 1 0 $.1 $.1^2 1 1 $.1^2 $.1^2 1 $.1^2 $.1^2 $.1^2 $.1^2 0 0 $.1 0 $.1 \n    0 1 $.1^2 0 1]\n[0 0 0 0 0 0 0 0 0 0 0 0 0 1 0 0 0 0 0 0 0 0 0 0 0 0 $.1 0 $.1 $.1 1 $.1 $.1^2 1\n    $.1^2 0 $.1 0 $.1 $.1 0 0 $.1^2 1 0 1 1 1 0 $.1^2 $.1 1 $.1 $.1 0 $.1^2 1]\n[0 0 0 0 0 0 0 0 0 0 0 0 0 $.1 0 0 0 0 0 0 0 0 0 0 0 0 0 0 $.1^2 $.1^2 $.1 $.1^2\n    $.1^2 1 $.1^2 1 $.1 1 0 $.1^2 0 1 1 1 $.1 1 $.1^2 0 $.1^2 $.1 $.1^2 $.1 1 0 \n    1 $.1 $.1]\n[0 0 0 0 0 0 0 0 0 0 0 0 0 0 1 0 0 0 0 0 0 0 0 0 0 0 0 0 $.1 1 0 1 $.1^2 1 1 \n    $.1^2 $.1 1 $.1^2 0 $.1^2 $.1 $.1 $.1^2 0 $.1 1 $.1 $.1 $.1 $.1 0 $.1 $.1 \n    $.1 1 1]\n[0 0 0 0 0 0 0 0 0 0 0 0 0 0 $.1 0 0 0 0 0 0 0 0 0 0 0 $.1 0 $.1^2 $.1 0 $.1 0 0\n    $.1^2 $.1 0 1 $.1^2 0 1 0 $.1^2 $.1^2 1 1 1 $.1 1 1 $.1^2 0 $.1 1 0 0 $.1]\n[0 0 0 0 0 0 0 0 0 0 0 0 0 0 0 1 0 0 0 0 0 0 0 0 0 0 0 $.1 $.1 1 $.1^2 0 0 1 1 1\n    1 1 $.1 1 1 1 0 $.1 $.1 $.1 $.1 $.1 1 0 $.1^2 0 $.1^2 $.1 $.1 $.1^2 $.1^2]\n[0 0 0 0 0 0 0 0 0 0 0 0 0 0 0 $.1 0 0 0 0 0 0 0 0 0 0 $.1 $.1^2 $.1^2 $.1 1 0 1\n    0 $.1^2 1 1 1 1 $.1 $.1 1 0 1 $.1 1 0 $.1 0 $.1 1 0 0 1 0 $.1^2 1]\n[0 0 0 0 0 0 0 0 0 0 0 0 0 0 0 0 1 0 0 0 0 0 0 0 0 0 $.1 $.1^2 $.1^2 0 0 $.1^2 \n    $.1 $.1 $.1 $.1^2 0 $.1^2 $.1 1 $.1 $.1^2 $.1^2 $.1 $.1 0 $.1^2 $.1 $.1^2 0 \n    1 $.1 $.1^2 0 $.1^2 0 0]\n[0 0 0 0 0 0 0 0 0 0 0 0 0 0 0 0 $.1 0 0 0 0 0 0 0 0 0 0 1 1 0 0 1 1 0 1 0 1 0 0\n    $.1 $.1^2 0 1 0 1 $.1^2 0 1 $.1 $.1^2 $.1 $.1^2 $.1^2 $.1^2 0 $.1^2 0]\n[0 0 0 0 0 0 0 0 0 0 0 0 0 0 0 0 0 1 0 0 0 0 0 0 0 0 0 $.1^2 $.1^2 $.1^2 0 0 \n    $.1^2 1 $.1^2 1 1 $.1 1 $.1^2 1 $.1 1 $.1^2 $.1^2 1 1 1 1 $.1 1 1 $.1 0 1 1 \n    1]\n[0 0 0 0 0 0 0 0 0 0 0 0 0 0 0 0 0 $.1 0 0 0 0 0 0 0 0 0 1 1 1 0 0 1 $.1 1 $.1 \n    $.1 $.1^2 $.1 1 $.1 $.1^2 $.1 1 1 $.1 $.1 $.1 $.1 $.1^2 $.1 $.1 $.1^2 0 $.1 \n    $.1 $.1]\n[0 0 0 0 0 0 0 0 0 0 0 0 0 0 0 0 0 0 1 0 0 0 0 0 0 0 0 $.1^2 1 0 1 0 1 $.1 0 0 1\n    0 $.1^2 $.1 $.1 $.1^2 $.1 1 $.1^2 $.1 0 0 1 $.1 $.1 $.1^2 $.1 1 1 $.1 $.1]\n[0 0 0 0 0 0 0 0 0 0 0 0 0 0 0 0 0 0 $.1 0 0 0 0 0 0 0 $.1 1 $.1 0 $.1 0 $.1^2 1\n    1 $.1^2 1 $.1^2 $.1^2 $.1^2 $.1^2 $.1 $.1^2 0 0 1 $.1^2 1 0 1 $.1^2 1 $.1 0 \n    1 1 $.1^2]\n[0 0 0 0 0 0 0 0 0 0 0 0 0 0 0 0 0 0 0 1 0 0 0 0 0 0 $.1 0 0 0 $.1^2 1 $.1^2 $.1\n    0 1 1 $.1 $.1 $.1^2 0 $.1 1 0 1 0 $.1 1 1 $.1^2 $.1^2 1 $.1^2 $.1 1 0 $.1]\n[0 0 0 0 0 0 0 0 0 0 0 0 0 0 0 0 0 0 0 $.1 0 0 0 0 0 0 $.1 0 0 0 1 $.1 $.1 $.1 \n    $.1^2 0 0 1 $.1 1 0 1 $.1 1 1 1 1 1 $.1^2 0 1 $.1 $.1 $.1 0 1 $.1^2]\n[0 0 0 0 0 0 0 0 0 0 0 0 0 0 0 0 0 0 0 0 1 0 0 0 0 0 $.1 $.1^2 $.1^2 1 $.1^2 \n    $.1^2 $.1 $.1^2 1 $.1 $.1 0 $.1 $.1^2 1 0 $.1 $.1^2 1 1 1 1 $.1^2 $.1 $.1^2 \n    0 1 0 $.1^2 $.1 1]\n[0 0 0 0 0 0 0 0 0 0 0 0 0 0 0 0 0 0 0 0 $.1 0 0 0 0 0 $.1 1 1 $.1 1 1 0 0 1 1 1\n    $.1 $.1 1 $.1 $.1 $.1^2 0 1 $.1^2 0 1 0 $.1 1 0 1 1 $.1^2 $.1 $.1]\n[0 0 0 0 0 0 0 0 0 0 0 0 0 0 0 0 0 0 0 0 0 1 0 0 0 0 0 1 1 0 $.1^2 $.1^2 $.1 \n    $.1^2 $.1 $.1 $.1 $.1^2 1 1 $.1 $.1^2 0 $.1 $.1^2 0 0 0 1 0 $.1 1 $.1^2 $.1 \n    1 0 1]\n[0 0 0 0 0 0 0 0 0 0 0 0 0 0 0 0 0 0 0 0 0 $.1 0 0 0 0 $.1 $.1 $.1 0 1 1 $.1 \n    $.1^2 $.1 0 0 $.1 0 $.1 $.1^2 $.1 0 1 0 $.1 $.1^2 1 0 $.1 $.1^2 $.1 0 1 1 \n    $.1 $.1]\n[0 0 0 0 0 0 0 0 0 0 0 0 0 0 0 0 0 0 0 0 0 0 1 0 0 0 0 $.1 $.1^2 $.1 $.1 $.1^2 \n    $.1 0 $.1^2 $.1 0 1 0 $.1^2 0 0 1 0 $.1^2 1 0 $.1^2 $.1^2 $.1^2 1 0 $.1 \n    $.1^2 $.1 0 $.1]\n[0 0 0 0 0 0 0 0 0 0 0 0 0 0 0 0 0 0 0 0 0 0 $.1 0 0 0 $.1 $.1^2 1 $.1^2 $.1^2 1\n    $.1 $.1 0 0 $.1^2 1 $.1 1 0 $.1^2 $.1 $.1 0 0 $.1^2 0 $.1^2 $.1^2 $.1 0 $.1 \n    $.1^2 0 $.1 $.1^2]\n[0 0 0 0 0 0 0 0 0 0 0 0 0 0 0 0 0 0 0 0 0 0 0 1 0 0 $.1 0 1 $.1 1 $.1 0 1 $.1 \n    $.1 $.1^2 $.1^2 $.1^2 0 1 0 $.1 $.1^2 0 0 1 1 $.1 1 $.1 $.1 0 $.1 $.1^2 \n    $.1^2 0]\n[0 0 0 0 0 0 0 0 0 0 0 0 0 0 0 0 0 0 0 0 0 0 0 $.1 0 0 $.1 0 $.1 $.1^2 $.1 $.1^2\n    $.1^2 $.1^2 0 1 $.1^2 $.1^2 0 0 $.1 $.1 $.1^2 0 $.1^2 1 0 1 $.1 $.1^2 $.1^2 \n    $.1^2 $.1^2 $.1 $.1^2 0 0]\n[0 0 0 0 0 0 0 0 0 0 0 0 0 0 0 0 0 0 0 0 0 0 0 0 1 0 0 $.1 0 1 $.1 1 $.1 0 1 $.1\n    $.1 $.1^2 $.1^2 $.1^2 0 1 0 $.1 $.1^2 0 0 1 1 $.1 1 $.1 $.1 0 $.1 $.1^2 \n    $.1^2]\n[0 0 0 0 0 0 0 0 0 0 0 0 0 0 0 0 0 0 0 0 0 0 0 0 $.1 0 0 $.1^2 0 $.1 $.1^2 $.1 \n    $.1^2 0 $.1 $.1^2 $.1^2 1 1 1 0 $.1 0 $.1^2 1 0 0 $.1 $.1 $.1^2 $.1 $.1^2 \n    $.1^2 0 $.1^2 1 1]\n[0 0 0 0 0 0 0 0 0 0 0 0 0 0 0 0 0 0 0 0 0 0 0 0 0 1 $.1 $.1 $.1^2 $.1 0 $.1 \n    $.1^2 $.1^2 $.1 0 1 $.1 $.1 1 0 $.1 1 $.1 $.1^2 $.1 0 $.1 $.1^2 1 $.1 0 1 \n    $.1 0 $.1 1]\n[0 0 0 0 0 0 0 0 0 0 0 0 0 0 0 0 0 0 0 0 0 0 0 0 0 $.1 0 $.1^2 1 $.1^2 0 $.1^2 \n    $.1^2 $.1 1 1 $.1^2 $.1 0 $.1 0 $.1 $.1 0 $.1^2 0 1 1 $.1 1 $.1^2 0 0 0 1 0 \n    $.1]\n[0 0 0 0 0 0 0 0 0 0 0 0 0 0 0 0 0 0 0 0 0 0 0 0 0 0 1 0 0 0 0 0 $.1^2 1 $.1^2 \n    $.1 $.1 $.1 1 0 0 $.1 0 1 $.1^2 1 $.1 $.1^2 1 1 0 0 $.1^2 1 $.1 1 0]\nQuantum GF(2)-Additive code over GF(4) of length 57 with 61 generators.\nLower Bound: 1, Upper Bound: 28\nConstructed 2 distinct generator matrices\nTotal Ranks:     31  31 \nRelative Ranks:  31  26 \n(4 4 4 4 4 4 4 4 4 4 4 4 4 4 4 4 4 4 4 4 4 4 4 4 4 4 4 4 4 4 2 )\n(4 4 4 4 4 4 4 4 4 4 4 4 4 4 4 4 4 4 4 4 4 4 4 4 4 4 4 4 4 4 2 )\nTime Taken: 0.01\nStarting search for low weight codewords... (reset timings)\nEnumerating using 1 generator at a time:\n     New codeword identified of weight 20, time 0.00\n     New codeword identified of weight 18, time 0.00\n     New codeword identified of weight 17, time 0.00\n   Completed Matrix  1:  lower =  2, upper = 17. Elapsed: 0.00s\n     New codeword identified of weight 15, time 0.00\n   Completed Matrix  2:  lower =  2, upper = 15. Elapsed: 0.00s\nTermination predicted with 9 generators at matrix 2\nEnumerating using 2 generators at a time:\n   Completed Matrix  1:  lower =  3, upper = 15. Elapsed: 0.00s\n     New codeword identified of weight 14, time 0.00\n   Completed Matrix  2:  lower =  3, upper = 14. Elapsed: 0.00s\nTermination predicted with 9 generators at matrix 1\nEnumerating using 3 generators at a time:\n     New codeword identified of weight 13, time 0.00\n   Completed Matrix  1:  lower =  4, upper = 13. Elapsed: 0.00s\n   Completed Matrix  2:  lower =  4, upper = 13. Elapsed: 0.00s\nTermination predicted with 8 generators at matrix 2\nEnumerating using 4 generators at a time:\n   Completed Matrix  1:  lower =  5, upper = 13. Elapsed: 0.01s\n   Completed Matrix  2:  lower =  5, upper = 13. Elapsed: 0.03s\nTermination predicted with 8 generators at matrix 2\nEnumerating using 5 generators at a time:\n   Completed Matrix  1:  lower =  6, upper = 13. Elapsed: 0.32s\n   Completed Matrix  2:  lower =  7, upper = 13. Elapsed: 0.68s\nTermination predicted at 813 s (13m 33s) with 8 generators at matrix 2\nEnumerating using 6 generators at a time:\n   Completed Matrix  1:  lower =  8, upper = 13. Elapsed: 5.16s\n   Completed Matrix  2:  lower =  9, upper = 13. Elapsed: 9.68s\nTermination predicted at 906 s (15m 6s) with 8 generators at matrix 2\nEnumerating using 7 generators at a time:\n   Completed Matrix  1:  lower = 10, upper = 13. Elapsed: 56.35s\n   Completed Matrix  2:  lower = 11, upper = 13. Elapsed: 103.22s\nTermination predicted at 915 s (15m 15s) with 8 generators at matrix 2\nEnumerating using 8 generators at a time:\n   Completed Matrix  1:  lower = 12, upper = 13. Elapsed: 519.91s\n   Completed Matrix  2:  lower = 13, upper = 13. Elapsed: 936.44s\nComputation complete \nFinal Results: lower = 13, upper = 13,\nTotal CPU time: 936.45, real time: 1237.339\n13\n\nTotal time: 936.490 seconds, Total memory usage: 32.09MB\n</t>
  </si>
  <si>
    <t>25577.464043457992</t>
  </si>
  <si>
    <t>Magma V2.28-26    Wed Jan  7 2026 04:36:07 on Marks-MacBook-Air-2 [Seed = \n2327707982]\nType ? for help.  Type &lt;Ctrl&gt;-D to quit.\n[1 0 0 0 0 0 0 0 0 0 0 0 0 0 0 0 0 0 0 0 0 0 0 0 0 0 0 0 0 0 0 0 0 0 0 0 0 0 0 0\n    0 0 0 0 0 0 0 1 0 1 0 0 1 1 1 0 0 1 0 1 1 0 1 0 0 1 1 0 1 1 1 1 0 1 1 0 1 0 \n    0 1 0 1 0 0 0 0 0 0 1 1 1 0 1 0 0 0 0 1 1 1 1 0 0 0 1 1 0 0 0 1 0 1 0 1 0 0]\n[0 1 0 0 0 0 0 0 0 0 0 0 0 0 0 0 0 0 0 0 0 0 0 0 0 0 0 0 0 0 0 0 0 0 0 0 0 0 0 0\n    0 0 0 0 0 0 0 1 1 1 0 1 1 1 1 0 1 0 0 0 1 1 1 0 1 1 1 1 1 0 1 0 1 0 1 1 1 1 \n    0 1 0 0 1 0 1 1 1 1 1 0 0 0 0 1 0 1 0 1 1 1 0 1 0 0 0 0 0 0 0 0 0 0 0 1 1 0]\n[0 0 1 0 0 0 0 0 0 0 0 0 0 0 0 0 0 0 0 0 0 0 0 0 0 0 0 0 0 0 0 0 0 0 0 0 0 0 0 0\n    0 0 0 0 0 0 1 1 1 1 0 0 0 0 1 0 0 0 1 0 1 0 0 0 0 1 0 1 1 0 0 1 0 0 0 1 0 1 \n    1 0 0 1 1 0 1 0 1 0 0 0 1 0 1 1 1 1 0 1 0 1 1 0 0 0 0 0 0 0 0 1 0 1 0 0 1 1]\n[0 0 0 1 0 0 0 0 0 0 0 0 0 0 0 0 0 0 0 0 0 0 0 0 0 0 0 0 0 0 0 0 0 0 0 0 0 0 0 0\n    0 0 0 0 0 0 0 1 0 0 1 1 1 0 0 0 0 1 0 1 0 0 1 1 1 1 0 1 1 1 1 1 1 0 1 1 0 1 \n    1 0 1 0 1 1 1 1 1 0 1 0 0 1 1 1 0 0 1 1 1 0 1 0 1 0 0 0 0 1 1 1 1 0 1 0 0 1]\n[0 0 0 0 1 0 0 0 0 0 0 0 0 0 0 0 0 0 0 0 0 0 0 0 0 0 0 0 0 0 0 0 0 0 0 0 0 0 0 0\n    0 0 0 0 0 0 1 0 0 0 1 0 1 0 1 0 0 0 0 1 1 1 1 0 1 0 1 0 0 1 0 0 1 1 0 1 0 1 \n    1 1 0 1 1 0 0 1 0 1 0 1 0 1 0 0 0 1 1 0 0 0 1 0 0 1 1 1 1 0 1 0 1 0 0 1 1 0]\n[0 0 0 0 0 1 0 0 0 0 0 0 0 0 0 0 0 0 0 0 0 0 0 0 0 0 0 0 0 0 0 0 0 0 0 0 0 0 0 0\n    0 0 0 0 0 0 1 1 1 0 1 0 1 1 1 1 0 1 0 0 1 0 1 0 0 1 0 0 0 1 1 0 0 0 0 0 1 1 \n    0 1 1 1 0 0 0 0 0 1 1 0 1 0 0 1 1 1 0 0 0 0 1 0 0 1 1 0 0 1 0 1 1 0 1 0 1 1]\n[0 0 0 0 0 0 1 0 0 0 0 0 0 0 0 0 0 0 0 0 0 0 0 0 0 0 0 0 0 0 0 0 0 0 0 0 0 0 0 0\n    0 0 0 0 0 0 0 1 0 0 1 0 0 0 0 1 0 0 0 1 1 0 0 0 0 0 0 1 1 0 0 1 1 1 1 1 0 0 \n    0 0 1 1 0 0 1 0 0 1 0 0 1 0 0 1 0 0 1 0 0 1 1 1 0 0 1 1 0 0 1 0 1 0 1 0 0 1]\n[0 0 0 0 0 0 0 1 0 0 0 0 0 0 0 0 0 0 0 0 0 0 0 0 0 0 0 0 0 0 0 0 0 0 0 0 0 0 0 0\n    0 0 0 0 0 0 0 1 0 1 1 1 0 1 1 1 0 1 0 0 1 1 0 1 1 0 1 0 0 1 0 0 0 1 1 1 1 0 \n    0 1 1 1 1 0 1 0 0 0 0 0 1 1 0 0 0 0 1 1 0 0 0 0 1 0 0 0 1 1 0 1 0 1 1 1 1 0]\n[0 0 0 0 0 0 0 0 1 0 0 0 0 0 0 0 0 0 0 0 0 0 0 0 0 0 0 0 0 0 0 0 0 0 0 0 0 0 0 0\n    0 0 0 0 0 0 0 0 0 1 1 1 1 1 1 0 0 0 0 0 1 1 1 0 1 0 0 1 0 0 1 0 0 0 1 0 0 1 \n    0 1 0 1 0 0 0 0 1 0 0 0 1 1 1 0 1 1 1 1 0 0 0 0 1 1 1 1 0 1 1 1 0 0 0 0 0 1]\n[0 0 0 0 0 0 0 0 0 1 0 0 0 0 0 0 0 0 0 0 0 0 0 0 0 0 0 0 0 0 0 0 0 0 0 0 0 0 0 0\n    0 0 0 0 0 0 0 0 0 1 1 0 1 1 1 0 1 0 0 1 1 1 1 1 0 1 1 1 1 0 1 0 0 0 0 0 0 0 \n    0 1 0 1 1 0 0 0 1 1 0 0 1 0 1 1 1 1 0 1 0 0 1 1 0 1 1 1 1 1 0 0 1 0 0 1 1 0]\n[0 0 0 0 0 0 0 0 0 0 1 0 0 0 0 0 0 0 0 0 0 0 0 0 0 0 0 0 0 0 0 0 0 0 0 0 0 0 0 0\n    0 0 0 0 0 0 1 1 1 0 1 1 1 1 0 1 1 0 0 1 0 0 0 1 0 1 1 1 0 0 1 1 1 0 0 0 0 1 \n    1 0 1 1 1 1 1 0 0 1 0 0 1 1 1 0 1 0 1 0 0 1 0 0 1 1 0 1 0 1 0 1 1 0 0 0 0 1]\n[0 0 0 0 0 0 0 0 0 0 0 1 0 0 0 0 0 0 0 0 0 0 0 0 0 0 0 0 0 0 0 0 0 0 0 0 0 0 0 0\n    0 0 0 0 0 0 0 0 1 0 0 0 1 1 0 0 1 0 0 1 1 1 0 1 0 1 1 0 0 0 1 0 1 1 0 1 0 0 \n    0 0 0 0 1 1 0 1 1 1 1 0 1 1 0 1 1 0 1 1 1 1 1 0 0 0 0 1 1 1 0 1 0 1 0 0 1 1]\n[0 0 0 0 0 0 0 0 0 0 0 0 1 0 0 0 0 0 0 0 0 0 0 0 0 0 0 0 0 0 0 0 0 0 0 0 0 0 0 0\n    0 0 0 0 0 0 1 0 0 0 1 1 0 0 0 0 1 1 1 1 0 0 1 1 1 1 1 0 1 1 1 1 1 1 0 1 0 1 \n    1 0 1 1 0 1 0 1 1 1 1 1 1 0 1 0 1 1 0 1 0 1 1 0 1 0 0 0 0 0 1 1 0 1 1 1 0 0]\n[0 0 0 0 0 0 0 0 0 0 0 0 0 1 0 0 0 0 0 0 0 0 0 0 0 0 0 0 0 0 0 0 0 0 0 0 0 0 0 0\n    0 0 0 0 0 0 0 0 1 0 1 1 0 0 1 0 1 0 0 0 0 0 1 0 0 1 1 0 1 1 1 0 0 1 0 1 0 1 \n    0 0 1 0 1 0 0 0 1 0 0 0 0 1 1 0 1 0 1 0 1 1 1 1 0 0 0 1 0 1 0 0 1 0 1 0 1 0]\n[0 0 0 0 0 0 0 0 0 0 0 0 0 0 1 0 0 0 0 0 0 0 0 0 0 0 0 0 0 0 0 0 0 0 0 0 0 0 0 0\n    0 0 0 0 0 0 1 1 1 0 0 1 0 1 1 1 0 0 0 0 0 0 0 0 1 1 1 0 1 0 1 1 0 1 0 0 0 0 \n    1 1 1 0 1 0 1 1 0 0 0 0 0 0 0 1 1 1 1 1 1 1 0 1 0 0 1 1 1 0 1 1 0 1 1 1 1 0]\n[0 0 0 0 0 0 0 0 0 0 0 0 0 0 0 1 0 0 0 0 0 0 0 0 0 0 0 0 0 0 0 0 0 0 0 0 0 0 0 0\n    0 0 0 0 0 0 1 1 1 0 0 1 1 1 1 1 0 1 0 0 1 0 0 1 1 0 0 1 1 0 0 1 1 0 1 0 1 0 \n    0 0 1 0 0 1 1 1 1 0 0 0 1 1 1 1 0 0 0 0 0 1 1 0 0 0 0 1 1 1 1 0 0 1 1 1 0 0]\n[0 0 0 0 0 0 0 0 0 0 0 0 0 0 0 0 1 0 0 0 0 0 0 0 0 0 0 0 0 0 0 0 0 0 0 0 0 0 0 0\n    0 0 0 0 0 0 0 1 1 0 0 0 1 1 1 0 0 0 1 0 0 1 1 0 0 0 1 1 0 0 1 1 0 0 0 1 0 0 \n    0 1 0 0 1 0 1 1 1 0 1 1 1 0 0 1 1 1 0 0 0 0 1 0 0 0 0 0 0 0 0 1 1 0 1 0 0 0]\n[0 0 0 0 0 0 0 0 0 0 0 0 0 0 0 0 0 1 0 0 0 0 0 0 0 0 0 0 0 0 0 0 0 0 0 0 0 0 0 0\n    0 0 0 0 0 0 0 0 1 0 0 1 0 0 0 0 1 1 0 0 1 0 0 1 1 1 1 0 0 0 0 0 1 0 1 0 1 1 \n    0 0 0 1 1 1 0 0 1 1 1 0 1 1 0 0 1 1 1 1 1 1 1 1 0 0 1 1 0 0 0 1 1 0 1 0 0 0]\n[0 0 0 0 0 0 0 0 0 0 0 0 0 0 0 0 0 0 1 0 0 0 0 0 0 0 0 0 0 0 0 0 0 0 0 0 0 0 0 0\n    0 0 0 0 0 0 0 0 0 0 1 0 1 0 1 0 0 1 1 1 1 0 0 1 0 1 0 1 1 0 0 0 1 1 1 1 1 0 \n    0 0 1 1 1 0 1 0 0 1 1 0 1 0 1 0 1 0 0 0 0 1 1 1 1 0 1 0 1 1 0 1 0 1 1 0 1 1]\n[0 0 0 0 0 0 0 0 0 0 0 0 0 0 0 0 0 0 0 1 0 0 0 0 0 0 0 0 0 0 0 0 0 0 0 0 0 0 0 0\n    0 0 0 0 0 0 0 1 1 1 0 0 1 0 1 1 1 0 1 1 0 1 0 1 0 1 0 1 0 1 0 0 1 0 0 1 0 0 \n    0 1 1 1 0 0 1 0 1 1 0 1 1 1 1 0 0 0 1 1 0 0 1 1 0 0 0 1 1 0 1 0 1 1 0 1 0 0]\n[0 0 0 0 0 0 0 0 0 0 0 0 0 0 0 0 0 0 0 0 1 0 0 0 0 0 0 0 0 0 0 0 0 0 0 0 0 0 0 0\n    0 0 0 0 0 0 1 0 0 0 0 0 0 0 0 1 0 0 1 1 0 0 1 0 1 0 1 1 0 1 0 1 1 1 1 0 1 0 \n    1 0 0 1 1 0 0 0 1 0 0 0 1 0 0 0 1 1 1 1 1 0 0 1 0 1 0 0 0 0 1 0 0 0 1 1 1 0]\n[0 0 0 0 0 0 0 0 0 0 0 0 0 0 0 0 0 0 0 0 0 1 0 0 0 0 0 0 0 0 0 0 0 0 0 0 0 0 0 0\n    0 0 0 0 0 0 1 0 0 0 1 0 1 0 0 1 1 0 1 0 0 0 1 1 1 0 1 1 0 1 1 0 0 1 1 1 1 1 \n    0 1 0 0 0 1 1 0 1 1 0 1 0 1 1 0 1 1 1 0 0 0 0 1 0 0 0 0 1 0 1 1 0 0 0 1 1 0]\n[0 0 0 0 0 0 0 0 0 0 0 0 0 0 0 0 0 0 0 0 0 0 1 0 0 0 0 0 0 0 0 0 0 0 0 0 0 0 0 0\n    0 0 0 0 0 0 0 1 0 1 1 0 0 0 1 0 0 1 0 0 0 1 1 1 0 1 1 1 0 0 1 1 1 1 0 1 0 0 \n    0 0 1 0 1 1 0 0 0 0 1 0 1 0 1 0 1 0 1 1 0 1 1 1 0 1 0 0 0 1 1 0 0 1 0 0 0 1]\n[0 0 0 0 0 0 0 0 0 0 0 0 0 0 0 0 0 0 0 0 0 0 0 1 0 0 0 0 0 0 0 0 0 0 0 0 0 0 0 0\n    0 0 0 0 0 0 0 1 0 0 1 0 1 0 0 1 0 0 0 0 0 0 1 0 0 0 0 0 0 1 0 1 0 0 1 1 0 0 \n    0 1 1 1 1 1 1 1 1 1 1 1 0 1 1 0 0 0 1 1 0 1 0 1 1 0 1 1 1 0 1 0 0 0 0 0 1 0]\n[0 0 0 0 0 0 0 0 0 0 0 0 0 0 0 0 0 0 0 0 0 0 0 0 1 0 0 0 0 0 0 0 0 0 0 0 0 0 0 0\n    0 0 0 0 0 0 1 0 0 0 1 1 0 1 1 1 0 1 1 0 1 0 1 1 0 0 0 0 0 0 0 1 1 0 1 1 0 1 \n    0 1 1 1 1 0 1 0 1 1 0 1 0 1 0 1 1 1 1 1 0 1 0 1 1 1 1 0 0 1 1 0 0 1 1 1 1 0]\n[0 0 0 0 0 0 0 0 0 0 0 0 0 0 0 0 0 0 0 0 0 0 0 0 0 1 0 0 0 0 0 0 0 0 0 0 0 0 0 0\n    0 0 0 0 0 0 0 1 0 0 1 0 0 0 0 1 0 0 1 1 1 1 0 0 0 1 1 1 1 0 0 0 0 1 0 1 1 1 \n    0 1 0 0 1 1 0 1 0 0 1 0 0 0 1 0 1 0 1 1 0 0 1 0 0 1 1 0 0 0 1 0 1 1 0 1 0 1]\n[0 0 0 0 0 0 0 0 0 0 0 0 0 0 0 0 0 0 0 0 0 0 0 0 0 0 1 0 0 0 0 0 0 0 0 0 0 0 0 0\n    0 0 0 0 0 0 1 0 1 1 0 1 1 0 0 1 1 1 0 0 0 0 1 0 0 0 1 1 1 1 1 0 0 0 0 1 1 1 \n    1 1 0 1 1 0 0 1 0 0 1 1 0 1 1 0 1 1 1 1 0 0 1 1 0 0 1 1 1 0 1 1 1 1 1 0 1 1]\n[0 0 0 0 0 0 0 0 0 0 0 0 0 0 0 0 0 0 0 0 0 0 0 0 0 0 0 1 0 0 0 0 0 0 0 0 0 0 0 0\n    0 0 0 0 0 0 1 0 1 0 0 0 0 1 0 0 0 1 1 0 0 0 1 0 0 0 1 0 0 1 1 0 0 0 1 1 0 1 \n    1 0 0 1 1 0 0 1 1 1 0 1 0 1 0 1 1 1 0 1 0 1 1 1 0 0 1 0 0 0 0 1 0 1 1 0 0 1]\n[0 0 0 0 0 0 0 0 0 0 0 0 0 0 0 0 0 0 0 0 0 0 0 0 0 0 0 0 1 0 0 0 0 0 0 0 0 0 0 0\n    0 0 0 0 0 0 1 1 0 1 1 1 1 1 1 0 1 1 0 1 1 1 1 0 0 0 1 1 0 1 1 1 0 1 1 1 1 0 \n    1 0 1 1 1 1 0 0 0 1 0 0 0 1 0 1 0 1 0 0 0 0 1 0 0 1 0 0 0 1 1 1 0 0 1 1 0 0]\n[0 0 0 0 0 0 0 0 0 0 0 0 0 0 0 0 0 0 0 0 0 0 0 0 0 0 0 0 0 1 0 0 0 0 0 0 0 0 0 0\n    0 0 0 0 0 0 1 1 0 0 0 0 1 1 1 1 1 0 0 0 1 1 0 1 1 0 0 0 0 0 0 1 0 1 0 0 0 0 \n    0 0 1 1 1 0 0 0 1 0 1 0 0 0 1 1 1 1 1 1 0 0 0 0 0 1 1 1 1 1 1 0 1 0 1 0 0 0]\n[0 0 0 0 0 0 0 0 0 0 0 0 0 0 0 0 0 0 0 0 0 0 0 0 0 0 0 0 0 0 1 0 0 0 0 0 0 0 0 0\n    0 0 0 0 0 0 0 0 0 0 1 1 1 0 0 1 1 1 1 0 0 1 1 0 1 1 1 0 0 1 1 1 1 0 1 0 0 0 \n    0 1 1 1 1 1 0 1 1 0 0 0 0 0 1 1 0 1 1 1 0 0 0 1 0 0 0 0 1 0 1 0 0 1 0 1 1 1]\n[0 0 0 0 0 0 0 0 0 0 0 0 0 0 0 0 0 0 0 0 0 0 0 0 0 0 0 0 0 0 0 1 0 0 0 0 0 0 0 0\n    0 0 0 0 0 0 1 1 0 0 0 0 0 1 0 0 1 1 0 1 0 0 0 0 0 1 1 0 1 0 1 0 0 1 0 0 1 0 \n    0 1 0 0 0 0 0 0 1 1 0 1 1 1 0 0 1 1 1 1 0 0 1 1 0 0 1 0 1 0 1 1 1 0 1 0 0 0]\n[0 0 0 0 0 0 0 0 0 0 0 0 0 0 0 0 0 0 0 0 0 0 0 0 0 0 0 0 0 0 0 0 1 0 0 0 0 0 0 0\n    0 0 0 0 0 0 0 0 0 1 1 0 0 0 1 0 0 1 0 0 1 0 1 1 1 0 1 1 1 0 0 0 0 1 0 1 1 1 \n    1 1 0 0 1 1 0 0 0 1 1 0 1 0 0 1 1 1 0 0 0 0 0 0 0 0 0 1 0 0 0 0 0 1 0 0 0 1]\n[0 0 0 0 0 0 0 0 0 0 0 0 0 0 0 0 0 0 0 0 0 0 0 0 0 0 0 0 0 0 0 0 0 1 0 0 0 0 0 0\n    0 0 0 0 0 0 1 0 1 0 0 1 0 0 1 1 1 1 0 0 1 0 1 0 1 0 0 0 0 1 0 1 0 1 0 1 0 1 \n    1 0 1 1 0 1 1 1 0 1 0 0 0 1 0 1 0 0 1 0 1 1 1 1 1 0 0 1 1 0 1 1 1 1 0 0 1 0]\n[0 0 0 0 0 0 0 0 0 0 0 0 0 0 0 0 0 0 0 0 0 0 0 0 0 0 0 0 0 0 0 0 0 0 1 0 0 0 0 0\n    0 0 0 0 0 0 1 1 1 0 1 1 1 1 1 0 1 0 0 0 1 0 1 0 1 1 1 1 1 0 0 0 1 1 1 1 0 1 \n    0 1 1 0 0 1 1 0 1 0 1 1 1 1 0 1 1 0 0 0 1 0 1 1 1 1 0 1 1 0 0 0 0 1 1 1 1 0]\n[0 0 0 0 0 0 0 0 0 0 0 0 0 0 0 0 0 0 0 0 0 0 0 0 0 0 0 0 0 0 0 0 0 0 0 1 0 0 0 0\n    0 0 0 0 0 0 1 0 1 0 1 1 0 0 0 1 1 1 0 0 1 1 0 1 0 0 1 1 1 0 0 1 0 0 0 0 0 0 \n    1 1 0 1 1 0 1 1 0 0 0 1 0 1 1 0 1 1 1 0 1 1 1 1 1 1 0 0 1 0 0 0 1 0 0 0 1 0]\n[0 0 0 0 0 0 0 0 0 0 0 0 0 0 0 0 0 0 0 0 0 0 0 0 0 0 0 0 0 0 0 0 0 0 0 0 1 0 0 0\n    0 0 0 0 0 0 1 0 0 1 0 0 1 0 1 0 0 0 1 0 1 1 1 0 0 1 1 0 1 1 0 0 0 0 0 0 0 1 \n    0 0 1 0 0 0 1 1 1 1 0 1 0 1 0 1 0 0 0 1 0 0 1 0 0 1 0 0 1 1 1 0 0 0 0 0 0 1]\n[0 0 0 0 0 0 0 0 0 0 0 0 0 0 0 0 0 0 0 0 0 0 0 0 0 0 0 0 0 0 0 0 0 0 0 0 0 1 0 0\n    0 0 0 0 0 0 0 0 1 0 1 1 0 1 1 1 1 0 1 0 0 0 0 1 1 1 0 1 1 0 0 0 0 0 1 0 0 0 \n    1 0 0 0 1 0 1 0 0 0 0 1 0 0 0 0 0 1 0 1 0 0 1 1 1 1 1 0 0 1 0 0 0 0 0 1 0 1]\n[0 0 0 0 0 0 0 0 0 0 0 0 0 0 0 0 0 0 0 0 0 0 0 0 0 0 0 0 0 0 0 0 0 0 0 0 0 0 1 0\n    0 0 0 0 0 0 0 0 1 1 0 0 1 0 0 1 0 0 0 1 0 1 1 1 0 0 1 0 1 0 1 1 0 0 0 1 1 1 \n    1 1 1 0 1 1 1 1 1 0 0 0 1 1 1 0 0 0 1 0 0 0 0 1 1 1 0 0 0 0 1 1 0 1 0 1 0 0]\n[0 0 0 0 0 0 0 0 0 0 0 0 0 0 0 0 0 0 0 0 0 0 0 0 0 0 0 0 0 0 0 0 0 0 0 0 0 0 0 1\n    0 0 0 0 0 0 0 1 0 1 0 0 1 0 1 0 0 0 1 0 0 0 0 0 1 1 1 1 1 0 0 0 1 1 1 0 1 0 \n    1 0 0 1 1 0 1 1 0 1 1 1 0 0 0 0 1 1 1 0 0 1 1 1 0 0 0 1 0 1 0 1 1 0 1 1 0 1]\n[0 0 0 0 0 0 0 0 0 0 0 0 0 0 0 0 0 0 0 0 0 0 0 0 0 0 0 0 0 0 0 0 0 0 0 0 0 0 0 0\n    1 0 0 0 0 0 0 1 0 1 0 1 1 0 1 1 1 1 0 0 1 1 1 1 1 1 0 1 1 1 0 1 1 1 0 0 0 1 \n    0 0 1 0 0 0 0 0 0 0 1 0 0 0 0 1 0 0 0 1 1 1 1 1 0 1 1 1 0 0 1 1 1 1 0 1 1 1]\n[0 0 0 0 0 0 0 0 0 0 0 0 0 0 0 0 0 0 0 0 0 0 0 0 0 0 0 0 0 0 0 0 0 0 0 0 0 0 0 0\n    0 1 0 0 0 0 1 0 1 1 0 0 0 1 0 1 0 1 1 0 0 0 1 1 1 0 1 1 0 0 1 0 1 0 0 1 0 1 \n    0 0 0 0 0 0 0 1 1 1 0 0 0 1 1 1 1 0 1 0 1 0 0 0 1 0 0 0 0 1 1 0 1 1 0 1 1 0]\n[0 0 0 0 0 0 0 0 0 0 0 0 0 0 0 0 0 0 0 0 0 0 0 0 0 0 0 0 0 0 0 0 0 0 0 0 0 0 0 0\n    0 0 1 0 0 0 1 0 0 1 1 0 1 1 0 1 0 1 1 0 0 1 0 0 0 1 0 0 0 0 0 1 1 0 0 1 0 0 \n    1 1 1 0 0 0 0 1 0 1 0 1 0 1 0 0 0 0 0 0 0 0 0 1 1 1 1 0 0 0 1 1 1 1 0 0 0 1]\n[0 0 0 0 0 0 0 0 0 0 0 0 0 0 0 0 0 0 0 0 0 0 0 0 0 0 0 0 0 0 0 0 0 0 0 0 0 0 0 0\n    0 0 0 1 0 0 0 1 0 1 0 0 0 1 1 1 0 1 1 0 0 0 0 0 0 0 0 0 0 1 1 0 1 1 0 1 1 0 \n    0 1 0 0 1 1 0 0 1 1 1 0 1 1 0 1 1 0 1 1 0 0 0 1 0 1 0 0 1 0 1 0 0 1 1 1 1 0]\n[0 0 0 0 0 0 0 0 0 0 0 0 0 0 0 0 0 0 0 0 0 0 0 0 0 0 0 0 0 0 0 0 0 0 0 0 0 0 0 0\n    0 0 0 0 1 0 0 1 1 0 1 1 1 0 0 0 1 1 0 0 0 0 1 0 1 1 1 1 1 0 0 1 0 0 1 0 1 0 \n    0 1 0 1 0 0 0 0 0 0 0 1 0 0 1 1 0 0 1 0 1 0 1 1 0 1 1 0 1 1 0 1 1 1 0 1 0 1]\n[0 0 0 0 0 0 0 0 0 0 0 0 0 0 0 0 0 0 0 0 0 0 0 0 0 0 0 0 0 0 0 0 0 0 0 0 0 0 0 0\n    0 0 0 0 0 1 0 1 1 1 0 0 0 0 0 1 0 0 1 0 1 0 0 0 0 0 1 1 1 1 1 1 0 0 0 1 1 1 \n    0 0 0 1 1 1 1 0 1 0 0 1 1 1 1 1 1 0 0 1 0 1 0 0 1 1 0 0 1 1 1 1 0 0 1 0 1 1]\n[[58, 12]] quantum code over GF(2^2), stabilised by:\n[1 0 0 0 0 0 0 0 0 0 0 0 0 0 0 0 0 0 0 0 0 0 0 0 $.1 1 $.1 $.1 0 $.1 1 $.1 $.1 \n    $.1 $.1 $.1^2 1 0 0 $.1 $.1^2 0 $.1^2 $.1^2 $.1 $.1^2 1 1 $.1 0 $.1 1 1 1 0 \n    $.1^2 $.1^2 0]\n[$.1 0 0 0 0 0 0 0 0 0 0 0 0 0 0 0 0 0 0 0 0 0 0 $.1 1 1 $.1^2 $.1^2 $.1^2 1 1 \n    $.1 $.1^2 $.1 $.1 0 1 $.1 0 0 $.1^2 0 0 1 0 1 0 0 1 $.1^2 1 $.1^2 0 1 $.1^2 \n    0 1 0]\n[0 1 0 0 0 0 0 0 0 0 0 0 0 0 0 0 0 0 0 0 0 0 0 1 0 1 1 $.1 $.1 0 0 1 $.1^2 0 0 \n    $.1^2 $.1^2 0 $.1 $.1^2 $.1 $.1 $.1 $.1 $.1^2 $.1^2 $.1 1 $.1^2 0 1 $.1 0 0 \n    0 1 $.1^2 $.1^2]\n[0 $.1 0 0 0 0 0 0 0 0 0 0 0 0 0 0 0 0 0 0 0 0 0 $.1 0 1 $.1^2 0 $.1^2 $.1 $.1^2\n    1 0 0 1 $.1 $.1 1 0 1 $.1^2 0 $.1 0 1 0 0 1 $.1 0 0 1 1 0 $.1^2 1 0 $.1]\n[0 0 1 0 0 0 0 0 0 0 0 0 0 0 0 0 0 0 0 0 0 0 0 0 $.1 0 $.1^2 1 $.1^2 $.1 1 $.1^2\n    $.1 $.1^2 $.1^2 0 $.1^2 1 $.1 $.1^2 $.1 $.1^2 1 1 0 $.1^2 $.1 1 0 1 1 $.1 1 \n    $.1 0 $.1 1 $.1^2]\n[0 0 $.1 0 0 0 0 0 0 0 0 0 0 0 0 0 0 0 0 0 0 0 0 $.1^2 $.1^2 $.1^2 1 1 $.1 $.1^2\n    0 $.1 $.1^2 0 0 $.1^2 $.1^2 $.1 $.1^2 $.1^2 1 0 $.1 $.1^2 0 0 $.1 0 0 1 \n    $.1^2 $.1 1 0 1 1 0 $.1^2]\n[0 0 0 1 0 0 0 0 0 0 0 0 0 0 0 0 0 0 0 0 0 0 0 0 1 1 $.1 1 0 $.1^2 $.1^2 0 $.1 0\n    $.1^2 $.1 1 0 0 $.1 0 $.1^2 0 1 $.1^2 1 $.1 1 $.1^2 $.1 $.1 1 $.1 0 $.1^2 \n    $.1^2 0 $.1^2]\n[0 0 0 $.1 0 0 0 0 0 0 0 0 0 0 0 0 0 0 0 0 0 0 0 $.1 0 $.1^2 $.1^2 1 1 $.1 0 \n    $.1^2 $.1^2 1 $.1^2 $.1 1 0 $.1^2 1 0 $.1 $.1^2 $.1^2 0 $.1 $.1 $.1 1 $.1 \n    $.1^2 0 1 $.1 $.1^2 0 1 $.1]\n[0 0 0 0 1 0 0 0 0 0 0 0 0 0 0 0 0 0 0 0 0 0 0 $.1 0 $.1^2 $.1 $.1 $.1^2 $.1^2 0\n    0 $.1^2 $.1 1 $.1^2 0 0 1 1 $.1 $.1 $.1 1 1 1 1 $.1 $.1^2 $.1 $.1^2 $.1 1 0 \n    1 0 $.1^2 $.1^2]\n[0 0 0 0 $.1 0 0 0 0 0 0 0 0 0 0 0 0 0 0 0 0 0 0 1 0 0 $.1^2 1 $.1^2 $.1 0 $.1 \n    $.1 1 1 $.1^2 $.1^2 $.1 $.1^2 1 1 1 1 1 $.1^2 $.1 1 1 0 $.1^2 0 $.1^2 0 0 1 \n    1 1 $.1]\n[0 0 0 0 0 1 0 0 0 0 0 0 0 0 0 0 0 0 0 0 0 0 0 $.1 $.1^2 1 $.1 1 0 0 $.1^2 $.1^2\n    $.1 1 $.1^2 1 1 1 $.1 1 1 0 $.1^2 $.1 0 $.1 1 0 0 $.1 0 $.1^2 1 1 0 $.1^2 \n    $.1^2 $.1^2]\n[0 0 0 0 0 $.1 0 0 0 0 0 0 0 0 0 0 0 0 0 0 0 0 0 1 0 1 0 $.1 $.1 $.1^2 $.1 $.1 0\n    0 1 $.1^2 0 $.1 $.1^2 1 $.1^2 $.1^2 1 $.1^2 $.1^2 1 1 $.1^2 $.1 $.1^2 $.1 0 \n    0 1 $.1^2 0 $.1^2 0]\n[0 0 0 0 0 0 1 0 0 0 0 0 0 0 0 0 0 0 0 0 0 0 0 1 $.1^2 1 $.1^2 $.1^2 $.1 $.1 1 \n    $.1 $.1^2 1 0 1 0 1 $.1 1 $.1 $.1 $.1^2 $.1^2 1 $.1 $.1 0 $.1 1 $.1 1 0 1 0 \n    $.1^2 $.1 0]\n[0 0 0 0 0 0 $.1 0 0 0 0 0 0 0 0 0 0 0 0 0 0 0 0 0 0 1 1 1 0 $.1 $.1^2 1 1 1 \n    $.1^2 1 0 $.1 $.1 $.1^2 $.1^2 $.1^2 $.1 1 0 $.1 $.1^2 0 $.1 0 1 0 1 1 0 $.1 \n    1 $.1]\n[0 0 0 0 0 0 0 1 0 0 0 0 0 0 0 0 0 0 0 0 0 0 0 $.1^2 0 $.1^2 0 $.1^2 $.1 1 0 1 0\n    1 1 $.1 $.1 $.1 0 0 1 1 0 $.1^2 $.1 $.1 0 $.1 $.1 $.1 0 $.1 0 1 0 0 $.1^2 \n    $.1^2]\n[0 0 0 0 0 0 0 $.1 0 0 0 0 0 0 0 0 0 0 0 0 0 0 0 0 $.1^2 $.1^2 0 $.1^2 0 1 0 1 0\n    $.1^2 $.1 1 0 1 $.1 0 $.1^2 $.1^2 0 $.1^2 $.1^2 0 1 $.1 0 $.1^2 1 $.1 1 1 \n    $.1 $.1^2 1 $.1^2]\n[0 0 0 0 0 0 0 0 1 0 0 0 0 0 0 0 0 0 0 0 0 0 0 1 $.1^2 $.1^2 $.1^2 $.1^2 $.1 1 \n    $.1^2 $.1^2 0 0 0 0 1 $.1 0 $.1 $.1^2 1 $.1 0 1 $.1 1 $.1 $.1 1 $.1 0 $.1 0 \n    $.1^2 0 0 0]\n[0 0 0 0 0 0 0 0 $.1 0 0 0 0 0 0 0 0 0 0 0 0 0 0 0 1 $.1^2 $.1^2 1 $.1^2 1 0 $.1\n    $.1 0 $.1^2 1 0 $.1^2 0 $.1 $.1^2 $.1^2 $.1^2 1 $.1^2 1 $.1^2 0 $.1 $.1^2 0 \n    $.1 1 1 1 $.1^2 0 0]\n[0 0 0 0 0 0 0 0 0 1 0 0 0 0 0 0 0 0 0 0 0 0 0 0 $.1 0 1 $.1^2 $.1^2 $.1 $.1^2 0\n    0 $.1^2 0 0 $.1^2 0 0 $.1^2 1 $.1 1 0 $.1 1 $.1 $.1 0 $.1 0 1 0 0 $.1 $.1 0 \n    1]\n[0 0 0 0 0 0 0 0 0 $.1 0 0 0 0 0 0 0 0 0 0 0 0 0 1 $.1 $.1^2 0 $.1 1 1 $.1 $.1^2\n    $.1^2 0 0 $.1 $.1^2 $.1^2 $.1^2 $.1 $.1^2 1 $.1 0 1 0 $.1^2 1 $.1 0 $.1 $.1 \n    1 1 $.1 $.1^2 $.1 0]\n[0 0 0 0 0 0 0 0 0 0 1 0 0 0 0 0 0 0 0 0 0 0 0 1 1 0 $.1^2 $.1 $.1^2 $.1^2 $.1^2\n    0 $.1^2 0 $.1 1 1 $.1 $.1 $.1 0 1 1 $.1^2 0 0 $.1^2 $.1^2 $.1 1 0 0 0 $.1^2 \n    $.1 $.1 $.1 1]\n[0 0 0 0 0 0 0 0 0 0 $.1 0 0 0 0 0 0 0 0 0 0 0 0 $.1^2 0 1 1 $.1 $.1^2 $.1 $.1^2\n    $.1 1 0 0 $.1 $.1 $.1 0 1 $.1^2 $.1 $.1 1 $.1 0 0 $.1 1 0 $.1^2 0 0 0 1 0 \n    $.1 0]\n[0 0 0 0 0 0 0 0 0 0 0 1 0 0 0 0 0 0 0 0 0 0 0 1 1 0 1 1 $.1^2 $.1^2 1 $.1^2 1 \n    $.1 0 $.1^2 0 0 1 $.1^2 1 1 1 1 $.1 $.1^2 1 $.1 $.1^2 $.1 $.1^2 0 0 $.1^2 \n    $.1^2 0 0 $.1]\n[0 0 0 0 0 0 0 0 0 0 0 $.1 0 0 0 0 0 0 0 0 0 0 0 $.1 $.1 $.1^2 $.1^2 0 1 1 1 0 1\n    0 1 0 0 1 0 $.1 0 $.1^2 $.1 $.1^2 0 $.1^2 1 0 1 $.1 0 $.1^2 1 $.1 0 $.1 0 0]\n[0 0 0 0 0 0 0 0 0 0 0 0 1 0 0 0 0 0 0 0 0 0 0 0 0 0 $.1^2 1 $.1^2 1 1 1 0 1 $.1\n    $.1 $.1 0 1 1 1 $.1 1 1 0 0 0 $.1 0 $.1^2 $.1 0 $.1 $.1 0 $.1 $.1 0]\n[0 0 0 0 0 0 0 0 0 0 0 0 $.1 0 0 0 0 0 0 0 0 0 0 0 0 $.1^2 1 $.1 0 $.1^2 $.1^2 0\n    $.1 $.1 0 $.1^2 1 0 1 0 $.1^2 $.1 1 1 1 1 1 $.1 1 1 1 1 $.1 1 0 0 0 1]\n[0 0 0 0 0 0 0 0 0 0 0 0 0 1 0 0 0 0 0 0 0 0 0 1 $.1 $.1^2 $.1^2 1 1 0 0 $.1 1 0\n    $.1 1 1 $.1 0 $.1 $.1^2 $.1^2 $.1^2 $.1^2 1 0 $.1^2 $.1 0 $.1 $.1 0 1 $.1^2 \n    $.1 0 $.1 0]\n[0 0 0 0 0 0 0 0 0 0 0 0 0 $.1 0 0 0 0 0 0 0 0 0 1 $.1^2 0 $.1^2 0 1 $.1^2 0 0 \n    $.1 1 1 $.1 $.1 0 $.1^2 0 $.1^2 0 $.1 1 $.1 $.1 $.1 0 0 $.1^2 $.1 $.1 1 \n    $.1^2 1 0 $.1 0]\n[0 0 0 0 0 0 0 0 0 0 0 0 0 0 1 0 0 0 0 0 0 0 0 0 0 $.1^2 $.1 $.1^2 $.1 1 $.1^2 0\n    $.1^2 $.1 $.1^2 $.1^2 $.1 0 1 $.1 0 0 $.1^2 $.1^2 $.1^2 $.1^2 0 1 1 $.1^2 1 \n    1 $.1 0 1 $.1^2 1 $.1^2]\n[0 0 0 0 0 0 0 0 0 0 0 0 0 0 $.1 0 0 0 0 0 0 0 0 1 0 0 $.1^2 $.1^2 1 $.1^2 $.1^2\n    1 $.1^2 1 $.1^2 $.1^2 $.1^2 1 0 $.1^2 1 1 0 0 1 0 0 0 0 $.1^2 0 1 $.1 $.1^2 \n    $.1^2 1 1 $.1^2]\n[0 0 0 0 0 0 0 0 0 0 0 0 0 0 0 1 0 0 0 0 0 0 0 $.1 1 0 $.1^2 0 1 $.1^2 1 1 1 \n    $.1^2 0 1 1 0 $.1 $.1 $.1 1 $.1^2 1 $.1 $.1 $.1^2 $.1^2 $.1^2 1 0 $.1^2 \n    $.1^2 $.1 $.1 0 $.1^2 $.1]\n[0 0 0 0 0 0 0 0 0 0 0 0 0 0 0 $.1 0 0 0 0 0 0 0 $.1 1 1 $.1^2 $.1 1 $.1 $.1^2 \n    $.1^2 $.1 1 1 0 $.1 $.1^2 1 1 $.1 1 0 1 $.1 1 $.1^2 1 $.1^2 1 $.1 $.1^2 0 \n    $.1^2 1 0 1 0]\n[0 0 0 0 0 0 0 0 0 0 0 0 0 0 0 0 1 0 0 0 0 0 0 $.1 $.1^2 0 $.1 0 1 0 $.1^2 $.1 1\n    $.1^2 $.1^2 $.1 1 1 $.1^2 0 $.1 0 $.1^2 0 1 0 0 $.1 $.1 $.1^2 $.1 1 0 0 0 \n    $.1 0 1]\n[0 0 0 0 0 0 0 0 0 0 0 0 0 0 0 0 $.1 0 0 0 0 0 0 $.1^2 0 1 0 $.1 $.1^2 $.1^2 $.1\n    $.1^2 0 0 1 1 1 $.1^2 1 $.1 $.1 0 0 1 $.1^2 0 0 $.1 1 $.1 1 1 $.1^2 $.1 $.1 \n    $.1^2 1 1]\n[0 0 0 0 0 0 0 0 0 0 0 0 0 0 0 0 0 1 0 0 0 0 0 0 $.1 1 1 0 1 $.1 1 1 0 $.1 $.1 \n    $.1^2 $.1^2 $.1 $.1^2 1 $.1^2 0 $.1^2 1 $.1 0 0 0 0 $.1 1 0 0 $.1 1 $.1 \n    $.1^2 $.1^2]\n[0 0 0 0 0 0 0 0 0 0 0 0 0 0 0 0 0 $.1 0 0 0 0 0 0 $.1^2 0 $.1 0 0 $.1^2 1 0 $.1\n    0 0 1 $.1 1 $.1 $.1^2 $.1 0 $.1^2 0 $.1 1 0 1 1 $.1^2 $.1^2 $.1 0 $.1 0 1 0 \n    $.1]\n[0 0 0 0 0 0 0 0 0 0 0 0 0 0 0 0 0 0 1 0 0 0 0 $.1^2 0 1 0 1 $.1^2 $.1^2 0 1 1 1\n    $.1 $.1 $.1 $.1 $.1 $.1 1 0 $.1 0 0 $.1^2 $.1^2 $.1^2 1 0 1 $.1^2 $.1^2 0 0 \n    $.1 $.1^2 1]\n[0 0 0 0 0 0 0 0 0 0 0 0 0 0 0 0 0 0 $.1 0 0 0 0 0 0 $.1^2 $.1^2 0 1 1 0 $.1 \n    $.1^2 0 0 1 $.1^2 $.1 0 $.1 $.1^2 $.1 $.1 $.1^2 1 $.1^2 $.1^2 1 $.1 $.1^2 1 \n    $.1^2 0 1 $.1 $.1^2 $.1 $.1^2]\n[0 0 0 0 0 0 0 0 0 0 0 0 0 0 0 0 0 0 0 1 0 0 0 1 1 1 0 $.1^2 $.1 $.1^2 1 0 $.1 1\n    1 $.1^2 $.1 $.1^2 0 $.1^2 $.1 1 $.1^2 $.1^2 1 $.1 0 0 $.1 1 1 $.1^2 $.1 $.1 \n    0 0 0 $.1^2]\n[0 0 0 0 0 0 0 0 0 0 0 0 0 0 0 0 0 0 0 $.1 0 0 0 $.1 1 $.1 $.1 1 $.1^2 $.1^2 \n    $.1^2 $.1^2 $.1 $.1^2 $.1^2 1 $.1^2 0 0 $.1^2 0 1 1 $.1 $.1 1 $.1^2 0 0 $.1 \n    0 $.1 $.1^2 $.1 1 0 $.1^2 1]\n[0 0 0 0 0 0 0 0 0 0 0 0 0 0 0 0 0 0 0 0 1 0 0 $.1^2 $.1 0 $.1^2 $.1 1 $.1^2 \n    $.1^2 $.1 $.1 $.1^2 $.1 0 1 1 $.1 0 $.1^2 1 $.1^2 1 1 1 $.1 $.1^2 $.1 $.1 \n    $.1 $.1^2 $.1^2 0 1 0 $.1 1]\n[0 0 0 0 0 0 0 0 0 0 0 0 0 0 0 0 0 0 0 0 $.1 0 0 $.1 $.1 1 1 1 0 1 $.1^2 0 0 0 \n    $.1^2 $.1 1 $.1 1 1 $.1 0 1 $.1 $.1 0 $.1 0 $.1 $.1^2 $.1 $.1^2 $.1 $.1 $.1 \n    $.1 $.1 $.1]\n[0 0 0 0 0 0 0 0 0 0 0 0 0 0 0 0 0 0 0 0 0 1 0 1 0 $.1^2 $.1 1 $.1 0 $.1^2 $.1^2\n    1 $.1 $.1^2 $.1^2 1 $.1 0 $.1^2 $.1 $.1^2 $.1 0 $.1 $.1^2 1 0 1 1 1 $.1^2 \n    $.1 0 $.1 1 $.1^2 $.1]\n[0 0 0 0 0 0 0 0 0 0 0 0 0 0 0 0 0 0 0 0 0 $.1 0 $.1^2 $.1^2 1 0 0 1 $.1 0 $.1 \n    $.1 $.1 1 $.1 $.1 $.1 0 $.1^2 $.1 $.1^2 $.1 $.1 1 $.1 0 $.1 $.1^2 $.1^2 $.1 \n    $.1 1 $.1 0 $.1 1 $.1]\n[0 0 0 0 0 0 0 0 0 0 0 0 0 0 0 0 0 0 0 0 0 0 1 0 0 0 0 0 0 0 0 0 0 0 0 0 $.1^2 1\n    0 1 0 $.1 0 $.1 0 1 $.1^2 $.1^2 0 $.1 $.1 1 $.1 $.1^2 0 0 $.1^2 $.1^2]\n[0 0 0 0 0 0 0 0 0 0 0 0 0 0 0 0 0 0 0 0 0 0 $.1 1 $.1^2 1 $.1^2 1 $.1^2 0 0 1 1\n    0 $.1^2 $.1^2 0 $.1^2 1 $.1^2 0 $.1^2 0 $.1 $.1^2 0 0 $.1^2 0 0 1 $.1^2 \n    $.1^2 $.1^2 $.1 $.1 1 $.1^2]\nQuantum GF(2)-Additive code over GF(4) of length 58 with 70 generators.\nLower Bound: 1, Upper Bound: 24\nConstructed 2 distinct generator matrices\nTotal Ranks:     35  36 \nRelative Ranks:  35  23 \n(4 4 4 4 4 4 4 4 4 4 4 4 4 4 4 4 4 4 4 4 4 4 4 4 4 4 4 4 4 4 4 4 4 4 4 )\n(4 4 4 4 4 4 4 4 4 4 4 4 4 4 4 4 4 4 4 4 4 4 4 4 4 4 4 4 4 4 4 4 4 4 2 2 )\nTime Taken: 0.01\nStarting search for low weight codewords... (reset timings)\nEnumerating using 1 generator at a time:\n     New codeword identified of weight 19, time 0.00\n     New codeword identified of weight 17, time 0.00\n     New codeword identified of weight 15, time 0.00\n     New codeword identified of weight 13, time 0.00\n     New codeword identified of weight 12, time 0.00\n     Discarding non-contributing rank 23 matrix\n     New Total Ranks:     35 \n     New Relative Ranks:  35 \n   Completed Matrix  1:  lower =  2, upper = 12. Elapsed: 0.00s\nTermination predicted with 11 generators at matrix 1\nEnumerating using 2 generators at a time:\n     New codeword identified of weight 11, time 0.00\n   Completed Matrix  1:  lower =  3, upper = 11. Elapsed: 0.00s\nTermination predicted with 10 generators at matrix 1\nEnumerating using 3 generators at a time:\n     New codeword identified of weight 10, time 0.00\n   Completed Matrix  1:  lower =  4, upper = 10. Elapsed: 0.00s\nTermination predicted with 9 generators at matrix 1\nEnumerating using 4 generators at a time:\n   Completed Matrix  1:  lower =  5, upper = 10. Elapsed: 0.03s\nTermination predicted with 9 generators at matrix 1\nEnumerating using 5 generators at a time:\n   Completed Matrix  1:  lower =  6, upper = 10. Elapsed: 0.74s\nTermination predicted at 13858 s (3h 50m 58s) with 9 generators at matrix 1\nEnumerating using 6 generators at a time:\n   Completed Matrix  1:  lower =  7, upper = 10. Elapsed: 12.02s\nTermination predicted at 14818 s (4h 6m 58s) with 9 generators at matrix 1\nEnumerating using 7 generators at a time:\n   Completed Matrix  1:  lower =  8, upper = 10. Elapsed: 152.56s\nTermination predicted at 14902 s (4h 8m 22s) with 9 generators at matrix 1\nEnumerating using 8 generators at a time:\n   Completed Matrix  1:  lower =  9, upper = 10. Elapsed: 1627.42s\nTermination predicted at 14901 s (4h 8m 21s) with 9 generators at matrix 1\nEnumerating using 9 generators at a time:\n   Completed Matrix  1:  lower = 10, upper = 10. Elapsed: 16075.53s\nComputation complete \nFinal Results: lower = 10, upper = 10,\nTotal CPU time: 16075.53, real time: 27554.670\n10\n\nTotal time: 16075.559 seconds, Total memory usage: 32.09MB\n</t>
  </si>
  <si>
    <t>Magma V2.28-26    Wed Jan  7 2026 16:32:41 on Marks-MacBook-Air-2 [Seed = \n4274593135]\nType ? for help.  Type &lt;Ctrl&gt;-D to quit.\n[1 0 0 0 0 0 0 0 0 0 0 0 0 0 0 0 0 0 0 0 0 0 0 0 0 0 0 0 0 0 0 0 0 0 0 0 0 0 0 0\n    0 0 0 0 0 0 0 0 1 0 1 0 0 1 1 1 0 0 1 0 1 1 0 1 0 0 1 1 0 1 1 0 1 1 0 1 1 0 \n    1 0 0 1 0 1 0 0 0 0 0 0 1 1 1 0 1 0 0 0 0 1 1 1 1 0 0 0 1 1 0 0 0 1 0 1 0 1 \n    0 0]\n[0 1 0 0 0 0 0 0 0 0 0 0 0 0 0 0 0 0 0 0 0 0 0 0 0 0 0 0 0 0 0 0 0 0 0 0 0 0 0 0\n    0 0 0 0 0 0 0 0 1 1 1 0 1 1 1 1 0 1 0 0 0 1 1 1 0 1 1 1 1 1 0 0 1 0 1 0 1 1 \n    1 1 0 1 0 0 1 0 1 1 1 1 1 0 0 0 0 1 0 1 0 1 1 1 0 1 0 0 0 0 0 0 0 0 0 0 0 1 \n    1 0]\n[0 0 1 0 0 0 0 0 0 0 0 0 0 0 0 0 0 0 0 0 0 0 0 0 0 0 0 0 0 0 0 0 0 0 0 0 0 0 0 0\n    0 0 0 0 0 0 0 1 1 1 1 0 0 0 0 1 0 0 0 1 0 1 0 0 0 0 1 0 1 1 0 0 0 1 0 0 0 1 \n    0 1 1 0 0 1 1 0 1 0 1 0 0 0 1 0 1 1 1 1 0 1 0 1 1 0 0 0 0 0 0 0 0 1 0 1 0 0 \n    1 1]\n[0 0 0 1 0 0 0 0 0 0 0 0 0 0 0 0 0 0 0 0 0 0 0 0 0 0 0 0 0 0 0 0 0 0 0 0 0 0 0 0\n    0 0 0 0 0 0 0 0 1 1 0 1 1 0 1 1 1 0 1 1 1 0 0 1 0 0 1 0 1 1 0 1 0 0 0 1 0 1 \n    0 0 0 0 0 1 0 1 1 1 0 0 0 0 0 0 0 0 0 1 0 1 0 1 0 0 1 0 1 0 1 1 0 0 0 1 0 1 \n    0 1]\n[0 0 0 0 1 0 0 0 0 0 0 0 0 0 0 0 0 0 0 0 0 0 0 0 0 0 0 0 0 0 0 0 0 0 0 0 0 0 0 0\n    0 0 0 0 0 0 0 1 0 1 0 1 0 0 1 0 1 0 0 1 1 1 1 1 1 0 0 1 0 0 0 1 1 1 0 0 1 1 \n    0 0 0 1 1 0 0 0 0 1 1 1 1 1 0 0 1 1 0 0 0 0 1 1 0 0 0 1 0 1 0 0 0 1 0 1 1 0 \n    1 0]\n[0 0 0 0 0 1 0 0 0 0 0 0 0 0 0 0 0 0 0 0 0 0 0 0 0 0 0 0 0 0 0 0 0 0 0 0 0 0 0 0\n    0 0 0 0 0 0 0 1 1 1 0 1 0 1 1 1 1 0 1 0 0 1 0 1 0 0 1 0 0 0 1 0 1 0 0 0 0 0 \n    1 1 0 1 1 1 0 0 0 0 0 1 1 0 1 0 0 1 1 1 0 0 0 0 1 0 0 1 1 0 0 1 0 1 1 0 1 0 \n    1 1]\n[0 0 0 0 0 0 1 0 0 0 0 0 0 0 0 0 0 0 0 0 0 0 0 0 0 0 0 0 0 0 0 0 0 0 0 0 0 0 0 0\n    0 0 0 0 0 0 0 0 1 1 0 1 0 1 1 1 0 0 0 1 1 1 0 0 1 1 0 0 1 1 1 1 1 0 0 0 0 1 \n    0 1 1 0 0 0 1 0 1 0 1 1 1 0 1 1 1 0 0 1 0 0 1 0 0 1 0 0 0 1 1 0 0 1 0 1 0 1 \n    0 1]\n[0 0 0 0 0 0 0 1 0 0 0 0 0 0 0 0 0 0 0 0 0 0 0 0 0 0 0 0 0 0 0 0 0 0 0 0 0 0 0 0\n    0 0 0 0 0 0 0 0 1 1 1 1 1 1 0 0 0 0 1 1 0 1 1 0 0 0 0 1 0 0 0 1 1 1 1 0 0 1 \n    1 1 1 1 0 0 0 0 1 0 1 0 1 0 1 0 1 1 0 1 0 1 1 1 1 0 1 0 1 0 0 1 1 0 1 0 0 0 \n    1 0]\n[0 0 0 0 0 0 0 0 1 0 0 0 0 0 0 0 0 0 0 0 0 0 0 0 0 0 0 0 0 0 0 0 0 0 0 0 0 0 0 0\n    0 0 0 0 0 0 0 0 0 1 1 1 1 0 0 0 1 0 0 1 0 1 1 1 1 0 0 0 1 0 1 1 0 1 1 1 0 0 \n    0 0 1 1 1 0 1 0 0 0 0 0 1 0 1 0 0 1 1 0 0 1 1 1 1 0 1 1 0 1 1 1 0 0 1 1 1 1 \n    0 1]\n[0 0 0 0 0 0 0 0 0 1 0 0 0 0 0 0 0 0 0 0 0 0 0 0 0 0 0 0 0 0 0 0 0 0 0 0 0 0 0 0\n    0 0 0 0 0 0 0 0 0 1 1 1 0 0 0 0 1 1 0 1 1 1 1 1 0 1 1 1 1 1 1 1 0 1 1 1 1 0 \n    0 1 1 1 1 0 0 0 0 0 0 1 1 0 1 1 0 0 1 0 1 1 1 1 0 1 0 1 0 1 0 1 1 1 0 1 1 0 \n    1 0]\n[0 0 0 0 0 0 0 0 0 0 1 0 0 0 0 0 0 0 0 0 0 0 0 0 0 0 0 0 0 0 0 0 0 0 0 0 0 0 0 0\n    0 0 0 0 0 0 0 1 1 1 0 1 1 1 1 0 1 1 0 0 1 0 0 0 1 0 1 1 1 0 0 0 1 1 1 0 0 0 \n    0 1 1 0 1 1 1 1 1 0 0 1 0 0 1 1 1 0 1 0 1 0 0 1 0 0 1 1 0 1 0 1 0 1 1 0 0 0 \n    0 1]\n[0 0 0 0 0 0 0 0 0 0 0 1 0 0 0 0 0 0 0 0 0 0 0 0 0 0 0 0 0 0 0 0 0 0 0 0 0 0 0 0\n    0 0 0 0 0 0 0 0 0 1 0 0 0 1 1 0 0 1 0 0 1 1 1 0 1 0 1 1 0 0 0 0 1 0 1 1 0 1 \n    0 0 0 0 0 0 1 1 0 1 1 1 1 0 1 1 0 1 1 0 1 1 1 1 1 0 0 0 0 1 1 1 0 1 0 1 0 0 \n    1 1]\n[0 0 0 0 0 0 0 0 0 0 0 0 1 0 0 0 0 0 0 0 0 0 0 0 0 0 0 0 0 0 0 0 0 0 0 0 0 0 0 0\n    0 0 0 0 0 0 0 0 0 1 0 0 1 0 0 0 1 0 1 1 0 0 0 0 0 0 1 1 0 0 1 0 0 1 0 0 0 1 \n    1 0 1 1 0 0 0 1 1 0 1 1 1 0 0 1 1 1 0 1 1 0 0 0 1 0 0 1 1 1 1 0 1 1 0 1 1 0 \n    0 0]\n[0 0 0 0 0 0 0 0 0 0 0 0 0 1 0 0 0 0 0 0 0 0 0 0 0 0 0 0 0 0 0 0 0 0 0 0 0 0 0 0\n    0 0 0 0 0 0 0 1 0 1 0 1 1 1 1 1 1 1 1 0 1 0 0 1 0 0 1 1 0 1 0 1 0 0 0 0 1 1 \n    0 0 0 0 0 0 1 1 0 1 0 1 0 1 1 1 0 1 1 0 1 1 1 0 0 0 1 0 1 0 1 0 0 0 1 0 0 0 \n    0 0]\n[0 0 0 0 0 0 0 0 0 0 0 0 0 0 1 0 0 0 0 0 0 0 0 0 0 0 0 0 0 0 0 0 0 0 0 0 0 0 0 0\n    0 0 0 0 0 0 0 0 0 0 0 1 1 1 1 0 1 1 0 1 0 0 0 1 1 1 1 1 0 1 0 1 0 1 1 0 1 1 \n    0 0 1 0 0 1 0 0 0 0 0 0 1 0 0 0 0 1 1 1 0 0 0 0 0 1 0 0 1 1 1 1 1 1 0 1 0 1 \n    1 0]\n[0 0 0 0 0 0 0 0 0 0 0 0 0 0 0 1 0 0 0 0 0 0 0 0 0 0 0 0 0 0 0 0 0 0 0 0 0 0 0 0\n    0 0 0 0 0 0 0 1 1 0 0 0 1 1 0 0 0 0 0 1 0 0 0 0 1 0 1 1 0 1 1 1 0 0 1 0 1 0 \n    0 1 0 1 0 1 0 0 1 1 1 0 1 0 0 1 1 0 1 0 0 1 0 0 1 1 0 0 0 1 0 0 0 0 1 0 0 0 \n    1 0]\n[0 0 0 0 0 0 0 0 0 0 0 0 0 0 0 0 1 0 0 0 0 0 0 0 0 0 0 0 0 0 0 0 0 0 0 0 0 0 0 0\n    0 0 0 0 0 0 0 1 1 1 0 0 1 1 1 1 1 0 1 0 0 1 0 0 1 1 0 0 1 1 0 0 0 1 1 0 1 0 \n    1 0 0 0 1 0 0 1 1 1 1 0 0 0 1 1 1 1 0 0 0 0 0 1 1 0 0 0 0 1 1 1 1 0 0 1 1 1 \n    0 0]\n[0 0 0 0 0 0 0 0 0 0 0 0 0 0 0 0 0 1 0 0 0 0 0 0 0 0 0 0 0 0 0 0 0 0 0 0 0 0 0 0\n    0 0 0 0 0 0 0 0 1 0 0 0 0 0 0 0 1 0 0 0 0 0 1 1 1 1 0 1 1 0 1 1 0 0 1 1 1 1 \n    0 1 1 1 1 1 0 0 1 1 0 0 0 1 1 1 1 0 1 0 1 0 1 1 0 0 0 0 1 0 1 0 1 0 0 1 0 1 \n    0 0]\n[0 0 0 0 0 0 0 0 0 0 0 0 0 0 0 0 0 0 1 0 0 0 0 0 0 0 0 0 0 0 0 0 0 0 0 0 0 0 0 0\n    0 0 0 0 0 0 0 0 0 1 0 0 1 0 0 0 0 1 1 0 0 1 0 0 1 1 1 1 0 0 0 0 0 0 1 0 1 0 \n    1 1 0 0 0 1 1 1 0 0 1 1 1 0 1 1 0 0 1 1 1 1 1 1 1 1 0 0 1 1 0 0 0 1 1 0 1 0 \n    0 0]\n[0 0 0 0 0 0 0 0 0 0 0 0 0 0 0 0 0 0 0 1 0 0 0 0 0 0 0 0 0 0 0 0 0 0 0 0 0 0 0 0\n    0 0 0 0 0 0 0 0 0 0 0 1 0 1 0 1 0 0 1 1 1 1 0 0 1 0 1 0 1 1 0 0 0 0 1 1 1 1 \n    1 0 0 0 1 1 1 0 1 0 0 1 1 0 1 0 1 0 1 0 0 0 0 1 1 1 1 0 1 0 1 1 0 1 0 1 1 0 \n    1 1]\n[0 0 0 0 0 0 0 0 0 0 0 0 0 0 0 0 0 0 0 0 1 0 0 0 0 0 0 0 0 0 0 0 0 0 0 0 0 0 0 0\n    0 0 0 0 0 0 0 0 1 0 1 0 0 0 1 0 0 1 0 0 1 0 1 0 0 1 1 0 1 0 0 1 1 1 0 1 1 1 \n    0 1 1 1 0 0 1 0 1 0 0 1 1 1 1 0 0 1 0 1 0 1 1 1 0 1 0 0 1 1 0 0 0 1 0 0 1 0 \n    0 0]\n[0 0 0 0 0 0 0 0 0 0 0 0 0 0 0 0 0 0 0 0 0 1 0 0 0 0 0 0 0 0 0 0 0 0 0 0 0 0 0 0\n    0 0 0 0 0 0 0 1 0 1 0 0 0 1 1 1 0 0 0 0 1 0 0 1 1 0 0 1 1 0 0 1 1 0 0 0 0 0 \n    1 1 0 0 1 0 0 0 0 0 0 0 1 0 1 1 1 1 1 0 0 1 0 1 1 1 0 1 1 0 1 0 0 1 1 1 0 0 \n    1 0]\n[0 0 0 0 0 0 0 0 0 0 0 0 0 0 0 0 0 0 0 0 0 0 1 0 0 0 0 0 0 0 0 0 0 0 0 0 0 0 0 0\n    0 0 0 0 0 0 0 1 0 0 0 1 0 1 0 0 1 1 0 1 0 0 0 1 1 1 0 1 1 0 1 0 1 0 0 1 1 1 \n    1 1 0 1 0 0 0 1 1 0 1 1 0 1 0 1 1 0 1 1 1 0 0 0 0 1 0 0 0 0 1 0 1 1 0 0 0 1 \n    1 0]\n[0 0 0 0 0 0 0 0 0 0 0 0 0 0 0 0 0 0 0 0 0 0 0 1 0 0 0 0 0 0 0 0 0 0 0 0 0 0 0 0\n    0 0 0 0 0 0 0 0 1 0 1 1 0 0 0 1 0 0 1 0 0 0 1 1 1 0 1 1 1 0 0 0 1 1 1 1 0 1 \n    0 0 0 0 1 0 1 1 0 0 0 0 1 0 1 0 1 0 1 0 1 1 0 1 1 1 0 1 0 0 0 1 1 0 0 1 0 0 \n    0 1]\n[0 0 0 0 0 0 0 0 0 0 0 0 0 0 0 0 0 0 0 0 0 0 0 0 1 0 0 0 0 0 0 0 0 0 0 0 0 0 0 0\n    0 0 0 0 0 0 0 0 1 1 0 1 0 0 1 1 0 0 0 1 0 0 0 1 1 1 0 0 0 0 0 1 1 0 1 1 0 1 \n    0 1 1 1 0 0 0 1 1 1 0 1 0 1 0 0 0 1 0 1 0 1 1 0 1 1 1 0 0 1 0 0 0 1 1 1 1 1 \n    1 0]\n[0 0 0 0 0 0 0 0 0 0 0 0 0 0 0 0 0 0 0 0 0 0 0 0 0 1 0 0 0 0 0 0 0 0 0 0 0 0 0 0\n    0 0 0 0 0 0 0 1 0 0 0 1 1 0 1 1 1 0 1 1 0 1 0 1 1 0 0 0 0 0 0 0 0 1 1 0 1 1 \n    0 1 0 1 1 1 1 0 1 0 1 1 0 1 0 1 0 1 1 1 1 1 0 1 0 1 1 1 1 0 0 1 1 0 0 1 1 1 \n    1 0]\n[0 0 0 0 0 0 0 0 0 0 0 0 0 0 0 0 0 0 0 0 0 0 0 0 0 0 1 0 0 0 0 0 0 0 0 0 0 0 0 0\n    0 0 0 0 0 0 0 0 1 1 0 1 0 1 1 1 0 0 0 0 1 1 1 0 1 1 1 1 1 1 1 1 1 1 1 0 1 1 \n    1 0 1 1 1 1 0 1 0 1 1 0 0 0 0 1 0 1 1 1 0 1 1 1 0 0 0 1 0 0 1 0 0 1 0 0 1 0 \n    0 1]\n[0 0 0 0 0 0 0 0 0 0 0 0 0 0 0 0 0 0 0 0 0 0 0 0 0 0 0 1 0 0 0 0 0 0 0 0 0 0 0 0\n    0 0 0 0 0 0 0 1 0 0 1 0 1 0 1 1 0 1 1 1 0 0 0 1 1 1 0 1 1 1 0 1 0 1 1 1 1 1 \n    1 0 0 1 1 0 0 0 0 1 1 0 0 1 0 0 0 1 1 0 0 1 1 1 0 1 0 0 0 1 0 0 0 0 0 0 0 1 \n    1 1]\n[0 0 0 0 0 0 0 0 0 0 0 0 0 0 0 0 0 0 0 0 0 0 0 0 0 0 0 0 1 0 0 0 0 0 0 0 0 0 0 0\n    0 0 0 0 0 0 0 1 0 0 0 0 0 1 0 1 1 0 1 0 0 0 0 1 1 1 0 1 0 0 0 1 0 1 1 1 0 1 \n    0 0 0 0 1 0 0 0 0 1 0 1 1 1 0 0 1 0 1 0 1 1 1 0 0 1 0 0 0 0 1 0 1 0 1 0 0 1 \n    0 1]\n[0 0 0 0 0 0 0 0 0 0 0 0 0 0 0 0 0 0 0 0 0 0 0 0 0 0 0 0 0 1 0 0 0 0 0 0 0 0 0 0\n    0 0 0 0 0 0 0 1 1 1 1 1 1 0 0 0 1 1 1 1 1 1 1 1 1 1 0 1 1 0 0 1 0 0 1 0 0 1 \n    1 1 0 0 0 0 0 1 0 0 1 1 1 0 0 0 1 0 0 0 1 0 1 1 0 0 0 1 1 0 1 1 0 0 1 1 0 0 \n    0 0]\n[0 0 0 0 0 0 0 0 0 0 0 0 0 0 0 0 0 0 0 0 0 0 0 0 0 0 0 0 0 0 1 0 0 0 0 0 0 0 0 0\n    0 0 0 0 0 0 0 1 1 0 0 0 0 1 1 1 1 1 0 0 0 1 1 0 1 1 0 0 0 0 0 0 0 1 0 1 0 0 \n    0 0 0 0 1 1 1 0 0 0 1 0 1 0 0 0 1 1 1 1 1 1 0 0 0 0 0 1 1 1 1 1 1 0 1 0 1 0 \n    0 0]\n[0 0 0 0 0 0 0 0 0 0 0 0 0 0 0 0 0 0 0 0 0 0 0 0 0 0 0 0 0 0 0 1 0 0 0 0 0 0 0 0\n    0 0 0 0 0 0 0 0 0 0 0 1 1 1 0 0 1 1 1 1 0 0 1 1 0 1 1 1 0 0 1 0 1 1 1 0 1 0 \n    0 0 0 1 1 1 1 1 0 1 1 0 0 0 0 0 1 1 0 1 1 1 0 0 0 1 0 0 0 0 1 0 1 0 0 1 0 1 \n    1 1]\n[0 0 0 0 0 0 0 0 0 0 0 0 0 0 0 0 0 0 0 0 0 0 0 0 0 0 0 0 0 0 0 0 1 0 0 0 0 0 0 0\n    0 0 0 0 0 0 0 1 1 1 0 0 0 1 0 1 1 1 1 1 1 0 0 0 1 1 1 1 0 1 1 1 0 1 1 0 1 0 \n    1 1 1 1 1 1 1 0 0 0 0 1 1 1 1 0 1 1 1 0 0 1 1 1 0 1 0 0 0 0 0 0 0 0 0 1 0 1 \n    0 0]\n[0 0 0 0 0 0 0 0 0 0 0 0 0 0 0 0 0 0 0 0 0 0 0 0 0 0 0 0 0 0 0 0 0 1 0 0 0 0 0 0\n    0 0 0 0 0 0 0 0 0 1 1 1 0 1 1 0 1 0 1 1 0 1 0 1 0 0 0 1 1 1 1 1 1 1 1 0 1 1 \n    1 0 0 1 1 1 0 1 0 0 1 1 0 0 1 1 1 0 1 0 1 0 1 1 1 0 0 0 1 1 1 0 1 1 1 0 1 1 \n    0 1]\n[0 0 0 0 0 0 0 0 0 0 0 0 0 0 0 0 0 0 0 0 0 0 0 0 0 0 0 0 0 0 0 0 0 0 1 0 0 0 0 0\n    0 0 0 0 0 0 0 1 0 0 0 0 1 1 1 0 0 1 1 1 0 1 0 1 1 0 0 0 0 0 0 1 1 0 1 0 1 1 \n    0 0 0 0 0 0 1 1 1 1 1 1 1 0 0 0 1 0 0 1 0 0 0 0 0 1 1 0 1 1 0 0 0 0 0 0 1 1 \n    1 0]\n[0 0 0 0 0 0 0 0 0 0 0 0 0 0 0 0 0 0 0 0 0 0 0 0 0 0 0 0 0 0 0 0 0 0 0 1 0 0 0 0\n    0 0 0 0 0 0 0 1 1 1 0 1 1 1 1 1 0 1 0 0 0 1 0 1 0 1 1 1 1 1 0 0 0 0 1 1 1 1 \n    0 1 0 1 1 0 0 1 1 0 1 0 1 1 1 1 0 1 1 0 0 0 1 0 1 1 1 1 0 1 1 0 0 0 0 1 1 1 \n    1 0]\n[0 0 0 0 0 0 0 0 0 0 0 0 0 0 0 0 0 0 0 0 0 0 0 0 0 0 0 0 0 0 0 0 0 0 0 0 1 0 0 0\n    0 0 0 0 0 0 0 1 0 1 0 1 1 0 0 0 1 1 1 0 0 1 1 0 1 0 0 1 1 1 0 0 0 1 0 0 0 0 \n    0 0 1 1 0 1 1 0 1 1 0 0 0 1 0 1 1 0 1 1 1 0 1 1 1 1 1 1 0 0 1 0 0 0 1 0 0 0 \n    1 0]\n[0 0 0 0 0 0 0 0 0 0 0 0 0 0 0 0 0 0 0 0 0 0 0 0 0 0 0 0 0 0 0 0 0 0 0 0 0 1 0 0\n    0 0 0 0 0 0 0 1 0 0 1 0 0 1 0 1 0 0 0 1 0 1 1 1 0 0 1 1 0 1 1 0 0 0 0 0 0 0 \n    0 1 0 0 1 0 0 0 1 1 1 1 0 1 0 1 0 1 0 0 0 1 0 0 1 0 0 1 0 0 1 1 1 0 0 0 0 0 \n    0 1]\n[0 0 0 0 0 0 0 0 0 0 0 0 0 0 0 0 0 0 0 0 0 0 0 0 0 0 0 0 0 0 0 0 0 0 0 0 0 0 1 0\n    0 0 0 0 0 0 0 0 0 1 0 1 1 0 1 1 1 1 0 1 0 0 0 0 1 1 1 0 1 1 0 0 0 0 0 0 1 0 \n    0 0 1 0 0 0 1 0 1 0 0 0 0 1 0 0 0 0 0 1 0 1 0 0 1 1 1 1 1 0 0 1 0 0 0 0 0 1 \n    0 1]\n[0 0 0 0 0 0 0 0 0 0 0 0 0 0 0 0 0 0 0 0 0 0 0 0 0 0 0 0 0 0 0 0 0 0 0 0 0 0 0 1\n    0 0 0 0 0 0 0 0 0 1 1 0 0 1 0 0 1 0 0 0 1 0 1 1 1 0 0 1 0 1 0 0 1 1 0 0 0 1 \n    1 1 1 1 1 0 1 1 1 1 1 0 0 0 1 1 1 0 0 0 1 0 0 0 0 1 1 1 0 0 0 0 1 1 0 1 0 1 \n    0 0]\n[0 0 0 0 0 0 0 0 0 0 0 0 0 0 0 0 0 0 0 0 0 0 0 0 0 0 0 0 0 0 0 0 0 0 0 0 0 0 0 0\n    1 0 0 0 0 0 0 0 1 1 1 0 0 0 1 0 1 0 0 0 0 0 0 0 1 0 1 1 1 1 1 1 1 1 0 0 0 0 \n    1 1 0 0 1 0 0 0 1 1 1 1 0 1 0 1 1 1 1 0 0 0 1 0 0 1 0 0 1 1 1 1 1 0 0 1 0 0 \n    0 1]\n[0 0 0 0 0 0 0 0 0 0 0 0 0 0 0 0 0 0 0 0 0 0 0 0 0 0 0 0 0 0 0 0 0 0 0 0 0 0 0 0\n    0 1 0 0 0 0 0 0 1 0 1 0 1 1 0 1 1 1 1 0 0 1 1 1 1 1 1 0 1 1 1 0 0 1 1 1 0 0 \n    0 1 0 0 1 0 0 0 0 0 0 0 1 0 0 0 0 1 0 0 0 1 1 1 1 1 0 1 1 1 0 0 1 1 1 1 0 1 \n    1 1]\n[0 0 0 0 0 0 0 0 0 0 0 0 0 0 0 0 0 0 0 0 0 0 0 0 0 0 0 0 0 0 0 0 0 0 0 0 0 0 0 0\n    0 0 1 0 0 0 0 1 0 1 1 0 0 0 1 0 1 0 1 1 0 0 0 1 1 1 0 1 1 0 0 0 1 0 1 0 0 1 \n    0 1 0 0 0 0 0 0 0 1 1 1 0 0 0 1 1 1 1 0 1 0 1 0 0 0 1 0 0 0 0 1 1 0 1 1 0 1 \n    1 0]\n[0 0 0 0 0 0 0 0 0 0 0 0 0 0 0 0 0 0 0 0 0 0 0 0 0 0 0 0 0 0 0 0 0 0 0 0 0 0 0 0\n    0 0 0 1 0 0 0 1 0 0 1 1 0 1 1 0 1 0 1 1 0 0 1 0 0 0 1 0 0 0 0 0 0 1 1 0 0 1 \n    0 0 1 1 1 0 0 0 0 1 0 1 0 1 0 1 0 0 0 0 0 0 0 0 0 1 1 1 1 0 0 0 1 1 1 1 0 0 \n    0 1]\n[0 0 0 0 0 0 0 0 0 0 0 0 0 0 0 0 0 0 0 0 0 0 0 0 0 0 0 0 0 0 0 0 0 0 0 0 0 0 0 0\n    0 0 0 0 1 0 0 0 1 1 1 0 0 1 0 0 0 0 1 0 0 0 0 0 1 1 0 0 0 0 0 1 0 1 0 0 1 1 \n    1 1 1 1 1 1 0 1 0 0 0 1 0 0 1 0 1 0 1 1 0 1 1 1 1 1 0 1 1 0 0 0 0 1 1 0 0 0 \n    1 0]\n[0 0 0 0 0 0 0 0 0 0 0 0 0 0 0 0 0 0 0 0 0 0 0 0 0 0 0 0 0 0 0 0 0 0 0 0 0 0 0 0\n    0 0 0 0 0 1 0 0 1 1 0 1 1 1 0 0 0 1 1 0 0 0 0 1 0 1 1 1 1 1 0 0 0 1 0 0 1 0 \n    1 0 0 1 0 1 0 0 0 0 0 0 0 1 0 0 1 1 0 0 1 0 1 0 1 1 0 1 1 0 1 1 0 1 1 1 0 1 \n    0 1]\n[0 0 0 0 0 0 0 0 0 0 0 0 0 0 0 0 0 0 0 0 0 0 0 0 0 0 0 0 0 0 0 0 0 0 0 0 0 0 0 0\n    0 0 0 0 0 0 1 0 1 1 1 0 0 0 0 0 1 0 0 1 0 1 0 0 0 0 0 1 1 1 1 0 1 1 0 0 0 1 \n    1 1 0 0 0 1 1 1 1 0 1 0 0 1 1 1 1 1 1 0 0 1 0 1 0 0 1 1 0 0 1 1 1 1 0 0 1 0 \n    1 1]\n[[59, 12]] quantum code over GF(2^2), stabilised by:\n[1 0 0 0 0 0 0 0 0 0 0 0 0 0 0 0 0 0 0 0 0 0 0 0 0 $.1 1 $.1 $.1 0 $.1 1 $.1 $.1\n    $.1 $.1 $.1^2 1 0 0 $.1 $.1^2 0 $.1^2 $.1^2 $.1 $.1^2 1 1 $.1 0 $.1 1 1 1 0 \n    $.1^2 $.1^2 0]\n[$.1 0 0 0 0 0 0 0 0 0 0 0 0 0 0 0 0 0 0 0 0 0 0 0 $.1 1 1 $.1^2 $.1^2 $.1^2 1 1\n    $.1 $.1^2 $.1 $.1 0 1 $.1 0 0 $.1^2 0 0 1 0 1 0 0 1 $.1^2 1 $.1^2 0 1 $.1^2 \n    0 1 0]\n[0 1 0 0 0 0 0 0 0 0 0 0 0 0 0 0 0 0 0 0 0 0 0 0 1 0 1 1 $.1 $.1 0 0 1 $.1^2 0 0\n    $.1^2 $.1^2 0 $.1 $.1^2 $.1 $.1 $.1 $.1 $.1^2 $.1^2 $.1 1 $.1^2 0 1 $.1 0 0 \n    0 1 $.1^2 $.1^2]\n[0 $.1 0 0 0 0 0 0 0 0 0 0 0 0 0 0 0 0 0 0 0 0 0 1 $.1 0 1 $.1^2 0 $.1^2 $.1 \n    $.1^2 1 0 0 1 $.1 1 0 0 0 $.1^2 $.1 $.1 $.1 1 1 $.1^2 $.1 $.1 $.1 $.1 0 \n    $.1^2 $.1^2 $.1^2 1 $.1^2 1]\n[0 0 1 0 0 0 0 0 0 0 0 0 0 0 0 0 0 0 0 0 0 0 0 1 0 $.1 0 $.1^2 1 $.1^2 $.1 1 \n    $.1^2 $.1 $.1^2 $.1^2 0 0 0 $.1 $.1 $.1 1 1 $.1^2 0 $.1 1 $.1 0 $.1^2 $.1^2 \n    $.1^2 $.1^2 1 0 $.1 $.1 0]\n[0 0 $.1 0 0 0 0 0 0 0 0 0 0 0 0 0 0 0 0 0 0 0 0 1 $.1^2 $.1^2 $.1^2 1 1 $.1 \n    $.1^2 0 $.1 $.1^2 0 0 $.1^2 0 $.1^2 $.1^2 $.1 1 $.1 $.1 1 0 1 1 $.1^2 0 \n    $.1^2 1 $.1^2 $.1^2 $.1^2 1 1 $.1^2 0]\n[0 0 0 1 0 0 0 0 0 0 0 0 0 0 0 0 0 0 0 0 0 0 0 0 0 1 1 $.1 1 0 $.1^2 $.1^2 0 $.1\n    0 $.1^2 $.1 1 0 0 $.1 0 $.1^2 0 1 $.1^2 1 $.1 1 $.1^2 $.1 $.1 1 $.1 0 $.1^2 \n    $.1^2 0 $.1^2]\n[0 0 0 $.1 0 0 0 0 0 0 0 0 0 0 0 0 0 0 0 0 0 0 0 1 $.1 0 $.1^2 $.1^2 1 1 $.1 0 \n    $.1^2 $.1^2 1 $.1^2 $.1 $.1 1 $.1^2 0 0 0 $.1^2 1 0 $.1^2 1 1 1 0 1 1 $.1^2 \n    1 $.1^2 0 $.1 1]\n[0 0 0 0 1 0 0 0 0 0 0 0 0 0 0 0 0 0 0 0 0 0 0 0 $.1 0 $.1^2 $.1 $.1 $.1^2 $.1^2\n    0 0 $.1^2 $.1 1 $.1^2 0 0 1 1 $.1 $.1 $.1 1 1 1 1 $.1 $.1^2 $.1 $.1^2 $.1 1 \n    0 1 0 $.1^2 $.1^2]\n[0 0 0 0 $.1 0 0 0 0 0 0 0 0 0 0 0 0 0 0 0 0 0 0 1 1 0 0 $.1^2 1 $.1^2 $.1 0 $.1\n    $.1 1 1 $.1^2 0 $.1^2 $.1^2 0 1 $.1^2 1 $.1^2 $.1^2 $.1^2 $.1 $.1 0 1 $.1 \n    $.1 $.1 $.1^2 1 1 $.1 1]\n[0 0 0 0 0 1 0 0 0 0 0 0 0 0 0 0 0 0 0 0 0 0 0 1 $.1 $.1^2 1 $.1 1 0 0 $.1^2 \n    $.1^2 $.1 1 $.1^2 1 $.1 0 $.1 0 1 $.1 $.1^2 0 0 $.1^2 $.1 $.1^2 0 0 $.1 $.1 \n    $.1^2 $.1 0 $.1^2 0 0]\n[0 0 0 0 0 $.1 0 0 0 0 0 0 0 0 0 0 0 0 0 0 0 0 0 0 1 0 1 0 $.1 $.1 $.1^2 $.1 $.1\n    0 0 1 $.1^2 0 $.1 $.1^2 1 $.1^2 $.1^2 1 $.1^2 $.1^2 1 1 $.1^2 $.1 $.1^2 $.1 \n    0 0 1 $.1^2 0 $.1^2 0]\n[0 0 0 0 0 0 1 0 0 0 0 0 0 0 0 0 0 0 0 0 0 0 0 1 1 $.1^2 1 $.1^2 $.1^2 $.1 $.1 1\n    $.1 $.1^2 1 0 1 $.1^2 0 $.1 0 $.1 0 $.1^2 1 1 $.1^2 1 $.1^2 $.1 $.1^2 0 0 \n    $.1 $.1 0 $.1^2 1 $.1^2]\n[0 0 0 0 0 0 $.1 0 0 0 0 0 0 0 0 0 0 0 0 0 0 0 0 0 0 0 1 1 1 0 $.1 $.1^2 1 1 1 \n    $.1^2 1 0 $.1 $.1 $.1^2 $.1^2 $.1^2 $.1 1 0 $.1 $.1^2 0 $.1 0 1 0 1 1 0 $.1 \n    1 $.1]\n[0 0 0 0 0 0 0 1 0 0 0 0 0 0 0 0 0 0 0 0 0 0 0 1 $.1^2 0 $.1^2 0 $.1^2 $.1 1 0 1\n    0 1 1 $.1 1 $.1^2 0 1 1 $.1^2 0 1 $.1 $.1^2 $.1^2 1 $.1 0 $.1 $.1^2 $.1 $.1 \n    0 0 0 0]\n[0 0 0 0 0 0 0 $.1 0 0 0 0 0 0 0 0 0 0 0 0 0 0 0 1 0 $.1^2 $.1^2 0 $.1^2 0 1 0 1\n    0 $.1^2 $.1 1 $.1^2 0 $.1 1 $.1^2 1 0 1 $.1^2 1 $.1 1 0 1 $.1^2 $.1^2 $.1^2 \n    $.1 $.1 $.1^2 $.1 0]\n[0 0 0 0 0 0 0 0 1 0 0 0 0 0 0 0 0 0 0 0 0 0 0 0 1 $.1^2 $.1^2 $.1^2 $.1^2 $.1 1\n    $.1^2 $.1^2 0 0 0 0 1 $.1 0 $.1 $.1^2 1 $.1 0 1 $.1 1 $.1 $.1 1 $.1 0 $.1 0 \n    $.1^2 0 0 0]\n[0 0 0 0 0 0 0 0 $.1 0 0 0 0 0 0 0 0 0 0 0 0 0 0 1 0 1 $.1^2 $.1^2 1 $.1^2 1 0 \n    $.1 $.1 0 $.1^2 1 $.1^2 $.1 0 $.1^2 $.1^2 1 $.1^2 $.1^2 $.1^2 0 0 $.1^2 $.1 \n    1 $.1 $.1^2 $.1^2 $.1 1 $.1^2 $.1^2 $.1^2]\n[0 0 0 0 0 0 0 0 0 1 0 0 0 0 0 0 0 0 0 0 0 0 0 0 0 $.1 0 1 $.1^2 $.1^2 $.1 $.1^2\n    0 0 $.1^2 0 0 $.1^2 0 0 $.1^2 1 $.1 1 0 $.1 1 $.1 $.1 0 $.1 0 1 0 0 $.1 $.1 \n    0 1]\n[0 0 0 0 0 0 0 0 0 $.1 0 0 0 0 0 0 0 0 0 0 0 0 0 1 1 $.1 $.1^2 0 $.1 1 1 $.1 \n    $.1^2 $.1^2 0 0 $.1 0 $.1 $.1^2 $.1^2 $.1^2 $.1^2 $.1 $.1 1 1 0 $.1 $.1 $.1 \n    0 $.1^2 $.1^2 $.1 $.1 $.1^2 1 $.1^2]\n[0 0 0 0 0 0 0 0 0 0 1 0 0 0 0 0 0 0 0 0 0 0 0 1 1 1 0 $.1^2 $.1 $.1^2 $.1^2 \n    $.1^2 0 $.1^2 0 $.1 1 $.1 $.1^2 $.1 $.1^2 0 $.1^2 1 1 0 1 0 0 $.1 $.1^2 $.1 \n    1 $.1 0 $.1 $.1 1 $.1]\n[0 0 0 0 0 0 0 0 0 0 $.1 0 0 0 0 0 0 0 0 0 0 0 0 1 $.1^2 0 1 1 $.1 $.1^2 $.1 \n    $.1^2 $.1 1 0 0 $.1 1 $.1^2 0 0 $.1^2 0 $.1 $.1^2 $.1 1 $.1^2 1 1 $.1 1 1 \n    $.1 $.1^2 1 0 1 $.1^2]\n[0 0 0 0 0 0 0 0 0 0 0 1 0 0 0 0 0 0 0 0 0 0 0 0 1 1 0 1 1 $.1^2 $.1^2 1 $.1^2 1\n    $.1 0 $.1^2 0 0 1 $.1^2 1 1 1 1 $.1 $.1^2 1 $.1 $.1^2 $.1 $.1^2 0 0 $.1^2 \n    $.1^2 0 0 $.1]\n[0 0 0 0 0 0 0 0 0 0 0 $.1 0 0 0 0 0 0 0 0 0 0 0 1 $.1 $.1 $.1^2 $.1^2 0 1 1 1 0\n    1 0 1 0 $.1^2 0 0 $.1^2 0 1 $.1 1 0 $.1 $.1 $.1^2 1 0 $.1 $.1 $.1^2 1 0 $.1 \n    $.1^2 $.1^2]\n[0 0 0 0 0 0 0 0 0 0 0 0 1 0 0 0 0 0 0 0 0 0 0 0 0 0 $.1^2 $.1 0 $.1 0 0 1 1 0 \n    $.1^2 0 1 0 0 $.1^2 1 $.1 $.1^2 $.1 $.1 $.1^2 $.1 $.1 $.1^2 $.1 $.1 1 $.1^2 \n    1 $.1^2 1 $.1^2 $.1^2]\n[0 0 0 0 0 0 0 0 0 0 0 0 $.1 0 0 0 0 0 0 0 0 0 0 1 $.1^2 $.1^2 $.1^2 $.1^2 0 0 1\n    $.1 $.1 1 1 $.1 $.1^2 $.1^2 0 1 0 $.1 $.1^2 0 0 $.1^2 $.1^2 $.1^2 $.1 $.1 \n    $.1^2 1 1 1 0 $.1^2 1 $.1^2 $.1]\n[0 0 0 0 0 0 0 0 0 0 0 0 0 1 0 0 0 0 0 0 0 0 0 0 0 0 0 $.1^2 1 $.1^2 1 1 1 0 1 \n    $.1 $.1 $.1 0 1 1 1 $.1 1 1 0 0 0 $.1 0 $.1^2 $.1 0 $.1 $.1 0 $.1 $.1 0]\n[0 0 0 0 0 0 0 0 0 0 0 0 0 $.1 0 0 0 0 0 0 0 0 0 1 0 0 $.1^2 1 $.1 0 $.1^2 $.1^2\n    0 $.1 $.1 0 $.1^2 $.1 1 1 1 $.1^2 0 1 $.1^2 1 0 $.1 1 1 $.1^2 $.1^2 0 0 $.1 \n    0 0 $.1^2 $.1]\n[0 0 0 0 0 0 0 0 0 0 0 0 0 0 1 0 0 0 0 0 0 0 0 0 1 $.1 $.1^2 $.1^2 1 1 0 0 $.1 1\n    0 $.1 1 1 $.1 0 $.1 $.1^2 $.1^2 $.1^2 $.1^2 1 0 $.1^2 $.1 0 $.1 $.1 0 1 \n    $.1^2 $.1 0 $.1 0]\n[0 0 0 0 0 0 0 0 0 0 0 0 0 0 $.1 0 0 0 0 0 0 0 0 1 1 $.1^2 0 $.1^2 0 1 $.1^2 0 0\n    $.1 1 1 $.1 1 1 $.1^2 1 $.1^2 $.1 $.1 $.1^2 $.1 $.1^2 1 $.1^2 0 1 0 $.1^2 \n    $.1^2 0 1 0 1 $.1^2]\n[0 0 0 0 0 0 0 0 0 0 0 0 0 0 0 1 0 0 0 0 0 0 0 1 0 0 $.1^2 $.1 $.1^2 $.1 1 $.1^2\n    0 $.1^2 $.1 $.1^2 $.1^2 1 1 1 $.1^2 0 $.1 $.1^2 1 $.1^2 $.1 $.1^2 $.1 1 1 \n    $.1^2 0 0 $.1^2 1 $.1^2 $.1 0]\n[0 0 0 0 0 0 0 0 0 0 0 0 0 0 0 $.1 0 0 0 0 0 0 0 0 1 0 0 $.1^2 $.1^2 1 $.1^2 \n    $.1^2 1 $.1^2 1 $.1^2 $.1^2 $.1^2 1 0 $.1^2 1 1 0 0 1 0 0 0 0 $.1^2 0 1 $.1 \n    $.1^2 $.1^2 1 1 $.1^2]\n[0 0 0 0 0 0 0 0 0 0 0 0 0 0 0 0 1 0 0 0 0 0 0 0 $.1 1 0 $.1^2 0 1 $.1^2 1 1 1 \n    $.1^2 0 1 1 0 $.1 $.1 $.1 1 $.1^2 1 $.1 $.1 $.1^2 $.1^2 $.1^2 1 0 $.1^2 \n    $.1^2 $.1 $.1 0 $.1^2 $.1]\n[0 0 0 0 0 0 0 0 0 0 0 0 0 0 0 0 $.1 0 0 0 0 0 0 1 $.1 1 1 $.1^2 $.1 1 $.1 $.1^2\n    $.1^2 $.1 1 1 0 1 $.1 1 0 $.1 $.1^2 0 $.1^2 $.1 0 0 $.1 $.1^2 $.1^2 0 $.1 \n    $.1 0 1 0 $.1 $.1^2]\n[0 0 0 0 0 0 0 0 0 0 0 0 0 0 0 0 0 1 0 0 0 0 0 0 $.1 $.1^2 0 $.1 0 1 0 $.1^2 $.1\n    1 $.1^2 $.1^2 $.1 1 1 $.1^2 0 $.1 0 $.1^2 0 1 0 0 $.1 $.1 $.1^2 $.1 1 0 0 0 \n    $.1 0 1]\n[0 0 0 0 0 0 0 0 0 0 0 0 0 0 0 0 0 $.1 0 0 0 0 0 1 $.1^2 0 1 0 $.1 $.1^2 $.1^2 \n    $.1 $.1^2 0 0 1 1 $.1 $.1 1 $.1^2 $.1 $.1 0 $.1^2 $.1^2 1 $.1^2 1 1 0 $.1^2 \n    0 1 1 $.1 $.1^2 $.1 $.1]\n[0 0 0 0 0 0 0 0 0 0 0 0 0 0 0 0 0 0 1 0 0 0 0 0 0 $.1 1 1 0 1 $.1 1 1 0 $.1 $.1\n    $.1^2 $.1^2 $.1 $.1^2 1 $.1^2 0 $.1^2 1 $.1 0 0 0 0 $.1 1 0 0 $.1 1 $.1 \n    $.1^2 $.1^2]\n[0 0 0 0 0 0 0 0 0 0 0 0 0 0 0 0 0 0 $.1 0 0 0 0 1 0 $.1^2 0 $.1 0 0 $.1^2 1 0 \n    $.1 0 0 1 1 0 $.1 $.1 $.1 $.1 $.1^2 $.1 $.1 0 $.1^2 $.1 1 1 1 $.1^2 $.1 1 0 \n    1 $.1^2 1]\n[0 0 0 0 0 0 0 0 0 0 0 0 0 0 0 0 0 0 0 1 0 0 0 1 $.1^2 0 1 0 1 $.1^2 $.1^2 0 1 1\n    1 $.1 $.1 1 $.1^2 $.1 $.1^2 1 $.1 $.1 $.1 0 $.1 0 0 1 $.1 $.1^2 $.1 1 $.1^2 \n    0 $.1 0 $.1]\n[0 0 0 0 0 0 0 0 0 0 0 0 0 0 0 0 0 0 0 $.1 0 0 0 1 0 0 $.1^2 $.1^2 0 1 1 0 $.1 \n    $.1^2 0 0 1 0 $.1^2 0 $.1^2 $.1^2 0 $.1 1 1 $.1 0 $.1 $.1 1 $.1^2 $.1 $.1 \n    $.1 $.1 $.1^2 1 0]\n[0 0 0 0 0 0 0 0 0 0 0 0 0 0 0 0 0 0 0 0 1 0 0 1 1 1 1 0 $.1^2 $.1 $.1^2 1 0 $.1\n    1 1 $.1^2 1 $.1 0 $.1 $.1 $.1^2 $.1^2 1 1 $.1^2 $.1^2 $.1^2 $.1 $.1^2 $.1^2 \n    $.1 0 1 0 0 $.1^2 0]\n[0 0 0 0 0 0 0 0 0 0 0 0 0 0 0 0 0 0 0 0 $.1 0 0 1 $.1 1 $.1 $.1 1 $.1^2 $.1^2 \n    $.1^2 $.1^2 $.1 $.1^2 $.1^2 1 0 1 0 $.1 0 $.1^2 1 0 $.1 0 0 $.1^2 0 0 $.1 \n    $.1^2 1 1 1 0 0 $.1]\n[0 0 0 0 0 0 0 0 0 0 0 0 0 0 0 0 0 0 0 0 0 1 0 0 $.1^2 $.1 0 $.1^2 $.1 1 $.1^2 \n    $.1^2 $.1 $.1 $.1^2 $.1 0 1 1 $.1 0 $.1^2 1 $.1^2 1 1 1 $.1 $.1^2 $.1 $.1 \n    $.1 $.1^2 $.1^2 0 1 0 $.1 1]\n[0 0 0 0 0 0 0 0 0 0 0 0 0 0 0 0 0 0 0 0 0 $.1 0 0 $.1 $.1 1 1 1 0 1 $.1^2 0 0 0\n    $.1^2 $.1 1 $.1 1 1 $.1 0 1 $.1 $.1 0 $.1 0 $.1 $.1^2 $.1 $.1^2 $.1 $.1 $.1 \n    $.1 $.1 $.1]\n[0 0 0 0 0 0 0 0 0 0 0 0 0 0 0 0 0 0 0 0 0 0 1 0 1 0 $.1^2 $.1 1 $.1 0 $.1^2 \n    $.1^2 1 $.1 $.1^2 $.1^2 1 $.1 0 $.1^2 $.1 $.1^2 $.1 0 $.1 $.1^2 1 0 1 1 1 \n    $.1^2 $.1 0 $.1 1 $.1^2 $.1]\n[0 0 0 0 0 0 0 0 0 0 0 0 0 0 0 0 0 0 0 0 0 0 $.1 0 $.1^2 $.1^2 1 0 0 1 $.1 0 $.1\n    $.1 $.1 1 $.1 $.1 $.1 0 $.1^2 $.1 $.1^2 $.1 $.1 1 $.1 0 $.1 $.1^2 $.1^2 $.1 \n    $.1 1 $.1 0 $.1 1 $.1]\n[0 0 0 0 0 0 0 0 0 0 0 0 0 0 0 0 0 0 0 0 0 0 0 $.1 1 $.1^2 1 $.1^2 1 $.1^2 0 0 1\n    1 0 $.1^2 $.1^2 0 $.1^2 1 $.1^2 0 $.1^2 0 $.1 $.1^2 0 0 $.1^2 0 0 1 $.1^2 \n    $.1^2 $.1^2 $.1 $.1 1 $.1^2]\nQuantum GF(2)-Additive code over GF(4) of length 59 with 71 generators.\nLower Bound: 1, Upper Bound: 25\nConstructed 2 distinct generator matrices\nTotal Ranks:     36  36 \nRelative Ranks:  36  23 \n(4 4 4 4 4 4 4 4 4 4 4 4 4 4 4 4 4 4 4 4 4 4 4 4 4 4 4 4 4 4 4 4 4 4 4 2 )\n(4 4 4 4 4 4 4 4 4 4 4 4 4 4 4 4 4 4 4 4 4 4 4 4 4 4 4 4 4 4 4 4 4 4 4 2 )\nTime Taken: 0.00\nStarting search for low weight codewords... (reset timings)\nEnumerating using 1 generator at a time:\n     New codeword identified of weight 16, time 0.00\n     New codeword identified of weight 15, time 0.00\n     New codeword identified of weight 14, time 0.00\n     Discarding non-contributing rank 23 matrix\n     New Total Ranks:     36 \n     New Relative Ranks:  36 \n   Completed Matrix  1:  lower =  2, upper = 14. Elapsed: 0.00s\nTermination predicted with 13 generators at matrix 1\nEnumerating using 2 generators at a time:\n     New codeword identified of weight 13, time 0.00\n     New codeword identified of weight 12, time 0.00\n   Completed Matrix  1:  lower =  3, upper = 12. Elapsed: 0.00s\nTermination predicted with 11 generators at matrix 1\nEnumerating using 3 generators at a time:\n     New codeword identified of weight 11, time 0.00\n   Completed Matrix  1:  lower =  4, upper = 11. Elapsed: 0.00s\nTermination predicted with 10 generators at matrix 1\nEnumerating using 4 generators at a time:\n     New codeword identified of weight 10, time 0.00\n   Completed Matrix  1:  lower =  5, upper = 10. Elapsed: 0.02s\nTermination predicted with 9 generators at matrix 1\nEnumerating using 5 generators at a time:\n   Completed Matrix  1:  lower =  6, upper = 10. Elapsed: 0.48s\nTermination predicted at 9226 s (2h 33m 46s) with 9 generators at matrix 1\nEnumerating using 6 generators at a time:\n   Completed Matrix  1:  lower =  7, upper = 10. Elapsed: 7.70s\nTermination predicted at 9643 s (2h 40m 43s) with 9 generators at matrix 1\nEnumerating using 7 generators at a time:\n   Completed Matrix  1:  lower =  8, upper = 10. Elapsed: 123.65s\nTermination predicted at 12201 s (3h 23m 21s) with 9 generators at matrix 1\nEnumerating using 8 generators at a time:\n   Completed Matrix  1:  lower =  9, upper = 10. Elapsed: 1560.87s\nTermination predicted at 14373 s (3h 59m 33s) with 9 generators at matrix 1\nEnumerating using 9 generators at a time:\n   Completed Matrix  1:  lower = 10, upper = 10. Elapsed: 16816.05s\nComputation complete \nFinal Results: lower = 10, upper = 10,\nTotal CPU time: 16816.05, real time: 17224.410\n10\n\nTotal time: 16816.100 seconds, Total memory usage: 32.09MB\n</t>
  </si>
  <si>
    <t>Magma V2.28-26    Wed Jan  7 2026 21:19:47 on Marks-MacBook-Air-2 [Seed = \n1784532589]\nType ? for help.  Type &lt;Ctrl&gt;-D to quit.\n[1 0 0 0 0 0 0 0 0 0 0 0 0 0 0 0 0 0 0 0 0 0 0 0 0 0 0 0 0 0 0 0 0 0 0 0 0 0 0 0\n    0 0 0 0 0 0 0 0 0 0 0 0 1 1 0 0 0 1 0 1 1 0 0 0 1 0 1 0 0 0 1 1 0 0 1 1 0 0 \n    1 1 1 1 1 1 1 1 1 1 1 0 1 0 1 1 1 0 1 1 0 0 1 1 1 1 1 0 1 1 0 0 1 1 1 1 1 1 \n    0 0 1 1]\n[0 1 0 0 0 0 0 0 0 0 0 0 0 0 0 0 0 0 0 0 0 0 0 0 0 0 0 0 0 0 0 0 0 0 0 0 0 0 0 0\n    0 0 0 0 0 0 0 0 1 1 0 0 0 1 1 0 0 0 0 1 0 1 1 0 0 0 1 1 0 0 1 1 1 0 0 0 0 0 \n    0 1 1 0 1 1 1 0 0 0 1 0 0 0 0 0 1 0 0 1 0 1 0 0 1 0 0 0 1 1 1 1 1 1 1 1 1 1 \n    0 0 0 1]\n[0 0 1 0 0 0 0 0 0 0 0 0 0 0 0 0 0 0 0 0 0 0 0 0 0 0 0 0 0 0 0 0 0 0 0 0 0 0 0 0\n    0 0 0 0 0 0 0 0 0 1 0 0 0 1 1 0 1 0 1 1 1 0 1 0 1 0 1 0 0 1 0 0 0 0 1 1 0 1 \n    0 1 0 1 0 1 1 1 0 1 0 0 1 1 0 1 0 0 1 0 0 1 0 1 1 0 0 1 1 0 0 0 1 0 0 0 1 1 \n    0 1 0 0]\n[0 0 0 1 0 0 0 0 0 0 0 0 0 0 0 0 0 0 0 0 0 0 0 0 0 0 0 0 0 0 0 0 0 0 0 0 0 0 0 0\n    0 0 0 0 0 0 0 0 0 0 0 0 0 1 0 1 0 0 0 0 1 1 1 1 1 0 1 1 1 1 1 1 1 1 0 1 0 0 \n    0 1 1 0 0 1 1 0 0 1 0 0 1 1 1 0 1 1 1 0 1 1 0 0 0 0 1 0 1 0 1 1 1 1 1 0 0 1 \n    1 1 1 1]\n[0 0 0 0 1 0 0 0 0 0 0 0 0 0 0 0 0 0 0 0 0 0 0 0 0 0 0 0 0 0 0 0 0 0 0 0 0 0 0 0\n    0 0 0 0 0 0 0 0 0 0 0 0 1 0 1 0 0 0 1 1 0 1 1 0 1 0 1 0 1 0 1 0 1 1 0 0 0 0 \n    1 0 1 0 0 0 1 0 0 0 1 1 1 1 0 0 0 1 0 1 1 0 1 1 1 0 0 1 0 1 0 1 1 0 0 1 1 1 \n    0 1 1 1]\n[0 0 0 0 0 1 0 0 0 0 0 0 0 0 0 0 0 0 0 0 0 0 0 0 0 0 0 0 0 0 0 0 0 0 0 0 0 0 0 0\n    0 0 0 0 0 0 0 0 1 1 0 0 0 0 0 1 1 1 0 0 0 0 0 1 0 0 0 0 1 0 0 1 0 1 0 1 1 0 \n    1 0 0 1 0 1 1 1 1 1 0 0 1 1 1 0 1 0 1 0 1 1 0 1 0 0 1 0 0 1 0 1 1 0 0 1 0 1 \n    1 1 0 1]\n[0 0 0 0 0 0 1 0 0 0 0 0 0 0 0 0 0 0 0 0 0 0 0 0 0 0 0 0 0 0 0 0 0 0 0 0 0 0 0 0\n    0 0 0 0 0 0 0 0 1 1 0 0 1 0 0 1 0 0 0 1 0 1 1 0 1 0 0 1 1 1 0 1 0 0 1 1 0 1 \n    0 1 0 0 1 0 0 1 0 0 1 0 1 0 1 0 1 0 0 0 0 1 1 1 0 0 0 0 1 0 1 0 1 0 1 0 0 0 \n    1 1 0 0]\n[0 0 0 0 0 0 0 1 0 0 0 0 0 0 0 0 0 0 0 0 0 0 0 0 0 0 0 0 0 0 0 0 0 0 0 0 0 0 0 0\n    0 0 0 0 0 0 0 0 0 1 0 0 1 0 0 1 1 0 1 0 1 1 1 1 1 1 0 0 0 0 0 0 0 0 0 1 1 0 \n    1 1 0 0 1 0 0 0 0 0 1 1 1 0 0 0 0 1 0 1 0 0 0 1 0 0 1 0 0 1 1 0 1 0 1 0 0 1 \n    1 1 1 0]\n[0 0 0 0 0 0 0 0 1 0 0 0 0 0 0 0 0 0 0 0 0 0 0 0 0 0 0 0 0 0 0 0 0 0 0 0 0 0 0 0\n    0 0 0 0 0 0 0 0 1 0 0 0 0 0 0 1 1 0 0 0 0 1 0 0 1 1 0 0 1 0 1 0 0 0 1 1 1 0 \n    0 1 1 0 0 0 1 1 0 0 1 1 1 0 1 1 0 1 1 1 0 0 0 1 0 1 0 1 1 1 1 1 1 1 1 0 1 0 \n    0 0 1 0]\n[0 0 0 0 0 0 0 0 0 1 0 0 0 0 0 0 0 0 0 0 0 0 0 0 0 0 0 0 0 0 0 0 0 0 0 0 0 0 0 0\n    0 0 0 0 0 0 0 0 1 0 0 0 0 1 0 0 1 0 1 1 0 1 0 1 0 1 1 0 1 1 0 1 0 0 1 1 1 0 \n    1 0 1 0 1 0 1 0 0 1 0 1 0 1 1 0 1 1 0 0 0 1 1 0 1 0 0 1 0 0 0 0 0 1 1 1 1 1 \n    0 1 1 0]\n[0 0 0 0 0 0 0 0 0 0 1 0 0 0 0 0 0 0 0 0 0 0 0 0 0 0 0 0 0 0 0 0 0 0 0 0 0 0 0 0\n    0 0 0 0 0 0 0 0 1 1 0 0 0 1 1 0 0 1 1 1 1 0 0 0 1 1 0 1 1 0 1 0 1 0 1 1 0 0 \n    0 1 0 1 0 0 0 1 1 1 1 1 1 1 1 0 1 0 1 0 0 1 1 1 0 1 0 1 0 1 1 1 1 0 0 0 0 0 \n    1 0 0 0]\n[0 0 0 0 0 0 0 0 0 0 0 1 0 0 0 0 0 0 0 0 0 0 0 0 0 0 0 0 0 0 0 0 0 0 0 0 0 0 0 0\n    0 0 0 0 0 0 0 0 0 1 0 0 0 1 1 1 1 1 0 1 0 1 0 1 1 0 1 0 0 1 1 1 0 0 1 0 0 0 \n    0 0 1 1 1 1 0 1 1 1 1 1 1 1 0 0 0 1 1 1 1 0 0 1 0 0 0 0 1 1 1 1 0 1 1 1 1 0 \n    1 0 0 1]\n[0 0 0 0 0 0 0 0 0 0 0 0 1 0 0 0 0 0 0 0 0 0 0 0 0 0 0 0 0 0 0 0 0 0 0 0 0 0 0 0\n    0 0 0 0 0 0 0 0 0 0 0 0 1 1 0 1 1 1 0 0 0 1 0 1 1 1 0 1 1 1 1 0 0 1 1 1 0 1 \n    1 1 0 0 1 0 1 0 0 1 1 1 0 0 0 1 1 0 0 0 1 0 0 0 1 1 0 1 0 1 1 1 1 1 1 1 1 1 \n    0 0 0 1]\n[0 0 0 0 0 0 0 0 0 0 0 0 0 1 0 0 0 0 0 0 0 0 0 0 0 0 0 0 0 0 0 0 0 0 0 0 0 0 0 0\n    0 0 0 0 0 0 0 0 0 0 0 0 0 1 0 0 0 1 0 0 1 0 1 0 0 0 0 1 0 1 0 0 0 0 1 0 1 0 \n    0 1 0 1 0 1 1 0 1 1 0 1 0 0 1 0 1 1 0 1 0 0 0 0 0 1 0 1 1 0 0 1 1 0 0 0 0 0 \n    0 0 1 0]\n[0 0 0 0 0 0 0 0 0 0 0 0 0 0 1 0 0 0 0 0 0 0 0 0 0 0 0 0 0 0 0 0 0 0 0 0 0 0 0 0\n    0 0 0 0 0 0 0 0 0 1 0 0 0 0 1 0 1 0 1 0 1 0 0 0 0 0 1 0 1 0 1 1 0 1 1 1 1 1 \n    1 1 0 0 0 1 1 0 0 0 0 1 1 1 0 0 0 1 0 1 1 1 1 0 0 0 0 0 1 0 1 1 0 1 1 0 1 1 \n    1 0 0 1]\n[0 0 0 0 0 0 0 0 0 0 0 0 0 0 0 1 0 0 0 0 0 0 0 0 0 0 0 0 0 0 0 0 0 0 0 0 0 0 0 0\n    0 0 0 0 0 0 0 0 1 1 0 0 1 1 1 0 0 1 0 0 0 0 1 1 0 1 1 1 0 0 1 1 1 0 1 0 1 1 \n    1 1 0 0 0 0 1 1 1 1 0 0 1 0 0 1 1 0 0 1 1 0 0 1 1 1 0 0 0 0 1 0 1 1 0 1 0 1 \n    1 0 1 1]\n[0 0 0 0 0 0 0 0 0 0 0 0 0 0 0 0 1 0 0 0 0 0 0 0 0 0 0 0 0 0 0 0 0 0 0 0 0 0 0 0\n    0 0 0 0 0 0 0 0 0 1 0 0 0 0 0 0 0 1 0 0 1 1 1 1 1 1 1 0 1 0 0 1 0 1 0 0 1 0 \n    1 0 1 0 1 0 1 0 1 0 0 0 1 1 1 0 0 1 1 1 1 0 0 1 1 0 0 1 1 1 1 0 1 1 0 0 1 1 \n    1 1 0 0]\n[0 0 0 0 0 0 0 0 0 0 0 0 0 0 0 0 0 1 0 0 0 0 0 0 0 0 0 0 0 0 0 0 0 0 0 0 0 0 0 0\n    0 0 0 0 0 0 0 0 1 1 0 0 1 0 0 0 0 0 1 0 0 1 0 1 0 0 1 1 0 0 0 1 1 0 0 1 0 0 \n    0 0 1 0 0 0 1 1 1 1 1 1 1 1 0 0 0 0 0 1 0 0 1 0 1 1 1 0 0 1 0 1 0 0 1 0 0 1 \n    1 0 0 1]\n[0 0 0 0 0 0 0 0 0 0 0 0 0 0 0 0 0 0 1 0 0 0 0 0 0 0 0 0 0 0 0 0 0 0 0 0 0 0 0 0\n    0 0 0 0 0 0 0 0 1 1 0 0 1 1 1 0 1 0 0 1 1 0 0 1 0 0 1 0 1 0 1 0 1 1 1 1 0 1 \n    1 0 0 1 1 0 1 0 1 0 0 1 0 1 1 1 0 1 0 1 0 1 1 0 1 1 1 1 0 1 0 0 1 0 1 0 1 0 \n    1 0 0 1]\n[0 0 0 0 0 0 0 0 0 0 0 0 0 0 0 0 0 0 0 1 0 0 0 0 0 0 0 0 0 0 0 0 0 0 0 0 0 0 0 0\n    0 0 0 0 0 0 0 0 1 1 0 0 0 1 1 0 0 1 0 0 1 1 0 1 0 1 1 1 0 1 0 1 1 1 0 1 1 1 \n    1 0 1 1 1 1 1 0 1 0 1 1 0 0 1 0 0 1 1 1 1 0 1 0 1 0 1 0 1 0 1 1 0 1 0 0 1 1 \n    0 1 0 1]\n[0 0 0 0 0 0 0 0 0 0 0 0 0 0 0 0 0 0 0 0 1 0 0 0 0 0 0 0 0 0 0 0 0 0 0 0 0 0 0 0\n    0 0 0 0 0 0 0 0 1 1 0 0 1 0 1 0 0 0 1 1 0 1 1 0 1 0 0 1 1 0 0 1 0 1 0 1 0 1 \n    0 0 0 0 1 0 1 0 1 1 0 1 0 0 0 0 0 0 0 0 1 0 0 0 0 0 0 0 0 1 0 0 0 1 1 0 0 0 \n    1 1 0 1]\n[0 0 0 0 0 0 0 0 0 0 0 0 0 0 0 0 0 0 0 0 0 1 0 0 0 0 0 0 0 0 0 0 0 0 0 0 0 0 0 0\n    0 0 0 0 0 0 0 0 0 0 0 0 0 0 1 0 0 1 0 0 1 1 1 1 0 1 1 1 1 0 1 0 0 1 1 1 1 0 \n    1 1 0 0 1 1 1 1 1 0 0 0 0 0 1 0 1 1 0 0 0 1 1 1 0 1 0 0 0 0 0 1 0 0 1 0 1 0 \n    0 0 0 0]\n[0 0 0 0 0 0 0 0 0 0 0 0 0 0 0 0 0 0 0 0 0 0 1 0 0 0 0 0 0 0 0 0 0 0 0 0 0 0 0 0\n    0 0 0 0 0 0 0 0 1 1 0 0 0 0 0 1 1 0 0 1 0 0 0 0 0 1 1 0 1 1 1 1 1 0 1 1 0 1 \n    1 0 0 0 1 1 1 1 0 0 1 1 0 1 1 1 0 1 0 1 1 1 0 0 1 0 1 1 0 1 0 0 1 0 0 1 0 0 \n    1 0 1 0]\n[0 0 0 0 0 0 0 0 0 0 0 0 0 0 0 0 0 0 0 0 0 0 0 1 0 0 0 0 0 0 0 0 0 0 0 0 0 0 0 0\n    0 0 0 0 0 0 0 0 0 0 0 0 1 1 1 0 0 0 1 0 1 0 0 0 1 1 1 1 0 1 1 0 0 1 0 0 1 1 \n    1 0 1 1 0 0 0 1 1 1 1 1 1 0 1 0 1 0 1 1 0 1 0 1 1 0 0 1 0 0 1 1 0 0 0 0 1 1 \n    1 1 0 1]\n[0 0 0 0 0 0 0 0 0 0 0 0 0 0 0 0 0 0 0 0 0 0 0 0 1 0 0 0 0 0 0 0 0 0 0 0 0 0 0 0\n    0 0 0 0 0 0 0 0 1 1 0 0 1 1 1 1 1 1 0 0 1 1 0 1 1 1 0 1 1 1 1 1 0 0 0 0 1 1 \n    0 1 0 1 1 0 0 1 1 1 0 0 0 0 1 0 1 1 1 0 0 1 0 1 0 1 0 1 0 1 1 0 0 1 0 1 0 1 \n    0 1 1 0]\n[0 0 0 0 0 0 0 0 0 0 0 0 0 0 0 0 0 0 0 0 0 0 0 0 0 1 0 0 0 0 0 0 0 0 0 0 0 0 0 0\n    0 0 0 0 0 0 0 0 1 0 0 0 0 1 0 0 1 1 1 0 0 0 0 1 0 0 1 1 1 1 0 0 0 1 0 0 1 1 \n    0 0 0 0 0 1 1 0 1 1 1 1 0 1 1 1 1 0 1 0 0 0 0 0 1 1 0 1 1 1 1 0 1 0 1 0 1 1 \n    0 0 1 0]\n[0 0 0 0 0 0 0 0 0 0 0 0 0 0 0 0 0 0 0 0 0 0 0 0 0 0 1 0 0 0 0 0 0 0 0 0 0 0 0 0\n    0 0 0 0 0 0 0 0 1 0 0 0 0 1 0 0 0 1 0 1 1 1 1 1 1 0 1 0 1 1 0 0 1 1 1 0 1 0 \n    0 1 0 1 0 1 1 0 0 0 1 0 1 1 0 0 0 1 0 0 0 0 1 1 1 0 1 1 0 1 1 0 0 1 1 0 0 0 \n    1 0 0 1]\n[0 0 0 0 0 0 0 0 0 0 0 0 0 0 0 0 0 0 0 0 0 0 0 0 0 0 0 1 0 0 0 0 0 0 0 0 0 0 0 0\n    0 0 0 0 0 0 0 0 0 0 0 0 0 0 0 0 1 1 1 1 0 0 0 1 0 1 1 0 1 0 1 0 1 1 0 1 1 0 \n    0 0 1 1 0 1 1 0 1 1 1 1 0 1 1 0 1 0 1 1 0 1 0 1 0 1 1 1 1 0 1 1 1 1 1 1 1 1 \n    0 0 0 1]\n[0 0 0 0 0 0 0 0 0 0 0 0 0 0 0 0 0 0 0 0 0 0 0 0 0 0 0 0 1 0 0 0 0 0 0 0 0 0 0 0\n    0 0 0 0 0 0 0 0 0 1 0 0 1 1 1 1 0 1 0 1 1 1 1 0 0 0 1 1 1 1 0 0 0 1 1 1 1 1 \n    0 0 1 1 1 1 0 0 0 1 1 1 0 0 0 0 0 1 1 0 1 1 0 1 0 0 0 1 1 0 0 1 0 1 0 1 1 0 \n    1 1 1 1]\n[0 0 0 0 0 0 0 0 0 0 0 0 0 0 0 0 0 0 0 0 0 0 0 0 0 0 0 0 0 1 0 0 0 0 0 0 0 0 0 0\n    0 0 0 0 0 0 0 0 1 1 0 0 0 1 1 0 1 1 0 1 0 0 1 0 1 0 1 1 1 1 1 1 1 0 0 0 0 0 \n    1 0 1 0 1 1 0 1 0 1 1 1 0 1 0 0 1 0 0 1 1 0 0 0 0 0 1 0 1 0 0 0 1 0 0 0 0 1 \n    0 0 0 1]\n[0 0 0 0 0 0 0 0 0 0 0 0 0 0 0 0 0 0 0 0 0 0 0 0 0 0 0 0 0 0 1 0 0 0 0 0 0 0 0 0\n    0 0 0 0 0 0 0 0 0 0 0 0 0 0 0 1 1 0 0 1 0 1 1 0 1 0 1 0 1 1 1 0 1 0 1 0 1 1 \n    0 1 0 1 1 0 1 1 1 0 0 1 0 1 1 0 0 1 1 1 0 0 1 0 0 1 1 0 0 1 0 0 1 0 1 0 1 0 \n    0 0 0 0]\n[0 0 0 0 0 0 0 0 0 0 0 0 0 0 0 0 0 0 0 0 0 0 0 0 0 0 0 0 0 0 0 1 0 0 0 0 0 0 0 0\n    0 0 0 0 0 0 0 0 0 0 0 0 1 1 0 0 0 0 0 0 1 1 0 1 0 1 1 0 0 1 0 0 1 0 1 0 1 0 \n    0 1 0 0 1 0 1 0 1 1 1 0 0 0 1 1 1 0 0 1 1 1 1 0 1 1 0 1 0 0 0 1 0 1 0 1 0 0 \n    1 1 1 1]\n[0 0 0 0 0 0 0 0 0 0 0 0 0 0 0 0 0 0 0 0 0 0 0 0 0 0 0 0 0 0 0 0 1 0 0 0 0 0 0 0\n    0 0 0 0 0 0 0 0 1 1 0 0 1 0 0 0 0 1 0 0 0 1 1 0 1 1 1 1 1 0 0 1 0 1 0 1 0 1 \n    1 0 0 0 1 0 1 0 1 1 1 0 1 1 0 1 0 1 1 1 1 0 1 0 1 0 0 0 0 0 1 0 0 0 0 0 0 1 \n    1 1 0 1]\n[0 0 0 0 0 0 0 0 0 0 0 0 0 0 0 0 0 0 0 0 0 0 0 0 0 0 0 0 0 0 0 0 0 1 0 0 0 0 0 0\n    0 0 0 0 0 0 0 0 1 0 0 0 1 0 0 1 0 1 0 1 0 1 1 0 0 0 1 0 1 1 0 0 0 0 1 1 0 1 \n    0 0 1 0 1 0 0 1 0 0 1 0 0 0 1 0 0 1 1 0 1 1 0 1 0 1 0 0 1 1 0 1 1 1 1 0 1 1 \n    1 0 0 1]\n[0 0 0 0 0 0 0 0 0 0 0 0 0 0 0 0 0 0 0 0 0 0 0 0 0 0 0 0 0 0 0 0 0 0 1 0 0 0 0 0\n    0 0 0 0 0 0 0 0 0 0 0 0 1 0 0 0 1 0 0 1 1 0 0 0 1 1 0 0 1 0 1 0 0 0 0 1 1 1 \n    1 0 0 1 1 0 0 0 1 1 0 1 0 1 0 0 1 1 1 1 1 0 0 0 1 1 1 0 0 1 1 0 1 0 1 1 1 1 \n    0 0 0 0]\n[0 0 0 0 0 0 0 0 0 0 0 0 0 0 0 0 0 0 0 0 0 0 0 0 0 0 0 0 0 0 0 0 0 0 0 1 0 0 0 0\n    0 0 0 0 0 0 0 0 0 0 0 0 1 1 1 1 0 0 0 0 0 1 1 0 1 0 1 0 0 0 0 1 0 0 0 1 0 0 \n    0 0 0 0 0 0 1 0 0 0 0 1 1 1 1 1 0 0 1 0 0 0 1 1 0 0 0 1 1 0 0 0 0 0 0 0 0 1 \n    0 1 0 1]\n[0 0 0 0 0 0 0 0 0 0 0 0 0 0 0 0 0 0 0 0 0 0 0 0 0 0 0 0 0 0 0 0 0 0 0 0 1 0 0 0\n    0 0 0 0 0 0 0 0 1 1 0 0 0 0 1 1 1 0 0 1 0 1 1 0 1 1 1 0 0 0 0 0 0 1 0 0 1 1 \n    0 0 0 1 1 0 0 0 0 1 0 1 1 1 0 1 1 0 1 0 1 1 1 0 0 0 1 0 1 1 1 0 0 1 0 0 1 0 \n    1 0 0 0]\n[0 0 0 0 0 0 0 0 0 0 0 0 0 0 0 0 0 0 0 0 0 0 0 0 0 0 0 0 0 0 0 0 0 0 0 0 0 1 0 0\n    0 0 0 0 0 0 0 0 0 1 0 0 1 0 1 0 0 1 0 0 0 0 0 1 1 0 1 0 0 1 1 0 0 0 0 0 1 0 \n    0 0 1 1 1 1 0 0 1 0 0 1 1 0 1 0 0 0 1 1 0 1 0 1 0 0 1 1 1 0 0 0 1 0 1 0 0 0 \n    0 0 0 0]\n[0 0 0 0 0 0 0 0 0 0 0 0 0 0 0 0 0 0 0 0 0 0 0 0 0 0 0 0 0 0 0 0 0 0 0 0 0 0 1 0\n    0 0 0 0 0 0 0 0 1 1 0 0 0 1 1 0 0 1 0 1 0 0 1 0 0 0 1 1 0 0 0 0 1 0 1 1 0 0 \n    1 1 0 1 1 0 0 1 0 0 0 1 1 0 1 1 0 0 1 1 0 1 1 1 1 0 1 0 0 1 1 0 0 1 0 1 1 0 \n    0 0 1 0]\n[0 0 0 0 0 0 0 0 0 0 0 0 0 0 0 0 0 0 0 0 0 0 0 0 0 0 0 0 0 0 0 0 0 0 0 0 0 0 0 1\n    0 0 0 0 0 0 0 0 1 0 0 0 1 0 0 0 1 1 0 0 0 0 1 0 1 1 0 0 0 1 1 1 1 0 1 1 1 0 \n    1 1 1 0 0 0 1 0 1 0 0 1 1 0 0 0 0 1 0 1 0 0 0 1 1 1 1 0 0 1 1 1 1 0 0 1 1 0 \n    1 1 0 1]\n[0 0 0 0 0 0 0 0 0 0 0 0 0 0 0 0 0 0 0 0 0 0 0 0 0 0 0 0 0 0 0 0 0 0 0 0 0 0 0 0\n    1 0 0 0 0 0 0 0 0 0 0 0 1 1 1 1 0 0 1 1 1 0 0 0 0 1 1 0 0 1 1 0 1 0 1 0 1 0 \n    1 0 1 1 1 1 0 0 1 1 0 1 1 1 0 0 1 1 1 0 1 1 1 0 0 1 0 0 1 1 0 1 1 1 0 1 0 1 \n    0 0 1 1]\n[0 0 0 0 0 0 0 0 0 0 0 0 0 0 0 0 0 0 0 0 0 0 0 0 0 0 0 0 0 0 0 0 0 0 0 0 0 0 0 0\n    0 1 0 0 0 0 0 0 1 1 0 0 0 1 1 0 1 1 0 0 1 0 1 1 0 1 0 1 0 0 1 0 0 1 1 0 1 1 \n    1 1 0 1 1 0 1 0 1 1 1 0 1 1 1 0 1 0 0 0 0 1 0 1 0 0 1 0 0 0 1 0 0 1 1 0 0 1 \n    0 0 1 1]\n[0 0 0 0 0 0 0 0 0 0 0 0 0 0 0 0 0 0 0 0 0 0 0 0 0 0 0 0 0 0 0 0 0 0 0 0 0 0 0 0\n    0 0 1 0 0 0 0 0 0 1 0 0 1 1 1 0 0 0 0 0 1 0 1 1 1 0 0 1 1 1 0 0 0 0 1 0 0 1 \n    1 0 0 0 0 1 0 0 1 1 0 0 0 0 1 0 0 0 1 0 1 1 0 0 1 1 1 1 1 0 1 1 0 1 1 0 0 1 \n    0 1 1 1]\n[0 0 0 0 0 0 0 0 0 0 0 0 0 0 0 0 0 0 0 0 0 0 0 0 0 0 0 0 0 0 0 0 0 0 0 0 0 0 0 0\n    0 0 0 1 0 0 0 0 1 0 0 0 1 0 1 1 0 1 1 0 1 0 0 0 1 1 1 1 1 0 0 0 0 0 1 1 1 1 \n    0 0 1 0 0 1 0 1 1 0 1 0 0 1 1 1 1 0 1 1 0 0 1 0 0 0 1 0 1 1 0 0 0 0 1 1 0 0 \n    0 1 1 1]\n[0 0 0 0 0 0 0 0 0 0 0 0 0 0 0 0 0 0 0 0 0 0 0 0 0 0 0 0 0 0 0 0 0 0 0 0 0 0 0 0\n    0 0 0 0 1 0 0 0 0 0 0 0 1 0 1 1 1 0 1 1 0 0 0 1 0 1 1 1 0 0 1 0 0 1 1 1 1 0 \n    1 0 0 0 0 0 0 0 1 1 0 1 1 1 0 0 1 1 1 0 0 1 0 0 1 0 1 1 0 0 0 1 0 1 1 1 1 0 \n    1 1 1 1]\n[0 0 0 0 0 0 0 0 0 0 0 0 0 0 0 0 0 0 0 0 0 0 0 0 0 0 0 0 0 0 0 0 0 0 0 0 0 0 0 0\n    0 0 0 0 0 1 0 0 1 0 0 0 1 1 0 1 1 0 0 1 1 1 0 1 1 0 1 1 0 0 1 0 1 0 1 1 1 0 \n    1 0 1 0 0 0 1 1 1 1 0 0 1 0 0 1 0 1 0 1 0 1 0 1 1 0 1 1 1 1 0 1 0 0 1 1 1 1 \n    0 0 0 1]\n[0 0 0 0 0 0 0 0 0 0 0 0 0 0 0 0 0 0 0 0 0 0 0 0 0 0 0 0 0 0 0 0 0 0 0 0 0 0 0 0\n    0 0 0 0 0 0 1 0 0 0 0 0 1 0 0 1 0 0 1 0 0 0 0 0 1 1 0 0 1 1 0 0 0 0 0 0 0 1 \n    1 0 1 1 0 1 0 1 1 1 1 1 1 0 1 1 1 1 1 1 1 0 0 0 1 0 1 0 0 1 0 1 1 1 0 1 1 1 \n    1 1 0 0]\n[0 0 0 0 0 0 0 0 0 0 0 0 0 0 0 0 0 0 0 0 0 0 0 0 0 0 0 0 0 0 0 0 0 0 0 0 0 0 0 0\n    0 0 0 0 0 0 0 1 1 0 0 0 0 1 0 0 0 1 1 0 1 1 1 0 1 1 0 0 1 0 0 1 0 0 0 0 1 1 \n    1 0 0 0 1 0 1 0 0 1 1 1 0 1 0 1 1 1 0 1 0 1 1 1 1 0 1 0 0 0 1 0 0 0 1 1 0 0 \n    1 0 0 0]\n[0 0 0 0 0 0 0 0 0 0 0 0 0 0 0 0 0 0 0 0 0 0 0 0 0 0 0 0 0 0 0 0 0 0 0 0 0 0 0 0\n    0 0 0 0 0 0 0 0 0 0 1 0 1 0 0 0 1 1 1 0 0 0 1 0 1 0 0 1 0 0 0 1 1 1 1 1 1 1 \n    1 0 1 1 1 0 1 1 0 0 0 0 0 1 1 1 1 1 1 1 1 1 1 0 1 0 1 1 0 1 0 0 0 1 1 1 0 0 \n    1 0 0 1]\n[0 0 0 0 0 0 0 0 0 0 0 0 0 0 0 0 0 0 0 0 0 0 0 0 0 0 0 0 0 0 0 0 0 0 0 0 0 0 0 0\n    0 0 0 0 0 0 0 0 0 0 0 1 0 0 0 1 1 0 0 0 0 0 1 1 0 1 1 0 1 1 1 1 1 0 0 0 0 0 \n    1 1 0 1 1 0 0 1 1 0 1 0 1 1 0 0 1 1 0 1 0 1 1 1 1 0 0 0 1 1 1 0 0 1 0 1 0 1 \n    0 1 1 0]\n[[60, 10]] quantum code over GF(2^2), stabilised by:\n[1 0 0 0 0 0 0 0 0 0 0 0 0 0 0 0 0 0 0 0 0 0 0 0 0 0 $.1 $.1 0 0 $.1^2 0 0 1 \n    $.1^2 $.1^2 1 0 1 $.1^2 $.1 $.1^2 $.1 $.1^2 1 1 $.1 $.1^2 $.1 1 $.1^2 1 1 0 \n    $.1 $.1 1 $.1 0 $.1]\n[$.1 0 0 0 0 0 0 0 0 0 0 0 0 0 0 0 0 0 0 0 0 0 0 0 0 0 $.1^2 $.1^2 0 0 1 0 0 $.1\n    1 1 $.1 0 $.1 1 $.1^2 1 $.1^2 1 $.1 $.1 $.1^2 1 $.1^2 $.1 1 $.1 $.1 0 $.1^2 \n    $.1^2 $.1 $.1^2 0 $.1^2]\n[0 1 0 0 0 0 0 0 0 0 0 0 0 0 0 0 0 0 0 0 0 0 0 0 0 0 $.1 0 $.1^2 $.1 $.1 1 0 0 1\n    $.1^2 $.1^2 $.1 $.1 $.1^2 1 $.1^2 1 $.1^2 $.1^2 $.1 $.1^2 $.1^2 $.1 1 $.1 \n    $.1 $.1 0 $.1^2 $.1^2 $.1^2 1 $.1^2 0]\n[0 $.1 0 0 0 0 0 0 0 0 0 0 0 0 0 0 0 0 0 0 0 0 0 0 0 0 $.1^2 0 1 $.1^2 $.1^2 $.1\n    0 0 $.1 1 1 $.1^2 $.1^2 1 $.1 1 $.1 1 1 $.1^2 1 1 $.1^2 $.1 $.1^2 $.1^2 \n    $.1^2 0 1 1 1 $.1 1 0]\n[0 0 1 0 0 0 0 0 0 0 0 0 0 0 0 0 0 0 0 0 0 0 0 0 1 0 $.1 $.1^2 $.1^2 $.1 $.1^2 \n    $.1 0 $.1^2 $.1 $.1 $.1 1 $.1 1 $.1^2 $.1 1 $.1^2 $.1 0 1 $.1 0 $.1^2 0 $.1 \n    1 $.1^2 $.1^2 $.1^2 1 $.1^2 $.1^2 $.1]\n[0 0 $.1 0 0 0 0 0 0 0 0 0 0 0 0 0 0 0 0 0 0 0 0 0 $.1 0 $.1^2 1 1 $.1^2 1 $.1^2\n    0 1 $.1^2 $.1^2 $.1^2 $.1 $.1^2 $.1 1 $.1^2 $.1 1 $.1^2 0 $.1 $.1^2 0 1 0 \n    $.1^2 $.1 1 1 1 $.1 1 1 $.1^2]\n[0 0 0 1 0 0 0 0 0 0 0 0 0 0 0 0 0 0 0 0 0 0 0 0 $.1 0 0 $.1^2 $.1^2 1 $.1 $.1 1\n    $.1^2 1 0 0 $.1 $.1^2 1 1 1 $.1 $.1^2 $.1^2 $.1 $.1 0 $.1^2 $.1^2 $.1 0 $.1 \n    0 $.1^2 0 0 1 $.1 $.1]\n[0 0 0 $.1 0 0 0 0 0 0 0 0 0 0 0 0 0 0 0 0 0 0 0 0 $.1^2 0 0 1 1 $.1 $.1^2 $.1^2\n    $.1 1 $.1 0 0 $.1^2 1 $.1 $.1 $.1 $.1^2 1 1 $.1^2 $.1^2 0 1 1 $.1^2 0 $.1^2 \n    0 1 0 0 $.1 $.1^2 $.1^2]\n[0 0 0 0 1 0 0 0 0 0 0 0 0 0 0 0 0 0 0 0 0 0 0 0 0 0 0 0 $.1^2 0 0 $.1^2 1 $.1^2\n    0 $.1^2 0 $.1^2 $.1^2 $.1 $.1^2 1 $.1^2 1 1 0 1 0 $.1^2 0 $.1^2 $.1^2 $.1^2 \n    1 0 $.1 $.1 0 0 0]\n[0 0 0 0 $.1 0 0 0 0 0 0 0 0 0 0 0 0 0 0 0 0 0 0 0 0 0 0 0 1 0 0 1 $.1 1 0 1 0 1\n    1 $.1^2 1 $.1 1 $.1 $.1 0 $.1 0 1 0 1 1 1 $.1 0 $.1^2 $.1^2 0 0 0]\n[0 0 0 0 0 1 0 0 0 0 0 0 0 0 0 0 0 0 0 0 0 0 0 0 0 0 1 1 1 $.1^2 $.1 1 $.1 $.1 1\n    $.1^2 $.1 $.1^2 $.1 $.1 $.1^2 1 0 0 $.1^2 $.1 $.1^2 0 $.1 $.1^2 $.1 $.1^2 0 \n    $.1^2 $.1^2 $.1^2 1 $.1^2 0 1]\n[0 0 0 0 0 $.1 0 0 0 0 0 0 0 0 0 0 0 0 0 0 0 0 0 0 0 0 $.1 $.1 $.1 1 $.1^2 $.1 \n    $.1^2 $.1^2 $.1 1 $.1^2 1 $.1^2 $.1^2 1 $.1 0 0 1 $.1^2 1 0 $.1^2 1 $.1^2 1 \n    0 1 1 1 $.1 1 0 $.1]\n[0 0 0 0 0 0 1 0 0 0 0 0 0 0 0 0 0 0 0 0 0 0 0 0 1 0 $.1 0 1 0 $.1^2 $.1^2 $.1 1\n    0 0 0 $.1 $.1^2 $.1^2 $.1^2 1 $.1 1 0 $.1 1 $.1 1 1 0 $.1^2 $.1^2 $.1 0 1 1 \n    1 1 $.1]\n[0 0 0 0 0 0 $.1 0 0 0 0 0 0 0 0 0 0 0 0 0 0 0 0 0 $.1 0 $.1^2 0 $.1 0 1 1 $.1^2\n    $.1 0 0 0 $.1^2 1 1 1 $.1 $.1^2 $.1 0 $.1^2 $.1 $.1^2 $.1 $.1 0 1 1 $.1^2 0 \n    $.1 $.1 $.1 $.1 $.1^2]\n[0 0 0 0 0 0 0 1 0 0 0 0 0 0 0 0 0 0 0 0 0 0 0 0 0 0 1 1 0 $.1^2 1 1 1 1 $.1 \n    $.1^2 $.1^2 0 0 $.1 $.1 $.1 1 $.1 $.1 1 $.1 1 $.1^2 $.1^2 $.1 0 1 1 $.1 0 \n    $.1 $.1 $.1^2 $.1^2]\n[0 0 0 0 0 0 0 $.1 0 0 0 0 0 0 0 0 0 0 0 0 0 0 0 0 0 0 $.1 $.1 0 1 $.1 $.1 $.1 \n    $.1 $.1^2 1 1 0 0 $.1^2 $.1^2 $.1^2 $.1 $.1^2 $.1^2 $.1 $.1^2 $.1 1 1 $.1^2 \n    0 $.1 $.1 $.1^2 0 $.1^2 $.1^2 1 1]\n[0 0 0 0 0 0 0 0 1 0 0 0 0 0 0 0 0 0 0 0 0 0 0 0 1 0 $.1 0 0 1 1 1 $.1 1 0 $.1^2\n    1 $.1^2 1 0 0 1 $.1 $.1 $.1 $.1 0 1 0 $.1 $.1 $.1 1 1 $.1^2 $.1 0 $.1^2 \n    $.1^2 $.1^2]\n[0 0 0 0 0 0 0 0 $.1 0 0 0 0 0 0 0 0 0 0 0 0 0 0 0 $.1 0 $.1^2 0 0 $.1 $.1 $.1 \n    $.1^2 $.1 0 1 $.1 1 $.1 0 0 $.1 $.1^2 $.1^2 $.1^2 $.1^2 0 $.1 0 $.1^2 $.1^2 \n    $.1^2 $.1 $.1 1 $.1^2 0 1 1 1]\n[0 0 0 0 0 0 0 0 0 1 0 0 0 0 0 0 0 0 0 0 0 0 0 0 $.1^2 0 $.1^2 1 $.1 $.1^2 $.1 0\n    $.1 0 $.1 $.1 1 0 1 1 $.1^2 $.1 $.1^2 $.1 $.1 $.1^2 1 $.1^2 1 1 $.1^2 0 \n    $.1^2 1 $.1 1 0 $.1 $.1 0]\n[0 0 0 0 0 0 0 0 0 $.1 0 0 0 0 0 0 0 0 0 0 0 0 0 0 1 0 1 $.1 $.1^2 1 $.1^2 0 \n    $.1^2 0 $.1^2 $.1^2 $.1 0 $.1 $.1 1 $.1^2 1 $.1^2 $.1^2 1 $.1 1 $.1 $.1 1 0 \n    1 $.1 $.1^2 $.1 0 $.1^2 $.1^2 0]\n[0 0 0 0 0 0 0 0 0 0 1 0 0 0 0 0 0 0 0 0 0 0 0 0 $.1 0 $.1 1 1 0 $.1^2 $.1 $.1 1\n    $.1^2 0 0 $.1 1 $.1^2 1 $.1^2 1 1 $.1^2 1 1 $.1 1 1 0 1 $.1 $.1^2 0 $.1^2 0 \n    $.1 0 0]\n[0 0 0 0 0 0 0 0 0 0 $.1 0 0 0 0 0 0 0 0 0 0 0 0 0 $.1^2 0 $.1^2 $.1 $.1 0 1 \n    $.1^2 $.1^2 $.1 1 0 0 $.1^2 $.1 1 $.1 1 $.1 $.1 1 $.1 $.1 $.1^2 $.1 $.1 0 \n    $.1 $.1^2 1 0 1 0 $.1^2 0 0]\n[0 0 0 0 0 0 0 0 0 0 0 1 0 0 0 0 0 0 0 0 0 0 0 0 1 0 0 $.1 0 1 0 1 $.1 0 1 $.1^2\n    $.1 $.1 0 0 $.1 $.1^2 $.1^2 1 0 $.1 0 0 0 $.1^2 1 $.1^2 1 $.1^2 1 $.1^2 \n    $.1^2 0 0 1]\n[0 0 0 0 0 0 0 0 0 0 0 $.1 0 0 0 0 0 0 0 0 0 0 0 0 $.1 0 0 $.1^2 0 $.1 0 $.1 \n    $.1^2 0 $.1 1 $.1^2 $.1^2 0 0 $.1^2 1 1 $.1 0 $.1^2 0 0 0 1 $.1 1 $.1 1 $.1 \n    1 1 0 0 $.1]\n[0 0 0 0 0 0 0 0 0 0 0 0 1 0 0 0 0 0 0 0 0 0 0 0 $.1 0 $.1 1 $.1 0 $.1^2 1 1 $.1\n    $.1 $.1^2 0 $.1^2 $.1 1 0 $.1 $.1^2 1 0 1 0 0 $.1 1 $.1^2 $.1 0 $.1^2 $.1 1 \n    0 1 $.1^2 1]\n[0 0 0 0 0 0 0 0 0 0 0 0 $.1 0 0 0 0 0 0 0 0 0 0 0 $.1^2 0 $.1^2 $.1 $.1^2 0 1 \n    $.1 $.1 $.1^2 $.1^2 1 0 1 $.1^2 $.1 0 $.1^2 1 $.1 0 $.1 0 0 $.1^2 $.1 1 \n    $.1^2 0 1 $.1^2 $.1 0 $.1 1 $.1]\n[0 0 0 0 0 0 0 0 0 0 0 0 0 1 0 0 0 0 0 0 0 0 0 0 0 0 $.1 1 $.1^2 0 $.1^2 $.1 \n    $.1^2 $.1 $.1^2 $.1 $.1^2 0 1 0 $.1 1 $.1 0 0 0 1 0 0 1 $.1^2 $.1 $.1^2 0 \n    $.1 $.1 $.1 $.1^2 1 $.1]\n[0 0 0 0 0 0 0 0 0 0 0 0 0 $.1 0 0 0 0 0 0 0 0 0 0 0 0 $.1^2 $.1 1 0 1 $.1^2 1 \n    $.1^2 1 $.1^2 1 0 $.1 0 $.1^2 $.1 $.1^2 0 0 0 $.1 0 0 $.1 1 $.1^2 1 0 $.1^2 \n    $.1^2 $.1^2 1 $.1 $.1^2]\n[0 0 0 0 0 0 0 0 0 0 0 0 0 0 1 0 0 0 0 0 0 0 0 0 $.1^2 0 0 0 $.1 $.1^2 $.1 $.1 \n    $.1^2 1 1 1 0 $.1 $.1^2 0 1 $.1 $.1 0 0 0 1 $.1 1 1 $.1 $.1^2 $.1^2 1 $.1 0 \n    1 $.1^2 1 1]\n[0 0 0 0 0 0 0 0 0 0 0 0 0 0 $.1 0 0 0 0 0 0 0 0 0 1 0 0 0 $.1^2 1 $.1^2 $.1^2 1\n    $.1 $.1 $.1 0 $.1^2 1 0 $.1 $.1^2 $.1^2 0 0 0 $.1 $.1^2 $.1 $.1 $.1^2 1 1 \n    $.1 $.1^2 0 $.1 1 $.1 $.1]\n[0 0 0 0 0 0 0 0 0 0 0 0 0 0 0 1 0 0 0 0 0 0 0 0 0 0 $.1 1 $.1 0 $.1^2 $.1^2 0 0\n    $.1 $.1 $.1 0 0 $.1^2 1 $.1^2 $.1 1 0 $.1^2 $.1^2 $.1^2 0 0 0 $.1^2 1 0 $.1 \n    $.1 $.1 $.1 1 0]\n[0 0 0 0 0 0 0 0 0 0 0 0 0 0 0 $.1 0 0 0 0 0 0 0 0 0 0 $.1^2 $.1 $.1^2 0 1 1 0 0\n    $.1^2 $.1^2 $.1^2 0 0 1 $.1 1 $.1^2 $.1 0 1 1 1 0 0 0 1 $.1 0 $.1^2 $.1^2 \n    $.1^2 $.1^2 $.1 0]\n[0 0 0 0 0 0 0 0 0 0 0 0 0 0 0 0 1 0 0 0 0 0 0 0 1 0 0 $.1^2 0 $.1 0 $.1^2 $.1^2\n    $.1^2 1 0 $.1 $.1 $.1 0 0 $.1^2 1 1 $.1 1 $.1^2 0 0 1 $.1 $.1^2 $.1^2 1 0 \n    $.1 $.1 1 1 0]\n[0 0 0 0 0 0 0 0 0 0 0 0 0 0 0 0 $.1 0 0 0 0 0 0 0 $.1 0 0 1 0 $.1^2 0 1 1 1 $.1\n    0 $.1^2 $.1^2 $.1^2 0 0 1 $.1 $.1 $.1^2 $.1 1 0 0 $.1 $.1^2 1 1 $.1 0 $.1^2 \n    $.1^2 $.1 $.1 0]\n[0 0 0 0 0 0 0 0 0 0 0 0 0 0 0 0 0 1 0 0 0 0 0 0 $.1^2 0 $.1 $.1^2 0 0 0 $.1^2 0\n    0 0 1 $.1^2 $.1^2 $.1 0 $.1^2 $.1 $.1^2 1 0 0 $.1^2 1 $.1^2 1 0 $.1 1 $.1 \n    $.1^2 $.1 $.1^2 1 $.1 $.1^2]\n[0 0 0 0 0 0 0 0 0 0 0 0 0 0 0 0 0 $.1 0 0 0 0 0 0 1 0 $.1^2 1 0 0 0 1 0 0 0 $.1\n    1 1 $.1^2 0 1 $.1^2 1 $.1 0 0 1 $.1 1 $.1 0 $.1^2 $.1 $.1^2 1 $.1^2 1 $.1 \n    $.1^2 1]\n[0 0 0 0 0 0 0 0 0 0 0 0 0 0 0 0 0 0 1 0 0 0 0 0 $.1^2 0 1 0 1 1 $.1 $.1 1 0 1 0\n    $.1^2 1 $.1^2 $.1^2 0 $.1^2 $.1 1 1 1 $.1^2 0 $.1^2 $.1^2 1 1 $.1 $.1 $.1 0 \n    $.1^2 1 $.1 $.1^2]\n[0 0 0 0 0 0 0 0 0 0 0 0 0 0 0 0 0 0 $.1 0 0 0 0 0 1 0 $.1 0 $.1 $.1 $.1^2 $.1^2\n    $.1 0 $.1 0 1 $.1 1 1 0 1 $.1^2 $.1 $.1 $.1 1 0 1 1 $.1 $.1 $.1^2 $.1^2 \n    $.1^2 0 1 $.1 $.1^2 1]\n[0 0 0 0 0 0 0 0 0 0 0 0 0 0 0 0 0 0 0 1 0 0 0 0 0 0 1 1 1 $.1^2 $.1 0 $.1 0 $.1\n    1 0 0 0 $.1 1 $.1^2 0 1 0 $.1 $.1^2 $.1 1 $.1 1 0 $.1 1 1 $.1^2 0 $.1 1 1]\n[0 0 0 0 0 0 0 0 0 0 0 0 0 0 0 0 0 0 0 $.1 0 0 0 0 0 0 $.1 $.1 $.1 1 $.1^2 0 \n    $.1^2 0 $.1^2 $.1 0 0 0 $.1^2 $.1 1 0 $.1 0 $.1^2 1 $.1^2 $.1 $.1^2 $.1 0 \n    $.1^2 $.1 $.1 1 0 $.1^2 $.1 $.1]\n[0 0 0 0 0 0 0 0 0 0 0 0 0 0 0 0 0 0 0 0 1 0 0 0 $.1^2 0 $.1^2 $.1 0 1 $.1^2 $.1\n    $.1^2 $.1^2 0 $.1^2 0 $.1 $.1^2 $.1^2 $.1 1 $.1 0 $.1^2 $.1 $.1 1 $.1 $.1 1 \n    0 0 1 $.1^2 1 1 0 0 1]\n[0 0 0 0 0 0 0 0 0 0 0 0 0 0 0 0 0 0 0 0 $.1 0 0 0 1 0 1 $.1^2 0 $.1 1 $.1^2 1 1\n    0 1 0 $.1^2 1 1 $.1^2 $.1 $.1^2 0 1 $.1^2 $.1^2 $.1 $.1^2 $.1^2 $.1 0 0 $.1 \n    1 $.1 $.1 0 0 $.1]\n[0 0 0 0 0 0 0 0 0 0 0 0 0 0 0 0 0 0 0 0 0 1 0 0 $.1^2 0 1 1 $.1 1 1 $.1^2 0 \n    $.1^2 0 0 0 $.1^2 0 $.1^2 1 $.1^2 0 0 $.1 $.1 0 $.1 0 0 $.1 1 $.1 0 $.1 \n    $.1^2 1 1 $.1 0]\n[0 0 0 0 0 0 0 0 0 0 0 0 0 0 0 0 0 0 0 0 0 $.1 0 0 1 0 $.1 $.1 $.1^2 $.1 $.1 1 0\n    1 0 0 0 1 0 1 $.1 1 0 0 $.1^2 $.1^2 0 $.1^2 0 0 $.1^2 $.1 $.1^2 0 $.1^2 1 \n    $.1 $.1 $.1^2 0]\n[0 0 0 0 0 0 0 0 0 0 0 0 0 0 0 0 0 0 0 0 0 0 1 0 1 0 $.1 $.1^2 $.1 1 $.1^2 $.1 1\n    0 1 $.1 $.1^2 $.1^2 $.1 $.1^2 0 $.1^2 1 0 $.1 1 1 1 $.1^2 $.1 0 0 0 0 $.1 \n    $.1 0 $.1 1 $.1^2]\n[0 0 0 0 0 0 0 0 0 0 0 0 0 0 0 0 0 0 0 0 0 0 $.1 0 $.1 0 $.1^2 1 $.1^2 $.1 1 \n    $.1^2 $.1 0 $.1 $.1^2 1 1 $.1^2 1 0 1 $.1 0 $.1^2 $.1 $.1 $.1 1 $.1^2 0 0 0 \n    0 $.1^2 $.1^2 0 $.1^2 $.1 1]\n[0 0 0 0 0 0 0 0 0 0 0 0 0 0 0 0 0 0 0 0 0 0 0 1 $.1 0 $.1 0 $.1 0 0 0 $.1 $.1^2\n    0 0 1 $.1^2 0 0 0 $.1^2 $.1^2 1 $.1^2 $.1^2 $.1^2 1 0 0 $.1 $.1^2 0 1 1 \n    $.1^2 1 1 $.1^2 $.1]\n[0 0 0 0 0 0 0 0 0 0 0 0 0 0 0 0 0 0 0 0 0 0 0 $.1 $.1^2 0 $.1^2 0 $.1^2 0 0 0 \n    $.1^2 1 0 0 $.1 1 0 0 0 1 1 $.1 1 1 1 $.1 0 0 $.1^2 1 0 $.1 $.1 1 $.1 $.1 1 \n    $.1^2]\n[0 0 0 0 0 0 0 0 0 0 0 0 0 0 0 0 0 0 0 0 0 0 0 0 0 1 $.1 1 0 1 0 $.1^2 $.1 $.1 \n    $.1^2 $.1 $.1 $.1 $.1 $.1 $.1^2 $.1^2 $.1^2 0 0 1 1 0 $.1 1 1 $.1 $.1^2 \n    $.1^2 $.1 $.1^2 $.1^2 $.1^2 $.1^2 1]\n[0 0 0 0 0 0 0 0 0 0 0 0 0 0 0 0 0 0 0 0 0 0 0 0 0 $.1 $.1^2 $.1 0 $.1 0 1 $.1^2\n    $.1^2 1 $.1^2 $.1^2 $.1^2 $.1^2 $.1^2 1 1 1 0 0 $.1 $.1 0 $.1^2 $.1 $.1 \n    $.1^2 1 1 $.1^2 1 1 1 1 $.1]\nQuantum GF(2)-Additive code over GF(4) of length 60 with 70 generators.\nLower Bound: 1, Upper Bound: 26\nConstructed 2 distinct generator matrices\nTotal Ranks:     35  35 \nRelative Ranks:  35  25 \n(4 4 4 4 4 4 4 4 4 4 4 4 4 4 4 4 4 4 4 4 4 4 4 4 4 4 4 4 4 4 4 4 4 4 4 )\n(4 4 4 4 4 4 4 4 4 4 4 4 4 4 4 4 4 4 4 4 4 4 4 4 4 4 4 4 4 4 4 4 4 4 4 )\nTime Taken: 0.00\nStarting search for low weight codewords... (reset timings)\nEnumerating using 1 generator at a time:\n     New codeword identified of weight 23, time 0.00\n     New codeword identified of weight 21, time 0.00\n     New codeword identified of weight 13, time 0.00\n   Completed Matrix  1:  lower =  2, upper = 13. Elapsed: 0.00s\n   Completed Matrix  2:  lower =  2, upper = 13. Elapsed: 0.00s\nTermination predicted with 11 generators at matrix 1\nEnumerating using 2 generators at a time:\n   Completed Matrix  1:  lower =  3, upper = 13. Elapsed: 0.00s\n     New codeword identified of weight 11, time 0.00\n     Discarding non-contributing rank 25 matrix\n     New Total Ranks:     35 \n     New Relative Ranks:  35 \n   Completed Matrix  2: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0.03s\nTermination predicted with 10 generators at matrix 1\nEnumerating using 5 generators at a time:\n   Completed Matrix  1:  lower =  6, upper = 11. Elapsed: 0.83s\nTermination predicted at 123535 s (1d 10h 18m 55s) with 10 generators at matrix \n1\nEnumerating using 6 generators at a time:\n   Completed Matrix  1:  lower =  7, upper = 11. Elapsed: 12.49s\nTermination predicted at 122280 s (1d 9h 58m 0s) with 10 generators at matrix 1\nEnumerating using 7 generators at a time:\n   Completed Matrix  1:  lower =  8, upper = 11. Elapsed: 156.22s\nTermination predicted at 121285 s (1d 9h 41m 25s) with 10 generators at matrix 1\nEnumerating using 8 generators at a time:\n   Completed Matrix  1:  lower =  9, upper = 11. Elapsed: 1653.70s\nTermination predicted at 120349 s (1d 9h 25m 49s) with 10 generators at matrix 1\nEnumerating using 9 generators at a time:\n   Completed Matrix  1:  lower = 10, upper = 11. Elapsed: 14914.65s\nTermination predicted at 118544 s (1d 8h 55m 44s) with 10 generators at matrix 1\nEnumerating using 10 generators at a time:\n</t>
  </si>
  <si>
    <t>method: CLISATDist</t>
  </si>
  <si>
    <t>resume: 1</t>
  </si>
  <si>
    <t>popSize: 100</t>
  </si>
  <si>
    <t>outfile: /home/ucapmwe/dist-benchmark/results/codeTables-QECC_sample.txt-CLISATDist-20251224_094242.102282_85062422.txt</t>
  </si>
  <si>
    <t>c Parsing MaxSAT file...\nc ============================[  Problem Statistics ]============================\nc |  Number of variables:             5                                         |\nc |  Number of clauses:               9                                         |\nc ===============================================================================\nc Using SCIP solver, version 7.0.3, https://www.scipopt.org\nc scip_time = 0.000000\nc Starting SCIP solver in a separate thread (with time-limit = 0s) ...\nc Using COMiniSatPS SAT solver by Chanseok Oh (2016)\no 1\nc _x001B_[1mOptimal solution: 1_x001B_[0m\nc _______________________________________________________________________________\nc \nc restarts               : 6\nc conflicts              : 1              (198 /sec)\nc decisions              : 8              (0.00 % random) (1588 /sec)\nc propagations           : 23             (4565 /sec)\nc conflict literals      : 0              (-nan % deleted)\nc =======================[ UWrMaxSat resources usage ]===========================\nc Memory used            : 26.00 MB\nc CPU time               : 0.005038 s\nc Wall clock time        : 0 s\nc OptExp Enc: Srt/BDD/Add: 1 0 0\nc _______________________________________________________________________________\nv 1000001\ns OPTIMUM FOUND\n</t>
  </si>
  <si>
    <t>c Parsing MaxSAT file...\nc ============================[  Problem Statistics ]============================\nc |  Number of variables:            23                                         |\nc |  Number of clauses:              59                                         |\nc ===============================================================================\nc Using SCIP solver, version 7.0.3, https://www.scipopt.org\nc scip_time = 0.000000\nc Starting SCIP solver in a separate thread (with time-limit = 0s) ...\nc Using COMiniSatPS SAT solver by Chanseok Oh (2016)\no 2\nc _x001B_[1mOptimal solution: 2_x001B_[0m\nc _______________________________________________________________________________\nc \nc restarts               : 38\nc conflicts              : 21             (6335 /sec)\nc decisions              : 90             (0.00 % random) (27149 /sec)\nc propagations           : 443            (133635 /sec)\nc conflict literals      : 62             (3.12 % deleted)\nc =======================[ UWrMaxSat resources usage ]===========================\nc Memory used            : 26.00 MB\nc CPU time               : 0.003315 s\nc Wall clock time        : 0 s\nc OptExp Enc: Srt/BDD/Add: 3 0 0\nc _______________________________________________________________________________\nv 00001100000011100100100001\ns OPTIMUM FOUND\n</t>
  </si>
  <si>
    <t>c Parsing MaxSAT file...\nc ============================[  Problem Statistics ]============================\nc |  Number of variables:            49                                         |\nc |  Number of clauses:             145                                         |\nc ===============================================================================\nc Using SCIP solver, version 7.0.3, https://www.scipopt.org\nc scip_time = 0.000000\nc Starting SCIP solver in a separate thread (with time-limit = 0s) ...\nc Using COMiniSatPS SAT solver by Chanseok Oh (2016)\no 3\nc _x001B_[1mOptimal solution: 3_x001B_[0m\nc _______________________________________________________________________________\nc \nc restarts               : 45\nc conflicts              : 80             (12321 /sec)\nc decisions              : 203            (0.00 % random) (31264 /sec)\nc propagations           : 2028           (312336 /sec)\nc conflict literals      : 457            (11.95 % deleted)\nc =======================[ UWrMaxSat resources usage ]===========================\nc Memory used            : 26.00 MB\nc CPU time               : 0.006493 s\nc Wall clock time        : 0 s\nc OptExp Enc: Srt/BDD/Add: 6 0 0\nc _______________________________________________________________________________\nv 00101100000000011110000010000000000000000000000100001\ns OPTIMUM FOUND\n</t>
  </si>
  <si>
    <t>c Parsing MaxSAT file...\nc ============================[  Problem Statistics ]============================\nc |  Number of variables:            49                                         |\nc |  Number of clauses:             145                                         |\nc ===============================================================================\nc Using SCIP solver, version 7.0.3, https://www.scipopt.org\nc scip_time = 0.000000\nc Starting SCIP solver in a separate thread (with time-limit = 0s) ...\nc Using COMiniSatPS SAT solver by Chanseok Oh (2016)\no 3\nc _x001B_[1mOptimal solution: 3_x001B_[0m\nc _______________________________________________________________________________\nc \nc restarts               : 44\nc conflicts              : 84             (15421 /sec)\nc decisions              : 191            (0.00 % random) (35065 /sec)\nc propagations           : 2002           (367542 /sec)\nc conflict literals      : 506            (9.64 % deleted)\nc =======================[ UWrMaxSat resources usage ]===========================\nc Memory used            : 26.00 MB\nc CPU time               : 0.005447 s\nc Wall clock time        : 0 s\nc OptExp Enc: Srt/BDD/Add: 6 0 0\nc _______________________________________________________________________________\nv 000101100000000011110000010000000000000000000000100001\ns OPTIMUM FOUND\n</t>
  </si>
  <si>
    <t>c Parsing MaxSAT file...\nc ============================[  Problem Statistics ]============================\nc |  Number of variables:            67                                         |\nc |  Number of clauses:             197                                         |\nc ===============================================================================\nc Using SCIP solver, version 7.0.3, https://www.scipopt.org\nc scip_time = 0.000000\nc Starting SCIP solver in a separate thread (with time-limit = 0s) ...\nc Using COMiniSatPS SAT solver by Chanseok Oh (2016)\no 3\nc _x001B_[1mOptimal solution: 3_x001B_[0m\nc _______________________________________________________________________________\nc \nc restarts               : 48\nc conflicts              : 96             (15766 /sec)\nc decisions              : 289            (0.00 % random) (47463 /sec)\nc propagations           : 2722           (447036 /sec)\nc conflict literals      : 630            (5.69 % deleted)\nc =======================[ UWrMaxSat resources usage ]===========================\nc Memory used            : 26.00 MB\nc CPU time               : 0.006089 s\nc Wall clock time        : 0 s\nc OptExp Enc: Srt/BDD/Add: 6 0 0\nc _______________________________________________________________________________\nv 1001100000000000000000100010000000100000000000100000000100000000000000000\ns OPTIMUM FOUND\n</t>
  </si>
  <si>
    <t>c Parsing MaxSAT file...\nc ============================[  Problem Statistics ]============================\nc |  Number of variables:            49                                         |\nc |  Number of clauses:             145                                         |\nc ===============================================================================\nc Using SCIP solver, version 7.0.3, https://www.scipopt.org\nc scip_time = 0.000000\nc Starting SCIP solver in a separate thread (with time-limit = 0s) ...\nc Using COMiniSatPS SAT solver by Chanseok Oh (2016)\no 3\nc _x001B_[1mOptimal solution: 3_x001B_[0m\nc _______________________________________________________________________________\nc \nc restarts               : 44\nc conflicts              : 66             (12656 /sec)\nc decisions              : 228            (0.00 % random) (43720 /sec)\nc propagations           : 1809           (346884 /sec)\nc conflict literals      : 343            (11.60 % deleted)\nc =======================[ UWrMaxSat resources usage ]===========================\nc Memory used            : 26.00 MB\nc CPU time               : 0.005215 s\nc Wall clock time        : 0 s\nc OptExp Enc: Srt/BDD/Add: 6 0 0\nc _______________________________________________________________________________\nv 00000101100000000011110000010000000000000000000000100001\ns OPTIMUM FOUND\n</t>
  </si>
  <si>
    <t>c Parsing MaxSAT file...\nc ============================[  Problem Statistics ]============================\nc |  Number of variables:            49                                         |\nc |  Number of clauses:             145                                         |\nc ===============================================================================\nc Using SCIP solver, version 7.0.3, https://www.scipopt.org\nc scip_time = 0.000000\nc Starting SCIP solver in a separate thread (with time-limit = 0s) ...\nc Using COMiniSatPS SAT solver by Chanseok Oh (2016)\no 3\nc _x001B_[1mOptimal solution: 3_x001B_[0m\nc _______________________________________________________________________________\nc \nc restarts               : 44\nc conflicts              : 81             (14986 /sec)\nc decisions              : 189            (0.00 % random) (34968 /sec)\nc propagations           : 2000           (370028 /sec)\nc conflict literals      : 455            (11.13 % deleted)\nc =======================[ UWrMaxSat resources usage ]===========================\nc Memory used            : 26.00 MB\nc CPU time               : 0.005405 s\nc Wall clock time        : 0 s\nc OptExp Enc: Srt/BDD/Add: 6 0 0\nc _______________________________________________________________________________\nv 000000101100000000011110000010000000000000000000000100001\ns OPTIMUM FOUND\n</t>
  </si>
  <si>
    <t>c Parsing MaxSAT file...\nc ============================[  Problem Statistics ]============================\nc |  Number of variables:           138                                         |\nc |  Number of clauses:             451                                         |\nc ===============================================================================\nc Using SCIP solver, version 7.0.3, https://www.scipopt.org\nc scip_time = 0.000000\nc Starting SCIP solver in a separate thread (with time-limit = 0s) ...\nc Using COMiniSatPS SAT solver by Chanseok Oh (2016)\no 10\no 6\no 4\nc _x001B_[1mOptimal solution: 4_x001B_[0m\nc _______________________________________________________________________________\nc \nc restarts               : 80\nc conflicts              : 1227           (40692 /sec)\nc decisions              : 1706           (0.00 % random) (56578 /sec)\nc propagations           : 47179          (1564654 /sec)\nc conflict literals      : 16022          (9.64 % deleted)\nc =======================[ UWrMaxSat resources usage ]===========================\nc Memory used            : 150.00 MB\nc CPU time               : 0.030153 s\nc Wall clock time        : 0 s\nc OptExp Enc: Srt/BDD/Add: 10 0 0\nc _______________________________________________________________________________\nv 000100000000000001000100000010010000000001000010001000000100001000001000000001000001111011010001110111100111101011101110111110011111111000000000000\ns OPTIMUM FOUND\n</t>
  </si>
  <si>
    <t>c Parsing MaxSAT file...\nc ============================[  Problem Statistics ]============================\nc |  Number of variables:           159                                         |\nc |  Number of clauses:             525                                         |\nc ===============================================================================\nc Using SCIP solver, version 7.0.3, https://www.scipopt.org\nc scip_time = 0.000000\nc Starting SCIP solver in a separate thread (with time-limit = 0s) ...\nc Using COMiniSatPS SAT solver by Chanseok Oh (2016)\no 7\no 5\nc _x001B_[1mOptimal solution: 5_x001B_[0m\nc _______________________________________________________________________________\nc \nc restarts               : 105\nc conflicts              : 2843           (42800 /sec)\nc decisions              : 3806           (0.00 % random) (57298 /sec)\nc propagations           : 140440         (2114264 /sec)\nc conflict literals      : 38385          (15.24 % deleted)\nc =======================[ UWrMaxSat resources usage ]===========================\nc Memory used            : 151.00 MB\nc CPU time               : 0.066425 s\nc Wall clock time        : 0 s\nc OptExp Enc: Srt/BDD/Add: 15 0 0\nc _______________________________________________________________________________\nv 1000001000010000100100000000000000000010000101001000001100001100010101011110111001111000000001000000010000000100000010000000000000000100000100000000000000000000000000000\ns OPTIMUM FOUND\n</t>
  </si>
  <si>
    <t>c Parsing MaxSAT file...\nc ============================[  Problem Statistics ]============================\nc |  Number of variables:           220                                         |\nc |  Number of clauses:             749                                         |\nc ===============================================================================\nc Using SCIP solver, version 7.0.3, https://www.scipopt.org\nc scip_time = 0.000000\nc Starting SCIP solver in a separate thread (with time-limit = 0s) ...\nc Using COMiniSatPS SAT solver by Chanseok Oh (2016)\no 12\no 3\nc _x001B_[1mOptimal solution: 3_x001B_[0m\nc _______________________________________________________________________________\nc \nc restarts               : 63\nc conflicts              : 651            (49062 /sec)\nc decisions              : 956            (0.00 % random) (72048 /sec)\nc propagations           : 39947          (3010551 /sec)\nc conflict literals      : 12157          (7.42 % deleted)\nc =======================[ UWrMaxSat resources usage ]===========================\nc Memory used            : 27.00 MB\nc CPU time               : 0.013269 s\nc Wall clock time        : 0 s\nc OptExp Enc: Srt/BDD/Add: 6 0 0\nc _______________________________________________________________________________\nv 0100101000000000000000000000000000001010000000001111100000001001001000110110001100000011001010000111111100001100101000000000000000010001000000000100000000010000011000101011000110011000010000010101100001100000000000000100000001\ns OPTIMUM FOUND\n</t>
  </si>
  <si>
    <t>c Parsing MaxSAT file...\nc ============================[  Problem Statistics ]============================\nc |  Number of variables:           220                                         |\nc |  Number of clauses:             749                                         |\nc ===============================================================================\nc Using SCIP solver, version 7.0.3, https://www.scipopt.org\nc scip_time = 0.000000\nc Starting SCIP solver in a separate thread (with time-limit = 0s) ...\nc Using COMiniSatPS SAT solver by Chanseok Oh (2016)\no 6\no 3\nc _x001B_[1mOptimal solution: 3_x001B_[0m\nc _______________________________________________________________________________\nc \nc restarts               : 62\nc conflicts              : 305            (23282 /sec)\nc decisions              : 619            (0.00 % random) (47252 /sec)\nc propagations           : 23711          (1810000 /sec)\nc conflict literals      : 4208           (10.10 % deleted)\nc =======================[ UWrMaxSat resources usage ]===========================\nc Memory used            : 27.00 MB\nc CPU time               : 0.0131 s\nc Wall clock time        : 0 s\nc OptExp Enc: Srt/BDD/Add: 6 0 0\nc _______________________________________________________________________________\nv 00100101000000000000000000000000000001010000000001111100000001001001000110110001100000011001010000111111100001100101000000000000000010001000000000100000000010000011000101011000110011000010000010101100001100000000000000100000001\ns OPTIMUM FOUND\n</t>
  </si>
  <si>
    <t>c Parsing MaxSAT file...\nc ============================[  Problem Statistics ]============================\nc |  Number of variables:           254                                         |\nc |  Number of clauses:             873                                         |\nc ===============================================================================\nc Using SCIP solver, version 7.0.3, https://www.scipopt.org\nc scip_time = 0.000000\nc Starting SCIP solver in a separate thread (with time-limit = 0s) ...\nc Using COMiniSatPS SAT solver by Chanseok Oh (2016)\no 9\no 8\no 7\no 5\nc _x001B_[1mOptimal solution: 5_x001B_[0m\nc _______________________________________________________________________________\nc \nc restarts               : 125\nc conflicts              : 6067           (31047 /sec)\nc decisions              : 7720           (0.00 % random) (39506 /sec)\nc propagations           : 403861         (2066705 /sec)\nc conflict literals      : 97239          (22.62 % deleted)\nc =======================[ UWrMaxSat resources usage ]===========================\nc Memory used            : 151.00 MB\nc CPU time               : 0.195413 s\nc Wall clock time        : 0 s\nc OptExp Enc: Srt/BDD/Add: 14 0 0\nc _______________________________________________________________________________\nv 00000001000000000000000000010010000001001000001111010100010100110010100000110001010111110001100000100100001000001010000000000001011010110010101000110010110100010111101100111101010110110101110110000110000001110000001011100111111010111111101010000000000100000000000010\ns OPTIMUM FOUND\n</t>
  </si>
  <si>
    <t>c Parsing MaxSAT file...\nc ============================[  Problem Statistics ]============================\nc |  Number of variables:           254                                         |\nc |  Number of clauses:             873                                         |\nc ===============================================================================\nc Using SCIP solver, version 7.0.3, https://www.scipopt.org\nc scip_time = 0.000000\nc Starting SCIP solver in a separate thread (with time-limit = 0s) ...\nc Using COMiniSatPS SAT solver by Chanseok Oh (2016)\no 8\no 5\nc _x001B_[1mOptimal solution: 5_x001B_[0m\nc _______________________________________________________________________________\nc \nc restarts               : 118\nc conflicts              : 5820           (32242 /sec)\nc decisions              : 7381           (0.00 % random) (40890 /sec)\nc propagations           : 378694         (2097911 /sec)\nc conflict literals      : 86487          (24.56 % deleted)\nc =======================[ UWrMaxSat resources usage ]===========================\nc Memory used            : 151.00 MB\nc CPU time               : 0.18051 s\nc Wall clock time        : 0 s\nc OptExp Enc: Srt/BDD/Add: 14 0 0\nc _______________________________________________________________________________\nv 001101011000000000000000000000000000000000010100000000000000100000000000000010000010000010000000000000100000000000000000000000000000000000000000000100000000000010000000010000000000000000000000001000000010000000010000100000100000000000000000000000000000000000000000000\ns OPTIMUM FOUND\n</t>
  </si>
  <si>
    <t>c Parsing MaxSAT file...\nc ============================[  Problem Statistics ]============================\nc |  Number of variables:           328                                         |\nc |  Number of clauses:            1151                                         |\nc ===============================================================================\nc Using SCIP solver, version 7.0.3, https://www.scipopt.org\nc scip_time = 0.000000\nc Starting SCIP solver in a separate thread (with time-limit = 0s) ...\nc Using COMiniSatPS SAT solver by Chanseok Oh (2016)\no 15\no 6\nc _x001B_[1mOptimal solution: 6_x001B_[0m\nc _______________________________________________________________________________\nc \nc restarts               : 209\nc conflicts              : 22890          (16874 /sec)\nc decisions              : 27505          (0.00 % random) (20276 /sec)\nc propagations           : 1713295        (1263001 /sec)\nc conflict literals      : 396967         (25.74 % deleted)\nc =======================[ UWrMaxSat resources usage ]===========================\nc Memory used            : 152.00 MB\nc CPU time               : 1.35653 s\nc Wall clock time        : 2 s\nc OptExp Enc: Srt/BDD/Add: 19 0 0\nc _______________________________________________________________________________\nv 0100011000000000000000100000000000100001000000000000000000000010000001110000011010001100000011000110001111010111011010100010001000100010001100010111101011100101110100101011010010101001101010010110110111010010011001001001010010011111110011111111100000000000100000000010000000000100000001000000001000000000010000000001000000000010000000000000000\ns OPTIMUM FOUND\n</t>
  </si>
  <si>
    <t>c Parsing MaxSAT file...\nc ============================[  Problem Statistics ]============================\nc |  Number of variables:           307                                         |\nc |  Number of clauses:            1073                                         |\nc ===============================================================================\nc Using SCIP solver, version 7.0.3, https://www.scipopt.org\nc scip_time = 0.000000\nc Starting SCIP solver in a separate thread (with time-limit = 0s) ...\nc Using COMiniSatPS SAT solver by Chanseok Oh (2016)\no 13\no 6\no 5\nc _x001B_[1mOptimal solution: 5_x001B_[0m\nc _______________________________________________________________________________\nc \nc restarts               : 131\nc conflicts              : 9576           (26091 /sec)\nc decisions              : 11898          (0.00 % random) (32417 /sec)\nc propagations           : 644072         (1754826 /sec)\nc conflict literals      : 172884         (18.46 % deleted)\nc =======================[ UWrMaxSat resources usage ]===========================\nc Memory used            : 151.00 MB\nc CPU time               : 0.367029 s\nc Wall clock time        : 0 s\nc OptExp Enc: Srt/BDD/Add: 14 0 0\nc _______________________________________________________________________________\nv 001010000000000000000100000000000010000000010000001010001010000100000000000011000001100010000101001110101001101000010010001010100010101010010100100100010000100100001000010010010010000100000001000101101111101011101011110010101011101010101001010101100101011100101011101010111100000000000110000000000011000000100100000001001\ns OPTIMUM FOUND\n</t>
  </si>
  <si>
    <t>c Parsing MaxSAT file...\nc ============================[  Problem Statistics ]============================\nc |  Number of variables:           456                                         |\nc |  Number of clauses:            1635                                         |\nc ===============================================================================\nc Using SCIP solver, version 7.0.3, https://www.scipopt.org\nc scip_time = 0.000000\nc Starting SCIP solver in a separate thread (with time-limit = 0s) ...\nc Using COMiniSatPS SAT solver by Chanseok Oh (2016)\no 9\no 5\nc _x001B_[1mOptimal solution: 5_x001B_[0m\nc _______________________________________________________________________________\nc \nc restarts               : 138\nc conflicts              : 12448          (19679 /sec)\nc decisions              : 15514          (0.00 % random) (24526 /sec)\nc propagations           : 1103098        (1743871 /sec)\nc conflict literals      : 250441         (22.25 % deleted)\nc =======================[ UWrMaxSat resources usage ]===========================\nc Memory used            : 152.00 MB\nc CPU time               : 0.632557 s\nc Wall clock time        : 1 s\nc OptExp Enc: Srt/BDD/Add: 15 0 0\nc _______________________________________________________________________________\nv 0100100000010000001000100000000000000000000000000000001000000000100010101010010000010010100000000100000011101111111101011110011011111111111110001000000010000111000000000100000001000000000000000000000000000000000001100000000000000000000000100000001110000000001001100000000010011000000001110000000000011000000000000110000001000100000001000100000000000000000000000001110000000010000000000111000000000000000000010000000110000000000000000000000100000000010001000000000010001\ns OPTIMUM FOUND\n</t>
  </si>
  <si>
    <t>c Parsing MaxSAT file...\nc ============================[  Problem Statistics ]============================\nc |  Number of variables:           456                                         |\nc |  Number of clauses:            1635                                         |\nc ===============================================================================\nc Using SCIP solver, version 7.0.3, https://www.scipopt.org\nc scip_time = 0.000000\nc Starting SCIP solver in a separate thread (with time-limit = 0s) ...\nc Using COMiniSatPS SAT solver by Chanseok Oh (2016)\no 5\nc _x001B_[1mOptimal solution: 5_x001B_[0m\nc _______________________________________________________________________________\nc \nc restarts               : 165\nc conflicts              : 10355          (21202 /sec)\nc decisions              : 13819          (0.00 % random) (28295 /sec)\nc propagations           : 918124         (1879911 /sec)\nc conflict literals      : 197851         (23.33 % deleted)\nc =======================[ UWrMaxSat resources usage ]===========================\nc Memory used            : 152.00 MB\nc CPU time               : 0.488387 s\nc Wall clock time        : 0 s\nc OptExp Enc: Srt/BDD/Add: 14 0 0\nc _______________________________________________________________________________\nv 00000000000000010001000100000110000000000000000000000000000000000000000000000011111111101000100001001001011011011101110101100011101111100011100001000110110001111000100110100111011001111001001011100111000110000001000000000000100000001000001000001000011000000001100100000000011001000001000011000000000000100000000000001000001100010000001100010000000000000000000001000010000001000000000100001000000000000000000010000000100000000000000000000000000000000011000000000000011000\ns OPTIMUM FOUND\n</t>
  </si>
  <si>
    <t>c Parsing MaxSAT file...\nc ============================[  Problem Statistics ]============================\nc |  Number of variables:           508                                         |\nc |  Number of clauses:            1827                                         |\nc ===============================================================================\nc Using SCIP solver, version 7.0.3, https://www.scipopt.org\nc scip_time = 0.000000\nc Starting SCIP solver in a separate thread (with time-limit = 0s) ...\nc Using COMiniSatPS SAT solver by Chanseok Oh (2016)\no 16\no 6\nc _x001B_[1mOptimal solution: 6_x001B_[0m\nc _______________________________________________________________________________\nc \nc restarts               : 401\nc conflicts              : 48913          (12529 /sec)\nc decisions              : 61792          (0.00 % random) (15828 /sec)\nc propagations           : 5239198        (1342028 /sec)\nc conflict literals      : 1032633        (26.39 % deleted)\nc =======================[ UWrMaxSat resources usage ]===========================\nc Memory used            : 152.00 MB\nc CPU time               : 3.90394 s\nc Wall clock time        : 4 s\nc OptExp Enc: Srt/BDD/Add: 20 0 0\nc _______________________________________________________________________________\nv 010000100010000000010000100100000000000000000000000000000000111101001110001010100000110110000111011000001010100100111000100011100001010101010100101001000101101011110110110111101000000001100000000000000000000000001000000001101100000000011011000000010000000000011011000000010000000001000000000011000000000001100000000000100000000000010000000000001100000000000001100000000010100000000001010000000010100000010000000100000001000000000100000000000010100000000000001010000000101000000001010000000000000000000000000000000000000000000\ns OPTIMUM FOUND\n</t>
  </si>
  <si>
    <t>c Parsing MaxSAT file...\nc ============================[  Problem Statistics ]============================\nc |  Number of variables:           508                                         |\nc |  Number of clauses:            1827                                         |\nc ===============================================================================\nc Using SCIP solver, version 7.0.3, https://www.scipopt.org\nc scip_time = 0.000000\nc Starting SCIP solver in a separate thread (with time-limit = 0s) ...\nc Using COMiniSatPS SAT solver by Chanseok Oh (2016)\no 12\no 9\no 7\no 6\nc _x001B_[1mOptimal solution: 6_x001B_[0m\nc _______________________________________________________________________________\nc \nc restarts               : 419\nc conflicts              : 46586          (12500 /sec)\nc decisions              : 59022          (0.00 % random) (15837 /sec)\nc propagations           : 4861177        (1304402 /sec)\nc conflict literals      : 983366         (27.62 % deleted)\nc =======================[ UWrMaxSat resources usage ]===========================\nc Memory used            : 152.00 MB\nc CPU time               : 3.72675 s\nc Wall clock time        : 4 s\nc OptExp Enc: Srt/BDD/Add: 19 0 0\nc _______________________________________________________________________________\nv 0000000001000000100000000001100001001000000000000000000000000000000000000000100000100000000100000000001000100000001000000001000000000000000000000000000000000010000000010111111111010000010101000101010001101000100001111011110110011010111101100110111000000000000110011000000000000000101000000000101000000000010100000000001100000000000110000000000011100000000000011100000000110100000000011010000000110100000000000000000000001000000000100000000000110100000000000011010000001101000000011010000000000000000000000010000000100000000010\ns OPTIMUM FOUND\n</t>
  </si>
  <si>
    <t>c Parsing MaxSAT file...\nc ============================[  Problem Statistics ]============================\nc |  Number of variables:           605                                         |\nc |  Number of clauses:            2197                                         |\nc ===============================================================================\nc Using SCIP solver, version 7.0.3, https://www.scipopt.org\nc scip_time = 0.000000\nc Starting SCIP solver in a separate thread (with time-limit = 0s) ...\nc Using COMiniSatPS SAT solver by Chanseok Oh (2016)\no 7\no 5\nc _x001B_[1mOptimal solution: 5_x001B_[0m\nc _______________________________________________________________________________\nc \nc restarts               : 217\nc conflicts              : 21959          (16021 /sec)\nc decisions              : 27716          (0.00 % random) (20221 /sec)\nc propagations           : 2366512        (1726529 /sec)\nc conflict literals      : 439303         (25.45 % deleted)\nc =======================[ UWrMaxSat resources usage ]===========================\nc Memory used            : 153.00 MB\nc CPU time               : 1.37068 s\nc Wall clock time        : 2 s\nc OptExp Enc: Srt/BDD/Add: 15 0 0\nc _______________________________________________________________________________\nv 00000110010000000000000000000000001100000000000000000000000000000000000000000011000000110000011000000000000010100000000000000000000000001000001000000000100000000000000000000000000000000010000000000100000000000010100000000000000000000000110000000000000001000000001100000000000000000000010100000000010000111110011000000010000000000000000000000000000000010000000000000000000101000000000000000000000000000000000000000000001000000000100000000001010000000000000100000000000011000000000000000001100000000000000000000000001010000000000000101000000000000000000000000001100000000000000000000000000000000000000000000000000000011000\ns OPTIMUM FOUND\n</t>
  </si>
  <si>
    <t>c Parsing MaxSAT file...\nc ============================[  Problem Statistics ]============================\nc |  Number of variables:           613                                         |\nc |  Number of clauses:            2219                                         |\nc ===============================================================================\nc Using SCIP solver, version 7.0.3, https://www.scipopt.org\nc scip_time = 0.000000\nc Starting SCIP solver in a separate thread (with time-limit = 0s) ...\nc Using COMiniSatPS SAT solver by Chanseok Oh (2016)\no 19\no 10\no 9\no 7\nc _x001B_[1mOptimal solution: 7_x001B_[0m\nc _______________________________________________________________________________\nc \nc restarts               : 940\nc conflicts              : 205041         (9192 /sec)\nc decisions              : 245740         (0.00 % random) (11016 /sec)\nc propagations           : 26998148       (1210298 /sec)\nc conflict literals      : 4714554        (31.00 % deleted)\nc =======================[ UWrMaxSat resources usage ]===========================\nc Memory used            : 232.00 MB\nc CPU time               : 22.307 s\nc Wall clock time        : 22 s\nc OptExp Enc: Srt/BDD/Add: 26 0 0\nc _______________________________________________________________________________\nv 1000000001000000000000001000000000000000000110010000000010000000000001111000100111000010011101111000100100000000001011111111110011010101000011101101111011101110111101101111111100000100010011100100010101001000010101000110111000001101110001110010100100111110100001111110100001101000101100110100101011001010010111011010011010000011101100101101110001000110000101010110000010100011110101101101011110001100100110101000111110100010001011110100010110110100110001000001110001000000100000000000000000000000000000000000000000000000000000001000000000001000000000000000000000000000000000000000000000000000000000000000100000000000000100000000000000\ns OPTIMUM FOUND\n</t>
  </si>
  <si>
    <t>c Parsing MaxSAT file...\nc ============================[  Problem Statistics ]============================\nc |  Number of variables:           730                                         |\nc |  Number of clauses:            2665                                         |\nc ===============================================================================\nc Using SCIP solver, version 7.0.3, https://www.scipopt.org\nc scip_time = 0.000000\nc Starting SCIP solver in a separate thread (with time-limit = 0s) ...\nc Using COMiniSatPS SAT solver by Chanseok Oh (2016)\no 23\no 8\no 6\no 5\nc _x001B_[1mOptimal solution: 5_x001B_[0m\nc _______________________________________________________________________________\nc \nc restarts               : 217\nc conflicts              : 17825          (15997 /sec)\nc decisions              : 23857          (0.00 % random) (21410 /sec)\nc propagations           : 2165660        (1943572 /sec)\nc conflict literals      : 377442         (29.70 % deleted)\nc =======================[ UWrMaxSat resources usage ]===========================\nc Memory used            : 153.00 MB\nc CPU time               : 1.11427 s\nc Wall clock time        : 1 s\nc OptExp Enc: Srt/BDD/Add: 15 0 0\nc _______________________________________________________________________________\nv 00100010000000000000000000000000000000001000000000001000000000000010000001000100011000000001000100000001000000001100000000000010100010010000000000100000000000000001000000000010100000010100000000000000000000100000000000000000001000000000000000000001000000000001001000000000000000010000000000010000000000000001000000000000000000000000000000000000000000000000010000001000000000011110111111111111111001111111111110000000100000101001000010111011111001000001011101111100000100110100100100000111011101100000010100010111101010010011110101001001110111111001111011111101011111010011110110010110111101010110100010111100000011001100110000100110011001100011111111110110110011110000100000000001000000011010011000000001101001100000000000000000000000000000000001\ns OPTIMUM FOUND\n</t>
  </si>
  <si>
    <t>c Parsing MaxSAT file...\nc ============================[  Problem Statistics ]============================\nc |  Number of variables:           730                                         |\nc |  Number of clauses:            2665                                         |\nc ===============================================================================\nc Using SCIP solver, version 7.0.3, https://www.scipopt.org\nc scip_time = 0.000000\nc Starting SCIP solver in a separate thread (with time-limit = 0s) ...\nc Using COMiniSatPS SAT solver by Chanseok Oh (2016)\no 15\no 8\no 6\no 5\nc _x001B_[1mOptimal solution: 5_x001B_[0m\nc _______________________________________________________________________________\nc \nc restarts               : 234\nc conflicts              : 20826          (14764 /sec)\nc decisions              : 27465          (0.00 % random) (19471 /sec)\nc propagations           : 2504526        (1775559 /sec)\nc conflict literals      : 444240         (27.81 % deleted)\nc =======================[ UWrMaxSat resources usage ]===========================\nc Memory used            : 153.00 MB\nc CPU time               : 1.41056 s\nc Wall clock time        : 2 s\nc OptExp Enc: Srt/BDD/Add: 15 0 0\nc _______________________________________________________________________________\nv 00000000000000000000000000000000000000010001001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00011000010011010000100000101101000001000001001000011011011000111000011000000001000111110011111111100011001110100011001001111111000011100000011101110110110110100100100101010011011101010001101110100100101001000101110001001001100100110011101011100010011011110010001000110111100100000010001101000110110000000010000000000000000011111011000000001111101100000000000010000000000100000000001\ns OPTIMUM FOUND\n</t>
  </si>
  <si>
    <t>c Parsing MaxSAT file...\nc ============================[  Problem Statistics ]============================\nc |  Number of variables:           834                                         |\nc |  Number of clauses:            3085                                         |\nc ===============================================================================\nc Using SCIP solver, version 7.0.3, https://www.scipopt.org\nc scip_time = 0.000000\nc Starting SCIP solver in a separate thread (with time-limit = 0s) ...\nc Using COMiniSatPS SAT solver by Chanseok Oh (2016)\no 19\no 6\nc _x001B_[1mOptimal solution: 6_x001B_[0m\nc _______________________________________________________________________________\nc \nc restarts               : 590\nc conflicts              : 128223         (8262 /sec)\nc decisions              : 157922         (0.00 % random) (10176 /sec)\nc propagations           : 16781077       (1081276 /sec)\nc conflict literals      : 3045646        (30.69 % deleted)\nc =======================[ UWrMaxSat resources usage ]===========================\nc Memory used            : 226.00 MB\nc CPU time               : 15.5197 s\nc Wall clock time        : 15 s\nc OptExp Enc: Srt/BDD/Add: 20 0 0\nc _______________________________________________________________________________\nv 00000000101001100000000000000000000000000000000000000000000000000011000000011010000011001000000000001000000001001100001110000000000011010000000000000000010100000100000000000010100000000000010110000000000011000000001011000000000001000000100000001101000000000001101000000000000111000000000000111100000000000010101000000000110101000000000110011000000001100000000000000011000000000000001001000000000010010000000000010100000000000000000110100000000000000000001000000000000010000000000000101100000000000001000000000010000000000000000000000001001000000001100000000000000000000000100000000000010101000000000000001010000000000110110000000110000000001100100000000000110001000000000000100000000000000100000000000000010001000000000001111010011111111110000000001000000000000011110000000000000001111000000000000000100000000000000111010000000000000000000000000000111101\ns OPTIMUM FOUND\n</t>
  </si>
  <si>
    <t>c Parsing MaxSAT file...\nc ============================[  Problem Statistics ]============================\nc |  Number of variables:           834                                         |\nc |  Number of clauses:            3085                                         |\nc ===============================================================================\nc Using SCIP solver, version 7.0.3, https://www.scipopt.org\nc scip_time = 0.000000\nc Starting SCIP solver in a separate thread (with time-limit = 0s) ...\nc Using COMiniSatPS SAT solver by Chanseok Oh (2016)\no 21\no 8\no 7\no 6\nc _x001B_[1mOptimal solution: 6_x001B_[0m\nc _______________________________________________________________________________\nc \nc restarts               : 718\nc conflicts              : 138164         (8394 /sec)\nc decisions              : 172204         (0.00 % random) (10462 /sec)\nc propagations           : 18087618       (1098931 /sec)\nc conflict literals      : 3365440        (31.81 % deleted)\nc =======================[ UWrMaxSat resources usage ]===========================\nc Memory used            : 228.00 MB\nc CPU time               : 16.4593 s\nc Wall clock time        : 17 s\nc OptExp Enc: Srt/BDD/Add: 19 0 0\nc _______________________________________________________________________________\nv 000100000000000000000000010000010000010000000000000000000001000000000000010000000001000000000100000000000010000000000000000001000000000000001000000000011111110111010000000001101100000000001100110000000011011001001100011000000001111000010000000100111000000010100111000000001010001000000000101110011111111100110010100010101110010100010101110100111001110011101010010011100111101010010011110110101010111101110101010110011111011001001001110011111011001001001110110110000011101110110000011100011010001000110111101001110111110000111111001010111010110010111101111100111111100101011101111100011110010111110010100110010000010111100100011111100000001111000001010000111100000010100001111000000011001111000010001100111110000000011000101111001000100001001111100011111111000000100001011111000010010000101111100000011011111001000100000101000000000000000000000000000100010\ns OPTIMUM FOUND\n</t>
  </si>
  <si>
    <t>c Parsing MaxSAT file...\nc ============================[  Problem Statistics ]============================\nc |  Number of variables:           834                                         |\nc |  Number of clauses:            3085                                         |\nc ===============================================================================\nc Using SCIP solver, version 7.0.3, https://www.scipopt.org\nc scip_time = 0.000000\nc Starting SCIP solver in a separate thread (with time-limit = 0s) ...\nc Using COMiniSatPS SAT solver by Chanseok Oh (2016)\no 16\no 8\no 6\nc _x001B_[1mOptimal solution: 6_x001B_[0m\nc _______________________________________________________________________________\nc \nc restarts               : 625\nc conflicts              : 144645         (8437 /sec)\nc decisions              : 176303         (0.00 % random) (10283 /sec)\nc propagations           : 19052115       (1111269 /sec)\nc conflict literals      : 3508055        (32.62 % deleted)\nc =======================[ UWrMaxSat resources usage ]===========================\nc Memory used            : 231.00 MB\nc CPU time               : 17.1445 s\nc Wall clock time        : 17 s\nc OptExp Enc: Srt/BDD/Add: 20 0 0\nc _______________________________________________________________________________\nv 0000000000000000000000000100000000000100000000000000000000011101000000000000000000000000000000000000000000000000000000000000000000001111111111111111111110100111110111001111111011010011011111010010011011010101001111011001001101100101110101101011011001001111110011001100111111010001001100000010001100110000001000101010101010000101010101010000111111010011101110101100100111011110101100110101011010101101010111010101100100011100110110011000100011100110110011011001001110110110001001110110001101101010111101001110000000101111100100110100100100011111000100001001110100011010010010001001111101111010100011010111000010011100110111010011111111000010000000000111100000000000001111000000000011111110000000001111111000000000000001111100000000000011111100000000001100000000000011101100000000000001110110000000000000100000000000000111111010000000001000000000000000111110\ns OPTIMUM FOUND\n</t>
  </si>
  <si>
    <t>c Parsing MaxSAT file...\nc ============================[  Problem Statistics ]============================\nc |  Number of variables:          1079                                         |\nc |  Number of clauses:            4015                                         |\nc ===============================================================================\nc Using SCIP solver, version 7.0.3, https://www.scipopt.org\nc scip_time = 0.000000\nc Starting SCIP solver in a separate thread (with time-limit = 0s) ...\nc Using COMiniSatPS SAT solver by Chanseok Oh (2016)\no 28\no 13\no 12\no 8\no 7\nc _x001B_[1mOptimal solution: 7_x001B_[0m\nc _______________________________________________________________________________\nc \nc restarts               : 2537\nc conflicts              : 915406         (5579 /sec)\nc decisions              : 1079351        (0.00 % random) (6578 /sec)\nc propagations           : 141646287      (863251 /sec)\nc conflict literals      : 23130513       (35.17 % deleted)\nc =======================[ UWrMaxSat resources usage ]===========================\nc Memory used            : 229.00 MB\nc CPU time               : 164.085 s\nc Wall clock time        : 165 s\nc OptExp Enc: Srt/BDD/Add: 26 0 0\nc _______________________________________________________________________________\nv 0001000100000000000000000000000000000000000000001000000000000000100000000000000100100010000000010000000001000000000000100000000000000001010000000000010100000000000000010000000000000100000000000000001000000000000000100000000000000000000000000000000000000000000000000100000000000000000000000010010000000000000001001000000000011000000000011000000000000000000100000000000000001010000000000000001001000000000000000000010000000000000000000000000000010000000000000000010000000000000000000100000000111111101111000000010100011000000001010000110010100000000010101010000010110000000110010100000000010100000000101001000000000001010010100000000010010000000000000101010000000000000101010000001001110001000001110000100100100110111110101111111000010011110100100101110010101011100100010111100100010011011111010111111111101110111001110110111011100111101101110111100011100111001001110011110010011101011110011100001011101100001010111010110111100001010111001011011110000111111110110011110000000001000001100000001011000100011100000000001111000111111111110111111111111111100011110011011111111100000010111000000000000000000111\ns OPTIMUM FOUND\n</t>
  </si>
  <si>
    <t>c Parsing MaxSAT file...\nc ============================[  Problem Statistics ]============================\nc |  Number of variables:          1102                                         |\nc |  Number of clauses:            4091                                         |\nc ===============================================================================\nc Using SCIP solver, version 7.0.3, https://www.scipopt.org\nc scip_time = 0.000000\nc Starting SCIP solver in a separate thread (with time-limit = 0s) ...\nc Using COMiniSatPS SAT solver by Chanseok Oh (2016)\no 34\no 14\no 9\no 8\no 6\nc _x001B_[1mOptimal solution: 6_x001B_[0m\nc _______________________________________________________________________________\nc \nc restarts               : 987\nc conflicts              : 244889         (7311 /sec)\nc decisions              : 303558         (0.00 % random) (9062 /sec)\nc propagations           : 41495767       (1238780 /sec)\nc conflict literals      : 6972309        (34.79 % deleted)\nc =======================[ UWrMaxSat resources usage ]===========================\nc Memory used            : 230.00 MB\nc CPU time               : 33.4973 s\nc Wall clock time        : 34 s\nc OptExp Enc: Srt/BDD/Add: 20 0 0\nc _______________________________________________________________________________\nv 0000000000000000000010000000000000100100000000000100000000000100000000000001000000000000000000000000000000000000010000100000000000000010000000000010000000000000000010000000000000000000000000000000000100000000010000000000000000000000000000000000000000000000001111111111111111111111101011110111111101101111011111000001000010000100000001110100011000010001100110100011010001100100001010000000101000100100101100010000001011000010000001010101010000011001101111100111001011111001011001011111110010001111010110000101010001100111101101101000010100000000000001011000011000010001100100010001010001101010010110010001000101000110010010100011111010110010011000110110101110010011000110110100101111011000110100101111011100011010000100101000111010110110010010100001110101101100100101001011111001101101100001011000010011000010111000101001100001011100111101011100001011110011110110111000010110000000000010000000010111000000000101110000000000000101000000000000001010000000000000000000000010000000000001100000000000010001101000000000000010100110100000000000001000110100000000000000101001101000000000000000001000000000000010000000000000000010101\ns OPTIMUM FOUND\n</t>
  </si>
  <si>
    <t>c Parsing MaxSAT file...\nc ============================[  Problem Statistics ]============================\nc |  Number of variables:          1102                                         |\nc |  Number of clauses:            4091                                         |\nc ===============================================================================\nc Using SCIP solver, version 7.0.3, https://www.scipopt.org\nc scip_time = 0.000000\nc Starting SCIP solver in a separate thread (with time-limit = 0s) ...\nc Using COMiniSatPS SAT solver by Chanseok Oh (2016)\no 24\no 11\no 7\no 6\nc _x001B_[1mOptimal solution: 6_x001B_[0m\nc _______________________________________________________________________________\nc \nc restarts               : 1048\nc conflicts              : 244876         (6901 /sec)\nc decisions              : 305262         (0.00 % random) (8603 /sec)\nc propagations           : 39945975       (1125712 /sec)\nc conflict literals      : 6752636        (35.11 % deleted)\nc =======================[ UWrMaxSat resources usage ]===========================\nc Memory used            : 232.00 MB\nc CPU time               : 35.4851 s\nc Wall clock time        : 35 s\nc OptExp Enc: Srt/BDD/Add: 20 0 0\nc _______________________________________________________________________________\nv 00000000001000100000001000000000000000000100000000000000000010000000000000000000010000000000000000000100000100000011111101100110000000010100000000010100000000000000010101001100000000000000011001000000111110000011111000000001101100000100110100100011000000010000010100110000000010000011100000010000010110000001000011001100000011001000110100010001011111000110100001001000100100000100001001010000100111010001100000000100011000000000100000101000100000001100100010110000001000101110000001000110010001000000101000100000001100100000111011000010000010100010000010100000000010000110100110001000000000010111100101100111011111100001111110110111101101110000101101011011001110000101101011011001001000101011011001001000010101100001100110000100110000100111111001001001100001001111110010001011100010100010011011010110001001101011010111000100110101101010010000010011010110101001010000100110101100100011011100101010010110010110100101111001011001001111100010110010010000000000100000000000010000000000000000000000000011110111000000000000000011010000000000000001111011100000000000000000110100000000000000000010000000000000000000000000000010101101\ns OPTIMUM FOUND\n</t>
  </si>
  <si>
    <t>c Parsing MaxSAT file...\nc ============================[  Problem Statistics ]============================\nc |  Number of variables:          1125                                         |\nc |  Number of clauses:            4181                                         |\nc ===============================================================================\nc Using SCIP solver, version 7.0.3, https://www.scipopt.org\nc scip_time = 0.000000\nc Starting SCIP solver in a separate thread (with time-limit = 0s) ...\nc Using COMiniSatPS SAT solver by Chanseok Oh (2016)\no 22\no 12\no 9\no 8\nc _x001B_[1mOptimal solution: 8_x001B_[0m\nc _______________________________________________________________________________\nc \nc restarts               : 13515\nc conflicts              : 7072518        (3636 /sec)\nc decisions              : 8030400        (0.00 % random) (4128 /sec)\nc propagations           : 1149788732     (591054 /sec)\nc conflict literals      : 206540125      (38.73 % deleted)\nc =======================[ UWrMaxSat resources usage ]===========================\nc Memory used            : 276.00 MB\nc CPU time               : 1945.32 s\nc Wall clock time        : 1951 s\nc OptExp Enc: Srt/BDD/Add: 29 0 0\nc _______________________________________________________________________________\nv 000000000000000000100000000000000000000100000010100000000000000000010001000100000000000000010000000000000000000000000000000000010000000000000000000000000000000000000000000000000000000000000000000000000000000000000000000000000000010000000000001000000000000000000000000000000000000000001111111110000000100010001000000001110000000001001001100000000001001001100000000010011011100000000001001101101111111111110110101011111101101010010001010100110110100010100011010011101000000100011101101011110001000100011110010001100010011000110001001111110000000111100011000111111000001100101101010000010110001101011010010000010110001101011011011010101011110100101001011110110001101001111000010100011010110001100111000000110110100000101011001110010001000011011010111100100010000011011010110001011111101010000101110011000010001011100011000010001001010100010111101100001010110100000011000001111110000001000111010000001100000111111010010100100011111001001010010001111110000100110111101100010010011110110010100100111111100100011110000001010011110100000101001111110001010111110001001010100001111110001010101010000111111001010100000000000000000000000000000000000000000000000001\ns OPTIMUM FOUND\n</t>
  </si>
  <si>
    <t>c Parsing MaxSAT file...\nc ============================[  Problem Statistics ]============================\nc |  Number of variables:          1385                                         |\nc |  Number of clauses:            5197                                         |\nc ===============================================================================\nc Using SCIP solver, version 7.0.3, https://www.scipopt.org\nc scip_time = 0.000000\nc Starting SCIP solver in a separate thread (with time-limit = 0s) ...\nc Using COMiniSatPS SAT solver by Chanseok Oh (2016)\no 33\no 17\no 12\no 8\nc _x001B_[1mOptimal solution: 8_x001B_[0m\nc _______________________________________________________________________________\nc \nc restarts               : 23682\nc conflicts              : 9824187        (3030 /sec)\nc decisions              : 11393753       (0.00 % random) (3514 /sec)\nc propagations           : 1834531290     (565797 /sec)\nc conflict literals      : 295706850      (39.40 % deleted)\nc =======================[ UWrMaxSat resources usage ]===========================\nc Memory used            : 401.00 MB\nc CPU time               : 3242.38 s\nc Wall clock time        : 3251 s\nc OptExp Enc: Srt/BDD/Add: 30 0 0\nc _______________________________________________________________________________\nv 0001000000010000010000000010101000000000000000000000000100001000000000000000000000000000000000000000001010000000010010000000000001000100010000111110111111111111111101111111011111111111000100010001001100110011100011000100110011001111100110010100101100100000101101110010000010110111000011011001010101001100111000110100011001101010000000111011001000110001010001111001101100011001101100011001101100110101000110011011001110101010010011110011101001010010011110011000110010011010101100011000101110011010110001110010101011000101110001001000110101011100001001000110100011110011011000110001001010010000100101100101110011100101001111011100101001000111111010111001010010001111111110010101110011111110001010111001000000000000000000000000001100000000000000000100100111000000000000101011000000000000010101100000000000011010100000000000000000000000000010000000000000000000000000001000000000000010111000000000000001011100000000000000000000010011110000000000000100111100000000000000000010100101100000000000000000010100101100000000000000000000111000000000000000000000111000000000000000001000000000000011010100000000000000000000000000001000110000000000000001000110000000000000000100111100000000000000000100111100000000000001111011000000000000011110110000000000001100011000000000000001100011000000000000000000100000000000000001010111000000000000000001010111000000000000000100100000000000000001010000000000000000000000000000000010010\ns OPTIMUM FOUND\n</t>
  </si>
  <si>
    <t>c Parsing MaxSAT file...\nc ============================[  Problem Statistics ]============================\nc |  Number of variables:          1314                                         |\nc |  Number of clauses:            4883                                         |\nc ===============================================================================\nc Using SCIP solver, version 7.0.3, https://www.scipopt.org\nc scip_time = 0.000000\nc Starting SCIP solver in a separate thread (with time-limit = 0s) ...\nc Using COMiniSatPS SAT solver by Chanseok Oh (2016)\no 23\no 11\no 10\no 5\nc _x001B_[1mOptimal solution: 5_x001B_[0m\nc _______________________________________________________________________________\nc \nc restarts               : 492\nc conflicts              : 73253          (9074 /sec)\nc decisions              : 102257         (0.00 % random) (12667 /sec)\nc propagations           : 13283111       (1645374 /sec)\nc conflict literals      : 2090449        (31.28 % deleted)\nc =======================[ UWrMaxSat resources usage ]===========================\nc Memory used            : 157.00 MB\nc CPU time               : 8.073 s\nc Wall clock time        : 8 s\nc OptExp Enc: Srt/BDD/Add: 14 0 0\nc _______________________________________________________________________________\nv 00000000000000000000000010000100000100000000000000000010000000000000000000000000000000000010000000000000000000000000000000000000000000000000000000000000000000000000000000000000000000000000000000000000000000000000000000000000000000000001111111111110101010000000000010011010110110100000000000100000000010101011000111100101111111000000000000001001110000100110000000000000001001101000000000000010100111111000101110000010010110001010010000111100000011110011101100110110001101110000110110100000000000000000000000110110110000000000000000000000010001000100111000000100000000000100111100000010000000000010010100001000101100010100100001011101000101101100000001100010110111000000011000111100111011000010011000101100001110001101110000110110100010100010011001101011011100110101100011011100011111111100000000000011101110001101001011111000001001001001110010011100001000001001110001010000000001010000000001001000110100000101101100010101110001010011000010100000000001010010100001010000000000110110110011111100000100000000101000000000111111000000100000000101000000000111101100001010000001010000000111010110000101000000101000000011111100001110110100001111101100000000000000011111111111100000000000000000000000000000000100000000000000000000000000000100000000000001100110000000000000110011000000000010010100101000000000000001001010010100000000000000011\ns OPTIMUM FOUND\n</t>
  </si>
  <si>
    <t>c Parsing MaxSAT file...\nc ============================[  Problem Statistics ]============================\nc |  Number of variables:          1491                                         |\nc |  Number of clauses:            5607                                         |\nc ===============================================================================\nc Using SCIP solver, version 7.0.3, https://www.scipopt.org\nc scip_time = 0.000000\nc Starting SCIP solver in a separate thread (with time-limit = 0s) ...\nc Using COMiniSatPS SAT solver by Chanseok Oh (2016)\no 36\no 13\no 10\no 9\nc _x001B_[1mOptimal solution: 9_x001B_[0m\nc _______________________________________________________________________________\nc \nc restarts               : 40265\nc conflicts              : 28498054       (1826 /sec)\nc decisions              : 31983332       (0.00 % random) (2050 /sec)\nc propagations           : 6099029388     (390843 /sec)\nc conflict literals      : 845682384      (39.90 % deleted)\nc =======================[ UWrMaxSat resources usage ]===========================\nc Memory used            : 622.00 MB\nc CPU time               : 15604.8 s\nc Wall clock time        : 15646 s\nc OptExp Enc: Srt/BDD/Add: 33 0 0\nc _______________________________________________________________________________\nv 0000000000000000000000000000000001000000010000010000000000001001000001001000000000000000000000001000000010000000000000000000000000000000000000000000000000000000000000000000000000000000000000000001000000000000000000010000000000000000000010000000000000010000000000000001000000000000010000000000100000000000000000000100000000000000000100000000000000000010000000000000000010000000000000000000100000000000000001111111111111111011100010010100101001001110001001010011010010001101010001101100000110010100011011000001100110100011010000011101011011010000011101011001101000001111001110001011000100111100111000010110001001011001000101110000101101010001011100001011010011011011001010100101100010010011011010000101000000101010000101001000010010101110101011101010001111000100011010100011010000000100100111100010101100001001001011011000010101101101000010110011000010101101101000010111011100010000010100111011001001100011001001001110001100100000001001110100000000100111101000000001111100010110000101011110011000100111101100110001001111011100110001010010111000011001100010100110111000011001100000001101100000000001101100000001100001000110000001001011101101001101001011101111001000000111000110111000100100110100011101100010001001101000111011000000100100101100101000001001111110001100110000001001101111000110011000000100001010001100010000001000010110001100010111111011011111100101111110011011111100101111111011111011001111111011111101100111111111111001111111111111000111111100001111101001111111111111111111111100110000000000000000000000001100\ns OPTIMUM FOUND\n</t>
  </si>
  <si>
    <t>c Parsing MaxSAT file...\nc ============================[  Problem Statistics ]============================\nc |  Number of variables:          1491                                         |\nc |  Number of clauses:            5607                                         |\nc ===============================================================================\nc Using SCIP solver, version 7.0.3, https://www.scipopt.org\nc scip_time = 0.000000\nc Starting SCIP solver in a separate thread (with time-limit = 0s) ...\nc Using COMiniSatPS SAT solver by Chanseok Oh (2016)\no 37\no 21\no 10\no 9\nc _x001B_[1mOptimal solution: 9_x001B_[0m\nc _______________________________________________________________________________\nc \nc restarts               : 47456\nc conflicts              : 21007619       (1919 /sec)\nc decisions              : 23969476       (0.00 % random) (2190 /sec)\nc propagations           : 4375624452     (399729 /sec)\nc conflict literals      : 601846049      (41.87 % deleted)\nc =======================[ UWrMaxSat resources usage ]===========================\nc Memory used            : 558.00 MB\nc CPU time               : 10946.5 s\nc Wall clock time        : 10976 s\nc OptExp Enc: Srt/BDD/Add: 33 0 0\nc _______________________________________________________________________________\nv 00010001000010000000001000001000000000000100000001000000000000000010000000000000000000000000000000000010000100000000100100100000000000010000100000000100100000000100000000010000100100000000010000000000000001000000100000010000001000000100000000001000000000000001000000000000000010000000000000000110110111111110111111001111110111000100001111011011100010000101111000101001000101111010010100100001010011011001000101001101110010110100000000111000101111010000000011100001011100100000111110000110010000001111100001111000000101110001001111100001010001001111100001011000100111101000010011100110111110100001001111001101111101000001110001101110100000011100011011110000000011100101111110000000001110010111111000000001110101111000000001111010111010000001100011100000000000111100101010000000011111111010000000011000111000001110111010000000010011100001011110110000000010011100001011110001110001011000111100010111000011100010111000001110001011010001111001111101000111100011111010000000011111111101100010101100111100000010001001111000000100001001111110000010111100010111111100000010111100010111110000011001111100000011001111101000001111000110000000010010000111100000010011001111100000010111000100111101100000011110000011110101000000111100000111100100000001011010111011000010101111000001111011000001010111100000111101100000001111000111111011000000001111000111111010000000111110011110100000000111110011110101000001100011110101000000110001111111111111010000000000000010100000000000000000110000000000000000000000010100000000000000000000000001010\ns OPTIMUM FOUND\n</t>
  </si>
  <si>
    <t>c Parsing MaxSAT file...\nc ============================[  Problem Statistics ]============================\nc |  Number of variables:          1491                                         |\nc |  Number of clauses:            5607                                         |\nc ===============================================================================\nc Using SCIP solver, version 7.0.3, https://www.scipopt.org\nc scip_time = 0.000000\nc Starting SCIP solver in a separate thread (with time-limit = 0s) ...\nc Using COMiniSatPS SAT solver by Chanseok Oh (2016)\no 31\no 24\no 12\no 10\no 9\nc _x001B_[1mOptimal solution: 9_x001B_[0m\nc _______________________________________________________________________________\nc \nc restarts               : 48187\nc conflicts              : 23220752       (2109 /sec)\nc decisions              : 26210222       (0.00 % random) (2381 /sec)\nc propagations           : 4764328743     (432718 /sec)\nc conflict literals      : 667326185      (40.67 % deleted)\nc =======================[ UWrMaxSat resources usage ]===========================\nc Memory used            : 448.00 MB\nc CPU time               : 11010.2 s\nc Wall clock time        : 11038 s\nc OptExp Enc: Srt/BDD/Add: 33 0 0\nc _______________________________________________________________________________\nv 000000000000000000000000000000000001000000010000010000000000001001000001001000000000000000000000001000000010000000000000000000000000000000000000000000000000000000000000000000000000000000000000000001000000000000000000010000000000000000000010000000000000010000000000000001000000000000010000000000100000000000000000000100000000000000000100000000000000000010000000000000000010000000000000000000100000000000000001111111111111111011100010010100101001001110001001010011010010001101010001101100000110010100011011000001100110100011010000011101011011010000011101011001101000001111001110001011000100111100111000010110001001011001000101110000101101010001011100001011010011011011001010100101100010010011011010000101000000101010000101001000010010101110101011101010001111000100011010100011010000000100100111100010101100001001001011011000010101101101000010110011000010101101101000010111011100010000010100111011001001100011001001001110001100100000001001110100000000100111101000000001111100010110000101011110011000100111101100110001001111011100110001010010111000011001100010100110111000011001100000001101100000000001101100000001100001000110000001001011101101001101001011101111001000000111000110111000100100110100011101100010001001101000111011000000100100101100101000001001111110001100110000001001101111000110011000000100001010001100010000001000010110001100010111111011011111100101111110011011111100101111111011111011001111111011111101100111111111111001111111111111000111111100001111101001111111111111111111111100110000000000000000000000001100\ns OPTIMUM FOUND\n</t>
  </si>
  <si>
    <t>c Parsing MaxSAT file...\nc ============================[  Problem Statistics ]============================\nc |  Number of variables:          1491                                         |\nc |  Number of clauses:            5607                                         |\nc ===============================================================================\nc Using SCIP solver, version 7.0.3, https://www.scipopt.org\nc scip_time = 0.000000\nc Starting SCIP solver in a separate thread (with time-limit = 0s) ...\nc Using COMiniSatPS SAT solver by Chanseok Oh (2016)\no 27\no 20\no 10\no 9\nc _x001B_[1mOptimal solution: 9_x001B_[0m\nc _______________________________________________________________________________\nc \nc restarts               : 67856\nc conflicts              : 33578818       (1865 /sec)\nc decisions              : 37827784       (0.00 % random) (2101 /sec)\nc propagations           : 6493378789     (360595 /sec)\nc conflict literals      : 993544103      (38.85 % deleted)\nc =======================[ UWrMaxSat resources usage ]===========================\nc Memory used            : 719.00 MB\nc CPU time               : 18007.4 s\nc Wall clock time        : 18054 s\nc OptExp Enc: Srt/BDD/Add: 33 0 0\nc _______________________________________________________________________________\nv 0000001010000000000010100000000010000000000000000000000000000000000000000000000110000001000100000000000000000001000000001000000000000000001010001000000001000000100000000001100001000000000001100000000000100000000001000000000100000000001000000001000000100000001000000110000000101000000000010000000010000101000000100000001000000010100000001000000001010000000001010000110000000001010000011000000000010000010000000001000001000000000001010000001000000000000101000000100000000000001000001010000000000010000010100000010000000000010000000000001000000000000000001000000000000000000000000001100000000000000000000011000000000100000000010000000010001000000100000000100010000010100000000100010000001010000000010001010000100000010001010000010000001000110000100000100001010000001000000000001000001010000000010000000000001000000010001000001000000000000000000010000001000000000000000000000000010000000000000100000000000001000000000000000100000000000000001000001111111111011111100001110111110010010000011101111111100101011101100001001010111011100001001001111111110011000110010011011111110011000110000111101100111110000010011011110000110111111110100010101101110111000010101100111000000000000000001111100000000000000000011110000000000000000000111100000000000000000011000000000000000000011111000000000000000000001111100000000000000000011111000000000000000000011111000000000000000000110000000000000000000110000000000000001110000000000000000111000000000000111000000000000011100000000000000000110000000000000000000000111110000000000000000000000011111\ns OPTIMUM FOUND\n</t>
  </si>
  <si>
    <t>c Parsing MaxSAT file...\nc ============================[  Problem Statistics ]============================\nc |  Number of variables:          1725                                         |\nc |  Number of clauses:            6503                                         |\nc ===============================================================================\nc Using SCIP solver, version 7.0.3, https://www.scipopt.org\nc scip_time = 0.000000\nc Starting SCIP solver in a separate thread (with time-limit = 0s) ...\nc Using COMiniSatPS SAT solver by Chanseok Oh (2016)\no 43\no 17\no 10\no 9\nc _x001B_[1mOptimal solution: 9_x001B_[0m\nc _______________________________________________________________________________\nc \nc restarts               : 35280\nc conflicts              : 23879604       (2117 /sec)\nc decisions              : 26945511       (0.00 % random) (2389 /sec)\nc propagations           : 5667373196     (502460 /sec)\nc conflict literals      : 749920224      (43.85 % deleted)\nc =======================[ UWrMaxSat resources usage ]===========================\nc Memory used            : 469.00 MB\nc CPU time               : 11279.2 s\nc Wall clock time        : 11309 s\nc OptExp Enc: Srt/BDD/Add: 36 0 0\nc _______________________________________________________________________________\nv 00100010000000000001000000011000000000000000000000000000000000000000000000000001001000000100000100000000000000000000010000000000100010000000100000010000000010000000000000100000001000011000100001001000000011000100000100100000100000100000000010010000010000000000100000000001000001000000100000000100000100000000001000000000000000000000100000110000000000010000011000000000001000001000000100000000000100000000010000000000001000000001010000000000000000001010000000000000000000010000000000001010000100010000000000000000100001000000000000000010000000000100000001000000000001000000010100000000100000010100000010010000001100000000000000011000000000000000000110000000000100000000001100000000000100000000001000000000100000000001000000000010000000000100000000001000000010000010000010000000100000001000000000100000000100000000010000000000000000001100000000000000010000000110000000000000000110000010000000000001000000000110001010000001001000000000000000000000000000000000000000000001101111111111110011110111111111111000111100111000110000100001110000000011111011100111000000000111110111001011110000001110010010111100000001110010011110100000001011101001110011000000001010111001100000000010101111110001111111100010111110001101011011011110001101011011011111111110110101111111111011001011111111111111111111110000000000000000000000000000000000000000000100000000000000000000001000000000000000001000100000000000000000010001000000000000000000000001000000000000000000000000000000000000000000000000000000000000000100000000000000000000001000000000000000000000000000000000000000000000000000000010000000000000000000010000000000000000000100000000000000000000100000000000000000010000000000000000000100000000000000000000000000000000000000000001000000000000000000000000001000000000000000000000\ns OPTIMUM FOUND\n</t>
  </si>
  <si>
    <t>c Parsing MaxSAT file...\nc ============================[  Problem Statistics ]============================\nc |  Number of variables:          1819                                         |\nc |  Number of clauses:            6877                                         |\nc ===============================================================================\nc Using SCIP solver, version 7.0.3, https://www.scipopt.org\nc scip_time = 0.000000\nc Starting SCIP solver in a separate thread (with time-limit = 0s) ...\nc Using COMiniSatPS SAT solver by Chanseok Oh (2016)\no 41\no 10\no 9\nc _x001B_[1mOptimal solution: 9_x001B_[0m\nc _______________________________________________________________________________\nc \nc restarts               : 62798\nc conflicts              : 32924965       (1687 /sec)\nc decisions              : 38011142       (0.00 % random) (1948 /sec)\nc propagations           : 8205942517     (420480 /sec)\nc conflict literals      : 1101253062     (44.32 % deleted)\nc =======================[ UWrMaxSat resources usage ]===========================\nc Memory used            : 534.00 MB\nc CPU time               : 19515.7 s\nc Wall clock time        : 19567 s\nc OptExp Enc: Srt/BDD/Add: 34 0 0\nc _______________________________________________________________________________\nv 000000000000000000000000010000000000010100000000000001000000000000000001000000000000000000000100000000110000000001000000000000000000000000000000000000000001000000000000000000000000000000000000000000000000000000000000001000000000000000000100000000111111111111111111101111111101111111111111011100001001001001011100001001100100101111001000000110100111101010000001101001100000010111010101000101111101011101010010010111111010111010100100100111101001111110110001111010011101110110001101000101101101100110011100010001110011110100000001110111000111011110101000000101001011101010000001101001010110110100100000010101101001001000011011000110110000000111001100101110000001111011110111000000011110111100110010000001001010001100100000001001010011000000111010011110011000000011101001111001101000001101110011101101101000000110111001110110110000001011011100111010000110011110001011110010100010110110010100101010010101101100100100101010010010110100001000010011010000100001011000001110110100100101100000111011101001001000110010111100100010010110010111100100010011011000110110101000000100111000001010110101001101000010101100101001101000000011001110010101010001100100110100100101000110010011001001001000001100111001010100101100010110101000001001011000010110101000000101110010111110001000010000101110011101110111000100101111111011101111000100101111111011110000101101111111100100110110011000011101111100001011011111111111111100011001011111111111111100011000101111111110010011101011011111101111000010100010110000101000111101011101001110110110111001100011001111011011011100111000110011111111111100111001111111111101001110011111101110110001110111010111111101111111101011111001101111101011101101111111011111111111111111100011111111110111111100111000000000000000000000000000000000000000000000000000000000000000000000000000011010001000000000000000000000001101000100000000000000001110\ns OPTIMUM FOUND\n</t>
  </si>
  <si>
    <t>c Parsing MaxSAT file...\nc ============================[  Problem Statistics ]============================\nc |  Number of variables:          1827                                         |\nc |  Number of clauses:            6895                                         |\nc ===============================================================================\nc Using SCIP solver, version 7.0.3, https://www.scipopt.org\nc scip_time = 0.000000\nc Starting SCIP solver in a separate thread (with time-limit = 0s) ...\nc Using COMiniSatPS SAT solver by Chanseok Oh (2016)\no 36\no 16\no 11\n</t>
  </si>
  <si>
    <t>c Parsing MaxSAT file...\nc ============================[  Problem Statistics ]============================\nc |  Number of variables:          2106                                         |\nc |  Number of clauses:            7995                                         |\nc ===============================================================================\nc Using SCIP solver, version 7.0.3, https://www.scipopt.org\nc scip_time = 0.000000\nc Starting SCIP solver in a separate thread (with time-limit = 0s) ...\nc Using COMiniSatPS SAT solver by Chanseok Oh (2016)\no 41\no 21\no 16\no 9\n</t>
  </si>
  <si>
    <t>c Parsing MaxSAT file...\nc ============================[  Problem Statistics ]============================\nc |  Number of variables:          2132                                         |\nc |  Number of clauses:            8097                                         |\nc ===============================================================================\nc Using SCIP solver, version 7.0.3, https://www.scipopt.org\nc scip_time = 0.000000\nc Starting SCIP solver in a separate thread (with time-limit = 0s) ...\nc Using COMiniSatPS SAT solver by Chanseok Oh (2016)\no 37\no 24\no 9\n</t>
  </si>
  <si>
    <t>c Parsing MaxSAT file...\nc ============================[  Problem Statistics ]============================\nc |  Number of variables:          2232                                         |\nc |  Number of clauses:            8477                                         |\nc ===============================================================================\nc Using SCIP solver, version 7.0.3, https://www.scipopt.org\nc scip_time = 0.000000\nc Starting SCIP solver in a separate thread (with time-limit = 0s) ...\nc Using COMiniSatPS SAT solver by Chanseok Oh (2016)\no 49\no 16\no 9\n</t>
  </si>
  <si>
    <t>c Parsing MaxSAT file...\nc ============================[  Problem Statistics ]============================\nc |  Number of variables:          2232                                         |\nc |  Number of clauses:            8477                                         |\nc ===============================================================================\nc Using SCIP solver, version 7.0.3, https://www.scipopt.org\nc scip_time = 0.000000\nc Starting SCIP solver in a separate thread (with time-limit = 0s) ...\nc Using COMiniSatPS SAT solver by Chanseok Oh (2016)\no 48\no 23\no 9\n</t>
  </si>
  <si>
    <t>c Parsing MaxSAT file...\nc ============================[  Problem Statistics ]============================\nc |  Number of variables:          2638                                         |\nc |  Number of clauses:           10079                                         |\nc ===============================================================================\nc Using SCIP solver, version 7.0.3, https://www.scipopt.org\nc scip_time = 0.000000\nc Starting SCIP solver in a separate thread (with time-limit = 0s) ...\nc Using COMiniSatPS SAT solver by Chanseok Oh (2016)\no 44\no 23\no 11\no 9\n</t>
  </si>
  <si>
    <t>c Parsing MaxSAT file...\nc ============================[  Problem Statistics ]============================\nc |  Number of variables:          2702                                         |\nc |  Number of clauses:           10333                                         |\nc ===============================================================================\nc Using SCIP solver, version 7.0.3, https://www.scipopt.org\nc scip_time = 0.000000\nc Starting SCIP solver in a separate thread (with time-limit = 0s) ...\nc Using COMiniSatPS SAT solver by Chanseok Oh (2016)\no 48\no 17\no 10\n</t>
  </si>
  <si>
    <t>c Parsing MaxSAT file...\nc ============================[  Problem Statistics ]============================\nc |  Number of variables:          2794                                         |\nc |  Number of clauses:           10687                                         |\nc ===============================================================================\nc Using SCIP solver, version 7.0.3, https://www.scipopt.org\nc scip_time = 0.000000\nc Starting SCIP solver in a separate thread (with time-limit = 0s) ...\nc Using COMiniSatPS SAT solver by Chanseok Oh (2016)\no 39\no 22\no 12\n</t>
  </si>
  <si>
    <t>c Parsing MaxSAT file...\nc ============================[  Problem Statistics ]============================\nc |  Number of variables:          2739                                         |\nc |  Number of clauses:           10433                                         |\nc ===============================================================================\nc Using SCIP solver, version 7.0.3, https://www.scipopt.org\nc scip_time = 0.000000\nc Starting SCIP solver in a separate thread (with time-limit = 0s) ...\nc Using COMiniSatPS SAT solver by Chanseok Oh (2016)\no 66\no 11\no 10\no 9\no 7\nc _x001B_[1mOptimal solution: 7_x001B_[0m\nc _______________________________________________________________________________\nc \nc restarts               : 36712\nc conflicts              : 13953606       (2113 /sec)\nc decisions              : 17171632       (0.00 % random) (2600 /sec)\nc propagations           : 3771801543     (571146 /sec)\nc conflict literals      : 482987403      (38.46 % deleted)\nc =======================[ UWrMaxSat resources usage ]===========================\nc Memory used            : 393.00 MB\nc CPU time               : 6603.92 s\nc Wall clock time        : 6621 s\nc OptExp Enc: Srt/BDD/Add: 24 0 0\nc _______________________________________________________________________________\nv 00100000000000000000000000010000000001000000000001000000000100000000010000000100000000000000000000000000000000000000000000000000000000000000000000000000011111111011100101000100101011111101110101111110011101000000000000000000011111111111111111100010010101011111111011111111110001001010100111111100101010001011001101011011111100111100010010100000110101101101010101011111101011010000101010110101011001011000110001000000101100101000001100010011100010010011000010110001110100111001001000101000101011011011110110111000100001111100001100100100100111011111010111000100100100111011111010111101100010010001010101111101101001101110100001101011000100100010101011111011010010000100100110111011111110110010100001100100110111011111110110010101001111100000101001111010001100000010011011110111110100110100011100000010011011110111110100101001110110011101010001000001001110110010110101000100000110011010110010100011011000111011011101101001111001000111101001110110001011101000011000101001111000111000111110000110001010110100111000110111000000111100001000010011011100011011100000001111000010000100110111000110001000111110100010100010011110111101110001100110001010111111110101000010100000000000000000100000000000001000000000000000000100000000000000100000000000000000100000000000000000000000000000000100000000000000000001101100011001000001000000000000000000001101100011001000001000000000001000000000000001000000000000000001000111000110011100000000000000000100011100011001110000000000000001000000000000001000000000000000000000000000000000000001001110101101011001000000000000000001001110101101011001000111000101010100000000001000000000000000010000000000000010010011010010000000000000001001001101001000000000000000000000111000111000100010100000000000000000000001110001110001000101000000000000000001110001000000000000000000000000010111001010101000010000000000010111001010101000010000000000000000111101100000000000000000000000000000000000000000110000000000000000000000000000000000000000110000000000000000000000000000010000000000000000110001010000000000000000001011110011001001000010000000000000000000101111001100100100001000000000000001001111010100011000000000000000100111101010001100000000001001100100100000000000000000000000000000010011001001000000000000000000100111001101011110100000000000000000010011100110101111010000000000000000000000000000000001100000000000000000000000011000000000000000000000000000000000000000010000000000000000000000000000000010011001000000000000000000000000000000000000001000000000001111001000000000000000000000011110010000000000000000101100000011000011100000000000000010110000001100001110000000000000000011110010000000000000000000000000000000000000000000000001100000000000000000000000000000000000000000000000000100000000000001000110010010011000000000000001000110010010011\ns OPTIMUM FOUND\n</t>
  </si>
  <si>
    <t>c Parsing MaxSAT file...\nc ============================[  Problem Statistics ]============================\nc |  Number of variables:          2826                                         |\nc |  Number of clauses:           10779                                         |\nc ===============================================================================\nc Using SCIP solver, version 7.0.3, https://www.scipopt.org\nc scip_time = 0.000000\nc Starting SCIP solver in a separate thread (with time-limit = 0s) ...\nc Using COMiniSatPS SAT solver by Chanseok Oh (2016)\no 56\no 20\no 9\n</t>
  </si>
  <si>
    <t>c Parsing MaxSAT file...\nc ============================[  Problem Statistics ]============================\nc |  Number of variables:          2845                                         |\nc |  Number of clauses:           10847                                         |\nc ===============================================================================\nc Using SCIP solver, version 7.0.3, https://www.scipopt.org\nc scip_time = 0.000000\nc Starting SCIP solver in a separate thread (with time-limit = 0s) ...\nc Using COMiniSatPS SAT solver by Chanseok Oh (2016)\no 44\no 12\no 9\n</t>
  </si>
  <si>
    <t>c Parsing MaxSAT file...\nc ============================[  Problem Statistics ]============================\nc |  Number of variables:          3120                                         |\nc |  Number of clauses:           11941                                         |\nc ===============================================================================\nc Using SCIP solver, version 7.0.3, https://www.scipopt.org\nc scip_time = 0.000000\nc Starting SCIP solver in a separate thread (with time-limit = 0s) ...\nc Using COMiniSatPS SAT solver by Chanseok Oh (2016)\no 60\no 20\no 11\n</t>
  </si>
  <si>
    <t>c Parsing MaxSAT file...\nc ============================[  Problem Statistics ]============================\nc |  Number of variables:          3371                                         |\nc |  Number of clauses:           12943                                         |\nc ===============================================================================\nc Using SCIP solver, version 7.0.3, https://www.scipopt.org\nc scip_time = 0.000000\nc Starting SCIP solver in a separate thread (with time-limit = 0s) ...\nc Using COMiniSatPS SAT solver by Chanseok Oh (2016)\no 50\no 21\no 11\n</t>
  </si>
  <si>
    <t>c Parsing MaxSAT file...\nc ============================[  Problem Statistics ]============================\nc |  Number of variables:          3618                                         |\nc |  Number of clauses:           13909                                         |\nc ===============================================================================\nc Using SCIP solver, version 7.0.3, https://www.scipopt.org\nc scip_time = 0.000000\nc Starting SCIP solver in a separate thread (with time-limit = 0s) ...\nc Using COMiniSatPS SAT solver by Chanseok Oh (2016)\no 60\no 20\no 10\n</t>
  </si>
  <si>
    <t>c Parsing MaxSAT file...\nc ============================[  Problem Statistics ]============================\nc |  Number of variables:          3523                                         |\nc |  Number of clauses:           13533                                         |\nc ===============================================================================\nc Using SCIP solver, version 7.0.3, https://www.scipopt.org\nc scip_time = 0.000000\nc Starting SCIP solver in a separate thread (with time-limit = 0s) ...\nc Using COMiniSatPS SAT solver by Chanseok Oh (2016)\no 51\no 23\no 22\n</t>
  </si>
  <si>
    <t>c Parsing MaxSAT file...\nc ============================[  Problem Statistics ]============================\nc |  Number of variables:          3678                                         |\nc |  Number of clauses:           14143                                         |\nc ===============================================================================\nc Using SCIP solver, version 7.0.3, https://www.scipopt.org\nc scip_time = 0.000000\nc Starting SCIP solver in a separate thread (with time-limit = 0s) ...\nc Using COMiniSatPS SAT solver by Chanseok Oh (2016)\no 56\no 21\n</t>
  </si>
  <si>
    <t>c Parsing MaxSAT file...\nc ============================[  Problem Statistics ]============================\nc |  Number of variables:          3733                                         |\nc |  Number of clauses:           14355                                         |\nc ===============================================================================\nc Using SCIP solver, version 7.0.3, https://www.scipopt.org\nc scip_time = 0.000000\nc Starting SCIP solver in a separate thread (with time-limit = 0s) ...\nc Using COMiniSatPS SAT solver by Chanseok Oh (2016)\no 57\no 21\n</t>
  </si>
  <si>
    <t>c Parsing MaxSAT file...\nc ============================[  Problem Statistics ]============================\nc |  Number of variables:          4118                                         |\nc |  Number of clauses:           15869                                         |\nc ===============================================================================\nc Using SCIP solver, version 7.0.3, https://www.scipopt.org\nc scip_time = 0.000000\nc Starting SCIP solver in a separate thread (with time-limit = 0s) ...\nc Using COMiniSatPS SAT solver by Chanseok Oh (2016)\no 70\no 26\no 23\n</t>
  </si>
  <si>
    <t>c Parsing MaxSAT file...\nc ============================[  Problem Statistics ]============================\nc |  Number of variables:          4275                                         |\nc |  Number of clauses:           16487                                         |\nc ===============================================================================\nc Using SCIP solver, version 7.0.3, https://www.scipopt.org\nc scip_time = 0.000000\nc Starting SCIP solver in a separate thread (with time-limit = 0s) ...\nc Using COMiniSatPS SAT solver by Chanseok Oh (2016)\no 60\no 31\n</t>
  </si>
  <si>
    <t>c Parsing MaxSAT file...\nc ============================[  Problem Statistics ]============================\nc |  Number of variables:          4438                                         |\nc |  Number of clauses:           17133                                         |\nc ===============================================================================\nc Using SCIP solver, version 7.0.3, https://www.scipopt.org\nc scip_time = 0.000000\nc Starting SCIP solver in a separate thread (with time-limit = 0s) ...\nc Using COMiniSatPS SAT solver by Chanseok Oh (2016)\no 59\no 25\n</t>
  </si>
  <si>
    <t>c Parsing MaxSAT file...\nc ============================[  Problem Statistics ]============================\nc |  Number of variables:          4438                                         |\nc |  Number of clauses:           17133                                         |\nc ===============================================================================\nc Using SCIP solver, version 7.0.3, https://www.scipopt.org\nc scip_time = 0.000000\nc Starting SCIP solver in a separate thread (with time-limit = 0s) ...\nc Using COMiniSatPS SAT solver by Chanseok Oh (2016)\no 72\no 23\n</t>
  </si>
  <si>
    <t>c Parsing MaxSAT file...\nc ============================[  Problem Statistics ]============================\nc |  Number of variables:          4852                                         |\nc |  Number of clauses:           18757                                         |\nc ===============================================================================\nc Using SCIP solver, version 7.0.3, https://www.scipopt.org\nc scip_time = 0.000000\nc Starting SCIP solver in a separate thread (with time-limit = 0s) ...\nc Using COMiniSatPS SAT solver by Chanseok Oh (2016)\no 68\no 19\no 13\n</t>
  </si>
  <si>
    <t>c Parsing MaxSAT file...\nc ============================[  Problem Statistics ]============================\nc |  Number of variables:          3873                                         |\nc |  Number of clauses:           14847                                         |\nc ===============================================================================\nc Using SCIP solver, version 7.0.3, https://www.scipopt.org\nc scip_time = 0.000000\nc Starting SCIP solver in a separate thread (with time-limit = 0s) ...\nc Using COMiniSatPS SAT solver by Chanseok Oh (2016)\no 71\no 22\n</t>
  </si>
  <si>
    <t>c Parsing MaxSAT file...\nc ============================[  Problem Statistics ]============================\nc |  Number of variables:          5002                                         |\nc |  Number of clauses:           19343                                         |\nc ===============================================================================\nc Using SCIP solver, version 7.0.3, https://www.scipopt.org\nc scip_time = 0.000000\nc Starting SCIP solver in a separate thread (with time-limit = 0s) ...\nc Using COMiniSatPS SAT solver by Chanseok Oh (2016)\no 77\no 22\no 21\n</t>
  </si>
  <si>
    <t>c Parsing MaxSAT file...\nc ============================[  Problem Statistics ]============================\nc |  Number of variables:          4797                                         |\nc |  Number of clauses:           18529                                         |\nc ===============================================================================\nc Using SCIP solver, version 7.0.3, https://www.scipopt.org\nc scip_time = 0.000000\nc Starting SCIP solver in a separate thread (with time-limit = 0s) ...\nc Using COMiniSatPS SAT solver by Chanseok Oh (2016)\no 59\no 33\no 28\n</t>
  </si>
  <si>
    <t>method: ColourCodeDistStim</t>
  </si>
  <si>
    <t>outfile: /home/ucapmwe/dist-benchmark/results/codeTables-QECC_sample.txt-ColourCodeDistStim-20260105_135844.932460_85062422.txt</t>
  </si>
  <si>
    <t>dont_explore_detection_event_sets_with_size_above=3,dont_explore_edges_with_degree_above=2; Found w:1</t>
  </si>
  <si>
    <t>dont_explore_detection_event_sets_with_size_above=3,dont_explore_edges_with_degree_above=3; Found w:2</t>
  </si>
  <si>
    <t>dont_explore_detection_event_sets_with_size_above=3,dont_explore_edges_with_degree_above=4; Found w:3</t>
  </si>
  <si>
    <t>dont_explore_detection_event_sets_with_size_above=3,dont_explore_edges_with_degree_above=5; Found w:3</t>
  </si>
  <si>
    <t>dont_explore_detection_event_sets_with_size_above=3,dont_explore_edges_with_degree_above=6; Found w:3</t>
  </si>
  <si>
    <t>dont_explore_detection_event_sets_with_size_above=3,dont_explore_edges_with_degree_above=7; Found w:3</t>
  </si>
  <si>
    <t>dont_explore_detection_event_sets_with_size_above=3,dont_explore_edges_with_degree_above=8; Found w:3</t>
  </si>
  <si>
    <t>dont_explore_detection_event_sets_with_size_above=3,dont_explore_edges_with_degree_above=9; Found w:4</t>
  </si>
  <si>
    <t>dont_explore_detection_event_sets_with_size_above=3,dont_explore_edges_with_degree_above=10; no lo found</t>
  </si>
  <si>
    <t>dont_explore_detection_event_sets_with_size_above=3,dont_explore_edges_with_degree_above=12; no lo found</t>
  </si>
  <si>
    <t>dont_explore_detection_event_sets_with_size_above=3,dont_explore_edges_with_degree_above=13; no lo found</t>
  </si>
  <si>
    <t>dont_explore_detection_event_sets_with_size_above=3,dont_explore_edges_with_degree_above=15; no lo found</t>
  </si>
  <si>
    <t>dont_explore_detection_event_sets_with_size_above=3,dont_explore_edges_with_degree_above=14; no lo found</t>
  </si>
  <si>
    <t>dont_explore_detection_event_sets_with_size_above=3,dont_explore_edges_with_degree_above=17; no lo found</t>
  </si>
  <si>
    <t>dont_explore_detection_event_sets_with_size_above=3,dont_explore_edges_with_degree_above=18; no lo found</t>
  </si>
  <si>
    <t>dont_explore_detection_event_sets_with_size_above=3,dont_explore_edges_with_degree_above=15; Found w:5</t>
  </si>
  <si>
    <t>dont_explore_detection_event_sets_with_size_above=3,dont_explore_edges_with_degree_above=21; no lo found</t>
  </si>
  <si>
    <t>dont_explore_detection_event_sets_with_size_above=3,dont_explore_edges_with_degree_above=16; no lo found</t>
  </si>
  <si>
    <t>dont_explore_detection_event_sets_with_size_above=3,dont_explore_edges_with_degree_above=20; no lo found</t>
  </si>
  <si>
    <t>dont_explore_detection_event_sets_with_size_above=3,dont_explore_edges_with_degree_above=22; no lo found</t>
  </si>
  <si>
    <t>dont_explore_detection_event_sets_with_size_above=3,dont_explore_edges_with_degree_above=23; no lo found</t>
  </si>
  <si>
    <t>dont_explore_detection_event_sets_with_size_above=3,dont_explore_edges_with_degree_above=27; no lo found</t>
  </si>
  <si>
    <t>dont_explore_detection_event_sets_with_size_above=3,dont_explore_edges_with_degree_above=26; no lo found</t>
  </si>
  <si>
    <t>dont_explore_detection_event_sets_with_size_above=3,dont_explore_edges_with_degree_above=31; no lo found</t>
  </si>
  <si>
    <t>dont_explore_detection_event_sets_with_size_above=3,dont_explore_edges_with_degree_above=32; no lo found</t>
  </si>
  <si>
    <t>dont_explore_detection_event_sets_with_size_above=3,dont_explore_edges_with_degree_above=33; no lo found</t>
  </si>
  <si>
    <t>dont_explore_detection_event_sets_with_size_above=3,dont_explore_edges_with_degree_above=34; no lo found</t>
  </si>
  <si>
    <t>dont_explore_detection_event_sets_with_size_above=3,dont_explore_edges_with_degree_above=35; no lo found</t>
  </si>
  <si>
    <t>dont_explore_detection_event_sets_with_size_above=3,dont_explore_edges_with_degree_above=39; no lo found</t>
  </si>
  <si>
    <t>dont_explore_detection_event_sets_with_size_above=3,dont_explore_edges_with_degree_above=37; no lo found</t>
  </si>
  <si>
    <t>dont_explore_detection_event_sets_with_size_above=3,dont_explore_edges_with_degree_above=38; no lo found</t>
  </si>
  <si>
    <t>dont_explore_detection_event_sets_with_size_above=3,dont_explore_edges_with_degree_above=43; no lo found</t>
  </si>
  <si>
    <t>dont_explore_detection_event_sets_with_size_above=3,dont_explore_edges_with_degree_above=42; no lo found</t>
  </si>
  <si>
    <t>dont_explore_detection_event_sets_with_size_above=3,dont_explore_edges_with_degree_above=47; no lo found</t>
  </si>
  <si>
    <t>dont_explore_detection_event_sets_with_size_above=3,dont_explore_edges_with_degree_above=50; no lo found</t>
  </si>
  <si>
    <t>dont_explore_detection_event_sets_with_size_above=3,dont_explore_edges_with_degree_above=51; no lo found</t>
  </si>
  <si>
    <t>dont_explore_detection_event_sets_with_size_above=3,dont_explore_edges_with_degree_above=53; no lo found</t>
  </si>
  <si>
    <t>dont_explore_detection_event_sets_with_size_above=3,dont_explore_edges_with_degree_above=46; no lo found</t>
  </si>
  <si>
    <t>dont_explore_detection_event_sets_with_size_above=3,dont_explore_edges_with_degree_above=55; no lo found</t>
  </si>
  <si>
    <t>dont_explore_detection_event_sets_with_size_above=3,dont_explore_edges_with_degree_above=60; no lo found</t>
  </si>
  <si>
    <t>dont_explore_detection_event_sets_with_size_above=3,dont_explore_edges_with_degree_above=61; no lo found</t>
  </si>
  <si>
    <t>dont_explore_detection_event_sets_with_size_above=3,dont_explore_edges_with_degree_above=62; no lo found</t>
  </si>
  <si>
    <t>dont_explore_detection_event_sets_with_size_above=3,dont_explore_edges_with_degree_above=63; no lo found</t>
  </si>
  <si>
    <t>dont_explore_detection_event_sets_with_size_above=3,dont_explore_edges_with_degree_above=64; no lo found</t>
  </si>
  <si>
    <t>dont_explore_detection_event_sets_with_size_above=3,dont_explore_edges_with_degree_above=65; no lo found</t>
  </si>
  <si>
    <t>dont_explore_detection_event_sets_with_size_above=3,dont_explore_edges_with_degree_above=66; no lo found</t>
  </si>
  <si>
    <t>dont_explore_detection_event_sets_with_size_above=3,dont_explore_edges_with_degree_above=67; no lo found</t>
  </si>
  <si>
    <t>dont_explore_detection_event_sets_with_size_above=3,dont_explore_edges_with_degree_above=68; no lo found</t>
  </si>
  <si>
    <t>dont_explore_detection_event_sets_with_size_above=3,dont_explore_edges_with_degree_above=69; no lo found</t>
  </si>
  <si>
    <t>dont_explore_detection_event_sets_with_size_above=3,dont_explore_edges_with_degree_above=70; no lo found</t>
  </si>
  <si>
    <t>dont_explore_detection_event_sets_with_size_above=3,dont_explore_edges_with_degree_above=71; no lo found</t>
  </si>
  <si>
    <t>dont_explore_detection_event_sets_with_size_above=3,dont_explore_edges_with_degree_above=72; no lo found</t>
  </si>
  <si>
    <t>dont_explore_detection_event_sets_with_size_above=3,dont_explore_edges_with_degree_above=73; no lo found</t>
  </si>
  <si>
    <t>dont_explore_detection_event_sets_with_size_above=3,dont_explore_edges_with_degree_above=75; no lo found</t>
  </si>
  <si>
    <t>dont_explore_detection_event_sets_with_size_above=3,dont_explore_edges_with_degree_above=80; no lo found</t>
  </si>
  <si>
    <t>dont_explore_detection_event_sets_with_size_above=3,dont_explore_edges_with_degree_above=74; no lo found</t>
  </si>
  <si>
    <t>dont_explore_detection_event_sets_with_size_above=3,dont_explore_edges_with_degree_above=82; no lo found</t>
  </si>
  <si>
    <t>dont_explore_detection_event_sets_with_size_above=3,dont_explore_edges_with_degree_above=83; no lo found</t>
  </si>
  <si>
    <t>dont_explore_detection_event_sets_with_size_above=3,dont_explore_edges_with_degree_above=86; no lo found</t>
  </si>
  <si>
    <t>dont_explore_detection_event_sets_with_size_above=3,dont_explore_edges_with_degree_above=87; no lo found</t>
  </si>
  <si>
    <t>dont_explore_detection_event_sets_with_size_above=3,dont_explore_edges_with_degree_above=89; no lo found</t>
  </si>
  <si>
    <t>dont_explore_detection_event_sets_with_size_above=3,dont_explore_edges_with_degree_above=90; no lo found</t>
  </si>
  <si>
    <t>dont_explore_detection_event_sets_with_size_above=3,dont_explore_edges_with_degree_above=92; no lo found</t>
  </si>
  <si>
    <t>dont_explore_detection_event_sets_with_size_above=3,dont_explore_edges_with_degree_above=96; no lo found</t>
  </si>
  <si>
    <t>dont_explore_detection_event_sets_with_size_above=3,dont_explore_edges_with_degree_above=97; no lo found</t>
  </si>
  <si>
    <t>dont_explore_detection_event_sets_with_size_above=3,dont_explore_edges_with_degree_above=85; no lo found</t>
  </si>
  <si>
    <t>dont_explore_detection_event_sets_with_size_above=3,dont_explore_edges_with_degree_above=78; no lo found</t>
  </si>
  <si>
    <t>dont_explore_detection_event_sets_with_size_above=3,dont_explore_edges_with_degree_above=79; no lo found</t>
  </si>
  <si>
    <t>dont_explore_detection_event_sets_with_size_above=3,dont_explore_edges_with_degree_above=114; no lo found</t>
  </si>
  <si>
    <t>dont_explore_detection_event_sets_with_size_above=3,dont_explore_edges_with_degree_above=115; no lo found</t>
  </si>
  <si>
    <t>dont_explore_detection_event_sets_with_size_above=3,dont_explore_edges_with_degree_above=117; no lo found</t>
  </si>
  <si>
    <t>method: decoderDist</t>
  </si>
  <si>
    <t>decoder: bposd</t>
  </si>
  <si>
    <t>bp_method: product_sum</t>
  </si>
  <si>
    <t>bp_schedule: parallel</t>
  </si>
  <si>
    <t>bp_max_iter: 100</t>
  </si>
  <si>
    <t>osd_method: OSD_CS</t>
  </si>
  <si>
    <t>osd_order: 1</t>
  </si>
  <si>
    <t>Trial:0 w:1; pErr:0.0000, weight 1 CW found:3</t>
  </si>
  <si>
    <t>Trial:0 w:2; pErr:0.0000, weight 2 CW found:5</t>
  </si>
  <si>
    <t>Trial:0 w:3; pErr:0.0000, weight 3 CW found:3</t>
  </si>
  <si>
    <t>Trial:0 w:3; pErr:0.0000, weight 3 CW found:14</t>
  </si>
  <si>
    <t>Trial:0 w:3; pErr:0.0000, weight 3 CW found:2</t>
  </si>
  <si>
    <t>Trial:0 w:3; pErr:0.0000, weight 3 CW found:28</t>
  </si>
  <si>
    <t>Trial:0 w:3; pErr:0.0000, weight 3 CW found:29</t>
  </si>
  <si>
    <t>Trial:0 w:4; pErr:0.0000, weight 4 CW found:3</t>
  </si>
  <si>
    <t>Trial:0 w:5; pErr:0.0000, weight 5 CW found:3</t>
  </si>
  <si>
    <t>Trial:0 w:6; pErr:0.0000, weight 6 CW found:3</t>
  </si>
  <si>
    <t>Trial:0 w:6; pErr:0.0000, weight 6 CW found:51</t>
  </si>
  <si>
    <t>Trial:0 w:8; Trial:1 w:7; pErr:0.0000, weight 7 CW found:6</t>
  </si>
  <si>
    <t>addStabs: 1</t>
  </si>
  <si>
    <t>outfile: /home/ucapmwe/dist-benchmark/results/codeTables-QECC_sample.txt-decoderDist-bposd-20251224_093902.759682_85062422.txt</t>
  </si>
  <si>
    <t>Trial:0 w:3; pErr:0.0000, weight 3 CW found:25</t>
  </si>
  <si>
    <t>Trial:0 w:3; pErr:0.0000, weight 3 CW found:32</t>
  </si>
  <si>
    <t>Trial:0 w:3; pErr:0.0000, weight 3 CW found:19</t>
  </si>
  <si>
    <t>Trial:0 w:3; pErr:0.0000, weight 3 CW found:46</t>
  </si>
  <si>
    <t>Trial:0 w:3; pErr:0.0000, weight 3 CW found:43</t>
  </si>
  <si>
    <t>Trial:0 w:4; pErr:0.0000, weight 4 CW found:86</t>
  </si>
  <si>
    <t>Trial:0 w:5; pErr:0.0000, weight 5 CW found:284</t>
  </si>
  <si>
    <t>Trial:0 w:3; pErr:0.0000, weight 3 CW found:460</t>
  </si>
  <si>
    <t>Trial:0 w:3; pErr:0.0000, weight 3 CW found:464</t>
  </si>
  <si>
    <t>Trial:0 w:5; pErr:0.0000, weight 5 CW found:886</t>
  </si>
  <si>
    <t>Trial:0 w:5; pErr:0.0000, weight 5 CW found:919</t>
  </si>
  <si>
    <t>Trial:0 w:8; Trial:1 w:6; pErr:0.0000, weight 6 CW found:735</t>
  </si>
  <si>
    <t>Trial:0 w:5; pErr:0.0001, weight 5 CW found:1070</t>
  </si>
  <si>
    <t>Trial:0 w:5; pErr:0.0001, weight 5 CW found:1077</t>
  </si>
  <si>
    <t>Trial:0 w:6; Trial:1 w:5; pErr:0.0001, weight 5 CW found:1107</t>
  </si>
  <si>
    <t>Trial:0 w:6; pErr:0.0018, weight 6 CW found:1582</t>
  </si>
  <si>
    <t>Trial:0 w:7; Trial:2 w:6; pErr:0.0017, weight 6 CW found:1570</t>
  </si>
  <si>
    <t>Trial:0 w:5; pErr:0.0037, weight 5 CW found:1790</t>
  </si>
  <si>
    <t>Trial:0 w:7; pErr:0.0287, weight 7 CW found:2817</t>
  </si>
  <si>
    <t>Trial:0 w:7; Trial:2 w:5; pErr:0.0149, weight 5 CW found:2377</t>
  </si>
  <si>
    <t>Trial:0 w:6; Trial:1 w:5; pErr:0.0144, weight 5 CW found:2357</t>
  </si>
  <si>
    <t>Trial:0 w:7; Trial:3 w:6; pErr:0.0254, weight 6 CW found:2721</t>
  </si>
  <si>
    <t>Trial:0 w:6; pErr:0.0274, weight 6 CW found:2780</t>
  </si>
  <si>
    <t>Trial:0 w:7; Trial:2 w:6; pErr:0.0289, weight 6 CW found:2821</t>
  </si>
  <si>
    <t>Trial:0 w:8; Trial:1 w:7; pErr:0.0667, weight 7 CW found:3692</t>
  </si>
  <si>
    <t>Trial:0 w:6; pErr:0.0477, weight 6 CW found:3287</t>
  </si>
  <si>
    <t>Trial:0 w:7; Trial:2 w:6; pErr:0.0463, weight 6 CW found:3253</t>
  </si>
  <si>
    <t>Trial:0 w:10; Trial:1 w:9; Trial:2 w:8; pErr:0.1919, weight 8 CW found:6057</t>
  </si>
  <si>
    <t>Trial:0 w:9; Trial:1 w:8; pErr:0.1895, weight 8 CW found:6012</t>
  </si>
  <si>
    <t>Trial:0 w:7; Trial:1 w:6; Trial:2 w:5; pErr:0.0800, weight 5 CW found:3959</t>
  </si>
  <si>
    <t>Trial:0 w:9; pErr:0.2026, weight 9 CW found:6263</t>
  </si>
  <si>
    <t>Trial:0 w:11; Trial:1 w:10; Trial:5 w:9; pErr:0.2063, weight 9 CW found:6333</t>
  </si>
  <si>
    <t>Trial:0 w:11; Trial:2 w:10; Trial:39 w:9; pErr:0.2065, weight 9 CW found:6315</t>
  </si>
  <si>
    <t>Trial:0 w:10; Trial:5 w:9; pErr:0.2108, weight 9 CW found:6420</t>
  </si>
  <si>
    <t>Trial:0 w:11; Trial:3 w:9; pErr:0.2036, weight 9 CW found:6281</t>
  </si>
  <si>
    <t>Trial:0 w:12; Trial:1 w:10; Trial:6 w:9; pErr:0.1784, weight 9 CW found:5797</t>
  </si>
  <si>
    <t>Trial:0 w:14; Trial:2 w:13; Trial:3 w:12; Trial:18 w:11; pErr:0.2243, weight 11 CW found:6677</t>
  </si>
  <si>
    <t>Trial:0 w:14; Trial:1 w:12; Trial:4 w:9; pErr:0.2480, weight 9 CW found:7170</t>
  </si>
  <si>
    <t>Trial:0 w:12; Trial:3 w:10; Trial:6 w:9; pErr:0.2487, weight 9 CW found:7182</t>
  </si>
  <si>
    <t>Trial:0 w:15; Trial:1 w:13; Trial:2 w:10; Trial:30 w:9; pErr:0.2389, weight 9 CW found:6964</t>
  </si>
  <si>
    <t>Trial:0 w:11; Trial:3 w:10; Trial:284 w:9; pErr:0.2471, weight 9 CW found:6951</t>
  </si>
  <si>
    <t>Trial:0 w:12; Trial:10 w:10; Trial:1012 w:9; pErr:0.3032, weight 9 CW found:7531</t>
  </si>
  <si>
    <t>Trial:0 w:14; Trial:1 w:12; Trial:8 w:11; Trial:38 w:10; Trial:1649 w:9; pErr:0.3034, weight 9 CW found:7002</t>
  </si>
  <si>
    <t>Trial:0 w:11; Trial:24 w:10; pErr:0.3291, weight 10 CW found:8976</t>
  </si>
  <si>
    <t>Trial:0 w:9; Trial:156 w:8; Trial:341 w:7; pErr:0.3128, weight 7 CW found:8310</t>
  </si>
  <si>
    <t>Trial:0 w:13; Trial:1 w:10; Trial:123 w:9; Trial:6645 w:8; pErr:0.3066, weight 8 CW found:2838</t>
  </si>
  <si>
    <t>Trial:0 w:13; Trial:2 w:11; Trial:13 w:10; Trial:97 w:9; pErr:0.2888, weight 9 CW found:7973</t>
  </si>
  <si>
    <t>Trial:0 w:14; Trial:5 w:13; Trial:13 w:11; pErr:0.3029, weight 11 CW found:8363</t>
  </si>
  <si>
    <t>Trial:0 w:17; Trial:1 w:16; Trial:2 w:14; Trial:96 w:13; Trial:205 w:12; Trial:757 w:11; pErr:0.3310, weight 11 CW found:8359</t>
  </si>
  <si>
    <t>Trial:0 w:16; Trial:2 w:12; Trial:48 w:10; pErr:0.3256, weight 10 CW found:8868</t>
  </si>
  <si>
    <t>Trial:0 w:20; Trial:1 w:18; Trial:2 w:15; Trial:48 w:14; Trial:386 w:12; pErr:0.3358, weight 12 CW found:8811</t>
  </si>
  <si>
    <t>Trial:0 w:19; Trial:3 w:16; Trial:12 w:15; Trial:85 w:14; Trial:219 w:12; pErr:0.3401, weight 12 CW found:9068</t>
  </si>
  <si>
    <t>Trial:0 w:19; Trial:1 w:18; Trial:12 w:16; Trial:13 w:15; Trial:926 w:14; Trial:2805 w:13; pErr:0.3459, weight 13 CW found:6777</t>
  </si>
  <si>
    <t>Trial:0 w:14; Trial:16 w:13; Trial:54 w:12; Trial:412 w:11; Trial:2071 w:10; pErr:0.3252, weight 10 CW found:7058</t>
  </si>
  <si>
    <t>Trial:0 w:15; Trial:4 w:14; Trial:36 w:12; Trial:61 w:11; Trial:5513 w:10; pErr:0.3282, weight 10 CW found:4027</t>
  </si>
  <si>
    <t>Trial:0 w:19; Trial:1 w:18; Trial:2 w:16; Trial:7 w:15; Trial:16 w:14; Trial:278 w:13; Trial:566 w:12; Trial:2045 w:11; pErr:0.3300, weight 11 CW found:7176</t>
  </si>
  <si>
    <t>Trial:0 w:17; Trial:3 w:16; Trial:7 w:15; Trial:39 w:12; Trial:2510 w:11; pErr:0.3330, weight 11 CW found:6811</t>
  </si>
  <si>
    <t>Trial:0 w:16; Trial:4 w:15; Trial:16 w:14; Trial:30 w:12; Trial:102 w:11; Trial:245 w:10; pErr:0.3386, weight 10 CW found:9008</t>
  </si>
  <si>
    <t>Trial:0 w:22; Trial:1 w:19; Trial:3 w:17; Trial:6 w:15; Trial:323 w:14; Trial:5875 w:13; pErr:0.2767, weight 13 CW found:3211</t>
  </si>
  <si>
    <t>Trial:0 w:18; Trial:3 w:17; Trial:5 w:16; Trial:19 w:15; Trial:34 w:12; pErr:0.3342, weight 12 CW found:9092</t>
  </si>
  <si>
    <t>Trial:0 w:23; Trial:1 w:22; Trial:4 w:21; Trial:16 w:19; Trial:22 w:17; Trial:195 w:16; Trial:1576 w:14; pErr:0.3359, weight 14 CW found:7722</t>
  </si>
  <si>
    <t>Trial:0 w:19; Trial:27 w:18; Trial:68 w:17; Trial:174 w:15; pErr:0.3364, weight 15 CW found:9020</t>
  </si>
  <si>
    <t>Trial:0 w:25; Trial:1 w:21; Trial:8 w:17; Trial:442 w:16; Trial:5633 w:15; pErr:0.3346, weight 15 CW found:3989</t>
  </si>
  <si>
    <t>Trial:0 w:26; Trial:1 w:22; Trial:2 w:21; Trial:10 w:19; Trial:64 w:18; Trial:185 w:15; Trial:5574 w:14; pErr:0.3386, weight 14 CW found:4087</t>
  </si>
  <si>
    <t>Trial:0 w:25; Trial:1 w:23; Trial:2 w:21; Trial:8 w:20; Trial:43 w:19; Trial:124 w:18; Trial:232 w:17; Trial:765 w:16; Trial:3013 w:14; pErr:0.3385, weight 14 CW found:6451</t>
  </si>
  <si>
    <t>Trial:0 w:17; Trial:1517 w:16; Trial:5875 w:15; pErr:0.3405, weight 15 CW found:3829</t>
  </si>
  <si>
    <t>Trial:0 w:24; Trial:1 w:23; Trial:6 w:22; Trial:8 w:21; Trial:9 w:20; Trial:53 w:19; Trial:124 w:18; Trial:828 w:17; Trial:6871 w:16; pErr:0.3388, weight 16 CW found:2891</t>
  </si>
  <si>
    <t>Trial:0 w:24; Trial:3 w:23; Trial:5 w:22; Trial:44 w:21; Trial:59 w:19; Trial:577 w:18; Trial:803 w:17; Trial:5958 w:16; pErr:0.3396, weight 16 CW found:3743</t>
  </si>
  <si>
    <t>Trial:0 w:26; Trial:2 w:24; Trial:3 w:23; Trial:20 w:21; Trial:309 w:19; Trial:746 w:18; Trial:3326 w:17; pErr:0.3388, weight 17 CW found:6166</t>
  </si>
  <si>
    <t>Trial:0 w:24; Trial:2 w:20; Trial:126 w:19; Trial:652 w:18; Trial:2557 w:17; Trial:5054 w:16; pErr:0.3410, weight 16 CW found:4597</t>
  </si>
  <si>
    <t>Trial:0 w:23; Trial:21 w:22; Trial:188 w:21; Trial:189 w:20; Trial:218 w:19; Trial:3109 w:18; Trial:3409 w:16; pErr:0.3437, weight 16 CW found:6171</t>
  </si>
  <si>
    <t>Trial:0 w:23; Trial:20 w:22; Trial:31 w:20; Trial:618 w:19; Trial:4537 w:18; Trial:5974 w:17; pErr:0.3416, weight 17 CW found:3748</t>
  </si>
  <si>
    <t>Trial:0 w:28; Trial:1 w:27; Trial:2 w:26; Trial:13 w:25; Trial:14 w:23; Trial:123 w:22; Trial:162 w:21; Trial:1273 w:19; Trial:6202 w:18; Trial:7201 w:17; pErr:0.3409, weight 17 CW found:2601</t>
  </si>
  <si>
    <t>Trial:0 w:21; Trial:1 w:20; Trial:72 w:18; Trial:86 w:16; Trial:1744 w:14; pErr:0.2820, weight 14 CW found:6522</t>
  </si>
  <si>
    <t>Trial:0 w:22; Trial:8 w:21; Trial:9 w:20; Trial:167 w:18; Trial:1515 w:16; pErr:0.2787, weight 16 CW found:6641</t>
  </si>
  <si>
    <t>Trial:0 w:29; Trial:1 w:27; Trial:2 w:22; Trial:3 w:19; Trial:1633 w:18; pErr:0.2737, weight 18 CW found:6457</t>
  </si>
  <si>
    <t>Trial:0 w:27; Trial:1 w:26; Trial:2 w:25; Trial:3 w:24; Trial:9 w:22; Trial:19 w:21; Trial:88 w:20; Trial:445 w:19; Trial:2360 w:18; pErr:0.3368, weight 18 CW found:7021</t>
  </si>
  <si>
    <t>Trial:0 w:29; Trial:4 w:27; Trial:19 w:25; Trial:27 w:24; Trial:37 w:23; Trial:122 w:22; Trial:150 w:21; Trial:749 w:20; Trial:2448 w:19; pErr:0.3336, weight 19 CW found:6880</t>
  </si>
  <si>
    <t>Trial:0 w:24; Trial:15 w:23; Trial:42 w:22; Trial:70 w:20; Trial:1066 w:19; Trial:1723 w:18; pErr:0.2755, weight 18 CW found:6420</t>
  </si>
  <si>
    <t>Trial:0 w:30; Trial:1 w:27; Trial:2 w:26; Trial:6 w:20; Trial:10 w:19; pErr:0.2627, weight 19 CW found:7473</t>
  </si>
  <si>
    <t>Trial:0 w:28; Trial:1 w:22; Trial:180 w:20; Trial:207 w:19; Trial:506 w:17; pErr:0.2747, weight 17 CW found:7347</t>
  </si>
  <si>
    <t>Trial:0 w:29; Trial:1 w:24; Trial:73 w:23; Trial:7705 w:22; pErr:0.2680, weight 22 CW found:1743</t>
  </si>
  <si>
    <t>Trial:0 w:30; Trial:1 w:26; Trial:4 w:24; Trial:481 w:22; Trial:5305 w:21; pErr:0.2655, weight 21 CW found:3540</t>
  </si>
  <si>
    <t>Trial:0 w:24; Trial:2102 w:22; Trial:2358 w:21; pErr:0.2626, weight 21 CW found:5715</t>
  </si>
  <si>
    <t>Trial:0 w:28; Trial:31 w:27; Trial:174 w:26; Trial:190 w:25; Trial:1484 w:22; pErr:0.2582, weight 22 CW found:6289</t>
  </si>
  <si>
    <t>Trial:0 w:32; Trial:2 w:31; Trial:6 w:27; Trial:185 w:26; Trial:450 w:24; Trial:885 w:22; Trial:8223 w:20; pErr:0.2692, weight 20 CW found:1354</t>
  </si>
  <si>
    <t>Trial:0 w:32; Trial:1 w:24; Trial:424 w:22; pErr:0.2680, weight 22 CW found:7273</t>
  </si>
  <si>
    <t>Trial:0 w:26; Trial:5 w:21; pErr:0.2421, weight 21 CW found:7046</t>
  </si>
  <si>
    <t>Trial:0 w:25; Trial:62 w:20; pErr:0.2421, weight 20 CW found:7007</t>
  </si>
  <si>
    <t>Trial:0 w:25; Trial:45 w:24; Trial:83 w:20; pErr:0.2423, weight 20 CW found:6995</t>
  </si>
  <si>
    <t>Trial:0 w:24; Trial:4 w:22; Trial:3558 w:21; pErr:0.2702, weight 21 CW found:4923[[96,27,14]]</t>
  </si>
  <si>
    <t>Trial:0 w:24; Trial:3 w:23; Trial:8 w:21; Trial:32 w:18; Trial:253 w:16; pErr:0.2835, weight 16 CW found:7733</t>
  </si>
  <si>
    <t>Trial:0 w:27; Trial:3 w:24; Trial:1283 w:23; Trial:1588 w:22; pErr:0.2649, weight 22 CW found:6332</t>
  </si>
  <si>
    <t>Trial:0 w:37; Trial:1 w:25; Trial:27 w:23; pErr:0.2499, weight 23 CW found:7191</t>
  </si>
  <si>
    <t>Trial:0 w:34; Trial:1 w:26; Trial:14 w:23; Trial:93 w:21; pErr:0.2451, weight 21 CW found:7046</t>
  </si>
  <si>
    <t>Trial:0 w:25; Trial:85 w:23; Trial:101 w:20; pErr:0.2478, weight 20 CW found:7095</t>
  </si>
  <si>
    <t>Trial:0 w:25; Trial:23 w:23; Trial:351 w:20; pErr:0.2458, weight 20 CW found:6877</t>
  </si>
  <si>
    <t>Trial:0 w:31; Trial:6 w:28; Trial:24 w:24; Trial:1433 w:19; pErr:0.3518, weight 19 CW found:8200</t>
  </si>
  <si>
    <t>Trial:0 w:33; Trial:2 w:31; Trial:4 w:30; Trial:13 w:29; Trial:20 w:25; Trial:153 w:24; Trial:469 w:23; Trial:3845 w:22; Trial:8237 w:21; pErr:0.3495, weight 21 CW found:1677</t>
  </si>
  <si>
    <t>Trial:0 w:35; Trial:2 w:32; Trial:34 w:31; Trial:116 w:26; Trial:247 w:25; Trial:267 w:24; pErr:0.3532, weight 24 CW found:9353</t>
  </si>
  <si>
    <t>Trial:0 w:36; Trial:2 w:33; Trial:128 w:30; Trial:826 w:26; pErr:0.3500, weight 26 CW found:8738</t>
  </si>
  <si>
    <t>Trial:0 w:31; Trial:1 w:30; Trial:3 w:28; Trial:9 w:27; Trial:37 w:25; Trial:47 w:23; Trial:591 w:21; Trial:7723 w:20; pErr:0.3420, weight 20 CW found:2122</t>
  </si>
  <si>
    <t>Trial:0 w:38; Trial:1 w:36; Trial:4 w:35; Trial:8 w:33; Trial:25 w:32; Trial:70 w:31; Trial:151 w:30; Trial:436 w:29; Trial:953 w:28; Trial:1691 w:25; Trial:3596 w:24; pErr:0.3543, weight 24 CW found:6172</t>
  </si>
  <si>
    <t>Trial:0 w:25; Trial:9 w:24; Trial:34 w:23; Trial:61 w:20; Trial:597 w:19; Trial:672 w:18; Trial:6452 w:16; pErr:0.3579, weight 16 CW found:3453</t>
  </si>
  <si>
    <t>Trial:0 w:30; Trial:1 w:29; Trial:2 w:28; Trial:7 w:27; Trial:15 w:24; Trial:101 w:23; Trial:152 w:20; Trial:1201 w:18; pErr:0.3450, weight 18 CW found:8267</t>
  </si>
  <si>
    <t>Trial:0 w:26; Trial:4 w:25; Trial:24 w:24; Trial:44 w:23; Trial:280 w:22; Trial:776 w:21; Trial:1913 w:20; Trial:2740 w:19; pErr:0.3496, weight 19 CW found:6908</t>
  </si>
  <si>
    <t>Trial:0 w:27; Trial:2 w:26; Trial:5 w:24; Trial:83 w:23; Trial:290 w:22; Trial:523 w:20; Trial:774 w:16; pErr:0.3535, weight 16 CW found:8873</t>
  </si>
  <si>
    <t>Trial:0 w:34; Trial:1 w:31; Trial:6 w:30; Trial:7 w:28; Trial:152 w:27; Trial:469 w:23; Trial:5463 w:21; pErr:0.3548, weight 21 CW found:4378</t>
  </si>
  <si>
    <t>Trial:0 w:16; Trial:4596 w:14; pErr:0.2493, weight 14 CW found:3890</t>
  </si>
  <si>
    <t>Trial:0 w:29; Trial:1 w:20; Trial:3 w:16; Trial:3604 w:14; pErr:0.2448, weight 14 CW found:4545</t>
  </si>
  <si>
    <t>Trial:0 w:42; Trial:1 w:40; Trial:4 w:38; Trial:10 w:35; Trial:180 w:33; Trial:424 w:31; Trial:849 w:30; pErr:0.3447, weight 30 CW found:8591</t>
  </si>
  <si>
    <t>Trial:0 w:40; Trial:1 w:38; Trial:15 w:36; Trial:70 w:32; Trial:1045 w:30; Trial:2089 w:29; Trial:2789 w:28; pErr:0.3520, weight 28 CW found:6907</t>
  </si>
  <si>
    <t>Trial:0 w:37; Trial:59 w:36; Trial:60 w:35; Trial:91 w:34; Trial:115 w:28; pErr:0.3502, weight 28 CW found:9422</t>
  </si>
  <si>
    <t>Trial:0 w:43; Trial:4 w:42; Trial:8 w:41; Trial:14 w:40; Trial:30 w:38; Trial:52 w:35; Trial:121 w:32; Trial:1664 w:30; Trial:1918 w:29; Trial:6783 w:28; pErr:0.3554, weight 28 CW found:3110</t>
  </si>
  <si>
    <t>Trial:0 w:30; Trial:3 w:28; Trial:4 w:26; Trial:5 w:17; pErr:0.2439, weight 17 CW found:7084</t>
  </si>
  <si>
    <t>Trial:0 w:28; Trial:2 w:20; Trial:101 w:19; Trial:148 w:18; Trial:782 w:17; Trial:3556 w:14; pErr:0.2468, weight 14 CW found:4605</t>
  </si>
  <si>
    <t>Trial:0 w:24; Trial:1 w:22; Trial:14 w:21; Trial:36 w:20; Trial:147 w:18; Trial:337 w:17; Trial:6060 w:16; Trial:6217 w:15; pErr:0.2894, weight 15 CW found:3051</t>
  </si>
  <si>
    <t>Trial:0 w:22; Trial:19 w:20; Trial:28 w:19; Trial:501 w:18; pErr:0.2510, weight 18 CW found:6872</t>
  </si>
  <si>
    <t>Trial:0 w:25; Trial:2 w:22; Trial:43 w:20; Trial:1152 w:19; Trial:1176 w:18; pErr:0.2471, weight 18 CW found:6312</t>
  </si>
  <si>
    <t>Trial:0 w:31; Trial:4 w:30; Trial:10 w:29; Trial:11 w:28; Trial:12 w:22; Trial:18 w:18; pErr:0.2438, weight 18 CW found:7072</t>
  </si>
  <si>
    <t>method: dist_m4ri_CC</t>
  </si>
  <si>
    <t>CCstart: -1</t>
  </si>
  <si>
    <t>method: dist_m4ri_RW</t>
  </si>
  <si>
    <t>outfile: /home/ucapmwe/dist-benchmark/results/codeTables-QECC_sample.txt-dist_m4ri_RW-20251221_141609.149870_85062422.txt</t>
  </si>
  <si>
    <t># step=0 row=2 minW=13 found cw of W=2: [1 4]\n#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</si>
  <si>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minW=17 found cw of W=4: [1 3 5 7]\n#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</si>
  <si>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minW=21 found cw of W=6: [1 6 13 14 18 19]\n#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</si>
  <si>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row=1 minW=25 found cw of W=6: [2 3 9 10 14 16]\n#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</si>
  <si>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row=1 minW=29 found cw of W=6: [2 6 7 9 13 14]\n#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</si>
  <si>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minW=33 found cw of W=6: [1 2 5 25 26 29]\n#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</si>
  <si>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minW=37 found cw of W=6: [1 2 4 11 13 28]\n#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</si>
  <si>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minW=41 found cw of W=8: [1 2 8 21 26 28 32 36]\n#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</si>
  <si>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row=3 minW=45 found cw of W=10: [4 15 18 19 21 28 29 39 41 43]\n#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</si>
  <si>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minW=49 found cw of W=8: [1 15 16 25 28 32 39 44]\n# step=0 row=1 minW=8 found cw of W=6: [3 23 32 39 44 47]\n#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</si>
  <si>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minW=53 found cw of W=6: [2 4 11 28 30 37]\n#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</si>
  <si>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minW=57 found cw of W=12: [1 6 10 17 18 29 32 38 39 45 48 53]\n# step=0 row=9 minW=12 found cw of W=10: [3 8 11 12 17 23 39 50 51 54]\n#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</si>
  <si>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minW=61 found cw of W=10: [2 3 5 8 17 20 22 23 33 52]\n#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</si>
  <si>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minW=65 found cw of W=16: [1 2 9 11 14 18 28 29 30 32 33 41 43 60 61 64]\n# step=0 row=1 minW=16 found cw of W=14: [2 3 9 10 18 21 28 33 37 41 42 49 51 60]\n# step=0 row=2 minW=14 found cw of W=12: [4 9 10 11 18 20 28 41 42 43 50 60]\n#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</si>
  <si>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minW=69 found cw of W=12: [2 5 8 18 27 30 35 36 44 47 56 59]\n# step=0 row=3 minW=12 found cw of W=10: [1 7 8 9 18 21 24 25 55 60]\n#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</si>
  <si>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minW=73 found cw of W=12: [1 3 9 29 36 39 40 55 58 63 65 72]\n# step=0 row=10 minW=12 found cw of W=10: [9 16 19 21 34 39 40 55 58 63]\n#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</si>
  <si>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minW=77 found cw of W=14: [3 9 22 24 47 48 51 54 56 62 67 70 73 75]\n# step=0 row=7 minW=14 found cw of W=12: [2 9 13 24 31 35 40 47 54 62 69 70]\n# step=0 row=8 minW=12 found cw of W=10: [14 31 35 40 46 52 54 59 65 69]\n#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</si>
  <si>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minW=81 found cw of W=16: [1 2 4 22 24 28 33 35 37 41 48 53 55 56 76 77]\n# step=0 row=3 minW=16 found cw of W=14: [4 7 9 15 17 24 37 54 55 56 67 69 74 76]\n# step=0 row=10 minW=14 found cw of W=12: [9 15 16 28 31 35 48 51 54 69 74 76]\n#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</si>
  <si>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row=1 minW=85 found cw of W=18: [2 6 14 17 24 25 36 38 43 48 57 60 64 65 66 67 77 81]\n# step=0 row=5 minW=18 found cw of W=14: [7 10 22 24 25 30 36 43 45 51 57 67 70 73]\n# step=0 row=6 minW=14 found cw of W=12: [8 18 23 25 29 36 45 57 65 66 67 81]\n#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</si>
  <si>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minW=89 found cw of W=16: [1 5 13 16 25 28 33 40 45 47 50 57 60 71 77 84]\n# step=0 row=1 minW=16 found cw of W=14: [3 5 16 27 28 33 45 47 50 60 62 67 77 84]\n# step=0 row=3 minW=14 found cw of W=12: [5 6 9 13 16 31 40 50 57 60 62 71]\n# step=0 row=23 minW=12 found cw of W=10: [5 16 27 28 38 42 50 62 64 84]\n#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</si>
  <si>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row=1 minW=93 found cw of W=20: [1 3 5 7 12 14 17 24 25 26 40 42 46 51 53 69 71 81 83 88]\n# step=0 row=3 minW=20 found cw of W=18: [1 9 11 13 14 24 25 26 28 35 36 51 57 71 72 78 81 83]\n# step=0 row=5 minW=18 found cw of W=16: [1 12 14 18 24 25 26 34 35 37 41 57 67 71 72 90]\n# step=0 row=9 minW=16 found cw of W=14: [1 13 23 24 26 28 36 44 48 51 67 69 71 72]\n#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</si>
  <si>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minW=97 found cw of W=14: [1 6 7 17 25 32 39 41 43 63 78 79 80 91]\n# step=0 row=13 minW=14 found cw of W=10: [17 23 41 48 56 63 72 80 87 95]\n#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</si>
  <si>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row=1 minW=101 found cw of W=14: [3 8 10 17 27 28 30 39 55 58 60 67 77 89]\n# step=0 row=6 minW=14 found cw of W=10: [11 14 27 39 42 52 60 61 67 85]\n#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</si>
  <si>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minW=105 found cw of W=20: [2 7 10 13 15 19 30 33 36 41 43 46 49 56 65 71 72 80 95 101]\n# step=0 row=1 minW=20 found cw of W=16: [3 4 7 10 29 30 33 36 43 44 46 49 69 72 96 101]\n# step=0 row=4 minW=16 found cw of W=12: [4 9 10 15 36 41 54 56 61 71 80 97]\n#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</si>
  <si>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minW=109 found cw of W=16: [1 3 15 30 37 40 42 45 56 64 67 72 75 82 83 102]\n# step=0 row=3 minW=16 found cw of W=14: [1 5 7 15 22 34 43 49 75 82 86 96 97 102]\n# step=0 row=21 minW=14 found cw of W=12: [12 13 15 20 43 44 47 66 67 96 97 98]\n#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</si>
  <si>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minW=113 found cw of W=16: [2 8 11 18 30 37 39 49 60 69 77 88 92 93 97 102]\n# step=0 row=12 minW=16 found cw of W=14: [1 6 18 21 32 46 57 69 71 77 88 90 97 99]\n# step=0 row=30 minW=14 found cw of W=12: [6 18 30 37 44 58 66 90 93 94 100 102]\n#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</si>
  <si>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minW=117 found cw of W=26: [3 10 23 24 28 31 32 34 43 44 45 60 70 72 73 77 80 92 97 99 103 106 109 110 111 115]\n# step=0 row=1 minW=26 found cw of W=24: [4 23 24 31 33 34 44 45 52 56 60 70 74 75 77 80 85 92 99 102 104 106 109 111]\n# step=0 row=6 minW=24 found cw of W=16: [12 34 44 52 70 71 73 74 77 80 92 100 103 106 109 110]\n# step=0 row=34 minW=16 found cw of W=14: [5 43 45 54 71 72 73 74 75 83 92 100 102 104]\n#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</si>
  <si>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minW=121 found cw of W=20: [2 6 9 20 28 31 38 50 59 62 66 69 76 85 91 98 106 115 118 119]\n# step=0 row=2 minW=20 found cw of W=18: [1 4 20 27 31 34 50 60 62 63 76 85 92 93 106 115 117 120]\n# step=0 row=7 minW=18 found cw of W=16: [5 6 15 27 45 60 62 65 66 68 76 87 92 98 106 120]\n# step=0 row=29 minW=16 found cw of W=14: [6 11 18 46 48 66 68 76 85 87 98 101 115 117]\n# step=0 row=33 minW=14 found cw of W=12: [12 27 31 38 46 53 91 98 102 106 113 117]\n#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</si>
  <si>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minW=125 found cw of W=18: [1 7 11 14 23 30 32 50 57 59 69 92 104 107 112 116 119 121]\n# step=0 row=1 minW=18 found cw of W=16: [2 26 30 33 45 49 50 57 73 83 92 104 107 111 112 114]\n# step=0 row=8 minW=16 found cw of W=14: [7 13 14 17 26 33 44 45 49 57 69 95 110 111]\n# step=1 row=30 minW=14 found cw of W=12: [45 49 52 55 56 77 83 107 108 111 117 118]\n#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</si>
  <si>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minW=129 found cw of W=26: [1 2 17 19 21 34 35 36 40 45 46 49 51 53 60 62 65 68 72 86 92 94 99 109 110 118]\n# step=0 row=1 minW=26 found cw of W=22: [3 4 5 13 17 19 21 24 36 40 45 49 51 53 56 60 72 92 95 99 101 127]\n# step=0 row=10 minW=22 found cw of W=20: [5 13 17 18 21 23 34 35 36 49 50 53 66 68 69 95 99 109 119 127]\n# step=0 row=41 minW=20 found cw of W=18: [1 4 13 17 18 24 49 56 60 62 65 68 69 82 92 94 101 109]\n# step=1 row=37 minW=18 found cw of W=16: [3 9 28 36 41 42 45 46 53 60 67 68 74 77 110 117]\n#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</si>
  <si>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minW=133 found cw of W=30: [1 2 3 8 13 36 44 51 55 60 62 64 74 81 85 86 88 94 95 100 101 110 112 114 117 118 119 126 127 130]\n# step=0 row=1 minW=30 found cw of W=20: [5 7 28 31 51 55 58 64 73 74 81 84 85 88 91 94 104 107 114 118]\n# step=0 row=16 minW=20 found cw of W=18: [5 6 13 33 39 44 60 66 68 84 94 101 104 110 112 117 126 127]\n# step=1 row=31 minW=18 found cw of W=16: [7 25 37 47 55 58 70 73 81 88 89 95 113 114 122 128]\n#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</si>
  <si>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minW=137 found cw of W=16: [1 11 13 23 24 34 54 57 67 88 101 103 113 115 126 136]\n# step=0 row=1 minW=16 found cw of W=14: [3 9 13 23 42 54 57 88 98 105 110 111 115 132]\n# step=0 row=36 minW=14 found cw of W=12: [13 27 49 54 61 67 71 88 105 115 117 135]\n# step=1 row=5 minW=12 found cw of W=10: [7 8 9 32 66 76 86 109 111 120]\n#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</si>
  <si>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minW=141 found cw of W=34: [1 4 26 29 32 33 39 40 42 46 47 53 64 66 72 75 77 81 82 85 86 88 92 100 106 107 120 121 127 131 135 136 137 138]\n# step=0 row=1 minW=34 found cw of W=30: [2 10 13 16 17 29 32 39 40 42 47 48 53 64 69 72 75 77 82 87 88 92 95 109 115 121 127 130 137 139]\n# step=0 row=2 minW=30 found cw of W=28: [3 4 7 10 16 28 32 33 38 40 46 53 63 75 77 81 85 88 92 101 109 115 120 121 127 136 137 138]\n# step=0 row=3 minW=28 found cw of W=22: [5 13 28 46 47 48 49 63 66 69 72 75 81 82 85 100 101 107 119 120 135 139]\n# step=0 row=15 minW=22 found cw of W=18: [13 24 30 32 33 46 49 81 88 92 100 118 119 123 127 129 137 138]\n#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</si>
  <si>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minW=145 found cw of W=32: [1 2 12 13 21 25 26 32 37 48 52 61 63 64 65 71 74 81 83 85 88 98 99 100 102 117 119 129 137 138 140 143]\n# step=0 row=3 minW=32 found cw of W=30: [2 8 13 14 22 25 38 44 58 61 65 69 75 81 83 85 86 92 98 99 102 111 117 119 128 134 135 137 138 141]\n# step=0 row=5 minW=30 found cw of W=22: [5 11 13 21 24 32 33 39 63 65 71 75 83 85 96 113 129 135 137 140 141 143]\n# step=0 row=7 minW=22 found cw of W=20: [7 15 17 26 33 52 65 69 70 81 88 89 102 106 115 117 123 134 137 138]\n# step=2 row=30 minW=20 found cw of W=18: [3 6 12 32 35 40 62 69 71 75 78 84 97 98 104 105 112 133]\n#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</si>
  <si>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minW=149 found cw of W=32: [2 8 12 17 18 23 26 29 31 35 38 43 49 56 60 63 72 77 84 107 112 113 114 117 119 121 128 129 130 140 142 144]\n# step=0 row=1 minW=32 found cw of W=26: [4 6 8 12 17 23 35 41 49 51 63 72 77 84 88 92 97 100 107 114 117 119 121 128 129 144]\n# step=0 row=2 minW=26 found cw of W=22: [5 12 18 26 32 35 38 39 49 60 63 67 72 77 92 97 104 112 113 114 116 143]\n# step=0 row=12 minW=22 found cw of W=20: [1 8 17 21 26 32 38 51 56 60 77 95 97 100 114 119 125 128 130 143]\n# step=4 row=37 minW=20 found cw of W=18: [8 19 21 32 42 44 48 50 56 58 59 79 81 87 106 119 122 133]\n#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</si>
  <si>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row=1 minW=153 found cw of W=32: [2 8 23 30 39 42 45 49 58 59 60 66 68 69 70 72 77 80 84 87 93 96 98 107 108 110 116 121 131 135 137 142]\n# step=0 row=6 minW=32 found cw of W=26: [11 23 28 31 32 39 40 45 54 58 59 66 70 73 87 92 96 98 107 111 115 116 121 135 136 137]\n# step=0 row=8 minW=26 found cw of W=24: [6 8 14 15 28 30 39 45 54 59 66 68 84 90 91 92 100 110 115 120 121 135 138 148]\n# step=0 row=15 minW=24 found cw of W=22: [6 23 24 28 42 49 51 54 60 66 69 72 87 89 92 100 107 118 120 136 137 148]\n# step=1 row=5 minW=22 found cw of W=20: [1 5 9 11 15 16 19 31 47 49 50 57 91 107 111 115 119 126 130 149]\n# step=3 row=46 minW=20 found cw of W=18: [2 6 8 9 20 24 42 46 60 73 96 100 111 116 118 120 123 136]\n#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</si>
  <si>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minW=157 found cw of W=26: [2 7 10 13 22 26 33 44 55 61 63 65 76 83 85 91 94 107 110 111 115 119 127 141 146 149]\n# step=0 row=10 minW=26 found cw of W=24: [3 13 16 19 26 33 44 49 55 65 69 76 81 83 91 97 107 108 110 115 127 146 149 150]\n# step=0 row=24 minW=24 found cw of W=22: [7 10 13 16 22 33 39 42 49 61 63 71 81 85 91 94 107 110 111 141 146 156]\n# step=2 row=46 minW=22 found cw of W=20: [9 36 37 44 48 53 58 64 77 83 92 97 103 108 111 114 116 147 150 154]\n# step=6 row=20 minW=20 found cw of W=18: [6 11 14 26 30 35 50 53 56 57 58 69 96 97 123 134 143 152]\n#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</si>
  <si>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minW=161 found cw of W=24: [1 4 9 21 26 29 35 39 48 61 71 74 75 81 99 109 111 114 119 124 128 129 139 146]\n# step=0 row=11 minW=24 found cw of W=18: [16 21 28 35 44 49 56 61 68 82 102 103 115 122 124 129 142 143]\n#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</si>
  <si>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minW=165 found cw of W=34: [1 7 9 10 15 17 18 22 24 25 34 46 48 49 63 64 65 66 73 83 87 90 92 105 114 115 117 132 138 140 141 156 157 158]\n# step=0 row=5 minW=34 found cw of W=30: [9 14 15 16 18 24 30 34 40 57 58 65 66 71 74 83 96 105 107 117 124 132 138 140 141 146 156 157 158 163]\n# step=0 row=26 minW=30 found cw of W=24: [9 16 24 25 46 51 61 63 64 65 66 73 87 90 92 104 114 115 131 132 139 143 146 156]\n# step=2 row=36 minW=24 found cw of W=22: [1 6 15 17 20 23 34 42 61 69 70 77 78 88 110 111 116 138 140 146 159 160]\n#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</si>
  <si>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minW=169 found cw of W=30: [2 5 12 14 15 21 25 35 37 44 46 50 67 70 83 89 92 98 103 105 112 119 126 130 138 141 145 163 167 168]\n# step=0 row=1 minW=30 found cw of W=22: [3 9 14 28 31 32 37 50 71 73 89 92 98 103 112 113 116 129 131 135 145 163]\n# step=2 row=1 minW=22 found cw of W=18: [2 16 29 32 51 64 67 78 81 93 106 116 120 128 142 151 155 165]\n#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</si>
  <si>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minW=173 found cw of W=32: [1 6 15 19 21 24 28 31 33 42 44 49 55 56 60 64 70 71 76 77 98 99 103 117 125 144 148 153 156 163 168 171]\n# step=0 row=2 minW=32 found cw of W=28: [4 6 7 17 21 24 26 31 42 46 54 66 71 77 92 103 107 109 117 132 133 136 140 153 155 157 163 171]\n# step=0 row=14 minW=28 found cw of W=24: [6 17 19 25 26 28 49 54 71 83 98 99 103 105 111 113 127 140 141 142 155 156 169 170]\n# step=0 row=40 minW=24 found cw of W=20: [22 42 46 49 54 70 71 74 79 83 92 108 117 122 132 140 156 157 169 171]\n# step=1 row=21 minW=20 found cw of W=18: [5 10 29 35 41 48 53 58 82 95 101 103 121 127 138 146 158 168]\n#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</si>
  <si>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row=2 minW=177 found cw of W=44: [2 7 10 12 13 14 21 22 24 28 31 34 38 44 46 47 49 54 67 69 70 73 75 82 87 88 91 93 95 100 102 109 110 111 112 116 122 125 145 157 158 161 169 175]\n# step=0 row=3 minW=44 found cw of W=36: [8 10 13 14 17 21 24 25 28 31 34 38 45 49 54 55 61 67 69 72 75 82 87 91 93 101 109 111 112 122 133 135 140 143 146 175]\n# step=0 row=5 minW=36 found cw of W=30: [5 12 13 14 15 22 23 24 31 34 38 45 49 55 59 67 69 70 75 82 100 102 110 112 122 133 143 145 157 158]\n# step=0 row=11 minW=30 found cw of W=26: [11 14 15 17 20 31 36 38 45 55 59 61 69 70 75 80 82 91 108 125 133 135 146 157 158 169]\n# step=0 row=35 minW=26 found cw of W=24: [5 10 12 13 20 21 22 28 31 34 49 54 55 75 78 91 100 101 109 110 116 135 143 152]\n# step=1 row=91 minW=24 found cw of W=22: [3 13 15 23 32 38 57 70 72 80 86 90 114 116 126 134 135 147 155 164 168 174]\n# step=2 row=77 minW=22 found cw of W=20: [10 14 16 25 43 58 60 63 70 80 97 101 107 114 124 141 142 145 157 175]\n# step=31 row=33 minW=20 found cw of W=18: [14 26 41 45 50 57 58 61 67 85 89 101 105 106 114 138 150 155]\n#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</si>
  <si>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minW=181 found cw of W=32: [1 2 7 15 18 21 30 38 59 63 66 70 75 77 79 84 91 96 97 99 104 116 124 128 129 137 141 144 150 160 161 167]\n# step=0 row=1 minW=32 found cw of W=30: [3 7 16 21 28 29 40 44 48 56 59 61 66 73 79 84 85 97 99 104 115 116 124 129 134 144 146 160 161 164]\n# step=0 row=4 minW=30 found cw of W=28: [4 9 15 21 27 28 44 47 56 61 73 79 84 89 99 106 115 116 124 129 137 139 146 150 156 160 161 162]\n# step=0 row=15 minW=28 found cw of W=24: [7 16 18 28 32 34 40 44 46 59 61 63 66 73 79 85 89 91 97 104 128 156 167 173]\n# step=1 row=15 minW=24 found cw of W=20: [7 9 18 19 30 44 52 54 71 75 86 102 109 121 134 147 153 161 166 176]\n# step=14 row=74 minW=20 found cw of W=18: [7 15 29 61 70 74 82 97 103 105 122 128 148 151 160 167 172 173]\n#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</si>
  <si>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minW=185 found cw of W=28: [1 2 24 33 36 48 49 50 51 66 79 88 92 93 96 97 116 120 123 133 141 158 166 169 174 179 180 184]\n# step=0 row=3 minW=28 found cw of W=24: [7 24 30 33 50 64 68 73 79 96 97 99 112 114 123 134 143 156 158 162 165 168 169 180]\n# step=0 row=6 minW=24 found cw of W=22: [1 11 12 24 26 30 57 66 72 75 79 88 93 96 104 134 142 158 162 167 168 171]\n# step=0 row=40 minW=22 found cw of W=20: [3 19 49 50 51 71 73 76 88 96 97 104 111 112 117 134 150 158 165 168]\n# step=5 row=18 minW=20 found cw of W=18: [5 13 19 36 41 58 64 82 93 101 111 133 139 143 147 150 151 156]\n#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</si>
  <si>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minW=189 found cw of W=32: [2 4 13 20 23 25 28 43 44 51 52 77 78 82 83 90 91 99 115 117 119 122 125 130 139 143 154 161 162 171 176 186]\n# step=0 row=2 minW=32 found cw of W=30: [1 4 6 8 18 20 28 44 51 53 59 64 81 82 91 95 102 112 117 122 128 135 139 153 158 161 164 176 182 186]\n# step=0 row=6 minW=30 found cw of W=26: [1 4 6 12 13 18 28 43 51 53 59 60 67 77 78 83 90 95 115 125 130 159 161 162 169 171]\n# step=0 row=15 minW=26 found cw of W=24: [1 4 6 23 25 28 29 30 44 48 51 53 72 81 91 92 112 117 123 159 169 171 175 186]\n# step=5 row=25 minW=24 found cw of W=20: [7 11 21 23 37 40 50 54 58 60 86 87 110 144 154 157 162 164 178 180]\n# step=21 row=28 minW=20 found cw of W=18: [9 12 17 58 59 64 68 82 95 103 105 133 134 142 162 176 180 181]\n#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</si>
  <si>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minW=193 found cw of W=40: [1 4 5 11 16 21 26 38 41 46 47 49 53 61 64 74 78 80 83 89 91 95 100 103 107 111 121 125 126 128 131 134 139 151 157 159 165 169 173 190]\n# step=0 row=3 minW=40 found cw of W=34: [3 7 16 20 24 26 27 30 35 38 43 47 53 67 75 78 87 88 91 95 99 101 103 109 115 116 131 134 136 157 160 168 170 183]\n# step=0 row=4 minW=34 found cw of W=30: [5 8 11 20 24 27 30 35 40 41 46 53 70 75 85 89 103 104 107 116 118 125 126 131 133 136 151 168 173 190]\n# step=0 row=10 minW=30 found cw of W=22: [16 19 24 30 35 61 64 70 85 87 91 109 115 118 125 126 131 133 139 168 173 183]\n# step=2 row=3 minW=22 found cw of W=20: [8 13 40 44 50 61 78 79 84 85 88 98 104 132 144 174 175 181 188 192]\n#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</si>
  <si>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minW=197 found cw of W=32: [1 2 11 17 29 34 35 51 61 64 66 70 78 83 86 98 110 113 122 124 129 134 147 148 158 168 171 173 178 182 183 184]\n# step=0 row=3 minW=32 found cw of W=24: [6 17 34 35 42 57 70 75 76 81 83 86 91 106 124 125 135 138 153 164 168 179 182 187]\n# step=0 row=30 minW=24 found cw of W=22: [1 8 11 30 43 57 64 70 81 110 113 124 134 148 158 159 168 173 177 179 183 190]\n# step=0 row=102 minW=22 found cw of W=18: [3 11 17 23 31 57 64 86 98 106 113 135 147 150 158 164 170 178]\n# step=2 row=40 minW=18 found cw of W=16: [5 14 23 35 63 72 78 85 94 123 127 133 134 152 172 192]\n# step=50 row=17 minW=16 found cw of W=14: [15 28 30 32 53 66 85 102 115 134 162 175 177 179]\n#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</si>
  <si>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minW=201 found cw of W=34: [3 4 9 11 12 16 22 26 27 35 40 41 45 62 85 94 95 104 117 122 127 128 140 141 143 144 153 159 161 166 167 176 178 193]\n# step=0 row=4 minW=34 found cw of W=28: [5 9 10 11 14 16 19 22 28 69 74 83 91 94 110 114 122 124 127 133 141 144 155 159 161 166 177 178]\n# step=0 row=10 minW=28 found cw of W=22: [8 16 20 22 30 35 40 43 45 83 85 95 100 122 130 133 140 143 150 158 166 170]\n# step=1 row=35 minW=22 found cw of W=20: [8 9 10 23 27 28 31 53 60 64 65 73 78 81 109 114 115 127 153 158]\n# step=23 row=27 minW=20 found cw of W=18: [5 7 14 37 47 55 57 79 88 91 112 137 138 162 164 179 191 197]\n# step=212 row=101 minW=18 found cw of W=16: [5 23 42 44 53 55 65 78 83 92 103 165 173 178 183 194]\n#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</si>
  <si>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minW=205 found cw of W=34: [1 2 3 4 10 17 21 22 24 43 47 52 54 58 61 73 75 86 92 94 96 119 121 123 137 143 144 155 157 160 172 195 198 200]\n# step=0 row=3 minW=34 found cw of W=28: [1 2 7 10 29 45 47 52 54 61 70 95 96 98 100 105 117 123 131 144 151 155 160 168 172 174 195 197]\n# step=0 row=5 minW=28 found cw of W=26: [1 9 10 43 44 45 53 54 58 61 73 82 94 95 96 105 111 124 137 144 154 155 160 184 188 195]\n# step=1 row=47 minW=26 found cw of W=24: [8 25 27 35 36 37 39 59 72 74 80 87 90 125 126 127 129 137 139 151 174 177 182 202]\n# step=1 row=67 minW=24 found cw of W=18: [14 25 35 37 38 65 66 79 80 89 119 127 137 168 170 181 182 190]\n#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</si>
  <si>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minW=209 found cw of W=40: [1 11 21 28 39 40 48 50 55 63 68 73 77 83 90 94 95 97 98 102 105 107 131 135 139 140 143 144 146 149 172 181 183 184 191 192 194 199 202 204]\n# step=0 row=2 minW=40 found cw of W=30: [4 18 26 28 38 48 53 56 63 78 90 94 95 97 100 101 105 122 129 131 140 146 149 153 167 181 183 184 192 199]\n# step=0 row=21 minW=30 found cw of W=26: [11 18 24 28 35 40 48 55 63 76 77 81 94 95 97 100 107 122 132 133 144 146 149 181 191 199]\n# step=1 row=14 minW=26 found cw of W=24: [10 13 16 28 36 45 52 75 90 92 104 114 120 127 140 146 149 150 169 184 194 196 198 202]\n# step=7 row=35 minW=24 found cw of W=22: [9 14 16 22 40 45 46 51 68 74 83 88 92 98 113 118 135 149 152 155 192 204]\n#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</si>
  <si>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row=1 minW=213 found cw of W=36: [4 5 14 28 33 37 40 43 44 55 67 80 86 90 91 95 96 100 106 108 124 127 133 134 136 144 146 159 163 164 177 180 189 201 203 206]\n# step=0 row=3 minW=36 found cw of W=32: [8 9 14 22 28 33 40 43 44 62 66 69 91 93 96 102 106 119 122 124 127 128 134 144 155 159 167 173 177 180 192 203]\n# step=0 row=34 minW=32 found cw of W=30: [4 17 22 37 44 48 68 73 80 86 90 93 95 97 102 104 121 127 128 133 146 155 157 163 176 179 180 192 201 207]\n# step=0 row=52 minW=30 found cw of W=24: [4 13 33 37 40 41 55 57 75 86 90 91 93 102 103 119 124 128 144 155 156 161 177 200]\n# step=141 row=97 minW=24 found cw of W=22: [7 33 43 46 68 74 75 92 99 134 136 145 149 159 166 174 180 181 187 189 192 212]\n#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</si>
  <si>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minW=217 found cw of W=40: [1 2 9 11 15 24 28 30 31 32 38 45 48 49 55 60 65 78 85 86 92 102 103 105 110 114 121 130 153 158 160 171 175 177 184 190 192 212 213 214]\n# step=0 row=1 minW=40 found cw of W=38: [1 3 13 15 20 21 30 31 32 38 48 49 60 75 79 84 85 86 102 107 109 130 131 143 146 155 165 168 175 177 182 184 185 187 197 209 211 215]\n# step=0 row=4 minW=38 found cw of W=34: [8 9 11 13 16 30 48 55 60 63 79 82 91 92 102 103 107 109 114 116 143 145 146 155 173 175 178 187 190 192 197 209 211 215]\n# step=0 row=7 minW=34 found cw of W=28: [1 14 24 31 32 45 63 78 85 86 87 91 92 107 109 114 131 145 146 153 155 168 171 176 185 195 209 215]\n# step=0 row=51 minW=28 found cw of W=22: [1 9 21 28 38 55 65 75 96 105 114 131 146 160 168 171 173 185 190 204 213 214]\n# step=10 row=3 minW=22 found cw of W=20: [4 5 7 12 42 54 66 67 71 77 79 96 108 115 121 131 133 166 167 179]\n#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</si>
  <si>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minW=221 found cw of W=48: [1 10 11 13 17 18 21 24 27 35 44 45 53 55 61 66 71 74 76 80 84 94 99 102 110 111 116 122 123 129 130 145 149 157 162 163 175 177 181 182 183 185 189 190 192 194 210 217]\n# step=0 row=1 minW=48 found cw of W=46: [3 12 13 18 26 30 31 39 50 53 55 58 66 70 71 73 78 80 84 86 88 92 94 103 105 110 116 121 122 123 129 130 136 140 158 163 171 180 181 184 185 188 190 194 198 202]\n# step=0 row=2 minW=46 found cw of W=42: [4 11 12 14 17 18 21 24 27 30 39 50 51 54 70 76 78 80 89 92 105 109 121 124 135 136 140 149 161 162 169 177 180 182 183 188 189 191 192 199 202 217]\n# step=0 row=3 minW=42 found cw of W=40: [5 12 14 18 24 27 30 45 50 51 54 55 60 70 72 80 94 102 103 105 109 110 124 129 140 149 151 157 158 161 177 180 182 183 184 189 190 192 206 210]\n# step=0 row=5 minW=40 found cw of W=38: [2 7 10 12 18 26 27 30 35 39 44 54 61 74 78 80 99 103 109 112 116 117 122 123 129 130 135 136 140 145 149 158 175 178 183 185 188 192]\n# step=0 row=21 minW=38 found cw of W=36: [10 12 27 35 38 44 45 51 70 71 73 88 89 93 94 99 102 103 122 123 135 145 149 157 158 161 175 178 180 181 183 190 192 198 199 210]\n# step=0 row=43 minW=36 found cw of W=34: [12 13 18 26 27 35 50 53 61 73 82 88 89 94 101 103 105 116 130 135 136 145 149 151 156 158 163 177 178 185 190 198 199 206]\n# step=1 row=13 minW=34 found cw of W=30: [15 16 19 23 25 28 40 49 56 72 73 81 93 110 111 115 135 136 148 150 165 170 180 181 182 183 184 188 193 214]\n# step=1 row=49 minW=30 found cw of W=26: [8 15 19 20 25 46 49 53 63 69 81 89 108 115 135 136 144 146 170 179 180 184 185 201 211 214]\n# step=357 row=39 minW=26 found cw of W=24: [24 35 36 46 65 73 81 84 90 91 95 97 110 120 122 128 134 139 152 177 191 205 211 220]\n#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</si>
  <si>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minW=225 found cw of W=46: [1 6 21 22 23 34 36 39 41 42 46 53 57 68 72 80 95 96 104 108 112 124 126 127 128 130 140 152 153 154 160 168 174 182 183 186 189 190 191 192 196 202 204 214 220 221]\n# step=0 row=2 minW=46 found cw of W=40: [5 7 11 13 21 23 34 40 42 46 50 53 70 72 80 93 96 98 112 117 123 125 126 127 136 141 149 161 162 168 175 183 184 189 191 197 202 214 217 221]\n# step=0 row=7 minW=40 found cw of W=38: [3 6 11 15 23 34 39 41 42 46 50 53 57 70 72 93 95 102 123 128 130 136 149 153 154 160 162 169 171 174 182 183 186 191 192 202 216 221]\n# step=0 row=13 minW=38 found cw of W=36: [5 11 21 23 25 30 46 53 68 81 85 104 108 112 115 123 124 127 128 134 136 142 168 171 173 183 184 189 190 191 192 197 214 216 220 221]\n# step=0 row=59 minW=36 found cw of W=32: [5 22 23 34 41 50 53 68 69 70 72 93 97 104 115 124 125 126 127 135 149 160 162 168 171 173 183 184 190 202 221 224]\n# step=3 row=34 minW=32 found cw of W=30: [10 12 13 20 23 24 37 40 48 65 68 69 70 72 76 79 96 104 114 128 136 144 149 164 170 177 178 182 200 220]\n# step=7 row=19 minW=30 found cw of W=28: [1 26 29 30 32 42 50 63 65 77 85 86 88 98 106 113 118 119 131 133 145 158 174 177 187 194 201 214]\n# step=10 row=54 minW=28 found cw of W=26: [2 16 39 44 46 50 51 54 58 62 72 77 80 95 100 102 106 110 134 136 155 174 189 190 211 219]\n# step=148 row=93 minW=26 found cw of W=24: [7 16 20 23 28 44 69 70 82 102 106 122 126 128 132 135 140 156 158 162 175 178 181 194]\n#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</si>
  <si>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minW=229 found cw of W=46: [1 3 8 9 10 13 14 21 27 32 38 47 48 58 70 73 78 94 95 99 100 103 109 126 137 146 153 156 157 160 162 169 174 179 180 181 183 185 187 194 198 208 210 218 223 226]\n# step=0 row=1 minW=46 found cw of W=38: [1 2 4 5 9 13 21 29 32 38 44 67 70 73 78 81 91 95 103 115 116 118 119 128 138 143 146 148 149 158 160 161 180 181 185 187 206 218]\n# step=0 row=5 minW=38 found cw of W=34: [9 11 13 17 38 44 46 48 68 70 89 91 95 101 103 109 117 120 131 137 146 148 149 157 165 174 177 180 194 206 214 219 222 223]\n# step=0 row=32 minW=34 found cw of W=32: [2 4 9 11 38 44 51 61 66 68 81 99 100 109 116 120 137 138 143 152 156 158 162 165 169 177 194 200 214 219 223 226]\n# step=2 row=107 minW=32 found cw of W=30: [4 11 27 35 41 50 56 77 84 96 108 112 117 122 155 156 157 164 170 174 175 179 182 191 206 210 213 214 222 226]\n# step=10 row=45 minW=30 found cw of W=28: [2 4 6 15 25 29 38 39 51 59 61 70 91 101 113 127 139 143 148 153 155 158 170 177 186 209 212 222]\n# step=134 row=112 minW=28 found cw of W=26: [1 6 22 39 53 56 63 70 91 98 107 113 115 134 141 155 168 184 191 193 198 205 210 221 224 225]\n#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</si>
  <si>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row=1 minW=233 found cw of W=44: [3 4 6 7 8 15 23 25 55 58 59 61 64 73 86 91 93 102 107 132 135 139 141 144 146 149 150 164 165 169 175 178 181 182 190 193 204 208 209 218 222 227 229 232]\n# step=0 row=3 minW=44 found cw of W=34: [7 9 15 31 43 57 58 61 73 78 101 102 107 114 123 132 144 146 147 150 163 165 172 177 183 190 194 202 204 208 218 221 231 232]\n# step=0 row=8 minW=34 found cw of W=32: [8 14 31 47 55 58 86 89 91 93 102 114 115 138 146 149 150 153 172 182 188 196 202 204 208 209 211 218 221 229 231 232]\n# step=0 row=123 minW=32 found cw of W=30: [3 6 8 23 33 45 46 57 58 61 64 78 81 86 91 106 114 115 150 164 169 172 182 194 202 208 219 220 227 232]\n# step=1 row=81 minW=30 found cw of W=28: [2 10 13 32 35 41 44 57 75 80 94 99 106 110 115 126 129 131 133 148 151 164 176 189 196 210 218 226]\n# step=4 row=36 minW=28 found cw of W=26: [7 8 14 19 22 34 36 43 46 49 55 59 65 66 77 94 101 104 113 117 130 150 165 170 196 228]\n# step=8 row=13 minW=26 found cw of W=24: [8 11 14 19 29 31 37 44 48 54 72 87 102 106 112 124 131 135 147 154 185 189 211 212]\n# step=33 row=18 minW=24 found cw of W=20: [6 16 19 36 41 80 86 96 127 128 135 152 154 180 185 186 190 196 202 215]\n#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</si>
  <si>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minW=237 found cw of W=44: [1 2 3 14 19 22 26 27 32 35 50 60 73 85 86 90 91 93 94 96 98 102 104 105 107 109 111 134 140 143 155 161 166 179 180 193 196 202 208 211 216 222 223 229]\n# step=0 row=1 minW=44 found cw of W=42: [2 5 6 14 22 23 26 27 32 35 39 42 50 65 73 74 80 93 94 96 104 107 109 111 140 141 145 149 150 155 160 166 170 179 182 192 198 203 208 211 216 222]\n# step=0 row=8 minW=42 found cw of W=40: [6 14 16 24 27 29 35 36 39 48 65 73 74 86 88 90 93 94 102 104 105 110 115 118 142 154 161 166 169 170 177 192 193 208 211 216 222 223 229 233]\n# step=0 row=13 minW=40 found cw of W=38: [7 14 22 23 26 27 28 32 39 40 42 66 73 85 93 99 100 102 104 105 134 140 141 143 145 146 149 150 160 161 193 202 208 211 216 218 222 223]\n# step=0 row=17 minW=38 found cw of W=34: [2 3 6 7 23 24 26 34 36 40 42 58 65 66 86 99 104 111 118 141 142 145 149 154 160 163 177 179 180 203 208 211 229 235]\n# step=0 row=29 minW=34 found cw of W=28: [2 3 7 14 32 50 55 64 66 72 73 93 96 102 109 114 115 131 150 155 161 170 179 180 182 211 229 233]\n# step=6 row=113 minW=28 found cw of W=26: [5 8 39 40 48 63 64 65 80 88 92 99 105 115 122 124 126 145 147 157 198 204 210 223 225 233]\n# step=7 row=60 minW=26 found cw of W=22: [1 2 10 16 31 35 38 57 97 104 116 119 142 149 159 163 179 187 193 201 212 218]\n# step=251 row=12 minW=22 found cw of W=20: [7 10 20 24 35 56 69 83 94 110 114 115 130 160 169 184 189 197 219 232]\n#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</si>
  <si>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minW=241 found cw of W=36: [5 7 8 15 30 36 47 51 68 75 82 84 90 93 96 107 108 112 123 138 144 147 152 168 169 171 172 183 185 187 198 202 207 212 213 229]\n# step=0 row=26 minW=36 found cw of W=34: [3 4 8 24 35 36 46 47 51 53 55 62 68 75 93 96 106 107 109 110 111 124 135 138 144 153 170 182 183 198 215 229 233 235]\n# step=0 row=49 minW=34 found cw of W=32: [1 2 3 15 23 28 32 42 43 46 51 54 64 75 84 88 102 109 111 112 124 144 169 172 181 182 183 203 212 223 226 234]\n# step=0 row=76 minW=32 found cw of W=30: [2 19 32 36 42 47 51 62 71 73 75 84 96 102 106 108 109 111 131 135 139 144 152 167 168 177 193 226 229 237]\n# step=2 row=100 minW=30 found cw of W=26: [11 12 14 39 50 67 74 84 99 109 120 127 132 133 140 144 146 170 174 180 191 193 200 206 229 234]\n# step=16 row=4 minW=26 found cw of W=24: [13 19 44 51 55 59 60 67 72 79 104 115 127 130 132 143 170 179 180 190 193 203 230 231]\n# step=42 row=46 minW=24 found cw of W=22: [8 17 19 27 50 56 59 65 68 79 87 93 94 110 112 116 119 125 137 172 213 214]\n#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</si>
  <si>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minW=245 found cw of W=42: [2 13 31 32 45 47 52 55 57 63 69 73 76 77 83 93 94 102 113 117 118 120 134 138 140 143 155 163 169 173 177 178 191 196 198 201 204 205 214 228 234 242]\n# step=0 row=5 minW=42 found cw of W=34: [8 13 17 23 36 45 47 51 52 55 69 73 76 94 102 108 113 128 134 136 139 143 155 163 173 177 189 196 197 198 204 206 219 228]\n# step=0 row=10 minW=34 found cw of W=32: [15 31 44 45 47 48 52 57 62 69 89 92 108 109 117 118 120 123 150 156 172 173 174 181 191 198 217 227 228 233 234 239]\n# step=1 row=78 minW=32 found cw of W=30: [11 15 17 24 28 29 31 46 48 58 72 76 81 89 107 108 112 118 119 139 147 153 169 203 207 208 212 231 234 240]\n# step=2 row=126 minW=30 found cw of W=28: [13 19 23 26 36 40 42 48 55 68 80 89 96 97 109 114 115 135 148 162 176 190 206 211 218 225 236 238]\n# step=14 row=46 minW=28 found cw of W=26: [11 21 46 82 84 86 89 107 108 133 145 148 150 154 156 167 179 180 208 209 215 217 228 230 240 241]\n# step=134 row=28 minW=26 found cw of W=24: [14 18 24 25 36 43 49 65 75 79 104 130 135 146 148 158 171 174 187 191 196 208 209 235]\n# step=270 row=5 minW=24 found cw of W=22: [1 3 10 13 51 68 71 73 74 97 147 157 168 173 184 186 190 195 208 218 219 229]\n#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</si>
  <si>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minW=249 found cw of W=54: [1 5 8 11 25 26 27 28 38 40 41 42 47 50 57 59 67 69 72 84 88 89 93 95 100 104 112 115 116 118 121 125 131 134 135 145 148 152 157 164 167 177 178 180 181 194 207 208 210 211 217 227 229 233]\n# step=0 row=1 minW=54 found cw of W=52: [2 4 7 9 10 11 19 25 26 27 28 40 41 46 57 59 71 81 88 89 90 95 108 112 115 118 121 124 126 128 131 134 135 145 148 164 167 171 173 174 177 180 181 207 210 211 219 227 229 233 235 248]\n# step=0 row=2 minW=52 found cw of W=46: [4 5 9 11 16 19 26 27 38 40 47 50 51 59 64 67 69 71 81 84 88 89 90 93 95 100 112 116 121 124 126 128 131 135 146 152 157 164 173 175 178 202 217 233 235 248]\n# step=0 row=3 minW=46 found cw of W=44: [4 5 7 9 14 17 18 20 25 27 28 47 50 67 69 71 72 84 89 90 93 95 100 112 116 124 128 134 138 141 144 146 162 171 173 175 178 204 211 217 219 235 237 248]\n# step=0 row=9 minW=44 found cw of W=36: [14 19 26 28 30 38 42 50 57 59 69 72 81 84 88 95 100 104 116 118 121 131 134 138 146 152 154 171 173 174 178 180 181 219 233 235]\n# step=0 row=26 minW=36 found cw of W=22: [5 11 26 27 46 51 62 67 84 88 89 90 108 116 135 146 152 171 175 178 233 248]\n# step=5 row=71 minW=22 found cw of W=20: [3 4 13 36 57 65 73 94 117 128 129 137 158 160 181 191 197 218 220 241]\n#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</si>
  <si>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minW=253 found cw of W=52: [1 3 6 12 13 17 18 21 29 30 36 37 43 47 52 56 57 64 69 77 78 84 87 92 99 100 101 102 105 108 110 113 116 120 138 139 141 164 168 171 176 178 179 192 203 206 207 213 219 228 232 245]\n# step=0 row=2 minW=52 found cw of W=34: [1 5 12 18 29 32 34 51 56 64 67 68 80 85 87 92 101 108 113 130 138 148 158 164 171 176 189 206 207 213 223 240 245 252]\n# step=1 row=64 minW=34 found cw of W=30: [3 14 17 20 24 28 66 73 77 82 91 93 118 128 131 133 136 146 156 162 181 189 191 194 196 206 208 213 225 252]\n# step=13 row=116 minW=30 found cw of W=28: [6 10 17 18 23 30 72 80 90 93 101 113 114 119 124 135 144 149 176 181 195 199 216 227 240 244 245 250]\n# step=151 row=105 minW=28 found cw of W=26: [4 15 34 39 46 64 72 79 94 99 102 116 132 135 141 142 157 160 162 172 185 190 193 195 242 248]\n#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</si>
  <si>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minW=257 found cw of W=44: [1 4 6 12 21 36 42 46 49 56 58 62 73 75 76 84 85 90 91 92 111 112 120 122 124 129 132 137 139 156 164 174 175 176 182 188 198 212 218 219 234 241 246 254]\n# step=0 row=1 minW=44 found cw of W=36: [2 4 11 21 49 56 57 61 62 65 66 76 83 84 85 92 111 113 120 122 129 139 147 148 151 156 174 175 189 190 196 204 215 238 249 250]\n# step=0 row=19 minW=36 found cw of W=32: [5 6 9 12 32 33 36 49 58 59 75 90 92 96 112 123 132 133 137 139 156 161 164 176 185 196 198 204 218 241 249 250]\n# step=4 row=58 minW=32 found cw of W=30: [11 12 30 36 43 44 46 55 70 75 76 82 96 106 107 110 120 129 134 146 168 170 183 184 193 222 224 228 232 236]\n# step=19 row=24 minW=30 found cw of W=26: [3 10 23 44 45 47 55 58 74 85 88 119 122 132 141 151 152 173 175 192 195 196 205 213 236 256]\n# step=49 row=51 minW=26 found cw of W=24: [1 6 16 37 39 47 65 70 102 103 104 107 110 111 122 144 165 168 171 187 230 238 250 251]\n#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</si>
  <si>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minW=261 found cw of W=42: [2 3 11 16 25 29 30 33 37 39 40 59 61 73 74 76 81 84 87 95 98 104 105 132 133 140 148 152 159 167 168 180 189 191 203 204 205 213 214 220 233 245]\n# step=0 row=3 minW=42 found cw of W=40: [7 11 14 15 16 33 49 53 59 69 73 74 84 92 101 115 124 129 130 132 134 141 145 163 168 179 183 194 195 197 202 203 204 209 211 214 222 231 233 245]\n# step=1 row=16 minW=40 found cw of W=38: [2 4 5 7 8 30 35 40 41 47 49 67 69 70 94 95 97 100 127 137 138 154 159 161 162 166 170 177 179 183 185 192 219 226 231 236 248 250]\n# step=4 row=35 minW=38 found cw of W=36: [2 9 10 19 20 28 50 53 55 61 63 73 75 85 86 101 126 131 139 144 149 175 177 180 183 196 197 203 209 216 223 231 240 242 250 258]\n# step=6 row=130 minW=36 found cw of W=34: [3 9 17 24 33 44 45 53 82 88 94 101 104 109 115 117 119 123 133 152 163 169 180 184 204 217 218 219 224 231 240 247 248 253]\n# step=24 row=20 minW=34 found cw of W=32: [13 37 38 47 49 50 55 59 61 78 92 98 120 127 129 131 157 163 167 170 179 180 187 189 191 196 233 235 242 252 257 259]\n# step=50 row=120 minW=32 found cw of W=30: [3 15 19 23 39 56 84 88 100 107 121 133 148 151 161 165 168 170 183 187 210 213 216 226 233 234 235 237 248 252]\n# step=431 row=29 minW=30 found cw of W=28: [6 40 49 53 55 67 73 83 84 105 119 123 131 132 135 136 138 147 148 184 196 200 212 214 244 248 250 253]\n#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</si>
  <si>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minW=265 found cw of W=36: [1 2 11 15 17 27 32 47 49 57 67 68 76 77 93 98 100 102 112 117 123 149 168 174 177 178 179 181 183 190 208 213 232 240 243 256]\n# step=0 row=98 minW=36 found cw of W=34: [10 17 44 48 56 61 70 76 87 100 110 117 123 126 131 149 153 156 166 177 180 183 189 190 192 195 197 202 222 243 254 256 259 261]\n# step=39 row=84 minW=34 found cw of W=32: [8 24 34 52 63 65 69 85 89 94 118 127 142 145 149 150 155 156 157 166 193 195 197 201 206 208 211 215 216 217 223 226]\n# step=78 row=23 minW=32 found cw of W=30: [6 18 34 36 46 48 50 51 62 68 70 72 84 104 108 110 112 114 117 127 166 168 174 182 194 200 202 236 242 259]\n# step=153 row=6 minW=30 found cw of W=28: [9 13 24 46 54 76 79 84 85 97 116 120 123 141 142 150 151 152 156 182 190 191 218 229 244 255 256 257]\n#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</si>
  <si>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minW=269 found cw of W=60: [1 12 15 19 23 35 38 39 42 52 58 62 67 71 72 73 76 78 92 98 100 118 119 134 138 142 143 144 145 153 155 163 173 180 191 192 194 196 199 202 206 207 209 211 213 216 222 224 226 230 232 234 236 239 243 247 252 258 261 266]\n# step=0 row=1 minW=60 found cw of W=50: [2 3 5 12 24 32 38 39 48 49 57 70 71 72 76 78 81 84 85 86 88 91 92 118 119 138 142 143 144 145 148 151 152 153 155 172 173 180 203 209 211 213 226 233 247 249 250 252 253 258]\n# step=0 row=2 minW=50 found cw of W=48: [4 7 23 32 38 39 42 48 58 60 62 67 72 78 84 86 88 98 100 119 134 138 148 151 153 155 163 166 171 173 194 199 206 208 212 215 224 230 232 234 238 239 243 249 253 259 263 266]\n# step=0 row=10 minW=48 found cw of W=42: [12 17 19 24 30 32 35 39 49 52 60 71 81 84 88 98 100 120 138 142 146 148 153 158 166 173 180 187 191 199 209 222 231 232 234 236 247 250 253 258 261 266]\n# step=0 row=51 minW=42 found cw of W=40: [30 34 35 48 49 52 55 57 78 81 92 97 100 118 119 120 142 155 163 166 172 185 187 189 199 209 212 215 222 226 230 233 234 235 236 239 249 250 258 266]\n# step=3 row=94 minW=40 found cw of W=36: [2 5 8 21 38 40 57 58 72 75 91 93 104 105 111 112 128 143 158 177 179 182 186 191 195 203 210 222 227 238 241 244 245 249 253 259]\n# step=13 row=20 minW=36 found cw of W=32: [2 11 16 21 23 27 33 42 79 83 86 89 109 120 134 139 146 156 157 161 179 188 201 203 206 212 220 222 234 246 254 255]\n# step=308 row=75 minW=32 found cw of W=30: [11 15 18 32 34 38 64 65 79 82 88 90 101 131 145 146 151 161 165 185 199 218 219 222 224 228 232 233 239 252]\n# step=962 row=138 minW=30 found cw of W=28: [11 44 46 48 49 56 59 61 68 78 108 111 120 123 143 160 182 183 193 195 199 202 210 227 242 247 254 266]\n#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</si>
  <si>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minW=273 found cw of W=60: [1 2 3 22 23 28 29 30 31 32 37 50 51 53 61 70 72 76 83 89 98 106 107 108 121 122 123 124 126 129 137 139 142 146 147 157 159 165 167 174 175 176 190 194 202 208 210 212 214 215 219 226 232 236 241 254 255 259 260 270]\n# step=0 row=1 minW=60 found cw of W=50: [1 6 11 15 18 23 25 28 32 36 37 52 58 61 70 83 87 93 106 108 120 122 123 124 126 142 147 154 159 167 172 174 176 186 190 192 198 202 205 206 223 232 235 236 241 254 259 265 266 270]\n# step=0 row=2 minW=50 found cw of W=48: [5 7 8 15 25 26 33 37 47 53 58 70 72 76 87 93 96 120 121 129 143 146 147 167 169 172 186 188 192 194 202 206 208 209 214 215 219 223 230 232 235 240 241 251 254 260 265 270]\n# step=0 row=7 minW=48 found cw of W=44: [2 5 11 15 16 18 22 28 30 31 33 36 47 50 52 70 71 75 83 87 89 96 98 120 129 139 143 147 149 154 157 165 169 186 209 217 220 223 226 233 235 240 251 265]\n# step=0 row=12 minW=44 found cw of W=42: [4 25 26 29 34 37 47 51 52 58 70 72 76 87 93 108 120 129 137 142 165 170 172 174 176 183 186 194 198 205 206 210 212 223 230 240 241 242 254 255 265 266]\n# step=0 row=74 minW=42 found cw of W=40: [2 4 11 15 28 29 30 31 36 47 50 70 72 75 80 83 87 98 107 129 137 143 146 148 167 172 175 186 192 202 205 214 215 223 232 233 251 260 265 270]\n# step=0 row=102 minW=40 found cw of W=30: [2 15 18 28 29 36 37 61 70 76 132 134 146 154 167 183 192 200 212 214 219 232 233 235 240 241 251 260 265 270]\n# step=129 row=0 minW=30 found cw of W=28: [1 11 12 35 59 65 69 79 90 95 106 121 133 141 157 158 163 168 171 181 189 209 216 225 236 242 249 263]\n#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</si>
  <si>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minW=277 found cw of W=50: [1 9 21 28 34 38 52 53 55 63 76 85 86 97 101 102 111 121 123 125 132 135 139 154 164 165 170 172 173 179 186 193 203 214 216 224 228 233 234 240 242 245 248 249 255 260 261 263 272 273]\n# step=0 row=9 minW=50 found cw of W=34: [2 3 11 16 17 29 37 38 58 63 76 77 86 115 132 146 149 153 154 167 181 184 196 203 204 209 210 214 222 244 245 250 272 273]\n# step=25 row=119 minW=34 found cw of W=32: [11 14 19 21 22 40 59 60 78 88 89 113 115 123 124 147 149 171 184 188 221 227 228 229 240 247 251 257 261 262 266 267]\n# step=298 row=80 minW=32 found cw of W=30: [11 14 25 42 55 61 62 73 75 90 96 100 105 111 131 134 140 144 159 163 165 169 174 199 209 211 218 221 262 272]\n# step=410 row=63 minW=30 found cw of W=28: [16 18 32 34 43 47 82 87 90 96 122 133 135 159 165 167 170 172 175 181 185 202 204 220 223 236 244 260]\n#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</si>
  <si>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minW=281 found cw of W=40: [2 7 9 10 24 32 41 64 67 74 75 77 83 84 94 108 109 115 116 120 137 149 172 179 183 190 194 212 214 215 220 223 224 248 251 253 255 256 264 274]\n# step=0 row=22 minW=40 found cw of W=38: [2 3 6 24 42 73 76 78 91 94 105 112 115 134 137 149 150 159 160 161 175 183 186 194 199 212 218 219 220 229 230 253 255 256 264 269 274 277]\n# step=7 row=43 minW=38 found cw of W=36: [5 8 23 24 28 32 35 36 41 48 59 73 75 93 94 109 110 111 121 136 148 149 168 176 180 188 191 197 199 206 213 219 242 245 249 267]\n# step=11 row=21 minW=36 found cw of W=34: [15 19 24 38 43 53 54 64 76 77 85 98 103 104 108 114 159 168 174 194 196 197 198 216 217 234 243 253 254 263 266 267 268 274]\n# step=181 row=3 minW=34 found cw of W=32: [6 9 27 37 51 56 60 67 75 95 118 126 137 141 143 145 146 149 165 169 177 192 203 211 213 237 239 258 261 262 270 273]\n# step=351 row=49 minW=32 found cw of W=30: [17 19 22 25 32 34 50 73 85 89 97 104 115 116 122 162 165 167 185 192 198 204 213 225 227 242 256 260 268 274]\n# round=1000 of 10000 minW=30\n# step=1062 row=105 minW=30 found cw of W=28: [1 6 14 18 29 48 57 84 85 88 107 115 116 137 155 169 182 185 192 207 211 216 247 252 256 258 262 267]\n#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</si>
  <si>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minW=285 found cw of W=60: [1 2 4 5 6 10 11 20 33 34 38 44 46 49 57 59 63 75 88 89 94 103 105 108 110 126 130 132 134 145 147 148 149 159 165 178 179 180 181 185 197 199 200 214 215 216 220 223 224 231 233 245 246 249 256 257 259 262 271 274]\n# step=0 row=4 minW=60 found cw of W=56: [2 3 4 5 7 13 15 20 33 35 37 40 51 57 59 60 66 67 75 89 94 106 117 123 130 132 138 145 147 150 165 175 179 180 182 186 190 198 199 203 215 220 221 226 228 231 233 251 257 259 261 264 265 269 273 279]\n# step=0 row=6 minW=56 found cw of W=36: [2 5 7 11 17 22 34 35 40 59 69 76 88 94 105 106 108 117 123 130 145 153 164 165 179 182 186 200 211 215 216 220 257 259 265 271]\n# step=43 row=23 minW=36 found cw of W=30: [5 8 17 28 39 44 54 63 75 76 77 79 97 116 125 128 134 142 146 148 163 168 170 186 187 199 230 234 252 284]\n#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</si>
  <si>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minW=289 found cw of W=62: [1 2 5 8 11 18 21 27 43 48 59 61 67 71 73 74 76 77 78 81 82 91 92 102 108 116 119 120 131 133 136 138 143 148 150 152 153 162 164 165 169 172 174 176 182 188 191 193 208 211 226 227 235 241 243 244 248 252 254 259 265 282]\n# step=0 row=3 minW=62 found cw of W=44: [1 3 7 8 10 11 14 21 51 60 67 71 73 91 92 101 104 108 130 132 136 148 151 152 158 164 165 174 180 195 208 210 211 215 219 220 226 227 235 245 246 248 274 282]\n# step=0 row=126 minW=44 found cw of W=42: [1 3 14 15 33 34 54 58 59 61 73 76 78 82 83 92 104 108 116 119 126 148 150 158 163 164 169 176 177 180 188 191 205 219 226 227 231 235 241 250 274 275]\n# step=1 row=82 minW=42 found cw of W=40: [2 5 9 12 17 23 25 31 43 49 62 64 68 81 89 97 98 101 106 121 131 134 152 156 160 167 170 175 178 203 207 212 218 221 224 232 245 259 279 280]\n# step=5 row=138 minW=40 found cw of W=36: [17 20 30 45 62 65 83 87 102 111 113 118 121 134 155 159 168 179 180 183 184 192 193 198 209 233 236 240 251 252 256 257 261 262 264 270]\n# step=14 row=135 minW=36 found cw of W=34: [10 15 17 26 29 43 62 64 68 101 113 124 125 127 132 143 154 194 199 203 204 206 231 233 242 257 259 266 268 269 275 280 284 287]\n# step=204 row=4 minW=34 found cw of W=32: [1 7 29 48 55 56 59 61 73 75 90 91 95 112 117 120 133 136 147 173 189 200 208 214 223 234 235 239 256 271 275 286]\n# round=1000 of 10000 minW=32\n# round=2000 of 10000 minW=32\n# step=2303 row=13 minW=32 found cw of W=30: [1 2 20 31 32 49 57 59 64 65 68 75 76 110 120 121 129 147 148 175 203 212 217 218 236 248 254 264 280 281]\n#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</si>
  <si>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minW=293 found cw of W=46: [1 6 15 31 32 39 47 55 73 76 80 88 89 108 111 112 128 147 152 154 162 167 168 170 174 177 178 200 205 212 217 219 222 226 227 240 241 243 247 254 257 266 273 278 285 290]\n# step=2 row=75 minW=46 found cw of W=40: [1 20 24 33 46 55 64 65 69 76 82 103 114 121 138 142 147 155 166 170 175 179 187 193 196 201 202 203 210 218 222 248 249 265 266 267 269 275 276 291]\n# step=7 row=55 minW=40 found cw of W=36: [4 9 11 28 40 42 47 54 77 81 85 102 112 113 117 118 120 127 130 141 153 157 158 176 185 188 191 203 214 226 227 228 247 248 249 263]\n# step=49 row=21 minW=36 found cw of W=34: [1 29 46 48 59 63 68 83 90 97 106 119 126 127 129 131 138 141 175 178 179 200 202 204 211 220 229 236 243 251 267 272 278 282]\n# step=222 row=109 minW=34 found cw of W=32: [4 18 26 36 41 43 54 64 74 92 99 116 145 147 150 164 168 182 187 194 200 205 210 211 215 238 241 267 278 284 288 291]\n# step=955 row=120 minW=32 found cw of W=30: [14 15 16 19 23 32 39 43 46 52 86 87 100 102 103 140 169 178 185 192 232 234 235 238 246 248 249 262 271 286]\n#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</si>
  <si>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minW=297 found cw of W=62: [1 14 20 22 23 28 38 39 40 50 52 61 62 63 64 69 80 89 91 97 121 123 124 126 129 131 132 143 149 154 163 165 167 170 176 177 180 185 188 195 205 206 207 208 212 219 236 241 242 251 254 259 260 261 271 277 281 282 283 284 285 293]\n# step=0 row=1 minW=62 found cw of W=56: [2 7 8 13 17 22 24 38 40 42 44 51 52 54 57 62 63 69 83 97 100 114 122 125 140 143 156 157 161 165 168 170 172 180 190 192 196 205 207 208 212 214 224 229 242 245 248 254 260 274 276 281 282 284 285 286]\n# step=0 row=8 minW=56 found cw of W=54: [7 15 17 20 23 24 38 42 49 50 57 63 64 69 81 83 91 97 102 109 121 122 125 126 140 163 167 172 176 180 183 185 190 195 196 199 205 207 212 214 219 231 241 242 254 259 260 271 272 274 281 285 291 293]\n# step=0 row=12 minW=54 found cw of W=52: [6 13 16 17 20 22 23 24 25 28 39 50 51 52 55 57 81 91 97 100 102 113 114 121 124 125 126 132 143 154 161 164 166 170 172 173 188 195 205 206 207 208 212 229 240 242 248 277 281 282 286 291]\n# step=0 row=15 minW=52 found cw of W=50: [8 14 17 20 24 28 32 40 44 49 52 69 89 91 113 125 126 131 135 140 156 163 168 172 176 177 185 188 192 199 201 202 205 207 208 214 219 236 251 254 259 261 271 275 276 281 282 283 291 293]\n# step=0 row=16 minW=50 found cw of W=40: [6 7 14 28 33 38 42 44 51 54 57 64 81 82 89 100 102 107 116 123 131 132 143 154 156 163 177 192 199 201 206 236 248 251 260 271 275 276 286 291]\n# step=4 row=121 minW=40 found cw of W=34: [4 5 38 44 67 99 112 116 118 126 132 136 138 140 141 153 163 164 179 187 200 206 210 212 221 226 237 238 247 253 261 264 288 295]\n# step=840 row=20 minW=34 found cw of W=32: [2 11 21 35 45 48 72 75 92 95 109 114 127 135 146 154 157 159 166 181 193 197 223 224 228 231 255 262 270 271 275 283]\n# round=1000 of 10000 minW=32\n# round=2000 of 10000 minW=32\n# step=2419 row=95 minW=32 found cw of W=30: [3 11 30 36 49 54 73 77 90 114 123 124 128 130 137 164 171 178 184 185 199 211 221 233 245 259 262 272 273 278]\n#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</si>
  <si>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minW=301 found cw of W=56: [1 2 3 15 19 42 43 44 46 51 67 72 73 74 75 76 77 87 88 94 95 97 99 103 117 118 119 122 125 131 142 148 149 150 153 156 162 165 170 172 187 202 211 231 238 249 253 262 271 272 275 276 277 281 286 297]\n# step=0 row=6 minW=56 found cw of W=48: [9 11 14 26 37 43 44 50 51 52 58 66 73 76 86 89 95 99 105 118 119 142 148 149 154 156 159 170 180 195 202 211 213 217 224 226 229 231 249 251 262 270 275 276 283 286 288 291]\n# step=0 row=19 minW=48 found cw of W=36: [14 15 18 19 28 40 50 65 66 75 76 79 103 105 115 125 148 150 159 165 168 179 180 208 213 226 229 234 239 244 254 283 288 290 291 298]\n# step=290 row=28 minW=36 found cw of W=34: [5 13 24 46 52 57 58 65 78 80 82 97 99 122 148 150 165 172 202 217 221 223 228 232 238 240 271 272 282 283 290 292 296 300]\n# step=420 row=43 minW=34 found cw of W=30: [10 20 34 62 72 85 101 125 127 142 144 147 167 170 174 176 178 184 202 209 212 219 220 242 249 253 275 284 292 295]\n#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</si>
  <si>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minW=305 found cw of W=58: [1 18 20 28 33 35 36 37 57 65 67 69 84 91 94 100 103 109 116 117 119 124 138 141 145 149 159 160 165 168 177 180 189 192 193 195 202 214 224 226 229 235 241 243 244 248 252 253 255 263 264 276 278 285 295 300 301 302]\n# step=0 row=3 minW=58 found cw of W=46: [7 8 13 18 37 41 63 72 93 94 95 105 109 113 119 124 138 141 143 144 154 159 160 165 169 176 185 193 195 198 200 205 214 215 217 224 226 230 247 252 257 274 281 295 296 302]\n# step=3 row=3 minW=46 found cw of W=40: [6 30 40 45 79 95 97 99 105 114 120 130 141 142 147 155 173 175 188 194 197 201 202 206 210 223 234 247 257 258 264 266 268 270 272 277 278 286 293 294]\n# step=8 row=7 minW=40 found cw of W=38: [13 16 25 31 34 37 58 59 70 72 77 79 83 84 87 94 101 126 134 146 160 163 165 183 184 187 189 202 211 224 229 231 235 244 246 260 262 263]\n# step=92 row=113 minW=38 found cw of W=36: [1 12 15 37 41 49 55 58 61 88 93 97 116 132 134 137 143 148 151 167 169 173 177 189 193 196 201 207 208 224 227 229 253 268 272 295]\n# step=110 row=34 minW=36 found cw of W=34: [26 34 38 39 54 59 64 75 76 82 115 129 135 141 152 176 187 195 196 204 217 234 252 254 262 263 266 271 272 280 281 282 292 303]\n# step=639 row=21 minW=34 found cw of W=32: [3 13 16 24 43 48 54 71 79 94 111 114 122 131 134 147 170 176 187 195 198 200 209 210 224 241 244 266 282 283 285 300]\n# step=866 row=73 minW=32 found cw of W=30: [5 7 25 32 37 38 45 64 78 85 99 111 113 122 135 159 161 184 186 190 198 216 230 233 251 253 262 263 273 287]\n#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</si>
  <si>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minW=309 found cw of W=72: [2 4 11 12 24 26 33 38 41 43 45 51 53 54 55 58 62 65 67 74 79 87 92 94 101 109 110 117 122 125 126 128 131 141 142 146 158 165 166 169 171 172 173 176 179 180 186 197 198 200 202 203 207 209 212 216 229 241 249 250 253 256 269 271 272 275 277 295 298 300 305 306]\n# step=0 row=1 minW=72 found cw of W=68: [3 4 8 11 24 25 26 27 38 39 41 43 45 47 51 53 56 61 64 65 67 79 87 92 94 97 101 103 109 112 116 117 122 124 128 133 141 142 156 157 158 165 169 171 176 179 181 189 197 202 207 213 215 223 228 239 241 251 253 263 269 271 272 279 290 298 300 305]\n# step=0 row=3 minW=68 found cw of W=62: [4 6 9 12 25 27 41 43 55 56 61 62 71 74 81 85 87 104 109 117 124 125 133 137 146 150 160 163 173 174 176 179 186 189 197 198 200 201 206 209 213 214 215 216 223 227 239 241 243 250 251 253 266 271 272 275 277 279 283 290 302 305]\n# step=0 row=4 minW=62 found cw of W=58: [4 7 11 24 26 27 39 43 45 47 56 58 65 71 84 92 97 101 110 116 122 126 133 135 137 158 165 166 169 172 173 176 180 181 186 187 189 197 201 203 206 214 223 228 229 243 249 250 251 253 263 266 283 296 300 302 305 306]\n# step=0 row=5 minW=58 found cw of W=54: [4 10 11 26 27 33 39 41 43 45 58 61 64 73 79 81 85 92 97 103 104 116 122 124 125 126 135 137 141 146 156 165 169 172 173 187 197 201 202 203 206 214 215 221 227 239 241 249 250 251 272 283 298 300]\n# step=0 row=30 minW=54 found cw of W=52: [8 9 12 24 25 30 33 41 43 53 54 55 60 62 64 71 74 85 92 101 109 110 112 120 131 135 141 142 150 163 169 184 189 202 207 209 212 213 214 216 221 227 243 256 263 272 279 290 296 298 302 305]\n# step=0 row=94 minW=52 found cw of W=50: [24 26 27 31 33 38 41 43 45 54 56 64 71 79 94 97 101 104 109 110 112 120 122 125 131 133 135 137 141 156 171 174 179 180 185 189 198 200 202 206 212 214 256 263 269 272 275 277 283 302]\n# step=0 row=115 minW=50 found cw of W=46: [1 25 26 27 30 41 43 62 73 74 81 92 110 137 141 158 166 169 173 174 176 179 180 181 184 186 187 197 198 202 214 216 223 227 228 232 243 250 251 253 263 272 275 279 295 300]\n# step=5 row=44 minW=46 found cw of W=44: [9 10 30 35 47 50 58 76 80 86 93 96 99 103 104 132 133 135 149 159 164 170 176 184 189 192 209 218 220 221 226 230 234 236 250 257 258 269 278 281 287 295 297 298]\n# step=5 row=75 minW=44 found cw of W=42: [5 13 25 31 35 49 58 73 75 84 85 89 94 97 108 112 126 132 133 138 143 149 152 161 162 165 166 167 171 174 192 209 212 226 227 236 242 256 269 287 292 297]\n# step=27 row=0 minW=42 found cw of W=40: [1 5 19 26 32 33 35 44 56 64 69 78 79 100 110 119 124 128 144 147 156 165 167 173 177 180 186 189 196 198 201 205 218 223 224 236 242 244 287 298]\n# step=81 row=8 minW=40 found cw of W=34: [13 23 30 40 56 62 69 100 103 107 116 118 144 152 154 167 169 180 183 194 195 216 219 221 223 230 231 246 260 270 287 296 306 307]\n# round=1000 of 10000 minW=34\n# round=2000 of 10000 minW=34\n# step=2048 row=119 minW=34 found cw of W=32: [9 11 14 15 22 32 45 56 71 83 86 92 103 122 148 150 153 157 175 176 193 210 234 237 242 245 252 257 263 270 304 307]\n# round=3000 of 10000 minW=32\n# round=4000 of 10000 minW=32\n# round=5000 of 10000 minW=32\n# round=6000 of 10000 minW=32\n# step=6103 row=18 minW=32 found cw of W=30: [10 36 38 49 61 63 66 71 87 113 138 139 140 145 147 154 155 158 202 203 216 224 225 231 232 235 269 279 297 299]\n# round=7000 of 10000 minW=30\n# round=8000 of 10000 minW=30\n# round=9000 of 10000 minW=30\n# round=10000 of 10000 minW=30\nRW algorithm upper bound for the distance d=30\n</t>
  </si>
  <si>
    <t># step=0 row=0 minW=313 found cw of W=58: [2 7 23 25 29 32 34 42 60 66 78 79 80 85 86 88 99 101 106 109 118 120 123 124 125 127 136 140 144 171 184 185 187 188 190 192 196 202 203 205 208 220 232 235 242 244 249 255 259 270 279 286 292 294 296 298 310 312]\n# step=0 row=2 minW=58 found cw of W=56: [4 6 27 30 34 38 58 60 66 78 80 81 88 105 106 108 109 123 124 125 132 137 140 144 146 154 159 160 162 171 184 187 190 192 193 202 203 210 215 220 228 236 244 249 270 271 272 279 292 294 296 298 302 306 310 312]\n# step=0 row=3 minW=56 found cw of W=46: [5 9 11 22 25 27 32 38 42 81 83 105 116 118 120 123 127 132 136 137 140 146 150 154 159 164 171 188 193 196 205 210 215 228 242 243 245 249 256 259 271 279 292 296 302 310]\n# step=0 row=5 minW=46 found cw of W=44: [12 13 15 23 24 25 29 30 36 43 45 46 66 78 80 86 101 106 108 137 140 154 169 171 180 184 185 192 202 205 215 228 236 242 246 259 277 279 283 296 300 306 310 312]\n# step=0 row=113 minW=44 found cw of W=42: [1 6 9 10 11 12 15 22 27 32 38 46 56 81 86 88 99 116 118 132 159 162 167 178 188 196 202 208 210 212 220 228 235 242 243 246 249 255 261 286 298 306]\n# step=0 row=123 minW=42 found cw of W=36: [10 12 22 25 27 32 34 38 66 78 116 125 132 136 137 148 154 168 188 190 203 210 215 220 226 228 232 244 256 259 261 292 298 300 306 312]\n# step=3 row=143 minW=36 found cw of W=34: [11 21 43 58 70 74 80 89 95 100 107 109 115 118 130 144 158 172 177 178 185 192 193 196 214 222 230 250 251 265 270 277 286 304]\n# step=14 row=51 minW=34 found cw of W=32: [1 6 7 10 17 28 43 44 60 67 71 95 102 103 104 126 149 162 163 166 169 180 181 182 184 199 204 235 247 278 294 301]\n# step=26 row=107 minW=32 found cw of W=30: [5 7 12 17 32 59 61 72 77 85 91 96 100 108 145 161 168 169 173 174 188 189 228 233 256 264 267 293 295 301]\n# step=109 row=38 minW=30 found cw of W=28: [14 26 27 28 29 33 37 74 77 95 122 129 135 153 182 184 200 213 230 231 233 248 251 261 263 267 271 285]\n#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</si>
  <si>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minW=317 found cw of W=50: [2 5 6 14 31 44 46 53 59 68 76 81 84 85 87 89 90 93 104 105 110 118 133 134 138 142 165 169 171 184 186 198 202 204 211 212 226 227 244 245 247 250 262 265 276 277 292 300 306 313]\n# step=0 row=17 minW=50 found cw of W=48: [14 16 18 25 28 31 37 44 54 58 59 68 85 86 88 90 93 95 104 105 108 110 125 138 145 157 165 167 168 169 184 192 195 202 204 212 216 226 232 243 247 255 265 266 271 303 311 315]\n# step=0 row=101 minW=48 found cw of W=46: [6 12 13 23 49 50 72 76 85 86 89 95 101 105 116 118 125 150 151 157 161 168 174 180 181 184 195 198 204 208 213 227 229 232 240 244 249 250 276 277 286 292 306 311 313 315]\n# step=1 row=11 minW=46 found cw of W=44: [2 6 22 25 26 28 31 37 39 50 53 55 70 81 95 99 101 105 107 108 110 127 132 137 149 174 178 187 194 195 209 213 227 234 243 262 273 276 285 287 288 295 306 313]\n# step=1 row=38 minW=44 found cw of W=42: [2 4 22 23 28 37 39 40 50 59 73 80 81 85 101 107 108 110 119 126 129 138 142 144 159 187 189 195 205 216 221 227 229 231 241 243 260 276 295 302 306 308]\n# step=1 row=40 minW=42 found cw of W=40: [23 25 35 39 49 59 68 77 79 85 95 99 101 104 119 129 134 137 138 140 147 149 174 178 193 198 207 213 236 243 259 260 276 287 295 298 307 314 315 316]\n# step=2 row=41 minW=40 found cw of W=38: [11 19 24 27 42 44 46 51 52 57 58 67 68 73 77 91 98 103 121 156 185 186 193 206 209 215 216 248 249 265 272 281 283 285 289 304 305 310]\n# step=8 row=75 minW=38 found cw of W=34: [24 33 38 41 51 52 54 64 74 90 95 101 106 108 111 112 139 148 187 190 199 210 218 222 227 232 248 253 259 261 264 275 288 291]\n# step=16 row=65 minW=34 found cw of W=32: [12 40 43 48 55 97 98 107 118 119 126 127 131 134 136 141 142 145 170 176 177 183 186 197 205 220 221 224 262 280 289 294]\n# step=642 row=3 minW=32 found cw of W=30: [1 3 7 10 41 46 111 120 123 125 135 154 158 159 160 165 183 190 193 202 213 214 239 240 247 262 272 292 312 316]\n# round=1000 of 10000 minW=30\n# round=2000 of 10000 minW=30\n# round=3000 of 10000 minW=30\n# round=4000 of 10000 minW=30\n# round=5000 of 10000 minW=30\n# round=6000 of 10000 minW=30\n# round=7000 of 10000 minW=30\n# step=7786 row=1 minW=30 found cw of W=28: [3 19 23 55 63 64 75 78 82 83 88 98 102 118 128 133 134 135 142 162 197 214 233 246 286 291 301 315]\n# round=8000 of 10000 minW=28\n# round=9000 of 10000 minW=28\n# round=10000 of 10000 minW=28\nRW algorithm upper bound for the distance d=28\n</t>
  </si>
  <si>
    <t># step=0 row=0 minW=321 found cw of W=54: [2 7 10 12 22 28 32 36 43 59 60 63 66 70 72 76 78 82 93 97 108 109 113 123 128 139 140 164 170 171 173 189 195 196 197 223 226 234 238 244 247 251 252 257 262 272 273 275 277 288 310 312 314 316]\n# step=0 row=18 minW=54 found cw of W=52: [10 12 19 21 26 28 29 32 34 58 59 62 64 66 71 72 76 83 93 114 139 146 149 150 159 163 167 171 173 179 181 186 188 189 192 195 212 229 247 250 251 252 275 292 298 302 304 310 311 312 316 319]\n# step=0 row=100 minW=52 found cw of W=50: [7 10 12 20 21 26 29 62 64 67 68 70 71 100 108 113 117 130 146 148 164 167 171 181 188 189 195 202 210 212 217 218 226 244 250 251 252 266 273 275 277 282 292 297 298 302 304 307 310 311]\n# step=1 row=48 minW=50 found cw of W=48: [2 11 16 28 62 65 67 70 72 89 91 95 96 107 108 119 122 124 130 132 136 145 155 162 175 178 193 199 200 210 214 216 222 228 232 249 258 267 273 280 282 284 292 294 307 308 310 315]\n# step=1 row=113 minW=48 found cw of W=44: [2 16 26 28 29 45 47 54 55 61 65 74 89 119 124 126 128 135 145 162 176 177 185 189 193 199 207 209 214 221 228 249 257 265 266 268 273 284 285 286 288 289 308 314]\n# step=13 row=16 minW=44 found cw of W=42: [2 12 13 22 24 31 39 49 68 71 73 74 92 97 99 100 102 104 134 148 154 155 162 167 173 177 180 198 209 210 232 247 259 271 278 279 290 294 311 312 313 315]\n# step=16 row=159 minW=42 found cw of W=40: [2 6 8 18 20 22 25 42 66 71 87 106 107 113 114 125 130 136 141 162 168 178 182 185 187 193 194 202 205 210 221 230 246 247 260 266 296 306 310 311]\n# step=23 row=46 minW=40 found cw of W=38: [19 20 23 32 35 43 46 49 50 61 67 79 103 104 126 131 132 136 141 161 184 192 209 210 211 212 214 216 218 239 241 259 260 275 283 294 298 307]\n# step=33 row=122 minW=38 found cw of W=36: [9 10 34 35 36 46 73 76 77 83 90 107 126 139 140 154 158 195 208 210 219 220 227 233 236 238 243 249 267 274 276 288 290 307 314 317]\n# step=734 row=134 minW=36 found cw of W=34: [25 26 31 39 42 47 59 76 97 109 122 128 134 136 139 156 158 178 186 194 199 207 208 214 231 257 258 265 269 271 274 296 311 318]\n# round=1000 of 10000 minW=34\n# step=1068 row=32 minW=34 found cw of W=30: [10 29 30 52 53 58 68 89 91 110 116 130 132 144 148 149 157 163 171 213 224 229 243 249 250 269 276 290 298 317]\n#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</si>
  <si>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minW=325 found cw of W=66: [2 4 13 16 22 26 39 42 46 50 51 65 67 68 75 77 79 85 97 101 103 110 112 127 128 131 133 138 146 148 149 150 158 160 168 175 179 180 181 182 188 191 201 209 210 214 216 218 219 228 233 245 249 260 261 262 274 285 291 294 297 299 309 312 314 318]\n# step=0 row=2 minW=66 found cw of W=58: [5 7 16 18 22 24 42 47 50 51 58 65 68 75 77 79 87 90 97 101 103 105 118 128 131 135 138 140 146 159 160 167 168 181 182 191 199 204 219 220 226 230 233 234 239 250 252 261 262 272 294 297 302 307 314 315 318 321]\n# step=0 row=3 minW=58 found cw of W=54: [1 3 4 8 16 22 28 50 56 58 62 65 67 77 85 91 101 103 112 118 125 131 135 148 149 158 163 170 172 178 179 182 191 199 206 216 218 219 220 227 228 230 231 234 246 260 271 272 274 300 305 309 312 315]\n# step=0 row=5 minW=54 found cw of W=44: [3 4 11 16 22 24 42 46 47 58 82 85 87 92 97 105 118 128 140 151 158 159 163 168 181 184 199 203 208 219 220 226 231 232 239 246 262 284 285 300 302 307 312 321]\n# step=1 row=112 minW=44 found cw of W=40: [21 23 25 36 44 46 53 55 67 68 72 81 83 84 91 95 102 110 113 134 136 148 152 158 164 165 172 176 185 191 194 208 230 233 234 243 268 279 287 320]\n# step=29 row=37 minW=40 found cw of W=34: [28 34 43 60 63 64 72 87 94 118 142 157 158 175 181 186 190 199 204 222 226 233 234 249 262 267 277 285 286 304 306 314 319 320]\n# step=667 row=111 minW=34 found cw of W=32: [1 32 48 49 51 61 65 67 71 82 88 100 106 112 113 132 152 175 181 188 192 193 210 211 223 250 256 268 269 273 308 310]\n# round=1000 of 10000 minW=32\n# round=2000 of 10000 minW=32\n# round=3000 of 10000 minW=32\n# round=4000 of 10000 minW=32\n# step=4860 row=8 minW=32 found cw of W=30: [11 13 20 36 37 45 48 54 71 94 95 114 126 129 170 181 195 198 211 216 220 251 254 257 262 263 280 292 301 314]\n# round=5000 of 10000 minW=30\n# round=6000 of 10000 minW=30\n# round=7000 of 10000 minW=30\n# round=8000 of 10000 minW=30\n# round=9000 of 10000 minW=30\n# round=10000 of 10000 minW=30\nRW algorithm upper bound for the distance d=30\n</t>
  </si>
  <si>
    <t># step=0 row=0 minW=329 found cw of W=72: [1 20 33 34 35 37 42 56 57 61 64 68 71 72 78 81 83 86 98 102 112 113 116 117 120 123 130 132 133 142 143 150 154 161 163 166 168 177 182 183 197 215 216 220 223 229 231 242 246 248 259 262 264 265 276 277 283 284 287 288 294 296 298 303 305 306 310 311 313 317 325 328]\n# step=0 row=3 minW=72 found cw of W=66: [6 19 37 56 64 67 71 76 81 83 84 86 97 98 112 113 116 123 133 142 144 145 146 154 163 167 168 170 172 177 180 182 183 201 208 210 212 215 216 220 229 231 246 247 248 249 254 259 261 264 276 277 280 287 290 292 294 298 306 308 309 311 317 318 322 328]\n# step=0 row=6 minW=66 found cw of W=58: [3 9 19 33 34 40 42 56 57 58 65 69 71 72 83 86 90 112 113 128 132 142 144 151 167 171 177 179 180 197 204 208 212 220 222 247 250 253 254 255 259 261 262 265 276 277 280 288 290 292 294 296 303 306 308 311 317 318]\n# step=0 row=25 minW=58 found cw of W=54: [19 34 36 37 40 42 57 68 69 76 92 100 112 113 115 118 120 128 132 133 142 145 150 151 154 163 168 172 174 197 201 204 210 215 216 223 245 250 254 264 265 276 277 280 284 288 296 298 303 305 306 309 318 322]\n# step=0 row=43 minW=54 found cw of W=52: [3 33 35 40 42 57 58 67 75 81 90 92 112 117 118 132 133 142 146 161 163 166 167 168 171 174 179 180 197 200 204 215 216 222 229 248 250 253 254 261 262 276 288 296 298 303 306 310 311 313 321 325]\n# step=0 row=55 minW=52 found cw of W=50: [20 31 40 44 49 61 64 65 67 69 71 72 76 78 86 90 102 104 112 115 118 143 145 146 151 154 161 166 168 172 186 197 200 204 208 216 229 242 246 248 276 277 295 298 309 313 317 322 325 328]\n# step=1 row=62 minW=50 found cw of W=48: [1 4 9 13 20 27 32 36 38 46 48 54 55 58 72 80 83 85 91 95 99 102 108 118 128 130 131 144 167 181 191 196 203 209 213 218 219 222 224 244 250 272 284 285 291 306 308 318]\n# step=2 row=13 minW=48 found cw of W=46: [3 7 13 17 21 25 29 33 36 57 60 70 75 80 92 95 104 107 114 115 118 130 132 139 174 181 185 187 196 207 208 212 214 217 234 239 244 249 253 268 269 275 289 290 299 306]\n# step=21 row=110 minW=46 found cw of W=42: [6 10 12 16 18 21 27 35 39 58 59 63 67 76 78 83 88 98 100 103 114 122 134 138 158 160 165 172 176 196 203 204 220 222 223 227 254 256 273 281 298 313]\n# step=66 row=141 minW=42 found cw of W=40: [3 16 30 32 38 40 46 53 59 72 73 85 105 114 118 119 122 139 152 165 187 197 198 200 202 210 217 221 223 227 234 247 262 276 279 280 283 309 318 319]\n# step=264 row=144 minW=40 found cw of W=38: [2 10 33 34 38 39 46 53 58 66 71 72 79 89 92 94 109 121 128 134 136 161 171 216 218 227 235 236 248 258 273 279 280 284 299 304 309 312]\n# round=1000 of 10000 minW=38\n# round=2000 of 10000 minW=38\n# step=2206 row=70 minW=38 found cw of W=36: [11 13 24 40 42 44 46 49 58 79 81 85 122 125 130 138 163 164 175 177 202 206 210 212 213 220 238 243 249 270 284 289 290 304 320 328]\n# round=3000 of 10000 minW=36\n# round=4000 of 10000 minW=36\n# round=5000 of 10000 minW=36\n# round=6000 of 10000 minW=36\n# round=7000 of 10000 minW=36\n# round=8000 of 10000 minW=36\n# step=8037 row=64 minW=36 found cw of W=32: [6 15 28 47 49 50 53 57 76 80 92 108 110 117 131 132 135 146 170 173 174 179 199 211 237 255 272 303 310 319 322 326]\n# round=9000 of 10000 minW=32\n# round=10000 of 10000 minW=32\nRW algorithm upper bound for the distance d=32\n</t>
  </si>
  <si>
    <t># step=0 row=0 minW=333 found cw of W=56: [1 3 4 26 31 42 43 45 56 61 63 64 71 72 84 87 92 96 126 133 164 175 182 186 192 197 198 199 203 204 205 224 238 240 241 252 262 265 269 281 282 286 287 288 291 294 299 305 307 310 312 313 320 323 324 330]\n# step=0 row=9 minW=56 found cw of W=54: [6 13 15 18 20 24 34 39 50 55 58 61 72 76 77 90 111 117 120 123 140 164 178 186 187 190 192 199 203 206 221 222 223 226 238 242 255 256 261 262 264 267 270 275 277 282 288 299 305 307 309 310 326 330]\n# step=0 row=11 minW=54 found cw of W=52: [4 6 15 21 24 26 42 43 55 61 63 90 93 113 120 126 133 140 157 164 170 172 176 186 190 196 198 199 205 218 221 223 224 227 241 256 264 269 270 275 281 282 286 288 291 299 301 307 312 323 324 330]\n# step=0 row=59 minW=52 found cw of W=48: [2 4 13 20 22 42 43 55 56 71 77 85 87 96 105 111 113 120 126 157 163 164 172 176 185 187 196 199 204 221 222 226 255 259 268 269 270 277 282 286 287 291 309 320 323 326 329 330]\n# step=0 row=77 minW=48 found cw of W=42: [3 26 31 39 42 54 55 61 72 93 137 140 164 185 186 187 190 197 199 203 205 221 222 223 224 238 240 252 259 268 269 270 273 275 282 286 291 305 307 310 323 330]\n# step=4 row=79 minW=42 found cw of W=40: [5 57 72 73 74 88 103 105 106 111 126 130 132 135 137 138 142 145 149 150 156 172 186 188 194 209 213 215 218 228 232 238 255 272 303 304 306 308 316 323]\n# step=9 row=77 minW=40 found cw of W=38: [6 11 13 26 34 39 40 61 62 63 65 77 89 96 100 113 120 144 145 146 159 177 184 190 192 203 209 231 266 267 273 279 283 288 289 292 325 326]\n# step=122 row=84 minW=38 found cw of W=36: [1 3 6 7 13 16 29 44 53 55 63 67 86 87 102 127 150 160 167 170 171 172 173 182 185 195 215 219 230 254 262 298 304 312 313 326]\n# step=299 row=22 minW=36 found cw of W=34: [5 9 18 31 36 39 48 62 76 78 89 102 117 135 161 167 172 190 197 202 214 228 245 250 254 258 267 268 273 283 288 301 325 328]\n# step=514 row=157 minW=34 found cw of W=32: [8 14 15 19 22 35 37 47 50 62 74 76 97 98 102 105 118 120 125 127 130 145 191 210 225 257 274 291 299 308 323 325]\n# step=959 row=177 minW=32 found cw of W=30: [1 15 17 20 26 31 34 36 56 75 84 103 108 109 117 142 149 158 165 181 183 202 209 274 280 292 305 308 315 331]\n#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</si>
  <si>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minW=337 found cw of W=62: [1 15 20 23 26 32 33 36 39 42 43 61 63 68 70 71 72 77 81 92 96 99 100 108 111 123 128 142 148 152 153 174 191 192 194 201 203 210 212 218 229 239 245 249 253 258 260 264 268 272 279 284 287 288 295 302 310 315 316 321 322 324]\n# step=0 row=8 minW=62 found cw of W=58: [10 13 20 23 39 43 51 54 63 65 67 68 71 81 82 88 93 96 100 105 115 122 123 135 139 145 147 149 150 152 153 166 174 177 178 181 187 190 191 199 206 223 229 239 249 256 258 264 268 271 272 273 274 295 306 318 319 321]\n# step=0 row=17 minW=58 found cw of W=56: [2 15 23 26 28 32 33 34 42 65 68 69 82 88 92 96 99 105 112 123 127 132 136 139 145 147 149 150 152 153 165 166 191 194 201 202 207 210 215 229 232 249 254 256 260 264 273 284 295 299 300 304 307 315 316 318]\n# step=0 row=26 minW=56 found cw of W=52: [2 15 26 43 47 51 61 65 67 68 69 81 88 90 91 105 123 127 128 134 142 145 149 150 152 160 174 175 183 187 194 200 207 212 215 218 219 232 244 245 249 254 256 271 273 284 310 316 318 319 321 329]\n# step=0 row=99 minW=52 found cw of W=48: [13 15 26 34 40 51 61 68 69 81 82 88 93 97 99 105 122 128 135 142 147 152 165 166 177 187 194 195 202 203 206 208 212 223 229 232 245 256 271 273 279 287 307 310 315 316 321 329]\n# step=1 row=71 minW=48 found cw of W=46: [4 10 26 28 38 43 46 51 58 65 66 67 72 77 79 80 94 117 144 151 159 166 172 189 192 196 201 204 219 226 233 234 240 243 248 273 276 278 288 290 295 298 312 329 331 334]\n# step=2 row=10 minW=46 found cw of W=44: [11 19 37 42 46 57 59 65 76 90 97 101 108 126 131 135 138 141 150 174 179 181 182 185 187 192 197 214 219 222 227 231 233 236 237 266 281 289 299 315 318 320 321 328]\n# step=29 row=50 minW=44 found cw of W=40: [9 20 32 35 50 56 64 65 67 80 91 93 94 97 119 121 125 134 135 149 151 175 178 181 188 189 201 219 224 236 248 250 273 284 285 289 293 316 320 334]\n# step=271 row=40 minW=40 found cw of W=38: [3 9 15 31 38 44 63 71 74 75 97 108 113 128 129 147 177 181 192 196 199 206 209 229 230 242 246 255 267 280 281 293 297 313 314 323 327 330]\n# round=1000 of 10000 minW=38\n# round=2000 of 10000 minW=38\n# round=3000 of 10000 minW=38\n# round=4000 of 10000 minW=38\n# round=5000 of 10000 minW=38\n# step=5294 row=148 minW=38 found cw of W=36: [27 32 33 44 77 78 90 105 109 129 142 143 146 155 157 159 171 190 193 200 213 230 243 246 255 258 273 274 279 285 296 310 311 323 325 329]\n# round=6000 of 10000 minW=36\n# round=7000 of 10000 minW=36\n# round=8000 of 10000 minW=36\n# round=9000 of 10000 minW=36\n# round=10000 of 10000 minW=36\nRW algorithm upper bound for the distance d=36\n</t>
  </si>
  <si>
    <t># step=0 row=0 minW=341 found cw of W=60: [2 19 20 23 25 31 37 44 45 51 67 69 71 73 74 78 80 84 88 93 97 109 110 116 121 134 136 147 152 159 172 173 176 178 182 185 193 207 214 223 236 239 241 243 245 250 254 261 270 274 275 279 291 300 304 308 317 321 330 333]\n# step=0 row=1 minW=60 found cw of W=52: [4 11 14 19 20 31 35 37 38 51 59 67 69 70 71 78 85 94 100 109 152 155 174 178 179 181 184 190 204 207 208 221 239 241 245 249 251 252 263 270 274 279 286 289 290 314 330 333 334 336 337 340]\n# step=0 row=68 minW=52 found cw of W=42: [6 11 14 25 35 37 38 45 51 57 70 78 89 93 110 129 134 147 151 155 174 176 181 182 184 204 207 208 214 221 236 251 263 267 289 290 300 304 312 317 333 336]\n# step=26 row=69 minW=42 found cw of W=40: [2 10 14 23 27 32 40 52 65 69 77 78 84 89 108 117 131 134 137 138 158 162 169 175 180 197 201 223 235 239 243 257 259 260 269 286 295 301 304 333]\n# step=51 row=61 minW=40 found cw of W=38: [10 15 16 26 46 60 70 72 77 83 101 110 113 134 142 155 167 178 179 180 185 189 195 198 206 216 227 242 252 253 263 264 274 281 291 304 315 332]\n# step=261 row=116 minW=38 found cw of W=36: [28 32 42 48 52 61 64 68 69 79 88 90 108 114 117 152 155 157 177 193 212 222 231 234 240 258 260 262 283 284 303 322 323 324 327 334]\n# round=1000 of 10000 minW=36\n# round=2000 of 10000 minW=36\n# round=3000 of 10000 minW=36\n# step=3554 row=110 minW=36 found cw of W=34: [12 13 24 36 44 46 56 95 102 107 123 131 132 141 151 153 157 160 180 183 192 194 204 206 214 217 242 245 267 272 289 293 321 323]\n# round=4000 of 10000 minW=34\n# round=5000 of 10000 minW=34\n# round=6000 of 10000 minW=34\n# round=7000 of 10000 minW=34\n# round=8000 of 10000 minW=34\n# round=9000 of 10000 minW=34\n# round=10000 of 10000 minW=34\nRW algorithm upper bound for the distance d=34\n</t>
  </si>
  <si>
    <t># step=0 row=0 minW=345 found cw of W=60: [1 2 15 16 19 20 29 31 48 49 64 66 87 90 94 96 97 102 108 109 111 118 130 133 134 139 143 150 152 156 160 169 179 180 182 187 194 195 197 203 204 210 219 221 225 229 242 253 260 262 265 269 277 278 287 296 302 332 339 341]\n# step=0 row=20 minW=60 found cw of W=56: [1 4 6 18 19 20 31 37 38 41 44 48 49 85 87 96 99 104 105 112 118 127 143 150 156 159 169 170 178 182 202 203 204 209 220 221 223 229 233 242 243 257 262 271 278 284 288 296 302 309 319 322 329 331 341 342]\n# step=0 row=48 minW=56 found cw of W=54: [1 4 13 19 20 35 37 38 48 52 64 66 82 85 87 94 95 99 111 116 130 131 141 152 153 159 161 169 192 197 202 207 210 217 220 224 227 243 247 253 254 257 262 266 267 277 295 302 322 325 329 331 339 341]\n# step=1 row=131 minW=54 found cw of W=52: [18 33 34 35 45 53 55 67 70 78 80 81 82 86 104 133 134 135 139 141 151 153 159 161 197 207 210 211 217 219 221 222 232 237 245 246 253 283 291 292 296 297 306 308 318 328 332 333 336 338 340 344]\n# step=2 row=47 minW=52 found cw of W=50: [6 22 26 28 29 35 39 61 64 79 81 89 93 94 104 108 112 121 125 128 135 136 144 149 156 161 167 169 175 178 179 180 183 201 224 230 233 235 247 251 255 269 276 286 300 307 308 310 322 328]\n# step=5 row=107 minW=50 found cw of W=48: [3 5 51 52 59 62 64 70 83 88 90 91 94 103 117 119 121 135 137 138 140 169 176 203 206 207 208 210 226 234 235 237 249 260 261 266 275 291 292 294 296 307 317 321 322 323 328 335]\n# step=20 row=119 minW=48 found cw of W=42: [24 29 30 33 34 46 59 71 84 95 96 103 116 117 119 132 133 134 151 157 163 170 181 185 196 203 219 220 226 231 234 237 255 268 271 275 287 292 312 320 335 341]\n# round=1000 of 10000 minW=42\n# step=1682 row=59 minW=42 found cw of W=40: [7 41 48 50 65 79 83 84 105 109 116 118 145 147 150 155 164 165 170 173 179 195 204 227 231 236 250 255 258 259 277 288 299 306 308 313 319 323 327 344]\n#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</si>
  <si>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minW=349 found cw of W=70: [1 3 4 7 16 19 40 41 43 44 47 52 59 69 70 71 88 93 100 102 108 109 113 124 130 131 138 139 146 150 151 153 157 158 164 177 178 187 200 204 208 215 221 223 225 235 240 249 251 255 260 267 268 276 277 280 282 283 291 295 298 301 310 322 324 325 330 336 342 347]\n# step=0 row=8 minW=70 found cw of W=58: [9 15 17 19 24 26 36 50 55 59 81 93 95 96 99 104 108 122 123 124 130 131 136 137 146 157 164 178 179 180 182 185 186 200 209 214 215 218 223 229 242 251 255 260 265 266 272 276 280 282 285 298 301 302 304 329 331 347]\n# step=0 row=16 minW=58 found cw of W=52: [3 4 7 12 21 30 31 34 37 45 70 76 81 108 112 114 132 136 151 153 157 158 163 171 179 185 186 193 196 199 204 205 214 215 240 264 265 266 268 272 280 283 288 295 298 301 302 310 325 332 342 345]\n# step=3 row=115 minW=52 found cw of W=48: [6 12 24 28 29 37 40 42 52 56 60 63 72 73 86 89 104 112 113 124 129 134 139 140 154 159 167 176 189 198 200 214 221 230 234 237 241 254 260 267 273 276 278 286 289 290 314 334]\n# step=8 row=51 minW=48 found cw of W=46: [5 8 10 15 16 24 36 46 77 81 92 93 106 111 115 119 123 130 170 173 178 180 183 189 224 226 252 255 257 258 260 265 269 270 271 277 280 289 293 304 307 311 313 338 339 345]\n# step=96 row=95 minW=46 found cw of W=42: [4 6 7 12 19 31 43 68 84 88 89 100 114 127 130 134 135 139 161 171 180 193 199 200 201 214 222 226 255 262 263 265 268 273 274 286 287 292 308 329 335 342]\n# round=1000 of 10000 minW=42\n# step=1023 row=63 minW=42 found cw of W=40: [3 16 17 20 30 40 41 42 48 55 61 80 82 104 110 113 115 117 118 120 128 145 182 194 205 214 229 232 256 264 269 277 284 287 289 294 303 309 322 341]\n# step=1672 row=56 minW=40 found cw of W=38: [6 23 28 38 74 76 81 100 106 110 128 131 164 165 170 173 187 200 205 224 247 250 251 252 255 260 267 280 287 289 292 299 302 305 311 334 335 344]\n#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</si>
  <si>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minW=353 found cw of W=68: [2 8 14 18 19 23 26 28 36 40 48 55 65 68 77 81 85 89 96 101 116 118 122 124 125 129 145 151 153 161 173 174 177 188 194 196 199 202 203 206 216 221 223 224 226 233 239 253 259 262 266 276 277 278 283 284 291 298 301 305 309 311 314 319 332 337 345 347]\n# step=0 row=3 minW=68 found cw of W=58: [6 13 14 18 20 27 28 37 40 45 48 63 64 68 81 85 99 100 101 114 116 118 125 129 141 151 156 157 161 168 174 187 188 190 191 194 196 202 203 206 216 217 224 226 229 240 245 256 259 261 270 279 309 314 337 345 347 350]\n# step=0 row=15 minW=58 found cw of W=56: [4 11 13 14 18 19 23 27 30 33 53 68 77 78 90 95 100 103 118 119 120 121 129 145 156 168 171 173 180 183 185 187 194 199 208 226 229 249 253 256 259 261 266 273 276 277 278 279 283 291 295 305 314 321 337 342]\n# step=0 row=53 minW=56 found cw of W=54: [1 19 26 28 36 48 52 53 63 65 68 77 90 105 110 114 116 120 124 140 141 145 152 156 171 177 190 191 203 208 221 224 226 239 240 249 253 254 262 266 278 279 281 283 286 291 309 314 321 329 337 342 347 350]\n# step=0 row=150 minW=54 found cw of W=46: [14 24 26 30 37 44 48 52 63 65 77 78 103 110 112 114 124 132 140 141 145 157 201 203 206 212 215 217 221 224 229 239 245 253 278 279 286 289 291 301 303 305 309 321 329 342]\n# step=21 row=139 minW=46 found cw of W=40: [1 4 12 18 24 29 37 63 72 92 97 98 107 111 117 125 137 160 177 185 186 189 196 199 200 221 238 240 259 276 277 282 283 284 309 313 326 327 328 347]\n# round=1000 of 10000 minW=40\n# step=1283 row=37 minW=40 found cw of W=38: [15 18 39 58 64 67 68 72 74 79 81 86 111 127 145 146 150 152 155 160 166 191 199 209 211 221 244 254 257 262 282 297 299 309 321 326 338 343]\n#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</si>
  <si>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minW=357 found cw of W=70: [1 12 15 21 24 33 36 42 47 48 49 50 62 66 67 69 71 87 94 101 104 106 109 122 125 134 136 137 138 146 147 150 158 163 164 166 179 183 198 200 201 202 210 215 235 238 239 240 244 249 250 265 267 284 288 289 290 299 304 309 312 317 325 327 334 339 341 342 344 356]\n# step=0 row=4 minW=70 found cw of W=64: [9 10 20 24 25 33 45 50 69 74 75 79 87 94 98 100 103 107 109 114 134 138 142 145 147 148 150 158 162 164 168 178 183 188 192 195 200 201 202 211 216 227 235 237 238 239 250 265 267 278 284 285 289 290 305 317 320 323 324 325 327 339 340 341]\n# step=0 row=6 minW=64 found cw of W=60: [16 19 24 25 29 45 46 48 49 62 74 75 78 87 94 95 105 107 129 132 137 138 148 150 157 163 164 178 183 184 189 195 200 202 203 207 215 224 235 237 238 239 240 246 248 265 278 284 285 286 289 304 307 310 312 324 327 337 345 356]\n# step=1 row=13 minW=60 found cw of W=56: [11 12 17 20 27 31 41 55 59 64 77 78 81 97 106 107 128 143 149 155 159 163 165 167 177 186 189 193 196 198 200 205 206 219 232 233 237 242 244 254 255 257 264 266 279 282 289 295 298 306 327 337 341 346 348 353]\n# step=2 row=109 minW=56 found cw of W=52: [24 30 36 41 51 57 63 64 68 97 110 119 130 136 137 139 140 146 151 152 163 174 175 176 182 193 194 196 214 228 239 243 245 271 275 282 283 285 288 291 314 315 328 329 331 332 334 335 341 352 353 354]\n# step=11 row=20 minW=52 found cw of W=50: [1 4 21 25 27 29 39 42 65 71 74 88 93 112 114 144 147 158 165 179 201 204 205 207 213 214 226 228 243 247 248 249 252 254 265 266 267 288 293 302 303 306 309 315 317 322 325 337 354 356]\n# step=15 row=91 minW=50 found cw of W=48: [9 30 34 45 49 54 59 61 62 69 71 79 97 111 121 142 144 145 149 158 159 160 178 186 187 195 206 210 227 232 233 240 248 255 257 267 284 289 295 297 301 312 320 323 326 327 328 344]\n# step=22 row=72 minW=48 found cw of W=46: [9 20 22 28 30 35 51 58 62 65 79 84 88 109 114 115 119 138 143 151 154 156 169 177 186 187 200 206 213 216 217 258 265 275 292 293 305 306 316 318 321 325 334 346 351 354]\n# step=169 row=9 minW=46 found cw of W=44: [9 11 17 22 37 41 47 49 55 58 81 104 109 111 115 117 133 144 153 163 171 176 189 195 205 206 225 236 247 260 265 276 282 287 293 294 304 308 311 316 331 336 341 348]\n# step=473 row=104 minW=44 found cw of W=40: [11 21 33 44 45 71 100 101 105 108 110 114 121 128 133 138 139 170 197 210 211 217 218 230 237 240 243 249 279 283 292 307 312 316 317 319 326 329 332 348]\n#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</si>
  <si>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minW=361 found cw of W=66: [1 2 10 28 31 32 37 41 51 62 65 67 71 72 74 80 94 99 100 101 115 119 121 127 133 139 141 148 161 175 177 181 182 189 191 195 196 201 203 205 212 218 225 227 238 252 254 267 274 285 286 291 293 298 299 308 311 313 315 317 319 332 335 337 350 355]\n# step=0 row=12 minW=66 found cw of W=64: [4 7 21 22 23 29 31 38 51 57 67 74 79 86 89 91 99 100 101 103 112 119 139 140 141 143 144 150 161 171 175 179 181 188 191 201 203 222 225 230 234 237 240 247 250 251 254 274 277 278 279 280 283 301 308 312 315 319 323 340 349 351 355 356]\n# step=0 row=57 minW=64 found cw of W=56: [1 4 7 15 17 21 24 27 41 42 54 67 71 79 91 94 109 112 114 116 133 140 143 144 172 175 188 189 195 196 197 199 202 207 208 210 222 223 225 230 251 262 277 278 279 286 291 296 298 300 311 315 323 337 349 355]\n# step=0 row=109 minW=56 found cw of W=50: [1 7 20 23 29 31 32 33 36 38 47 74 79 80 89 91 99 104 110 121 123 139 144 148 150 177 179 194 195 208 212 216 218 227 229 234 238 240 250 254 267 277 279 285 293 298 299 340 349 350]\n# step=3 row=76 minW=50 found cw of W=48: [12 20 26 32 35 38 45 49 53 63 66 68 72 77 99 103 104 110 122 131 134 139 141 143 147 151 153 157 158 162 166 192 193 215 225 231 241 246 256 257 279 284 296 308 311 314 327 337]\n# step=67 row=87 minW=48 found cw of W=42: [10 18 22 35 59 85 86 97 107 111 115 125 139 140 149 154 163 171 182 187 197 201 202 205 208 210 230 250 253 256 272 280 288 298 300 319 334 340 346 351 355 356]\n# step=879 row=22 minW=42 found cw of W=40: [6 14 16 20 23 24 27 37 39 46 64 82 83 106 107 114 117 121 131 148 154 155 161 173 186 194 197 203 217 226 245 262 264 290 301 309 311 328 341 354]\n# round=1000 of 10000 minW=40\n# round=2000 of 10000 minW=40\n# round=3000 of 10000 minW=40\n# round=4000 of 10000 minW=40\n# round=5000 of 10000 minW=40\n# step=5055 row=56 minW=40 found cw of W=38: [13 21 31 38 48 53 65 89 97 114 117 120 121 134 136 162 168 193 201 203 204 207 214 218 226 228 233 245 251 252 269 277 293 300 304 314 341 348]\n# round=6000 of 10000 minW=38\n# round=7000 of 10000 minW=38\n# round=8000 of 10000 minW=38\n# round=9000 of 10000 minW=38\n# round=10000 of 10000 minW=38\nRW algorithm upper bound for the distance d=38\n</t>
  </si>
  <si>
    <t># step=0 row=0 minW=365 found cw of W=72: [1 9 13 22 25 30 34 37 39 46 47 55 57 59 61 63 75 79 80 101 102 103 106 116 124 127 128 133 159 161 162 168 184 191 192 197 208 213 214 216 221 228 229 239 246 250 252 253 257 261 266 274 275 284 285 286 295 299 303 304 305 306 309 315 328 332 334 336 337 350 353 357]\n# step=0 row=3 minW=72 found cw of W=68: [4 7 8 9 25 30 34 41 43 46 57 59 65 75 76 84 93 94 95 98 102 106 107 109 116 119 124 132 134 135 149 156 158 159 161 168 184 195 197 198 208 210 213 216 228 239 240 241 246 249 252 257 258 266 276 281 282 284 286 291 299 303 304 306 317 337 341 350]\n# step=0 row=10 minW=68 found cw of W=66: [3 8 17 18 19 22 30 39 42 43 47 50 55 56 58 59 61 63 65 71 79 84 93 97 102 106 107 124 132 134 184 195 196 197 198 199 201 213 221 223 229 238 240 241 253 261 262 266 276 279 281 284 286 287 291 295 303 304 306 315 323 328 334 336 338 353]\n# step=0 row=16 minW=66 found cw of W=60: [3 22 28 30 34 46 56 59 61 66 79 80 84 86 94 106 119 123 127 128 132 133 135 141 149 156 157 158 159 161 177 184 197 201 213 216 219 223 240 249 252 261 262 275 292 295 303 304 305 309 315 317 319 323 329 332 334 338 341 357]\n# step=0 row=32 minW=60 found cw of W=58: [3 25 37 39 43 46 47 61 64 65 71 79 80 93 94 102 106 116 123 127 128 132 133 134 141 148 156 158 191 195 196 197 213 214 221 223 226 228 229 239 241 249 253 261 262 275 282 284 286 287 304 309 315 317 323 332 334 337]\n# step=0 row=52 minW=58 found cw of W=56: [4 9 19 30 34 47 57 58 59 61 75 84 86 93 95 99 101 107 111 128 133 148 156 159 161 168 177 192 198 202 208 216 219 226 228 229 240 246 250 252 257 266 275 281 282 292 299 303 315 317 319 332 334 337 338 350]\n# step=1 row=88 minW=56 found cw of W=54: [4 7 8 22 29 37 43 46 68 77 81 83 98 99 109 115 116 118 120 136 137 138 151 158 159 160 162 168 171 172 183 195 204 206 207 209 219 225 227 229 241 242 243 251 253 262 274 277 286 291 332 334 340 356]\n# step=4 row=103 minW=54 found cw of W=50: [2 3 13 26 27 32 36 40 56 60 75 80 86 93 104 125 127 142 158 159 161 164 166 167 169 175 177 185 188 196 208 214 222 237 249 250 255 258 260 262 279 287 300 307 324 328 329 333 343 357]\n# step=16 row=116 minW=50 found cw of W=46: [10 11 30 34 43 61 85 96 102 109 118 125 126 129 139 143 171 173 189 197 200 207 212 220 225 227 228 230 232 262 266 278 280 283 288 298 300 308 318 319 323 325 334 355 357 358]\n# step=126 row=0 minW=46 found cw of W=44: [1 2 6 17 20 32 48 75 77 79 108 110 111 115 116 121 123 129 132 145 147 154 158 163 166 170 201 209 212 223 230 236 238 245 274 275 279 297 298 300 311 340 345 350]\n# step=259 row=97 minW=44 found cw of W=40: [5 40 45 49 56 60 64 72 112 116 146 150 159 161 189 202 203 209 222 237 240 242 245 250 252 255 278 280 293 298 300 318 322 329 331 332 336 337 345 346]\n# round=1000 of 10000 minW=40\n# round=2000 of 10000 minW=40\n# round=3000 of 10000 minW=40\n# round=4000 of 10000 minW=40\n# round=5000 of 10000 minW=40\n# round=6000 of 10000 minW=40\n# round=7000 of 10000 minW=40\n# step=7156 row=92 minW=40 found cw of W=38: [2 4 6 9 31 65 70 75 78 81 85 140 142 169 184 186 191 193 204 213 216 220 231 232 233 247 263 264 267 279 284 295 307 311 323 343 348 355]\n# round=8000 of 10000 minW=38\n# round=9000 of 10000 minW=38\n# round=10000 of 10000 minW=38\nRW algorithm upper bound for the distance d=38\n</t>
  </si>
  <si>
    <t># step=0 row=0 minW=369 found cw of W=82: [1 3 10 14 18 20 33 35 37 43 44 49 50 52 60 67 69 70 74 79 80 81 82 84 88 91 99 102 122 124 138 142 147 155 157 163 168 170 180 181 187 191 197 198 202 204 216 221 227 229 233 235 239 244 246 247 253 255 260 263 264 265 266 268 273 277 289 306 309 311 320 321 322 327 328 338 341 343 346 350 354 367]\n# step=0 row=1 minW=82 found cw of W=72: [2 4 6 7 10 11 14 20 29 35 37 43 44 50 60 70 71 76 78 80 81 84 88 89 91 99 115 121 122 124 125 138 143 155 163 168 169 170 181 185 190 194 198 204 216 221 227 228 234 235 244 245 261 264 265 266 268 277 278 280 287 299 306 309 311 322 337 339 346 358 364 367]\n# step=0 row=4 minW=72 found cw of W=66: [2 15 16 20 29 33 37 46 47 49 58 60 66 67 71 76 81 88 89 94 99 121 122 124 132 134 139 142 143 150 163 173 175 180 191 197 200 202 204 216 221 228 234 244 247 254 260 266 267 273 289 291 294 306 309 316 318 320 322 325 327 339 342 343 346 358]\n# step=0 row=10 minW=66 found cw of W=54: [2 3 14 15 25 37 44 46 47 65 70 76 78 79 81 91 95 99 102 107 115 122 138 143 153 170 180 185 191 194 197 198 202 207 209 221 229 231 235 245 254 260 263 265 277 278 289 294 306 320 321 341 364 367]\n# step=10 row=141 minW=54 found cw of W=52: [5 6 25 27 30 46 56 63 70 71 75 78 87 91 97 115 119 121 124 131 132 141 142 152 155 163 179 201 207 209 214 224 240 242 250 262 268 275 282 293 305 308 315 322 325 326 334 336 342 346 351 360]\n# step=64 row=171 minW=52 found cw of W=50: [8 20 22 26 51 53 55 71 75 83 86 88 94 99 118 126 139 152 156 157 159 178 179 191 198 206 218 227 237 244 248 249 254 255 259 267 269 271 278 284 290 296 319 323 327 331 343 346 361 364]\n# step=359 row=71 minW=50 found cw of W=48: [10 19 35 48 49 54 57 63 69 87 95 100 123 128 132 134 135 138 140 146 158 161 162 174 181 183 219 220 229 230 233 241 247 250 254 266 271 275 279 284 286 295 307 316 318 319 321 365]\n# step=474 row=143 minW=48 found cw of W=46: [9 12 13 25 31 35 37 38 50 55 79 86 90 107 114 127 130 135 141 142 143 144 166 171 192 193 196 199 202 203 209 215 221 235 236 239 274 284 289 294 295 298 319 325 350 362]\n# step=860 row=69 minW=46 found cw of W=44: [2 18 30 35 52 61 70 72 77 94 96 110 113 127 131 149 158 164 169 180 188 194 198 205 214 231 233 234 236 252 272 273 286 290 315 323 325 326 333 337 342 344 346 365]\n# round=1000 of 10000 minW=44\n# round=2000 of 10000 minW=44\n# step=2883 row=168 minW=44 found cw of W=42: [1 10 19 29 32 45 50 56 58 66 75 102 119 121 133 134 155 160 179 183 185 203 209 216 221 225 229 234 250 252 259 273 275 301 303 313 318 332 334 339 363 365]\n# round=3000 of 10000 minW=42\n# round=4000 of 10000 minW=42\n# step=4030 row=183 minW=42 found cw of W=40: [5 19 20 21 22 24 27 38 48 49 62 70 123 141 172 189 191 192 203 204 206 215 222 234 237 251 254 266 283 284 297 300 303 324 326 329 338 343 356 358]\n# round=5000 of 10000 minW=40\n# round=6000 of 10000 minW=40\n# round=7000 of 10000 minW=40\n# round=8000 of 10000 minW=40\n# round=9000 of 10000 minW=40\n# round=10000 of 10000 minW=40\nRW algorithm upper bound for the distance d=40\n</t>
  </si>
  <si>
    <t># step=0 row=0 minW=373 found cw of W=86: [1 13 19 20 22 25 30 43 44 45 48 49 59 60 63 64 65 76 77 80 83 87 94 97 103 108 115 129 131 133 136 140 142 147 152 156 157 161 164 167 174 175 178 180 182 191 192 194 196 199 205 206 221 222 224 231 240 241 251 254 262 263 268 269 275 276 283 284 285 287 294 304 309 314 319 323 326 327 334 339 350 353 359 360 364 369]\n# step=0 row=1 minW=86 found cw of W=68: [2 8 10 20 25 28 30 31 33 43 44 45 70 76 79 85 87 92 94 108 118 121 123 136 140 167 168 170 172 173 178 188 192 194 196 197 201 206 217 222 223 231 238 262 263 267 268 269 276 280 285 290 312 315 316 323 326 331 349 353 354 359 360 361 362 366 369 371]\n# step=0 row=10 minW=68 found cw of W=66: [10 16 17 20 21 32 43 45 59 60 65 70 77 80 94 99 103 104 109 114 129 133 136 137 138 161 168 170 178 182 203 206 222 223 225 234 241 243 251 254 267 268 269 275 276 280 285 290 311 316 318 319 323 327 334 336 338 339 349 354 359 360 361 362 364 369]\n# step=0 row=30 minW=66 found cw of W=60: [8 10 13 20 25 44 48 61 77 83 87 97 103 104 108 123 129 137 138 140 145 147 152 154 157 164 170 180 194 199 206 221 223 231 234 236 240 243 262 267 276 283 290 294 304 309 314 315 316 326 329 331 336 338 343 350 355 360 362 369]\n# step=1 row=82 minW=60 found cw of W=50: [5 19 22 30 39 45 46 55 59 74 98 110 122 123 138 140 141 144 153 158 160 162 163 164 171 178 179 203 205 215 233 245 251 256 257 260 270 271 301 318 325 327 330 334 339 346 348 357 363 365]\n# step=75 row=64 minW=50 found cw of W=48: [6 10 17 22 27 33 36 38 40 51 65 66 99 103 106 110 115 116 125 126 129 131 132 144 146 152 165 191 199 213 225 226 231 239 244 245 250 252 272 284 302 311 324 337 343 344 351 365]\n# step=106 row=28 minW=48 found cw of W=42: [11 15 21 34 40 42 54 57 58 65 70 71 87 89 90 100 101 127 129 163 164 165 166 182 222 224 226 244 251 258 259 286 287 290 294 300 317 321 333 336 366 369]\n# round=1000 of 10000 minW=42\n# round=2000 of 10000 minW=42\n# round=3000 of 10000 minW=42\n# round=4000 of 10000 minW=42\n# round=5000 of 10000 minW=42\n# round=6000 of 10000 minW=42\n# step=6104 row=79 minW=42 found cw of W=40: [6 16 19 46 55 57 77 88 96 119 126 129 138 139 143 148 153 163 165 179 181 189 194 202 219 222 231 233 236 246 258 263 285 287 298 305 326 336 349 365]\n# round=7000 of 10000 minW=40\n# round=8000 of 10000 minW=40\n# round=9000 of 10000 minW=40\n# round=10000 of 10000 minW=40\nRW algorithm upper bound for the distance d=40\n</t>
  </si>
  <si>
    <t># step=0 row=0 minW=377 found cw of W=84: [1 4 6 7 19 21 28 30 34 35 39 40 47 53 55 61 62 63 77 78 85 88 98 114 115 121 123 128 134 138 150 152 155 157 163 169 175 183 194 200 214 217 218 221 223 225 227 232 235 240 241 243 244 250 258 259 265 270 271 273 275 277 283 289 294 301 302 308 309 310 315 319 334 340 351 352 353 357 360 363 364 365 369 370]\n# step=0 row=1 minW=84 found cw of W=80: [2 6 10 15 19 22 30 34 39 40 41 47 55 59 62 65 67 70 74 81 82 85 91 96 98 114 130 134 135 138 141 157 168 169 181 185 192 194 203 217 220 221 222 227 231 232 244 247 250 251 255 259 265 266 271 273 275 277 292 301 302 304 311 312 314 315 318 325 337 338 347 352 353 357 359 360 363 364 365 371]\n# step=0 row=2 minW=80 found cw of W=64: [4 5 7 10 15 21 22 38 41 53 58 60 62 63 70 72 77 78 81 85 112 115 130 132 135 141 152 153 154 156 163 192 193 200 203 210 217 220 235 243 247 251 254 257 258 260 265 266 270 273 277 289 292 294 300 311 314 318 335 337 348 363 364 371]\n# step=0 row=33 minW=64 found cw of W=60: [4 10 16 21 41 55 59 63 68 72 74 85 88 98 114 115 123 128 130 135 142 152 153 156 157 162 163 168 169 183 210 214 221 222 236 243 250 254 259 260 270 271 273 277 292 298 302 304 308 311 315 318 340 348 351 353 357 364 365 370]\n# step=2 row=66 minW=60 found cw of W=56: [6 10 13 18 24 26 34 35 42 44 45 49 64 72 73 74 86 88 104 107 112 118 120 122 130 133 134 141 143 155 170 177 184 194 227 228 232 233 252 261 262 264 269 271 276 310 316 317 318 324 329 343 354 363 368 372]\n# step=2 row=147 minW=56 found cw of W=54: [6 10 14 18 26 38 40 45 47 56 63 73 79 81 88 112 130 140 141 148 150 156 159 177 179 182 184 194 195 202 222 228 233 241 250 251 252 253 271 273 289 292 308 316 318 320 328 335 336 346 355 361 363 372]\n# step=2 row=184 minW=54 found cw of W=52: [18 24 26 31 42 46 47 49 54 63 80 81 103 104 107 130 140 143 176 179 202 209 233 238 251 254 271 272 273 274 291 292 295 296 300 303 306 308 313 318 324 327 329 332 336 348 362 363 364 365 366 368]\n# step=13 row=143 minW=52 found cw of W=46: [45 46 47 49 58 60 69 71 73 82 85 86 88 89 97 110 121 137 143 147 152 155 169 176 179 180 182 191 196 204 215 233 234 239 248 249 257 263 277 290 325 329 333 335 353 355]\n# step=33 row=51 minW=46 found cw of W=44: [7 37 45 48 62 76 77 79 89 90 91 101 111 113 115 129 132 139 153 171 184 192 205 207 209 211 213 218 223 225 236 264 271 286 305 307 312 320 341 344 361 365 371 373]\n# step=555 row=57 minW=44 found cw of W=40: [3 10 28 38 50 54 69 73 80 81 97 98 117 123 144 148 151 154 159 163 185 198 206 211 214 216 245 250 253 261 286 300 308 311 320 342 344 362 363 373]\n#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</si>
  <si>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minW=381 found cw of W=70: [1 2 3 11 12 14 22 29 39 45 48 55 57 58 60 63 65 69 73 76 78 79 81 96 100 104 106 107 109 117 120 124 140 145 157 163 164 165 173 174 208 210 214 229 231 240 243 245 248 253 258 260 271 287 288 290 294 303 305 309 310 326 333 338 342 345 347 350 358 361]\n# step=0 row=1 minW=70 found cw of W=66: [3 4 14 19 22 27 38 48 57 58 63 65 66 73 79 81 84 100 106 109 117 120 121 122 123 136 137 150 163 174 181 194 207 208 209 210 224 236 240 245 248 253 255 256 258 271 274 288 290 296 302 303 305 310 311 313 319 323 326 327 331 333 335 342 358 371]\n# step=0 row=3 minW=66 found cw of W=50: [2 7 8 19 39 55 61 63 67 69 77 79 102 106 116 123 124 137 140 145 150 157 158 159 162 165 173 174 209 210 219 229 235 254 260 263 287 293 296 305 306 313 327 335 346 347 354 358 362 363]\n# step=0 row=73 minW=50 found cw of W=48: [3 12 19 38 45 55 63 68 73 77 78 79 82 98 100 106 107 109 116 121 146 157 158 163 173 174 208 211 214 220 235 241 245 255 272 290 296 299 303 304 309 311 315 323 347 350 358 362]\n# step=10 row=42 minW=48 found cw of W=40: [29 66 67 68 70 81 100 113 117 119 132 135 137 153 157 165 203 208 221 232 245 248 252 254 256 258 269 271 290 298 307 309 314 316 322 325 340 349 352 364]\n# round=1000 of 10000 minW=40\n# round=2000 of 10000 minW=40\n# step=2862 row=38 minW=40 found cw of W=38: [1 5 11 16 25 33 40 55 67 71 75 100 101 111 125 143 145 148 150 162 166 175 220 222 230 238 240 259 270 286 291 296 310 317 318 338 354 360]\n#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</si>
  <si>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minW=385 found cw of W=56: [1 2 12 14 18 22 24 29 31 32 36 42 51 52 53 60 70 72 90 97 98 99 118 122 125 127 128 132 141 148 150 154 155 156 178 184 195 216 218 237 243 262 273 300 302 306 330 341 342 346 347 360 369 370 376 378]\n# step=0 row=7 minW=56 found cw of W=50: [11 14 24 26 30 42 51 52 55 56 58 60 61 70 90 107 118 121 122 128 129 132 138 148 151 154 155 156 157 172 216 217 224 243 248 251 256 262 264 274 282 302 310 318 321 324 352 360 364 370]\n# step=0 row=8 minW=50 found cw of W=46: [13 14 18 22 25 31 42 44 51 53 58 60 70 72 90 99 127 129 132 136 138 147 156 178 205 217 241 245 251 262 273 274 282 291 302 306 310 321 324 328 332 337 346 347 360 369]\n# step=0 row=15 minW=46 found cw of W=44: [12 14 22 25 30 31 33 42 44 45 48 51 53 55 70 72 119 121 127 128 129 138 141 148 151 177 195 224 240 243 245 262 264 274 291 300 302 310 311 318 332 340 369 370]\n# step=0 row=51 minW=44 found cw of W=42: [25 26 41 42 44 48 51 52 55 60 70 72 89 90 118 121 150 151 156 172 210 218 240 241 243 251 256 262 306 310 329 330 332 337 340 342 347 352 360 364 377 378]\n# step=0 row=84 minW=42 found cw of W=36: [18 25 26 30 41 48 53 61 119 122 147 157 163 172 177 178 179 184 217 232 240 241 243 273 274 275 306 311 318 328 329 337 341 355 364 376]\n# step=56 row=60 minW=36 found cw of W=34: [13 14 17 25 37 40 59 66 69 87 89 112 113 142 153 162 172 185 217 249 251 259 268 276 279 301 302 304 325 328 334 355 357 372]\n# step=107 row=64 minW=34 found cw of W=32: [13 36 51 57 69 81 83 90 100 109 113 128 132 136 140 147 148 165 179 186 194 196 209 229 290 320 325 328 332 340 345 369]\n# step=485 row=58 minW=32 found cw of W=30: [5 29 36 42 47 68 71 92 101 115 129 138 150 152 164 187 207 225 227 246 248 263 303 307 317 323 324 335 379 380]\n# step=967 row=173 minW=30 found cw of W=28: [9 13 14 45 68 75 90 98 102 104 198 200 203 205 206 225 256 260 267 269 282 290 297 299 321 333 352 365]\n#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</si>
  <si>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minW=389 found cw of W=66: [1 3 6 7 9 26 30 31 40 41 43 45 47 61 64 69 72 85 98 99 100 101 103 113 121 127 128 129 135 140 161 164 173 175 179 182 183 203 210 212 218 232 238 249 255 261 263 264 293 295 298 309 317 323 331 332 335 336 338 346 361 363 367 369 373 377]\n# step=0 row=13 minW=66 found cw of W=62: [6 7 14 23 30 31 32 35 36 41 47 49 61 67 69 79 80 85 99 103 107 120 128 129 130 133 137 143 148 164 179 182 183 198 208 212 215 224 227 229 238 243 249 263 293 295 298 301 309 312 331 332 335 337 338 342 346 352 370 371 373 377]\n# step=0 row=17 minW=62 found cw of W=58: [9 18 24 29 35 36 38 45 47 53 61 64 79 85 99 118 120 121 127 128 130 135 140 155 157 161 164 173 174 175 180 182 196 198 203 215 217 223 224 225 227 229 252 254 261 272 295 309 327 334 336 338 344 352 367 368 370 374]\n# step=0 row=24 minW=58 found cw of W=50: [6 7 9 35 36 38 46 49 53 61 64 67 69 99 101 113 118 120 130 133 135 137 155 157 161 177 179 180 196 198 203 210 215 217 229 252 254 261 263 297 298 324 331 337 340 344 352 371 373 374]\n# step=16 row=89 minW=50 found cw of W=46: [11 66 69 71 80 85 105 108 113 116 117 131 135 140 157 160 161 163 164 173 174 177 179 183 210 216 225 228 254 257 263 270 271 276 280 299 310 311 313 322 329 334 355 358 362 376]\n# step=71 row=82 minW=46 found cw of W=44: [24 26 27 39 44 45 63 72 78 84 85 123 124 137 138 139 149 153 157 162 164 169 174 175 181 182 211 231 236 238 246 250 254 257 271 308 315 328 330 331 332 336 356 358]\n# step=220 row=144 minW=44 found cw of W=42: [4 5 6 12 36 55 60 68 82 84 105 123 133 143 157 159 163 174 175 178 197 198 200 202 220 236 240 256 260 266 272 276 294 296 303 333 346 359 363 368 372 375]\n# round=1000 of 10000 minW=42\n# step=1687 row=92 minW=42 found cw of W=40: [14 52 59 65 67 70 86 102 104 112 123 125 126 145 146 151 159 163 164 209 215 222 243 246 251 256 260 264 280 296 298 305 312 317 320 339 345 348 350 356]\n# step=1882 row=9 minW=40 found cw of W=38: [1 4 15 19 23 24 26 32 47 63 77 98 102 112 129 144 146 148 153 174 199 210 215 217 218 243 245 247 269 295 307 310 312 317 344 347 354 366]\n#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</si>
  <si>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minW=393 found cw of W=86: [1 6 7 12 13 21 32 39 41 43 47 58 59 65 66 70 74 77 80 82 88 89 91 99 103 104 109 111 119 121 123 130 132 136 137 143 163 165 167 171 175 179 180 190 200 203 208 214 220 230 236 237 239 241 243 247 249 250 251 263 265 266 270 277 298 299 305 312 317 318 319 332 334 345 347 348 349 352 353 360 367 374 382 383 385 386]\n# step=0 row=1 minW=86 found cw of W=80: [2 3 12 13 15 17 20 21 25 38 41 45 47 50 57 63 66 78 82 83 84 87 88 90 91 111 115 119 123 127 146 155 156 157 161 167 169 171 175 180 200 208 236 241 243 250 260 265 267 270 273 277 283 286 288 296 297 298 309 314 323 332 334 335 342 344 348 352 353 358 360 367 368 372 375 377 378 382 385 386]\n# step=0 row=3 minW=80 found cw of W=74: [2 5 7 15 20 21 32 35 39 41 43 45 50 52 57 66 79 83 91 99 103 109 119 121 127 130 137 143 146 150 155 156 164 165 169 203 204 225 237 239 242 243 247 249 250 251 263 267 270 275 277 279 288 295 296 302 305 309 314 317 329 340 341 342 344 345 347 348 349 352 368 375 385 386]\n# step=0 row=7 minW=74 found cw of W=72: [2 11 12 15 20 23 32 39 45 52 58 59 65 66 77 79 82 84 89 91 99 103 121 123 130 131 136 137 142 143 150 156 157 163 165 174 179 180 183 208 225 242 243 249 263 270 273 275 277 288 295 296 299 305 309 314 319 323 327 332 338 340 341 347 360 368 370 378 379 383 385 386]\n# step=0 row=65 minW=72 found cw of W=68: [2 6 7 13 15 17 20 21 25 32 35 38 41 43 57 59 64 67 70 74 77 80 84 87 103 104 109 111 115 119 123 127 133 143 155 157 165 171 175 182 183 190 203 239 241 247 251 260 266 270 279 283 296 299 305 309 314 323 326 332 335 345 349 367 374 377 379 386]\n# step=0 row=121 minW=68 found cw of W=62: [7 12 15 23 25 32 35 38 41 50 66 70 79 83 91 116 123 125 127 130 131 134 142 143 164 179 190 200 203 204 208 214 220 223 232 237 241 242 249 251 266 270 275 298 302 309 317 318 323 327 329 332 338 340 344 347 349 368 375 377 385 386]\n# step=1 row=10 minW=62 found cw of W=56: [4 10 21 22 29 32 44 48 58 63 73 74 75 83 87 88 90 102 110 116 146 153 161 165 171 172 173 178 183 188 209 214 217 225 226 228 239 243 263 272 276 279 281 283 304 306 307 316 324 337 338 341 349 352 370 382]\n# step=2 row=116 minW=56 found cw of W=54: [11 12 32 42 50 51 67 75 78 80 82 91 93 104 109 122 129 148 149 152 167 173 176 179 202 208 211 212 220 227 237 239 245 256 262 265 276 278 283 287 309 310 326 335 336 337 343 348 354 360 361 375 381 387]\n# step=60 row=60 minW=54 found cw of W=52: [2 8 16 25 26 27 28 32 35 43 46 61 70 74 80 100 106 114 123 124 125 138 154 159 168 175 177 185 186 205 213 236 239 242 245 251 252 260 276 283 303 311 322 326 329 343 349 358 368 371 373 382]\n# step=193 row=31 minW=52 found cw of W=50: [15 19 28 34 42 46 54 62 64 67 75 76 89 104 112 121 135 156 158 160 165 168 173 179 187 203 210 224 233 242 248 250 266 272 275 277 280 300 301 309 313 317 328 336 346 352 354 358 373 378]\n# step=232 row=116 minW=50 found cw of W=48: [7 14 37 45 47 70 104 105 115 116 134 136 146 151 153 155 168 191 202 209 210 213 233 235 236 241 244 251 253 257 265 273 275 284 307 312 330 332 333 334 341 347 355 363 371 373 382 387]\n# step=480 row=37 minW=48 found cw of W=44: [5 20 22 24 29 31 38 39 47 55 56 70 84 85 86 89 90 109 120 126 129 137 172 188 191 201 216 220 224 225 234 243 250 251 252 282 285 289 305 348 364 368 378 379]\n# round=1000 of 10000 minW=44\n# round=2000 of 10000 minW=44\n# step=2145 row=81 minW=44 found cw of W=42: [17 28 43 46 56 61 62 86 87 93 99 102 103 122 129 138 142 146 154 189 197 200 220 227 232 236 244 271 283 287 299 311 322 330 337 338 340 355 356 369 380 387]\n#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</si>
  <si>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minW=397 found cw of W=82: [1 2 5 9 13 19 21 22 28 29 37 39 44 45 46 51 58 60 69 86 88 89 104 108 112 114 117 124 126 138 148 156 162 163 175 181 187 191 199 200 209 213 216 217 218 219 225 230 235 242 243 246 247 249 252 253 255 258 267 278 279 280 284 308 317 319 322 325 326 329 343 345 351 352 355 360 361 373 377 378 386 389]\n# step=0 row=1 minW=82 found cw of W=66: [3 4 9 10 19 34 49 51 52 58 61 69 86 107 109 114 117 118 133 145 148 151 154 156 157 158 162 163 166 169 176 181 188 191 201 202 206 207 213 216 246 249 252 254 255 257 259 261 262 269 275 279 280 284 343 345 351 352 353 364 366 367 368 378 386 389]\n# step=0 row=44 minW=66 found cw of W=62: [5 8 14 19 22 24 29 30 44 49 52 58 62 92 104 108 114 123 124 127 128 132 148 153 158 166 172 175 181 185 188 206 207 209 213 217 228 230 242 250 253 257 267 280 284 308 311 319 322 325 329 330 351 352 355 359 364 366 370 373 386 389]\n# step=0 row=134 minW=62 found cw of W=60: [2 8 9 14 24 29 40 52 60 61 62 69 86 88 89 114 118 123 126 132 133 151 156 157 162 172 175 183 185 187 200 206 207 213 217 225 230 238 255 258 259 261 267 271 272 274 275 282 285 311 326 329 330 331 355 359 371 374 384 386]\n# step=0 row=171 minW=60 found cw of W=58: [3 10 19 21 22 28 37 40 44 46 53 60 86 109 124 126 128 132 133 142 153 156 162 163 175 191 201 209 217 219 225 235 238 242 251 252 255 258 262 269 271 272 274 284 308 319 322 325 326 330 331 340 343 360 368 370 371 389]\n# step=1 row=44 minW=58 found cw of W=56: [2 5 13 16 19 28 33 47 50 52 56 69 75 78 81 93 104 112 122 132 146 148 151 158 161 162 177 180 183 188 189 200 208 214 217 221 233 247 254 257 261 267 269 273 282 285 287 288 307 325 332 347 359 368 384 390]\n# step=17 row=104 minW=56 found cw of W=54: [8 10 14 35 39 42 54 86 89 93 130 138 139 143 144 153 166 175 190 191 202 208 214 233 245 247 256 265 272 275 279 280 284 289 290 291 301 305 311 313 328 337 339 341 342 344 346 355 371 373 374 378 379 386]\n# step=40 row=37 minW=54 found cw of W=52: [6 15 33 35 41 42 55 56 65 76 85 105 119 126 135 136 144 148 162 164 171 184 185 189 199 207 218 228 233 234 235 239 249 253 254 261 284 285 288 298 306 312 324 327 330 339 342 346 348 369 373 384]\n# step=47 row=9 minW=52 found cw of W=50: [19 27 28 30 51 53 57 58 61 81 85 89 101 103 107 122 127 131 150 153 156 162 165 173 181 184 187 189 199 217 225 228 251 252 256 259 261 279 280 286 287 288 298 299 301 305 320 329 363 371]\n# step=195 row=42 minW=50 found cw of W=44: [3 21 45 59 63 72 83 90 113 120 131 134 140 164 165 182 201 202 208 212 230 233 243 247 251 261 262 263 268 282 286 288 301 307 338 346 350 356 361 363 367 369 381 385]\n# step=635 row=51 minW=44 found cw of W=42: [12 15 43 46 58 59 77 89 90 92 101 118 126 127 129 132 149 160 163 173 180 210 213 241 244 256 257 275 287 288 290 299 316 324 325 327 330 347 358 361 371 378]\n#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</si>
  <si>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minW=401 found cw of W=68: [1 2 4 5 9 30 37 41 42 52 62 63 64 69 73 89 91 104 115 117 127 130 132 142 152 157 158 159 162 164 167 168 181 186 202 205 207 209 237 250 257 258 259 260 269 270 271 273 279 281 286 291 301 307 315 317 327 332 341 350 360 363 367 368 370 371 379 389]\n# step=0 row=4 minW=68 found cw of W=60: [3 6 11 13 22 37 42 53 62 63 64 68 73 76 84 101 106 107 115 118 125 142 146 150 156 158 159 162 168 176 187 218 222 224 237 253 258 261 270 271 287 301 303 307 311 313 315 324 325 346 350 356 359 361 363 364 370 371 373 384]\n# step=0 row=38 minW=60 found cw of W=56: [1 5 6 9 13 22 30 35 42 49 52 64 67 68 69 71 78 79 85 92 105 106 107 122 123 130 142 146 150 153 163 167 168 192 209 218 223 249 250 253 259 269 278 279 301 307 313 318 335 346 352 359 363 364 371 385]\n# step=2 row=20 minW=56 found cw of W=54: [11 34 41 42 45 54 69 70 72 76 88 116 117 120 123 124 131 135 137 142 143 155 158 160 161 190 211 216 217 224 232 237 241 245 254 258 260 269 270 272 291 320 323 331 332 334 335 343 355 361 376 388 390 391]\n# step=9 row=25 minW=54 found cw of W=50: [11 13 18 20 23 29 36 37 38 41 42 49 57 63 77 83 109 110 118 119 121 142 163 179 186 211 215 219 221 223 229 236 237 241 255 266 283 309 310 313 315 320 338 349 355 357 366 377 379 386]\n# step=27 row=43 minW=50 found cw of W=48: [5 8 10 11 12 14 30 36 43 46 52 60 61 67 70 71 82 86 87 89 133 160 161 166 167 171 182 192 208 210 211 221 243 252 286 287 305 312 314 321 330 333 336 346 366 370 389 392]\n# step=79 row=92 minW=48 found cw of W=44: [2 47 63 65 66 72 88 89 92 104 109 117 143 144 157 161 162 163 180 183 190 202 203 209 212 217 243 247 262 272 280 289 290 292 303 304 312 344 357 361 365 366 383 388]\n# step=966 row=42 minW=44 found cw of W=40: [24 45 48 52 60 66 83 90 107 112 117 171 174 175 179 181 184 212 217 238 240 243 275 279 281 284 307 324 338 340 343 345 348 352 360 366 371 374 383 390]\n#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</si>
  <si>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minW=405 found cw of W=76: [2 5 6 8 9 20 23 26 30 31 37 41 42 50 66 84 87 105 109 110 111 121 122 123 127 138 148 167 172 173 174 177 185 189 191 204 206 215 227 231 232 238 244 245 255 258 261 269 273 274 280 290 308 309 313 316 324 325 326 328 332 334 339 344 346 350 353 356 359 362 370 376 379 381 390 393]\n# step=0 row=7 minW=76 found cw of W=68: [6 8 9 10 18 20 22 23 24 30 35 41 42 46 64 71 74 79 84 109 110 115 121 123 125 154 160 170 172 173 174 182 185 207 216 220 227 231 232 243 244 255 258 260 261 274 279 281 283 285 291 308 309 313 326 328 332 338 349 359 361 367 372 376 377 380 386 392]\n# step=0 row=22 minW=68 found cw of W=66: [1 5 6 9 19 21 26 37 41 46 47 54 64 66 71 72 78 89 107 110 111 127 130 138 148 149 167 172 177 182 183 187 189 203 207 214 221 227 231 241 250 256 260 262 269 274 283 284 285 290 313 315 324 328 342 344 349 361 363 367 370 379 381 386 389 392]\n# step=0 row=61 minW=66 found cw of W=62: [4 5 10 15 19 20 21 24 30 31 49 50 79 107 111 120 121 122 123 125 130 138 148 154 160 170 183 206 207 214 217 227 231 232 238 239 241 243 245 269 281 284 285 291 309 315 325 328 334 339 342 344 346 350 352 353 356 362 370 372 386 392]\n# step=0 row=177 minW=62 found cw of W=56: [1 4 5 9 10 15 23 24 26 40 42 43 50 66 72 78 79 89 105 110 111 115 125 126 127 130 134 154 167 173 174 177 203 207 216 217 243 244 255 258 260 281 291 326 328 332 336 343 344 346 353 359 361 376 379 381]\n# step=6 row=34 minW=56 found cw of W=54: [19 20 26 28 43 46 48 53 63 64 67 71 72 80 85 90 91 107 110 126 127 135 151 156 186 208 211 213 221 222 227 230 233 236 241 248 284 292 293 314 334 342 346 351 353 356 358 366 367 370 374 375 383 385]\n# step=7 row=49 minW=54 found cw of W=52: [10 13 14 15 20 22 35 47 53 54 64 66 89 90 92 108 113 121 126 134 155 163 167 180 190 193 210 212 214 223 225 227 237 249 264 270 271 310 311 316 317 318 324 325 326 336 356 367 371 372 382 393]\n# step=7 row=91 minW=52 found cw of W=50: [9 11 12 13 14 53 54 56 58 64 73 80 90 110 113 130 155 159 160 174 176 177 186 213 220 223 224 227 231 255 261 263 265 274 277 278 287 316 317 321 324 325 328 359 364 366 367 375 383 393]\n# step=31 row=30 minW=50 found cw of W=44: [10 22 30 31 50 61 64 72 80 81 84 92 118 120 123 124 134 146 148 160 161 162 177 182 192 212 221 252 266 274 282 294 320 326 333 334 336 348 350 362 363 379 387 394]\n# step=487 row=107 minW=44 found cw of W=42: [4 13 15 22 26 27 52 75 77 82 84 91 92 116 122 127 128 131 138 153 169 170 175 178 203 206 215 223 224 239 255 270 271 276 277 284 286 294 304 333 356 394]\n# round=1000 of 10000 minW=42\n# step=1409 row=136 minW=42 found cw of W=40: [3 21 27 34 39 52 60 68 77 128 130 140 144 145 148 159 166 171 190 205 214 223 233 236 245 254 260 270 272 279 293 315 332 334 347 350 363 368 392 394]\n#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</si>
  <si>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row=1 minW=409 found cw of W=70: [1 3 8 11 17 18 19 23 24 25 36 40 55 59 69 70 72 80 81 95 103 107 110 113 114 124 126 129 141 142 150 152 161 170 179 183 187 197 199 206 209 216 221 222 223 229 231 233 242 243 259 273 275 281 289 308 309 328 329 335 342 344 354 356 374 376 377 378 386 403]\n# step=0 row=3 minW=70 found cw of W=68: [1 4 6 8 17 19 21 25 27 55 59 75 80 81 84 91 103 104 110 114 120 123 130 141 150 161 170 171 179 183 187 193 199 206 210 216 221 222 223 229 231 232 233 240 242 243 259 261 262 273 279 281 289 291 304 310 335 342 344 354 363 364 374 386 390 393 403 406]\n# step=0 row=30 minW=68 found cw of W=64: [8 23 27 51 59 66 70 77 81 82 86 91 95 97 107 110 114 115 129 130 131 136 141 150 152 153 158 171 179 184 186 193 197 199 209 216 217 232 233 236 242 243 261 263 272 273 275 290 291 329 338 340 344 354 356 362 363 372 374 376 377 387 390 393]\n# step=0 row=71 minW=64 found cw of W=60: [1 4 9 11 23 25 27 36 59 66 69 72 75 84 91 103 113 114 124 129 131 132 136 137 144 170 171 172 192 199 202 206 216 226 229 234 236 239 246 263 275 279 294 308 310 315 329 335 338 340 342 372 374 376 377 378 390 397 403 406]\n# step=0 row=147 minW=60 found cw of W=58: [4 9 14 24 25 30 55 59 66 70 77 81 84 97 104 107 112 116 124 126 130 140 152 158 171 172 183 184 186 193 199 209 226 229 232 233 234 236 242 259 263 268 272 273 281 308 310 315 316 335 338 356 362 370 372 374 388 397]\n# step=0 row=199 minW=58 found cw of W=56: [4 11 18 23 27 33 40 52 70 72 77 84 97 104 112 113 130 134 136 140 142 158 161 165 171 172 186 193 202 222 231 232 233 237 242 261 263 273 275 281 308 310 316 329 335 338 340 358 362 363 369 377 378 397 403 406]\n# step=1 row=27 minW=56 found cw of W=54: [18 22 26 43 55 56 57 64 70 90 91 94 111 121 128 133 136 145 158 159 160 161 168 169 188 195 196 219 222 223 235 238 249 253 257 268 270 281 294 295 315 321 328 351 355 359 361 364 365 373 376 383 392 399]\n# step=8 row=128 minW=54 found cw of W=48: [1 17 24 32 39 55 81 96 116 119 120 134 136 144 153 162 164 178 183 186 198 199 205 218 240 243 249 253 259 275 278 280 288 306 324 330 340 342 348 351 355 357 366 368 377 380 403 408]\n# step=44 row=62 minW=48 found cw of W=46: [2 13 14 26 34 36 55 68 71 107 109 117 121 125 136 138 143 157 169 177 182 190 206 209 223 230 245 246 275 277 279 284 286 292 300 313 319 320 321 329 348 373 374 379 388 402]\n# step=235 row=11 minW=46 found cw of W=44: [2 14 17 22 26 34 50 54 72 86 90 99 104 112 114 135 136 152 153 167 174 188 201 204 218 230 231 237 255 258 261 269 271 279 306 316 318 323 328 333 363 373 381 396]\n# step=305 row=139 minW=44 found cw of W=42: [10 17 39 55 56 57 61 63 69 76 92 93 97 134 142 145 157 159 178 194 214 218 221 227 236 244 257 260 265 284 298 320 329 345 349 359 369 375 386 399 400 403]\n# step=657 row=57 minW=42 found cw of W=34: [3 10 19 24 40 42 45 52 73 82 87 94 105 121 122 144 147 186 228 256 266 267 277 286 287 316 326 346 368 369 389 390 393 400]\n#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</si>
  <si>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minW=413 found cw of W=76: [3 4 5 9 11 22 27 29 33 34 49 51 52 57 58 60 61 70 77 80 82 83 86 87 93 99 118 138 147 152 159 170 182 184 195 211 215 222 233 234 235 241 250 257 258 263 266 269 283 287 293 298 300 305 312 313 320 324 325 331 337 342 343 365 367 370 372 376 379 388 389 391 392 395 402 403]\n# step=0 row=1 minW=76 found cw of W=74: [1 4 6 9 11 17 27 29 33 34 41 49 50 51 52 57 61 71 74 77 82 130 138 152 153 158 159 164 168 170 176 183 184 192 195 198 202 210 212 215 222 223 235 239 241 247 248 257 258 261 263 271 279 282 283 285 287 288 295 298 301 305 310 320 325 343 351 365 376 380 383 385 388 389]\n# step=0 row=4 minW=74 found cw of W=72: [9 11 13 17 20 29 36 51 52 57 58 61 71 80 82 86 92 94 99 100 116 130 145 147 158 159 162 170 174 183 184 191 195 203 209 215 223 226 233 234 239 242 250 257 258 263 265 269 282 285 287 289 294 300 305 312 320 337 338 342 351 364 365 367 370 372 376 385 388 391 392 395]\n# step=0 row=5 minW=72 found cw of W=68: [1 9 14 20 27 36 50 56 61 71 77 80 86 87 92 93 94 99 100 138 153 159 161 164 168 174 182 183 192 198 201 202 203 210 211 215 220 226 233 235 239 241 242 248 265 271 282 283 293 295 296 298 300 301 310 313 314 338 342 351 367 368 385 388 395 399 402 407]\n# step=0 row=9 minW=68 found cw of W=66: [5 11 21 27 33 36 50 52 67 74 82 83 86 87 92 93 118 124 138 145 147 153 158 161 162 168 182 184 191 192 194 201 210 211 233 234 239 241 242 248 250 258 261 271 279 287 289 293 294 295 298 313 320 324 337 367 368 376 382 383 388 391 395 400 402 407]\n# step=0 row=13 minW=66 found cw of W=62: [4 5 28 29 33 36 41 50 58 61 70 77 80 83 86 94 100 138 153 159 162 168 176 183 184 191 192 203 209 211 234 235 239 241 242 247 248 261 265 269 271 282 283 287 288 289 294 295 312 313 351 364 365 367 370 372 379 382 385 391 395 403]\n# step=0 row=37 minW=62 found cw of W=60: [5 11 29 34 41 52 70 71 74 76 77 92 94 99 100 118 147 149 158 159 161 162 174 183 192 194 198 201 203 211 235 247 250 252 258 261 269 282 283 285 289 295 298 300 301 305 320 324 343 365 367 368 372 379 383 388 389 392 400 407]\n# step=0 row=89 minW=60 found cw of W=56: [1 5 11 22 27 33 37 41 49 50 60 61 67 71 86 92 130 147 152 153 155 164 176 182 191 194 198 211 243 247 250 258 261 265 266 279 285 288 289 294 298 300 301 310 320 331 342 364 368 376 380 391 392 395 400 403]\n# step=5 row=26 minW=56 found cw of W=52: [3 9 12 24 32 40 43 45 53 55 72 82 83 94 106 136 140 146 156 158 162 166 175 192 198 200 230 238 239 255 279 282 287 295 300 307 318 321 346 349 354 358 368 372 382 385 390 391 392 404 406 410]\n# step=8 row=67 minW=52 found cw of W=50: [7 11 12 18 24 27 38 67 72 81 82 84 91 92 110 119 124 128 130 140 148 149 152 170 200 218 224 229 231 255 260 270 278 288 320 325 330 332 333 346 347 354 355 363 373 390 393 400 401 406]\n# step=21 row=195 minW=50 found cw of W=42: [4 8 26 32 37 53 66 70 83 94 97 98 109 111 128 135 155 163 169 182 200 202 210 232 239 243 258 259 261 274 276 300 305 315 334 342 364 369 377 388 392 407]\n# round=1000 of 10000 minW=42\n# step=1587 row=145 minW=42 found cw of W=38: [5 18 34 39 40 44 55 60 76 86 89 121 126 137 142 168 171 179 211 219 225 232 246 250 261 266 267 271 274 287 292 322 328 332 335 370 390 398]\n# round=2000 of 10000 minW=38\n# step=2256 row=14 minW=38 found cw of W=36: [2 4 10 20 32 41 44 47 70 74 83 85 89 105 122 123 147 150 161 165 173 182 186 191 192 210 238 264 280 291 319 328 350 371 388 397]\n#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</si>
  <si>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minW=417 found cw of W=84: [2 3 9 10 24 33 38 42 52 53 54 55 67 72 82 84 85 87 88 91 92 93 97 102 106 121 123 131 135 136 143 156 157 158 162 164 165 167 176 179 182 188 196 197 203 204 211 218 225 227 228 235 239 243 246 250 258 263 265 271 283 286 290 293 295 296 305 307 310 321 332 336 344 345 347 351 362 369 370 372 373 379 403 412]\n# step=0 row=2 minW=84 found cw of W=72: [5 10 11 17 18 38 46 51 52 53 57 58 67 78 84 85 88 94 97 100 108 109 112 113 115 121 122 131 135 136 141 147 150 155 156 157 158 162 165 182 188 193 201 205 212 215 216 218 227 239 246 258 293 296 297 302 303 309 319 321 331 339 344 349 355 362 366 369 373 379 407 412]\n# step=0 row=12 minW=72 found cw of W=70: [10 17 26 33 42 51 53 54 58 66 84 85 88 92 97 100 102 118 135 136 139 155 157 162 164 165 167 176 186 188 193 196 212 215 218 222 225 228 234 242 243 250 255 258 271 274 280 290 293 295 296 297 303 305 316 319 332 343 344 345 346 359 362 366 372 373 399 407 412 414]\n# step=0 row=32 minW=70 found cw of W=66: [1 3 11 17 32 38 46 47 49 54 55 58 63 66 79 92 93 94 100 107 108 112 114 115 121 123 135 136 143 150 162 165 167 176 179 193 196 197 198 212 216 218 235 239 242 246 263 265 274 280 283 295 297 313 331 339 346 351 359 361 366 369 373 391 399 412]\n# step=1 row=93 minW=66 found cw of W=60: [3 8 12 13 21 23 25 34 39 62 66 86 94 95 104 111 112 118 124 134 136 137 144 149 157 174 189 203 204 211 215 220 221 228 229 231 238 241 247 248 255 261 274 294 301 302 303 312 326 337 344 346 357 359 374 382 397 405 411 412]\n# step=2 row=96 minW=60 found cw of W=56: [10 16 21 26 29 31 38 41 52 66 72 97 103 114 118 125 132 136 145 151 157 158 171 175 179 180 204 224 234 246 260 262 273 274 275 283 284 287 297 298 308 311 326 340 341 343 344 359 365 377 383 384 391 401 402 409]\n# step=21 row=219 minW=56 found cw of W=54: [4 5 11 15 22 24 26 33 45 96 104 108 112 115 120 126 140 143 144 149 164 172 192 210 213 214 215 223 226 232 241 242 248 257 290 294 314 318 319 320 328 330 338 346 348 351 361 372 380 394 398 400 408 416]\n# step=60 row=75 minW=54 found cw of W=52: [8 11 22 24 29 33 34 47 55 69 73 83 86 87 92 96 112 119 121 129 134 166 174 180 187 198 220 223 230 232 241 242 244 255 263 284 294 300 302 323 324 329 337 341 342 348 374 381 382 385 399 408]\n# step=226 row=57 minW=52 found cw of W=50: [8 12 28 43 45 58 84 92 97 99 103 112 116 134 137 149 151 154 155 159 189 192 202 219 236 241 247 249 251 255 263 272 292 293 294 296 305 306 307 323 342 351 353 362 363 370 376 398 404 415]\n# step=275 row=205 minW=50 found cw of W=48: [6 7 9 11 14 22 27 28 44 49 70 78 86 110 111 115 118 126 127 131 141 147 152 164 176 192 196 212 216 236 268 277 280 294 296 316 320 321 335 349 355 356 360 361 381 382 390 404]\n# step=510 row=67 minW=48 found cw of W=46: [9 11 12 18 30 34 39 63 64 75 77 82 92 97 107 113 115 122 123 133 134 162 167 174 201 211 224 227 242 247 252 255 258 266 285 324 328 341 356 359 362 376 382 387 394 404]\n# round=1000 of 10000 minW=46\n# round=2000 of 10000 minW=46\n# step=2430 row=37 minW=46 found cw of W=44: [11 12 17 44 45 49 56 61 67 69 84 94 99 108 115 119 121 129 154 160 173 192 212 220 230 235 255 265 269 275 292 296 307 327 334 337 339 356 357 359 361 362 369 406]\n# round=3000 of 10000 minW=44\n# round=4000 of 10000 minW=44\n# round=5000 of 10000 minW=44\n# round=6000 of 10000 minW=44\n# round=7000 of 10000 minW=44\n# round=8000 of 10000 minW=44\n# step=8039 row=122 minW=44 found cw of W=42: [1 31 46 56 70 82 89 94 97 101 128 141 150 156 160 162 193 198 201 203 205 220 226 228 239 245 246 247 248 260 266 278 290 307 313 324 330 332 336 350 351 352]\n# round=9000 of 10000 minW=42\n# round=10000 of 10000 minW=42\nRW algorithm upper bound for the distance d=42\n</t>
  </si>
  <si>
    <t># step=0 row=0 minW=421 found cw of W=92: [1 4 15 24 31 35 38 40 42 47 49 53 55 56 58 71 73 75 77 87 96 98 104 107 109 112 113 116 117 124 136 138 143 148 150 152 154 156 168 169 170 179 189 197 207 220 221 222 225 229 234 250 255 265 266 270 274 275 285 292 293 294 295 299 302 308 314 316 317 322 323 325 348 350 357 358 366 368 373 375 378 386 388 389 392 397 398 400 402 404 411 417]\n# step=0 row=1 minW=92 found cw of W=80: [2 3 5 15 16 22 23 24 32 37 38 40 53 55 56 58 60 65 73 77 104 108 116 121 127 130 137 139 143 152 169 170 176 179 182 189 190 200 203 207 215 216 220 233 234 235 237 250 257 260 265 266 274 285 294 297 305 308 309 314 317 321 325 326 330 342 349 352 365 368 373 375 386 388 389 390 400 402 414 417]\n# step=0 row=2 minW=80 found cw of W=64: [5 6 25 32 35 37 38 47 49 50 55 71 73 75 77 87 94 98 108 112 116 132 136 137 148 154 156 163 168 176 182 197 199 200 203 213 215 220 235 253 257 260 285 302 305 306 309 321 322 325 326 342 346 350 352 353 366 370 373 378 388 402 411 414]\n# step=3 row=203 minW=64 found cw of W=60: [4 21 26 30 31 39 45 47 52 64 79 98 102 109 113 120 122 136 141 149 157 158 160 162 164 183 186 202 207 227 235 246 254 258 263 267 273 291 295 308 315 323 330 336 340 341 345 354 360 362 363 370 374 378 379 393 394 400 412 420]\n# step=4 row=16 minW=60 found cw of W=58: [5 27 28 35 44 46 56 65 73 76 77 84 87 91 95 98 99 106 121 132 140 153 162 171 180 181 182 184 200 204 211 215 219 223 238 254 255 256 258 273 276 283 285 288 294 297 308 324 328 331 360 371 372 378 380 393 394 406]\n# step=36 row=102 minW=58 found cw of W=56: [17 29 30 42 58 73 76 78 79 85 88 90 96 105 112 113 118 124 125 133 134 136 142 163 178 190 195 196 201 206 213 215 218 229 230 238 241 252 275 286 289 296 301 315 318 320 322 328 332 345 352 380 393 401 403 416]\n# step=48 row=114 minW=56 found cw of W=54: [11 14 23 27 30 36 37 42 51 64 67 68 78 100 116 122 132 141 147 165 171 176 184 193 199 202 211 224 227 233 247 268 270 277 278 280 287 288 298 303 304 310 316 345 366 373 379 381 385 386 392 394 408 412]\n# step=415 row=0 minW=54 found cw of W=52: [1 5 13 21 35 50 56 64 68 74 79 81 86 87 89 91 95 106 109 146 167 169 173 192 194 196 214 215 223 228 231 251 260 265 272 276 283 289 293 296 305 310 333 350 370 371 381 388 389 396 398 415]\n# step=763 row=4 minW=52 found cw of W=50: [7 18 21 30 37 45 49 60 62 63 83 88 91 99 101 102 105 106 113 162 167 171 180 196 200 201 211 217 228 247 270 273 300 305 306 309 312 323 336 345 360 364 372 381 390 398 403 405 416 420]\n# step=896 row=104 minW=50 found cw of W=48: [1 30 42 46 48 55 62 79 85 93 96 97 106 121 147 160 177 180 183 184 202 203 205 210 222 226 228 240 247 256 258 272 277 295 306 308 310 314 315 327 333 352 382 387 390 393 408 419]\n# round=1000 of 10000 minW=48\n#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</si>
  <si>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row=0 minW=425 found cw of W=78: [2 3 5 11 12 17 20 25 32 33 34 35 36 42 50 58 62 66 74 81 91 98 100 108 122 125 128 131 137 144 163 175 182 184 186 189 206 208 215 224 229 231 232 239 243 245 247 250 257 262 270 274 278 303 304 310 314 317 323 329 334 340 345 350 352 354 360 363 375 387 392 394 396 398 399 401 410 423]\n# step=0 row=1 minW=78 found cw of W=66: [1 3 4 32 58 66 74 81 83 87 90 91 92 97 100 104 107 109 110 119 122 125 150 157 163 169 172 175 184 186 187 193 196 204 205 206 207 208 217 225 231 239 253 263 270 275 292 303 304 309 310 313 314 316 323 334 345 350 359 362 375 387 392 396 401 417]\n# step=0 row=28 minW=66 found cw of W=62: [3 12 20 25 32 35 40 42 51 65 81 91 92 95 104 117 122 124 131 138 143 150 157 162 163 169 171 184 187 204 208 215 224 239 247 252 253 270 275 279 303 304 310 313 314 316 329 334 336 338 345 355 359 360 362 374 375 376 385 396 413 419]\n# step=0 row=32 minW=62 found cw of W=58: [5 10 17 25 32 35 50 60 62 63 66 74 83 91 104 123 128 131 143 163 169 172 175 184 187 202 205 206 207 208 217 232 247 262 272 274 292 303 314 316 317 328 338 340 350 355 375 387 392 396 398 399 401 414 417 418 419 423]\n# step=0 row=95 minW=58 found cw of W=56: [5 10 20 32 33 34 40 57 63 81 83 90 91 97 108 117 138 143 150 155 170 172 175 187 196 205 207 217 232 245 252 253 257 261 275 278 292 303 309 313 317 320 328 329 352 355 359 362 363 375 382 387 398 401 417 423]\n# step=1 row=47 minW=56 found cw of W=48: [10 15 16 19 30 35 59 74 76 78 82 101 104 116 117 121 126 129 136 151 179 184 188 200 220 231 232 234 275 281 298 316 326 329 334 340 341 353 363 377 381 387 391 392 394 404 412 419]\n# step=15 row=185 minW=48 found cw of W=44: [1 10 25 38 39 49 54 70 76 80 96 102 116 127 147 153 160 174 188 197 208 227 233 237 243 250 251 253 259 264 280 282 284 288 292 303 308 319 333 349 367 370 390 400]\n# step=160 row=16 minW=44 found cw of W=42: [2 4 5 23 28 29 42 53 100 102 105 108 109 110 112 119 135 137 153 157 174 193 209 217 240 243 259 265 287 299 314 321 324 331 341 360 369 386 393 418 421 423]\n# step=417 row=112 minW=42 found cw of W=40: [10 22 33 39 42 45 57 65 72 79 93 104 118 131 139 144 148 151 155 159 171 185 206 210 222 225 250 251 295 312 330 331 340 343 367 371 375 390 401 411]\n# round=1000 of 10000 minW=40\n# step=1355 row=185 minW=40 found cw of W=38: [5 19 21 33 42 51 52 60 90 93 101 107 111 118 125 133 134 160 163 209 213 244 263 264 266 269 272 313 315 330 339 345 346 350 351 360 408 411]\n# round=2000 of 10000 minW=38\n# round=3000 of 10000 minW=38\n# round=4000 of 10000 minW=38\n# step=4255 row=29 minW=38 found cw of W=36: [4 13 18 24 52 53 89 93 100 119 125 149 157 158 169 180 216 226 231 236 263 265 277 288 292 301 332 336 361 381 383 392 394 398 411 418]\n# round=5000 of 10000 minW=36\n# round=6000 of 10000 minW=36\n# round=7000 of 10000 minW=36\n# step=7033 row=144 minW=36 found cw of W=32: [4 17 38 41 59 62 73 82 101 107 110 123 152 158 170 179 188 189 207 209 210 213 250 258 264 271 274 276 295 316 359 421]\n# round=8000 of 10000 minW=32\n# round=9000 of 10000 minW=32\n# round=10000 of 10000 minW=32\nRW algorithm upper bound for the distance d=32\n</t>
  </si>
  <si>
    <t># step=0 row=1 minW=429 found cw of W=92: [4 5 6 10 15 21 23 27 29 33 38 42 47 51 53 57 59 62 66 77 79 91 93 101 102 117 121 122 123 124 131 134 156 163 175 180 183 186 190 201 209 211 215 218 219 231 235 242 245 248 256 259 264 265 271 287 288 297 301 304 305 322 327 335 337 344 345 349 350 352 354 355 359 366 368 370 371 374 377 380 383 387 389 395 397 398 408 411 414 415 422 425]\n# step=0 row=2 minW=92 found cw of W=82: [6 8 10 15 21 24 33 38 42 45 47 74 79 96 101 102 108 115 117 122 128 129 140 156 163 167 175 180 183 186 187 192 201 209 211 215 216 217 227 230 231 242 248 256 259 271 287 288 289 291 294 299 301 304 310 312 323 324 327 334 337 338 343 345 349 355 359 368 370 377 378 381 389 396 397 398 408 411 415 419 422 425]\n# step=0 row=3 minW=82 found cw of W=76: [2 3 4 12 15 21 22 23 27 33 42 45 47 49 59 66 68 74 77 85 93 96 101 108 117 119 121 122 123 131 134 135 156 158 160 161 163 167 211 215 216 217 218 224 231 235 237 245 256 265 268 273 288 299 305 310 335 337 338 343 345 349 352 354 366 368 374 377 381 387 389 398 412 414 422 425]\n# step=0 row=4 minW=76 found cw of W=64: [3 13 23 24 27 33 34 38 53 57 62 66 68 74 77 85 91 93 101 117 131 134 135 160 161 170 180 183 192 201 206 216 224 227 242 248 251 252 256 268 271 287 301 312 323 324 344 354 358 363 383 384 387 389 395 397 398 408 412 414 415 419 420 422]\n# step=0 row=167 minW=64 found cw of W=60: [4 6 15 21 23 29 33 42 53 57 62 74 89 98 122 128 129 156 161 183 192 206 208 215 218 245 251 252 259 268 273 287 288 299 303 305 312 318 322 327 343 344 350 352 354 358 359 363 366 370 374 378 380 383 394 397 412 420 422 425]\n# step=3 row=36 minW=60 found cw of W=54: [38 42 48 52 58 62 65 67 74 77 97 102 113 114 117 134 135 138 142 147 165 170 184 187 188 209 228 241 246 247 249 254 266 276 277 279 280 281 294 295 311 327 328 331 335 349 352 353 354 359 363 369 387 395]\n# step=11 row=73 minW=54 found cw of W=50: [38 43 48 65 78 88 111 123 129 137 142 144 147 150 156 170 172 197 199 201 204 210 218 239 244 246 249 251 254 278 292 295 300 302 304 308 317 337 343 346 353 359 369 370 384 385 402 407 413 418]\n# step=114 row=64 minW=50 found cw of W=48: [9 28 35 43 80 81 87 104 109 116 118 126 142 146 149 150 151 156 192 194 212 216 225 238 256 259 263 267 268 273 275 295 299 300 340 345 349 360 365 366 374 375 380 382 401 407 425 426]\n# round=1000 of 10000 minW=48\n# step=1883 row=132 minW=48 found cw of W=46: [6 7 16 27 36 45 47 58 78 113 120 123 124 131 134 139 149 152 155 169 179 183 194 216 221 227 238 246 256 262 271 281 290 292 316 323 338 357 368 378 379 383 388 393 408 423]\n# round=2000 of 10000 minW=46\n# step=2005 row=52 minW=46 found cw of W=42: [5 6 7 11 15 32 50 69 88 102 108 109 112 113 114 115 129 147 149 157 160 176 199 206 216 225 236 254 288 304 306 313 316 322 329 336 353 363 374 395 409 411]\n# step=2117 row=102 minW=42 found cw of W=40: [18 24 29 33 45 61 63 73 74 83 92 105 118 125 131 136 149 152 170 172 180 199 212 216 223 233 237 244 275 279 323 330 332 340 344 351 354 363 395 404]\n#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</si>
  <si>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minW=433 found cw of W=54: [4 7 13 25 31 34 35 37 66 73 82 84 93 98 104 109 118 125 130 181 196 198 205 213 217 223 229 233 247 283 298 304 306 307 314 317 320 322 328 334 346 349 358 359 361 390 391 408 415 417 421 425 429 430]\n# step=0 row=21 minW=54 found cw of W=46: [1 7 13 25 31 44 47 56 68 73 76 78 82 93 102 106 109 117 121 130 146 164 180 181 201 205 215 220 223 247 254 260 288 292 294 298 313 328 333 346 349 371 392 426 430 431]\n# step=2 row=48 minW=46 found cw of W=34: [8 39 41 46 57 76 89 97 106 129 154 165 187 194 205 224 239 258 265 285 292 295 302 324 345 347 363 365 366 373 393 413 430 432]\n# step=60 row=9 minW=34 found cw of W=32: [17 20 28 46 68 71 74 95 100 102 113 115 128 145 176 195 210 221 223 233 244 252 285 287 316 360 361 370 393 398 411 419]\n# round=1000 of 10000 minW=32\n#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</si>
  <si>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minW=437 found cw of W=78: [1 3 4 6 13 17 27 31 46 48 55 57 74 75 76 77 78 92 93 94 97 107 110 122 123 141 145 154 161 163 164 165 176 181 185 194 200 202 205 209 222 232 235 245 249 254 263 268 270 272 274 275 281 285 289 292 293 296 303 309 310 312 325 326 330 333 359 373 375 377 390 398 399 404 423 424 427 435]\n# step=0 row=1 minW=78 found cw of W=64: [2 3 6 8 31 57 73 74 75 77 78 95 97 98 107 111 112 115 119 120 128 133 138 154 164 166 176 184 194 202 205 226 228 229 232 237 247 249 253 262 263 268 285 296 303 309 311 325 326 341 351 362 371 377 382 400 401 404 418 422 423 424 425 435]\n# step=0 row=2 minW=64 found cw of W=62: [5 8 17 19 27 31 56 67 68 77 78 86 92 93 94 98 107 119 120 128 138 145 166 184 200 202 209 226 228 229 235 245 247 249 254 274 275 285 289 292 293 296 301 303 310 312 314 325 326 332 395 398 401 404 410 412 413 418 423 425 427 435]\n# step=0 row=13 minW=62 found cw of W=56: [4 13 17 24 33 64 67 74 75 76 78 86 94 98 112 119 122 138 147 161 164 165 173 184 185 186 202 222 228 235 247 251 268 270 274 285 289 296 309 311 312 314 326 330 351 365 377 382 398 401 404 413 418 423 425 435]\n# step=0 row=26 minW=56 found cw of W=52: [8 13 45 46 57 68 77 78 86 92 93 94 98 112 120 122 123 128 138 161 164 166 176 186 200 226 229 237 247 253 263 268 270 285 296 310 311 312 314 326 330 341 362 373 377 382 395 413 418 423 425 435]\n# step=0 row=46 minW=52 found cw of W=46: [4 17 33 64 67 68 74 84 92 93 95 113 115 120 123 124 161 163 164 173 181 193 200 202 229 232 235 251 262 270 285 292 301 309 310 326 333 342 371 381 382 395 399 410 422 435]\n# step=17 row=130 minW=46 found cw of W=44: [6 19 28 44 60 78 79 84 94 108 118 120 128 154 157 169 187 191 193 208 212 229 230 250 253 262 263 301 303 317 321 326 333 336 339 355 359 362 375 406 409 410 412 421]\n# step=27 row=234 minW=44 found cw of W=42: [25 35 62 68 73 82 95 99 109 143 156 161 168 171 177 184 202 216 218 253 259 261 264 265 270 277 292 293 313 317 323 352 361 368 370 373 400 401 409 420 432 434]\n# step=323 row=20 minW=42 found cw of W=38: [3 8 13 18 24 44 45 67 94 107 108 110 122 153 166 167 170 185 192 203 215 219 221 226 236 263 279 285 294 296 326 351 384 385 405 410 433 434]\n# round=1000 of 10000 minW=38\n# round=2000 of 10000 minW=38\n# step=2031 row=130 minW=38 found cw of W=32: [1 11 12 22 52 70 85 86 103 109 111 114 118 126 179 194 198 212 219 220 230 235 252 307 327 332 336 338 349 361 379 413]\n#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</si>
  <si>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minW=441 found cw of W=74: [4 5 12 15 20 25 28 29 41 44 51 53 57 74 77 83 86 91 104 114 115 118 121 133 134 137 139 150 151 180 193 194 205 206 211 212 214 231 232 234 242 247 250 270 271 290 291 292 304 311 315 316 338 344 345 350 352 353 354 355 358 360 370 374 380 383 387 401 402 404 407 416 431 432]\n# step=0 row=2 minW=74 found cw of W=72: [2 8 12 13 15 20 28 29 30 41 50 54 57 61 74 77 83 86 90 91 108 114 124 139 148 150 151 164 172 180 193 194 196 205 206 211 212 218 222 224 231 232 234 269 290 291 299 304 311 316 338 341 343 345 350 358 360 368 370 379 380 387 391 392 401 404 407 409 420 425 431 432]\n# step=0 row=3 minW=72 found cw of W=70: [2 4 6 9 12 15 20 25 30 33 37 41 44 53 56 65 74 77 83 84 104 108 114 116 137 147 175 179 193 194 196 214 218 222 231 232 234 242 247 261 269 270 271 276 282 287 298 299 339 341 344 345 350 352 355 360 363 374 379 380 381 383 392 397 399 404 407 408 409 416]\n# step=0 row=4 minW=70 found cw of W=66: [10 13 15 20 28 29 33 44 53 57 61 65 73 74 83 84 90 91 118 124 133 137 139 175 180 186 193 194 205 206 231 244 247 250 252 271 287 290 298 311 315 316 338 340 341 343 344 345 350 353 354 358 360 362 363 374 381 383 387 391 397 403 404 406 408 420]\n# step=0 row=8 minW=66 found cw of W=60: [2 4 6 13 18 23 25 29 30 33 41 50 65 67 73 83 84 91 114 116 124 139 151 175 179 180 192 193 222 231 252 269 270 271 290 292 296 299 304 311 315 341 343 344 348 353 355 360 362 363 379 381 397 399 402 403 406 409 412 425]\n# step=0 row=11 minW=60 found cw of W=58: [4 6 13 20 22 23 25 50 53 54 61 74 78 91 116 118 121 124 137 148 164 180 205 224 244 247 250 253 270 271 282 287 290 291 299 311 338 341 343 344 350 352 353 354 355 360 363 368 381 383 391 392 397 401 404 408 409 425]\n# step=0 row=44 minW=58 found cw of W=50: [4 25 30 41 44 51 54 65 73 77 78 86 87 90 91 118 151 164 172 175 179 196 197 205 206 224 234 242 244 287 296 298 311 315 316 338 344 352 354 355 360 374 381 392 397 399 403 406 407 420]\n# step=2 row=42 minW=50 found cw of W=44: [3 18 26 31 42 45 64 68 70 74 82 88 93 105 107 152 172 179 184 186 218 223 246 254 289 296 306 320 325 328 348 361 364 375 392 394 398 400 412 416 418 423 430 437]\n# step=46 row=78 minW=44 found cw of W=40: [43 45 56 63 66 67 88 89 97 111 119 140 141 166 171 192 195 204 221 250 262 281 287 300 314 317 319 339 361 372 373 375 393 396 410 412 415 418 419 429]\n# step=156 row=32 minW=40 found cw of W=38: [10 15 18 28 32 34 40 48 68 108 116 131 138 141 142 157 194 196 204 216 218 226 230 247 254 260 288 304 314 345 348 351 357 361 377 378 416 436]\n# step=517 row=22 minW=38 found cw of W=36: [8 14 32 33 37 41 63 79 85 103 107 137 140 147 163 173 189 202 210 216 228 247 286 305 312 320 323 344 360 362 363 371 383 396 436 437]\n# round=1000 of 10000 minW=36\n# step=1117 row=172 minW=36 found cw of W=34: [3 10 14 15 19 23 41 54 64 69 92 120 133 174 177 189 198 199 202 223 234 261 274 275 289 299 300 308 309 345 349 385 397 410]\n#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</si>
  <si>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minW=445 found cw of W=56: [1 12 32 39 41 50 56 67 75 87 89 97 134 139 151 154 170 171 186 190 198 200 215 223 224 231 250 254 263 272 273 279 281 282 284 290 316 319 325 335 342 345 356 372 373 376 384 389 390 395 400 401 412 427 436 437]\n# step=0 row=23 minW=56 found cw of W=54: [3 7 27 33 35 41 44 49 56 75 89 94 113 118 120 134 148 150 151 155 170 171 174 183 186 188 200 220 225 231 263 271 273 281 282 285 294 299 301 306 316 331 335 356 360 366 368 370 372 373 384 389 412 417]\n# step=0 row=69 minW=54 found cw of W=50: [3 10 16 27 32 33 39 41 42 43 55 67 94 120 124 127 133 134 140 150 166 170 183 186 188 215 225 232 244 254 263 281 283 284 294 297 299 316 342 346 356 360 362 366 375 376 394 395 400 437]\n# step=1 row=104 minW=50 found cw of W=48: [6 16 19 25 34 36 37 45 53 65 73 76 79 87 93 104 105 152 171 181 184 205 212 234 241 256 258 263 275 282 287 292 298 304 316 323 326 327 339 345 349 358 370 378 412 415 420 426]\n# step=2 row=73 minW=48 found cw of W=46: [2 9 13 46 55 79 82 84 97 103 108 112 117 136 144 148 152 157 159 175 192 193 195 208 223 224 225 232 247 255 259 270 301 303 325 329 336 339 342 343 346 374 388 397 440 441]\n# step=12 row=78 minW=46 found cw of W=42: [5 25 31 38 55 57 64 67 73 84 90 99 108 122 125 126 142 153 165 166 170 199 210 233 236 237 247 260 264 276 286 293 295 306 310 312 338 390 392 400 404 441]\n# step=13 row=36 minW=42 found cw of W=40: [1 3 10 19 26 59 64 70 89 99 112 134 158 160 181 195 198 205 232 241 245 246 269 271 277 286 297 318 321 336 357 359 388 392 408 417 420 422 427 429]\n# step=35 row=120 minW=40 found cw of W=38: [33 43 57 71 84 86 96 103 120 128 148 189 195 207 215 235 243 259 262 269 300 308 313 322 326 342 346 350 354 366 373 376 380 390 404 424 433 436]\n# step=114 row=138 minW=38 found cw of W=32: [4 6 17 62 64 87 116 121 131 134 146 164 173 224 227 228 229 233 245 275 299 335 337 340 343 344 350 353 368 397 410 420]\n# round=1000 of 10000 minW=32\n#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</si>
  <si>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row=1 minW=449 found cw of W=70: [2 6 7 9 12 15 19 27 28 32 35 42 43 50 51 52 56 64 67 73 77 84 85 92 100 113 120 121 124 133 134 137 144 155 160 163 167 176 204 207 212 226 232 243 245 246 249 252 272 274 276 286 291 297 301 308 309 314 337 342 343 351 363 371 378 391 392 398 426 431]\n# step=0 row=10 minW=70 found cw of W=64: [6 12 15 17 18 19 20 22 27 28 36 38 41 47 55 56 73 77 82 88 100 118 124 146 148 153 160 174 181 184 185 194 197 225 239 243 244 245 246 252 258 264 271 272 276 286 291 293 301 309 312 324 337 353 354 357 363 374 376 388 391 392 403 408]\n# step=0 row=144 minW=64 found cw of W=58: [15 20 23 28 36 38 41 47 51 52 55 56 66 70 73 77 84 95 100 119 134 140 148 152 153 167 173 174 178 185 197 204 207 225 244 246 264 268 271 285 286 294 301 308 309 320 324 337 343 351 359 374 380 387 388 392 428 432]\n# step=4 row=51 minW=58 found cw of W=56: [7 12 29 38 42 57 58 60 63 66 71 86 91 93 116 132 144 150 152 175 183 188 206 209 216 228 231 248 250 253 256 264 266 274 281 282 292 310 316 318 323 348 356 360 362 386 396 402 404 412 427 428 429 433 435 440]\n# step=5 row=138 minW=56 found cw of W=54: [3 13 17 37 48 51 56 59 61 62 72 91 103 117 125 129 143 147 149 170 173 181 184 186 203 204 213 227 229 250 256 258 259 267 272 280 282 283 299 310 325 362 367 368 370 379 387 398 405 410 411 422 428 439]\n# step=14 row=82 minW=54 found cw of W=52: [25 28 29 30 58 73 84 85 87 93 97 127 140 156 157 165 169 170 174 189 194 196 197 198 199 203 205 207 208 239 250 258 267 269 277 286 301 306 315 321 361 362 365 366 370 379 380 393 409 422 431 432]\n# step=27 row=135 minW=52 found cw of W=50: [15 17 20 22 50 78 79 85 92 93 97 99 101 103 130 132 139 147 163 170 197 202 213 215 238 239 241 242 246 251 263 275 282 299 302 303 315 316 317 320 350 371 375 386 411 426 427 432 433 435]\n# step=59 row=8 minW=50 found cw of W=40: [15 50 52 55 60 65 78 88 93 100 117 127 142 169 171 184 229 245 279 284 289 291 297 308 312 325 357 366 386 388 393 395 403 408 409 414 420 429 436 437]\n#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</si>
  <si>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minW=453 found cw of W=80: [1 13 16 24 32 34 35 37 38 39 41 58 67 72 85 96 98 105 112 116 119 125 126 137 139 145 147 148 151 152 154 156 159 169 176 179 180 188 191 206 211 220 222 225 227 228 229 238 262 263 269 280 282 287 289 309 311 319 325 335 337 341 345 355 365 375 385 393 397 400 405 411 414 417 422 435 438 444 446 450]\n# step=0 row=2 minW=80 found cw of W=76: [3 4 10 21 26 32 35 37 38 72 77 78 85 91 94 96 98 104 105 112 116 119 121 134 145 146 147 148 159 169 174 176 179 182 198 206 211 220 222 225 230 234 236 260 262 263 264 270 289 295 302 309 317 319 320 325 331 335 345 365 372 375 383 385 395 400 405 411 415 416 417 422 435 438 443 446]\n# step=0 row=4 minW=76 found cw of W=74: [6 13 16 21 32 34 35 39 41 67 85 94 100 105 112 116 119 120 125 126 134 139 145 146 147 148 151 152 154 156 159 176 180 188 191 198 208 212 220 225 229 233 236 238 262 264 269 282 285 287 289 292 301 302 309 320 321 326 331 349 355 365 372 375 385 395 398 400 405 415 417 422 438 446]\n# step=0 row=5 minW=74 found cw of W=72: [7 10 11 16 21 34 35 37 41 67 72 77 85 91 98 100 112 116 119 120 121 125 134 148 156 169 188 196 198 206 208 211 222 225 228 229 234 236 238 260 262 263 267 269 280 284 285 317 319 320 321 325 326 335 337 341 345 350 355 375 393 395 397 398 406 411 414 416 422 433 438 450]\n# step=0 row=8 minW=72 found cw of W=60: [4 10 12 16 21 24 26 38 39 58 67 68 77 85 96 98 134 137 139 142 146 147 152 154 159 169 174 179 180 182 188 206 211 212 230 238 255 260 264 267 280 282 284 294 295 301 311 319 325 331 349 355 372 385 393 400 405 416 435 444]\n# step=0 row=35 minW=60 found cw of W=58: [4 11 16 21 26 34 35 37 38 39 41 58 59 68 72 91 94 98 117 119 120 134 146 148 152 169 174 176 179 182 191 196 211 220 233 260 263 264 267 282 285 287 289 292 294 295 309 317 345 350 355 365 372 397 411 417 433 446]\n# step=0 row=54 minW=58 found cw of W=56: [10 11 16 24 58 68 77 88 100 104 105 116 119 137 142 146 151 159 169 174 176 179 190 196 206 222 229 255 262 264 270 272 282 285 289 294 314 319 320 326 335 345 349 350 355 372 375 383 397 398 400 405 422 433 443 444]\n# step=0 row=56 minW=56 found cw of W=52: [34 41 68 72 85 90 94 96 98 112 121 139 142 154 156 159 176 179 180 188 208 211 222 225 234 255 260 269 282 285 289 294 301 302 311 320 321 325 331 335 365 385 395 398 405 406 411 415 429 435 438 444]\n# step=2 row=12 minW=52 found cw of W=50: [5 17 20 23 34 52 77 79 94 96 116 118 119 133 135 136 140 142 152 162 164 196 197 202 212 217 243 248 252 255 265 274 275 310 322 325 342 345 365 366 373 387 390 391 416 418 422 428 433 443]\n# step=2 row=82 minW=50 found cw of W=42: [14 42 51 53 62 77 79 94 96 103 116 127 129 133 134 135 140 155 162 188 192 210 232 246 248 275 288 322 323 338 342 345 355 360 366 390 392 414 416 433 442 451]\n# step=9 row=22 minW=42 found cw of W=40: [13 14 42 44 66 82 88 89 103 108 116 126 144 147 157 161 176 181 188 195 201 202 207 218 229 260 268 285 294 301 331 334 353 370 387 398 402 405 433 442]\n# step=9 row=120 minW=40 found cw of W=36: [18 48 68 77 82 87 109 138 151 162 181 191 195 207 215 222 251 264 285 296 304 310 319 328 338 357 387 388 398 409 416 423 426 432 433 451]\n# round=1000 of 10000 minW=36\n# round=2000 of 10000 minW=36\n# round=3000 of 10000 minW=36\n# round=4000 of 10000 minW=36\n# round=5000 of 10000 minW=36\n# round=6000 of 10000 minW=36\n# step=6818 row=61 minW=36 found cw of W=34: [27 29 35 84 100 102 116 117 127 133 142 159 163 168 172 174 197 213 229 246 268 287 295 328 343 353 366 374 381 385 389 394 398 408]\n# round=7000 of 10000 minW=34\n# step=7041 row=136 minW=34 found cw of W=32: [2 8 27 48 49 50 76 94 108 143 144 154 192 208 216 217 256 257 267 305 321 329 330 341 347 366 387 388 389 415 433 447]\n# step=7714 row=118 minW=32 found cw of W=28: [10 48 57 79 117 136 140 194 196 197 204 208 209 225 230 249 253 307 309 310 317 321 322 338 349 387 396 418]\n# round=8000 of 10000 minW=28\n# round=9000 of 10000 minW=28\n# round=10000 of 10000 minW=28\nRW algorithm upper bound for the distance d=28\n</t>
  </si>
  <si>
    <t># step=0 row=0 minW=457 found cw of W=80: [2 9 17 28 33 38 44 48 53 61 65 67 81 85 89 92 95 106 116 121 133 139 140 147 148 151 161 162 165 184 185 193 194 196 197 199 200 202 209 221 237 247 251 253 256 262 266 275 279 281 293 295 299 303 308 310 317 325 333 334 335 338 349 359 365 368 379 386 403 412 417 421 423 425 428 430 434 439 447 452]\n# step=0 row=1 minW=80 found cw of W=72: [3 4 17 22 25 31 32 33 38 43 44 47 53 61 71 74 75 80 89 95 98 106 107 132 136 139 140 145 146 147 151 161 162 165 185 197 200 202 209 221 240 246 251 256 266 276 279 281 289 302 303 308 325 326 333 345 346 354 359 365 368 370 379 385 386 425 428 430 431 439 447 448]\n# step=0 row=2 minW=72 found cw of W=68: [5 9 17 25 32 38 47 53 61 65 67 75 77 80 81 92 106 107 119 133 139 140 146 165 168 184 194 196 199 200 202 221 237 240 247 251 256 266 275 279 281 282 293 295 302 310 314 317 325 333 354 359 365 368 370 403 412 416 417 419 423 427 430 431 434 439 447 448]\n# step=0 row=3 minW=68 found cw of W=66: [6 9 25 26 28 33 47 53 61 65 67 74 75 80 81 85 89 98 106 107 121 133 147 148 151 158 161 168 185 193 200 202 237 240 247 251 253 256 262 281 282 293 299 308 317 326 333 335 348 349 354 365 368 379 386 403 409 416 417 421 423 427 428 430 447 448]\n# step=0 row=5 minW=66 found cw of W=62: [3 8 22 25 38 43 44 47 61 65 71 74 75 80 81 89 91 95 107 132 136 139 140 146 151 165 168 185 194 197 205 209 236 246 251 260 262 266 275 279 282 289 293 295 303 317 325 334 335 345 365 368 376 379 385 386 409 416 423 425 439 448]\n# step=0 row=6 minW=62 found cw of W=60: [9 10 17 25 28 38 43 44 48 53 65 67 74 75 80 89 106 124 133 148 151 158 164 165 168 197 237 240 247 253 266 276 279 281 282 289 293 303 308 311 314 325 333 334 338 354 359 370 376 379 385 392 403 409 416 428 431 439 447 452]\n# step=0 row=13 minW=60 found cw of W=58: [9 18 26 28 47 65 67 71 74 77 80 81 89 95 106 121 133 140 148 159 161 164 184 185 193 200 202 209 231 237 246 247 251 273 281 289 293 295 302 303 308 317 334 345 349 365 370 376 392 395 403 412 417 419 421 423 428 430]\n# step=0 row=15 minW=58 found cw of W=56: [9 20 22 25 28 31 43 48 74 81 90 92 98 106 107 132 136 139 145 148 151 165 168 185 193 194 200 202 204 221 231 237 246 248 262 276 279 281 282 295 299 308 326 345 370 379 385 395 409 416 421 423 428 430 434 448]\n# step=0 row=16 minW=56 found cw of W=52: [9 17 22 23 25 32 33 47 48 53 67 75 81 89 95 106 107 133 136 146 147 148 158 162 164 194 200 209 237 240 247 251 253 256 275 308 333 334 335 354 359 370 376 386 392 395 409 417 423 428 431 447]\n# step=0 row=77 minW=52 found cw of W=50: [22 25 26 31 38 43 48 53 75 80 81 89 90 91 95 107 131 136 140 145 151 159 162 165 185 194 200 204 205 209 253 266 273 279 281 299 311 333 335 338 359 379 385 417 423 425 428 431 447 452]\n# step=1 row=211 minW=50 found cw of W=48: [1 8 18 33 37 47 52 57 70 72 73 90 99 128 131 154 155 162 170 174 187 191 194 213 221 226 246 268 269 275 276 284 300 305 308 343 350 356 359 375 379 394 399 402 412 432 449 454]\n# step=16 row=81 minW=48 found cw of W=46: [12 15 16 18 25 30 39 43 52 57 66 73 89 108 109 133 144 153 157 175 187 221 237 244 246 247 253 280 285 294 296 312 329 335 336 337 339 351 354 357 403 410 426 431 443 453]\n# step=22 row=21 minW=46 found cw of W=40: [1 7 11 42 43 45 51 54 65 81 82 91 115 121 146 151 153 159 168 188 194 196 237 260 271 308 318 323 351 353 379 381 384 393 407 416 423 432 433 437]\n# step=22 row=133 minW=40 found cw of W=38: [11 14 26 29 33 47 74 82 89 128 140 149 211 220 237 252 257 261 270 271 295 301 307 317 334 351 353 366 377 384 385 389 409 415 416 421 424 439]\n# step=754 row=227 minW=38 found cw of W=36: [3 6 26 28 38 49 65 84 93 111 117 120 140 142 152 163 179 198 207 225 233 250 258 274 276 313 327 329 347 364 372 388 390 427 441 443]\n# round=1000 of 10000 minW=36\n# round=2000 of 10000 minW=36\n# step=2751 row=14 minW=36 found cw of W=32: [12 28 37 62 66 79 81 86 99 107 155 171 178 197 199 207 240 256 265 290 294 307 309 314 327 335 383 399 406 425 427 435]\n# round=3000 of 10000 minW=32\n# round=4000 of 10000 minW=32\n# round=5000 of 10000 minW=32\n# round=6000 of 10000 minW=32\n# round=7000 of 10000 minW=32\n# step=7793 row=256 minW=32 found cw of W=28: [58 71 81 172 185 195 231 233 255 271 295 300 301 321 328 332 336 345 347 369 385 409 414 415 435 442 446 450]\n# round=8000 of 10000 minW=28\n# round=9000 of 10000 minW=28\n# round=10000 of 10000 minW=28\nRW algorithm upper bound for the distance d=28\n</t>
  </si>
  <si>
    <t># step=0 row=0 minW=461 found cw of W=106: [1 3 5 7 8 9 24 32 37 40 49 51 55 56 65 76 80 89 91 92 96 99 131 134 135 140 142 145 155 163 164 167 168 170 172 175 184 186 189 194 195 198 204 207 212 214 218 219 220 224 231 233 235 246 250 254 256 257 260 262 268 269 271 278 280 281 283 290 302 304 311 312 313 321 325 326 327 333 334 335 338 352 353 354 364 370 371 382 383 384 386 395 397 401 402 410 414 416 417 421 424 426 427 440 453 454]\n# step=0 row=2 minW=106 found cw of W=82: [1 8 10 34 40 51 55 56 60 65 67 78 80 81 86 89 91 93 107 132 135 140 145 155 156 168 170 172 175 184 186 189 191 193 197 204 208 217 224 231 250 256 259 260 266 267 271 280 281 283 297 304 310 316 321 334 335 338 353 355 362 370 371 374 379 381 382 395 401 402 410 414 416 421 426 427 447 449 450 452 453 454]\n# step=0 row=16 minW=82 found cw of W=78: [1 7 9 28 30 34 37 51 56 57 59 65 66 91 92 107 109 116 131 134 135 137 140 142 143 155 170 177 179 181 184 187 191 194 207 208 212 220 235 250 252 257 260 266 281 285 286 292 299 302 321 323 327 328 334 338 350 352 354 361 364 370 379 381 382 385 402 404 409 410 421 424 443 449 450 452 453 454]\n# step=0 row=62 minW=78 found cw of W=66: [2 7 9 32 37 40 56 59 65 66 67 78 81 99 102 107 108 116 121 124 131 142 170 177 181 184 191 197 214 217 218 220 224 231 237 240 246 257 259 262 266 285 286 292 297 299 333 334 338 347 351 355 374 381 382 385 404 410 421 423 426 427 449 450 452 454]\n# step=104 row=122 minW=66 found cw of W=62: [3 18 25 29 39 44 45 50 65 67 74 79 91 96 100 103 123 126 139 143 144 145 147 150 151 157 164 165 193 201 204 233 238 244 247 248 254 258 260 262 265 274 297 308 319 321 326 330 356 359 362 370 381 384 387 390 394 410 419 424 431 448]\n# step=474 row=51 minW=62 found cw of W=54: [1 8 14 36 42 49 54 67 70 80 81 98 103 107 116 117 123 135 146 151 153 156 157 164 167 169 173 182 196 203 205 209 217 218 244 268 273 282 312 318 320 324 332 347 365 376 386 388 403 415 425 427 443 452]\n# round=1000 of 10000 minW=54\n# step=1869 row=109 minW=54 found cw of W=50: [13 19 26 35 40 42 53 67 81 92 101 102 103 141 146 153 157 166 168 170 178 184 196 207 215 223 233 243 261 264 265 266 268 285 293 299 316 330 331 332 348 364 379 381 385 396 412 431 448 453]\n# round=2000 of 10000 minW=50\n#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</si>
  <si>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row=1 minW=465 found cw of W=98: [2 5 6 11 19 21 27 34 38 48 49 62 64 73 77 80 81 85 92 93 94 103 108 118 121 127 147 157 160 167 170 173 176 177 181 182 187 189 192 193 197 202 206 210 213 215 219 220 221 238 244 251 253 260 264 280 285 286 292 293 296 298 303 304 307 312 317 319 324 325 338 340 360 375 376 379 380 382 386 389 392 397 399 401 405 410 413 420 423 424 434 435 438 445 447 452 453 454]\n# step=0 row=2 minW=98 found cw of W=90: [3 11 12 19 20 21 29 34 39 48 49 54 59 73 74 77 81 85 92 94 103 107 108 117 119 120 122 136 152 157 160 167 173 176 182 187 192 197 202 213 215 220 222 236 238 243 244 251 253 259 260 261 264 266 271 280 286 298 306 308 309 312 317 319 324 329 331 335 338 339 340 349 375 376 380 384 389 392 397 399 405 407 408 419 421 428 434 435 442 452]\n# step=0 row=3 minW=90 found cw of W=82: [4 6 12 13 19 21 34 38 39 48 52 54 59 62 64 73 74 120 126 144 147 157 166 167 170 173 177 178 180 182 187 189 192 206 214 220 222 238 242 244 251 253 259 262 264 268 271 280 293 298 303 304 306 310 312 319 330 331 338 361 375 376 378 379 380 382 384 386 389 398 399 400 405 407 420 424 426 428 435 438 447 452]\n# step=0 row=29 minW=82 found cw of W=76: [6 10 12 21 27 29 39 56 62 74 75 92 93 103 107 120 126 137 157 158 160 164 166 167 170 173 177 178 189 202 206 209 215 233 236 238 259 260 261 266 271 274 280 285 286 288 289 293 298 303 306 308 312 324 331 335 340 349 360 376 382 389 392 398 399 401 414 419 421 423 424 428 434 438 455 456]\n# step=0 row=109 minW=76 found cw of W=74: [5 11 13 20 21 22 29 38 39 48 54 70 75 78 85 92 108 121 122 126 136 137 144 147 160 164 173 176 177 187 193 201 203 209 213 233 238 242 243 254 261 266 268 271 286 292 293 303 304 307 308 309 319 324 325 329 331 338 349 361 376 379 382 384 386 392 405 418 420 424 426 447 454 456]\n# step=0 row=195 minW=74 found cw of W=72: [10 11 12 19 20 27 38 48 49 54 59 64 73 75 77 78 80 81 92 103 107 126 133 136 149 152 158 164 170 176 182 195 197 203 210 219 220 222 233 243 251 259 268 274 285 292 296 298 304 307 309 310 312 319 324 331 339 349 360 365 381 386 397 401 407 420 421 427 442 447 452 454]\n# step=2 row=105 minW=72 found cw of W=70: [6 8 11 13 14 20 39 40 62 66 69 73 74 78 82 93 94 101 107 121 124 135 136 147 155 177 178 179 182 183 185 198 199 206 209 211 223 238 242 243 245 246 251 258 260 261 272 293 299 305 306 310 313 315 319 326 327 332 333 353 358 374 376 377 379 411 429 435 438 448]\n# step=5 row=67 minW=70 found cw of W=68: [22 46 68 72 76 85 89 95 101 108 120 122 124 130 134 143 147 148 153 155 160 162 166 168 174 178 192 205 210 214 216 224 236 241 263 283 290 300 302 303 304 305 317 326 327 330 332 338 354 356 357 362 366 370 375 380 385 387 392 398 399 400 410 418 419 421 449 454]\n# step=9 row=35 minW=68 found cw of W=64: [3 7 9 16 23 31 32 33 60 69 73 76 80 84 86 97 125 141 152 155 160 180 185 188 194 210 240 254 255 257 263 264 265 268 270 272 276 296 299 307 314 316 318 321 326 329 351 355 356 364 370 386 387 388 408 415 420 421 423 424 426 428 430 437]\n# step=77 row=221 minW=64 found cw of W=60: [5 6 9 24 29 30 45 52 65 66 67 82 87 95 96 101 107 125 148 156 157 168 173 181 184 201 207 245 253 261 262 272 274 277 281 289 300 303 311 314 327 333 353 354 361 369 372 380 389 390 397 414 415 419 427 433 435 439 444 455]\n# step=102 row=12 minW=60 found cw of W=52: [7 12 17 31 36 41 43 51 93 100 102 107 123 143 147 153 157 162 163 184 201 210 213 216 218 244 245 252 254 259 268 281 283 317 323 329 331 361 365 368 370 385 391 394 395 397 416 439 441 442 447 455]\n# step=150 row=158 minW=52 found cw of W=50: [8 44 55 56 60 84 90 118 136 146 153 156 162 163 206 209 211 217 240 255 264 268 269 272 288 305 314 316 328 330 333 334 350 368 371 378 380 384 392 394 395 403 408 421 430 441 443 444 446 450]\n# step=562 row=93 minW=50 found cw of W=48: [42 44 51 80 94 104 117 130 133 148 149 167 173 180 192 195 196 209 212 213 220 222 233 239 246 249 264 274 288 296 299 311 324 325 326 328 329 334 355 381 392 404 405 415 424 440 450 454]\n# round=1000 of 10000 minW=48\n#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</si>
  <si>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row=0 minW=469 found cw of W=86: [1 3 11 12 13 18 19 24 27 52 54 57 60 65 66 76 78 79 95 120 128 138 143 149 150 151 161 171 172 174 186 190 196 201 202 211 212 223 224 235 239 242 248 252 258 261 262 265 267 268 271 286 289 300 303 310 312 314 326 339 342 356 359 363 364 365 370 372 377 379 382 383 388 395 411 416 424 431 435 436 443 445 456 457 458 459]\n# step=0 row=1 minW=86 found cw of W=80: [4 12 13 18 23 24 31 32 34 35 51 52 60 75 85 89 90 95 120 122 128 131 145 146 150 184 186 189 190 192 204 205 206 211 212 224 237 238 239 248 249 252 258 265 268 271 272 281 285 292 297 301 303 326 362 363 364 366 374 379 380 383 384 386 388 389 398 403 409 411 414 423 424 436 438 439 441 443 445 458]\n# step=0 row=11 minW=80 found cw of W=76: [11 13 19 20 23 24 32 34 35 37 45 52 54 65 69 70 76 79 81 88 89 95 97 122 125 138 140 144 145 149 161 171 190 196 206 212 240 247 248 254 258 261 262 268 269 271 281 284 285 303 310 311 315 339 342 356 357 359 362 365 370 372 395 396 398 401 402 403 416 421 424 428 439 448 456 459]\n# step=0 row=66 minW=76 found cw of W=66: [11 19 24 27 54 57 60 63 66 69 70 85 88 89 95 97 100 107 120 122 126 143 146 151 161 172 184 194 202 205 206 212 224 237 239 243 247 249 258 261 268 284 285 286 288 289 297 301 303 362 364 366 370 377 380 395 401 402 403 408 411 417 421 428 448 451]\n# step=0 row=94 minW=66 found cw of W=62: [11 29 31 34 37 45 51 53 66 81 88 89 95 122 138 143 145 146 151 170 171 174 186 194 206 209 212 240 247 249 267 269 271 286 288 292 300 303 315 339 342 356 357 362 364 366 372 377 379 382 384 386 396 402 403 408 409 428 439 443 456 459]\n# step=35 row=135 minW=62 found cw of W=58: [18 31 34 41 44 64 65 67 69 72 82 83 85 88 103 105 138 144 157 158 162 164 168 173 182 184 186 190 197 200 205 206 222 223 267 268 272 274 281 285 290 298 314 316 319 337 340 369 372 378 382 384 389 395 396 423 424 440]\n# step=57 row=83 minW=58 found cw of W=54: [12 26 35 42 50 61 62 63 71 79 80 83 86 95 101 102 129 142 148 151 156 172 178 181 188 189 196 200 222 249 260 272 273 284 297 306 314 320 325 329 339 366 376 382 385 386 389 393 406 413 415 442 452 453]\n# step=776 row=12 minW=54 found cw of W=52: [2 20 31 33 46 61 66 67 68 72 73 86 92 97 100 134 137 148 150 163 164 177 178 183 185 191 194 202 236 243 281 306 307 308 313 314 324 340 360 368 411 418 428 430 431 436 437 441 443 448 451 457]\n# step=866 row=138 minW=52 found cw of W=50: [3 30 38 47 51 59 63 64 81 83 94 120 131 147 149 157 162 164 165 168 169 189 199 211 223 236 265 272 274 282 297 298 300 317 332 334 340 353 365 382 383 396 403 410 417 423 432 433 449 451]\n# round=1000 of 10000 minW=50\n# round=2000 of 10000 minW=50\n#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</si>
  <si>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minW=473 found cw of W=102: [1 3 7 8 10 13 15 21 29 32 33 41 42 44 45 51 59 68 69 71 73 81 86 87 91 100 120 121 127 128 132 134 138 144 150 158 159 162 163 170 186 189 190 192 196 199 206 209 218 221 222 223 227 238 240 242 243 244 245 247 250 254 257 260 262 266 276 278 292 295 303 309 314 321 322 339 341 355 358 360 365 367 369 370 372 374 378 383 384 387 405 406 410 421 423 426 428 439 441 442 458 463]\n# step=0 row=3 minW=102 found cw of W=94: [1 2 5 7 10 12 15 19 21 25 29 32 33 34 41 44 45 46 52 55 64 68 85 87 89 90 92 102 120 123 128 130 134 138 144 150 159 160 162 163 165 178 181 182 186 192 206 207 213 221 240 243 247 249 254 256 257 261 262 266 278 283 291 292 299 303 306 326 328 331 338 355 358 365 367 369 370 372 373 383 384 387 388 400 406 410 414 421 424 428 439 441 442 457]\n# step=0 row=5 minW=94 found cw of W=86: [1 2 5 7 10 13 15 16 17 21 25 40 42 45 46 59 71 73 74 79 86 87 89 90 98 99 104 120 121 123 128 138 139 158 165 174 185 190 192 196 207 213 216 220 221 223 227 242 243 247 254 261 278 283 292 295 303 307 309 314 315 321 322 326 331 335 338 341 355 357 360 365 367 369 370 371 372 374 399 400 426 439 441 457 458 463]\n# step=0 row=15 minW=86 found cw of W=82: [5 9 16 19 25 32 33 38 41 42 45 59 77 79 85 87 92 96 98 99 102 104 105 120 123 125 127 133 134 144 150 156 159 160 165 174 178 196 205 206 216 220 221 222 227 238 242 243 254 256 260 261 262 283 295 299 303 306 313 314 315 328 332 335 341 360 369 372 373 374 378 387 399 410 414 417 421 424 439 442 457 463]\n# step=0 row=106 minW=82 found cw of W=78: [2 4 5 9 10 15 16 19 21 25 40 41 44 46 52 55 68 71 73 92 98 100 104 105 107 109 120 123 127 132 133 138 139 152 159 162 170 185 186 190 192 205 209 216 218 220 221 222 223 225 227 249 250 261 276 291 306 307 309 327 328 329 338 358 364 367 370 373 374 388 400 421 424 426 428 441 447 457]\n# step=0 row=147 minW=78 found cw of W=74: [4 7 10 13 21 27 32 34 37 40 52 55 69 71 74 81 91 92 98 102 127 128 132 138 139 144 150 152 155 157 158 165 170 181 182 190 199 209 213 215 216 220 226 243 245 250 254 256 260 262 266 275 283 291 299 300 307 328 329 331 339 358 367 372 378 381 384 423 426 428 447 451 457 462]\n# step=2 row=104 minW=74 found cw of W=70: [2 8 15 20 25 27 34 35 39 40 53 60 61 62 70 71 74 89 107 120 128 131 133 135 138 139 142 146 169 171 175 179 182 189 192 215 216 224 240 242 244 249 253 260 269 271 275 287 293 296 298 306 325 334 342 344 358 360 364 375 379 381 382 387 388 394 418 451 461 462]\n# step=31 row=157 minW=70 found cw of W=66: [30 37 39 40 45 59 60 62 70 77 84 122 127 132 133 141 153 163 165 169 172 180 182 187 200 201 202 212 240 245 247 251 259 276 278 279 283 286 290 291 296 305 311 318 319 330 333 335 365 368 384 389 391 393 396 397 404 405 409 413 418 424 429 431 451 453]\n# step=42 row=11 minW=66 found cw of W=58: [8 17 18 25 26 28 29 36 37 54 55 59 83 85 88 90 104 120 123 142 146 147 159 160 167 177 187 194 222 238 244 247 254 257 261 262 272 278 281 288 291 319 321 359 365 371 375 378 391 395 399 403 406 408 423 430 442 444]\n# step=475 row=169 minW=58 found cw of W=54: [4 25 49 58 70 71 80 81 94 106 109 133 161 165 166 174 185 191 194 195 199 222 224 251 256 261 283 286 292 294 306 307 313 316 330 332 336 337 340 341 345 358 374 397 402 403 404 421 427 430 450 454 455 459]\n# round=1000 of 10000 minW=54\n# round=2000 of 10000 minW=54\n# round=3000 of 10000 minW=54\n# round=4000 of 10000 minW=54\n# step=4105 row=229 minW=54 found cw of W=50: [2 34 37 54 56 68 74 83 89 90 96 98 124 127 128 145 155 171 172 174 191 194 202 207 208 238 242 252 257 265 289 304 310 319 320 332 341 344 363 364 370 375 381 383 388 427 430 452 459 462]\n# round=5000 of 10000 minW=50\n# round=6000 of 10000 minW=50\n# round=7000 of 10000 minW=50\n# round=8000 of 10000 minW=50\n# round=9000 of 10000 minW=50\n# round=10000 of 10000 minW=50\nRW algorithm upper bound for the distance d=50\n</t>
  </si>
  <si>
    <t># step=0 row=0 minW=477 found cw of W=68: [1 3 15 24 36 38 42 50 53 56 59 66 67 73 75 76 82 84 87 92 102 108 116 118 120 142 149 157 161 169 170 185 194 195 197 201 218 236 253 261 262 268 274 275 286 289 292 294 297 311 316 318 322 325 337 340 356 360 394 405 410 411 424 437 449 465 473 474]\n# step=0 row=1 minW=68 found cw of W=60: [2 3 36 38 39 46 50 71 80 84 86 93 102 106 108 116 119 142 143 150 157 162 167 169 170 195 217 218 226 238 261 262 269 274 275 281 286 289 314 322 324 330 331 336 337 340 344 354 356 359 360 394 396 403 428 437 449 464 465 475]\n# step=0 row=11 minW=60 found cw of W=56: [14 15 20 23 24 44 56 63 67 71 75 86 92 102 121 133 139 142 143 149 161 162 169 170 194 195 226 233 236 253 268 275 280 281 289 294 314 318 324 340 342 356 359 394 401 407 420 424 428 437 449 461 464 471 474 475]\n# step=0 row=12 minW=56 found cw of W=54: [3 18 22 33 36 39 44 50 53 66 76 82 84 88 93 102 116 118 119 121 123 167 169 182 185 201 218 226 238 249 260 271 274 297 314 322 326 331 337 340 359 360 361 368 375 396 401 405 410 416 420 464 473 475]\n# step=0 row=24 minW=54 found cw of W=50: [24 26 33 46 50 52 71 73 86 93 94 105 106 108 116 118 119 145 195 220 236 253 262 271 292 300 311 314 318 324 330 331 344 372 403 407 409 411 419 428 437 449 451 458 462 465 473 474 475 476]\n# step=1 row=89 minW=50 found cw of W=48: [21 22 28 36 48 51 60 64 74 77 78 92 113 115 145 155 157 159 174 183 193 196 205 212 232 240 260 264 278 284 286 293 298 309 330 331 352 353 359 378 385 395 403 408 428 435 443 471]\n# step=20 row=43 minW=48 found cw of W=46: [23 42 58 59 68 81 84 97 113 114 116 120 124 142 178 193 196 209 212 229 233 238 239 243 280 281 284 303 306 308 312 315 319 328 335 354 357 400 403 415 422 427 441 450 467 470]\n# step=53 row=198 minW=46 found cw of W=42: [9 38 59 64 66 84 87 108 119 138 174 200 218 235 237 238 258 276 286 294 297 304 313 319 327 346 348 356 366 376 377 405 412 413 421 432 441 444 446 456 467 473]\n# step=220 row=54 minW=42 found cw of W=40: [11 16 24 32 63 70 86 92 109 116 128 148 159 160 171 218 235 240 247 249 262 278 285 300 308 314 330 337 359 373 386 389 398 404 409 419 420 433 443 466]\n# round=1000 of 10000 minW=40\n# round=2000 of 10000 minW=40\n# round=3000 of 10000 minW=40\n# step=3070 row=164 minW=40 found cw of W=38: [6 7 10 13 27 33 51 58 61 69 74 80 102 120 125 146 153 178 181 187 248 272 285 296 297 300 306 307 358 364 370 390 404 408 418 431 437 459]\n# round=4000 of 10000 minW=38\n# round=5000 of 10000 minW=38\n# round=6000 of 10000 minW=38\n# step=6919 row=203 minW=38 found cw of W=36: [2 21 40 46 60 69 73 80 84 114 117 121 140 146 155 165 179 184 188 214 254 265 278 289 303 318 321 333 352 355 373 393 408 430 440 441]\n# round=7000 of 10000 minW=36\n# round=8000 of 10000 minW=36\n# round=9000 of 10000 minW=36\n# step=9074 row=1 minW=36 found cw of W=34: [3 36 54 55 56 57 67 80 87 97 113 151 171 174 176 186 206 207 223 241 274 290 292 294 307 309 318 335 351 389 426 428 445 461]\n# round=10000 of 10000 minW=34\nRW algorithm upper bound for the distance d=34\n</t>
  </si>
  <si>
    <t># step=0 row=0 minW=481 found cw of W=84: [1 10 12 15 22 23 26 28 31 35 36 39 50 52 65 71 79 89 93 100 105 122 133 140 142 146 155 158 160 163 183 197 199 210 211 213 214 217 229 232 250 260 261 264 271 272 280 283 286 290 292 303 317 327 328 329 331 332 334 340 345 349 352 361 362 372 373 375 381 383 384 388 392 396 398 399 406 425 431 447 448 450 452 457]\n# step=0 row=1 minW=84 found cw of W=62: [2 6 12 13 17 23 26 29 34 50 60 65 68 76 84 87 89 90 91 112 122 123 133 137 146 149 154 158 163 167 180 183 217 220 232 234 251 290 303 308 324 327 329 331 332 340 354 359 363 366 371 372 383 398 403 407 425 436 450 452 457 479]\n# step=0 row=44 minW=62 found cw of W=58: [10 13 22 23 25 28 31 35 47 48 65 76 79 82 90 92 95 142 145 155 163 167 168 183 191 196 197 199 202 211 214 234 250 251 264 271 272 283 303 305 317 327 328 331 334 335 354 371 373 383 384 388 392 431 447 448 450 452]\n# step=0 row=53 minW=58 found cw of W=56: [4 10 12 23 50 57 60 68 71 82 87 89 90 92 96 100 102 111 112 124 133 140 167 177 180 197 202 220 222 227 250 260 261 271 283 290 305 317 329 347 352 372 373 381 383 391 403 407 425 428 431 447 450 452 456 471]\n# step=0 row=192 minW=56 found cw of W=54: [10 15 23 33 34 35 36 47 48 60 84 87 90 92 98 100 105 122 153 154 155 158 160 163 168 180 211 232 250 251 271 272 280 283 324 327 328 331 332 338 340 345 352 362 371 375 383 391 392 396 398 407 448 450]\n# step=1 row=176 minW=54 found cw of W=48: [10 13 29 34 46 59 73 74 78 84 91 106 111 130 134 135 154 164 171 194 205 211 216 218 219 231 253 255 264 270 286 291 313 321 336 339 346 374 384 389 390 404 419 438 441 444 445 458]\n# step=46 row=139 minW=48 found cw of W=42: [20 21 26 37 43 57 73 91 97 101 108 109 128 140 141 142 146 157 221 224 229 235 239 240 252 256 275 297 348 355 359 360 368 372 376 382 395 403 433 451 457 464]\n# step=666 row=275 minW=42 found cw of W=40: [12 24 48 51 53 79 123 125 144 163 168 171 173 175 181 191 192 202 230 234 243 252 258 281 283 301 312 322 336 339 365 378 401 415 431 439 456 459 470 474]\n# round=1000 of 10000 minW=40\n# step=1246 row=181 minW=40 found cw of W=28: [19 23 36 38 99 116 139 143 156 158 219 236 244 273 286 306 310 325 347 349 364 393 406 426 430 445 467 469]\n#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</si>
  <si>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minW=485 found cw of W=70: [2 3 19 22 41 43 49 53 56 57 74 80 90 99 111 119 124 148 149 160 163 175 182 216 226 227 229 235 240 241 270 293 295 296 303 316 322 323 332 336 342 350 352 354 356 359 365 382 385 390 402 404 405 406 412 414 419 420 444 457 458 462 463 468 469 473 474 475 480 483]\n# step=0 row=9 minW=70 found cw of W=64: [14 19 23 43 50 56 57 67 74 84 86 90 99 105 107 109 134 144 148 163 172 175 177 188 207 227 235 240 255 263 269 282 292 293 296 316 323 332 336 341 342 351 352 354 356 359 377 382 384 403 405 406 420 444 447 457 463 468 469 470 473 475 480 482]\n# step=0 row=41 minW=64 found cw of W=52: [1 18 25 28 50 54 57 69 74 94 99 105 107 122 134 139 144 149 163 177 195 211 221 227 255 267 269 282 291 292 296 311 319 332 341 345 352 386 390 403 405 412 419 420 440 457 463 466 468 469 470 473]\n# step=2 row=230 minW=52 found cw of W=46: [3 14 38 46 70 75 80 90 91 102 104 108 123 126 135 170 175 184 192 225 228 229 245 247 250 259 265 280 290 291 296 305 312 322 332 333 344 349 365 371 380 386 409 411 434 438]\n# step=206 row=200 minW=46 found cw of W=44: [9 25 40 45 47 63 64 79 87 94 100 101 120 130 133 146 160 161 166 184 185 194 206 221 250 286 292 315 316 343 346 371 375 402 407 410 413 437 442 448 450 457 467 483]\n# step=418 row=34 minW=44 found cw of W=38: [3 11 27 55 62 82 84 102 130 156 164 176 181 194 235 240 245 253 269 270 294 298 302 304 308 356 372 391 398 406 415 419 429 436 445 447 465 482]\n#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</si>
  <si>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minW=489 found cw of W=84: [1 12 15 27 30 36 37 39 43 52 61 76 81 82 84 85 87 92 93 101 114 119 120 123 127 134 152 166 167 168 170 172 177 181 186 194 198 199 209 214 215 223 224 226 230 231 249 261 271 281 288 290 292 296 305 314 326 329 353 355 358 360 363 381 383 402 405 409 411 416 421 425 430 436 438 443 447 450 468 470 474 477 482 486]\n# step=0 row=1 minW=84 found cw of W=80: [3 9 12 17 36 38 39 43 47 52 71 75 76 81 82 111 120 125 127 132 134 160 166 170 172 177 183 194 197 198 199 202 224 226 231 242 249 252 253 259 265 283 288 290 292 296 298 305 311 315 316 324 326 329 353 355 358 360 363 374 376 381 383 387 402 409 412 413 416 420 421 433 443 447 451 468 470 480 482 485]\n# step=0 row=3 minW=80 found cw of W=78: [5 9 37 52 53 62 67 71 75 76 84 85 89 104 106 115 120 127 132 166 167 172 177 186 194 197 198 199 206 208 209 215 223 226 227 231 253 261 281 288 290 291 296 297 298 313 316 329 337 345 353 355 358 359 363 376 383 411 412 413 416 420 421 428 430 433 435 437 443 452 453 455 471 472 477 480 485 486]\n# step=0 row=5 minW=78 found cw of W=66: [8 9 17 30 36 37 52 61 62 71 75 82 85 92 101 104 115 119 120 127 132 152 170 173 181 197 199 202 214 215 227 230 249 253 265 281 292 296 305 313 314 315 324 326 337 345 358 359 363 374 376 383 387 402 417 425 428 435 436 443 451 470 471 474 480 486]\n# step=0 row=19 minW=66 found cw of W=60: [9 15 29 36 37 38 43 71 75 82 85 92 106 111 114 119 120 127 132 160 166 167 168 173 183 197 202 208 209 214 224 242 249 253 261 281 288 290 298 305 315 324 326 329 358 376 381 383 395 402 409 411 417 420 452 453 468 472 477 485]\n# step=0 row=42 minW=60 found cw of W=54: [15 27 38 52 60 68 80 82 92 111 132 160 166 168 170 173 177 181 202 206 209 214 227 231 259 271 283 288 292 296 304 311 313 326 329 353 360 363 376 405 412 417 421 425 433 434 435 450 451 453 471 477 482 485]\n# step=7 row=189 minW=54 found cw of W=52: [3 20 24 35 42 47 50 71 82 89 90 97 100 116 134 146 157 161 164 167 169 172 176 178 193 221 222 232 236 238 256 264 283 289 290 298 317 325 333 334 339 341 343 358 369 412 422 439 447 448 461 476]\n# step=16 row=127 minW=52 found cw of W=46: [4 14 37 43 56 57 86 93 97 106 112 127 136 141 153 155 159 198 200 206 208 209 215 228 231 241 249 251 263 275 301 313 320 322 331 353 356 370 373 399 409 422 435 450 463 485]\n# step=147 row=238 minW=46 found cw of W=44: [19 39 42 56 62 72 87 92 93 98 114 126 152 206 210 211 214 215 233 236 263 280 283 297 298 319 327 332 342 370 396 402 408 419 420 422 428 438 441 449 450 453 455 477]\n# step=649 row=264 minW=44 found cw of W=42: [14 19 68 69 85 92 94 98 99 100 157 179 180 183 189 191 195 197 205 207 214 229 280 301 311 317 319 333 338 342 344 351 380 385 401 402 424 427 434 449 455 465]\n# round=1000 of 10000 minW=42\n# step=1176 row=23 minW=42 found cw of W=40: [2 23 40 69 74 75 93 128 134 149 155 162 184 187 191 192 197 203 204 215 227 231 250 256 267 271 279 309 314 318 325 352 353 368 399 401 428 448 471 474]\n# step=1766 row=262 minW=40 found cw of W=38: [5 25 27 56 57 93 100 129 144 147 148 162 174 178 184 222 249 255 258 266 271 296 301 324 333 335 342 373 377 380 392 406 428 446 455 457 459 464]\n# round=2000 of 10000 minW=38\n# step=2717 row=67 minW=38 found cw of W=36: [6 38 56 77 102 109 116 133 148 149 153 171 180 181 188 205 212 234 255 270 271 275 293 302 303 310 327 334 356 372 404 422 443 468 475 482]\n#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</si>
  <si>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minW=493 found cw of W=78: [1 14 22 23 28 34 36 42 51 52 61 63 66 77 81 85 88 90 114 115 124 135 137 145 150 161 165 179 186 187 207 209 213 219 221 223 236 243 252 263 269 274 284 290 297 298 302 306 307 310 322 323 331 332 335 344 346 352 359 360 361 366 375 381 386 396 403 405 413 429 435 445 450 453 457 458 465 475]\n# step=0 row=1 minW=78 found cw of W=68: [2 8 10 22 27 28 32 36 51 52 63 85 86 103 113 116 125 145 146 167 174 179 186 187 198 209 213 221 226 227 233 239 252 254 256 263 269 274 276 282 296 298 302 306 310 322 330 335 336 344 350 353 356 359 375 386 396 399 401 413 419 429 444 445 453 454 458 476]\n# step=0 row=6 minW=68 found cw of W=60: [8 11 22 27 28 30 34 39 52 61 63 71 81 86 114 115 118 132 135 145 146 150 186 196 209 213 219 241 254 255 263 269 274 278 283 285 296 298 307 321 322 335 336 360 361 380 381 386 399 401 403 406 419 440 442 444 445 450 458 465]\n# step=0 row=7 minW=60 found cw of W=56: [12 27 30 32 34 36 39 42 63 66 71 77 85 86 100 103 116 120 125 129 132 165 167 179 186 209 221 223 226 235 239 243 255 276 282 285 302 306 323 344 352 353 371 375 381 396 401 403 413 429 435 440 454 475 476 481]\n# step=0 row=16 minW=56 found cw of W=52: [8 23 30 33 34 36 52 70 85 87 88 100 115 120 137 150 167 174 193 204 219 237 254 260 269 276 278 279 283 297 298 322 330 331 333 335 346 360 361 366 396 401 403 405 406 413 445 450 453 457 458 465]\n# step=1 row=108 minW=52 found cw of W=50: [1 7 9 14 20 44 62 68 73 80 86 92 103 118 119 131 146 159 165 185 188 189 197 209 215 226 229 242 255 266 269 280 282 290 311 312 314 319 320 324 364 370 376 377 383 403 411 447 449 475]\n# step=10 row=94 minW=50 found cw of W=48: [16 38 50 56 63 78 85 98 112 125 130 135 137 143 173 178 185 186 196 220 221 240 248 253 262 265 284 301 302 308 317 319 325 331 332 355 363 381 383 388 389 440 447 448 455 466 478 481]\n# step=14 row=158 minW=48 found cw of W=46: [33 36 41 50 71 78 79 104 107 120 126 129 141 166 173 176 194 201 202 218 227 229 230 242 249 252 264 273 276 279 282 287 299 331 335 341 346 366 396 399 412 454 458 469 475 488]\n# step=80 row=216 minW=46 found cw of W=44: [33 37 40 60 62 110 115 126 136 147 150 171 174 177 183 205 217 221 229 243 268 273 275 283 294 297 300 312 328 356 361 372 382 391 393 398 402 409 431 435 463 467 475 489]\n# step=115 row=259 minW=44 found cw of W=42: [16 24 27 34 61 65 71 76 82 89 95 117 146 161 162 180 186 195 218 241 262 270 273 284 285 303 307 311 317 318 336 348 392 403 432 445 451 458 459 471 486 487]\n# step=458 row=275 minW=42 found cw of W=40: [2 4 8 24 29 37 45 46 51 62 111 125 127 131 147 152 160 168 169 174 185 234 263 322 326 331 334 337 351 356 360 386 445 449 454 457 460 474 479 483]\n# round=1000 of 10000 minW=40\n# step=1418 row=244 minW=40 found cw of W=38: [2 33 41 71 76 81 88 97 98 99 110 120 156 182 183 189 200 205 211 220 226 236 248 312 322 323 327 345 356 359 410 428 429 440 451 467 472 489]\n# round=2000 of 10000 minW=38\n# step=2036 row=174 minW=38 found cw of W=36: [13 15 24 27 33 42 62 77 80 82 128 136 138 147 150 151 165 184 274 279 301 307 308 316 328 339 345 365 374 424 439 446 449 462 468 488]\n# round=3000 of 10000 minW=36\n# round=4000 of 10000 minW=36\n# round=5000 of 10000 minW=36\n# round=6000 of 10000 minW=36\n# round=7000 of 10000 minW=36\n# round=8000 of 10000 minW=36\n# round=9000 of 10000 minW=36\n# round=10000 of 10000 minW=36\nRW algorithm upper bound for the distance d=36\n</t>
  </si>
  <si>
    <t>method: GraphLikeErrorStim</t>
  </si>
  <si>
    <t>outfile: /home/ucapmwe/dist-benchmark/results/codeTables-QECC_sample.txt-GraphLikeErrorStim-20260105_135844.938758_85062422.txt</t>
  </si>
  <si>
    <t>dont_explore_detection_event_sets_with_size_above=2,dont_explore_edges_with_degree_above=2; Found w:1</t>
  </si>
  <si>
    <t>dont_explore_detection_event_sets_with_size_above=2,dont_explore_edges_with_degree_above=2; Found w:2</t>
  </si>
  <si>
    <t>dont_explore_detection_event_sets_with_size_above=2,dont_explore_edges_with_degree_above=2; Found w:3</t>
  </si>
  <si>
    <t>dont_explore_detection_event_sets_with_size_above=2,dont_explore_edges_with_degree_above=2; no lo found</t>
  </si>
  <si>
    <t>method: GurobiDist</t>
  </si>
  <si>
    <t>outfile: /home/ucapmwe/dist-benchmark/results/codeTables-QECC_sample.txt-GurobiDist-20251224_094242.103565_85062422.txt</t>
  </si>
  <si>
    <t>method: MIPDist</t>
  </si>
  <si>
    <t>MIP_solver: SCIP</t>
  </si>
  <si>
    <t>outfile: /home/ucapmwe/dist-benchmark/results/codeTables-QECC_sample.txt-MIPDist-SCIP-20251224_094242.120767_85062422.txt</t>
  </si>
  <si>
    <t>w:1; T:4ms; iterations:0</t>
  </si>
  <si>
    <t>w:2; T:4ms; iterations:9</t>
  </si>
  <si>
    <t>w:3; T:34ms; iterations:92</t>
  </si>
  <si>
    <t>w:3; T:32ms; iterations:92</t>
  </si>
  <si>
    <t>w:3; T:59ms; iterations:219</t>
  </si>
  <si>
    <t>w:3; T:33ms; iterations:46</t>
  </si>
  <si>
    <t>w:3; T:31ms; iterations:92</t>
  </si>
  <si>
    <t>w:4; T:154ms; iterations:615</t>
  </si>
  <si>
    <t>w:5; T:286ms; iterations:1598</t>
  </si>
  <si>
    <t>w:3; T:219ms; iterations:772</t>
  </si>
  <si>
    <t>w:3; T:286ms; iterations:938</t>
  </si>
  <si>
    <t>w:5; T:976ms; iterations:3480</t>
  </si>
  <si>
    <t>w:5; T:720ms; iterations:3679</t>
  </si>
  <si>
    <t>w:6; T:2182ms; iterations:12709</t>
  </si>
  <si>
    <t>w:5; T:1183ms; iterations:4869</t>
  </si>
  <si>
    <t>w:5; T:1902ms; iterations:8013</t>
  </si>
  <si>
    <t>w:5; T:2044ms; iterations:8742</t>
  </si>
  <si>
    <t>w:6; T:5367ms; iterations:35977</t>
  </si>
  <si>
    <t>w:6; T:4776ms; iterations:28366</t>
  </si>
  <si>
    <t>w:5; T:4129ms; iterations:22159</t>
  </si>
  <si>
    <t>w:7; T:32512ms; iterations:195614</t>
  </si>
  <si>
    <t>w:5; T:4957ms; iterations:28349</t>
  </si>
  <si>
    <t>w:5; T:5269ms; iterations:29417</t>
  </si>
  <si>
    <t>w:6; T:22387ms; iterations:127995</t>
  </si>
  <si>
    <t>w:6; T:20598ms; iterations:119596</t>
  </si>
  <si>
    <t>w:6; T:19340ms; iterations:101179</t>
  </si>
  <si>
    <t>w:7; T:86718ms; iterations:479927</t>
  </si>
  <si>
    <t>w:6; T:27085ms; iterations:133615</t>
  </si>
  <si>
    <t>w:6; T:33272ms; iterations:166328</t>
  </si>
  <si>
    <t>w:8; T:638534ms; iterations:4128150</t>
  </si>
  <si>
    <t>w:8; T:1171649ms; iterations:6441348</t>
  </si>
  <si>
    <t>w:5; T:21258ms; iterations:121420</t>
  </si>
  <si>
    <t>w:9; T:7688257ms; iterations:38736439</t>
  </si>
  <si>
    <t>w:9; T:8270096ms; iterations:45228814</t>
  </si>
  <si>
    <t>w:9; T:5799300ms; iterations:31238205</t>
  </si>
  <si>
    <t>w:9; T:5246711ms; iterations:26937475</t>
  </si>
  <si>
    <t>w:9; T:7675489ms; iterations:40390049</t>
  </si>
  <si>
    <t>w:9; T:25937284ms; iterations:105820784</t>
  </si>
  <si>
    <t>w:11; T:28800092ms; iterations:97050948</t>
  </si>
  <si>
    <t>w:9; T:28800025ms; iterations:116288744</t>
  </si>
  <si>
    <t>w:9; T:28800057ms; iterations:143406410</t>
  </si>
  <si>
    <t>w:9; T:28800080ms; iterations:117453307</t>
  </si>
  <si>
    <t>w:9; T:28800190ms; iterations:111872135</t>
  </si>
  <si>
    <t>w:9; T:28805881ms; iterations:105395727</t>
  </si>
  <si>
    <t>w:9; T:28800228ms; iterations:89138084</t>
  </si>
  <si>
    <t>w:10; T:28800264ms; iterations:81654361</t>
  </si>
  <si>
    <t>w:7; T:2656161ms; iterations:14911773</t>
  </si>
  <si>
    <t>w:8; T:12837214ms; iterations:62652474</t>
  </si>
  <si>
    <t>w:9; T:28800152ms; iterations:140238340</t>
  </si>
  <si>
    <t>w:11; T:28802814ms; iterations:88087149</t>
  </si>
  <si>
    <t>w:11; T:28800703ms; iterations:59861411</t>
  </si>
  <si>
    <t>w:10; T:28802621ms; iterations:83660922</t>
  </si>
  <si>
    <t>w:12; T:28802536ms; iterations:63945679</t>
  </si>
  <si>
    <t>w:12; T:28800340ms; iterations:77905641</t>
  </si>
  <si>
    <t>w:13; T:28800207ms; iterations:69016105</t>
  </si>
  <si>
    <t>w:10; T:28800841ms; iterations:83937547</t>
  </si>
  <si>
    <t>w:10; T:28800236ms; iterations:110505319</t>
  </si>
  <si>
    <t>w:11; T:28801483ms; iterations:85182168</t>
  </si>
  <si>
    <t>w:11; T:28802498ms; iterations:109427740</t>
  </si>
  <si>
    <t>w:10; T:28800981ms; iterations:111459544</t>
  </si>
  <si>
    <t>w:14; T:28800541ms; iterations:92550679</t>
  </si>
  <si>
    <t>w:12; T:28800133ms; iterations:87925783</t>
  </si>
  <si>
    <t>w:14; T:28802329ms; iterations:77814547</t>
  </si>
  <si>
    <t>w:14; T:28800291ms; iterations:75434243</t>
  </si>
  <si>
    <t>w:14; T:28802136ms; iterations:74058023</t>
  </si>
  <si>
    <t>method: QDistEvol</t>
  </si>
  <si>
    <t>outfile: /home/ucapmwe/dist-benchmark/results/codeTables-QECC_sample.txt-QDistEvol-20251221_140932.787720_85062422.txt</t>
  </si>
  <si>
    <t>Gen:0 Trial:0 w:1; pErr:0.0000, weight 1 CW found:6</t>
  </si>
  <si>
    <t>Gen:0 Trial:0 w:2; pErr:0.0000, weight 2 CW found:32</t>
  </si>
  <si>
    <t>Gen:0 Trial:0 w:3; pErr:0.0000, weight 3 CW found:240</t>
  </si>
  <si>
    <t>Gen:0 Trial:0 w:3; pErr:0.0000, weight 3 CW found:168</t>
  </si>
  <si>
    <t>Gen:0 Trial:0 w:4; pErr:0.0000, weight 4 CW found:550</t>
  </si>
  <si>
    <t>Gen:0 Trial:0 w:5; pErr:0.0000, weight 5 CW found:6336</t>
  </si>
  <si>
    <t>Gen:0 Trial:0 w:3; pErr:0.0000, weight 3 CW found:992</t>
  </si>
  <si>
    <t>Gen:0 Trial:0 w:3; pErr:0.0000, weight 3 CW found:891</t>
  </si>
  <si>
    <t>Gen:0 Trial:0 w:5; pErr:0.0000, weight 5 CW found:4400</t>
  </si>
  <si>
    <t>Gen:0 Trial:0 w:5; pErr:0.0000, weight 5 CW found:4286</t>
  </si>
  <si>
    <t>Gen:0 Trial:0 w:6; pErr:0.0049, weight 6 CW found:14241</t>
  </si>
  <si>
    <t>Gen:0 Trial:0 w:5; pErr:0.0000, weight 5 CW found:6084</t>
  </si>
  <si>
    <t>Gen:0 Trial:0 w:5; pErr:0.0003, weight 5 CW found:10851</t>
  </si>
  <si>
    <t>Gen:0 Trial:0 w:5; pErr:0.0003, weight 5 CW found:10855</t>
  </si>
  <si>
    <t>Gen:0 Trial:0 w:6; pErr:0.0328, weight 6 CW found:17503</t>
  </si>
  <si>
    <t>Gen:0 Trial:0 w:6; pErr:0.0343, weight 6 CW found:17699</t>
  </si>
  <si>
    <t>Gen:0 Trial:0 w:5; pErr:0.0048, weight 5 CW found:9874</t>
  </si>
  <si>
    <t>Gen:0 Trial:0 w:7; pErr:0.2213, weight 7 CW found:25870</t>
  </si>
  <si>
    <t>Gen:0 Trial:0 w:6; Trial:1 w:5; pErr:0.2278, weight 5 CW found:29597</t>
  </si>
  <si>
    <t>Gen:0 Trial:0 w:6; Trial:2 w:5; pErr:0.2261, weight 5 CW found:29303</t>
  </si>
  <si>
    <t>Gen:0 Trial:0 w:6; pErr:0.2428, weight 6 CW found:24941</t>
  </si>
  <si>
    <t>Gen:0 Trial:0 w:6; pErr:0.2419, weight 6 CW found:24915</t>
  </si>
  <si>
    <t>Gen:0 Trial:0 w:6; pErr:0.2374, weight 6 CW found:24584</t>
  </si>
  <si>
    <t>Gen:0 Trial:0 w:7; pErr:0.3165, weight 7 CW found:26020</t>
  </si>
  <si>
    <t>Gen:0 Trial:0 w:7; Trial:1 w:6; pErr:0.2669, weight 6 CW found:23174</t>
  </si>
  <si>
    <t>Gen:0 Trial:0 w:7; Trial:1 w:6; pErr:0.2700, weight 6 CW found:23011</t>
  </si>
  <si>
    <t>Gen:0 Trial:0 w:8; pErr:0.3495, weight 8 CW found:30220</t>
  </si>
  <si>
    <t>Gen:0 Trial:0 w:8; pErr:0.3565, weight 8 CW found:33267</t>
  </si>
  <si>
    <t>Gen:0 Trial:0 w:5; pErr:0.2661, weight 5 CW found:27734</t>
  </si>
  <si>
    <t>Gen:0 Trial:0 w:10; Trial:1 w:9; pErr:0.3645, weight 9 CW found:25102</t>
  </si>
  <si>
    <t>Gen:0 Trial:0 w:9; pErr:0.3644, weight 9 CW found:25051</t>
  </si>
  <si>
    <t>Gen:0 Trial:0 w:10; Trial:4 w:9; pErr:0.3642, weight 9 CW found:25593</t>
  </si>
  <si>
    <t>Gen:0 Trial:0 w:9; pErr:0.3640, weight 9 CW found:25220</t>
  </si>
  <si>
    <t>Gen:0 Trial:0 w:10; Trial:1 w:9; pErr:0.3649, weight 9 CW found:21672</t>
  </si>
  <si>
    <t>Gen:0 Trial:0 w:10; Trial:2 w:9; pErr:0.3641, weight 9 CW found:21643</t>
  </si>
  <si>
    <t>Gen:0 Trial:0 w:13; Trial:2 w:11; pErr:0.3672, weight 11 CW found:23605</t>
  </si>
  <si>
    <t>Gen:0 Trial:0 w:13; Trial:1 w:10; Trial:7 w:9; pErr:0.3654, weight 9 CW found:22035</t>
  </si>
  <si>
    <t>Gen:0 Trial:0 w:12; Trial:1 w:11; Trial:2 w:10; Trial:21 w:9; pErr:0.3661, weight 9 CW found:22705</t>
  </si>
  <si>
    <t>Gen:0 Trial:0 w:12; Trial:1 w:11; Trial:5 w:10; Trial:57 w:9; pErr:0.3667, weight 9 CW found:21264</t>
  </si>
  <si>
    <t>Gen:0 Trial:0 w:11; Trial:3 w:10; Trial:6 w:9; pErr:0.3666, weight 9 CW found:21380</t>
  </si>
  <si>
    <t>Gen:0 Trial:0 w:11; Trial:5 w:10; Gen:2 Trial:227 w:9; pErr:0.3664, weight 9 CW found:19832</t>
  </si>
  <si>
    <t>Gen:0 Trial:0 w:11; Trial:7 w:10; Trial:16 w:9; pErr:0.3663, weight 9 CW found:20557</t>
  </si>
  <si>
    <t>Gen:0 Trial:0 w:12; Trial:15 w:11; Trial:19 w:10; pErr:0.3672, weight 10 CW found:20135</t>
  </si>
  <si>
    <t>Gen:0 Trial:0 w:9; Trial:2 w:8; Trial:45 w:7; pErr:0.3664, weight 7 CW found:22678</t>
  </si>
  <si>
    <t>Gen:0 Trial:0 w:10; Trial:5 w:9; Gen:1 Trial:180 w:8; pErr:0.3665, weight 8 CW found:20770</t>
  </si>
  <si>
    <t>Gen:0 Trial:0 w:10; Gen:1 Trial:179 w:9; pErr:0.3673, weight 9 CW found:20462</t>
  </si>
  <si>
    <t>Gen:0 Trial:0 w:14; Trial:2 w:11; pErr:0.3677, weight 11 CW found:20197</t>
  </si>
  <si>
    <t>Gen:0 Trial:0 w:14; Trial:4 w:13; Trial:61 w:12; Gen:1 Trial:171 w:11; pErr:0.3678, weight 11 CW found:20534</t>
  </si>
  <si>
    <t>Gen:0 Trial:0 w:14; Trial:2 w:11; Trial:31 w:10; pErr:0.3675, weight 10 CW found:20856</t>
  </si>
  <si>
    <t>Gen:0 Trial:0 w:13; Gen:1 Trial:100 w:12; pErr:0.3678, weight 12 CW found:20489</t>
  </si>
  <si>
    <t>Gen:0 Trial:0 w:16; Trial:1 w:15; Trial:12 w:13; Trial:68 w:12; pErr:0.3678, weight 12 CW found:20551</t>
  </si>
  <si>
    <t>Gen:0 Trial:0 w:17; Trial:1 w:16; Trial:4 w:14; Gen:2 Trial:273 w:13; pErr:0.3678, weight 13 CW found:20086</t>
  </si>
  <si>
    <t>Gen:0 Trial:0 w:14; Trial:2 w:13; Trial:7 w:12; Trial:50 w:11; Gen:2 Trial:297 w:10; pErr:0.3677, weight 10 CW found:19830</t>
  </si>
  <si>
    <t>Gen:0 Trial:0 w:15; Trial:3 w:14; Trial:7 w:13; Trial:26 w:12; Trial:47 w:11; Trial:68 w:10; pErr:0.3676, weight 10 CW found:20210</t>
  </si>
  <si>
    <t>Gen:0 Trial:0 w:15; Trial:2 w:14; Trial:4 w:11; pErr:0.3678, weight 11 CW found:20274</t>
  </si>
  <si>
    <t>Gen:0 Trial:0 w:17; Trial:1 w:15; Trial:6 w:14; Trial:9 w:12; Gen:2 Trial:237 w:11; pErr:0.3678, weight 11 CW found:19600</t>
  </si>
  <si>
    <t>Gen:0 Trial:0 w:13; Trial:7 w:12; Trial:57 w:11; Gen:1 Trial:162 w:10; pErr:0.3678, weight 10 CW found:19936</t>
  </si>
  <si>
    <t>Gen:0 Trial:0 w:17; Trial:1 w:15; Trial:52 w:14; Gen:9 Trial:934 w:13; pErr:0.3679, weight 13 CW found:18210</t>
  </si>
  <si>
    <t>Gen:0 Trial:0 w:16; Trial:1 w:15; Trial:8 w:14; Gen:1 Trial:102 w:13; Gen:3 Trial:311 w:12; pErr:0.3678, weight 12 CW found:19418</t>
  </si>
  <si>
    <t>Gen:0 Trial:0 w:20; Trial:1 w:19; Trial:3 w:17; Trial:9 w:15; Gen:4 Trial:445 w:14; pErr:0.3679, weight 14 CW found:19303</t>
  </si>
  <si>
    <t>Gen:0 Trial:0 w:21; Trial:1 w:19; Trial:2 w:15; Trial:89 w:14; pErr:0.3679, weight 14 CW found:19748</t>
  </si>
  <si>
    <t>Gen:0 Trial:0 w:22; Trial:1 w:21; Trial:2 w:19; Trial:3 w:18; Trial:4 w:17; Trial:23 w:16; Gen:1 Trial:179 w:14; pErr:0.3679, weight 14 CW found:19483</t>
  </si>
  <si>
    <t>Gen:0 Trial:0 w:19; Trial:1 w:17; Trial:14 w:15; Gen:22 Trial:2251 w:14; pErr:0.3679, weight 14 CW found:15315</t>
  </si>
  <si>
    <t>Gen:0 Trial:0 w:17; Trial:15 w:15; Gen:3 Trial:310 w:14; pErr:0.3679, weight 14 CW found:19293</t>
  </si>
  <si>
    <t>Gen:0 Trial:0 w:19; Trial:3 w:18; Trial:15 w:16; Trial:90 w:14; pErr:0.3679, weight 14 CW found:19749</t>
  </si>
  <si>
    <t>Gen:0 Trial:0 w:21; Trial:6 w:20; Trial:21 w:19; Trial:38 w:18; Trial:48 w:17; Gen:6 Trial:679 w:16; Gen:9 Trial:944 w:15; pErr:0.3679, weight 15 CW found:18005</t>
  </si>
  <si>
    <t>Gen:0 Trial:0 w:21; Trial:1 w:20; Trial:8 w:19; Trial:28 w:18; Trial:34 w:17; Trial:96 w:16; Gen:9 Trial:967 w:15; pErr:0.3679, weight 15 CW found:17799</t>
  </si>
  <si>
    <t>Gen:0 Trial:0 w:22; Trial:1 w:20; Trial:4 w:19; Trial:42 w:18; Gen:2 Trial:292 w:15; pErr:0.3679, weight 15 CW found:19123</t>
  </si>
  <si>
    <t>Gen:0 Trial:0 w:21; Trial:3 w:19; Trial:26 w:18; Gen:1 Trial:130 w:17; Gen:2 Trial:204 w:15; pErr:0.3679, weight 15 CW found:19039</t>
  </si>
  <si>
    <t>Gen:0 Trial:0 w:19; Trial:32 w:18; Trial:76 w:17; Gen:1 Trial:116 w:16; Gen:58 Trial:5845 w:15; pErr:0.3679, weight 15 CW found:8141</t>
  </si>
  <si>
    <t>Gen:0 Trial:0 w:20; Trial:1 w:19; Trial:5 w:18; Trial:54 w:17; Gen:33 Trial:3328 w:15; pErr:0.3679, weight 15 CW found:13127</t>
  </si>
  <si>
    <t>Gen:0 Trial:0 w:21; Trial:7 w:20; Trial:39 w:19; Trial:82 w:18; Gen:2 Trial:215 w:15; pErr:0.3679, weight 15 CW found:19074</t>
  </si>
  <si>
    <t>Gen:0 Trial:0 w:19; Trial:14 w:18; Trial:25 w:17; Trial:27 w:16; Gen:1 Trial:122 w:15; Gen:10 Trial:1046 w:14; Gen:31 Trial:3110 w:13; pErr:0.3679, weight 13 CW found:13335</t>
  </si>
  <si>
    <t>Gen:0 Trial:0 w:20; Trial:1 w:19; Trial:5 w:18; Trial:8 w:17; Trial:15 w:16; Gen:13 Trial:1390 w:15; Gen:14 Trial:1490 w:14; pErr:0.3679, weight 14 CW found:16449</t>
  </si>
  <si>
    <t>Gen:0 Trial:0 w:23; Trial:4 w:21; Trial:37 w:19; Gen:2 Trial:235 w:18; Gen:3 Trial:320 w:17; Gen:47 Trial:4787 w:16; pErr:0.3678, weight 16 CW found:10029</t>
  </si>
  <si>
    <t>Gen:0 Trial:0 w:23; Trial:2 w:19; Trial:12 w:17; Gen:5 Trial:514 w:15; pErr:0.3679, weight 15 CW found:18420</t>
  </si>
  <si>
    <t>Gen:0 Trial:0 w:24; Trial:4 w:23; Trial:18 w:22; Trial:34 w:21; Trial:35 w:20; Trial:68 w:19; Gen:2 Trial:246 w:18; Gen:54 Trial:5426 w:17; pErr:0.3679, weight 17 CW found:8825</t>
  </si>
  <si>
    <t>Gen:0 Trial:0 w:22; Trial:1 w:20; Trial:8 w:19; Trial:18 w:18; Gen:5 Trial:575 w:15; pErr:0.3679, weight 15 CW found:17905</t>
  </si>
  <si>
    <t>Gen:0 Trial:0 w:24; Trial:4 w:20; Gen:4 Trial:479 w:19; Gen:13 Trial:1319 w:18; pErr:0.3679, weight 18 CW found:16909</t>
  </si>
  <si>
    <t>Gen:0 Trial:0 w:25; Trial:2 w:23; Trial:3 w:20; Gen:1 Trial:138 w:19; Gen:12 Trial:1220 w:17; pErr:0.3679, weight 17 CW found:16561</t>
  </si>
  <si>
    <t>Gen:0 Trial:0 w:24; Trial:17 w:23; Trial:75 w:22; Trial:94 w:21; Gen:1 Trial:134 w:20; Gen:31 Trial:3139 w:19; pErr:0.3679, weight 19 CW found:13331</t>
  </si>
  <si>
    <t>Gen:0 Trial:0 w:25; Trial:3 w:24; Trial:25 w:23; Trial:37 w:20; Gen:11 Trial:1130 w:19; pErr:0.3679, weight 19 CW found:17099</t>
  </si>
  <si>
    <t>Gen:0 Trial:0 w:27; Trial:3 w:26; Trial:4 w:24; Trial:11 w:20; Gen:5 Trial:554 w:19; pErr:0.3679, weight 19 CW found:18137</t>
  </si>
  <si>
    <t>Gen:0 Trial:0 w:30; Trial:1 w:27; Trial:11 w:26; Trial:17 w:25; Trial:25 w:20; pErr:0.3679, weight 20 CW found:18974</t>
  </si>
  <si>
    <t>Gen:0 Trial:0 w:29; Trial:3 w:24; Trial:42 w:23; Trial:66 w:21; Gen:2 Trial:243 w:20; Gen:15 Trial:1579 w:19; pErr:0.3679, weight 19 CW found:16156</t>
  </si>
  <si>
    <t>Gen:0 Trial:0 w:27; Trial:1 w:26; Trial:9 w:25; Trial:16 w:24; Trial:47 w:23; Trial:81 w:21; Gen:2 Trial:204 w:20; Gen:48 Trial:4885 w:19; pErr:0.3679, weight 19 CW found:9832</t>
  </si>
  <si>
    <t>Gen:0 Trial:0 w:27; Trial:9 w:24; Gen:1 Trial:117 w:21; Gen:22 Trial:2247 w:20; pErr:0.3679, weight 20 CW found:14862</t>
  </si>
  <si>
    <t>Gen:0 Trial:0 w:28; Trial:4 w:26; Trial:42 w:24; Gen:2 Trial:237 w:22; Gen:10 Trial:1031 w:21; Gen:16 Trial:1654 w:20; pErr:0.3679, weight 20 CW found:15857</t>
  </si>
  <si>
    <t>Gen:0 Trial:0 w:30; Trial:2 w:26; Trial:7 w:25; Trial:77 w:24; Gen:2 Trial:245 w:23; Gen:8 Trial:896 w:21; Gen:32 Trial:3289 w:20; pErr:0.3679, weight 20 CW found:12617</t>
  </si>
  <si>
    <t>Gen:0 Trial:0 w:24; Trial:9 w:23; Trial:62 w:22; Trial:84 w:21; Gen:4 Trial:476 w:20; Gen:69 Trial:6989 w:19; pErr:0.3679, weight 19 CW found:5840</t>
  </si>
  <si>
    <t>Gen:0 Trial:0 w:20; Trial:4 w:18; Trial:43 w:17; Gen:1 Trial:127 w:14; pErr:0.3679, weight 14 CW found:18627</t>
  </si>
  <si>
    <t>Gen:0 Trial:0 w:27; Trial:1 w:25; Trial:2 w:23; Trial:45 w:22; Trial:77 w:21; Gen:1 Trial:102 w:20; Gen:2 Trial:282 w:19; pErr:0.3679, weight 19 CW found:18653</t>
  </si>
  <si>
    <t>Gen:0 Trial:0 w:32; Trial:1 w:31; Trial:5 w:30; Trial:7 w:29; Trial:8 w:27; Trial:23 w:26; Gen:1 Trial:183 w:22; Gen:3 Trial:355 w:21; pErr:0.3679, weight 21 CW found:19084</t>
  </si>
  <si>
    <t>Gen:0 Trial:0 w:31; Trial:1 w:29; Trial:5 w:27; Trial:17 w:26; Trial:30 w:25; Gen:2 Trial:262 w:24; Gen:3 Trial:323 w:23; Gen:10 Trial:1000 w:22; Gen:28 Trial:2881 w:21; pErr:0.3679, weight 21 CW found:13853</t>
  </si>
  <si>
    <t>Gen:0 Trial:0 w:28; Trial:1 w:26; Trial:16 w:25; Gen:1 Trial:165 w:23; Gen:2 Trial:296 w:22; Gen:18 Trial:1825 w:21; Gen:66 Trial:6645 w:20; pErr:0.3679, weight 20 CW found:6418</t>
  </si>
  <si>
    <t>Gen:0 Trial:0 w:28; Trial:6 w:27; Trial:11 w:24; Trial:35 w:23; Gen:1 Trial:141 w:22; Gen:6 Trial:619 w:21; Gen:23 Trial:2358 w:20; pErr:0.3679, weight 20 CW found:14581</t>
  </si>
  <si>
    <t>Gen:0 Trial:0 w:29; Trial:1 w:28; Trial:2 w:26; Trial:11 w:25; Trial:20 w:24; Trial:43 w:19; Gen:34 Trial:3417 w:18; pErr:0.3679, weight 18 CW found:12329</t>
  </si>
  <si>
    <t>Gen:0 Trial:0 w:27; Trial:2 w:26; Trial:4 w:23; Trial:18 w:22; Trial:36 w:21; Gen:4 Trial:472 w:20; Gen:22 Trial:2225 w:19; pErr:0.3679, weight 19 CW found:14320</t>
  </si>
  <si>
    <t>Gen:0 Trial:0 w:30; Trial:5 w:28; Trial:6 w:26; Trial:56 w:24; Gen:6 Trial:644 w:23; Gen:33 Trial:3325 w:20; pErr:0.3679, weight 20 CW found:12347</t>
  </si>
  <si>
    <t>Gen:0 Trial:0 w:31; Trial:3 w:30; Trial:9 w:27; Gen:2 Trial:220 w:26; Gen:24 Trial:2420 w:25; Gen:29 Trial:2991 w:24; Gen:49 Trial:4929 w:23; pErr:0.3679, weight 23 CW found:9399</t>
  </si>
  <si>
    <t>Gen:0 Trial:0 w:28; Trial:1 w:26; Trial:14 w:24; Trial:68 w:22; Gen:1 Trial:117 w:21; Gen:3 Trial:320 w:20; Gen:6 Trial:664 w:18; Gen:75 Trial:7547 w:16; pErr:0.3679, weight 16 CW found:4461</t>
  </si>
  <si>
    <t>Gen:0 Trial:0 w:31; Trial:2 w:30; Trial:7 w:26; Gen:2 Trial:214 w:25; Gen:4 Trial:488 w:24; Gen:24 Trial:2408 w:23; Gen:32 Trial:3211 w:22; pErr:0.3679, weight 22 CW found:12522</t>
  </si>
  <si>
    <t>Gen:0 Trial:0 w:22; Trial:4 w:20; Trial:45 w:19; Gen:2 Trial:254 w:18; Gen:3 Trial:322 w:17; Gen:29 Trial:2951 w:15; pErr:0.3679, weight 15 CW found:13089</t>
  </si>
  <si>
    <t>Gen:0 Trial:0 w:23; Trial:2 w:20; Gen:5 Trial:593 w:19; Gen:15 Trial:1504 w:18; Gen:31 Trial:3140 w:17; Gen:74 Trial:7403 w:16; pErr:0.3679, weight 16 CW found:4696</t>
  </si>
  <si>
    <t>Gen:0 Trial:0 w:25; Trial:1 w:24; Trial:6 w:22; Trial:54 w:20; Gen:5 Trial:560 w:18; Gen:40 Trial:4033 w:17; pErr:0.3679, weight 17 CW found:10975</t>
  </si>
  <si>
    <t>Gen:0 Trial:0 w:25; Trial:2 w:23; Trial:11 w:20; Gen:3 Trial:312 w:19; Gen:4 Trial:486 w:18; Gen:23 Trial:2314 w:17; pErr:0.3679, weight 17 CW found:14184</t>
  </si>
  <si>
    <t>Gen:0 Trial:0 w:30; Trial:2 w:29; Trial:5 w:25; Trial:62 w:24; Trial:94 w:23; Gen:2 Trial:290 w:21; Gen:23 Trial:2330 w:20; pErr:0.3679, weight 20 CW found:13982</t>
  </si>
  <si>
    <t>Gen:0 Trial:0 w:24; Trial:5 w:23; Trial:6 w:20; Gen:9 Trial:940 w:19; Gen:38 Trial:3893 w:18; Gen:61 Trial:6144 w:16; Gen:73 Trial:7365 w:14; pErr:0.3679, weight 14 CW found:4775</t>
  </si>
  <si>
    <t>Gen:0 Trial:0 w:24; Trial:2 w:23; Trial:8 w:22; Trial:26 w:21; Gen:1 Trial:195 w:20; Gen:4 Trial:453 w:18; Gen:6 Trial:610 w:14; pErr:0.3679, weight 14 CW found:17234</t>
  </si>
  <si>
    <t>Gen:0 Trial:0 w:37; Trial:2 w:35; Trial:3 w:29; Gen:3 Trial:305 w:25; pErr:0.3679, weight 25 CW found:24322</t>
  </si>
  <si>
    <t>Gen:0 Trial:0 w:34; Trial:2 w:31; Trial:13 w:30; Trial:31 w:27; Gen:14 Trial:1470 w:25; Gen:53 Trial:5312 w:24; pErr:0.3679, weight 24 CW found:8881</t>
  </si>
  <si>
    <t>Gen:0 Trial:0 w:33; Trial:12 w:30; Gen:5 Trial:534 w:24; pErr:0.3679, weight 24 CW found:17829</t>
  </si>
  <si>
    <t>Gen:0 Trial:0 w:37; Trial:2 w:35; Trial:18 w:33; Trial:45 w:31; Gen:7 Trial:740 w:29; Trial:768 w:27; Gen:12 Trial:1267 w:25; pErr:0.3679, weight 25 CW found:21996</t>
  </si>
  <si>
    <t>Gen:0 Trial:0 w:25; Trial:10 w:24; Trial:11 w:23; Trial:67 w:21; Trial:88 w:20; Gen:13 Trial:1307 w:19; Gen:17 Trial:1737 w:18; Gen:58 Trial:5839 w:17; pErr:0.3679, weight 17 CW found:7483</t>
  </si>
  <si>
    <t>Gen:0 Trial:0 w:23; Trial:28 w:21; Gen:2 Trial:219 w:18; Gen:4 Trial:451 w:14; pErr:0.3679, weight 14 CW found:17519</t>
  </si>
  <si>
    <t>Gen:0 Trial:0 w:25; Trial:7 w:24; Gen:1 Trial:100 w:23; Trial:107 w:22; Gen:7 Trial:799 w:21; Gen:12 Trial:1228 w:19; Gen:52 Trial:5271 w:18; pErr:0.3679, weight 18 CW found:8602</t>
  </si>
  <si>
    <t>Gen:0 Trial:0 w:27; Trial:10 w:24; Trial:16 w:23; Gen:1 Trial:171 w:21; Gen:3 Trial:309 w:20; Gen:6 Trial:674 w:17; pErr:0.3679, weight 17 CW found:16817</t>
  </si>
  <si>
    <t>Gen:0 Trial:0 w:27; Trial:1 w:26; Trial:4 w:24; Trial:17 w:23; Trial:74 w:22; Gen:1 Trial:191 w:21; Gen:7 Trial:780 w:20; Gen:10 Trial:1024 w:18; Gen:11 Trial:1126 w:17; pErr:0.3679, weight 17 CW found:15895</t>
  </si>
  <si>
    <t>fourBlock: 0</t>
  </si>
  <si>
    <t>outfile: /home/ucapmwe/dist-benchmark/results/codeTables-QECC_sample.txt-QDistEvol-20251224_093902.744858_85062422.txt</t>
  </si>
  <si>
    <t>Gen:0 Trial:0 w:1; pErr:0.0000, weight 1 CW found:2</t>
  </si>
  <si>
    <t>Gen:0 Trial:0 w:2; pErr:0.0000, weight 2 CW found:6</t>
  </si>
  <si>
    <t>Gen:0 Trial:0 w:3; pErr:0.0000, weight 3 CW found:28</t>
  </si>
  <si>
    <t>Gen:0 Trial:0 w:3; pErr:0.0000, weight 3 CW found:14</t>
  </si>
  <si>
    <t>Gen:0 Trial:0 w:4; pErr:0.0000, weight 4 CW found:36</t>
  </si>
  <si>
    <t>Gen:0 Trial:0 w:5; pErr:0.0000, weight 5 CW found:197</t>
  </si>
  <si>
    <t>Gen:0 Trial:0 w:3; pErr:0.0000, weight 3 CW found:174</t>
  </si>
  <si>
    <t>Gen:0 Trial:0 w:5; pErr:0.0000, weight 5 CW found:306</t>
  </si>
  <si>
    <t>Gen:0 Trial:0 w:5; pErr:0.0000, weight 5 CW found:308</t>
  </si>
  <si>
    <t>Gen:0 Trial:0 w:6; pErr:0.0000, weight 6 CW found:224</t>
  </si>
  <si>
    <t>Gen:0 Trial:0 w:5; pErr:0.0000, weight 5 CW found:188</t>
  </si>
  <si>
    <t>Gen:0 Trial:0 w:5; pErr:0.0000, weight 5 CW found:408</t>
  </si>
  <si>
    <t>Gen:0 Trial:0 w:5; pErr:0.0000, weight 5 CW found:420</t>
  </si>
  <si>
    <t>Gen:0 Trial:0 w:6; pErr:0.0000, weight 6 CW found:526</t>
  </si>
  <si>
    <t>Gen:0 Trial:0 w:6; pErr:0.0000, weight 6 CW found:584</t>
  </si>
  <si>
    <t>Gen:0 Trial:0 w:5; pErr:0.0000, weight 5 CW found:873</t>
  </si>
  <si>
    <t>Gen:0 Trial:0 w:7; pErr:0.0000, weight 7 CW found:1403</t>
  </si>
  <si>
    <t>Gen:0 Trial:0 w:5; pErr:0.0000, weight 5 CW found:2402</t>
  </si>
  <si>
    <t>Gen:0 Trial:0 w:5; pErr:0.0000, weight 5 CW found:2199</t>
  </si>
  <si>
    <t>Gen:0 Trial:0 w:6; pErr:0.0000, weight 6 CW found:3289</t>
  </si>
  <si>
    <t>Gen:0 Trial:0 w:6; pErr:0.0000, weight 6 CW found:3342</t>
  </si>
  <si>
    <t>Gen:0 Trial:0 w:7; Trial:2 w:6; pErr:0.0000, weight 6 CW found:3204</t>
  </si>
  <si>
    <t>Gen:0 Trial:0 w:7; pErr:0.0002, weight 7 CW found:2961</t>
  </si>
  <si>
    <t>Gen:0 Trial:0 w:7; Trial:1 w:6; pErr:0.0001, weight 6 CW found:2593</t>
  </si>
  <si>
    <t>Gen:0 Trial:0 w:6; pErr:0.0000, weight 6 CW found:2567</t>
  </si>
  <si>
    <t>Gen:0 Trial:0 w:8; pErr:0.0000, weight 8 CW found:2940</t>
  </si>
  <si>
    <t>Gen:0 Trial:0 w:8; pErr:0.0161, weight 8 CW found:11413</t>
  </si>
  <si>
    <t>Gen:0 Trial:0 w:5; pErr:0.0098, weight 5 CW found:7261</t>
  </si>
  <si>
    <t>Gen:0 Trial:0 w:10; Trial:2 w:9; pErr:0.0271, weight 9 CW found:5899</t>
  </si>
  <si>
    <t>Gen:0 Trial:0 w:9; pErr:0.0252, weight 9 CW found:5818</t>
  </si>
  <si>
    <t>Gen:0 Trial:0 w:9; pErr:0.0272, weight 9 CW found:5994</t>
  </si>
  <si>
    <t>Gen:0 Trial:0 w:9; pErr:0.0272, weight 9 CW found:5935</t>
  </si>
  <si>
    <t>Gen:0 Trial:0 w:10; Trial:2 w:9; pErr:0.0366, weight 9 CW found:5430</t>
  </si>
  <si>
    <t>Gen:0 Trial:0 w:9; pErr:0.0364, weight 9 CW found:5559</t>
  </si>
  <si>
    <t>Gen:0 Trial:0 w:11; pErr:0.1598, weight 11 CW found:10375</t>
  </si>
  <si>
    <t>Gen:0 Trial:0 w:12; Trial:1 w:9; pErr:0.1747, weight 9 CW found:12199</t>
  </si>
  <si>
    <t>Gen:0 Trial:0 w:12; Trial:1 w:11; Trial:4 w:10; Trial:8 w:9; pErr:0.2038, weight 9 CW found:20794</t>
  </si>
  <si>
    <t>Gen:0 Trial:0 w:10; Trial:2 w:9; pErr:0.1896, weight 9 CW found:10095</t>
  </si>
  <si>
    <t>Gen:0 Trial:0 w:9; pErr:0.1898, weight 9 CW found:10171</t>
  </si>
  <si>
    <t>Gen:0 Trial:0 w:14; Trial:1 w:13; Trial:2 w:11; Trial:9 w:9; pErr:0.2006, weight 9 CW found:12211</t>
  </si>
  <si>
    <t>Gen:0 Trial:0 w:13; Trial:1 w:12; Trial:2 w:11; Trial:4 w:9; pErr:0.2214, weight 9 CW found:20682</t>
  </si>
  <si>
    <t>Gen:0 Trial:0 w:13; Trial:4 w:12; Trial:7 w:10; pErr:0.2331, weight 10 CW found:13095</t>
  </si>
  <si>
    <t>Gen:0 Trial:0 w:10; Trial:1 w:9; Trial:9 w:7; pErr:0.2392, weight 7 CW found:14432</t>
  </si>
  <si>
    <t>Gen:0 Trial:0 w:11; Trial:1 w:10; Trial:12 w:9; Gen:2 Trial:269 w:8; pErr:0.2673, weight 8 CW found:13795</t>
  </si>
  <si>
    <t>Gen:0 Trial:0 w:10; Trial:2 w:9; pErr:0.2691, weight 9 CW found:13807</t>
  </si>
  <si>
    <t>Gen:0 Trial:0 w:12; Trial:6 w:11; pErr:0.3027, weight 11 CW found:26025</t>
  </si>
  <si>
    <t>Gen:0 Trial:0 w:11; pErr:0.3283, weight 11 CW found:18068</t>
  </si>
  <si>
    <t>Gen:0 Trial:0 w:14; Trial:1 w:12; Trial:2 w:10; pErr:0.3319, weight 10 CW found:29153</t>
  </si>
  <si>
    <t>Gen:0 Trial:0 w:16; Trial:1 w:13; Trial:30 w:12; pErr:0.3477, weight 12 CW found:29409</t>
  </si>
  <si>
    <t>Gen:0 Trial:0 w:13; Trial:40 w:12; pErr:0.3455, weight 12 CW found:18736</t>
  </si>
  <si>
    <t>Gen:0 Trial:0 w:16; Trial:1 w:15; Trial:9 w:13; pErr:0.3537, weight 13 CW found:19305</t>
  </si>
  <si>
    <t>Gen:0 Trial:0 w:13; Trial:2 w:12; Trial:12 w:11; Trial:80 w:10; pErr:0.3429, weight 10 CW found:15627</t>
  </si>
  <si>
    <t>Gen:0 Trial:0 w:11; Trial:44 w:10; pErr:0.3476, weight 10 CW found:15821</t>
  </si>
  <si>
    <t>Gen:0 Trial:0 w:16; Trial:1 w:15; Trial:4 w:14; Trial:9 w:13; Trial:58 w:11; pErr:0.3575, weight 11 CW found:30357</t>
  </si>
  <si>
    <t>Gen:0 Trial:0 w:16; Trial:5 w:15; Trial:8 w:13; Trial:22 w:11; pErr:0.3561, weight 11 CW found:30566</t>
  </si>
  <si>
    <t>Gen:0 Trial:0 w:14; Trial:1 w:13; Trial:11 w:12; Gen:1 Trial:124 w:11; Gen:8 Trial:879 w:10; pErr:0.3578, weight 10 CW found:28616</t>
  </si>
  <si>
    <t>Gen:0 Trial:0 w:16; Trial:5 w:15; Trial:7 w:14; Gen:2 Trial:208 w:13; pErr:0.3609, weight 13 CW found:15434</t>
  </si>
  <si>
    <t>Gen:0 Trial:0 w:14; Trial:1 w:13; Trial:67 w:12; pErr:0.3613, weight 12 CW found:19443</t>
  </si>
  <si>
    <t>Gen:0 Trial:0 w:19; Trial:3 w:18; Trial:5 w:16; Trial:9 w:14; pErr:0.3639, weight 14 CW found:29833</t>
  </si>
  <si>
    <t>Gen:0 Trial:0 w:20; Trial:3 w:19; Trial:4 w:17; Trial:7 w:16; Trial:38 w:15; Gen:1 Trial:193 w:14; pErr:0.3648, weight 14 CW found:29169</t>
  </si>
  <si>
    <t>Gen:0 Trial:0 w:19; Trial:1 w:17; Trial:6 w:16; Trial:68 w:15; Gen:11 Trial:1134 w:14; pErr:0.3661, weight 14 CW found:26523</t>
  </si>
  <si>
    <t>Gen:0 Trial:0 w:19; Trial:3 w:16; Trial:49 w:15; Gen:7 Trial:791 w:14; pErr:0.3653, weight 14 CW found:27719</t>
  </si>
  <si>
    <t>Gen:0 Trial:0 w:20; Trial:2 w:17; Trial:12 w:15; Gen:8 Trial:836 w:14; pErr:0.3658, weight 14 CW found:27187</t>
  </si>
  <si>
    <t>Gen:0 Trial:0 w:19; Trial:4 w:18; Trial:24 w:16; Gen:1 Trial:103 w:15; Gen:4 Trial:473 w:14; pErr:0.3657, weight 14 CW found:28222</t>
  </si>
  <si>
    <t>Gen:0 Trial:0 w:22; Trial:1 w:20; Trial:2 w:18; Trial:17 w:17; Gen:1 Trial:158 w:16; Gen:16 Trial:1688 w:15; pErr:0.3666, weight 15 CW found:24625</t>
  </si>
  <si>
    <t>Gen:0 Trial:0 w:20; Trial:3 w:19; Trial:4 w:18; Trial:29 w:17; Trial:77 w:16; Gen:3 Trial:344 w:15; pErr:0.3669, weight 15 CW found:28612</t>
  </si>
  <si>
    <t>Gen:0 Trial:0 w:21; Trial:1 w:20; Trial:4 w:18; Gen:1 Trial:108 w:16; Gen:28 Trial:2806 w:15; pErr:0.3669, weight 15 CW found:21425</t>
  </si>
  <si>
    <t>Gen:0 Trial:0 w:23; Trial:1 w:15; pErr:0.3669, weight 15 CW found:29415</t>
  </si>
  <si>
    <t>Gen:0 Trial:0 w:22; Trial:1 w:21; Trial:3 w:20; Trial:21 w:18; Trial:46 w:17; Gen:1 Trial:112 w:16; Gen:54 Trial:5437 w:15; pErr:0.3671, weight 15 CW found:13420</t>
  </si>
  <si>
    <t>Gen:0 Trial:0 w:23; Trial:1 w:22; Trial:2 w:21; Trial:4 w:19; Trial:10 w:18; Trial:58 w:17; Gen:7 Trial:727 w:16; Gen:26 Trial:2674 w:15; pErr:0.3673, weight 15 CW found:13624</t>
  </si>
  <si>
    <t>Gen:0 Trial:0 w:23; Trial:2 w:22; Trial:7 w:20; Trial:11 w:18; Gen:6 Trial:650 w:17; Gen:19 Trial:1901 w:16; Gen:81 Trial:8112 w:15; pErr:0.3677, weight 15 CW found:5627</t>
  </si>
  <si>
    <t>Gen:0 Trial:0 w:19; Trial:1 w:18; Trial:12 w:15; Gen:1 Trial:196 w:14; Gen:24 Trial:2468 w:13; pErr:0.3668, weight 13 CW found:14361</t>
  </si>
  <si>
    <t>Gen:0 Trial:0 w:19; Trial:1 w:17; Trial:9 w:16; Trial:32 w:15; Gen:3 Trial:374 w:14; pErr:0.3674, weight 14 CW found:18311</t>
  </si>
  <si>
    <t>Gen:0 Trial:0 w:22; Trial:1 w:20; Trial:21 w:19; Gen:2 Trial:202 w:18; Gen:9 Trial:941 w:17; Gen:65 Trial:6579 w:16; pErr:0.3676, weight 16 CW found:10287</t>
  </si>
  <si>
    <t>Gen:0 Trial:0 w:22; Trial:1 w:21; Trial:2 w:20; Trial:5 w:19; Trial:14 w:18; Trial:46 w:17; Gen:4 Trial:475 w:16; Gen:6 Trial:647 w:15; pErr:0.3675, weight 15 CW found:16192</t>
  </si>
  <si>
    <t>Gen:0 Trial:0 w:22; Trial:8 w:21; Trial:10 w:18; Trial:31 w:17; pErr:0.3677, weight 17 CW found:15963</t>
  </si>
  <si>
    <t>Gen:0 Trial:0 w:20; Trial:9 w:19; Trial:39 w:16; Gen:12 Trial:1224 w:15; pErr:0.3674, weight 15 CW found:15067</t>
  </si>
  <si>
    <t>Gen:0 Trial:0 w:24; Trial:1 w:23; Trial:9 w:20; Trial:48 w:18; pErr:0.3677, weight 18 CW found:29073</t>
  </si>
  <si>
    <t>Gen:0 Trial:0 w:19; Trial:68 w:18; Gen:5 Trial:554 w:17; pErr:0.3677, weight 17 CW found:16036</t>
  </si>
  <si>
    <t>Gen:0 Trial:0 w:26; Trial:1 w:22; Trial:44 w:20; Gen:1 Trial:129 w:19; pErr:0.3677, weight 19 CW found:16342</t>
  </si>
  <si>
    <t>Gen:0 Trial:0 w:23; Trial:21 w:22; Trial:54 w:21; Gen:1 Trial:199 w:20; Gen:7 Trial:738 w:19; pErr:0.3677, weight 19 CW found:16799</t>
  </si>
  <si>
    <t>Gen:0 Trial:0 w:22; Trial:24 w:21; Trial:45 w:19; pErr:0.3676, weight 19 CW found:18226</t>
  </si>
  <si>
    <t>Gen:0 Trial:0 w:28; Trial:1 w:27; Trial:4 w:26; Trial:10 w:25; Trial:40 w:21; Gen:5 Trial:533 w:19; pErr:0.3677, weight 19 CW found:27097</t>
  </si>
  <si>
    <t>Gen:0 Trial:0 w:29; Trial:1 w:27; Trial:4 w:25; Trial:8 w:24; Trial:15 w:23; Trial:25 w:21; Gen:2 Trial:201 w:20; Gen:4 Trial:400 w:19; pErr:0.3677, weight 19 CW found:27992</t>
  </si>
  <si>
    <t>Gen:0 Trial:0 w:22; Gen:1 Trial:124 w:20; Gen:13 Trial:1385 w:19; pErr:0.3677, weight 19 CW found:14204</t>
  </si>
  <si>
    <t>Gen:0 Trial:0 w:26; Trial:1 w:24; Trial:29 w:21; Gen:8 Trial:893 w:20; pErr:0.3678, weight 20 CW found:16244</t>
  </si>
  <si>
    <t>Gen:0 Trial:0 w:29; Trial:1 w:27; Trial:2 w:26; Trial:15 w:24; Trial:56 w:23; Gen:1 Trial:174 w:22; Gen:3 Trial:326 w:21; Gen:17 Trial:1767 w:20; pErr:0.3678, weight 20 CW found:23677</t>
  </si>
  <si>
    <t>Gen:0 Trial:0 w:28; Trial:1 w:27; Trial:2 w:25; Trial:5 w:24; Gen:1 Trial:121 w:22; Trial:170 w:21; Gen:6 Trial:646 w:20; pErr:0.3679, weight 20 CW found:26752</t>
  </si>
  <si>
    <t>Gen:0 Trial:0 w:26; Trial:1 w:24; Trial:3 w:23; Trial:4 w:22; Trial:20 w:21; Trial:25 w:20; Gen:1 Trial:170 w:19; pErr:0.3678, weight 19 CW found:17892</t>
  </si>
  <si>
    <t>Gen:0 Trial:0 w:19; Trial:2 w:18; Trial:3 w:17; Trial:25 w:16; Trial:57 w:14; pErr:0.3676, weight 14 CW found:16764</t>
  </si>
  <si>
    <t>Gen:0 Trial:0 w:24; Trial:7 w:22; Trial:57 w:21; Gen:1 Trial:192 w:20; Gen:2 Trial:238 w:19; pErr:0.3678, weight 19 CW found:17823</t>
  </si>
  <si>
    <t>Gen:0 Trial:0 w:28; Trial:1 w:27; Trial:3 w:26; Trial:45 w:23; Gen:3 Trial:383 w:22; Gen:5 Trial:587 w:21; pErr:0.3678, weight 21 CW found:16883</t>
  </si>
  <si>
    <t>Gen:0 Trial:0 w:29; Trial:1 w:26; Trial:3 w:25; Gen:1 Trial:157 w:22; Gen:11 Trial:1199 w:21; pErr:0.3679, weight 21 CW found:25304</t>
  </si>
  <si>
    <t>Gen:0 Trial:0 w:26; Trial:14 w:25; Trial:15 w:21; Gen:22 Trial:2228 w:20; pErr:0.3678, weight 20 CW found:22595</t>
  </si>
  <si>
    <t>Gen:0 Trial:0 w:27; Trial:8 w:25; Trial:37 w:24; Gen:2 Trial:229 w:23; Gen:3 Trial:376 w:20; pErr:0.3678, weight 20 CW found:27536</t>
  </si>
  <si>
    <t>Gen:0 Trial:0 w:27; Trial:2 w:26; Trial:5 w:25; Trial:21 w:24; Trial:42 w:23; Trial:96 w:22; Gen:2 Trial:264 w:20; Gen:19 Trial:1906 w:19; Gen:35 Trial:3582 w:18; Gen:84 Trial:8457 w:17; pErr:0.3679, weight 17 CW found:2799</t>
  </si>
  <si>
    <t>Gen:0 Trial:0 w:27; Trial:1 w:25; Trial:15 w:24; Trial:28 w:22; Gen:3 Trial:375 w:21; Trial:398 w:19; Gen:4 Trial:434 w:18; Gen:89 Trial:8938 w:17; pErr:0.3679, weight 17 CW found:3122</t>
  </si>
  <si>
    <t>Gen:0 Trial:0 w:29; Trial:1 w:26; Trial:13 w:25; Trial:67 w:23; Gen:7 Trial:706 w:22; Gen:23 Trial:2399 w:21; Gen:26 Trial:2606 w:20; pErr:0.3678, weight 20 CW found:11955</t>
  </si>
  <si>
    <t>Gen:0 Trial:0 w:32; Trial:1 w:28; Trial:2 w:26; Trial:21 w:25; Gen:1 Trial:151 w:24; Gen:11 Trial:1191 w:21; pErr:0.3678, weight 21 CW found:13584</t>
  </si>
  <si>
    <t>Gen:0 Trial:0 w:25; Trial:1 w:24; Trial:2 w:22; Trial:54 w:21; Trial:90 w:19; Gen:8 Trial:885 w:16; pErr:0.3678, weight 16 CW found:15386</t>
  </si>
  <si>
    <t>Gen:0 Trial:0 w:28; Trial:11 w:27; Trial:30 w:26; Gen:1 Trial:117 w:25; Gen:2 Trial:210 w:24; Gen:6 Trial:633 w:21; Gen:13 Trial:1302 w:20; pErr:0.3679, weight 20 CW found:13502</t>
  </si>
  <si>
    <t>Gen:0 Trial:0 w:20; Trial:12 w:18; Trial:33 w:17; Trial:41 w:16; Gen:33 Trial:3395 w:15; pErr:0.3678, weight 15 CW found:20233</t>
  </si>
  <si>
    <t>Gen:0 Trial:0 w:22; Trial:10 w:21; Trial:34 w:20; Trial:63 w:19; Gen:3 Trial:358 w:18; Gen:9 Trial:938 w:17; Gen:37 Trial:3723 w:16; pErr:0.3678, weight 16 CW found:9840</t>
  </si>
  <si>
    <t>Gen:0 Trial:0 w:23; Trial:2 w:21; Trial:19 w:20; Gen:1 Trial:157 w:19; Gen:2 Trial:275 w:18; Gen:3 Trial:339 w:17; Gen:45 Trial:4585 w:16; pErr:0.3679, weight 16 CW found:8646</t>
  </si>
  <si>
    <t>Gen:0 Trial:0 w:23; Trial:2 w:21; Trial:4 w:20; Trial:35 w:19; Trial:39 w:18; Trial:89 w:16; pErr:0.3678, weight 16 CW found:15915</t>
  </si>
  <si>
    <t>Gen:0 Trial:0 w:26; Trial:10 w:25; Trial:54 w:24; Trial:56 w:23; Gen:1 Trial:185 w:22; Gen:2 Trial:212 w:19; pErr:0.3678, weight 19 CW found:28417</t>
  </si>
  <si>
    <t>Gen:0 Trial:0 w:23; Trial:1 w:22; Trial:5 w:21; Gen:1 Trial:128 w:20; Gen:4 Trial:473 w:18; Gen:21 Trial:2151 w:16; Gen:30 Trial:3039 w:15; Gen:55 Trial:5518 w:14; pErr:0.3678, weight 14 CW found:13548</t>
  </si>
  <si>
    <t>Gen:0 Trial:0 w:23; Trial:1 w:22; Trial:3 w:21; Trial:17 w:18; Gen:8 Trial:892 w:14; pErr:0.3678, weight 14 CW found:27693</t>
  </si>
  <si>
    <t>Gen:0 Trial:0 w:35; Trial:2 w:31; Trial:85 w:27; Gen:15 Trial:1553 w:25; pErr:0.3679, weight 25 CW found:32098</t>
  </si>
  <si>
    <t>Gen:0 Trial:0 w:34; Trial:3 w:33; Trial:4 w:32; Trial:13 w:30; Trial:36 w:29; Trial:44 w:25; Gen:6 Trial:645 w:24; pErr:0.3679, weight 24 CW found:26596</t>
  </si>
  <si>
    <t>Gen:0 Trial:0 w:33; Trial:6 w:32; Trial:12 w:30; Trial:44 w:29; Trial:81 w:28; Gen:1 Trial:176 w:27; Gen:6 Trial:650 w:26; Gen:11 Trial:1172 w:25; Gen:34 Trial:3496 w:24; pErr:0.3679, weight 24 CW found:18528</t>
  </si>
  <si>
    <t>Gen:0 Trial:0 w:33; Trial:12 w:31; Trial:27 w:25; pErr:0.3679, weight 25 CW found:38484</t>
  </si>
  <si>
    <t>Gen:0 Trial:0 w:24; Trial:8 w:23; Trial:15 w:21; Trial:79 w:17; Gen:33 Trial:3302 w:16; pErr:0.3678, weight 16 CW found:20044</t>
  </si>
  <si>
    <t>Gen:0 Trial:0 w:25; Trial:1 w:22; Trial:12 w:21; Gen:1 Trial:113 w:20; Gen:2 Trial:288 w:18; Gen:8 Trial:892 w:15; Gen:15 Trial:1515 w:14; pErr:0.3677, weight 14 CW found:13593</t>
  </si>
  <si>
    <t>Gen:0 Trial:0 w:25; Trial:1 w:23; Trial:26 w:22; Trial:96 w:21; Gen:1 Trial:131 w:18; Gen:57 Trial:5714 w:17; pErr:0.3678, weight 17 CW found:7206</t>
  </si>
  <si>
    <t>Gen:0 Trial:0 w:25; Trial:4 w:24; Trial:8 w:22; Trial:36 w:19; Gen:3 Trial:334 w:18; Gen:27 Trial:2772 w:17; Gen:94 Trial:9474 w:16; pErr:0.3679, weight 16 CW found:995</t>
  </si>
  <si>
    <t>Gen:0 Trial:0 w:26; Trial:1 w:22; Gen:1 Trial:101 w:21; Trial:132 w:18; Gen:44 Trial:4407 w:17; pErr:0.3679, weight 17 CW found:16822</t>
  </si>
  <si>
    <t>method: QDistRndMW</t>
  </si>
  <si>
    <t>outfile: /home/ucapmwe/dist-benchmark/results/codeTables-QECC_sample.txt-QDistRndMW-20251221_140932.852509_85062422.txt</t>
  </si>
  <si>
    <t>Trial:0 w:1; pErr:0.0000, weight 1 CW found:6</t>
  </si>
  <si>
    <t>Trial:0 w:2; pErr:0.0000, weight 2 CW found:32</t>
  </si>
  <si>
    <t>Trial:0 w:3; pErr:0.0000, weight 3 CW found:240</t>
  </si>
  <si>
    <t>Trial:0 w:3; pErr:0.0000, weight 3 CW found:168</t>
  </si>
  <si>
    <t>Trial:0 w:4; pErr:0.0000, weight 4 CW found:550</t>
  </si>
  <si>
    <t>Trial:0 w:5; pErr:0.0000, weight 5 CW found:6336</t>
  </si>
  <si>
    <t>Trial:0 w:3; pErr:0.0000, weight 3 CW found:918</t>
  </si>
  <si>
    <t>Trial:0 w:5; pErr:0.0000, weight 5 CW found:4604</t>
  </si>
  <si>
    <t>Trial:0 w:5; pErr:0.0000, weight 5 CW found:4557</t>
  </si>
  <si>
    <t>Trial:0 w:6; pErr:0.0056, weight 6 CW found:14288</t>
  </si>
  <si>
    <t>Trial:0 w:5; pErr:0.0000, weight 5 CW found:6108</t>
  </si>
  <si>
    <t>Trial:0 w:5; pErr:0.0005, weight 5 CW found:10909</t>
  </si>
  <si>
    <t>Trial:0 w:5; pErr:0.0004, weight 5 CW found:10880</t>
  </si>
  <si>
    <t>Trial:0 w:6; pErr:0.0439, weight 6 CW found:17822</t>
  </si>
  <si>
    <t>Trial:0 w:6; pErr:0.0447, weight 6 CW found:17735</t>
  </si>
  <si>
    <t>Trial:0 w:5; pErr:0.0065, weight 5 CW found:10202</t>
  </si>
  <si>
    <t>Trial:0 w:7; pErr:0.2377, weight 7 CW found:26781</t>
  </si>
  <si>
    <t>Trial:0 w:5; pErr:0.2405, weight 5 CW found:32387</t>
  </si>
  <si>
    <t>Trial:0 w:6; Trial:3 w:5; pErr:0.2426, weight 5 CW found:32563</t>
  </si>
  <si>
    <t>Trial:0 w:6; pErr:0.2568, weight 6 CW found:26273</t>
  </si>
  <si>
    <t>Trial:0 w:6; pErr:0.2557, weight 6 CW found:26118</t>
  </si>
  <si>
    <t>Trial:0 w:6; pErr:0.2571, weight 6 CW found:26185</t>
  </si>
  <si>
    <t>Trial:0 w:8; Trial:1 w:7; pErr:0.3263, weight 7 CW found:26855</t>
  </si>
  <si>
    <t>Trial:0 w:6; pErr:0.2938, weight 6 CW found:24450</t>
  </si>
  <si>
    <t>Trial:0 w:6; pErr:0.2917, weight 6 CW found:24547</t>
  </si>
  <si>
    <t>Trial:0 w:8; pErr:0.3541, weight 8 CW found:30171</t>
  </si>
  <si>
    <t>Trial:0 w:8; pErr:0.3612, weight 8 CW found:32245</t>
  </si>
  <si>
    <t>Trial:0 w:6; Trial:1 w:5; pErr:0.2780, weight 5 CW found:29090</t>
  </si>
  <si>
    <t>Trial:0 w:9; pErr:0.3662, weight 9 CW found:25561</t>
  </si>
  <si>
    <t>Trial:0 w:9; pErr:0.3659, weight 9 CW found:25452</t>
  </si>
  <si>
    <t>Trial:0 w:9; pErr:0.3658, weight 9 CW found:25270</t>
  </si>
  <si>
    <t>Trial:0 w:9; pErr:0.3660, weight 9 CW found:25584</t>
  </si>
  <si>
    <t>Trial:0 w:10; Trial:7 w:9; pErr:0.3665, weight 9 CW found:22066</t>
  </si>
  <si>
    <t>Trial:0 w:10; Trial:2 w:9; pErr:0.3665, weight 9 CW found:21957</t>
  </si>
  <si>
    <t>Trial:0 w:11; pErr:0.3677, weight 11 CW found:23263</t>
  </si>
  <si>
    <t>Trial:0 w:11; Trial:2 w:10; Trial:4 w:9; pErr:0.3674, weight 9 CW found:22404</t>
  </si>
  <si>
    <t>Trial:0 w:10; Trial:5 w:9; pErr:0.3676, weight 9 CW found:22811</t>
  </si>
  <si>
    <t>Trial:0 w:12; Trial:1 w:11; Trial:11 w:9; pErr:0.3676, weight 9 CW found:21419</t>
  </si>
  <si>
    <t>Trial:0 w:11; Trial:1 w:10; Trial:9 w:9; pErr:0.3675, weight 9 CW found:21597</t>
  </si>
  <si>
    <t>Trial:0 w:12; Trial:2 w:10; Trial:223 w:9; pErr:0.3678, weight 9 CW found:19963</t>
  </si>
  <si>
    <t>Trial:0 w:12; Trial:1 w:9; pErr:0.3676, weight 9 CW found:21002</t>
  </si>
  <si>
    <t>Trial:0 w:14; Trial:1 w:12; Trial:11 w:11; Trial:46 w:10; pErr:0.3678, weight 10 CW found:19980</t>
  </si>
  <si>
    <t>Trial:0 w:8; Trial:9 w:7; pErr:0.3675, weight 7 CW found:22917</t>
  </si>
  <si>
    <t>Trial:0 w:12; Trial:1 w:10; Trial:16 w:9; Trial:483 w:8; pErr:0.3678, weight 8 CW found:20256</t>
  </si>
  <si>
    <t>Trial:0 w:13; Trial:1 w:11; Trial:3 w:10; Trial:108 w:9; pErr:0.3678, weight 9 CW found:20865</t>
  </si>
  <si>
    <t>Trial:0 w:13; Trial:2 w:12; Trial:3 w:11; pErr:0.3679, weight 11 CW found:20591</t>
  </si>
  <si>
    <t>Trial:0 w:15; Trial:1 w:14; Trial:11 w:12; Trial:95 w:11; pErr:0.3679, weight 11 CW found:20802</t>
  </si>
  <si>
    <t>Trial:0 w:13; Trial:1 w:12; Trial:14 w:11; Trial:20 w:10; pErr:0.3679, weight 10 CW found:20902</t>
  </si>
  <si>
    <t>Trial:0 w:16; Trial:2 w:14; Trial:7 w:12; pErr:0.3679, weight 12 CW found:20419</t>
  </si>
  <si>
    <t>Trial:0 w:17; Trial:1 w:14; Trial:30 w:13; Trial:56 w:12; pErr:0.3679, weight 12 CW found:20538</t>
  </si>
  <si>
    <t>Trial:0 w:18; Trial:1 w:16; Trial:4 w:15; Trial:18 w:14; Trial:32 w:13; pErr:0.3679, weight 13 CW found:20662</t>
  </si>
  <si>
    <t>Trial:0 w:15; Trial:1 w:11; Trial:238 w:10; pErr:0.3679, weight 10 CW found:19799</t>
  </si>
  <si>
    <t>Trial:0 w:14; Trial:3 w:12; Trial:50 w:11; Trial:337 w:10; pErr:0.3679, weight 10 CW found:19788</t>
  </si>
  <si>
    <t>Trial:0 w:15; Trial:2 w:14; Trial:3 w:13; Trial:66 w:12; Trial:293 w:11; pErr:0.3679, weight 11 CW found:19812</t>
  </si>
  <si>
    <t>Trial:0 w:18; Trial:1 w:15; Trial:9 w:14; Trial:21 w:13; Trial:149 w:12; Trial:259 w:11; pErr:0.3679, weight 11 CW found:19825</t>
  </si>
  <si>
    <t>Trial:0 w:16; Trial:1 w:13; Trial:18 w:11; Trial:58 w:10; pErr:0.3679, weight 10 CW found:20359</t>
  </si>
  <si>
    <t>Trial:0 w:19; Trial:1 w:17; Trial:2 w:16; Trial:8 w:15; Trial:54 w:14; Trial:682 w:13; pErr:0.3679, weight 13 CW found:18749</t>
  </si>
  <si>
    <t>Trial:0 w:15; Trial:19 w:14; Trial:25 w:13; Trial:424 w:12; pErr:0.3679, weight 12 CW found:18901</t>
  </si>
  <si>
    <t>Trial:0 w:17; Trial:4 w:16; Trial:65 w:15; Trial:577 w:14; pErr:0.3679, weight 14 CW found:18626</t>
  </si>
  <si>
    <t>Trial:0 w:16; Trial:41 w:15; Trial:359 w:14; pErr:0.3679, weight 14 CW found:19436</t>
  </si>
  <si>
    <t>Trial:0 w:19; Trial:1 w:17; Trial:29 w:16; Trial:49 w:15; Trial:208 w:14; pErr:0.3679, weight 14 CW found:19489</t>
  </si>
  <si>
    <t>Trial:0 w:18; Trial:3 w:15; Trial:1587 w:14; pErr:0.3679, weight 14 CW found:16749</t>
  </si>
  <si>
    <t>Trial:0 w:18; Trial:2 w:17; Trial:40 w:16; Trial:79 w:15; Trial:621 w:14; pErr:0.3679, weight 14 CW found:18727</t>
  </si>
  <si>
    <t>Trial:0 w:18; Trial:18 w:16; Trial:200 w:15; Trial:1319 w:14; pErr:0.3679, weight 14 CW found:17176</t>
  </si>
  <si>
    <t>Trial:0 w:21; Trial:1 w:20; Trial:18 w:19; Trial:37 w:18; Trial:94 w:17; Trial:644 w:16; Trial:2578 w:15; pErr:0.3679, weight 15 CW found:14602</t>
  </si>
  <si>
    <t>Trial:0 w:21; Trial:1 w:20; Trial:11 w:18; Trial:52 w:17; Trial:114 w:16; Trial:285 w:15; pErr:0.3679, weight 15 CW found:18865</t>
  </si>
  <si>
    <t>Trial:0 w:22; Trial:3 w:21; Trial:10 w:19; Trial:100 w:18; Trial:171 w:17; Trial:211 w:16; Trial:1803 w:15; pErr:0.3679, weight 15 CW found:16236</t>
  </si>
  <si>
    <t>Trial:0 w:19; Trial:2 w:18; Trial:83 w:17; Trial:333 w:15; pErr:0.3679, weight 15 CW found:18892</t>
  </si>
  <si>
    <t>Trial:0 w:23; Trial:1 w:20; Trial:24 w:16; Trial:4975 w:15; pErr:0.3679, weight 15 CW found:9971</t>
  </si>
  <si>
    <t>Trial:0 w:23; Trial:2 w:20; Trial:15 w:18; Trial:194 w:17; Trial:1377 w:16; pErr:0.3679, weight 16 CW found:16935</t>
  </si>
  <si>
    <t>Trial:0 w:20; Trial:16 w:19; Trial:380 w:17; Trial:1935 w:15; pErr:0.3679, weight 15 CW found:15757</t>
  </si>
  <si>
    <t>Trial:0 w:19; Trial:2 w:18; Trial:23 w:17; Trial:60 w:15; Trial:129 w:14; Trial:994 w:13; pErr:0.3679, weight 13 CW found:17224</t>
  </si>
  <si>
    <t>Trial:0 w:20; Trial:1 w:18; Trial:30 w:17; Trial:43 w:16; Trial:133 w:14; pErr:0.3679, weight 14 CW found:19283</t>
  </si>
  <si>
    <t>Trial:0 w:25; Trial:1 w:23; Trial:2 w:22; Trial:9 w:21; Trial:15 w:18; Trial:494 w:17; Trial:1615 w:16; pErr:0.3679, weight 16 CW found:16289</t>
  </si>
  <si>
    <t>Trial:0 w:20; Trial:63 w:17; Trial:478 w:16; Trial:5800 w:15; pErr:0.3679, weight 15 CW found:8117</t>
  </si>
  <si>
    <t>Trial:0 w:19; Trial:185 w:18; Trial:951 w:17; pErr:0.3679, weight 17 CW found:17469</t>
  </si>
  <si>
    <t>Trial:0 w:21; Trial:8 w:19; Trial:72 w:18; Trial:94 w:17; Trial:3200 w:16; Trial:3684 w:15; pErr:0.3679, weight 15 CW found:12236</t>
  </si>
  <si>
    <t>Trial:0 w:24; Trial:6 w:23; Trial:54 w:21; Trial:103 w:19; Trial:705 w:18; pErr:0.3679, weight 18 CW found:17867</t>
  </si>
  <si>
    <t>Trial:0 w:24; Trial:2 w:19; Trial:51 w:18; Trial:1212 w:17; pErr:0.3679, weight 17 CW found:16930</t>
  </si>
  <si>
    <t>Trial:0 w:29; Trial:1 w:28; Trial:2 w:27; Trial:3 w:24; Trial:11 w:23; Trial:43 w:22; Trial:218 w:21; Trial:478 w:20; Trial:1484 w:19; pErr:0.3679, weight 19 CW found:16529</t>
  </si>
  <si>
    <t>Trial:0 w:25; Trial:6 w:24; Trial:13 w:23; Trial:106 w:22; Trial:182 w:21; Trial:692 w:20; Trial:5026 w:19; pErr:0.3679, weight 19 CW found:9610</t>
  </si>
  <si>
    <t>Trial:0 w:28; Trial:1 w:25; Trial:3 w:24; Trial:5 w:23; Trial:45 w:22; Trial:510 w:21; Trial:2188 w:20; Trial:2579 w:19; pErr:0.3679, weight 19 CW found:14141</t>
  </si>
  <si>
    <t>Trial:0 w:28; Trial:2 w:27; Trial:3 w:25; Trial:39 w:24; Trial:172 w:23; Trial:181 w:22; Trial:291 w:20; pErr:0.3679, weight 20 CW found:18769</t>
  </si>
  <si>
    <t>Trial:0 w:29; Trial:1 w:27; Trial:15 w:26; Trial:61 w:25; Trial:83 w:23; Trial:296 w:22; Trial:481 w:21; Trial:1002 w:20; Trial:3386 w:19; pErr:0.3679, weight 19 CW found:12631</t>
  </si>
  <si>
    <t>Trial:0 w:27; Trial:1 w:25; Trial:13 w:24; Trial:23 w:22; Trial:44 w:21; Trial:300 w:20; Trial:7821 w:19; pErr:0.3679, weight 19 CW found:4228</t>
  </si>
  <si>
    <t>Trial:0 w:28; Trial:18 w:27; Trial:23 w:22; Trial:611 w:21; Trial:2996 w:20; pErr:0.3679, weight 20 CW found:13267</t>
  </si>
  <si>
    <t>Trial:0 w:28; Trial:2 w:27; Trial:14 w:26; Trial:23 w:25; Trial:51 w:24; Trial:179 w:23; Trial:415 w:22; Trial:1120 w:21; Trial:3834 w:20; pErr:0.3679, weight 20 CW found:11674</t>
  </si>
  <si>
    <t>Trial:0 w:29; Trial:4 w:28; Trial:5 w:26; Trial:61 w:25; Trial:63 w:24; Trial:174 w:20; pErr:0.3679, weight 20 CW found:18840</t>
  </si>
  <si>
    <t>Trial:0 w:24; Trial:57 w:23; Trial:77 w:22; Trial:116 w:21; Trial:485 w:19; pErr:0.3679, weight 19 CW found:18215</t>
  </si>
  <si>
    <t>Trial:0 w:18; Trial:80 w:17; Trial:94 w:15; Trial:1187 w:14; pErr:0.3679, weight 14 CW found:16587</t>
  </si>
  <si>
    <t>Trial:0 w:28; Trial:1 w:26; Trial:2 w:25; Trial:9 w:23; Trial:32 w:22; Trial:86 w:21; Trial:476 w:20; Trial:848 w:19; pErr:0.3679, weight 19 CW found:17471</t>
  </si>
  <si>
    <t>Trial:0 w:29; Trial:2 w:27; Trial:7 w:24; Trial:38 w:23; Trial:433 w:22; Trial:520 w:21; pErr:0.3679, weight 21 CW found:18749</t>
  </si>
  <si>
    <t>Trial:0 w:28; Trial:5 w:27; Trial:33 w:26; Trial:43 w:24; Trial:326 w:21; pErr:0.3679, weight 21 CW found:18643</t>
  </si>
  <si>
    <t>Trial:0 w:28; Trial:2 w:25; Trial:34 w:20; pErr:0.3679, weight 20 CW found:18917</t>
  </si>
  <si>
    <t>Trial:0 w:28; Trial:4 w:27; Trial:17 w:26; Trial:21 w:21; Trial:2133 w:20; pErr:0.3679, weight 20 CW found:14856</t>
  </si>
  <si>
    <t>Trial:0 w:27; Trial:3 w:21; Trial:59 w:20; Trial:364 w:19; pErr:0.3679, weight 19 CW found:17888</t>
  </si>
  <si>
    <t>Trial:0 w:26; Trial:1 w:25; Trial:42 w:24; Trial:67 w:23; Trial:79 w:22; Trial:198 w:21; Trial:1719 w:20; Trial:2219 w:17; pErr:0.3679, weight 17 CW found:14553</t>
  </si>
  <si>
    <t>Trial:0 w:29; Trial:6 w:27; Trial:98 w:26; Trial:105 w:22; Trial:866 w:21; pErr:0.3679, weight 21 CW found:17157</t>
  </si>
  <si>
    <t>Trial:0 w:31; Trial:1 w:30; Trial:21 w:28; Trial:101 w:26; Trial:710 w:25; Trial:1578 w:24; Trial:3117 w:23; pErr:0.3679, weight 23 CW found:12912</t>
  </si>
  <si>
    <t>Trial:0 w:25; Trial:7 w:23; Trial:224 w:22; Trial:321 w:21; Trial:762 w:20; Trial:953 w:19; Trial:1391 w:16; pErr:0.3679, weight 16 CW found:15953</t>
  </si>
  <si>
    <t>Trial:0 w:31; Trial:1 w:29; Trial:9 w:26; Trial:318 w:25; Trial:1479 w:20; pErr:0.3679, weight 20 CW found:15855</t>
  </si>
  <si>
    <t>Trial:0 w:23; Trial:1 w:21; Trial:16 w:20; Trial:29 w:19; Trial:295 w:18; Trial:686 w:17; Trial:7394 w:15; pErr:0.3679, weight 15 CW found:4853</t>
  </si>
  <si>
    <t>Trial:0 w:22; Trial:13 w:21; Trial:70 w:20; Trial:787 w:19; Trial:2041 w:17; Trial:8600 w:16; pErr:0.3679, weight 16 CW found:2548</t>
  </si>
  <si>
    <t>Trial:0 w:25; Trial:4 w:24; Trial:9 w:22; Trial:29 w:21; Trial:122 w:20; Trial:541 w:19; Trial:3093 w:18; Trial:9299 w:17; pErr:0.3679, weight 17 CW found:1313</t>
  </si>
  <si>
    <t>Trial:0 w:24; Trial:1 w:23; Trial:2 w:22; Trial:17 w:21; Trial:91 w:20; Trial:219 w:18; Trial:2259 w:16; pErr:0.3679, weight 16 CW found:14186</t>
  </si>
  <si>
    <t>Trial:0 w:27; Trial:1 w:26; Trial:25 w:25; Trial:82 w:24; Trial:196 w:23; Trial:395 w:21; Trial:722 w:20; Trial:5733 w:19; pErr:0.3679, weight 19 CW found:7898</t>
  </si>
  <si>
    <t>Trial:0 w:24; Trial:1 w:23; Trial:29 w:21; Trial:99 w:18; Trial:2388 w:16; Trial:7698 w:15; pErr:0.3679, weight 15 CW found:4201</t>
  </si>
  <si>
    <t>Trial:0 w:26; Trial:1 w:22; Trial:2 w:21; Trial:6 w:20; Trial:27 w:19; Trial:168 w:18; Trial:1781 w:17; Trial:2951 w:16; Trial:3588 w:14; pErr:0.3679, weight 14 CW found:11684</t>
  </si>
  <si>
    <t>Trial:0 w:39; Trial:1 w:35; Trial:3 w:31; Trial:36 w:27; Trial:1129 w:25; pErr:0.3679, weight 25 CW found:22531</t>
  </si>
  <si>
    <t>Trial:0 w:35; Trial:5 w:34; Trial:16 w:33; Trial:19 w:32; Trial:56 w:31; Trial:73 w:30; Trial:104 w:27; Trial:215 w:26; Trial:5611 w:24; pErr:0.3679, weight 24 CW found:8148</t>
  </si>
  <si>
    <t>Trial:0 w:36; Trial:5 w:34; Trial:7 w:33; Trial:42 w:32; Trial:55 w:30; Trial:315 w:27; Trial:1228 w:26; Trial:4147 w:24; pErr:0.3679, weight 24 CW found:10826</t>
  </si>
  <si>
    <t>Trial:0 w:37; Trial:2 w:33; Trial:18 w:31; Trial:67 w:29; Trial:461 w:27; Trial:4668 w:25; pErr:0.3679, weight 25 CW found:13571</t>
  </si>
  <si>
    <t>Trial:0 w:25; Trial:8 w:23; Trial:41 w:22; Trial:158 w:21; Trial:274 w:20; Trial:528 w:19; Trial:1123 w:17; Trial:1919 w:15; pErr:0.3679, weight 15 CW found:14591</t>
  </si>
  <si>
    <t>Trial:0 w:26; Trial:1 w:25; Trial:4 w:23; Trial:46 w:22; Trial:86 w:21; Trial:201 w:20; Trial:712 w:18; Trial:844 w:16; Trial:886 w:14; pErr:0.3679, weight 14 CW found:16550</t>
  </si>
  <si>
    <t>Trial:0 w:27; Trial:5 w:25; Trial:30 w:21; Trial:353 w:20; Trial:882 w:18; pErr:0.3679, weight 18 CW found:16384</t>
  </si>
  <si>
    <t>Trial:0 w:28; Trial:2 w:26; Trial:11 w:25; Trial:26 w:24; Trial:27 w:23; Trial:47 w:21; Trial:275 w:19; pErr:0.3679, weight 19 CW found:17577</t>
  </si>
  <si>
    <t>Trial:0 w:26; Trial:4 w:25; Trial:29 w:24; Trial:81 w:23; Trial:95 w:22; Trial:171 w:21; Trial:575 w:20; Trial:1034 w:19; Trial:1229 w:17; pErr:0.3679, weight 17 CW found:15720</t>
  </si>
  <si>
    <t>method: UndetectableErrorStim</t>
  </si>
  <si>
    <t>outfile: /home/ucapmwe/dist-benchmark/results/codeTables-QECC_sample.txt-UndetectableErrorStim-20251221_155550.485440_85062422.txt</t>
  </si>
  <si>
    <t>dont_explore_detection_event_sets_with_size_above=2,dont_explore_edges_with_degree_above=2; Found w:1; dont_explore_detection_event_sets_with_size_above=3,dont_explore_edges_with_degree_above=2; Found w:1; Breaking - same result 2 times</t>
  </si>
  <si>
    <t>dont_explore_detection_event_sets_with_size_above=2,dont_explore_edges_with_degree_above=3; Found w:2; dont_explore_detection_event_sets_with_size_above=3,dont_explore_edges_with_degree_above=3; Found w:2; Breaking - same result 2 times</t>
  </si>
  <si>
    <t>dont_explore_detection_event_sets_with_size_above=2,dont_explore_edges_with_degree_above=4; Found w:3; dont_explore_detection_event_sets_with_size_above=3,dont_explore_edges_with_degree_above=4; Found w:3; Breaking - same result 2 times</t>
  </si>
  <si>
    <t>dont_explore_detection_event_sets_with_size_above=2,dont_explore_edges_with_degree_above=5; Found w:3; dont_explore_detection_event_sets_with_size_above=3,dont_explore_edges_with_degree_above=5; Found w:3; Breaking - same result 2 times</t>
  </si>
  <si>
    <t>dont_explore_detection_event_sets_with_size_above=2,dont_explore_edges_with_degree_above=6; Found w:3; dont_explore_detection_event_sets_with_size_above=3,dont_explore_edges_with_degree_above=6; Found w:3; Breaking - same result 2 times</t>
  </si>
  <si>
    <t>dont_explore_detection_event_sets_with_size_above=2,dont_explore_edges_with_degree_above=7; Found w:3; dont_explore_detection_event_sets_with_size_above=3,dont_explore_edges_with_degree_above=7; Found w:3; Breaking - same result 2 times</t>
  </si>
  <si>
    <t>dont_explore_detection_event_sets_with_size_above=2,dont_explore_edges_with_degree_above=8; Found w:3; dont_explore_detection_event_sets_with_size_above=3,dont_explore_edges_with_degree_above=8; Found w:3; Breaking - same result 2 times</t>
  </si>
  <si>
    <t>dont_explore_detection_event_sets_with_size_above=2,dont_explore_edges_with_degree_above=9; Found w:4; dont_explore_detection_event_sets_with_size_above=3,dont_explore_edges_with_degree_above=9; Found w:4; Breaking - same result 2 times</t>
  </si>
  <si>
    <t>dont_explore_detection_event_sets_with_size_above=2,dont_explore_edges_with_degree_above=10; no lo found; dont_explore_detection_event_sets_with_size_above=3,dont_explore_edges_with_degree_above=10; no lo found; dont_explore_detection_event_sets_with_size_above=4,dont_explore_edges_with_degree_above=10; Found w:5; dont_explore_detection_event_sets_with_size_above=5,dont_explore_edges_with_degree_above=10; Found w:5; Breaking - same result 2 times</t>
  </si>
  <si>
    <t>dont_explore_detection_event_sets_with_size_above=2,dont_explore_edges_with_degree_above=12; no lo found; dont_explore_detection_event_sets_with_size_above=3,dont_explore_edges_with_degree_above=12; no lo found; dont_explore_detection_event_sets_with_size_above=4,dont_explore_edges_with_degree_above=12; Found w:5; dont_explore_detection_event_sets_with_size_above=5,dont_explore_edges_with_degree_above=12; Found w:5; Breaking - same result 2 times</t>
  </si>
  <si>
    <t>dont_explore_detection_event_sets_with_size_above=2,dont_explore_edges_with_degree_above=13; no lo found; dont_explore_detection_event_sets_with_size_above=3,dont_explore_edges_with_degree_above=13; no lo found; dont_explore_detection_event_sets_with_size_above=4,dont_explore_edges_with_degree_above=13; Found w:5; dont_explore_detection_event_sets_with_size_above=5,dont_explore_edges_with_degree_above=13; Found w:5; Breaking - same result 2 times</t>
  </si>
  <si>
    <t>dont_explore_detection_event_sets_with_size_above=2,dont_explore_edges_with_degree_above=15; no lo found; dont_explore_detection_event_sets_with_size_above=3,dont_explore_edges_with_degree_above=15; no lo found; dont_explore_detection_event_sets_with_size_above=4,dont_explore_edges_with_degree_above=15; no lo found; dont_explore_detection_event_sets_with_size_above=5,dont_explore_edges_with_degree_above=15; Found w:6; dont_explore_detection_event_sets_with_size_above=6,dont_explore_edges_with_degree_above=15; Found w:6; Breaking - same result 2 times</t>
  </si>
  <si>
    <t>dont_explore_detection_event_sets_with_size_above=2,dont_explore_edges_with_degree_above=14; no lo found; dont_explore_detection_event_sets_with_size_above=3,dont_explore_edges_with_degree_above=14; no lo found; dont_explore_detection_event_sets_with_size_above=4,dont_explore_edges_with_degree_above=14; Found w:5; dont_explore_detection_event_sets_with_size_above=5,dont_explore_edges_with_degree_above=14; Found w:5; Breaking - same result 2 times</t>
  </si>
  <si>
    <t>dont_explore_detection_event_sets_with_size_above=2,dont_explore_edges_with_degree_above=17; no lo found; dont_explore_detection_event_sets_with_size_above=3,dont_explore_edges_with_degree_above=17; no lo found; dont_explore_detection_event_sets_with_size_above=4,dont_explore_edges_with_degree_above=17; no lo found; dont_explore_detection_event_sets_with_size_above=5,dont_explore_edges_with_degree_above=17; no lo found; dont_explore_detection_event_sets_with_size_above=6,dont_explore_edges_with_degree_above=17; Found w:6; dont_explore_detection_event_sets_with_size_above=7,dont_explore_edges_with_degree_above=17; Found w:6; Breaking - same result 2 times</t>
  </si>
  <si>
    <t>dont_explore_detection_event_sets_with_size_above=2,dont_explore_edges_with_degree_above=18; no lo found; dont_explore_detection_event_sets_with_size_above=3,dont_explore_edges_with_degree_above=18; no lo found; dont_explore_detection_event_sets_with_size_above=4,dont_explore_edges_with_degree_above=18; no lo found; dont_explore_detection_event_sets_with_size_above=5,dont_explore_edges_with_degree_above=18; no lo found; dont_explore_detection_event_sets_with_size_above=6,dont_explore_edges_with_degree_above=18; Found w:6; dont_explore_detection_event_sets_with_size_above=7,dont_explore_edges_with_degree_above=18; Found w:6; Breaking - same result 2 times</t>
  </si>
  <si>
    <t>dont_explore_detection_event_sets_with_size_above=2,dont_explore_edges_with_degree_above=15; no lo found; dont_explore_detection_event_sets_with_size_above=3,dont_explore_edges_with_degree_above=15; Found w:5; dont_explore_detection_event_sets_with_size_above=4,dont_explore_edges_with_degree_above=15; Found w:5; Breaking - same result 2 times</t>
  </si>
  <si>
    <t>dont_explore_detection_event_sets_with_size_above=2,dont_explore_edges_with_degree_above=21; no lo found; dont_explore_detection_event_sets_with_size_above=3,dont_explore_edges_with_degree_above=21; no lo found; dont_explore_detection_event_sets_with_size_above=4,dont_explore_edges_with_degree_above=21; no lo found; dont_explore_detection_event_sets_with_size_above=5,dont_explore_edges_with_degree_above=21; Found w:7; dont_explore_detection_event_sets_with_size_above=6,dont_explore_edges_with_degree_above=21; Found w:7; Breaking - same result 2 times</t>
  </si>
  <si>
    <t>dont_explore_detection_event_sets_with_size_above=2,dont_explore_edges_with_degree_above=16; no lo found; dont_explore_detection_event_sets_with_size_above=3,dont_explore_edges_with_degree_above=16; no lo found; dont_explore_detection_event_sets_with_size_above=4,dont_explore_edges_with_degree_above=16; Found w:6; dont_explore_detection_event_sets_with_size_above=5,dont_explore_edges_with_degree_above=16; Found w:5; dont_explore_detection_event_sets_with_size_above=6,dont_explore_edges_with_degree_above=16; Found w:5; Breaking - same result 2 times</t>
  </si>
  <si>
    <t>dont_explore_detection_event_sets_with_size_above=2,dont_explore_edges_with_degree_above=17; no lo found; dont_explore_detection_event_sets_with_size_above=3,dont_explore_edges_with_degree_above=17; no lo found; dont_explore_detection_event_sets_with_size_above=4,dont_explore_edges_with_degree_above=17; Found w:6; dont_explore_detection_event_sets_with_size_above=5,dont_explore_edges_with_degree_above=17; Found w:5; dont_explore_detection_event_sets_with_size_above=6,dont_explore_edges_with_degree_above=17; Found w:5; Breaking - same result 2 times</t>
  </si>
  <si>
    <t>dont_explore_detection_event_sets_with_size_above=2,dont_explore_edges_with_degree_above=20; no lo found; dont_explore_detection_event_sets_with_size_above=3,dont_explore_edges_with_degree_above=20; no lo found; dont_explore_detection_event_sets_with_size_above=4,dont_explore_edges_with_degree_above=20; no lo found; dont_explore_detection_event_sets_with_size_above=5,dont_explore_edges_with_degree_above=20; no lo found; dont_explore_detection_event_sets_with_size_above=6,dont_explore_edges_with_degree_above=20; Found w:7; dont_explore_detection_event_sets_with_size_above=7,dont_explore_edges_with_degree_above=20; Found w:6; dont_explore_detection_event_sets_with_size_above=8,dont_explore_edges_with_degree_above=20; Found w:6; Breaking - same result 2 times</t>
  </si>
  <si>
    <t>dont_explore_detection_event_sets_with_size_above=2,dont_explore_edges_with_degree_above=21; no lo found; dont_explore_detection_event_sets_with_size_above=3,dont_explore_edges_with_degree_above=21; no lo found; dont_explore_detection_event_sets_with_size_above=4,dont_explore_edges_with_degree_above=21; no lo found; dont_explore_detection_event_sets_with_size_above=5,dont_explore_edges_with_degree_above=21; no lo found; dont_explore_detection_event_sets_with_size_above=6,dont_explore_edges_with_degree_above=21; Found w:7; dont_explore_detection_event_sets_with_size_above=7,dont_explore_edges_with_degree_above=21; Found w:6; dont_explore_detection_event_sets_with_size_above=8,dont_explore_edges_with_degree_above=21; Found w:6; Breaking - same result 2 times</t>
  </si>
  <si>
    <t>dont_explore_detection_event_sets_with_size_above=2,dont_explore_edges_with_degree_above=22; no lo found; dont_explore_detection_event_sets_with_size_above=3,dont_explore_edges_with_degree_above=22; no lo found; dont_explore_detection_event_sets_with_size_above=4,dont_explore_edges_with_degree_above=22; no lo found; dont_explore_detection_event_sets_with_size_above=5,dont_explore_edges_with_degree_above=22; no lo found; dont_explore_detection_event_sets_with_size_above=6,dont_explore_edges_with_degree_above=22; Found w:7; dont_explore_detection_event_sets_with_size_above=7,dont_explore_edges_with_degree_above=22; Found w:6; dont_explore_detection_event_sets_with_size_above=8,dont_explore_edges_with_degree_above=22; Found w:6; Breaking - same result 2 times</t>
  </si>
  <si>
    <t>dont_explore_detection_event_sets_with_size_above=2,dont_explore_edges_with_degree_above=23; no lo found; dont_explore_detection_event_sets_with_size_above=3,dont_explore_edges_with_degree_above=23; no lo found; dont_explore_detection_event_sets_with_size_above=4,dont_explore_edges_with_degree_above=23; no lo found; dont_explore_detection_event_sets_with_size_above=5,dont_explore_edges_with_degree_above=23; no lo found; dont_explore_detection_event_sets_with_size_above=6,dont_explore_edges_with_degree_above=23; no lo found; dont_explore_detection_event_sets_with_size_above=7,dont_explore_edges_with_degree_above=23; Found w:8; dont_explore_detection_event_sets_with_size_above=8,dont_explore_edges_with_degree_above=23; Found w:7; dont_explore_detection_event_sets_with_size_above=9,dont_explore_edges_with_degree_above=23; Found w:7; Breaking - same result 2 times</t>
  </si>
  <si>
    <t>dont_explore_detection_event_sets_with_size_above=2,dont_explore_edges_with_degree_above=21; no lo found; dont_explore_detection_event_sets_with_size_above=3,dont_explore_edges_with_degree_above=21; no lo found; dont_explore_detection_event_sets_with_size_above=4,dont_explore_edges_with_degree_above=21; no lo found; dont_explore_detection_event_sets_with_size_above=5,dont_explore_edges_with_degree_above=21; Found w:6; dont_explore_detection_event_sets_with_size_above=6,dont_explore_edges_with_degree_above=21; Found w:6; Breaking - same result 2 times</t>
  </si>
  <si>
    <t>dont_explore_detection_event_sets_with_size_above=2,dont_explore_edges_with_degree_above=22; no lo found; dont_explore_detection_event_sets_with_size_above=3,dont_explore_edges_with_degree_above=22; no lo found; dont_explore_detection_event_sets_with_size_above=4,dont_explore_edges_with_degree_above=22; no lo found; dont_explore_detection_event_sets_with_size_above=5,dont_explore_edges_with_degree_above=22; Found w:6; dont_explore_detection_event_sets_with_size_above=6,dont_explore_edges_with_degree_above=22; Found w:6; Breaking - same result 2 times</t>
  </si>
  <si>
    <t>dont_explore_detection_event_sets_with_size_above=2,dont_explore_edges_with_degree_above=27; no lo found; dont_explore_detection_event_sets_with_size_above=3,dont_explore_edges_with_degree_above=27; no lo found; dont_explore_detection_event_sets_with_size_above=4,dont_explore_edges_with_degree_above=27; no lo found; dont_explore_detection_event_sets_with_size_above=5,dont_explore_edges_with_degree_above=27; no lo found; dont_explore_detection_event_sets_with_size_above=6,dont_explore_edges_with_degree_above=27; Found w:8; dont_explore_detection_event_sets_with_size_above=7,dont_explore_edges_with_degree_above=27; Found w:8; Breaking - same result 2 times</t>
  </si>
  <si>
    <t>dont_explore_detection_event_sets_with_size_above=2,dont_explore_edges_with_degree_above=26; no lo found; dont_explore_detection_event_sets_with_size_above=3,dont_explore_edges_with_degree_above=26; no lo found; dont_explore_detection_event_sets_with_size_above=4,dont_explore_edges_with_degree_above=26; no lo found; dont_explore_detection_event_sets_with_size_above=5,dont_explore_edges_with_degree_above=26; no lo found; dont_explore_detection_event_sets_with_size_above=6,dont_explore_edges_with_degree_above=26; no lo found; dont_explore_detection_event_sets_with_size_above=7,dont_explore_edges_with_degree_above=26; no lo found; dont_explore_detection_event_sets_with_size_above=8,dont_explore_edges_with_degree_above=26; Found w:9; dont_explore_detection_event_sets_with_size_above=9,dont_explore_edges_with_degree_above=26; Found w:8; dont_explore_detection_event_sets_with_size_above=10,dont_explore_edges_with_degree_above=26; Found w:8; Breaking - same result 2 times</t>
  </si>
  <si>
    <t>dont_explore_detection_event_sets_with_size_above=2,dont_explore_edges_with_degree_above=17; no lo found; dont_explore_detection_event_sets_with_size_above=3,dont_explore_edges_with_degree_above=17; no lo found; dont_explore_detection_event_sets_with_size_above=4,dont_explore_edges_with_degree_above=17; no lo found; dont_explore_detection_event_sets_with_size_above=5,dont_explore_edges_with_degree_above=17; Found w:6; dont_explore_detection_event_sets_with_size_above=6,dont_explore_edges_with_degree_above=17; Found w:5; dont_explore_detection_event_sets_with_size_above=7,dont_explore_edges_with_degree_above=17; Found w:5; Breaking - same result 2 times</t>
  </si>
  <si>
    <t>dont_explore_detection_event_sets_with_size_above=2,dont_explore_edges_with_degree_above=31; no lo found; dont_explore_detection_event_sets_with_size_above=3,dont_explore_edges_with_degree_above=31; no lo found; dont_explore_detection_event_sets_with_size_above=4,dont_explore_edges_with_degree_above=31; no lo found; dont_explore_detection_event_sets_with_size_above=5,dont_explore_edges_with_degree_above=31; no lo found; dont_explore_detection_event_sets_with_size_above=6,dont_explore_edges_with_degree_above=31; no lo found; dont_explore_detection_event_sets_with_size_above=7,dont_explore_edges_with_degree_above=31; no lo found; dont_explore_detection_event_sets_with_size_above=8,dont_explore_edges_with_degree_above=31; no lo found; dont_explore_detection_event_sets_with_size_above=9,dont_explore_edges_with_degree_above=31; no lo found; dont_explore_detection_event_sets_with_size_above=10,dont_explore_edges_with_degree_above=31; Found w:11</t>
  </si>
  <si>
    <t>dont_explore_detection_event_sets_with_size_above=2,dont_explore_edges_with_degree_above=32; no lo found; dont_explore_detection_event_sets_with_size_above=3,dont_explore_edges_with_degree_above=32; no lo found; dont_explore_detection_event_sets_with_size_above=4,dont_explore_edges_with_degree_above=32; no lo found; dont_explore_detection_event_sets_with_size_above=5,dont_explore_edges_with_degree_above=32; no lo found; dont_explore_detection_event_sets_with_size_above=6,dont_explore_edges_with_degree_above=32; no lo found; dont_explore_detection_event_sets_with_size_above=7,dont_explore_edges_with_degree_above=32; no lo found; dont_explore_detection_event_sets_with_size_above=8,dont_explore_edges_with_degree_above=32; no lo found; dont_explore_detection_event_sets_with_size_above=9,dont_explore_edges_with_degree_above=32; no lo found; dont_explore_detection_event_sets_with_size_above=10,dont_explore_edges_with_degree_above=32; Found w:11</t>
  </si>
  <si>
    <t>dont_explore_detection_event_sets_with_size_above=2,dont_explore_edges_with_degree_above=33; no lo found; dont_explore_detection_event_sets_with_size_above=3,dont_explore_edges_with_degree_above=33; no lo found; dont_explore_detection_event_sets_with_size_above=4,dont_explore_edges_with_degree_above=33; no lo found; dont_explore_detection_event_sets_with_size_above=5,dont_explore_edges_with_degree_above=33; no lo found; dont_explore_detection_event_sets_with_size_above=6,dont_explore_edges_with_degree_above=33; no lo found; dont_explore_detection_event_sets_with_size_above=7,dont_explore_edges_with_degree_above=33; no lo found; dont_explore_detection_event_sets_with_size_above=8,dont_explore_edges_with_degree_above=33; no lo found; dont_explore_detection_event_sets_with_size_above=9,dont_explore_edges_with_degree_above=33; no lo found; dont_explore_detection_event_sets_with_size_above=10,dont_explore_edges_with_degree_above=33; Found w:11</t>
  </si>
  <si>
    <t>dont_explore_detection_event_sets_with_size_above=2,dont_explore_edges_with_degree_above=34; no lo found; dont_explore_detection_event_sets_with_size_above=3,dont_explore_edges_with_degree_above=34; no lo found; dont_explore_detection_event_sets_with_size_above=4,dont_explore_edges_with_degree_above=34; no lo found; dont_explore_detection_event_sets_with_size_above=5,dont_explore_edges_with_degree_above=34; no lo found; dont_explore_detection_event_sets_with_size_above=6,dont_explore_edges_with_degree_above=34; no lo found; dont_explore_detection_event_sets_with_size_above=7,dont_explore_edges_with_degree_above=34; no lo found; dont_explore_detection_event_sets_with_size_above=8,dont_explore_edges_with_degree_above=34; no lo found; dont_explore_detection_event_sets_with_size_above=9,dont_explore_edges_with_degree_above=34; no lo found; dont_explore_detection_event_sets_with_size_above=10,dont_explore_edges_with_degree_above=34; Found w:11</t>
  </si>
  <si>
    <t>dont_explore_detection_event_sets_with_size_above=2,dont_explore_edges_with_degree_above=35; no lo found; dont_explore_detection_event_sets_with_size_above=3,dont_explore_edges_with_degree_above=35; no lo found; dont_explore_detection_event_sets_with_size_above=4,dont_explore_edges_with_degree_above=35; no lo found; dont_explore_detection_event_sets_with_size_above=5,dont_explore_edges_with_degree_above=35; no lo found; dont_explore_detection_event_sets_with_size_above=6,dont_explore_edges_with_degree_above=35; no lo found; dont_explore_detection_event_sets_with_size_above=7,dont_explore_edges_with_degree_above=35; no lo found; dont_explore_detection_event_sets_with_size_above=8,dont_explore_edges_with_degree_above=35; no lo found; dont_explore_detection_event_sets_with_size_above=9,dont_explore_edges_with_degree_above=35; Found w:9; dont_explore_detection_event_sets_with_size_above=10,dont_explore_edges_with_degree_above=35; Found w:9; Breaking - same result 2 times</t>
  </si>
  <si>
    <t>dont_explore_detection_event_sets_with_size_above=2,dont_explore_edges_with_degree_above=35; no lo found; dont_explore_detection_event_sets_with_size_above=3,dont_explore_edges_with_degree_above=35; no lo found; dont_explore_detection_event_sets_with_size_above=4,dont_explore_edges_with_degree_above=35; no lo found; dont_explore_detection_event_sets_with_size_above=5,dont_explore_edges_with_degree_above=35; no lo found; dont_explore_detection_event_sets_with_size_above=6,dont_explore_edges_with_degree_above=35; no lo found; dont_explore_detection_event_sets_with_size_above=7,dont_explore_edges_with_degree_above=35; no lo found; dont_explore_detection_event_sets_with_size_above=8,dont_explore_edges_with_degree_above=35; Found w:9; dont_explore_detection_event_sets_with_size_above=9,dont_explore_edges_with_degree_above=35; Found w:9; Breaking - same result 2 times</t>
  </si>
  <si>
    <t>dont_explore_detection_event_sets_with_size_above=2,dont_explore_edges_with_degree_above=39; no lo found; dont_explore_detection_event_sets_with_size_above=3,dont_explore_edges_with_degree_above=39; no lo found; dont_explore_detection_event_sets_with_size_above=4,dont_explore_edges_with_degree_above=39; no lo found; dont_explore_detection_event_sets_with_size_above=5,dont_explore_edges_with_degree_above=39; no lo found; dont_explore_detection_event_sets_with_size_above=6,dont_explore_edges_with_degree_above=39; no lo found; dont_explore_detection_event_sets_with_size_above=7,dont_explore_edges_with_degree_above=39; no lo found; dont_explore_detection_event_sets_with_size_above=8,dont_explore_edges_with_degree_above=39; no lo found; dont_explore_detection_event_sets_with_size_above=9,dont_explore_edges_with_degree_above=39; Found w:12; dont_explore_detection_event_sets_with_size_above=10,dont_explore_edges_with_degree_above=39; Found w:11</t>
  </si>
  <si>
    <t>dont_explore_detection_event_sets_with_size_above=2,dont_explore_edges_with_degree_above=37; no lo found; dont_explore_detection_event_sets_with_size_above=3,dont_explore_edges_with_degree_above=37; no lo found; dont_explore_detection_event_sets_with_size_above=4,dont_explore_edges_with_degree_above=37; no lo found; dont_explore_detection_event_sets_with_size_above=5,dont_explore_edges_with_degree_above=37; no lo found; dont_explore_detection_event_sets_with_size_above=6,dont_explore_edges_with_degree_above=37; no lo found; dont_explore_detection_event_sets_with_size_above=7,dont_explore_edges_with_degree_above=37; Found w:10; dont_explore_detection_event_sets_with_size_above=8,dont_explore_edges_with_degree_above=37; Found w:9; dont_explore_detection_event_sets_with_size_above=9,dont_explore_edges_with_degree_above=37; Found w:9; Breaking - same result 2 times</t>
  </si>
  <si>
    <t>dont_explore_detection_event_sets_with_size_above=2,dont_explore_edges_with_degree_above=38; no lo found; dont_explore_detection_event_sets_with_size_above=3,dont_explore_edges_with_degree_above=38; no lo found; dont_explore_detection_event_sets_with_size_above=4,dont_explore_edges_with_degree_above=38; no lo found; dont_explore_detection_event_sets_with_size_above=5,dont_explore_edges_with_degree_above=38; no lo found; dont_explore_detection_event_sets_with_size_above=6,dont_explore_edges_with_degree_above=38; no lo found; dont_explore_detection_event_sets_with_size_above=7,dont_explore_edges_with_degree_above=38; no lo found; dont_explore_detection_event_sets_with_size_above=8,dont_explore_edges_with_degree_above=38; no lo found; dont_explore_detection_event_sets_with_size_above=9,dont_explore_edges_with_degree_above=38; Found w:10; dont_explore_detection_event_sets_with_size_above=10,dont_explore_edges_with_degree_above=38; Found w:10; Breaking - same result 2 times</t>
  </si>
  <si>
    <t>dont_explore_detection_event_sets_with_size_above=2,dont_explore_edges_with_degree_above=39; no lo found; dont_explore_detection_event_sets_with_size_above=3,dont_explore_edges_with_degree_above=39; no lo found; dont_explore_detection_event_sets_with_size_above=4,dont_explore_edges_with_degree_above=39; no lo found; dont_explore_detection_event_sets_with_size_above=5,dont_explore_edges_with_degree_above=39; no lo found; dont_explore_detection_event_sets_with_size_above=6,dont_explore_edges_with_degree_above=39; no lo found; dont_explore_detection_event_sets_with_size_above=7,dont_explore_edges_with_degree_above=39; no lo found; dont_explore_detection_event_sets_with_size_above=8,dont_explore_edges_with_degree_above=39; no lo found; dont_explore_detection_event_sets_with_size_above=9,dont_explore_edges_with_degree_above=39; Found w:10; dont_explore_detection_event_sets_with_size_above=10,dont_explore_edges_with_degree_above=39; Found w:10; Breaking - same result 2 times</t>
  </si>
  <si>
    <t>dont_explore_detection_event_sets_with_size_above=2,dont_explore_edges_with_degree_above=39; no lo found; dont_explore_detection_event_sets_with_size_above=3,dont_explore_edges_with_degree_above=39; no lo found; dont_explore_detection_event_sets_with_size_above=4,dont_explore_edges_with_degree_above=39; no lo found; dont_explore_detection_event_sets_with_size_above=5,dont_explore_edges_with_degree_above=39; no lo found; dont_explore_detection_event_sets_with_size_above=6,dont_explore_edges_with_degree_above=39; no lo found; dont_explore_detection_event_sets_with_size_above=7,dont_explore_edges_with_degree_above=39; no lo found; dont_explore_detection_event_sets_with_size_above=8,dont_explore_edges_with_degree_above=39; no lo found; dont_explore_detection_event_sets_with_size_above=9,dont_explore_edges_with_degree_above=39; no lo found; dont_explore_detection_event_sets_with_size_above=10,dont_explore_edges_with_degree_above=39; no lo found</t>
  </si>
  <si>
    <t>dont_explore_detection_event_sets_with_size_above=2,dont_explore_edges_with_degree_above=43; no lo found; dont_explore_detection_event_sets_with_size_above=3,dont_explore_edges_with_degree_above=43; no lo found; dont_explore_detection_event_sets_with_size_above=4,dont_explore_edges_with_degree_above=43; no lo found; dont_explore_detection_event_sets_with_size_above=5,dont_explore_edges_with_degree_above=43; no lo found; dont_explore_detection_event_sets_with_size_above=6,dont_explore_edges_with_degree_above=43; no lo found; dont_explore_detection_event_sets_with_size_above=7,dont_explore_edges_with_degree_above=43; no lo found; dont_explore_detection_event_sets_with_size_above=8,dont_explore_edges_with_degree_above=43; no lo found; dont_explore_detection_event_sets_with_size_above=9,dont_explore_edges_with_degree_above=43; no lo found; dont_explore_detection_event_sets_with_size_above=10,dont_explore_edges_with_degree_above=43; no lo found</t>
  </si>
  <si>
    <t>dont_explore_detection_event_sets_with_size_above=2,dont_explore_edges_with_degree_above=32; no lo found; dont_explore_detection_event_sets_with_size_above=3,dont_explore_edges_with_degree_above=32; no lo found; dont_explore_detection_event_sets_with_size_above=4,dont_explore_edges_with_degree_above=32; no lo found; dont_explore_detection_event_sets_with_size_above=5,dont_explore_edges_with_degree_above=32; no lo found; dont_explore_detection_event_sets_with_size_above=6,dont_explore_edges_with_degree_above=32; no lo found; dont_explore_detection_event_sets_with_size_above=7,dont_explore_edges_with_degree_above=32; no lo found; dont_explore_detection_event_sets_with_size_above=8,dont_explore_edges_with_degree_above=32; Found w:9; dont_explore_detection_event_sets_with_size_above=9,dont_explore_edges_with_degree_above=32; Found w:9; Breaking - same result 2 times</t>
  </si>
  <si>
    <t>dont_explore_detection_event_sets_with_size_above=2,dont_explore_edges_with_degree_above=37; no lo found; dont_explore_detection_event_sets_with_size_above=3,dont_explore_edges_with_degree_above=37; no lo found; dont_explore_detection_event_sets_with_size_above=4,dont_explore_edges_with_degree_above=37; no lo found; dont_explore_detection_event_sets_with_size_above=5,dont_explore_edges_with_degree_above=37; no lo found; dont_explore_detection_event_sets_with_size_above=6,dont_explore_edges_with_degree_above=37; no lo found; dont_explore_detection_event_sets_with_size_above=7,dont_explore_edges_with_degree_above=37; no lo found; dont_explore_detection_event_sets_with_size_above=8,dont_explore_edges_with_degree_above=37; Found w:10; dont_explore_detection_event_sets_with_size_above=9,dont_explore_edges_with_degree_above=37; Found w:10; Breaking - same result 2 times</t>
  </si>
  <si>
    <t>dont_explore_detection_event_sets_with_size_above=2,dont_explore_edges_with_degree_above=39; no lo found; dont_explore_detection_event_sets_with_size_above=3,dont_explore_edges_with_degree_above=39; no lo found; dont_explore_detection_event_sets_with_size_above=4,dont_explore_edges_with_degree_above=39; no lo found; dont_explore_detection_event_sets_with_size_above=5,dont_explore_edges_with_degree_above=39; no lo found; dont_explore_detection_event_sets_with_size_above=6,dont_explore_edges_with_degree_above=39; no lo found; dont_explore_detection_event_sets_with_size_above=7,dont_explore_edges_with_degree_above=39; no lo found; dont_explore_detection_event_sets_with_size_above=8,dont_explore_edges_with_degree_above=39; Found w:11; dont_explore_detection_event_sets_with_size_above=9,dont_explore_edges_with_degree_above=39; Found w:10; dont_explore_detection_event_sets_with_size_above=10,dont_explore_edges_with_degree_above=39; Found w:10; Breaking - same result 2 times</t>
  </si>
  <si>
    <t>dont_explore_detection_event_sets_with_size_above=2,dont_explore_edges_with_degree_above=42; no lo found; dont_explore_detection_event_sets_with_size_above=3,dont_explore_edges_with_degree_above=42; no lo found; dont_explore_detection_event_sets_with_size_above=4,dont_explore_edges_with_degree_above=42; no lo found; dont_explore_detection_event_sets_with_size_above=5,dont_explore_edges_with_degree_above=42; no lo found; dont_explore_detection_event_sets_with_size_above=6,dont_explore_edges_with_degree_above=42; no lo found; dont_explore_detection_event_sets_with_size_above=7,dont_explore_edges_with_degree_above=42; no lo found; dont_explore_detection_event_sets_with_size_above=8,dont_explore_edges_with_degree_above=42; no lo found; dont_explore_detection_event_sets_with_size_above=9,dont_explore_edges_with_degree_above=42; no lo found; dont_explore_detection_event_sets_with_size_above=10,dont_explore_edges_with_degree_above=42; Found w:11</t>
  </si>
  <si>
    <t>dont_explore_detection_event_sets_with_size_above=2,dont_explore_edges_with_degree_above=47; no lo found; dont_explore_detection_event_sets_with_size_above=3,dont_explore_edges_with_degree_above=47; no lo found; dont_explore_detection_event_sets_with_size_above=4,dont_explore_edges_with_degree_above=47; no lo found; dont_explore_detection_event_sets_with_size_above=5,dont_explore_edges_with_degree_above=47; no lo found; dont_explore_detection_event_sets_with_size_above=6,dont_explore_edges_with_degree_above=47; no lo found; dont_explore_detection_event_sets_with_size_above=7,dont_explore_edges_with_degree_above=47; no lo found; dont_explore_detection_event_sets_with_size_above=8,dont_explore_edges_with_degree_above=47; no lo found; dont_explore_detection_event_sets_with_size_above=9,dont_explore_edges_with_degree_above=47; no lo found; dont_explore_detection_event_sets_with_size_above=10,dont_explore_edges_with_degree_above=47; no lo found</t>
  </si>
  <si>
    <t>dont_explore_detection_event_sets_with_size_above=2,dont_explore_edges_with_degree_above=42; no lo found; dont_explore_detection_event_sets_with_size_above=3,dont_explore_edges_with_degree_above=42; no lo found; dont_explore_detection_event_sets_with_size_above=4,dont_explore_edges_with_degree_above=42; no lo found; dont_explore_detection_event_sets_with_size_above=5,dont_explore_edges_with_degree_above=42; no lo found; dont_explore_detection_event_sets_with_size_above=6,dont_explore_edges_with_degree_above=42; no lo found; dont_explore_detection_event_sets_with_size_above=7,dont_explore_edges_with_degree_above=42; no lo found; dont_explore_detection_event_sets_with_size_above=8,dont_explore_edges_with_degree_above=42; no lo found; dont_explore_detection_event_sets_with_size_above=9,dont_explore_edges_with_degree_above=42; no lo found; dont_explore_detection_event_sets_with_size_above=10,dont_explore_edges_with_degree_above=42; no lo found</t>
  </si>
  <si>
    <t>dont_explore_detection_event_sets_with_size_above=2,dont_explore_edges_with_degree_above=50; no lo found; dont_explore_detection_event_sets_with_size_above=3,dont_explore_edges_with_degree_above=50; no lo found; dont_explore_detection_event_sets_with_size_above=4,dont_explore_edges_with_degree_above=50; no lo found; dont_explore_detection_event_sets_with_size_above=5,dont_explore_edges_with_degree_above=50; no lo found; dont_explore_detection_event_sets_with_size_above=6,dont_explore_edges_with_degree_above=50; no lo found; dont_explore_detection_event_sets_with_size_above=7,dont_explore_edges_with_degree_above=50; no lo found; dont_explore_detection_event_sets_with_size_above=8,dont_explore_edges_with_degree_above=50; no lo found; dont_explore_detection_event_sets_with_size_above=9,dont_explore_edges_with_degree_above=50; no lo found; dont_explore_detection_event_sets_with_size_above=10,dont_explore_edges_with_degree_above=50; no lo found</t>
  </si>
  <si>
    <t>dont_explore_detection_event_sets_with_size_above=2,dont_explore_edges_with_degree_above=51; no lo found; dont_explore_detection_event_sets_with_size_above=3,dont_explore_edges_with_degree_above=51; no lo found; dont_explore_detection_event_sets_with_size_above=4,dont_explore_edges_with_degree_above=51; no lo found; dont_explore_detection_event_sets_with_size_above=5,dont_explore_edges_with_degree_above=51; no lo found; dont_explore_detection_event_sets_with_size_above=6,dont_explore_edges_with_degree_above=51; no lo found; dont_explore_detection_event_sets_with_size_above=7,dont_explore_edges_with_degree_above=51; no lo found; dont_explore_detection_event_sets_with_size_above=8,dont_explore_edges_with_degree_above=51; no lo found; dont_explore_detection_event_sets_with_size_above=9,dont_explore_edges_with_degree_above=51; no lo found; dont_explore_detection_event_sets_with_size_above=10,dont_explore_edges_with_degree_above=51; no lo found</t>
  </si>
  <si>
    <t>dont_explore_detection_event_sets_with_size_above=2,dont_explore_edges_with_degree_above=53; no lo found; dont_explore_detection_event_sets_with_size_above=3,dont_explore_edges_with_degree_above=53; no lo found; dont_explore_detection_event_sets_with_size_above=4,dont_explore_edges_with_degree_above=53; no lo found; dont_explore_detection_event_sets_with_size_above=5,dont_explore_edges_with_degree_above=53; no lo found; dont_explore_detection_event_sets_with_size_above=6,dont_explore_edges_with_degree_above=53; no lo found; dont_explore_detection_event_sets_with_size_above=7,dont_explore_edges_with_degree_above=53; no lo found; dont_explore_detection_event_sets_with_size_above=8,dont_explore_edges_with_degree_above=53; no lo found; dont_explore_detection_event_sets_with_size_above=9,dont_explore_edges_with_degree_above=53; no lo found; dont_explore_detection_event_sets_with_size_above=10,dont_explore_edges_with_degree_above=53; no lo found</t>
  </si>
  <si>
    <t>dont_explore_detection_event_sets_with_size_above=2,dont_explore_edges_with_degree_above=46; no lo found; dont_explore_detection_event_sets_with_size_above=3,dont_explore_edges_with_degree_above=46; no lo found; dont_explore_detection_event_sets_with_size_above=4,dont_explore_edges_with_degree_above=46; no lo found; dont_explore_detection_event_sets_with_size_above=5,dont_explore_edges_with_degree_above=46; no lo found; dont_explore_detection_event_sets_with_size_above=6,dont_explore_edges_with_degree_above=46; no lo found; dont_explore_detection_event_sets_with_size_above=7,dont_explore_edges_with_degree_above=46; no lo found; dont_explore_detection_event_sets_with_size_above=8,dont_explore_edges_with_degree_above=46; no lo found; dont_explore_detection_event_sets_with_size_above=9,dont_explore_edges_with_degree_above=46; no lo found; dont_explore_detection_event_sets_with_size_above=10,dont_explore_edges_with_degree_above=46; no lo found</t>
  </si>
  <si>
    <t>dont_explore_detection_event_sets_with_size_above=2,dont_explore_edges_with_degree_above=55; no lo found; dont_explore_detection_event_sets_with_size_above=3,dont_explore_edges_with_degree_above=55; no lo found; dont_explore_detection_event_sets_with_size_above=4,dont_explore_edges_with_degree_above=55; no lo found; dont_explore_detection_event_sets_with_size_above=5,dont_explore_edges_with_degree_above=55; no lo found; dont_explore_detection_event_sets_with_size_above=6,dont_explore_edges_with_degree_above=55; no lo found; dont_explore_detection_event_sets_with_size_above=7,dont_explore_edges_with_degree_above=55; no lo found; dont_explore_detection_event_sets_with_size_above=8,dont_explore_edges_with_degree_above=55; no lo found; dont_explore_detection_event_sets_with_size_above=9,dont_explore_edges_with_degree_above=55; no lo found; dont_explore_detection_event_sets_with_size_above=10,dont_explore_edges_with_degree_above=55; no lo found</t>
  </si>
  <si>
    <t>dont_explore_detection_event_sets_with_size_above=2,dont_explore_edges_with_degree_above=60; no lo found; dont_explore_detection_event_sets_with_size_above=3,dont_explore_edges_with_degree_above=60; no lo found; dont_explore_detection_event_sets_with_size_above=4,dont_explore_edges_with_degree_above=60; no lo found; dont_explore_detection_event_sets_with_size_above=5,dont_explore_edges_with_degree_above=60; no lo found; dont_explore_detection_event_sets_with_size_above=6,dont_explore_edges_with_degree_above=60; no lo found; dont_explore_detection_event_sets_with_size_above=7,dont_explore_edges_with_degree_above=60; no lo found; dont_explore_detection_event_sets_with_size_above=8,dont_explore_edges_with_degree_above=60; no lo found; dont_explore_detection_event_sets_with_size_above=9,dont_explore_edges_with_degree_above=60; no lo found; dont_explore_detection_event_sets_with_size_above=10,dont_explore_edges_with_degree_above=60; no lo found</t>
  </si>
  <si>
    <t>dont_explore_detection_event_sets_with_size_above=2,dont_explore_edges_with_degree_above=61; no lo found; dont_explore_detection_event_sets_with_size_above=3,dont_explore_edges_with_degree_above=61; no lo found; dont_explore_detection_event_sets_with_size_above=4,dont_explore_edges_with_degree_above=61; no lo found; dont_explore_detection_event_sets_with_size_above=5,dont_explore_edges_with_degree_above=61; no lo found; dont_explore_detection_event_sets_with_size_above=6,dont_explore_edges_with_degree_above=61; no lo found; dont_explore_detection_event_sets_with_size_above=7,dont_explore_edges_with_degree_above=61; no lo found; dont_explore_detection_event_sets_with_size_above=8,dont_explore_edges_with_degree_above=61; no lo found; dont_explore_detection_event_sets_with_size_above=9,dont_explore_edges_with_degree_above=61; no lo found; dont_explore_detection_event_sets_with_size_above=10,dont_explore_edges_with_degree_above=61; no lo found</t>
  </si>
  <si>
    <t>dont_explore_detection_event_sets_with_size_above=2,dont_explore_edges_with_degree_above=62; no lo found; dont_explore_detection_event_sets_with_size_above=3,dont_explore_edges_with_degree_above=62; no lo found; dont_explore_detection_event_sets_with_size_above=4,dont_explore_edges_with_degree_above=62; no lo found; dont_explore_detection_event_sets_with_size_above=5,dont_explore_edges_with_degree_above=62; no lo found; dont_explore_detection_event_sets_with_size_above=6,dont_explore_edges_with_degree_above=62; no lo found; dont_explore_detection_event_sets_with_size_above=7,dont_explore_edges_with_degree_above=62; no lo found; dont_explore_detection_event_sets_with_size_above=8,dont_explore_edges_with_degree_above=62; no lo found; dont_explore_detection_event_sets_with_size_above=9,dont_explore_edges_with_degree_above=62; no lo found; dont_explore_detection_event_sets_with_size_above=10,dont_explore_edges_with_degree_above=62; no lo found</t>
  </si>
  <si>
    <t>dont_explore_detection_event_sets_with_size_above=2,dont_explore_edges_with_degree_above=63; no lo found; dont_explore_detection_event_sets_with_size_above=3,dont_explore_edges_with_degree_above=63; no lo found; dont_explore_detection_event_sets_with_size_above=4,dont_explore_edges_with_degree_above=63; no lo found; dont_explore_detection_event_sets_with_size_above=5,dont_explore_edges_with_degree_above=63; no lo found; dont_explore_detection_event_sets_with_size_above=6,dont_explore_edges_with_degree_above=63; no lo found; dont_explore_detection_event_sets_with_size_above=7,dont_explore_edges_with_degree_above=63; no lo found; dont_explore_detection_event_sets_with_size_above=8,dont_explore_edges_with_degree_above=63; no lo found; dont_explore_detection_event_sets_with_size_above=9,dont_explore_edges_with_degree_above=63; no lo found; dont_explore_detection_event_sets_with_size_above=10,dont_explore_edges_with_degree_above=63; no lo found</t>
  </si>
  <si>
    <t>dont_explore_detection_event_sets_with_size_above=2,dont_explore_edges_with_degree_above=64; no lo found; dont_explore_detection_event_sets_with_size_above=3,dont_explore_edges_with_degree_above=64; no lo found; dont_explore_detection_event_sets_with_size_above=4,dont_explore_edges_with_degree_above=64; no lo found; dont_explore_detection_event_sets_with_size_above=5,dont_explore_edges_with_degree_above=64; no lo found; dont_explore_detection_event_sets_with_size_above=6,dont_explore_edges_with_degree_above=64; no lo found; dont_explore_detection_event_sets_with_size_above=7,dont_explore_edges_with_degree_above=64; no lo found; dont_explore_detection_event_sets_with_size_above=8,dont_explore_edges_with_degree_above=64; no lo found; dont_explore_detection_event_sets_with_size_above=9,dont_explore_edges_with_degree_above=64; no lo found; dont_explore_detection_event_sets_with_size_above=10,dont_explore_edges_with_degree_above=64; no lo found</t>
  </si>
  <si>
    <t>dont_explore_detection_event_sets_with_size_above=2,dont_explore_edges_with_degree_above=65; no lo found; dont_explore_detection_event_sets_with_size_above=3,dont_explore_edges_with_degree_above=65; no lo found; dont_explore_detection_event_sets_with_size_above=4,dont_explore_edges_with_degree_above=65; no lo found; dont_explore_detection_event_sets_with_size_above=5,dont_explore_edges_with_degree_above=65; no lo found; dont_explore_detection_event_sets_with_size_above=6,dont_explore_edges_with_degree_above=65; no lo found; dont_explore_detection_event_sets_with_size_above=7,dont_explore_edges_with_degree_above=65; no lo found; dont_explore_detection_event_sets_with_size_above=8,dont_explore_edges_with_degree_above=65; no lo found; dont_explore_detection_event_sets_with_size_above=9,dont_explore_edges_with_degree_above=65; no lo found; dont_explore_detection_event_sets_with_size_above=10,dont_explore_edges_with_degree_above=65; no lo found</t>
  </si>
  <si>
    <t>dont_explore_detection_event_sets_with_size_above=2,dont_explore_edges_with_degree_above=66; no lo found; dont_explore_detection_event_sets_with_size_above=3,dont_explore_edges_with_degree_above=66; no lo found; dont_explore_detection_event_sets_with_size_above=4,dont_explore_edges_with_degree_above=66; no lo found; dont_explore_detection_event_sets_with_size_above=5,dont_explore_edges_with_degree_above=66; no lo found; dont_explore_detection_event_sets_with_size_above=6,dont_explore_edges_with_degree_above=66; no lo found; dont_explore_detection_event_sets_with_size_above=7,dont_explore_edges_with_degree_above=66; no lo found; dont_explore_detection_event_sets_with_size_above=8,dont_explore_edges_with_degree_above=66; no lo found; dont_explore_detection_event_sets_with_size_above=9,dont_explore_edges_with_degree_above=66; no lo found; dont_explore_detection_event_sets_with_size_above=10,dont_explore_edges_with_degree_above=66; no lo found</t>
  </si>
  <si>
    <t>dont_explore_detection_event_sets_with_size_above=2,dont_explore_edges_with_degree_above=67; no lo found; dont_explore_detection_event_sets_with_size_above=3,dont_explore_edges_with_degree_above=67; no lo found; dont_explore_detection_event_sets_with_size_above=4,dont_explore_edges_with_degree_above=67; no lo found; dont_explore_detection_event_sets_with_size_above=5,dont_explore_edges_with_degree_above=67; no lo found; dont_explore_detection_event_sets_with_size_above=6,dont_explore_edges_with_degree_above=67; no lo found; dont_explore_detection_event_sets_with_size_above=7,dont_explore_edges_with_degree_above=67; no lo found; dont_explore_detection_event_sets_with_size_above=8,dont_explore_edges_with_degree_above=67; no lo found; dont_explore_detection_event_sets_with_size_above=9,dont_explore_edges_with_degree_above=67; no lo found; dont_explore_detection_event_sets_with_size_above=10,dont_explore_edges_with_degree_above=67; no lo found</t>
  </si>
  <si>
    <t>dont_explore_detection_event_sets_with_size_above=2,dont_explore_edges_with_degree_above=68; no lo found; dont_explore_detection_event_sets_with_size_above=3,dont_explore_edges_with_degree_above=68; no lo found; dont_explore_detection_event_sets_with_size_above=4,dont_explore_edges_with_degree_above=68; no lo found; dont_explore_detection_event_sets_with_size_above=5,dont_explore_edges_with_degree_above=68; no lo found; dont_explore_detection_event_sets_with_size_above=6,dont_explore_edges_with_degree_above=68; no lo found; dont_explore_detection_event_sets_with_size_above=7,dont_explore_edges_with_degree_above=68; no lo found; dont_explore_detection_event_sets_with_size_above=8,dont_explore_edges_with_degree_above=68; no lo found; dont_explore_detection_event_sets_with_size_above=9,dont_explore_edges_with_degree_above=68; no lo found; dont_explore_detection_event_sets_with_size_above=10,dont_explore_edges_with_degree_above=68; no lo found</t>
  </si>
  <si>
    <t>dont_explore_detection_event_sets_with_size_above=2,dont_explore_edges_with_degree_above=69; no lo found; dont_explore_detection_event_sets_with_size_above=3,dont_explore_edges_with_degree_above=69; no lo found; dont_explore_detection_event_sets_with_size_above=4,dont_explore_edges_with_degree_above=69; no lo found; dont_explore_detection_event_sets_with_size_above=5,dont_explore_edges_with_degree_above=69; no lo found; dont_explore_detection_event_sets_with_size_above=6,dont_explore_edges_with_degree_above=69; no lo found; dont_explore_detection_event_sets_with_size_above=7,dont_explore_edges_with_degree_above=69; no lo found; dont_explore_detection_event_sets_with_size_above=8,dont_explore_edges_with_degree_above=69; no lo found; dont_explore_detection_event_sets_with_size_above=9,dont_explore_edges_with_degree_above=69; no lo found; dont_explore_detection_event_sets_with_size_above=10,dont_explore_edges_with_degree_above=69; no lo found</t>
  </si>
  <si>
    <t>dont_explore_detection_event_sets_with_size_above=2,dont_explore_edges_with_degree_above=70; no lo found; dont_explore_detection_event_sets_with_size_above=3,dont_explore_edges_with_degree_above=70; no lo found; dont_explore_detection_event_sets_with_size_above=4,dont_explore_edges_with_degree_above=70; no lo found; dont_explore_detection_event_sets_with_size_above=5,dont_explore_edges_with_degree_above=70; no lo found; dont_explore_detection_event_sets_with_size_above=6,dont_explore_edges_with_degree_above=70; no lo found; dont_explore_detection_event_sets_with_size_above=7,dont_explore_edges_with_degree_above=70; no lo found; dont_explore_detection_event_sets_with_size_above=8,dont_explore_edges_with_degree_above=70; no lo found; dont_explore_detection_event_sets_with_size_above=9,dont_explore_edges_with_degree_above=70; no lo found; dont_explore_detection_event_sets_with_size_above=10,dont_explore_edges_with_degree_above=70; no lo found</t>
  </si>
  <si>
    <t>dont_explore_detection_event_sets_with_size_above=2,dont_explore_edges_with_degree_above=71; no lo found; dont_explore_detection_event_sets_with_size_above=3,dont_explore_edges_with_degree_above=71; no lo found; dont_explore_detection_event_sets_with_size_above=4,dont_explore_edges_with_degree_above=71; no lo found; dont_explore_detection_event_sets_with_size_above=5,dont_explore_edges_with_degree_above=71; no lo found; dont_explore_detection_event_sets_with_size_above=6,dont_explore_edges_with_degree_above=71; no lo found; dont_explore_detection_event_sets_with_size_above=7,dont_explore_edges_with_degree_above=71; no lo found; dont_explore_detection_event_sets_with_size_above=8,dont_explore_edges_with_degree_above=71; no lo found; dont_explore_detection_event_sets_with_size_above=9,dont_explore_edges_with_degree_above=71; no lo found; dont_explore_detection_event_sets_with_size_above=10,dont_explore_edges_with_degree_above=71; no lo found</t>
  </si>
  <si>
    <t>dont_explore_detection_event_sets_with_size_above=2,dont_explore_edges_with_degree_above=72; no lo found; dont_explore_detection_event_sets_with_size_above=3,dont_explore_edges_with_degree_above=72; no lo found; dont_explore_detection_event_sets_with_size_above=4,dont_explore_edges_with_degree_above=72; no lo found; dont_explore_detection_event_sets_with_size_above=5,dont_explore_edges_with_degree_above=72; no lo found; dont_explore_detection_event_sets_with_size_above=6,dont_explore_edges_with_degree_above=72; no lo found; dont_explore_detection_event_sets_with_size_above=7,dont_explore_edges_with_degree_above=72; no lo found; dont_explore_detection_event_sets_with_size_above=8,dont_explore_edges_with_degree_above=72; no lo found; dont_explore_detection_event_sets_with_size_above=9,dont_explore_edges_with_degree_above=72; no lo found; dont_explore_detection_event_sets_with_size_above=10,dont_explore_edges_with_degree_above=72; no lo found</t>
  </si>
  <si>
    <t>dont_explore_detection_event_sets_with_size_above=2,dont_explore_edges_with_degree_above=73; no lo found; dont_explore_detection_event_sets_with_size_above=3,dont_explore_edges_with_degree_above=73; no lo found; dont_explore_detection_event_sets_with_size_above=4,dont_explore_edges_with_degree_above=73; no lo found; dont_explore_detection_event_sets_with_size_above=5,dont_explore_edges_with_degree_above=73; no lo found; dont_explore_detection_event_sets_with_size_above=6,dont_explore_edges_with_degree_above=73; no lo found; dont_explore_detection_event_sets_with_size_above=7,dont_explore_edges_with_degree_above=73; no lo found; dont_explore_detection_event_sets_with_size_above=8,dont_explore_edges_with_degree_above=73; no lo found; dont_explore_detection_event_sets_with_size_above=9,dont_explore_edges_with_degree_above=73; no lo found; dont_explore_detection_event_sets_with_size_above=10,dont_explore_edges_with_degree_above=73; no lo found</t>
  </si>
  <si>
    <t>dont_explore_detection_event_sets_with_size_above=2,dont_explore_edges_with_degree_above=75; no lo found; dont_explore_detection_event_sets_with_size_above=3,dont_explore_edges_with_degree_above=75; no lo found; dont_explore_detection_event_sets_with_size_above=4,dont_explore_edges_with_degree_above=75; no lo found; dont_explore_detection_event_sets_with_size_above=5,dont_explore_edges_with_degree_above=75; no lo found; dont_explore_detection_event_sets_with_size_above=6,dont_explore_edges_with_degree_above=75; no lo found; dont_explore_detection_event_sets_with_size_above=7,dont_explore_edges_with_degree_above=75; no lo found; dont_explore_detection_event_sets_with_size_above=8,dont_explore_edges_with_degree_above=75; no lo found; dont_explore_detection_event_sets_with_size_above=9,dont_explore_edges_with_degree_above=75; no lo found; dont_explore_detection_event_sets_with_size_above=10,dont_explore_edges_with_degree_above=75; no lo found</t>
  </si>
  <si>
    <t>dont_explore_detection_event_sets_with_size_above=2,dont_explore_edges_with_degree_above=80; no lo found; dont_explore_detection_event_sets_with_size_above=3,dont_explore_edges_with_degree_above=80; no lo found; dont_explore_detection_event_sets_with_size_above=4,dont_explore_edges_with_degree_above=80; no lo found; dont_explore_detection_event_sets_with_size_above=5,dont_explore_edges_with_degree_above=80; no lo found; dont_explore_detection_event_sets_with_size_above=6,dont_explore_edges_with_degree_above=80; no lo found; dont_explore_detection_event_sets_with_size_above=7,dont_explore_edges_with_degree_above=80; no lo found; dont_explore_detection_event_sets_with_size_above=8,dont_explore_edges_with_degree_above=80; no lo found; dont_explore_detection_event_sets_with_size_above=9,dont_explore_edges_with_degree_above=80; no lo found; dont_explore_detection_event_sets_with_size_above=10,dont_explore_edges_with_degree_above=80; no lo found</t>
  </si>
  <si>
    <t>dont_explore_detection_event_sets_with_size_above=2,dont_explore_edges_with_degree_above=74; no lo found; dont_explore_detection_event_sets_with_size_above=3,dont_explore_edges_with_degree_above=74; no lo found; dont_explore_detection_event_sets_with_size_above=4,dont_explore_edges_with_degree_above=74; no lo found; dont_explore_detection_event_sets_with_size_above=5,dont_explore_edges_with_degree_above=74; no lo found; dont_explore_detection_event_sets_with_size_above=6,dont_explore_edges_with_degree_above=74; no lo found; dont_explore_detection_event_sets_with_size_above=7,dont_explore_edges_with_degree_above=74; no lo found; dont_explore_detection_event_sets_with_size_above=8,dont_explore_edges_with_degree_above=74; no lo found; dont_explore_detection_event_sets_with_size_above=9,dont_explore_edges_with_degree_above=74; no lo found; dont_explore_detection_event_sets_with_size_above=10,dont_explore_edges_with_degree_above=74; no lo found</t>
  </si>
  <si>
    <t>dont_explore_detection_event_sets_with_size_above=2,dont_explore_edges_with_degree_above=82; no lo found; dont_explore_detection_event_sets_with_size_above=3,dont_explore_edges_with_degree_above=82; no lo found; dont_explore_detection_event_sets_with_size_above=4,dont_explore_edges_with_degree_above=82; no lo found; dont_explore_detection_event_sets_with_size_above=5,dont_explore_edges_with_degree_above=82; no lo found; dont_explore_detection_event_sets_with_size_above=6,dont_explore_edges_with_degree_above=82; no lo found; dont_explore_detection_event_sets_with_size_above=7,dont_explore_edges_with_degree_above=82; no lo found; dont_explore_detection_event_sets_with_size_above=8,dont_explore_edges_with_degree_above=82; no lo found; dont_explore_detection_event_sets_with_size_above=9,dont_explore_edges_with_degree_above=82; no lo found; dont_explore_detection_event_sets_with_size_above=10,dont_explore_edges_with_degree_above=82; no lo found</t>
  </si>
  <si>
    <t>dont_explore_detection_event_sets_with_size_above=2,dont_explore_edges_with_degree_above=83; no lo found; dont_explore_detection_event_sets_with_size_above=3,dont_explore_edges_with_degree_above=83; no lo found; dont_explore_detection_event_sets_with_size_above=4,dont_explore_edges_with_degree_above=83; no lo found; dont_explore_detection_event_sets_with_size_above=5,dont_explore_edges_with_degree_above=83; no lo found; dont_explore_detection_event_sets_with_size_above=6,dont_explore_edges_with_degree_above=83; no lo found; dont_explore_detection_event_sets_with_size_above=7,dont_explore_edges_with_degree_above=83; no lo found; dont_explore_detection_event_sets_with_size_above=8,dont_explore_edges_with_degree_above=83; no lo found; dont_explore_detection_event_sets_with_size_above=9,dont_explore_edges_with_degree_above=83; no lo found; dont_explore_detection_event_sets_with_size_above=10,dont_explore_edges_with_degree_above=83; no lo found</t>
  </si>
  <si>
    <t>dont_explore_detection_event_sets_with_size_above=2,dont_explore_edges_with_degree_above=86; no lo found; dont_explore_detection_event_sets_with_size_above=3,dont_explore_edges_with_degree_above=86; no lo found; dont_explore_detection_event_sets_with_size_above=4,dont_explore_edges_with_degree_above=86; no lo found; dont_explore_detection_event_sets_with_size_above=5,dont_explore_edges_with_degree_above=86; no lo found; dont_explore_detection_event_sets_with_size_above=6,dont_explore_edges_with_degree_above=86; no lo found; dont_explore_detection_event_sets_with_size_above=7,dont_explore_edges_with_degree_above=86; no lo found; dont_explore_detection_event_sets_with_size_above=8,dont_explore_edges_with_degree_above=86; no lo found; dont_explore_detection_event_sets_with_size_above=9,dont_explore_edges_with_degree_above=86; no lo found; dont_explore_detection_event_sets_with_size_above=10,dont_explore_edges_with_degree_above=86; no lo found</t>
  </si>
  <si>
    <t>dont_explore_detection_event_sets_with_size_above=2,dont_explore_edges_with_degree_above=87; no lo found; dont_explore_detection_event_sets_with_size_above=3,dont_explore_edges_with_degree_above=87; no lo found; dont_explore_detection_event_sets_with_size_above=4,dont_explore_edges_with_degree_above=87; no lo found; dont_explore_detection_event_sets_with_size_above=5,dont_explore_edges_with_degree_above=87; no lo found; dont_explore_detection_event_sets_with_size_above=6,dont_explore_edges_with_degree_above=87; no lo found; dont_explore_detection_event_sets_with_size_above=7,dont_explore_edges_with_degree_above=87; no lo found; dont_explore_detection_event_sets_with_size_above=8,dont_explore_edges_with_degree_above=87; no lo found; dont_explore_detection_event_sets_with_size_above=9,dont_explore_edges_with_degree_above=87; no lo found; dont_explore_detection_event_sets_with_size_above=10,dont_explore_edges_with_degree_above=87; no lo found</t>
  </si>
  <si>
    <t>dont_explore_detection_event_sets_with_size_above=2,dont_explore_edges_with_degree_above=89; no lo found; dont_explore_detection_event_sets_with_size_above=3,dont_explore_edges_with_degree_above=89; no lo found; dont_explore_detection_event_sets_with_size_above=4,dont_explore_edges_with_degree_above=89; no lo found; dont_explore_detection_event_sets_with_size_above=5,dont_explore_edges_with_degree_above=89; no lo found; dont_explore_detection_event_sets_with_size_above=6,dont_explore_edges_with_degree_above=89; no lo found; dont_explore_detection_event_sets_with_size_above=7,dont_explore_edges_with_degree_above=89; no lo found; dont_explore_detection_event_sets_with_size_above=8,dont_explore_edges_with_degree_above=89; no lo found; dont_explore_detection_event_sets_with_size_above=9,dont_explore_edges_with_degree_above=89; no lo found; dont_explore_detection_event_sets_with_size_above=10,dont_explore_edges_with_degree_above=89; no lo found</t>
  </si>
  <si>
    <t>dont_explore_detection_event_sets_with_size_above=2,dont_explore_edges_with_degree_above=90; no lo found; dont_explore_detection_event_sets_with_size_above=3,dont_explore_edges_with_degree_above=90; no lo found; dont_explore_detection_event_sets_with_size_above=4,dont_explore_edges_with_degree_above=90; no lo found; dont_explore_detection_event_sets_with_size_above=5,dont_explore_edges_with_degree_above=90; no lo found; dont_explore_detection_event_sets_with_size_above=6,dont_explore_edges_with_degree_above=90; no lo found; dont_explore_detection_event_sets_with_size_above=7,dont_explore_edges_with_degree_above=90; no lo found; dont_explore_detection_event_sets_with_size_above=8,dont_explore_edges_with_degree_above=90; no lo found; dont_explore_detection_event_sets_with_size_above=9,dont_explore_edges_with_degree_above=90; no lo found; dont_explore_detection_event_sets_with_size_above=10,dont_explore_edges_with_degree_above=90; no lo found</t>
  </si>
  <si>
    <t>dont_explore_detection_event_sets_with_size_above=2,dont_explore_edges_with_degree_above=92; no lo found; dont_explore_detection_event_sets_with_size_above=3,dont_explore_edges_with_degree_above=92; no lo found; dont_explore_detection_event_sets_with_size_above=4,dont_explore_edges_with_degree_above=92; no lo found; dont_explore_detection_event_sets_with_size_above=5,dont_explore_edges_with_degree_above=92; no lo found; dont_explore_detection_event_sets_with_size_above=6,dont_explore_edges_with_degree_above=92; no lo found; dont_explore_detection_event_sets_with_size_above=7,dont_explore_edges_with_degree_above=92; no lo found; dont_explore_detection_event_sets_with_size_above=8,dont_explore_edges_with_degree_above=92; no lo found; dont_explore_detection_event_sets_with_size_above=9,dont_explore_edges_with_degree_above=92; no lo found; dont_explore_detection_event_sets_with_size_above=10,dont_explore_edges_with_degree_above=92; no lo found</t>
  </si>
  <si>
    <t>dont_explore_detection_event_sets_with_size_above=2,dont_explore_edges_with_degree_above=96; no lo found; dont_explore_detection_event_sets_with_size_above=3,dont_explore_edges_with_degree_above=96; no lo found; dont_explore_detection_event_sets_with_size_above=4,dont_explore_edges_with_degree_above=96; no lo found; dont_explore_detection_event_sets_with_size_above=5,dont_explore_edges_with_degree_above=96; no lo found; dont_explore_detection_event_sets_with_size_above=6,dont_explore_edges_with_degree_above=96; no lo found; dont_explore_detection_event_sets_with_size_above=7,dont_explore_edges_with_degree_above=96; no lo found; dont_explore_detection_event_sets_with_size_above=8,dont_explore_edges_with_degree_above=96; no lo found; dont_explore_detection_event_sets_with_size_above=9,dont_explore_edges_with_degree_above=96; no lo found; dont_explore_detection_event_sets_with_size_above=10,dont_explore_edges_with_degree_above=96; no lo found</t>
  </si>
  <si>
    <t>dont_explore_detection_event_sets_with_size_above=2,dont_explore_edges_with_degree_above=97; no lo found; dont_explore_detection_event_sets_with_size_above=3,dont_explore_edges_with_degree_above=97; no lo found; dont_explore_detection_event_sets_with_size_above=4,dont_explore_edges_with_degree_above=97; no lo found; dont_explore_detection_event_sets_with_size_above=5,dont_explore_edges_with_degree_above=97; no lo found; dont_explore_detection_event_sets_with_size_above=6,dont_explore_edges_with_degree_above=97; no lo found; dont_explore_detection_event_sets_with_size_above=7,dont_explore_edges_with_degree_above=97; no lo found; dont_explore_detection_event_sets_with_size_above=8,dont_explore_edges_with_degree_above=97; no lo found; dont_explore_detection_event_sets_with_size_above=9,dont_explore_edges_with_degree_above=97; no lo found; dont_explore_detection_event_sets_with_size_above=10,dont_explore_edges_with_degree_above=97; no lo found</t>
  </si>
  <si>
    <t>dont_explore_detection_event_sets_with_size_above=2,dont_explore_edges_with_degree_above=85; no lo found; dont_explore_detection_event_sets_with_size_above=3,dont_explore_edges_with_degree_above=85; no lo found; dont_explore_detection_event_sets_with_size_above=4,dont_explore_edges_with_degree_above=85; no lo found; dont_explore_detection_event_sets_with_size_above=5,dont_explore_edges_with_degree_above=85; no lo found; dont_explore_detection_event_sets_with_size_above=6,dont_explore_edges_with_degree_above=85; no lo found; dont_explore_detection_event_sets_with_size_above=7,dont_explore_edges_with_degree_above=85; no lo found; dont_explore_detection_event_sets_with_size_above=8,dont_explore_edges_with_degree_above=85; no lo found; dont_explore_detection_event_sets_with_size_above=9,dont_explore_edges_with_degree_above=85; no lo found; dont_explore_detection_event_sets_with_size_above=10,dont_explore_edges_with_degree_above=85; no lo found</t>
  </si>
  <si>
    <t>dont_explore_detection_event_sets_with_size_above=2,dont_explore_edges_with_degree_above=78; no lo found; dont_explore_detection_event_sets_with_size_above=3,dont_explore_edges_with_degree_above=78; no lo found; dont_explore_detection_event_sets_with_size_above=4,dont_explore_edges_with_degree_above=78; no lo found; dont_explore_detection_event_sets_with_size_above=5,dont_explore_edges_with_degree_above=78; no lo found; dont_explore_detection_event_sets_with_size_above=6,dont_explore_edges_with_degree_above=78; no lo found; dont_explore_detection_event_sets_with_size_above=7,dont_explore_edges_with_degree_above=78; no lo found; dont_explore_detection_event_sets_with_size_above=8,dont_explore_edges_with_degree_above=78; no lo found; dont_explore_detection_event_sets_with_size_above=9,dont_explore_edges_with_degree_above=78; no lo found; dont_explore_detection_event_sets_with_size_above=10,dont_explore_edges_with_degree_above=78; no lo found</t>
  </si>
  <si>
    <t>dont_explore_detection_event_sets_with_size_above=2,dont_explore_edges_with_degree_above=79; no lo found; dont_explore_detection_event_sets_with_size_above=3,dont_explore_edges_with_degree_above=79; no lo found; dont_explore_detection_event_sets_with_size_above=4,dont_explore_edges_with_degree_above=79; no lo found; dont_explore_detection_event_sets_with_size_above=5,dont_explore_edges_with_degree_above=79; no lo found; dont_explore_detection_event_sets_with_size_above=6,dont_explore_edges_with_degree_above=79; no lo found; dont_explore_detection_event_sets_with_size_above=7,dont_explore_edges_with_degree_above=79; no lo found; dont_explore_detection_event_sets_with_size_above=8,dont_explore_edges_with_degree_above=79; no lo found; dont_explore_detection_event_sets_with_size_above=9,dont_explore_edges_with_degree_above=79; no lo found; dont_explore_detection_event_sets_with_size_above=10,dont_explore_edges_with_degree_above=79; no lo found</t>
  </si>
  <si>
    <t>dont_explore_detection_event_sets_with_size_above=2,dont_explore_edges_with_degree_above=114; no lo found; dont_explore_detection_event_sets_with_size_above=3,dont_explore_edges_with_degree_above=114; no lo found; dont_explore_detection_event_sets_with_size_above=4,dont_explore_edges_with_degree_above=114; no lo found; dont_explore_detection_event_sets_with_size_above=5,dont_explore_edges_with_degree_above=114; no lo found; dont_explore_detection_event_sets_with_size_above=6,dont_explore_edges_with_degree_above=114; no lo found; dont_explore_detection_event_sets_with_size_above=7,dont_explore_edges_with_degree_above=114; no lo found; dont_explore_detection_event_sets_with_size_above=8,dont_explore_edges_with_degree_above=114; no lo found; dont_explore_detection_event_sets_with_size_above=9,dont_explore_edges_with_degree_above=114; no lo found; dont_explore_detection_event_sets_with_size_above=10,dont_explore_edges_with_degree_above=114; no lo found</t>
  </si>
  <si>
    <t>dont_explore_detection_event_sets_with_size_above=2,dont_explore_edges_with_degree_above=115; no lo found; dont_explore_detection_event_sets_with_size_above=3,dont_explore_edges_with_degree_above=115; no lo found; dont_explore_detection_event_sets_with_size_above=4,dont_explore_edges_with_degree_above=115; no lo found; dont_explore_detection_event_sets_with_size_above=5,dont_explore_edges_with_degree_above=115; no lo found; dont_explore_detection_event_sets_with_size_above=6,dont_explore_edges_with_degree_above=115; no lo found; dont_explore_detection_event_sets_with_size_above=7,dont_explore_edges_with_degree_above=115; no lo found; dont_explore_detection_event_sets_with_size_above=8,dont_explore_edges_with_degree_above=115; no lo found; dont_explore_detection_event_sets_with_size_above=9,dont_explore_edges_with_degree_above=115; no lo found; dont_explore_detection_event_sets_with_size_above=10,dont_explore_edges_with_degree_above=115; no lo found</t>
  </si>
  <si>
    <t>dont_explore_detection_event_sets_with_size_above=2,dont_explore_edges_with_degree_above=117; no lo found; dont_explore_detection_event_sets_with_size_above=3,dont_explore_edges_with_degree_above=117; no lo found; dont_explore_detection_event_sets_with_size_above=4,dont_explore_edges_with_degree_above=117; no lo found; dont_explore_detection_event_sets_with_size_above=5,dont_explore_edges_with_degree_above=117; no lo found; dont_explore_detection_event_sets_with_size_above=6,dont_explore_edges_with_degree_above=117; no lo found; dont_explore_detection_event_sets_with_size_above=7,dont_explore_edges_with_degree_above=117; no lo found; dont_explore_detection_event_sets_with_size_above=8,dont_explore_edges_with_degree_above=117; no lo found; dont_explore_detection_event_sets_with_size_above=9,dont_explore_edges_with_degree_above=117; no lo found; dont_explore_detection_event_sets_with_size_above=10,dont_explore_edges_with_degree_above=117; no lo found</t>
  </si>
  <si>
    <t>c Parsing MaxSAT file...\nc ============================[  Problem Statistics ]============================\nc |  Number of variables:          4797                                         |\nc |  Number of clauses:           18529                                         |\nc ===============================================================================\nc Using SCIP solver, version 7.0.3, https://www.scipopt.org\nc scip_time = 0.000000\nc Starting SCIP solver in a separate thread (with time-limit = 0s) ...\nc Using COMiniSatPS SAT solver by Chanseok Oh (2016)\no 64\no 21\n</t>
  </si>
  <si>
    <t>c Parsing MaxSAT file...\nc ============================[  Problem Statistics ]============================\nc |  Number of variables:          4773                                         |\nc |  Number of clauses:           18413                                         |\nc ===============================================================================\nc Using SCIP solver, version 7.0.3, https://www.scipopt.org\nc scip_time = 0.000000\nc Starting SCIP solver in a separate thread (with time-limit = 0s) ...\nc Using COMiniSatPS SAT solver by Chanseok Oh (2016)\no 75\no 37\no 29\n</t>
  </si>
  <si>
    <t>c Parsing MaxSAT file...\nc ============================[  Problem Statistics ]============================\nc |  Number of variables:          4773                                         |\nc |  Number of clauses:           18413                                         |\nc ===============================================================================\nc Using SCIP solver, version 7.0.3, https://www.scipopt.org\nc scip_time = 0.000000\nc Starting SCIP solver in a separate thread (with time-limit = 0s) ...\nc Using COMiniSatPS SAT solver by Chanseok Oh (2016)\no 68\no 36\no 27\n</t>
  </si>
  <si>
    <t>outfile: /home/ucapmwe/dist-benchmark/results/codeTables-QECC_sample.txt-decoderDist-bposd-20260107_140325.366826_85062422.txt</t>
  </si>
  <si>
    <t>Trial:0 w:3; pErr:0.0000, weight 3 CW found:254</t>
  </si>
  <si>
    <t>Trial:0 w:7; Trial:1 w:3; pErr:0.0000, weight 3 CW found:395</t>
  </si>
  <si>
    <t>Trial:0 w:6; Trial:1 w:5; pErr:0.0000, weight 5 CW found:62</t>
  </si>
  <si>
    <t>Trial:0 w:6; Trial:1 w:5; pErr:0.0000, weight 5 CW found:277</t>
  </si>
  <si>
    <t>Trial:0 w:5; pErr:0.0000, weight 5 CW found:671</t>
  </si>
  <si>
    <t>Trial:0 w:6; Trial:3 w:5; pErr:0.0000, weight 5 CW found:517</t>
  </si>
  <si>
    <t>Trial:0 w:6; Trial:1 w:5; pErr:0.0001, weight 5 CW found:1135</t>
  </si>
  <si>
    <t>Trial:0 w:6; pErr:0.0000, weight 6 CW found:495</t>
  </si>
  <si>
    <t>Trial:0 w:5; pErr:0.0000, weight 5 CW found:770</t>
  </si>
  <si>
    <t>Trial:0 w:6; Trial:21 w:5; pErr:0.0003, weight 5 CW found:1208</t>
  </si>
  <si>
    <t>Trial:0 w:6; Trial:5 w:5; pErr:0.0005, weight 5 CW found:1312</t>
  </si>
  <si>
    <t>Trial:0 w:8; Trial:2 w:7; Trial:3 w:6; pErr:0.0315, weight 6 CW found:2891</t>
  </si>
  <si>
    <t>Trial:0 w:6; pErr:0.0327, weight 6 CW found:2923</t>
  </si>
  <si>
    <t>Trial:0 w:8; Trial:1 w:6; pErr:0.0346, weight 6 CW found:2972</t>
  </si>
  <si>
    <t>Trial:0 w:7; pErr:0.0024, weight 7 CW found:1657</t>
  </si>
  <si>
    <t>Trial:0 w:8; Trial:1 w:6; pErr:0.0261, weight 6 CW found:2742</t>
  </si>
  <si>
    <t>Trial:0 w:6; pErr:0.0272, weight 6 CW found:2775</t>
  </si>
  <si>
    <t>Trial:0 w:9; Trial:1 w:8; pErr:0.0000, weight 8 CW found:814</t>
  </si>
  <si>
    <t>Trial:0 w:9; Trial:5 w:8; pErr:0.0231, weight 8 CW found:2654</t>
  </si>
  <si>
    <t>Trial:0 w:6; Trial:1 w:5; pErr:0.0626, weight 5 CW found:3609</t>
  </si>
  <si>
    <t>Trial:0 w:12; Trial:2 w:11; Trial:7 w:10; Trial:11 w:9; pErr:0.0426, weight 9 CW found:3165</t>
  </si>
  <si>
    <t>Trial:0 w:11; Trial:1 w:10; Trial:49 w:9; pErr:0.0479, weight 9 CW found:3275</t>
  </si>
  <si>
    <t>Trial:0 w:12; Trial:1 w:10; Trial:23 w:9; pErr:0.0537, weight 9 CW found:3411</t>
  </si>
  <si>
    <t>Trial:0 w:12; Trial:1 w:10; Trial:47 w:9; pErr:0.0553, weight 9 CW found:3438</t>
  </si>
  <si>
    <t>Trial:0 w:12; Trial:1 w:10; Trial:10 w:9; pErr:0.0019, weight 9 CW found:1596</t>
  </si>
  <si>
    <t>Trial:0 w:9; pErr:0.0333, weight 9 CW found:2939</t>
  </si>
  <si>
    <t>Trial:0 w:11; pErr:0.0000, weight 11 CW found:208</t>
  </si>
  <si>
    <t>Trial:0 w:9; pErr:0.0000, weight 9 CW found:857</t>
  </si>
  <si>
    <t>Trial:0 w:9; pErr:0.0011, weight 9 CW found:1474</t>
  </si>
  <si>
    <t>Trial:0 w:12; Trial:4 w:10; Trial:745 w:9; pErr:0.2443, weight 9 CW found:6566</t>
  </si>
  <si>
    <t>Trial:0 w:14; Trial:1 w:12; Trial:4 w:10; Trial:192 w:9; pErr:0.2485, weight 9 CW found:7045</t>
  </si>
  <si>
    <t>Trial:0 w:14; Trial:2 w:10; pErr:0.3146, weight 10 CW found:8645</t>
  </si>
  <si>
    <t>Trial:0 w:14; Trial:1 w:12; Trial:11 w:10; Trial:3768 w:9; pErr:0.3398, weight 9 CW found:5774</t>
  </si>
  <si>
    <t>Trial:0 w:16; Trial:1 w:14; Trial:3 w:12; pErr:0.2195, weight 12 CW found:6593</t>
  </si>
  <si>
    <t>Trial:0 w:10; Trial:2 w:9; Trial:111 w:8; Trial:629 w:7; pErr:0.0043, weight 7 CW found:1722</t>
  </si>
  <si>
    <t>Trial:0 w:12; Trial:4 w:11; Trial:8 w:10; Trial:10 w:9; pErr:0.0005, weight 9 CW found:1312</t>
  </si>
  <si>
    <t>Trial:0 w:10; Trial:9 w:9; pErr:0.0103, weight 9 CW found:2183</t>
  </si>
  <si>
    <t>Trial:0 w:11; pErr:0.0122, weight 11 CW found:2269</t>
  </si>
  <si>
    <t>Trial:0 w:17; Trial:1 w:16; Trial:11 w:14; Trial:56 w:13; Trial:111 w:12; Trial:147 w:11; pErr:0.3260, weight 11 CW found:8791</t>
  </si>
  <si>
    <t>Trial:0 w:16; Trial:4 w:14; Trial:9 w:12; Trial:220 w:10; pErr:0.3623, weight 10 CW found:9632</t>
  </si>
  <si>
    <t>Trial:0 w:19; Trial:1 w:18; Trial:5 w:17; Trial:6 w:15; Trial:13 w:14; Trial:1027 w:12; pErr:0.2653, weight 12 CW found:6763</t>
  </si>
  <si>
    <t>Trial:0 w:18; Trial:2 w:16; Trial:35 w:14; Trial:231 w:12; pErr:0.2550, weight 12 CW found:7148</t>
  </si>
  <si>
    <t>Trial:0 w:20; Trial:2 w:18; Trial:5 w:17; Trial:64 w:16; Trial:353 w:15; Trial:550 w:14; pErr:0.1203, weight 14 CW found:4462</t>
  </si>
  <si>
    <t>Trial:0 w:18; Trial:2 w:14; Trial:32 w:12; Trial:81 w:11; Trial:344 w:10; pErr:0.3653, weight 10 CW found:9589</t>
  </si>
  <si>
    <t>Trial:0 w:18; Trial:1 w:17; Trial:2 w:16; Trial:6 w:14; Trial:19 w:13; Trial:31 w:12; Trial:1555 w:11; Trial:5556 w:10; pErr:0.3671, weight 10 CW found:4434</t>
  </si>
  <si>
    <t>Trial:0 w:18; Trial:3 w:16; Trial:19 w:14; Trial:287 w:12; Trial:9232 w:11; pErr:0.3679, weight 11 CW found:768</t>
  </si>
  <si>
    <t>Trial:0 w:16; Trial:16 w:15; Trial:19 w:14; Trial:137 w:13; Trial:722 w:12; Trial:3458 w:11; pErr:0.3666, weight 11 CW found:6519</t>
  </si>
  <si>
    <t>Trial:0 w:14; Trial:27 w:10; pErr:0.3666, weight 10 CW found:9938</t>
  </si>
  <si>
    <t>Trial:0 w:20; Trial:5 w:18; Trial:22 w:16; Trial:207 w:14; pErr:0.3652, weight 14 CW found:9723</t>
  </si>
  <si>
    <t>Trial:0 w:18; Trial:4 w:14; Trial:157 w:13; Trial:1063 w:12; pErr:0.3674, weight 12 CW found:8926</t>
  </si>
  <si>
    <t>Trial:0 w:20; Trial:41 w:18; Trial:55 w:16; Trial:180 w:15; Trial:6035 w:14; pErr:0.2964, weight 14 CW found:3261</t>
  </si>
  <si>
    <t>Trial:0 w:23; Trial:1 w:20; Trial:7 w:18; Trial:106 w:16; Trial:543 w:15; Trial:806 w:14; pErr:0.2506, weight 14 CW found:6643</t>
  </si>
  <si>
    <t>Trial:0 w:24; Trial:3 w:22; Trial:14 w:20; Trial:39 w:18; Trial:405 w:17; Trial:785 w:16; pErr:0.2626, weight 16 CW found:6892</t>
  </si>
  <si>
    <t>Trial:0 w:23; Trial:2 w:20; Trial:7 w:18; Trial:58 w:17; Trial:134 w:16; pErr:0.2628, weight 16 CW found:7382</t>
  </si>
  <si>
    <t>Trial:0 w:22; Trial:5 w:20; Trial:14 w:18; Trial:45 w:17; Trial:1065 w:16; pErr:0.2698, weight 16 CW found:6820</t>
  </si>
  <si>
    <t>Trial:0 w:24; Trial:1 w:23; Trial:2 w:22; Trial:4 w:20; Trial:11 w:18; Trial:220 w:17; Trial:545 w:16; pErr:0.2663, weight 16 CW found:7145</t>
  </si>
  <si>
    <t>Trial:0 w:24; Trial:2 w:23; Trial:3 w:22; Trial:55 w:20; Trial:285 w:19; Trial:606 w:18; Trial:7435 w:16; pErr:0.3285, weight 16 CW found:2304</t>
  </si>
  <si>
    <t>Trial:0 w:24; Trial:1 w:22; Trial:2 w:21; Trial:109 w:20; Trial:626 w:19; Trial:1569 w:18; Trial:2196 w:16; pErr:0.2785, weight 16 CW found:6104</t>
  </si>
  <si>
    <t>Trial:0 w:26; Trial:4 w:21; Trial:19 w:19; Trial:200 w:18; Trial:1690 w:16; pErr:0.2659, weight 16 CW found:6273</t>
  </si>
  <si>
    <t>Trial:0 w:25; Trial:2 w:22; Trial:55 w:18; Trial:5160 w:16; pErr:0.2974, weight 16 CW found:3991</t>
  </si>
  <si>
    <t>Trial:0 w:26; Trial:2 w:24; Trial:8 w:22; Trial:13 w:20; Trial:385 w:18; pErr:0.2706, weight 18 CW found:7355</t>
  </si>
  <si>
    <t>Trial:0 w:24; Trial:14 w:22; Trial:62 w:20; Trial:142 w:18; pErr:0.2594, weight 18 CW found:7305</t>
  </si>
  <si>
    <t>Trial:0 w:30; Trial:1 w:28; Trial:3 w:26; Trial:5 w:24; Trial:11 w:23; Trial:54 w:21; Trial:600 w:20; Trial:1319 w:19; pErr:0.2775, weight 19 CW found:6772</t>
  </si>
  <si>
    <t>Trial:0 w:24; Trial:1 w:21; Trial:24 w:20; Trial:27 w:19; Trial:30 w:17; pErr:0.1828, weight 17 CW found:5866</t>
  </si>
  <si>
    <t>Trial:0 w:25; Trial:3 w:23; Trial:4 w:19; Trial:227 w:15; Trial:7089 w:14; pErr:0.2850, weight 14 CW found:2319</t>
  </si>
  <si>
    <t>Trial:0 w:27; Trial:2 w:26; Trial:6 w:23; Trial:7 w:22; Trial:20 w:21; Trial:578 w:20; Trial:7471 w:19; pErr:0.3232, weight 19 CW found:2239</t>
  </si>
  <si>
    <t>Trial:0 w:26; Trial:3 w:24; Trial:6 w:22; Trial:104 w:20; Trial:3089 w:18; pErr:0.3678, weight 18 CW found:6910</t>
  </si>
  <si>
    <t>Trial:0 w:27; Trial:6 w:26; Trial:14 w:24; Trial:120 w:23; Trial:249 w:22; Trial:2458 w:18; pErr:0.3599, weight 18 CW found:7381</t>
  </si>
  <si>
    <t>Trial:0 w:26; Trial:5 w:24; Trial:7 w:23; Trial:31 w:21; Trial:257 w:20; Trial:517 w:19; pErr:0.3309, weight 19 CW found:8574</t>
  </si>
  <si>
    <t>Trial:0 w:28; Trial:25 w:27; Trial:39 w:26; Trial:51 w:25; Trial:139 w:24; Trial:369 w:23; pErr:0.0437, weight 23 CW found:3077</t>
  </si>
  <si>
    <t>Trial:0 w:27; Trial:2 w:25; Trial:20 w:24; Trial:29 w:22; Trial:58 w:21; Trial:1398 w:20; Trial:2542 w:19; pErr:0.3483, weight 19 CW found:7071</t>
  </si>
  <si>
    <t>Trial:0 w:33; Trial:1 w:24; Trial:207 w:23; pErr:0.0244, weight 23 CW found:2637</t>
  </si>
  <si>
    <t>Trial:0 w:30; Trial:3 w:27; Trial:39 w:26; Trial:87 w:25; Trial:259 w:24; Trial:1027 w:23; pErr:0.1919, weight 23 CW found:5436</t>
  </si>
  <si>
    <t>Trial:0 w:28; Trial:15 w:27; Trial:29 w:26; Trial:302 w:25; Trial:538 w:23; pErr:0.1984, weight 23 CW found:5850</t>
  </si>
  <si>
    <t>Trial:0 w:33; Trial:2 w:31; Trial:24 w:29; Trial:141 w:28; Trial:178 w:26; pErr:0.0000, weight 26 CW found:631</t>
  </si>
  <si>
    <t>Trial:0 w:31; Trial:2 w:29; Trial:5 w:28; Trial:74 w:26; pErr:0.0002, weight 26 CW found:1159</t>
  </si>
  <si>
    <t>Trial:0 w:29; Trial:6 w:28; Trial:14 w:26; Trial:42 w:25; Trial:230 w:24; Trial:766 w:23; pErr:0.0912, weight 23 CW found:3856</t>
  </si>
  <si>
    <t>Trial:0 w:35; Trial:1 w:32; Trial:13 w:31; Trial:24 w:28; Trial:731 w:27; pErr:0.0220, weight 27 CW found:2429</t>
  </si>
  <si>
    <t>Trial:0 w:34; Trial:2 w:33; Trial:6 w:31; Trial:7 w:29; Trial:45 w:28; Trial:197 w:27; pErr:0.1521, weight 27 CW found:5206</t>
  </si>
  <si>
    <t>Trial:0 w:36; Trial:1 w:33; Trial:4 w:31; Trial:20 w:29; Trial:42 w:28; Trial:54 w:27; Trial:1437 w:26; pErr:0.1775, weight 26 CW found:4953</t>
  </si>
  <si>
    <t>Trial:0 w:27; Trial:56 w:26; Trial:168 w:25; Trial:212 w:24; Trial:734 w:23; pErr:0.2381, weight 23 CW found:6456</t>
  </si>
  <si>
    <t>Trial:0 w:25; Trial:1 w:24; Trial:4 w:22; Trial:25 w:18; Trial:618 w:17; Trial:2508 w:16; pErr:0.2145, weight 16 CW found:4867</t>
  </si>
  <si>
    <t>Trial:0 w:32; Trial:1 w:30; Trial:4 w:28; Trial:5 w:27; Trial:23 w:26; Trial:249 w:24; Trial:3626 w:23; Trial:5723 w:22; pErr:0.2937, weight 22 CW found:3491</t>
  </si>
  <si>
    <t>Trial:0 w:35; Trial:3 w:33; Trial:26 w:32; Trial:34 w:30; Trial:44 w:29; Trial:201 w:28; Trial:301 w:27; pErr:0.0109, weight 27 CW found:2147</t>
  </si>
  <si>
    <t>Trial:0 w:33; Trial:7 w:32; Trial:13 w:29; Trial:274 w:28; Trial:3929 w:27; pErr:0.1433, weight 27 CW found:3125</t>
  </si>
  <si>
    <t>Trial:0 w:31; Trial:3 w:30; Trial:8 w:27; Trial:1146 w:26; pErr:0.2120, weight 26 CW found:5708</t>
  </si>
  <si>
    <t>Trial:0 w:32; Trial:6 w:30; Trial:19 w:29; Trial:75 w:28; Trial:81 w:27; Trial:1389 w:26; pErr:0.2168, weight 26 CW found:5633</t>
  </si>
  <si>
    <t>Trial:0 w:32; Trial:1 w:30; Trial:15 w:28; Trial:78 w:26; Trial:253 w:24; Trial:1389 w:23; Trial:2929 w:22; pErr:0.3679, weight 22 CW found:7071</t>
  </si>
  <si>
    <t>Trial:0 w:32; Trial:1 w:30; Trial:9 w:28; Trial:95 w:24; Trial:328 w:22; Trial:383 w:21; pErr:0.3679, weight 21 CW found:9617</t>
  </si>
  <si>
    <t>Trial:0 w:34; Trial:6 w:32; Trial:20 w:28; Trial:1040 w:26; Trial:1535 w:25; Trial:4586 w:24; Trial:7920 w:22; pErr:0.3679, weight 22 CW found:2080</t>
  </si>
  <si>
    <t>Trial:0 w:37; Trial:4 w:36; Trial:7 w:34; Trial:8 w:32; Trial:185 w:30; Trial:310 w:27; Trial:6403 w:24; pErr:0.3670, weight 24 CW found:3588</t>
  </si>
  <si>
    <t>Trial:0 w:30; Trial:2 w:28; Trial:6 w:24; Trial:207 w:22; Trial:7534 w:21; pErr:0.3679, weight 21 CW found:2466</t>
  </si>
  <si>
    <t>Trial:0 w:38; Trial:1 w:36; Trial:3 w:34; Trial:8 w:32; Trial:40 w:31; Trial:103 w:30; Trial:409 w:28; Trial:1141 w:26; Trial:6220 w:24; pErr:0.3679, weight 24 CW found:3780</t>
  </si>
  <si>
    <t>Trial:0 w:25; Trial:7 w:24; Trial:39 w:23; Trial:73 w:21; Trial:234 w:20; Trial:1355 w:18; Trial:2894 w:16; pErr:0.3679, weight 16 CW found:7106</t>
  </si>
  <si>
    <t>Trial:0 w:29; Trial:3 w:25; Trial:59 w:24; Trial:115 w:23; Trial:206 w:22; Trial:1347 w:21; Trial:1891 w:20; pErr:0.3679, weight 20 CW found:8109</t>
  </si>
  <si>
    <t>Trial:0 w:30; Trial:1 w:28; Trial:2 w:26; Trial:13 w:24; Trial:213 w:22; Trial:743 w:21; Trial:1840 w:20; Trial:3994 w:19; Trial:6858 w:18; pErr:0.3679, weight 18 CW found:3142</t>
  </si>
  <si>
    <t>Trial:0 w:28; Trial:1 w:24; Trial:150 w:22; Trial:394 w:20; Trial:6754 w:17; pErr:0.3679, weight 17 CW found:3246</t>
  </si>
  <si>
    <t>Trial:0 w:32; Trial:6 w:30; Trial:14 w:28; Trial:167 w:24; Trial:673 w:23; Trial:6689 w:20; pErr:0.3679, weight 20 CW found:3311</t>
  </si>
  <si>
    <t>Trial:0 w:29; Trial:2 w:28; Trial:7 w:27; Trial:15 w:23; Trial:37 w:16; Trial:9485 w:14; pErr:0.3466, weight 14 CW found:486</t>
  </si>
  <si>
    <t>Trial:0 w:28; Trial:2 w:26; Trial:3 w:23; Trial:9 w:16; Trial:4683 w:14; pErr:0.2719, weight 14 CW found:4083</t>
  </si>
  <si>
    <t>Trial:0 w:54; Trial:2 w:40; Trial:49 w:39; Trial:84 w:36; Trial:942 w:35; Trial:1137 w:34; Trial:3045 w:32; Trial:4111 w:31; pErr:0.0284, weight 31 CW found:1654</t>
  </si>
  <si>
    <t>w:14; T:28800776ms; iterations:96326613</t>
  </si>
  <si>
    <t>w:14; T:28802277ms; iterations:60900396</t>
  </si>
  <si>
    <t>w:15; T:28800361ms; iterations:71697244</t>
  </si>
  <si>
    <t>nMax completed</t>
  </si>
  <si>
    <t>Magma V2.28-26    Sat Jan 10 2026 10:40:15 on Marks-MacBook-Air-2 [Seed = \n774204410]\nType ? for help.  Type &lt;Ctrl&gt;-D to quit.\n[1 0 0 0 0 0 0 0 0 0 0 0 0 0 0 0 0 0 0 0 0 0 0 0 0 0 0 0 0 0 0 0 0 0 0 0 0 0 0 0\n    0 0 0 0 0 0 0 0 0 0 0 0 1 1 0 0 0 1 0 1 0 1 0 0 0 1 0 1 0 0 0 1 1 0 0 1 1 0 \n    0 1 1 1 1 1 1 1 1 1 1 1 0 1 0 1 1 1 0 1 1 0 0 1 1 1 1 1 0 1 1 0 0 1 1 1 1 1 \n    1 0 0 1 1 0]\n[0 1 0 0 0 0 0 0 0 0 0 0 0 0 0 0 0 0 0 0 0 0 0 0 0 0 0 0 0 0 0 0 0 0 0 0 0 0 0 0\n    0 0 0 0 0 0 0 0 1 1 0 0 0 1 1 0 0 0 0 1 0 0 1 1 0 0 0 1 1 0 0 1 1 1 0 0 0 0 \n    0 0 1 1 0 1 1 1 0 0 0 1 0 0 0 0 0 1 0 0 1 0 1 0 0 1 0 0 0 1 1 1 1 1 1 1 1 1 \n    1 0 0 0 1 0]\n[0 0 1 0 0 0 0 0 0 0 0 0 0 0 0 0 0 0 0 0 0 0 0 0 0 0 0 0 0 0 0 0 0 0 0 0 0 0 0 0\n    0 0 0 0 0 0 0 0 0 1 0 0 0 1 1 0 1 0 1 1 0 1 0 1 0 1 0 1 0 0 1 0 0 0 0 1 1 0 \n    1 0 1 0 1 0 1 1 1 0 1 0 0 1 1 0 1 0 0 1 0 0 1 0 1 1 0 0 1 1 0 0 0 1 0 0 0 1 \n    1 0 1 0 0 0]\n[0 0 0 1 0 0 0 0 0 0 0 0 0 0 0 0 0 0 0 0 0 0 0 0 0 0 0 0 0 0 0 0 0 0 0 0 0 0 0 0\n    0 0 0 0 0 0 0 0 0 0 0 0 0 1 0 1 0 0 0 0 0 1 1 1 1 1 0 1 1 1 1 1 1 1 1 0 1 0 \n    0 0 1 1 0 0 1 1 0 0 1 0 0 1 1 1 0 1 1 1 0 1 1 0 0 0 0 1 0 1 0 1 1 1 1 1 0 0 \n    1 1 1 1 1 0]\n[0 0 0 0 1 0 0 0 0 0 0 0 0 0 0 0 0 0 0 0 0 0 0 0 0 0 0 0 0 0 0 0 0 0 0 0 0 0 0 0\n    0 0 0 0 0 0 0 0 0 0 0 0 1 0 1 0 0 0 1 1 0 0 1 1 0 1 0 1 0 1 0 1 0 1 1 0 0 0 \n    0 1 0 1 0 0 0 1 0 0 0 1 1 1 1 0 0 0 1 0 1 1 0 1 1 1 0 0 1 0 1 0 1 1 0 0 1 1 \n    1 0 1 1 1 0]\n[0 0 0 0 0 1 0 0 0 0 0 0 0 0 0 0 0 0 0 0 0 0 0 0 0 0 0 0 0 0 0 0 0 0 0 0 0 0 0 0\n    0 0 0 0 0 0 0 0 1 1 0 0 0 0 0 1 1 1 0 0 0 0 0 0 1 0 0 0 0 1 0 0 1 0 1 0 1 1 \n    0 1 0 0 1 0 1 1 1 1 1 0 0 1 1 1 0 1 0 1 0 1 1 0 1 0 0 1 0 0 1 0 1 1 0 0 1 0 \n    1 1 1 0 1 0]\n[0 0 0 0 0 0 1 0 0 0 0 0 0 0 0 0 0 0 0 0 0 0 0 0 0 0 0 0 0 0 0 0 0 0 0 0 0 0 0 0\n    0 0 0 0 0 0 0 0 1 1 0 0 1 0 0 1 0 0 0 1 0 0 1 1 0 1 0 0 1 1 1 0 1 0 0 1 1 0 \n    1 0 1 0 0 1 0 0 1 0 0 1 0 1 0 1 0 1 0 0 0 0 1 1 1 0 0 0 0 1 0 1 0 1 0 1 0 0 \n    0 1 1 0 0 0]\n[0 0 0 0 0 0 0 1 0 0 0 0 0 0 0 0 0 0 0 0 0 0 0 0 0 0 0 0 0 0 0 0 0 0 0 0 0 0 0 0\n    0 0 0 0 0 0 0 0 0 1 0 0 1 0 0 1 1 0 1 0 0 1 1 1 1 1 1 0 0 0 0 0 0 0 0 0 1 1 \n    0 1 1 0 0 1 0 0 0 0 0 1 1 1 0 0 0 0 1 0 1 0 0 0 1 0 0 1 0 0 1 1 0 1 0 1 0 0 \n    1 1 1 1 0 0]\n[0 0 0 0 0 0 0 0 1 0 0 0 0 0 0 0 0 0 0 0 0 0 0 0 0 0 0 0 0 0 0 0 0 0 0 0 0 0 0 0\n    0 0 0 0 0 0 0 0 1 0 0 0 0 0 0 1 1 0 0 0 0 0 1 0 0 1 1 0 0 1 0 1 0 0 0 1 1 1 \n    0 0 1 1 0 0 0 1 1 0 0 1 1 1 0 1 1 0 1 1 1 0 0 0 1 0 1 0 1 1 1 1 1 1 1 1 0 1 \n    0 0 0 1 0 0]\n[0 0 0 0 0 0 0 0 0 1 0 0 0 0 0 0 0 0 0 0 0 0 0 0 0 0 0 0 0 0 0 0 0 0 0 0 0 0 0 0\n    0 0 0 0 0 0 0 0 1 0 0 0 0 1 0 0 1 0 1 1 0 0 1 0 1 0 1 1 0 1 1 0 1 0 0 1 1 1 \n    0 1 0 1 0 1 0 1 0 0 1 0 1 0 1 1 0 1 1 0 0 0 1 1 0 1 0 0 1 0 0 0 0 0 1 1 1 1 \n    1 0 1 1 0 0]\n[0 0 0 0 0 0 0 0 0 0 1 0 0 0 0 0 0 0 0 0 0 0 0 0 0 0 0 0 0 0 0 0 0 0 0 0 0 0 0 0\n    0 0 0 0 0 0 0 0 1 1 0 0 0 1 1 0 0 1 1 1 0 1 0 0 0 1 1 0 1 1 0 1 0 1 0 1 1 0 \n    0 0 1 0 1 0 0 0 1 1 1 1 1 1 1 1 0 1 0 1 0 0 1 1 1 0 1 0 1 0 1 1 1 1 0 0 0 0 \n    0 1 0 0 0 0]\n[0 0 0 0 0 0 0 0 0 0 0 1 0 0 0 0 0 0 0 0 0 0 0 0 0 0 0 0 0 0 0 0 0 0 0 0 0 0 0 0\n    0 0 0 0 0 0 0 0 0 1 0 0 0 1 1 1 1 1 0 1 0 0 1 0 1 1 0 1 0 0 1 1 1 0 0 1 0 0 \n    0 0 0 1 1 1 1 0 1 1 1 1 1 1 1 0 0 0 1 1 1 1 0 0 1 0 0 0 0 1 1 1 1 0 1 1 1 1 \n    0 1 0 0 1 0]\n[0 0 0 0 0 0 0 0 0 0 0 0 1 0 0 0 0 0 0 0 0 0 0 0 0 0 0 0 0 0 0 0 0 0 0 0 0 0 0 0\n    0 0 0 0 0 0 0 0 0 0 0 0 1 1 0 1 1 1 0 0 0 0 1 0 1 1 1 0 1 1 1 1 0 0 1 1 1 0 \n    1 1 1 0 0 1 0 1 0 0 1 1 1 0 0 0 1 1 0 0 0 1 0 0 0 1 1 0 1 0 1 1 1 1 1 1 1 1 \n    1 0 0 0 1 0]\n[0 0 0 0 0 0 0 0 0 0 0 0 0 1 0 0 0 0 0 0 0 0 0 0 0 0 0 0 0 0 0 0 0 0 0 0 0 0 0 0\n    0 0 0 0 0 0 0 0 0 0 0 0 0 1 0 0 0 1 0 0 0 1 0 1 0 0 0 0 1 0 1 0 0 0 0 1 0 1 \n    0 0 1 0 1 0 1 1 0 1 1 0 1 0 0 1 0 1 1 0 1 0 0 0 0 0 1 0 1 1 0 0 1 1 0 0 0 0 \n    0 0 0 1 0 0]\n[0 0 0 0 0 0 0 0 0 0 0 0 0 0 1 0 0 0 0 0 0 0 0 0 0 0 0 0 0 0 0 0 0 0 0 0 0 0 0 0\n    0 0 0 0 0 0 0 0 0 1 0 0 0 0 1 0 1 0 1 0 0 1 0 0 0 0 0 1 0 1 0 1 1 0 1 1 1 1 \n    1 1 1 0 0 0 1 1 0 0 0 0 1 1 1 0 0 0 1 0 1 1 1 1 0 0 0 0 0 1 0 1 1 0 1 1 0 1 \n    1 1 0 0 1 0]\n[0 0 0 0 0 0 0 0 0 0 0 0 0 0 0 1 0 0 0 0 0 0 0 0 0 0 0 0 0 0 0 0 0 0 0 0 0 0 0 0\n    0 0 0 0 0 0 0 0 1 1 0 0 1 1 1 0 0 1 0 0 0 0 0 1 1 0 1 1 1 0 0 1 1 1 0 1 0 1 \n    1 1 1 0 0 0 0 1 1 1 1 0 0 1 0 0 1 1 0 0 1 1 0 0 1 1 1 0 0 0 0 1 0 1 1 0 1 0 \n    1 1 0 1 1 0]\n[0 0 0 0 0 0 0 0 0 0 0 0 0 0 0 0 1 0 0 0 0 0 0 0 0 0 0 0 0 0 0 0 0 0 0 0 0 0 0 0\n    0 0 0 0 0 0 0 0 0 1 0 0 0 0 0 0 0 1 0 0 0 1 1 1 1 1 1 1 0 1 0 0 1 0 1 0 0 1 \n    0 1 0 1 0 1 0 1 0 1 0 0 0 1 1 1 0 0 1 1 1 1 0 0 1 1 0 0 1 1 1 1 0 1 1 0 0 1 \n    1 1 1 0 0 0]\n[0 0 0 0 0 0 0 0 0 0 0 0 0 0 0 0 0 1 0 0 0 0 0 0 0 0 0 0 0 0 0 0 0 0 0 0 0 0 0 0\n    0 0 0 0 0 0 0 0 1 1 0 0 1 0 0 0 0 0 1 0 0 0 1 0 1 0 0 1 1 0 0 0 1 1 0 0 1 0 \n    0 0 0 1 0 0 0 1 1 1 1 1 1 1 1 0 0 0 0 0 1 0 0 1 0 1 1 1 0 0 1 0 1 0 0 1 0 0 \n    1 1 0 0 1 0]\n[0 0 0 0 0 0 0 0 0 0 0 0 0 0 0 0 0 0 1 0 0 0 0 0 0 0 0 0 0 0 0 0 0 0 0 0 0 0 0 0\n    0 0 0 0 0 0 0 0 1 1 0 0 1 1 1 0 1 0 0 1 0 1 0 0 1 0 0 1 0 1 0 1 0 1 1 1 1 0 \n    1 1 0 0 1 1 0 1 0 1 0 0 1 0 1 1 1 0 1 0 1 0 1 1 0 1 1 1 1 0 1 0 0 1 0 1 0 1 \n    0 1 0 0 1 0]\n[0 0 0 0 0 0 0 0 0 0 0 0 0 0 0 0 0 0 0 1 0 0 0 0 0 0 0 0 0 0 0 0 0 0 0 0 0 0 0 0\n    0 0 0 0 0 0 0 0 1 1 0 0 0 1 1 0 0 1 0 0 0 1 1 0 1 0 1 1 1 0 1 0 1 1 1 0 1 1 \n    1 1 0 1 1 1 1 1 0 1 0 1 1 0 0 1 0 0 1 1 1 1 0 1 0 1 0 1 0 1 0 1 1 0 1 0 0 1 \n    1 0 1 0 1 0]\n[0 0 0 0 0 0 0 0 0 0 0 0 0 0 0 0 0 0 0 0 1 0 0 0 0 0 0 0 0 0 0 0 0 0 0 0 0 0 0 0\n    0 0 0 0 0 0 0 0 1 1 0 0 1 0 1 0 0 0 1 1 0 0 1 1 0 1 0 0 1 1 0 0 1 0 1 0 1 0 \n    1 0 0 0 0 1 0 1 0 1 1 0 1 0 0 0 0 0 0 0 0 1 0 0 0 0 0 0 0 0 1 0 0 0 1 1 0 0 \n    0 1 1 0 1 0]\n[0 0 0 0 0 0 0 0 0 0 0 0 0 0 0 0 0 0 0 0 0 1 0 0 0 0 0 0 0 0 0 0 0 0 0 0 0 0 0 0\n    0 0 0 0 0 0 0 0 0 0 0 0 0 0 1 0 0 1 0 0 0 1 1 1 1 0 1 1 1 1 0 1 0 0 1 1 1 1 \n    0 1 1 0 0 1 1 1 1 1 0 0 0 0 0 1 0 1 1 0 0 0 1 1 1 0 1 0 0 0 0 0 1 0 0 1 0 1 \n    0 0 0 0 0 0]\n[0 0 0 0 0 0 0 0 0 0 0 0 0 0 0 0 0 0 0 0 0 0 1 0 0 0 0 0 0 0 0 0 0 0 0 0 0 0 0 0\n    0 0 0 0 0 0 0 0 1 1 0 0 0 0 0 1 1 0 0 1 0 0 0 0 0 0 1 1 0 1 1 1 1 1 0 1 1 0 \n    1 1 0 0 0 1 1 1 1 0 0 1 1 0 1 1 1 0 1 0 1 1 1 0 0 1 0 1 1 0 1 0 0 1 0 0 1 0 \n    0 1 0 1 0 0]\n[0 0 0 0 0 0 0 0 0 0 0 0 0 0 0 0 0 0 0 0 0 0 0 1 0 0 0 0 0 0 0 0 0 0 0 0 0 0 0 0\n    0 0 0 0 0 0 0 0 0 0 0 0 1 1 1 0 0 0 1 0 0 1 0 0 0 1 1 1 1 0 1 1 0 0 1 0 0 1 \n    1 1 0 1 1 0 0 0 1 1 1 1 1 1 0 1 0 1 0 1 1 0 1 0 1 1 0 0 1 0 0 1 1 0 0 0 0 1 \n    1 1 1 0 1 0]\n[0 0 0 0 0 0 0 0 0 0 0 0 0 0 0 0 0 0 0 0 0 0 0 0 1 0 0 0 0 0 0 0 0 0 0 0 0 0 0 0\n    0 0 0 0 0 0 0 0 1 1 0 0 1 1 1 1 1 1 0 0 0 1 1 0 1 1 1 0 1 1 1 1 1 0 0 0 0 1 \n    1 0 1 0 1 1 0 0 1 1 1 0 0 0 0 1 0 1 1 1 0 0 1 0 1 0 1 0 1 0 1 1 0 0 1 0 1 0 \n    1 0 1 1 0 0]\n[0 0 0 0 0 0 0 0 0 0 0 0 0 0 0 0 0 0 0 0 0 0 0 0 0 1 0 0 0 0 0 0 0 0 0 0 0 0 0 0\n    0 0 0 0 0 0 0 0 1 0 0 0 0 1 0 0 1 1 1 0 0 0 0 0 1 0 0 1 1 1 1 0 0 0 1 0 0 1 \n    1 0 0 0 0 0 1 1 0 1 1 1 1 0 1 1 1 1 0 1 0 0 0 0 0 1 1 0 1 1 1 1 0 1 0 1 0 1 \n    1 0 0 1 0 0]\n[0 0 0 0 0 0 0 0 0 0 0 0 0 0 0 0 0 0 0 0 0 0 0 0 0 0 1 0 0 0 0 0 0 0 0 0 0 0 0 0\n    0 0 0 0 0 0 0 0 1 0 0 0 0 1 0 0 0 1 0 1 0 1 1 1 1 1 0 1 0 1 1 0 0 1 1 1 0 1 \n    0 0 1 0 1 0 1 1 0 0 0 1 0 1 1 0 0 0 1 0 0 0 0 1 1 1 0 1 1 0 1 1 0 0 1 1 0 0 \n    0 1 0 0 1 0]\n[0 0 0 0 0 0 0 0 0 0 0 0 0 0 0 0 0 0 0 0 0 0 0 0 0 0 0 1 0 0 0 0 0 0 0 0 0 0 0 0\n    0 0 0 0 0 0 0 0 0 0 0 0 0 0 0 0 1 1 1 1 0 0 0 0 1 0 1 1 0 1 0 1 0 1 1 0 1 1 \n    0 0 0 1 1 0 1 1 0 1 1 1 1 0 1 1 0 1 0 1 1 0 1 0 1 0 1 1 1 1 0 1 1 1 1 1 1 1 \n    1 0 0 0 1 0]\n[0 0 0 0 0 0 0 0 0 0 0 0 0 0 0 0 0 0 0 0 0 0 0 0 0 0 0 0 1 0 0 0 0 0 0 0 0 0 0 0\n    0 0 0 0 0 0 0 0 0 1 0 0 1 1 1 1 0 1 0 1 0 1 1 1 0 0 0 1 1 1 1 0 0 0 1 1 1 1 \n    1 0 0 1 1 1 1 0 0 0 1 1 1 0 0 0 0 0 1 1 0 1 1 0 1 0 0 0 1 1 0 0 1 0 1 0 1 1 \n    0 1 1 1 1 0]\n[0 0 0 0 0 0 0 0 0 0 0 0 0 0 0 0 0 0 0 0 0 0 0 0 0 0 0 0 0 1 0 0 0 0 0 0 0 0 0 0\n    0 0 0 0 0 0 0 0 1 1 0 0 0 1 1 0 1 1 0 1 0 0 0 1 0 1 0 1 1 1 1 1 1 1 0 0 0 0 \n    0 1 0 1 0 1 1 0 1 0 1 1 1 0 1 0 0 1 0 0 1 1 0 0 0 0 0 1 0 1 0 0 0 1 0 0 0 0 \n    1 0 0 0 1 0]\n[0 0 0 0 0 0 0 0 0 0 0 0 0 0 0 0 0 0 0 0 0 0 0 0 0 0 0 0 0 0 1 0 0 0 0 0 0 0 0 0\n    0 0 0 0 0 0 0 0 0 0 0 0 0 0 0 1 1 0 0 1 0 0 1 1 0 1 0 1 0 1 1 1 0 1 0 1 0 1 \n    1 0 1 0 1 1 0 1 1 1 0 0 1 0 1 1 0 0 1 1 1 0 0 1 0 0 1 1 0 0 1 0 0 1 0 1 0 1 \n    0 0 0 0 0 0]\n[0 0 0 0 0 0 0 0 0 0 0 0 0 0 0 0 0 0 0 0 0 0 0 0 0 0 0 0 0 0 0 1 0 0 0 0 0 0 0 0\n    0 0 0 0 0 0 0 0 0 0 0 0 1 1 0 0 0 0 0 0 0 1 1 0 1 0 1 1 0 0 1 0 0 1 0 1 0 1 \n    0 0 1 0 0 1 0 1 0 1 1 1 0 0 0 1 1 1 0 0 1 1 1 1 0 1 1 0 1 0 0 0 1 0 1 0 1 0 \n    0 1 1 1 1 0]\n[0 0 0 0 0 0 0 0 0 0 0 0 0 0 0 0 0 0 0 0 0 0 0 0 0 0 0 0 0 0 0 0 1 0 0 0 0 0 0 0\n    0 0 0 0 0 0 0 0 1 1 0 0 1 0 0 0 0 1 0 0 0 0 1 1 0 1 1 1 1 1 0 0 1 0 1 0 1 0 \n    1 1 0 0 0 1 0 1 0 1 1 1 0 1 1 0 1 0 1 1 1 1 0 1 0 1 0 0 0 0 0 1 0 0 0 0 0 0 \n    1 1 1 0 1 0]\n[0 0 0 0 0 0 0 0 0 0 0 0 0 0 0 0 0 0 0 0 0 0 0 0 0 0 0 0 0 0 0 0 0 1 0 0 0 0 0 0\n    0 0 0 0 0 0 0 0 1 0 0 0 1 0 0 1 0 1 0 1 0 0 1 1 0 0 0 1 0 1 1 0 0 0 0 1 1 0 \n    1 0 0 1 0 1 0 0 1 0 0 1 0 0 0 1 0 0 1 1 0 1 1 0 1 0 1 0 0 1 1 0 1 1 1 1 0 1 \n    1 1 0 0 1 0]\n[0 0 0 0 0 0 0 0 0 0 0 0 0 0 0 0 0 0 0 0 0 0 0 0 0 0 0 0 0 0 0 0 0 0 1 0 0 0 0 0\n    0 0 0 0 0 0 0 0 0 0 0 0 1 0 0 0 1 0 0 1 0 1 0 0 0 1 1 0 0 1 0 1 0 0 0 0 1 1 \n    1 1 0 0 1 1 0 0 0 1 1 0 1 0 1 0 0 1 1 1 1 1 0 0 0 1 1 1 0 0 1 1 0 1 0 1 1 1 \n    1 0 0 0 0 0]\n[0 0 0 0 0 0 0 0 0 0 0 0 0 0 0 0 0 0 0 0 0 0 0 0 0 0 0 0 0 0 0 0 0 0 0 1 0 0 0 0\n    0 0 0 0 0 0 0 0 0 0 0 0 1 1 1 1 0 0 0 0 0 0 1 1 0 1 0 1 0 0 0 0 1 0 0 0 1 0 \n    0 0 0 0 0 0 0 1 0 0 0 0 1 1 1 1 1 0 0 1 0 0 0 1 1 0 0 0 1 1 0 0 0 0 0 0 0 0 \n    1 0 1 0 1 0]\n[0 0 0 0 0 0 0 0 0 0 0 0 0 0 0 0 0 0 0 0 0 0 0 0 0 0 0 0 0 0 0 0 0 0 0 0 1 0 0 0\n    0 0 0 0 0 0 0 0 1 1 0 0 0 0 1 1 1 0 0 1 0 0 1 1 0 1 1 1 0 0 0 0 0 0 1 0 0 1 \n    1 0 0 0 1 1 0 0 0 0 1 0 1 1 1 0 1 1 0 1 0 1 1 1 0 0 0 1 0 1 1 1 0 0 1 0 0 1 \n    0 1 0 0 0 0]\n[0 0 0 0 0 0 0 0 0 0 0 0 0 0 0 0 0 0 0 0 0 0 0 0 0 0 0 0 0 0 0 0 0 0 0 0 0 1 0 0\n    0 0 0 0 0 0 0 0 0 1 0 0 1 0 1 0 0 1 0 0 0 0 0 0 1 1 0 1 0 0 1 1 0 0 0 0 0 1 \n    0 0 0 1 1 1 1 0 0 1 0 0 1 1 0 1 0 0 0 1 1 0 1 0 1 0 0 1 1 1 0 0 0 1 0 1 0 0 \n    0 0 0 0 0 0]\n[0 0 0 0 0 0 0 0 0 0 0 0 0 0 0 0 0 0 0 0 0 0 0 0 0 0 0 0 0 0 0 0 0 0 0 0 0 0 1 0\n    0 0 0 0 0 0 0 0 1 1 0 0 0 1 1 0 0 1 0 1 0 0 0 1 0 0 0 1 1 0 0 0 0 1 0 1 1 0 \n    0 1 1 0 1 1 0 0 1 0 0 0 1 1 0 1 1 0 0 1 1 0 1 1 1 1 0 1 0 0 1 1 0 0 1 0 1 1 \n    0 0 0 1 0 0]\n[0 0 0 0 0 0 0 0 0 0 0 0 0 0 0 0 0 0 0 0 0 0 0 0 0 0 0 0 0 0 0 0 0 0 0 0 0 0 0 1\n    0 0 0 0 0 0 0 0 1 0 0 0 1 0 0 0 1 1 0 0 0 0 0 1 0 1 1 0 0 0 1 1 1 1 0 1 1 1 \n    0 1 1 1 0 0 0 1 0 1 0 0 1 1 0 0 0 0 1 0 1 0 0 0 1 1 1 1 0 0 1 1 1 1 0 0 1 1 \n    0 1 1 0 1 0]\n[0 0 0 0 0 0 0 0 0 0 0 0 0 0 0 0 0 0 0 0 0 0 0 0 0 0 0 0 0 0 0 0 0 0 0 0 0 0 0 0\n    1 0 0 0 0 0 0 0 0 0 0 0 1 1 1 1 0 0 1 1 0 1 0 0 0 0 1 1 0 0 1 1 0 1 0 1 0 1 \n    0 1 0 1 1 1 1 0 0 1 1 0 1 1 1 0 0 1 1 1 0 1 1 1 0 0 1 0 0 1 1 0 1 1 1 0 1 0 \n    1 0 0 1 1 0]\n[0 0 0 0 0 0 0 0 0 0 0 0 0 0 0 0 0 0 0 0 0 0 0 0 0 0 0 0 0 0 0 0 0 0 0 0 0 0 0 0\n    0 1 0 0 0 0 0 0 1 1 0 0 0 1 1 0 1 1 0 0 0 1 0 1 1 0 1 0 1 0 0 1 0 0 1 1 0 1 \n    1 1 1 0 1 1 0 1 0 1 1 1 0 1 1 1 0 1 0 0 0 0 1 0 1 0 0 1 0 0 0 1 0 0 1 1 0 0 \n    1 0 0 1 1 0]\n[0 0 0 0 0 0 0 0 0 0 0 0 0 0 0 0 0 0 0 0 0 0 0 0 0 0 0 0 0 0 0 0 0 0 0 0 0 0 0 0\n    0 0 1 0 0 0 0 0 0 1 0 0 1 1 1 0 0 0 0 0 0 1 0 1 1 1 0 0 1 1 1 0 0 0 0 1 0 0 \n    1 1 0 0 0 0 1 0 0 1 1 0 0 0 0 1 0 0 0 1 0 1 1 0 0 1 1 1 1 1 0 1 1 0 1 1 0 0 \n    1 0 1 1 1 0]\n[0 0 0 0 0 0 0 0 0 0 0 0 0 0 0 0 0 0 0 0 0 0 0 0 0 0 0 0 0 0 0 0 0 0 0 0 0 0 0 0\n    0 0 0 1 0 0 0 0 1 0 0 0 1 0 1 1 0 1 1 0 0 1 0 0 0 1 1 1 1 1 0 0 0 0 0 1 1 1 \n    1 0 0 1 0 0 1 0 1 1 0 1 0 0 1 1 1 1 0 1 1 0 0 1 0 0 0 1 0 1 1 0 0 0 0 1 1 0 \n    0 0 1 1 1 0]\n[0 0 0 0 0 0 0 0 0 0 0 0 0 0 0 0 0 0 0 0 0 0 0 0 0 0 0 0 0 0 0 0 0 0 0 0 0 0 0 0\n    0 0 0 0 1 0 0 0 0 0 0 0 1 0 1 1 1 0 1 1 0 0 0 0 1 0 1 1 1 0 0 1 0 0 1 1 1 1 \n    0 1 0 0 0 0 0 0 0 1 1 0 1 1 1 0 0 1 1 1 0 0 1 0 0 1 0 1 1 0 0 0 1 0 1 1 1 1 \n    0 1 1 1 1 0]\n[0 0 0 0 0 0 0 0 0 0 0 0 0 0 0 0 0 0 0 0 0 0 0 0 0 0 0 0 0 0 0 0 0 0 0 0 0 0 0 0\n    0 0 0 0 0 1 0 0 1 0 0 0 1 1 0 1 1 0 0 1 0 1 1 0 1 1 0 1 1 0 0 1 0 1 0 1 1 1 \n    0 1 0 1 0 0 0 1 1 1 1 0 0 1 0 0 1 0 1 0 1 0 1 0 1 1 0 1 1 1 1 0 1 0 0 1 1 1 \n    1 0 0 0 1 0]\n[0 0 0 0 0 0 0 0 0 0 0 0 0 0 0 0 0 0 0 0 0 0 0 0 0 0 0 0 0 0 0 0 0 0 0 0 0 0 0 0\n    0 0 0 0 0 0 1 0 0 0 0 0 1 0 0 1 0 0 1 0 0 0 0 0 0 1 1 0 0 1 1 0 0 0 0 0 0 0 \n    1 1 0 1 1 0 1 0 1 1 1 1 1 1 0 1 1 1 1 1 1 1 0 0 0 1 0 1 0 0 1 0 1 1 1 0 1 1 \n    1 1 1 0 0 0]\n[0 0 0 0 0 0 0 0 0 0 0 0 0 0 0 0 0 0 0 0 0 0 0 0 0 0 0 0 0 0 0 0 0 0 0 0 0 0 0 0\n    0 0 0 0 0 0 0 1 1 0 0 0 0 1 0 0 0 1 1 0 0 1 1 1 0 1 1 0 0 1 0 0 1 0 0 0 0 1 \n    1 1 0 0 0 1 0 1 0 0 1 1 1 0 1 0 1 1 1 0 1 0 1 1 1 1 0 1 0 0 0 1 0 0 0 1 1 0 \n    0 1 0 0 0 0]\n[0 0 0 0 0 0 0 0 0 0 0 0 0 0 0 0 0 0 0 0 0 0 0 0 0 0 0 0 0 0 0 0 0 0 0 0 0 0 0 0\n    0 0 0 0 0 0 0 0 0 0 1 0 1 0 0 0 1 1 1 0 0 0 0 1 0 1 0 0 1 0 0 0 1 1 1 1 1 1 \n    1 1 0 1 1 1 0 1 1 0 0 0 0 0 1 1 1 1 1 1 1 1 1 1 0 1 0 1 1 0 1 0 0 0 1 1 1 0 \n    0 1 0 0 1 0]\n[0 0 0 0 0 0 0 0 0 0 0 0 0 0 0 0 0 0 0 0 0 0 0 0 0 0 0 0 0 0 0 0 0 0 0 0 0 0 0 0\n    0 0 0 0 0 0 0 0 0 0 0 1 0 0 0 1 1 0 0 0 0 0 0 1 1 0 1 1 0 1 1 1 1 1 0 0 0 0 \n    0 1 1 0 1 1 0 0 1 1 0 1 0 1 1 0 0 1 1 0 1 0 1 1 1 1 0 0 0 1 1 1 0 0 1 0 1 0 \n    1 0 1 1 0 0]\n[0 0 0 0 0 0 0 0 0 0 0 0 0 0 0 0 0 0 0 0 0 0 0 0 0 0 0 0 0 0 0 0 0 0 0 0 0 0 0 0\n    0 0 0 0 0 0 0 0 0 0 0 0 0 0 0 0 0 0 0 0 1 0 0 0 0 0 0 0 0 0 0 0 0 0 0 0 0 0 \n    0 0 0 0 0 0 0 0 0 0 0 0 0 0 0 0 0 0 0 0 0 0 0 0 0 0 0 0 0 0 0 0 0 0 0 0 0 0 \n    0 0 0 0 0 0]\n[[61, 10]] quantum code over GF(2^2), stabilised by:\n[1 0 0 0 0 0 0 0 0 0 0 0 0 0 0 0 0 0 0 0 0 0 0 0 0 0 $.1 $.1 0 0 $.1^2 0 0 1 \n    $.1^2 $.1^2 1 0 1 $.1^2 $.1 $.1^2 $.1 $.1^2 1 1 $.1 $.1^2 $.1 1 $.1^2 1 1 0 \n    $.1 $.1 1 $.1 0 $.1 0]\n[$.1 0 0 0 0 0 0 0 0 0 0 0 0 0 0 0 0 0 0 0 0 0 0 0 0 0 $.1^2 $.1^2 0 0 1 0 0 $.1\n    1 1 $.1 0 $.1 1 $.1^2 1 $.1^2 1 $.1 $.1 $.1^2 1 $.1^2 $.1 1 $.1 $.1 0 $.1^2 \n    $.1^2 $.1 $.1^2 0 $.1^2 0]\n[0 1 0 0 0 0 0 0 0 0 0 0 0 0 0 0 0 0 0 0 0 0 0 0 0 0 $.1 0 $.1^2 $.1 $.1 1 0 0 1\n    $.1^2 $.1^2 $.1 $.1 $.1^2 1 $.1^2 1 $.1^2 $.1^2 $.1 $.1^2 $.1^2 $.1 1 $.1 \n    $.1 $.1 0 $.1^2 $.1^2 $.1^2 1 $.1^2 0 0]\n[0 $.1 0 0 0 0 0 0 0 0 0 0 0 0 0 0 0 0 0 0 0 0 0 0 0 0 $.1^2 0 1 $.1^2 $.1^2 $.1\n    0 0 $.1 1 1 $.1^2 $.1^2 1 $.1 1 $.1 1 1 $.1^2 1 1 $.1^2 $.1 $.1^2 $.1^2 \n    $.1^2 0 1 1 1 $.1 1 0 0]\n[0 0 1 0 0 0 0 0 0 0 0 0 0 0 0 0 0 0 0 0 0 0 0 0 1 0 $.1 $.1^2 $.1^2 $.1 $.1^2 \n    $.1 0 $.1^2 $.1 $.1 $.1 1 $.1 1 $.1^2 $.1 1 $.1^2 $.1 0 1 $.1 0 $.1^2 0 $.1 \n    1 $.1^2 $.1^2 $.1^2 1 $.1^2 $.1^2 $.1 0]\n[0 0 $.1 0 0 0 0 0 0 0 0 0 0 0 0 0 0 0 0 0 0 0 0 0 $.1 0 $.1^2 1 1 $.1^2 1 $.1^2\n    0 1 $.1^2 $.1^2 $.1^2 $.1 $.1^2 $.1 1 $.1^2 $.1 1 $.1^2 0 $.1 $.1^2 0 1 0 \n    $.1^2 $.1 1 1 1 $.1 1 1 $.1^2 0]\n[0 0 0 1 0 0 0 0 0 0 0 0 0 0 0 0 0 0 0 0 0 0 0 0 $.1 0 0 $.1^2 $.1^2 1 $.1 $.1 1\n    $.1^2 1 0 0 $.1 $.1^2 1 1 1 $.1 $.1^2 $.1^2 $.1 $.1 0 $.1^2 $.1^2 $.1 0 $.1 \n    0 $.1^2 0 0 1 $.1 $.1 0]\n[0 0 0 $.1 0 0 0 0 0 0 0 0 0 0 0 0 0 0 0 0 0 0 0 0 $.1^2 0 0 1 1 $.1 $.1^2 $.1^2\n    $.1 1 $.1 0 0 $.1^2 1 $.1 $.1 $.1 $.1^2 1 1 $.1^2 $.1^2 0 1 1 $.1^2 0 $.1^2 \n    0 1 0 0 $.1 $.1^2 $.1^2 0]\n[0 0 0 0 1 0 0 0 0 0 0 0 0 0 0 0 0 0 0 0 0 0 0 0 0 0 0 0 $.1^2 0 0 $.1^2 1 $.1^2\n    0 $.1^2 0 $.1^2 $.1^2 $.1 $.1^2 1 $.1^2 1 1 0 1 0 $.1^2 0 $.1^2 $.1^2 $.1^2 \n    1 0 $.1 $.1 0 0 0 0]\n[0 0 0 0 $.1 0 0 0 0 0 0 0 0 0 0 0 0 0 0 0 0 0 0 0 0 0 0 0 1 0 0 1 $.1 1 0 1 0 1\n    1 $.1^2 1 $.1 1 $.1 $.1 0 $.1 0 1 0 1 1 1 $.1 0 $.1^2 $.1^2 0 0 0 0]\n[0 0 0 0 0 1 0 0 0 0 0 0 0 0 0 0 0 0 0 0 0 0 0 0 0 0 1 1 1 $.1^2 $.1 1 $.1 $.1 1\n    $.1^2 $.1 $.1^2 $.1 $.1 $.1^2 1 0 0 $.1^2 $.1 $.1^2 0 $.1 $.1^2 $.1 $.1^2 0 \n    $.1^2 $.1^2 $.1^2 1 $.1^2 0 1 0]\n[0 0 0 0 0 $.1 0 0 0 0 0 0 0 0 0 0 0 0 0 0 0 0 0 0 0 0 $.1 $.1 $.1 1 $.1^2 $.1 \n    $.1^2 $.1^2 $.1 1 $.1^2 1 $.1^2 $.1^2 1 $.1 0 0 1 $.1^2 1 0 $.1^2 1 $.1^2 1 \n    0 1 1 1 $.1 1 0 $.1 0]\n[0 0 0 0 0 0 1 0 0 0 0 0 0 0 0 0 0 0 0 0 0 0 0 0 1 0 $.1 0 1 0 $.1^2 $.1^2 $.1 1\n    0 0 0 $.1 $.1^2 $.1^2 $.1^2 1 $.1 1 0 $.1 1 $.1 1 1 0 $.1^2 $.1^2 $.1 0 1 1 \n    1 1 $.1 0]\n[0 0 0 0 0 0 $.1 0 0 0 0 0 0 0 0 0 0 0 0 0 0 0 0 0 $.1 0 $.1^2 0 $.1 0 1 1 $.1^2\n    $.1 0 0 0 $.1^2 1 1 1 $.1 $.1^2 $.1 0 $.1^2 $.1 $.1^2 $.1 $.1 0 1 1 $.1^2 0 \n    $.1 $.1 $.1 $.1 $.1^2 0]\n[0 0 0 0 0 0 0 1 0 0 0 0 0 0 0 0 0 0 0 0 0 0 0 0 0 0 1 1 0 $.1^2 1 1 1 1 $.1 \n    $.1^2 $.1^2 0 0 $.1 $.1 $.1 1 $.1 $.1 1 $.1 1 $.1^2 $.1^2 $.1 0 1 1 $.1 0 \n    $.1 $.1 $.1^2 $.1^2 0]\n[0 0 0 0 0 0 0 $.1 0 0 0 0 0 0 0 0 0 0 0 0 0 0 0 0 0 0 $.1 $.1 0 1 $.1 $.1 $.1 \n    $.1 $.1^2 1 1 0 0 $.1^2 $.1^2 $.1^2 $.1 $.1^2 $.1^2 $.1 $.1^2 $.1 1 1 $.1^2 \n    0 $.1 $.1 $.1^2 0 $.1^2 $.1^2 1 1 0]\n[0 0 0 0 0 0 0 0 1 0 0 0 0 0 0 0 0 0 0 0 0 0 0 0 1 0 $.1 0 0 1 1 1 $.1 1 0 $.1^2\n    1 $.1^2 1 0 0 1 $.1 $.1 $.1 $.1 0 1 0 $.1 $.1 $.1 1 1 $.1^2 $.1 0 $.1^2 \n    $.1^2 $.1^2 0]\n[0 0 0 0 0 0 0 0 $.1 0 0 0 0 0 0 0 0 0 0 0 0 0 0 0 $.1 0 $.1^2 0 0 $.1 $.1 $.1 \n    $.1^2 $.1 0 1 $.1 1 $.1 0 0 $.1 $.1^2 $.1^2 $.1^2 $.1^2 0 $.1 0 $.1^2 $.1^2 \n    $.1^2 $.1 $.1 1 $.1^2 0 1 1 1 0]\n[0 0 0 0 0 0 0 0 0 1 0 0 0 0 0 0 0 0 0 0 0 0 0 0 $.1^2 0 $.1^2 1 $.1 $.1^2 $.1 0\n    $.1 0 $.1 $.1 1 0 1 1 $.1^2 $.1 $.1^2 $.1 $.1 $.1^2 1 $.1^2 1 1 $.1^2 0 \n    $.1^2 1 $.1 1 0 $.1 $.1 0 0]\n[0 0 0 0 0 0 0 0 0 $.1 0 0 0 0 0 0 0 0 0 0 0 0 0 0 1 0 1 $.1 $.1^2 1 $.1^2 0 \n    $.1^2 0 $.1^2 $.1^2 $.1 0 $.1 $.1 1 $.1^2 1 $.1^2 $.1^2 1 $.1 1 $.1 $.1 1 0 \n    1 $.1 $.1^2 $.1 0 $.1^2 $.1^2 0 0]\n[0 0 0 0 0 0 0 0 0 0 1 0 0 0 0 0 0 0 0 0 0 0 0 0 $.1 0 $.1 1 1 0 $.1^2 $.1 $.1 1\n    $.1^2 0 0 $.1 1 $.1^2 1 $.1^2 1 1 $.1^2 1 1 $.1 1 1 0 1 $.1 $.1^2 0 $.1^2 0 \n    $.1 0 0 0]\n[0 0 0 0 0 0 0 0 0 0 $.1 0 0 0 0 0 0 0 0 0 0 0 0 0 $.1^2 0 $.1^2 $.1 $.1 0 1 \n    $.1^2 $.1^2 $.1 1 0 0 $.1^2 $.1 1 $.1 1 $.1 $.1 1 $.1 $.1 $.1^2 $.1 $.1 0 \n    $.1 $.1^2 1 0 1 0 $.1^2 0 0 0]\n[0 0 0 0 0 0 0 0 0 0 0 1 0 0 0 0 0 0 0 0 0 0 0 0 1 0 0 $.1 0 1 0 1 $.1 0 1 $.1^2\n    $.1 $.1 0 0 $.1 $.1^2 $.1^2 1 0 $.1 0 0 0 $.1^2 1 $.1^2 1 $.1^2 1 $.1^2 \n    $.1^2 0 0 1 0]\n[0 0 0 0 0 0 0 0 0 0 0 $.1 0 0 0 0 0 0 0 0 0 0 0 0 $.1 0 0 $.1^2 0 $.1 0 $.1 \n    $.1^2 0 $.1 1 $.1^2 $.1^2 0 0 $.1^2 1 1 $.1 0 $.1^2 0 0 0 1 $.1 1 $.1 1 $.1 \n    1 1 0 0 $.1 0]\n[0 0 0 0 0 0 0 0 0 0 0 0 1 0 0 0 0 0 0 0 0 0 0 0 $.1 0 $.1 1 $.1 0 $.1^2 1 1 $.1\n    $.1 $.1^2 0 $.1^2 $.1 1 0 $.1 $.1^2 1 0 1 0 0 $.1 1 $.1^2 $.1 0 $.1^2 $.1 1 \n    0 1 $.1^2 1 0]\n[0 0 0 0 0 0 0 0 0 0 0 0 $.1 0 0 0 0 0 0 0 0 0 0 0 $.1^2 0 $.1^2 $.1 $.1^2 0 1 \n    $.1 $.1 $.1^2 $.1^2 1 0 1 $.1^2 $.1 0 $.1^2 1 $.1 0 $.1 0 0 $.1^2 $.1 1 \n    $.1^2 0 1 $.1^2 $.1 0 $.1 1 $.1 0]\n[0 0 0 0 0 0 0 0 0 0 0 0 0 1 0 0 0 0 0 0 0 0 0 0 0 0 $.1 1 $.1^2 0 $.1^2 $.1 \n    $.1^2 $.1 $.1^2 $.1 $.1^2 0 1 0 $.1 1 $.1 0 0 0 1 0 0 1 $.1^2 $.1 $.1^2 0 \n    $.1 $.1 $.1 $.1^2 1 $.1 0]\n[0 0 0 0 0 0 0 0 0 0 0 0 0 $.1 0 0 0 0 0 0 0 0 0 0 0 0 $.1^2 $.1 1 0 1 $.1^2 1 \n    $.1^2 1 $.1^2 1 0 $.1 0 $.1^2 $.1 $.1^2 0 0 0 $.1 0 0 $.1 1 $.1^2 1 0 $.1^2 \n    $.1^2 $.1^2 1 $.1 $.1^2 0]\n[0 0 0 0 0 0 0 0 0 0 0 0 0 0 1 0 0 0 0 0 0 0 0 0 $.1^2 0 0 0 $.1 $.1^2 $.1 $.1 \n    $.1^2 1 1 1 0 $.1 $.1^2 0 1 $.1 $.1 0 0 0 1 $.1 1 1 $.1 $.1^2 $.1^2 1 $.1 0 \n    1 $.1^2 1 1 0]\n[0 0 0 0 0 0 0 0 0 0 0 0 0 0 $.1 0 0 0 0 0 0 0 0 0 1 0 0 0 $.1^2 1 $.1^2 $.1^2 1\n    $.1 $.1 $.1 0 $.1^2 1 0 $.1 $.1^2 $.1^2 0 0 0 $.1 $.1^2 $.1 $.1 $.1^2 1 1 \n    $.1 $.1^2 0 $.1 1 $.1 $.1 0]\n[0 0 0 0 0 0 0 0 0 0 0 0 0 0 0 1 0 0 0 0 0 0 0 0 0 0 $.1 1 $.1 0 $.1^2 $.1^2 0 0\n    $.1 $.1 $.1 0 0 $.1^2 1 $.1^2 $.1 1 0 $.1^2 $.1^2 $.1^2 0 0 0 $.1^2 1 0 $.1 \n    $.1 $.1 $.1 1 0 0]\n[0 0 0 0 0 0 0 0 0 0 0 0 0 0 0 $.1 0 0 0 0 0 0 0 0 0 0 $.1^2 $.1 $.1^2 0 1 1 0 0\n    $.1^2 $.1^2 $.1^2 0 0 1 $.1 1 $.1^2 $.1 0 1 1 1 0 0 0 1 $.1 0 $.1^2 $.1^2 \n    $.1^2 $.1^2 $.1 0 0]\n[0 0 0 0 0 0 0 0 0 0 0 0 0 0 0 0 1 0 0 0 0 0 0 0 1 0 0 $.1^2 0 $.1 0 $.1^2 $.1^2\n    $.1^2 1 0 $.1 $.1 $.1 0 0 $.1^2 1 1 $.1 1 $.1^2 0 0 1 $.1 $.1^2 $.1^2 1 0 \n    $.1 $.1 1 1 0 0]\n[0 0 0 0 0 0 0 0 0 0 0 0 0 0 0 0 $.1 0 0 0 0 0 0 0 $.1 0 0 1 0 $.1^2 0 1 1 1 $.1\n    0 $.1^2 $.1^2 $.1^2 0 0 1 $.1 $.1 $.1^2 $.1 1 0 0 $.1 $.1^2 1 1 $.1 0 $.1^2 \n    $.1^2 $.1 $.1 0 0]\n[0 0 0 0 0 0 0 0 0 0 0 0 0 0 0 0 0 1 0 0 0 0 0 0 $.1^2 0 $.1 $.1^2 0 0 0 $.1^2 0\n    0 0 1 $.1^2 $.1^2 $.1 0 $.1^2 $.1 $.1^2 1 0 0 $.1^2 1 $.1^2 1 0 $.1 1 $.1 \n    $.1^2 $.1 $.1^2 1 $.1 $.1^2 0]\n[0 0 0 0 0 0 0 0 0 0 0 0 0 0 0 0 0 $.1 0 0 0 0 0 0 1 0 $.1^2 1 0 0 0 1 0 0 0 $.1\n    1 1 $.1^2 0 1 $.1^2 1 $.1 0 0 1 $.1 1 $.1 0 $.1^2 $.1 $.1^2 1 $.1^2 1 $.1 \n    $.1^2 1 0]\n[0 0 0 0 0 0 0 0 0 0 0 0 0 0 0 0 0 0 1 0 0 0 0 0 $.1^2 0 1 0 1 1 $.1 $.1 1 0 1 0\n    $.1^2 1 $.1^2 $.1^2 0 $.1^2 $.1 1 1 1 $.1^2 0 $.1^2 $.1^2 1 1 $.1 $.1 $.1 0 \n    $.1^2 1 $.1 $.1^2 0]\n[0 0 0 0 0 0 0 0 0 0 0 0 0 0 0 0 0 0 $.1 0 0 0 0 0 1 0 $.1 0 $.1 $.1 $.1^2 $.1^2\n    $.1 0 $.1 0 1 $.1 1 1 0 1 $.1^2 $.1 $.1 $.1 1 0 1 1 $.1 $.1 $.1^2 $.1^2 \n    $.1^2 0 1 $.1 $.1^2 1 0]\n[0 0 0 0 0 0 0 0 0 0 0 0 0 0 0 0 0 0 0 1 0 0 0 0 0 0 1 1 1 $.1^2 $.1 0 $.1 0 $.1\n    1 0 0 0 $.1 1 $.1^2 0 1 0 $.1 $.1^2 $.1 1 $.1 1 0 $.1 1 1 $.1^2 0 $.1 1 1 0]\n[0 0 0 0 0 0 0 0 0 0 0 0 0 0 0 0 0 0 0 $.1 0 0 0 0 0 0 $.1 $.1 $.1 1 $.1^2 0 \n    $.1^2 0 $.1^2 $.1 0 0 0 $.1^2 $.1 1 0 $.1 0 $.1^2 1 $.1^2 $.1 $.1^2 $.1 0 \n    $.1^2 $.1 $.1 1 0 $.1^2 $.1 $.1 0]\n[0 0 0 0 0 0 0 0 0 0 0 0 0 0 0 0 0 0 0 0 1 0 0 0 $.1^2 0 $.1^2 $.1 0 1 $.1^2 $.1\n    $.1^2 $.1^2 0 $.1^2 0 $.1 $.1^2 $.1^2 $.1 1 $.1 0 $.1^2 $.1 $.1 1 $.1 $.1 1 \n    0 0 1 $.1^2 1 1 0 0 1 0]\n[0 0 0 0 0 0 0 0 0 0 0 0 0 0 0 0 0 0 0 0 $.1 0 0 0 1 0 1 $.1^2 0 $.1 1 $.1^2 1 1\n    0 1 0 $.1^2 1 1 $.1^2 $.1 $.1^2 0 1 $.1^2 $.1^2 $.1 $.1^2 $.1^2 $.1 0 0 $.1 \n    1 $.1 $.1 0 0 $.1 0]\n[0 0 0 0 0 0 0 0 0 0 0 0 0 0 0 0 0 0 0 0 0 1 0 0 $.1^2 0 1 1 $.1 1 1 $.1^2 0 \n    $.1^2 0 0 0 $.1^2 0 $.1^2 1 $.1^2 0 0 $.1 $.1 0 $.1 0 0 $.1 1 $.1 0 $.1 \n    $.1^2 1 1 $.1 0 0]\n[0 0 0 0 0 0 0 0 0 0 0 0 0 0 0 0 0 0 0 0 0 $.1 0 0 1 0 $.1 $.1 $.1^2 $.1 $.1 1 0\n    1 0 0 0 1 0 1 $.1 1 0 0 $.1^2 $.1^2 0 $.1^2 0 0 $.1^2 $.1 $.1^2 0 $.1^2 1 \n    $.1 $.1 $.1^2 0 0]\n[0 0 0 0 0 0 0 0 0 0 0 0 0 0 0 0 0 0 0 0 0 0 1 0 1 0 $.1 $.1^2 $.1 1 $.1^2 $.1 1\n    0 1 $.1 $.1^2 $.1^2 $.1 $.1^2 0 $.1^2 1 0 $.1 1 1 1 $.1^2 $.1 0 0 0 0 $.1 \n    $.1 0 $.1 1 $.1^2 0]\n[0 0 0 0 0 0 0 0 0 0 0 0 0 0 0 0 0 0 0 0 0 0 $.1 0 $.1 0 $.1^2 1 $.1^2 $.1 1 \n    $.1^2 $.1 0 $.1 $.1^2 1 1 $.1^2 1 0 1 $.1 0 $.1^2 $.1 $.1 $.1 1 $.1^2 0 0 0 \n    0 $.1^2 $.1^2 0 $.1^2 $.1 1 0]\n[0 0 0 0 0 0 0 0 0 0 0 0 0 0 0 0 0 0 0 0 0 0 0 1 $.1 0 $.1 0 $.1 0 0 0 $.1 $.1^2\n    0 0 1 $.1^2 0 0 0 $.1^2 $.1^2 1 $.1^2 $.1^2 $.1^2 1 0 0 $.1 $.1^2 0 1 1 \n    $.1^2 1 1 $.1^2 $.1 0]\n[0 0 0 0 0 0 0 0 0 0 0 0 0 0 0 0 0 0 0 0 0 0 0 $.1 $.1^2 0 $.1^2 0 $.1^2 0 0 0 \n    $.1^2 1 0 0 $.1 1 0 0 0 1 1 $.1 1 1 1 $.1 0 0 $.1^2 1 0 $.1 $.1 1 $.1 $.1 1 \n    $.1^2 0]\n[0 0 0 0 0 0 0 0 0 0 0 0 0 0 0 0 0 0 0 0 0 0 0 0 0 1 $.1 1 0 1 0 $.1^2 $.1 $.1 \n    $.1^2 $.1 $.1 $.1 $.1 $.1 $.1^2 $.1^2 $.1^2 0 0 1 1 0 $.1 1 1 $.1 $.1^2 \n    $.1^2 $.1 $.1^2 $.1^2 $.1^2 $.1^2 1 0]\n[0 0 0 0 0 0 0 0 0 0 0 0 0 0 0 0 0 0 0 0 0 0 0 0 0 $.1 $.1^2 $.1 0 $.1 0 1 $.1^2\n    $.1^2 1 $.1^2 $.1^2 $.1^2 $.1^2 $.1^2 1 1 1 0 0 $.1 $.1 0 $.1^2 $.1 $.1 \n    $.1^2 1 1 $.1^2 1 1 1 1 $.1 0]\n[0 0 0 0 0 0 0 0 0 0 0 0 0 0 0 0 0 0 0 0 0 0 0 0 0 0 0 0 0 0 0 0 0 0 0 0 0 0 0 0\n    0 0 0 0 0 0 0 0 0 0 0 0 0 0 0 0 0 0 0 0 1]\nQuantum GF(2)-Additive code over GF(4) of length 61 with 71 generators.\nLower Bound: 1, Upper Bound: 27\nConstructed 2 distinct generator matrices\nTotal Ranks:     36  36 \nRelative Ranks:  36  25 \n(4 4 4 4 4 4 4 4 4 4 4 4 4 4 4 4 4 4 4 4 4 4 4 4 4 4 4 4 4 4 4 4 4 4 4 2 )\n(4 4 4 4 4 4 4 4 4 4 4 4 4 4 4 4 4 4 4 4 4 4 4 4 4 4 4 4 4 4 4 4 4 4 4 2 )\nTime Taken: 0.01\nStarting search for low weight codewords... (reset timings)\nEnumerating using 1 generator at a time:\n     New codeword identified of weight 23, time 0.00\n     New codeword identified of weight 21, time 0.00\n     New codeword identified of weight 13, time 0.00\n     Impurity detected of weight 1, time 0.00\n   Completed Matrix  1:  lower =  2, upper = 13. Elapsed: 0.00s\n   Completed Matrix  2:  lower =  2, upper = 13. Elapsed: 0.00s\nTermination predicted with 11 generators at matrix 2\nEnumerating using 2 generators at a time:\n   Completed Matrix  1:  lower =  3, upper = 13. Elapsed: 0.00s\n     New codeword identified of weight 11, time 0.00\n     Discarding non-contributing rank 25 matrix\n     New Total Ranks:     36 \n     New Relative Ranks:  36 \n   Completed Matrix  2: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0.03s\nTermination predicted with 10 generators at matrix 1\nEnumerating using 5 generators at a time:\n   Completed Matrix  1:  lower =  6, upper = 11. Elapsed: 0.50s\nTermination predicted at 76914 s (21h 21m 54s) with 10 generators at matrix 1\nEnumerating using 6 generators at a time:\n   Completed Matrix  1:  lower =  7, upper = 11. Elapsed: 7.91s\nTermination predicted at 79288 s (22h 1m 28s) with 10 generators at matrix 1\nEnumerating using 7 generators at a time:\n   Completed Matrix  1:  lower =  8, upper = 11. Elapsed: 140.73s\nTermination predicted at 111153 s (1d 6h 52m 33s) with 10 generators at matrix 1\nEnumerating using 8 generators at a time:\n   Completed Matrix  1:  lower =  9, upper = 11. Elapsed: 1736.12s\nTermination predicted at 127958 s (1d 11h 32m 38s) with 10 generators at matrix \n1\nEnumerating using 9 generators at a time:\n   Completed Matrix  1:  lower = 10, upper = 11. Elapsed: 18142.94s\nTermination predicted at 145216 s (1d 16h 20m 16s) with 10 generators at matrix \n1\nEnumerating using 10 generators at a time:\n</t>
  </si>
  <si>
    <t>28800.029423792002</t>
  </si>
  <si>
    <t>Magma V2.28-26    Sat Jan 10 2026 10:40:16 on Marks-MacBook-Air-2 [Seed = \n3687882256]\nType ? for help.  Type &lt;Ctrl&gt;-D to quit.\n[1 0 0 0 0 0 0 0 0 0 0 0 0 0 0 0 0 0 0 0 0 0 0 0 0 0 0 0 0 0 0 0 0 0 0 0 0 0 0 0\n    0 0 0 0 0 0 0 0 0 0 0 0 0 0 0 0 0 0 1 0 1 1 0 0 1 0 0 0 0 0 1 1 1 1 0 0 1 1 \n    0 1 1 1 1 1 0 1 1 0 1 1 0 1 1 1 1 0 1 0 1 0 1 0 1 1 1 0 0 1 0 0 0 0 0 1 1 0 \n    0 0 0 1 0 0 0 0 1 1 0 0 1 0 0 0]\n[0 1 0 0 0 0 0 0 0 0 0 0 0 0 0 0 0 0 0 0 0 0 0 0 0 0 0 0 0 0 0 0 0 0 0 0 0 0 0 0\n    0 0 0 0 0 0 0 0 0 0 0 0 0 0 0 0 0 0 0 0 0 1 1 0 0 0 0 0 0 1 0 0 1 0 1 0 0 1 \n    0 0 0 1 1 0 0 1 0 0 0 0 0 0 1 1 1 0 0 0 1 1 1 0 0 0 1 1 0 0 0 0 0 0 1 0 0 1 \n    0 0 0 0 1 1 0 1 1 0 0 1 0 1 1 0]\n[0 0 1 0 0 0 0 0 0 0 0 0 0 0 0 0 0 0 0 0 0 0 0 0 0 0 0 0 0 0 0 0 0 0 0 0 0 0 0 0\n    0 0 0 0 0 0 0 0 0 0 0 0 0 0 0 0 0 0 1 0 1 1 1 0 0 0 1 1 0 1 1 1 0 0 1 0 0 0 \n    1 0 0 0 0 1 1 0 1 0 1 0 0 1 1 1 1 0 1 1 1 0 1 0 0 1 1 0 0 1 1 1 0 1 0 1 0 1 \n    1 0 1 0 1 1 1 0 1 1 0 0 1 0 0 0]\n[0 0 0 1 0 0 0 0 0 0 0 0 0 0 0 0 0 0 0 0 0 0 0 0 0 0 0 0 0 0 0 0 0 0 0 0 0 0 0 0\n    0 0 0 0 0 0 0 0 0 0 0 0 0 0 0 0 0 0 1 0 0 0 0 0 1 0 0 1 1 1 1 0 0 0 1 0 0 1 \n    0 0 0 0 0 1 0 1 0 1 1 1 0 0 0 1 1 1 1 0 1 0 1 0 1 1 1 0 0 1 1 0 1 1 0 0 1 1 \n    0 0 1 1 0 0 1 1 0 1 1 1 1 0 1 0]\n[0 0 0 0 1 0 0 0 0 0 0 0 0 0 0 0 0 0 0 0 0 0 0 0 0 0 0 0 0 0 0 0 0 0 0 0 0 0 0 0\n    0 0 0 0 0 0 0 0 0 0 0 0 0 0 0 0 0 0 1 0 0 1 1 0 1 0 1 1 0 0 1 0 0 1 1 1 1 0 \n    0 1 1 1 1 0 1 1 0 0 1 0 1 0 1 1 1 0 1 0 0 1 0 0 0 1 1 1 0 0 1 0 1 1 0 1 0 0 \n    1 1 1 1 0 0 0 0 1 0 0 0 0 1 1 0]\n[0 0 0 0 0 1 0 0 0 0 0 0 0 0 0 0 0 0 0 0 0 0 0 0 0 0 0 0 0 0 0 0 0 0 0 0 0 0 0 0\n    0 0 0 0 0 0 0 0 0 0 0 0 0 0 0 0 0 0 0 0 1 1 1 0 1 0 1 0 0 0 1 1 1 1 0 1 1 1 \n    0 1 0 0 0 1 1 0 1 0 0 1 1 0 0 1 0 0 0 1 1 0 1 0 0 0 1 1 0 0 0 0 1 0 0 1 0 0 \n    1 0 0 1 1 0 0 1 1 0 1 0 0 1 1 0]\n[0 0 0 0 0 0 1 0 0 0 0 0 0 0 0 0 0 0 0 0 0 0 0 0 0 0 0 0 0 0 0 0 0 0 0 0 0 0 0 0\n    0 0 0 0 0 0 0 0 0 0 0 0 0 0 0 0 0 0 1 0 0 1 0 0 1 0 1 0 1 1 1 0 1 0 1 0 1 0 \n    0 0 1 1 1 0 0 0 0 0 1 1 0 0 0 1 1 1 1 0 0 0 0 0 0 0 0 1 1 0 1 1 1 0 1 0 0 1 \n    1 1 1 1 0 0 1 0 0 1 0 0 0 0 1 0]\n[0 0 0 0 0 0 0 1 0 0 0 0 0 0 0 0 0 0 0 0 0 0 0 0 0 0 0 0 0 0 0 0 0 0 0 0 0 0 0 0\n    0 0 0 0 0 0 0 0 0 0 0 0 0 0 0 0 0 0 0 0 0 1 0 0 1 0 1 0 1 0 0 1 1 0 0 0 0 0 \n    1 1 1 1 0 0 0 0 0 1 1 0 1 1 0 1 0 0 0 0 1 1 1 1 1 0 1 0 1 0 0 1 1 1 0 0 1 0 \n    1 1 0 0 1 1 1 1 1 1 0 0 0 1 1 0]\n[0 0 0 0 0 0 0 0 1 0 0 0 0 0 0 0 0 0 0 0 0 0 0 0 0 0 0 0 0 0 0 0 0 0 0 0 0 0 0 0\n    0 0 0 0 0 0 0 0 0 0 0 0 0 0 0 0 0 0 1 0 1 1 0 0 1 0 0 1 0 0 0 1 0 0 0 1 1 0 \n    1 0 1 0 0 1 1 0 0 1 0 1 0 0 1 0 0 1 1 0 0 1 0 0 1 1 1 1 1 0 1 1 0 0 0 1 0 1 \n    1 0 1 1 1 0 0 1 0 0 1 0 1 0 0 0]\n[0 0 0 0 0 0 0 0 0 1 0 0 0 0 0 0 0 0 0 0 0 0 0 0 0 0 0 0 0 0 0 0 0 0 0 0 0 0 0 0\n    0 0 0 0 0 0 0 0 0 0 0 0 0 0 0 0 0 0 0 0 1 1 0 0 0 0 1 0 1 1 1 0 0 1 1 0 1 0 \n    1 1 1 0 0 0 1 1 0 1 0 1 0 0 1 1 0 0 0 1 1 1 0 0 1 1 0 0 1 0 0 0 0 0 1 1 1 1 \n    1 0 1 1 0 0 0 1 1 0 1 1 0 0 0 0]\n[0 0 0 0 0 0 0 0 0 0 1 0 0 0 0 0 0 0 0 0 0 0 0 0 0 0 0 0 0 0 0 0 0 0 0 0 0 0 0 0\n    0 0 0 0 0 0 0 0 0 0 0 0 0 0 0 0 0 0 0 0 1 1 0 0 0 0 0 1 1 0 1 1 0 0 1 0 1 1 \n    1 0 1 0 1 1 0 0 1 1 1 0 0 1 0 1 1 1 0 1 1 1 1 1 0 0 0 0 0 1 0 1 0 1 1 1 0 0 \n    1 1 1 1 0 1 1 1 1 0 0 1 1 0 1 0]\n[0 0 0 0 0 0 0 0 0 0 0 1 0 0 0 0 0 0 0 0 0 0 0 0 0 0 0 0 0 0 0 0 0 0 0 0 0 0 0 0\n    0 0 0 0 0 0 0 0 0 0 0 0 0 0 0 0 0 0 1 0 1 1 0 0 1 0 1 1 1 1 0 1 0 0 0 1 0 0 \n    1 1 0 1 1 1 0 1 0 1 1 1 0 0 1 1 0 1 1 1 1 0 0 1 0 1 0 0 0 1 1 0 1 0 0 1 1 1 \n    0 1 0 1 0 0 0 1 1 1 0 0 1 1 0 0]\n[0 0 0 0 0 0 0 0 0 0 0 0 1 0 0 0 0 0 0 0 0 0 0 0 0 0 0 0 0 0 0 0 0 0 0 0 0 0 0 0\n    0 0 0 0 0 0 0 0 0 0 0 0 0 0 0 0 0 0 0 0 1 1 0 0 0 0 1 1 1 0 0 1 1 0 1 0 1 0 \n    0 1 1 1 1 1 1 0 1 1 0 0 0 1 1 0 1 0 0 1 0 0 0 1 1 1 1 1 1 1 1 1 1 1 0 0 0 0 \n    0 1 0 0 1 0 1 1 0 1 0 1 1 1 0 0]\n[0 0 0 0 0 0 0 0 0 0 0 0 0 1 0 0 0 0 0 0 0 0 0 0 0 0 0 0 0 0 0 0 0 0 0 0 0 0 0 0\n    0 0 0 0 0 0 0 0 0 0 0 0 0 0 0 0 0 0 1 0 0 0 0 0 1 0 0 1 0 1 0 0 0 1 0 0 0 0 \n    1 0 1 0 0 0 1 0 0 1 1 1 1 1 1 0 1 1 0 1 1 1 0 0 1 0 0 0 0 1 1 1 0 0 0 1 0 1 \n    0 0 1 1 0 0 0 1 1 1 1 1 0 0 1 0]\n[0 0 0 0 0 0 0 0 0 0 0 0 0 0 1 0 0 0 0 0 0 0 0 0 0 0 0 0 0 0 0 0 0 0 0 0 0 0 0 0\n    0 0 0 0 0 0 0 0 0 0 0 0 0 0 0 0 0 0 1 0 0 1 0 0 0 0 1 1 0 1 1 0 0 1 0 0 0 0 \n    1 1 0 0 0 1 0 0 0 1 1 1 0 0 1 1 0 1 1 0 1 0 0 1 0 1 0 0 1 0 1 0 0 1 1 0 0 0 \n    1 0 1 1 1 1 1 0 0 0 0 1 0 1 0 0]\n[0 0 0 0 0 0 0 0 0 0 0 0 0 0 0 1 0 0 0 0 0 0 0 0 0 0 0 0 0 0 0 0 0 0 0 0 0 0 0 0\n    0 0 0 0 0 0 0 0 0 0 0 0 0 0 0 0 0 0 1 0 1 0 1 0 0 0 0 0 1 1 1 0 0 0 1 0 0 0 \n    0 1 1 1 0 1 0 1 0 1 0 1 1 0 0 1 1 1 0 1 0 0 1 0 1 1 0 1 1 1 0 1 1 0 1 0 1 1 \n    1 0 0 0 0 0 1 0 1 0 0 0 0 0 0 0]\n[0 0 0 0 0 0 0 0 0 0 0 0 0 0 0 0 1 0 0 0 0 0 0 0 0 0 0 0 0 0 0 0 0 0 0 0 0 0 0 0\n    0 0 0 0 0 0 0 0 0 0 0 0 0 0 0 0 0 0 1 0 0 1 0 0 1 0 0 1 1 1 1 1 0 1 0 1 1 0 \n    1 0 1 0 0 1 1 0 0 0 0 1 1 0 0 1 0 1 1 0 0 1 1 1 1 1 0 0 0 1 1 1 0 0 0 1 0 1 \n    1 0 1 0 1 0 1 0 1 0 0 1 0 1 0 0]\n[0 0 0 0 0 0 0 0 0 0 0 0 0 0 0 0 0 1 0 0 0 0 0 0 0 0 0 0 0 0 0 0 0 0 0 0 0 0 0 0\n    0 0 0 0 0 0 0 0 0 0 0 0 0 0 0 0 0 0 0 0 0 0 1 0 0 0 0 0 1 0 0 0 1 1 0 0 0 0 \n    0 0 0 1 0 0 1 1 1 0 1 0 1 0 0 0 0 1 0 0 0 0 1 1 0 0 0 0 0 1 0 0 1 1 0 1 1 1 \n    1 1 1 1 1 0 1 0 0 0 1 1 1 0 0 0]\n[0 0 0 0 0 0 0 0 0 0 0 0 0 0 0 0 0 0 1 0 0 0 0 0 0 0 0 0 0 0 0 0 0 0 0 0 0 0 0 0\n    0 0 0 0 0 0 0 0 0 0 0 0 0 0 0 0 0 0 1 0 1 0 0 0 1 0 1 0 1 0 1 1 1 1 0 1 0 1 \n    1 0 1 0 0 0 0 1 0 1 0 0 1 1 1 1 1 1 1 1 0 0 0 1 1 1 0 1 0 1 1 1 1 1 1 1 0 1 \n    1 1 1 1 1 0 1 0 1 0 0 0 0 0 1 0]\n[0 0 0 0 0 0 0 0 0 0 0 0 0 0 0 0 0 0 0 1 0 0 0 0 0 0 0 0 0 0 0 0 0 0 0 0 0 0 0 0\n    0 0 0 0 0 0 0 0 0 0 0 0 0 0 0 0 0 0 0 0 0 0 0 0 0 0 1 0 0 0 1 1 1 1 0 0 1 1 \n    1 1 0 1 1 0 1 0 1 0 1 0 1 0 0 0 1 1 0 1 0 0 1 1 1 0 0 0 0 1 1 1 0 0 1 0 1 0 \n    0 0 1 1 1 1 0 1 0 1 1 0 1 0 1 0]\n[0 0 0 0 0 0 0 0 0 0 0 0 0 0 0 0 0 0 0 0 1 0 0 0 0 0 0 0 0 0 0 0 0 0 0 0 0 0 0 0\n    0 0 0 0 0 0 0 0 0 0 0 0 0 0 0 0 0 0 0 0 0 1 1 0 1 0 1 1 1 0 1 0 0 0 0 1 0 0 \n    1 1 1 1 0 0 0 1 1 1 1 0 0 1 0 0 0 1 0 1 1 0 1 1 1 1 0 1 1 0 1 1 0 0 0 1 1 1 \n    0 1 0 1 0 0 0 1 0 0 0 0 1 0 1 0]\n[0 0 0 0 0 0 0 0 0 0 0 0 0 0 0 0 0 0 0 0 0 1 0 0 0 0 0 0 0 0 0 0 0 0 0 0 0 0 0 0\n    0 0 0 0 0 0 0 0 0 0 0 0 0 0 0 0 0 0 1 0 1 0 0 0 1 0 0 0 1 1 0 1 1 0 1 0 0 1 \n    0 0 0 0 1 1 0 0 1 0 1 0 1 1 1 1 1 1 0 1 0 0 0 0 0 0 0 1 1 1 0 1 0 0 1 0 0 1 \n    0 1 0 0 1 0 0 1 1 1 1 0 0 1 1 0]\n[0 0 0 0 0 0 0 0 0 0 0 0 0 0 0 0 0 0 0 0 0 0 1 0 0 0 0 0 0 0 0 0 0 0 0 0 0 0 0 0\n    0 0 0 0 0 0 0 0 0 0 0 0 0 0 0 0 0 0 1 0 1 1 0 0 0 0 0 0 0 1 0 0 1 0 1 1 1 0 \n    1 0 0 1 0 1 1 0 1 1 0 0 0 0 1 0 0 1 1 1 0 1 0 0 1 1 0 1 1 1 0 0 1 1 1 0 1 0 \n    1 1 1 1 1 0 1 0 0 1 0 0 0 0 0 0]\n[0 0 0 0 0 0 0 0 0 0 0 0 0 0 0 0 0 0 0 0 0 0 0 1 0 0 0 0 0 0 0 0 0 0 0 0 0 0 0 0\n    0 0 0 0 0 0 0 0 0 0 0 0 0 0 0 0 0 0 0 0 0 0 0 0 0 0 1 1 1 0 0 1 1 0 1 0 1 1 \n    1 0 0 1 1 0 1 0 0 1 1 0 0 1 0 0 0 0 0 1 1 1 0 0 1 0 0 1 1 1 1 1 0 0 1 0 1 1 \n    0 0 1 1 1 0 0 1 0 0 0 1 0 0 1 0]\n[0 0 0 0 0 0 0 0 0 0 0 0 0 0 0 0 0 0 0 0 0 0 0 0 1 0 0 0 0 0 0 0 0 0 0 0 0 0 0 0\n    0 0 0 0 0 0 0 0 0 0 0 0 0 0 0 0 0 0 0 0 0 1 0 0 0 0 1 0 0 0 1 0 0 1 1 1 1 1 \n    1 1 0 0 0 0 1 1 0 1 0 1 0 1 1 1 1 0 0 0 0 1 1 0 0 0 1 1 0 0 1 0 1 0 0 1 0 0 \n    0 0 1 0 1 1 0 0 0 1 1 1 0 0 1 0]\n[0 0 0 0 0 0 0 0 0 0 0 0 0 0 0 0 0 0 0 0 0 0 0 0 0 1 0 0 0 0 0 0 0 0 0 0 0 0 0 0\n    0 0 0 0 0 0 0 0 0 0 0 0 0 0 0 0 0 0 1 0 1 1 0 0 0 0 0 1 1 0 0 1 1 0 1 1 1 1 \n    0 0 1 1 1 0 1 1 1 0 1 0 0 0 0 0 0 0 1 1 1 1 0 0 0 0 0 1 1 0 1 1 0 1 0 0 1 1 \n    0 1 0 0 0 1 1 0 1 1 1 1 0 1 1 0]\n[0 0 0 0 0 0 0 0 0 0 0 0 0 0 0 0 0 0 0 0 0 0 0 0 0 0 1 0 0 0 0 0 0 0 0 0 0 0 0 0\n    0 0 0 0 0 0 0 0 0 0 0 0 0 0 0 0 0 0 1 0 1 1 0 0 1 0 1 0 1 1 1 0 1 0 1 1 0 1 \n    1 1 0 0 0 0 0 0 1 1 0 0 0 1 0 1 1 0 1 0 0 0 1 0 1 1 1 0 0 1 1 0 1 1 1 1 1 0 \n    1 1 1 1 1 1 1 0 0 1 1 0 0 0 0 0]\n[0 0 0 0 0 0 0 0 0 0 0 0 0 0 0 0 0 0 0 0 0 0 0 0 0 0 0 1 0 0 0 0 0 0 0 0 0 0 0 0\n    0 0 0 0 0 0 0 0 0 0 0 0 0 0 0 0 0 0 1 0 0 1 0 0 0 0 0 1 0 0 0 0 0 0 0 1 1 0 \n    1 0 0 1 0 0 1 0 1 1 1 1 1 1 1 1 0 0 0 1 1 0 1 0 1 0 1 1 0 0 1 1 1 0 0 1 1 1 \n    0 0 1 1 1 0 1 0 1 1 1 1 1 0 1 0]\n[0 0 0 0 0 0 0 0 0 0 0 0 0 0 0 0 0 0 0 0 0 0 0 0 0 0 0 0 1 0 0 0 0 0 0 0 0 0 0 0\n    0 0 0 0 0 0 0 0 0 0 0 0 0 0 0 0 0 0 0 0 0 1 1 0 1 0 0 0 1 1 0 1 1 1 1 0 1 1 \n    0 0 0 0 0 1 0 1 1 0 0 0 1 0 1 0 0 1 1 0 1 0 1 0 1 1 1 0 0 1 0 1 0 1 1 0 1 0 \n    1 0 1 1 1 1 0 1 1 0 1 0 1 1 0 0]\n[0 0 0 0 0 0 0 0 0 0 0 0 0 0 0 0 0 0 0 0 0 0 0 0 0 0 0 0 0 1 0 0 0 0 0 0 0 0 0 0\n    0 0 0 0 0 0 0 0 0 0 0 0 0 0 0 0 0 0 1 0 0 1 0 0 0 0 1 0 0 1 0 1 1 0 1 1 0 0 \n    0 0 0 0 1 1 1 1 1 1 1 1 0 0 0 0 0 1 1 0 1 0 1 1 0 0 0 0 1 1 0 1 1 0 1 1 1 0 \n    1 0 1 1 0 0 1 0 1 0 0 1 1 1 0 0]\n[0 0 0 0 0 0 0 0 0 0 0 0 0 0 0 0 0 0 0 0 0 0 0 0 0 0 0 0 0 0 1 0 0 0 0 0 0 0 0 0\n    0 0 0 0 0 0 0 0 0 0 0 0 0 0 0 0 0 0 0 0 0 1 0 0 1 0 0 0 1 0 1 0 0 0 0 1 0 0 \n    1 1 0 1 0 0 0 1 1 1 0 0 1 0 0 0 1 0 0 0 0 0 0 0 0 0 0 1 1 0 1 0 0 1 1 1 0 1 \n    1 1 1 1 0 1 0 0 1 1 1 1 1 0 0 0]\n[0 0 0 0 0 0 0 0 0 0 0 0 0 0 0 0 0 0 0 0 0 0 0 0 0 0 0 0 0 0 0 1 0 0 0 0 0 0 0 0\n    0 0 0 0 0 0 0 0 0 0 0 0 0 0 0 0 0 0 0 0 1 0 1 0 0 0 0 1 1 1 0 0 1 1 1 0 0 1 \n    0 1 0 0 1 1 0 1 0 1 1 1 1 0 0 1 0 1 1 1 0 0 1 0 1 1 1 0 1 1 0 0 0 1 0 1 0 1 \n    1 1 1 1 0 1 0 1 0 1 0 0 1 0 1 0]\n[0 0 0 0 0 0 0 0 0 0 0 0 0 0 0 0 0 0 0 0 0 0 0 0 0 0 0 0 0 0 0 0 1 0 0 0 0 0 0 0\n    0 0 0 0 0 0 0 0 0 0 0 0 0 0 0 0 0 0 1 0 1 1 1 0 1 0 0 1 0 0 0 0 1 0 1 0 1 0 \n    0 0 0 1 0 1 0 1 0 1 1 1 0 0 0 0 1 0 1 1 0 1 1 0 1 1 0 0 0 1 0 1 0 1 1 1 1 1 \n    0 0 1 1 1 1 1 0 1 0 1 1 0 1 0 0]\n[0 0 0 0 0 0 0 0 0 0 0 0 0 0 0 0 0 0 0 0 0 0 0 0 0 0 0 0 0 0 0 0 0 1 0 0 0 0 0 0\n    0 0 0 0 0 0 0 0 0 0 0 0 0 0 0 0 0 0 1 0 1 1 0 0 0 0 0 1 1 1 1 1 0 1 1 0 1 0 \n    1 1 1 0 1 1 1 1 0 0 0 0 0 1 0 1 0 0 0 0 0 1 1 1 1 1 0 0 0 1 1 0 0 0 0 1 0 1 \n    1 1 1 0 0 1 1 0 1 0 1 1 1 1 0 0]\n[0 0 0 0 0 0 0 0 0 0 0 0 0 0 0 0 0 0 0 0 0 0 0 0 0 0 0 0 0 0 0 0 0 0 1 0 0 0 0 0\n    0 0 0 0 0 0 0 0 0 0 0 0 0 0 0 0 0 0 1 0 1 1 0 0 1 0 1 0 1 1 1 0 1 1 0 1 0 0 \n    1 1 0 0 1 0 0 1 1 1 0 0 1 0 1 0 0 0 1 0 0 0 1 0 1 1 0 0 0 0 1 0 1 1 1 0 1 0 \n    1 0 0 1 0 1 0 1 0 1 1 1 1 0 1 0]\n[0 0 0 0 0 0 0 0 0 0 0 0 0 0 0 0 0 0 0 0 0 0 0 0 0 0 0 0 0 0 0 0 0 0 0 1 0 0 0 0\n    0 0 0 0 0 0 0 0 0 0 0 0 0 0 0 0 0 0 0 0 0 1 1 0 1 0 0 0 1 1 1 1 0 1 0 0 1 1 \n    0 0 1 1 1 0 0 1 1 1 1 0 1 1 1 0 1 0 1 1 1 0 0 0 1 0 0 1 1 0 1 0 1 0 0 0 1 0 \n    1 0 1 1 1 1 1 0 0 1 0 1 1 0 0 0]\n[0 0 0 0 0 0 0 0 0 0 0 0 0 0 0 0 0 0 0 0 0 0 0 0 0 0 0 0 0 0 0 0 0 0 0 0 1 0 0 0\n    0 0 0 0 0 0 0 0 0 0 0 0 0 0 0 0 0 0 1 0 1 1 0 0 0 0 0 1 1 1 0 0 0 1 0 0 0 1 \n    0 0 0 0 1 1 0 0 1 0 0 0 0 0 0 1 1 1 0 0 1 1 1 0 0 0 1 0 1 1 0 1 1 0 0 1 1 1 \n    1 0 1 0 0 0 1 1 1 0 0 0 1 0 1 0]\n[0 0 0 0 0 0 0 0 0 0 0 0 0 0 0 0 0 0 0 0 0 0 0 0 0 0 0 0 0 0 0 0 0 0 0 0 0 1 0 0\n    0 0 0 0 0 0 0 0 0 0 0 0 0 0 0 0 0 0 0 0 0 0 0 0 1 0 0 1 0 0 0 0 0 1 0 0 0 0 \n    0 1 1 1 0 1 0 1 1 1 1 1 0 1 0 1 0 0 0 1 1 1 1 1 1 0 0 1 1 1 0 1 0 1 0 1 1 1 \n    1 0 0 0 1 0 0 1 1 1 0 1 1 0 1 0]\n[0 0 0 0 0 0 0 0 0 0 0 0 0 0 0 0 0 0 0 0 0 0 0 0 0 0 0 0 0 0 0 0 0 0 0 0 0 0 1 0\n    0 0 0 0 0 0 0 0 0 0 0 0 0 0 0 0 0 0 1 0 1 0 0 0 1 0 1 0 0 0 1 1 0 1 1 0 0 0 \n    1 0 1 1 0 0 1 0 0 0 1 1 1 0 1 1 0 0 0 1 0 1 1 1 0 0 1 1 0 1 0 0 0 1 1 1 0 0 \n    1 0 1 1 0 1 1 1 1 1 0 0 1 1 0 0]\n[0 0 0 0 0 0 0 0 0 0 0 0 0 0 0 0 0 0 0 0 0 0 0 0 0 0 0 0 0 0 0 0 0 0 0 0 0 0 0 1\n    0 0 0 0 0 0 0 0 0 0 0 0 0 0 0 0 0 0 1 0 0 0 0 0 1 0 1 1 1 1 1 1 0 0 1 1 0 1 \n    1 0 0 0 1 0 1 1 0 1 1 0 0 1 0 1 1 1 0 1 1 1 1 1 0 1 0 1 1 1 1 1 1 1 1 1 0 1 \n    0 1 1 1 1 0 0 1 0 0 0 0 0 0 0 0]\n[0 0 0 0 0 0 0 0 0 0 0 0 0 0 0 0 0 0 0 0 0 0 0 0 0 0 0 0 0 0 0 0 0 0 0 0 0 0 0 0\n    1 0 0 0 0 0 0 0 0 0 0 0 0 0 0 0 0 0 0 0 1 1 1 0 1 0 0 0 1 0 1 0 0 1 0 0 0 0 \n    0 1 1 1 1 1 0 1 0 0 1 1 1 0 0 1 1 0 1 0 1 1 1 0 1 1 0 1 1 1 0 1 0 0 0 1 0 1 \n    1 1 1 1 1 0 0 1 1 1 1 0 0 0 1 0]\n[0 0 0 0 0 0 0 0 0 0 0 0 0 0 0 0 0 0 0 0 0 0 0 0 0 0 0 0 0 0 0 0 0 0 0 0 0 0 0 0\n    0 1 0 0 0 0 0 0 0 0 0 0 0 0 0 0 0 0 1 0 0 1 0 0 1 0 0 0 1 0 0 0 0 0 0 1 1 0 \n    1 1 0 1 0 1 1 0 0 1 1 1 0 1 1 0 1 0 0 0 0 1 0 0 1 0 0 0 1 0 1 1 0 1 0 0 0 0 \n    0 0 0 1 0 0 0 1 1 0 1 0 1 0 0 0]\n[0 0 0 0 0 0 0 0 0 0 0 0 0 0 0 0 0 0 0 0 0 0 0 0 0 0 0 0 0 0 0 0 0 0 0 0 0 0 0 0\n    0 0 1 0 0 0 0 0 0 0 0 0 0 0 0 0 0 0 0 0 0 0 0 0 1 0 0 0 0 1 0 1 0 1 1 1 0 1 \n    0 1 0 0 1 0 1 0 0 0 1 0 1 1 1 1 0 1 1 1 0 0 0 1 0 0 1 0 1 1 1 0 0 0 0 1 0 0 \n    1 0 0 1 1 0 0 1 0 1 0 1 0 0 1 0]\n[0 0 0 0 0 0 0 0 0 0 0 0 0 0 0 0 0 0 0 0 0 0 0 0 0 0 0 0 0 0 0 0 0 0 0 0 0 0 0 0\n    0 0 0 1 0 0 0 0 0 0 0 0 0 0 0 0 0 0 1 0 0 1 1 0 0 0 1 0 0 1 0 1 1 0 1 0 0 1 \n    1 0 0 0 1 1 0 0 1 0 0 0 0 1 1 1 0 1 1 1 1 1 1 1 1 1 0 0 0 1 0 0 1 0 0 1 1 1 \n    0 1 0 0 0 0 1 1 0 0 1 1 1 0 1 0]\n[0 0 0 0 0 0 0 0 0 0 0 0 0 0 0 0 0 0 0 0 0 0 0 0 0 0 0 0 0 0 0 0 0 0 0 0 0 0 0 0\n    0 0 0 0 1 0 0 0 0 0 0 0 0 0 0 0 0 0 1 0 1 0 0 0 0 0 0 0 1 1 0 0 0 0 0 0 1 1 \n    1 1 1 0 0 1 1 1 1 1 0 0 0 1 1 0 1 1 0 1 0 1 1 0 1 1 0 0 1 1 0 0 0 0 1 1 0 1 \n    0 1 0 1 0 0 0 1 1 1 0 0 1 0 0 0]\n[0 0 0 0 0 0 0 0 0 0 0 0 0 0 0 0 0 0 0 0 0 0 0 0 0 0 0 0 0 0 0 0 0 0 0 0 0 0 0 0\n    0 0 0 0 0 1 0 0 0 0 0 0 0 0 0 0 0 0 1 0 1 1 0 0 1 0 0 1 1 0 1 0 0 1 0 0 1 0 \n    1 0 0 1 1 0 1 0 0 1 1 0 0 1 1 0 0 0 0 1 0 1 1 0 0 1 0 1 0 0 1 0 0 0 0 0 0 1 \n    0 0 0 1 0 0 1 0 1 0 0 1 1 0 1 0]\n[0 0 0 0 0 0 0 0 0 0 0 0 0 0 0 0 0 0 0 0 0 0 0 0 0 0 0 0 0 0 0 0 0 0 0 0 0 0 0 0\n    0 0 0 0 0 0 1 0 0 0 0 0 0 0 0 0 0 0 0 0 1 1 0 0 1 0 1 0 0 1 0 0 0 1 0 0 0 1 \n    0 1 0 1 1 1 1 1 0 0 0 1 1 0 1 1 1 0 1 1 1 1 1 0 0 0 0 1 0 1 0 0 0 1 0 0 1 0 \n    1 1 0 0 0 0 1 0 0 0 1 0 1 0 0 0]\n[0 0 0 0 0 0 0 0 0 0 0 0 0 0 0 0 0 0 0 0 0 0 0 0 0 0 0 0 0 0 0 0 0 0 0 0 0 0 0 0\n    0 0 0 0 0 0 0 1 0 0 0 0 0 0 0 0 0 0 0 0 1 1 0 0 0 0 0 0 1 1 1 1 0 0 1 1 0 0 \n    1 0 0 1 0 1 1 1 1 1 0 1 0 0 1 0 1 1 1 0 0 1 1 1 1 1 1 0 1 1 1 0 0 0 0 1 1 0 \n    0 1 0 0 1 1 0 1 0 0 1 1 0 0 1 0]\n[0 0 0 0 0 0 0 0 0 0 0 0 0 0 0 0 0 0 0 0 0 0 0 0 0 0 0 0 0 0 0 0 0 0 0 0 0 0 0 0\n    0 0 0 0 0 0 0 0 1 0 0 0 0 0 0 0 0 0 0 0 0 1 0 0 0 0 0 1 1 1 1 0 0 1 1 0 1 0 \n    1 0 0 1 1 1 0 1 0 0 1 0 0 0 0 1 0 1 1 0 0 1 1 1 1 1 0 1 0 0 0 0 1 0 0 0 0 0 \n    0 0 0 1 0 1 1 0 0 1 1 1 1 0 1 0]\n[0 0 0 0 0 0 0 0 0 0 0 0 0 0 0 0 0 0 0 0 0 0 0 0 0 0 0 0 0 0 0 0 0 0 0 0 0 0 0 0\n    0 0 0 0 0 0 0 0 0 1 0 0 0 0 0 0 0 0 0 0 1 0 0 0 0 0 1 1 0 1 1 1 0 0 1 0 0 0 \n    0 1 1 0 0 0 0 1 1 1 1 1 1 1 0 1 1 1 0 1 1 1 0 0 0 1 1 0 0 0 0 1 0 0 1 1 1 1 \n    0 1 0 1 1 0 1 1 1 1 0 0 0 0 0 0]\n[0 0 0 0 0 0 0 0 0 0 0 0 0 0 0 0 0 0 0 0 0 0 0 0 0 0 0 0 0 0 0 0 0 0 0 0 0 0 0 0\n    0 0 0 0 0 0 0 0 0 0 1 0 0 0 0 0 0 0 1 0 1 1 0 0 1 0 1 1 1 0 0 0 1 0 0 1 1 1 \n    0 1 0 1 0 1 1 0 0 1 0 0 1 1 0 0 0 1 1 1 1 1 0 1 0 1 0 1 0 1 0 1 0 1 0 0 1 0 \n    1 0 1 1 1 0 0 1 0 0 1 0 0 1 1 0]\n[0 0 0 0 0 0 0 0 0 0 0 0 0 0 0 0 0 0 0 0 0 0 0 0 0 0 0 0 0 0 0 0 0 0 0 0 0 0 0 0\n    0 0 0 0 0 0 0 0 0 0 0 1 0 0 0 0 0 0 0 0 0 0 0 0 1 0 0 0 1 1 1 0 0 0 0 0 0 1 \n    1 1 0 1 0 0 0 1 1 0 1 1 1 0 1 1 1 0 1 1 1 1 1 1 1 1 0 1 1 0 1 1 1 1 1 0 1 1 \n    1 0 1 0 0 1 0 0 0 1 0 0 1 1 0 0]\n[0 0 0 0 0 0 0 0 0 0 0 0 0 0 0 0 0 0 0 0 0 0 0 0 0 0 0 0 0 0 0 0 0 0 0 0 0 0 0 0\n    0 0 0 0 0 0 0 0 0 0 0 0 1 0 0 0 0 0 1 0 1 0 0 0 0 0 0 1 0 0 0 0 1 0 1 0 1 0 \n    1 1 0 1 0 0 1 0 1 1 1 1 0 0 1 0 0 1 0 0 0 1 0 0 0 0 1 1 1 0 1 0 1 0 1 0 1 0 \n    1 0 0 0 0 1 0 1 1 0 1 0 0 1 1 0]\n[0 0 0 0 0 0 0 0 0 0 0 0 0 0 0 0 0 0 0 0 0 0 0 0 0 0 0 0 0 0 0 0 0 0 0 0 0 0 0 0\n    0 0 0 0 0 0 0 0 0 0 0 0 0 1 0 0 0 0 1 0 1 1 0 0 0 0 0 1 0 1 1 0 0 1 0 0 1 0 \n    1 0 0 1 1 1 1 0 1 1 0 0 1 0 0 0 1 1 0 0 0 0 1 0 0 1 1 1 0 0 1 0 0 1 0 0 0 1 \n    0 1 0 1 0 1 0 1 1 0 1 1 0 0 1 0]\n[0 0 0 0 0 0 0 0 0 0 0 0 0 0 0 0 0 0 0 0 0 0 0 0 0 0 0 0 0 0 0 0 0 0 0 0 0 0 0 0\n    0 0 0 0 0 0 0 0 0 0 0 0 0 0 1 0 0 0 1 0 1 0 1 0 1 0 0 1 1 1 0 0 0 1 1 0 1 0 \n    0 1 1 0 1 0 0 0 1 1 0 0 0 0 0 1 1 0 1 0 0 0 1 1 0 1 1 1 0 0 1 0 0 1 1 1 0 1 \n    1 0 1 0 0 1 1 1 1 0 1 1 1 1 1 0]\n[0 0 0 0 0 0 0 0 0 0 0 0 0 0 0 0 0 0 0 0 0 0 0 0 0 0 0 0 0 0 0 0 0 0 0 0 0 0 0 0\n    0 0 0 0 0 0 0 0 0 0 0 0 0 0 0 1 0 0 1 0 1 0 1 0 0 0 0 0 1 1 0 1 1 0 0 1 0 0 \n    0 1 0 1 0 0 1 1 1 0 0 0 0 1 0 0 0 1 0 1 1 0 1 0 0 0 1 1 1 0 0 1 0 0 1 1 1 0 \n    1 0 1 1 0 1 1 1 1 0 1 0 0 1 0 0]\n[0 0 0 0 0 0 0 0 0 0 0 0 0 0 0 0 0 0 0 0 0 0 0 0 0 0 0 0 0 0 0 0 0 0 0 0 0 0 0 0\n    0 0 0 0 0 0 0 0 0 0 0 0 0 0 0 0 1 0 0 0 0 0 0 0 1 0 1 1 0 0 1 0 0 0 1 1 1 1 \n    0 1 1 0 1 1 1 1 1 0 0 1 1 1 0 0 0 1 0 0 0 0 0 1 1 1 0 0 0 0 1 0 1 1 0 0 0 0 \n    0 0 0 0 1 0 1 0 0 0 1 0 0 0 0 0]\n[0 0 0 0 0 0 0 0 0 0 0 0 0 0 0 0 0 0 0 0 0 0 0 0 0 0 0 0 0 0 0 0 0 0 0 0 0 0 0 0\n    0 0 0 0 0 0 0 0 0 0 0 0 0 0 0 0 0 1 0 0 0 0 1 0 0 0 1 0 0 1 0 1 0 1 0 0 1 0 \n    1 0 1 0 0 1 1 0 0 0 1 1 1 1 0 0 0 0 1 0 0 0 0 1 1 1 1 0 1 0 0 1 0 1 1 0 0 1 \n    1 0 1 0 1 1 1 1 0 1 0 1 0 1 1 0]\n[0 0 0 0 0 0 0 0 0 0 0 0 0 0 0 0 0 0 0 0 0 0 0 0 0 0 0 0 0 0 0 0 0 0 0 0 0 0 0 0\n    0 0 0 0 0 0 0 0 0 0 0 0 0 0 0 0 0 0 0 1 1 0 0 0 0 0 1 1 0 0 1 0 1 1 1 1 0 1 \n    1 0 0 1 0 0 0 0 1 0 1 0 0 0 0 0 0 0 0 0 0 1 0 0 0 1 1 0 1 1 1 0 1 0 1 1 0 1 \n    1 1 1 1 0 0 1 0 0 1 0 0 1 0 0 0]\n[0 0 0 0 0 0 0 0 0 0 0 0 0 0 0 0 0 0 0 0 0 0 0 0 0 0 0 0 0 0 0 0 0 0 0 0 0 0 0 0\n    0 0 0 0 0 0 0 0 0 0 0 0 0 0 0 0 0 0 0 0 0 0 0 1 0 0 0 1 0 0 1 1 0 1 0 0 0 1 \n    1 0 1 0 1 0 0 0 0 1 0 0 0 1 0 0 1 1 0 0 1 1 0 0 0 0 1 0 0 0 0 0 0 0 0 0 0 0 \n    1 1 1 0 1 1 0 1 0 0 0 0 0 0 0 0]\n[0 0 0 0 0 0 0 0 0 0 0 0 0 0 0 0 0 0 0 0 0 0 0 0 0 0 0 0 0 0 0 0 0 0 0 0 0 0 0 0\n    0 0 0 0 0 0 0 0 0 0 0 0 0 0 0 0 0 0 0 0 0 0 0 0 0 1 0 0 0 0 0 0 0 0 0 0 0 0 \n    0 0 0 0 0 0 0 0 0 0 0 0 0 0 0 0 0 0 0 0 0 0 0 0 0 0 0 0 0 0 0 0 0 0 0 0 0 0 \n    0 0 0 0 0 0 0 0 0 0 0 0 0 0 0 0]\n[[66, 5]] quantum code over GF(2^2), stabilised by:\n[1 0 0 0 0 0 0 0 0 0 0 0 0 0 0 0 0 0 0 0 0 0 0 0 0 0 0 0 0 0 1 0 $.1^2 0 0 1 $.1\n    $.1 1 $.1 0 $.1 $.1 0 $.1 $.1^2 0 0 0 $.1 $.1 $.1^2 $.1^2 1 1 $.1^2 $.1 \n    $.1^2 $.1 0 0 $.1 $.1^2 $.1^2 $.1 0]\n[$.1 0 0 0 0 0 0 0 0 0 0 0 0 0 0 0 0 0 0 0 0 0 0 0 0 0 0 0 0 0 $.1 0 1 0 0 $.1 \n    $.1^2 $.1^2 $.1 $.1^2 0 $.1^2 $.1^2 0 $.1^2 1 0 0 0 $.1^2 $.1^2 1 1 $.1 $.1 \n    1 $.1^2 1 $.1^2 0 0 $.1^2 1 1 $.1^2 0]\n[0 1 0 0 0 0 0 0 0 0 0 0 0 0 0 0 0 0 0 0 0 0 0 0 0 1 0 0 0 0 $.1^2 0 1 0 1 $.1 \n    $.1^2 $.1^2 0 $.1^2 $.1^2 1 0 $.1 0 $.1^2 $.1 $.1^2 $.1^2 1 1 $.1^2 0 1 0 \n    $.1 0 $.1^2 $.1^2 1 1 $.1^2 $.1 1 0 0]\n[0 $.1 0 0 0 0 0 0 0 0 0 0 0 0 0 0 0 0 0 0 0 0 0 0 0 $.1 0 0 0 0 1 0 $.1 0 $.1 \n    $.1^2 1 1 0 1 1 $.1 0 $.1^2 0 1 $.1^2 1 1 $.1 $.1 1 0 $.1 0 $.1^2 0 1 1 $.1 \n    $.1 1 $.1^2 $.1 0 0]\n[0 0 1 0 0 0 0 0 0 0 0 0 0 0 0 0 0 0 0 0 0 0 0 0 0 $.1 0 0 0 0 $.1 0 $.1^2 1 1 \n    $.1^2 $.1 0 $.1^2 $.1^2 $.1^2 1 $.1 1 $.1 $.1 0 0 1 $.1^2 1 0 $.1 $.1^2 0 \n    $.1 $.1 1 0 0 $.1^2 1 0 $.1 $.1 0]\n[0 0 $.1 0 0 0 0 0 0 0 0 0 0 0 0 0 0 0 0 0 0 0 0 0 0 $.1^2 0 0 0 0 $.1^2 0 1 $.1\n    $.1 1 $.1^2 0 1 1 1 $.1 $.1^2 $.1 $.1^2 $.1^2 0 0 $.1 1 $.1 0 $.1^2 1 0 \n    $.1^2 $.1^2 $.1 0 0 1 $.1 0 $.1^2 $.1^2 0]\n[0 0 0 1 0 0 0 0 0 0 0 0 0 0 0 0 0 0 0 0 0 0 0 0 0 $.1 0 0 0 0 $.1^2 0 $.1^2 0 \n    $.1 $.1^2 0 1 $.1^2 0 1 $.1^2 $.1^2 $.1^2 0 1 0 0 $.1 $.1 $.1^2 1 1 $.1^2 \n    $.1^2 1 $.1 $.1 $.1^2 $.1^2 $.1 1 $.1 $.1^2 1 0]\n[0 0 0 $.1 0 0 0 0 0 0 0 0 0 0 0 0 0 0 0 0 0 0 0 0 0 $.1^2 0 0 0 0 1 0 1 0 $.1^2\n    1 0 $.1 1 0 $.1 1 1 1 0 $.1 0 0 $.1^2 $.1^2 1 $.1 $.1 1 1 $.1 $.1^2 $.1^2 1 \n    1 $.1^2 $.1 $.1^2 1 $.1 0]\n[0 0 0 0 1 0 0 0 0 0 0 0 0 0 0 0 0 0 0 0 0 0 0 0 0 $.1 0 0 0 0 $.1^2 0 0 0 1 \n    $.1^2 0 0 $.1^2 0 1 $.1 $.1 $.1 $.1 $.1 $.1 0 $.1^2 1 1 1 1 0 $.1 1 1 $.1 \n    $.1 0 1 1 0 0 1 0]\n[0 0 0 0 $.1 0 0 0 0 0 0 0 0 0 0 0 0 0 0 0 0 0 0 0 0 $.1^2 0 0 0 0 1 0 0 0 $.1 1\n    0 0 1 0 $.1 $.1^2 $.1^2 $.1^2 $.1^2 $.1^2 $.1^2 0 1 $.1 $.1 $.1 $.1 0 $.1^2 \n    $.1 $.1 $.1^2 $.1^2 0 $.1 $.1 0 0 $.1 0]\n[0 0 0 0 0 1 0 0 0 0 0 0 0 0 0 0 0 0 0 0 0 0 0 0 0 $.1 0 0 0 0 $.1^2 0 1 0 0 0 \n    $.1^2 $.1 0 $.1 1 0 1 $.1 $.1 $.1^2 $.1^2 $.1 $.1 0 $.1^2 $.1 1 1 $.1^2 $.1 \n    0 1 $.1^2 0 $.1 $.1^2 $.1^2 1 1 0]\n[0 0 0 0 0 $.1 0 0 0 0 0 0 0 0 0 0 0 0 0 0 0 0 0 0 0 $.1^2 0 0 0 0 1 0 $.1 0 0 0\n    1 $.1^2 0 $.1^2 $.1 0 $.1 $.1^2 $.1^2 1 1 $.1^2 $.1^2 0 1 $.1^2 $.1 $.1 1 \n    $.1^2 0 $.1 1 0 $.1^2 1 1 $.1 $.1 0]\n[0 0 0 0 0 0 1 0 0 0 0 0 0 0 0 0 0 0 0 0 0 0 0 0 0 1 0 0 0 0 0 0 0 0 1 0 0 1 $.1\n    1 $.1 $.1^2 $.1 0 $.1 1 $.1 0 $.1 0 $.1^2 $.1^2 0 $.1^2 0 0 $.1^2 1 $.1 0 1 \n    1 $.1^2 1 1 0]\n[0 0 0 0 0 0 $.1 0 0 0 0 0 0 0 0 0 0 0 0 0 0 0 0 0 0 $.1 0 0 0 0 0 0 0 0 $.1 0 0\n    $.1 $.1^2 $.1 $.1^2 1 $.1^2 0 $.1^2 $.1 $.1^2 0 $.1^2 0 1 1 0 1 0 0 1 $.1 \n    $.1^2 0 $.1 $.1 1 $.1 $.1 0]\n[0 0 0 0 0 0 0 1 0 0 0 0 0 0 0 0 0 0 0 0 0 0 0 0 0 $.1 0 0 0 0 $.1 0 0 $.1^2 0 \n    $.1 $.1^2 1 1 $.1 $.1 1 0 1 1 $.1 $.1 $.1 $.1 $.1^2 1 $.1^2 $.1^2 1 0 $.1^2 \n    0 0 $.1 $.1^2 $.1 1 $.1 $.1 $.1 0]\n[0 0 0 0 0 0 0 $.1 0 0 0 0 0 0 0 0 0 0 0 0 0 0 0 0 0 $.1^2 0 0 0 0 $.1^2 0 0 1 0\n    $.1^2 1 $.1 $.1 $.1^2 $.1^2 $.1 0 $.1 $.1 $.1^2 $.1^2 $.1^2 $.1^2 1 $.1 1 1 \n    $.1 0 1 0 0 $.1^2 1 $.1^2 $.1 $.1^2 $.1^2 $.1^2 0]\n[0 0 0 0 0 0 0 0 1 0 0 0 0 0 0 0 0 0 0 0 0 0 0 0 0 $.1^2 0 0 0 0 1 0 1 0 0 $.1 \n    $.1 1 1 $.1 1 $.1^2 0 0 $.1 1 0 0 $.1^2 $.1 0 1 $.1^2 $.1 1 $.1 $.1^2 1 0 \n    $.1^2 1 0 0 $.1 1 0]\n[0 0 0 0 0 0 0 0 $.1 0 0 0 0 0 0 0 0 0 0 0 0 0 0 0 0 1 0 0 0 0 $.1 0 $.1 0 0 \n    $.1^2 $.1^2 $.1 $.1 $.1^2 $.1 1 0 0 $.1^2 $.1 0 0 1 $.1^2 0 $.1 1 $.1^2 $.1 \n    $.1^2 1 $.1 0 1 $.1 0 0 $.1^2 $.1 0]\n[0 0 0 0 0 0 0 0 0 1 0 0 0 0 0 0 0 0 0 0 0 0 0 0 0 1 0 0 0 0 $.1^2 0 1 $.1 $.1 \n    $.1 $.1 0 $.1^2 0 $.1^2 $.1^2 $.1 0 $.1 $.1^2 1 1 0 0 $.1 $.1^2 1 0 1 $.1^2 \n    1 0 $.1 $.1 1 $.1^2 $.1 $.1 0 0]\n[0 0 0 0 0 0 0 0 0 $.1 0 0 0 0 0 0 0 0 0 0 0 0 0 0 0 $.1 0 0 0 0 1 0 $.1 $.1^2 \n    $.1^2 $.1^2 $.1^2 0 1 0 1 1 $.1^2 0 $.1^2 1 $.1 $.1 0 0 $.1^2 1 $.1 0 $.1 1 \n    $.1 0 $.1^2 $.1^2 $.1 1 $.1^2 $.1^2 0 0]\n[0 0 0 0 0 0 0 0 0 0 1 0 0 0 0 0 0 0 0 0 0 0 0 0 0 1 0 0 0 0 $.1 0 1 1 $.1^2 1 \n    $.1 $.1^2 1 1 0 0 0 1 $.1^2 1 0 $.1^2 $.1^2 0 0 $.1^2 0 1 0 $.1^2 0 $.1^2 1 \n    1 $.1 $.1^2 1 $.1 0 0]\n[0 0 0 0 0 0 0 0 0 0 $.1 0 0 0 0 0 0 0 0 0 0 0 0 0 0 $.1 0 0 0 0 $.1^2 0 $.1 $.1\n    1 $.1 $.1^2 1 $.1 $.1 0 0 0 $.1 1 $.1 0 1 1 0 0 1 0 $.1 0 1 0 1 $.1 $.1 \n    $.1^2 1 $.1 $.1^2 0 0]\n[0 0 0 0 0 0 0 0 0 0 0 1 0 0 0 0 0 0 0 0 0 0 0 0 0 0 0 0 0 0 1 0 $.1 1 $.1 $.1 \n    $.1 0 $.1^2 0 $.1^2 $.1 1 0 $.1 $.1 $.1^2 0 1 0 1 $.1 0 0 $.1^2 $.1^2 1 1 \n    $.1 $.1 $.1 1 $.1 $.1 1 0]\n[0 0 0 0 0 0 0 0 0 0 0 $.1 0 0 0 0 0 0 0 0 0 0 0 0 0 0 0 0 0 0 $.1 0 $.1^2 $.1 \n    $.1^2 $.1^2 $.1^2 0 1 0 1 $.1^2 $.1 0 $.1^2 $.1^2 1 0 $.1 0 $.1 $.1^2 0 0 1 \n    1 $.1 $.1 $.1^2 $.1^2 $.1^2 $.1 $.1^2 $.1^2 $.1 0]\n[0 0 0 0 0 0 0 0 0 0 0 0 1 0 0 0 0 0 0 0 0 0 0 0 0 0 0 0 0 0 1 0 $.1^2 $.1 $.1^2\n    $.1^2 $.1^2 $.1^2 $.1^2 1 0 0 0 0 1 0 $.1^2 $.1^2 $.1^2 0 $.1^2 $.1^2 0 1 \n    $.1^2 $.1 1 1 1 0 1 $.1^2 0 $.1 $.1 0]\n[0 0 0 0 0 0 0 0 0 0 0 0 $.1 0 0 0 0 0 0 0 0 0 0 0 0 0 0 0 0 0 $.1 0 1 $.1^2 1 1\n    1 1 1 $.1 0 0 0 0 $.1 0 1 1 1 0 1 1 0 $.1 1 $.1^2 $.1 $.1 $.1 0 $.1 1 0 \n    $.1^2 $.1^2 0]\n[0 0 0 0 0 0 0 0 0 0 0 0 0 1 0 0 0 0 0 0 0 0 0 0 0 $.1 0 0 0 0 0 0 $.1^2 $.1 \n    $.1^2 $.1 $.1 $.1 $.1 $.1 1 1 0 $.1 0 1 1 $.1 0 $.1 1 0 $.1^2 1 $.1 1 $.1^2 \n    $.1^2 1 $.1^2 $.1 0 $.1 $.1 1 0]\n[0 0 0 0 0 0 0 0 0 0 0 0 0 $.1 0 0 0 0 0 0 0 0 0 0 0 $.1^2 0 0 0 0 0 0 1 $.1^2 1\n    $.1^2 $.1^2 $.1^2 $.1^2 $.1^2 $.1 $.1 0 $.1^2 0 $.1 $.1 $.1^2 0 $.1^2 $.1 0 \n    1 $.1 $.1^2 $.1 1 1 $.1 1 $.1^2 0 $.1^2 $.1^2 $.1 0]\n[0 0 0 0 0 0 0 0 0 0 0 0 0 0 1 0 0 0 0 0 0 0 0 0 0 $.1^2 0 0 0 0 1 0 $.1^2 $.1 0\n    $.1 $.1 1 $.1^2 $.1^2 $.1^2 $.1^2 1 0 $.1^2 1 $.1 $.1^2 $.1 $.1^2 $.1^2 0 1 \n    $.1^2 1 $.1 1 $.1 $.1 0 $.1 0 $.1^2 $.1 0 0]\n[0 0 0 0 0 0 0 0 0 0 0 0 0 0 $.1 0 0 0 0 0 0 0 0 0 0 1 0 0 0 0 $.1 0 1 $.1^2 0 \n    $.1^2 $.1^2 $.1 1 1 1 1 $.1 0 1 $.1 $.1^2 1 $.1^2 1 1 0 $.1 1 $.1 $.1^2 $.1 \n    $.1^2 $.1^2 0 $.1^2 0 1 $.1^2 0 0]\n[0 0 0 0 0 0 0 0 0 0 0 0 0 0 0 1 0 0 0 0 0 0 0 0 0 $.1^2 0 0 0 0 $.1 0 1 $.1^2 \n    $.1 $.1 $.1^2 0 $.1 0 0 0 $.1 0 0 $.1^2 1 1 $.1^2 0 0 1 $.1 $.1 $.1 $.1 $.1 \n    $.1^2 0 0 0 $.1 1 $.1 0 0]\n[0 0 0 0 0 0 0 0 0 0 0 0 0 0 0 $.1 0 0 0 0 0 0 0 0 0 1 0 0 0 0 $.1^2 0 $.1 1 \n    $.1^2 $.1^2 1 0 $.1^2 0 0 0 $.1^2 0 0 1 $.1 $.1 1 0 0 $.1 $.1^2 $.1^2 $.1^2 \n    $.1^2 $.1^2 1 0 0 0 $.1^2 $.1 $.1^2 0 0]\n[0 0 0 0 0 0 0 0 0 0 0 0 0 0 0 0 1 0 0 0 0 0 0 0 0 $.1 0 0 0 0 0 0 0 $.1^2 0 \n    $.1^2 1 $.1^2 $.1^2 1 0 $.1^2 $.1 $.1 $.1 0 0 $.1 1 $.1^2 1 0 $.1^2 1 0 0 \n    $.1 $.1 $.1^2 $.1 1 0 $.1^2 $.1 1 0]\n[0 0 0 0 0 0 0 0 0 0 0 0 0 0 0 0 $.1 0 0 0 0 0 0 0 0 $.1^2 0 0 0 0 0 0 0 1 0 1 \n    $.1 1 1 $.1 0 1 $.1^2 $.1^2 $.1^2 0 0 $.1^2 $.1 1 $.1 0 1 $.1 0 0 $.1^2 \n    $.1^2 1 $.1^2 $.1 0 1 $.1^2 $.1 0]\n[0 0 0 0 0 0 0 0 0 0 0 0 0 0 0 0 0 1 0 0 0 0 0 0 0 0 0 0 0 0 $.1^2 0 1 1 $.1 $.1\n    0 1 0 0 $.1 $.1^2 0 0 $.1 $.1 $.1 1 $.1^2 1 1 $.1^2 $.1^2 $.1 1 $.1^2 $.1 1 \n    $.1^2 $.1^2 $.1^2 $.1^2 $.1^2 1 $.1^2 0]\n[0 0 0 0 0 0 0 0 0 0 0 0 0 0 0 0 0 $.1 0 0 0 0 0 0 0 0 0 0 0 0 1 0 $.1 $.1 $.1^2\n    $.1^2 0 $.1 0 0 $.1^2 1 0 0 $.1^2 $.1^2 $.1^2 $.1 1 $.1 $.1 1 1 $.1^2 $.1 1 \n    $.1^2 $.1 1 1 1 1 1 $.1 1 0]\n[0 0 0 0 0 0 0 0 0 0 0 0 0 0 0 0 0 0 1 0 0 0 0 0 0 1 0 0 0 0 $.1^2 0 0 $.1 1 1 0\n    1 0 $.1 1 1 $.1^2 0 $.1 1 $.1 1 $.1^2 $.1 1 1 $.1 $.1^2 0 $.1 0 $.1^2 1 0 \n    $.1 $.1^2 1 0 1 0]\n[0 0 0 0 0 0 0 0 0 0 0 0 0 0 0 0 0 0 $.1 0 0 0 0 0 0 $.1 0 0 0 0 1 0 0 $.1^2 $.1\n    $.1 0 $.1 0 $.1^2 $.1 $.1 1 0 $.1^2 $.1 $.1^2 $.1 1 $.1^2 $.1 $.1 $.1^2 1 0 \n    $.1^2 0 1 $.1 0 $.1^2 1 $.1 0 $.1 0]\n[0 0 0 0 0 0 0 0 0 0 0 0 0 0 0 0 0 0 0 1 0 0 0 0 0 $.1 0 0 0 0 1 0 $.1 1 0 $.1 0\n    $.1 1 1 $.1 $.1^2 $.1^2 0 1 $.1^2 $.1 1 $.1 1 $.1 1 $.1^2 $.1 $.1 0 1 1 1 0 \n    $.1^2 1 1 $.1 0 0]\n[0 0 0 0 0 0 0 0 0 0 0 0 0 0 0 0 0 0 0 $.1 0 0 0 0 0 $.1^2 0 0 0 0 $.1 0 $.1^2 \n    $.1 0 $.1^2 0 $.1^2 $.1 $.1 $.1^2 1 1 0 $.1 1 $.1^2 $.1 $.1^2 $.1 $.1^2 $.1 \n    1 $.1^2 $.1^2 0 $.1 $.1 $.1 0 1 $.1 $.1 $.1^2 0 0]\n[0 0 0 0 0 0 0 0 0 0 0 0 0 0 0 0 0 0 0 0 1 0 0 0 0 1 0 0 0 0 $.1 0 $.1^2 0 $.1 1\n    1 0 1 $.1 1 0 $.1^2 1 $.1 $.1 1 $.1 $.1^2 0 $.1^2 $.1^2 0 0 0 $.1 $.1 1 $.1 \n    0 $.1^2 $.1 0 0 $.1^2 0]\n[0 0 0 0 0 0 0 0 0 0 0 0 0 0 0 0 0 0 0 0 $.1 0 0 0 0 $.1 0 0 0 0 $.1^2 0 1 0 \n    $.1^2 $.1 $.1 0 $.1 $.1^2 $.1 0 1 $.1 $.1^2 $.1^2 $.1 $.1^2 1 0 1 1 0 0 0 \n    $.1^2 $.1^2 $.1 $.1^2 0 1 $.1^2 0 0 1 0]\n[0 0 0 0 0 0 0 0 0 0 0 0 0 0 0 0 0 0 0 0 0 1 0 0 0 $.1^2 0 0 0 0 $.1 0 $.1^2 $.1\n    $.1 1 0 $.1^2 0 0 $.1 $.1^2 0 $.1 $.1 0 0 0 $.1^2 $.1 1 1 0 $.1 0 1 1 $.1^2 \n    0 1 0 0 0 $.1^2 0 0]\n[0 0 0 0 0 0 0 0 0 0 0 0 0 0 0 0 0 0 0 0 0 $.1 0 0 0 1 0 0 0 0 $.1^2 0 1 $.1^2 \n    $.1^2 $.1 0 1 0 0 $.1^2 1 0 $.1^2 $.1^2 0 0 0 1 $.1^2 $.1 $.1 0 $.1^2 0 $.1 \n    $.1 1 0 $.1 0 0 0 1 0 0]\n[0 0 0 0 0 0 0 0 0 0 0 0 0 0 0 0 0 0 0 0 0 0 1 0 0 0 0 0 0 0 1 0 1 0 $.1 0 1 $.1\n    1 $.1^2 $.1^2 0 1 0 $.1^2 0 0 1 1 $.1 $.1 1 0 $.1 1 $.1^2 $.1^2 0 0 $.1^2 0 \n    1 0 $.1^2 1 0]\n[0 0 0 0 0 0 0 0 0 0 0 0 0 0 0 0 0 0 0 0 0 0 $.1 0 0 0 0 0 0 0 $.1 0 $.1 0 $.1^2\n    0 $.1 $.1^2 $.1 1 1 0 $.1 0 1 0 0 $.1 $.1 $.1^2 $.1^2 $.1 0 $.1^2 $.1 1 1 0 \n    0 1 0 $.1 0 1 $.1 0]\n[0 0 0 0 0 0 0 0 0 0 0 0 0 0 0 0 0 0 0 0 0 0 0 1 0 0 0 0 0 0 $.1^2 0 0 $.1 $.1 0\n    $.1 $.1 $.1^2 1 $.1 1 $.1 1 1 $.1 $.1^2 $.1^2 1 $.1^2 0 $.1 $.1 $.1^2 $.1 \n    $.1^2 0 $.1^2 $.1^2 $.1^2 0 $.1^2 1 $.1 1 0]\n[0 0 0 0 0 0 0 0 0 0 0 0 0 0 0 0 0 0 0 0 0 0 0 $.1 0 0 0 0 0 0 1 0 0 $.1^2 $.1^2\n    0 $.1^2 $.1^2 1 $.1 $.1^2 $.1 $.1^2 $.1 $.1 $.1^2 1 1 $.1 1 0 $.1^2 $.1^2 1 \n    $.1^2 1 0 1 1 1 0 1 $.1 $.1^2 $.1 0]\n[0 0 0 0 0 0 0 0 0 0 0 0 0 0 0 0 0 0 0 0 0 0 0 0 1 0 0 0 0 0 $.1 0 0 $.1^2 1 $.1\n    $.1^2 0 1 1 $.1 0 1 1 $.1 $.1^2 $.1 1 0 $.1^2 0 $.1 $.1^2 1 0 0 0 $.1^2 \n    $.1^2 $.1^2 $.1 $.1 $.1 0 1 0]\n[0 0 0 0 0 0 0 0 0 0 0 0 0 0 0 0 0 0 0 0 0 0 0 0 $.1 0 0 0 0 0 $.1^2 0 0 1 $.1 \n    $.1^2 1 0 $.1 $.1 $.1^2 0 $.1 $.1 $.1^2 1 $.1^2 $.1 0 1 0 $.1^2 1 $.1 0 0 0 \n    1 1 1 $.1^2 $.1^2 $.1^2 0 $.1 0]\n[0 0 0 0 0 0 0 0 0 0 0 0 0 0 0 0 0 0 0 0 0 0 0 0 0 0 1 0 0 0 1 0 0 $.1^2 $.1 0 \n    $.1 1 1 $.1 $.1 1 $.1^2 $.1^2 $.1 0 1 $.1 1 0 $.1^2 $.1 $.1^2 $.1 $.1 0 \n    $.1^2 $.1 1 0 0 0 1 0 1 0]\n[0 0 0 0 0 0 0 0 0 0 0 0 0 0 0 0 0 0 0 0 0 0 0 0 0 0 $.1 0 0 0 $.1 0 0 1 $.1^2 0\n    $.1^2 $.1 $.1 $.1^2 $.1^2 $.1 1 1 $.1^2 0 $.1 $.1^2 $.1 0 1 $.1^2 1 $.1^2 \n    $.1^2 0 1 $.1^2 $.1 0 0 0 $.1 0 $.1 0]\n[0 0 0 0 0 0 0 0 0 0 0 0 0 0 0 0 0 0 0 0 0 0 0 0 0 0 0 1 0 0 $.1 0 0 $.1 $.1 0 \n    $.1 $.1^2 $.1 1 1 $.1 0 0 $.1^2 $.1^2 $.1^2 0 1 1 $.1^2 1 1 $.1^2 0 1 1 0 \n    $.1 1 $.1 $.1^2 0 1 0 0]\n[0 0 0 0 0 0 0 0 0 0 0 0 0 0 0 0 0 0 0 0 0 0 0 0 0 0 0 $.1 0 0 $.1^2 0 0 $.1^2 \n    $.1^2 0 $.1^2 1 $.1^2 $.1 $.1 $.1^2 0 0 1 1 1 0 $.1 $.1 1 $.1 $.1 1 0 $.1 \n    $.1 0 $.1^2 $.1 $.1^2 1 0 $.1 0 0]\n[0 0 0 0 0 0 0 0 0 0 0 0 0 0 0 0 0 0 0 0 0 0 0 0 0 0 0 0 1 0 1 0 1 0 1 1 0 0 1 \n    $.1^2 $.1 1 0 $.1^2 0 $.1 0 $.1 0 1 1 0 $.1 1 $.1 $.1^2 0 $.1 1 $.1 $.1^2 1 \n    $.1^2 $.1^2 1 0]\n[0 0 0 0 0 0 0 0 0 0 0 0 0 0 0 0 0 0 0 0 0 0 0 0 0 0 0 0 $.1 0 $.1 0 $.1 0 $.1 \n    $.1 0 0 $.1 1 $.1^2 $.1 0 1 0 $.1^2 0 $.1^2 0 $.1 $.1 0 $.1^2 $.1 $.1^2 1 0 \n    $.1^2 $.1 $.1^2 1 $.1 1 1 $.1 0]\n[0 0 0 0 0 0 0 0 0 0 0 0 0 0 0 0 0 0 0 0 0 0 0 0 0 0 0 0 0 1 $.1^2 0 1 $.1 $.1 \n    $.1^2 1 $.1 $.1 $.1^2 1 $.1 1 0 1 1 $.1^2 $.1^2 $.1 0 $.1^2 $.1 $.1 1 $.1^2 \n    $.1 $.1^2 0 $.1^2 1 $.1^2 $.1^2 $.1 1 1 0]\n[0 0 0 0 0 0 0 0 0 0 0 0 0 0 0 0 0 0 0 0 0 0 0 0 0 0 0 0 0 $.1 1 0 $.1 $.1^2 \n    $.1^2 1 $.1 $.1^2 $.1^2 1 $.1 $.1^2 $.1 0 $.1 $.1 1 1 $.1^2 0 1 $.1^2 $.1^2 \n    $.1 1 $.1^2 1 0 1 $.1 1 1 $.1^2 $.1 $.1 0]\n[0 0 0 0 0 0 0 0 0 0 0 0 0 0 0 0 0 0 0 0 0 0 0 0 0 0 0 0 0 0 0 1 $.1^2 $.1^2 1 \n    $.1^2 $.1 1 $.1 1 1 $.1^2 0 $.1 0 1 $.1^2 0 1 0 $.1^2 $.1^2 0 0 0 1 $.1 1 \n    $.1 $.1^2 $.1 0 $.1 1 1 0]\n[0 0 0 0 0 0 0 0 0 0 0 0 0 0 0 0 0 0 0 0 0 0 0 0 0 0 0 0 0 0 0 $.1 1 1 $.1 1 \n    $.1^2 $.1 $.1^2 $.1 $.1 1 0 $.1^2 0 $.1 1 0 $.1 0 1 1 0 0 0 $.1 $.1^2 $.1 \n    $.1^2 1 $.1^2 0 $.1^2 $.1 $.1 0]\n[0 0 0 0 0 0 0 0 0 0 0 0 0 0 0 0 0 0 0 0 0 0 0 0 0 0 0 0 0 0 0 0 0 0 0 0 0 0 0 0\n    0 0 0 0 0 0 0 0 0 0 0 0 0 0 0 0 0 0 0 0 0 0 0 0 0 1]\nQuantum GF(2)-Additive code over GF(4) of length 66 with 71 generators.\nLower Bound: 1, Upper Bound: 32\nConstructed 2 distinct generator matrices\nTotal Ranks:     36  36 \nRelative Ranks:  36  30 \n(4 4 4 4 4 4 4 4 4 4 4 4 4 4 4 4 4 4 4 4 4 4 4 4 4 4 4 4 4 4 4 4 4 4 4 2 )\n(4 4 4 4 4 4 4 4 4 4 4 4 4 4 4 4 4 4 4 4 4 4 4 4 4 4 4 4 4 4 4 4 4 4 4 2 )\nTime Taken: 0.00\nStarting search for low weight codewords... (reset timings)\nEnumerating using 1 generator at a time:\n     New codeword identified of weight 25, time 0.00\n     New codeword identified of weight 16, time 0.00\n     Impurity detected of weight 1, time 0.00\n   Completed Matrix  1:  lower =  2, upper = 16. Elapsed: 0.00s\n   Completed Matrix  2:  lower =  2, upper = 16. Elapsed: 0.00s\nTermination predicted with 10 generators at matrix 2\nEnumerating using 2 generators at a time:\n     New codeword identified of weight 15, time 0.00\n   Completed Matrix  1:  lower =  3, upper = 15. Elapsed: 0.00s\n   Completed Matrix  2:  lower =  3, upper = 15. Elapsed: 0.00s\nTermination predicted with 10 generators at matrix 1\nEnumerating using 3 generators at a time:\n   Completed Matrix  1:  lower =  4, upper = 15. Elapsed: 0.00s\n   Completed Matrix  2:  lower =  4, upper = 15. Elapsed: 0.01s\nTermination predicted with 10 generators at matrix 1\nEnumerating using 4 generators at a time:\n     New codeword identified of weight 14, time 0.01\n   Completed Matrix  1:  lower =  5, upper = 14. Elapsed: 0.04s\n   Completed Matrix  2:  lower =  5, upper = 14. Elapsed: 0.08s\nTermination predicted with 9 generators at matrix 2\nEnumerating using 5 generators at a time:\n   Completed Matrix  1:  lower =  6, upper = 14. Elapsed: 0.65s\n   Completed Matrix  2:  lower =  6, upper = 14. Elapsed: 1.21s\nTermination predicted at 23448 s (6h 30m 48s) with 9 generators at matrix 2\nEnumerating using 6 generators at a time:\n   Completed Matrix  1:  lower =  7, upper = 14. Elapsed: 10.58s\n   Completed Matrix  2:  lower =  8, upper = 14. Elapsed: 20.23s\nTermination predicted at 25335 s (7h 2m 15s) with 9 generators at matrix 2\nEnumerating using 7 generators at a time:\n   Completed Matrix  1:  lower =  9, upper = 14. Elapsed: 199.13s\n   Completed Matrix  2:  lower = 10, upper = 14. Elapsed: 379.71s\nTermination predicted at 37467 s (10h 24m 27s) with 9 generators at matrix 2\nEnumerating using 8 generators at a time:\n   Completed Matrix  1:  lower = 11, upper = 14. Elapsed: 2506.26s\n   Completed Matrix  2:  lower = 12, upper = 14. Elapsed: 4626.22s\nTermination predicted at 42600 s (11h 49m 60s) with 9 generators at matrix 2\nEnumerating using 9 generators at a time:\n   Completed Matrix  1:  lower = 13, upper = 14. Elapsed: 24395.63s\n</t>
  </si>
  <si>
    <t xml:space="preserve">Magma V2.28-26    Sat Jan 10 2026 10:40:24 on Marks-MacBook-Air-2 [Seed = \n3435628815]\nType ? for help.  Type &lt;Ctrl&gt;-D to quit.\n[1 0 0 0 0 0 0 0 0 0 0 0 0 0 0 0 0 0 0 0 0 0 0 0 0 0 0 0 0 0 0 0 0 0 0 0 0 0 0 0\n    0 0 0 0 0 0 0 0 0 0 0 0 0 0 0 0 0 0 0 </t>
  </si>
  <si>
    <t xml:space="preserve">Magma V2.28-26    Sat Jan 10 2026 10:40:31 on Marks-MacBook-Air-2 [Seed = \n4277517114]\nType ? for help.  Type &lt;Ctrl&gt;-D to quit.\n[1 0 0 0 0 0 0 0 0 0 0 0 0 0 0 0 0 0 0 0 0 0 0 0 0 0 0 0 0 0 0 0 0 0 0 0 0 0 0 0\n    0 0 0 0 0 0 0 0 0 0 0 0 0 0 0 0 0 0 0 </t>
  </si>
  <si>
    <t>28800.154910167003</t>
  </si>
  <si>
    <t>Magma V2.28-26    Sat Jan 10 2026 18:40:16 on Marks-MacBook-Air-2 [Seed = \n3216264117]\nType ? for help.  Type &lt;Ctrl&gt;-D to quit.\n[1 0 0 0 0 0 0 0 0 0 0 0 0 0 0 0 0 0 0 0 0 0 0 0 0 0 0 0 0 0 0 0 0 0 0 0 0 0 0 0\n    0 0 0 0 0 1 1 1 0 1 1 0 1 1 1 0 1 1 1 1 1 0 1 0 1 0 0 0 0 0 0 1 0 1 1 0 0 1 \n    1 0 1 1 0 1 0 0 1 1 0 0 1 0 1 1 1 1 0 1 0 0 1 1 0 1 0 1 1 0 0 1 0 1 0 1 1 0 \n    0 1 1 1 1 0 1 0]\n[0 1 0 0 0 0 0 0 0 0 0 0 0 0 0 0 0 0 0 0 0 0 0 0 0 0 0 0 0 0 0 0 0 0 0 0 0 0 0 0\n    0 0 0 0 0 0 1 1 0 0 0 0 1 0 1 1 1 0 0 0 1 0 1 0 1 1 1 0 0 0 0 0 1 1 1 1 1 1 \n    1 1 1 1 0 1 1 1 1 1 0 0 0 0 1 1 1 0 1 0 1 0 0 1 0 0 0 1 0 1 0 0 1 0 1 1 1 1 \n    1 1 1 1 0 1 0 1]\n[0 0 1 0 0 0 0 0 0 0 0 0 0 0 0 0 0 0 0 0 0 0 0 0 0 0 0 0 0 0 0 0 0 0 0 0 0 0 0 0\n    0 0 0 0 0 1 1 0 0 0 1 0 1 1 0 1 0 1 0 0 0 0 0 1 0 1 0 1 0 0 1 1 0 1 1 0 0 1 \n    0 0 0 0 1 1 0 1 1 1 1 0 1 1 0 0 1 0 0 1 0 0 1 1 0 0 0 1 0 0 1 0 1 0 0 1 1 0 \n    0 1 0 1 0 0 1 0]\n[0 0 0 1 0 0 0 0 0 0 0 0 0 0 0 0 0 0 0 0 0 0 0 0 0 0 0 0 0 0 0 0 0 0 0 0 0 0 0 0\n    0 0 0 0 0 0 1 1 0 0 0 1 0 1 1 0 1 0 1 0 0 0 0 0 1 0 1 0 1 0 0 1 1 0 1 1 0 0 \n    1 0 0 0 0 1 1 0 1 1 1 1 0 1 1 0 0 1 0 0 1 0 0 1 1 0 0 0 1 0 0 1 0 1 0 0 1 1 \n    0 0 1 0 1 0 0 1]\n[0 0 0 0 1 0 0 0 0 0 0 0 0 0 0 0 0 0 0 0 0 0 0 0 0 0 0 0 0 0 0 0 0 0 0 0 0 0 0 0\n    0 0 0 0 0 1 1 0 0 0 1 0 0 0 1 1 1 1 0 1 0 1 0 0 0 1 1 1 0 1 1 1 1 1 0 0 0 0 \n    1 0 1 1 0 1 0 1 0 1 1 1 0 1 1 0 0 1 1 0 0 0 1 1 0 1 0 1 1 1 0 0 0 1 1 0 0 0 \n    0 0 1 1 1 1 0 0]\n[0 0 0 0 0 1 0 0 0 0 0 0 0 0 0 0 0 0 0 0 0 0 0 0 0 0 0 0 0 0 0 0 0 0 0 0 0 0 0 0\n    0 0 0 0 0 0 1 1 0 1 0 0 1 1 1 1 1 0 0 1 0 0 0 1 1 1 1 0 1 0 1 1 1 1 0 0 0 1 \n    1 1 0 0 1 1 0 0 0 1 1 0 1 0 0 0 0 0 0 1 0 0 0 1 1 1 1 1 0 0 1 0 0 0 1 1 1 0 \n    0 1 1 1 1 0 1 0]\n[0 0 0 0 0 0 1 0 0 0 0 0 0 0 0 0 0 0 0 0 0 0 0 0 0 0 0 0 0 0 0 0 0 0 0 0 0 0 0 0\n    0 0 0 0 0 0 0 1 0 0 0 1 1 0 1 1 0 0 1 1 1 1 1 1 0 1 0 1 0 1 0 1 1 0 1 0 1 1 \n    1 1 0 0 1 0 1 1 1 0 0 1 0 0 1 0 0 1 0 0 1 0 0 0 0 1 0 0 0 0 0 1 0 0 0 0 1 1 \n    1 1 1 1 0 1 0 1]\n[0 0 0 0 0 0 0 1 0 0 0 0 0 0 0 0 0 0 0 0 0 0 0 0 0 0 0 0 0 0 0 0 0 0 0 0 0 0 0 0\n    0 0 0 0 0 1 1 1 0 1 1 1 1 0 1 1 0 1 1 0 0 0 0 0 0 1 0 1 1 0 0 1 1 1 1 0 1 0 \n    1 0 0 0 0 1 0 1 0 0 0 1 0 1 1 1 0 1 0 0 0 0 1 1 1 1 1 0 0 1 0 0 0 1 0 0 1 0 \n    0 0 1 1 0 1 1 0]\n[0 0 0 0 0 0 0 0 1 0 0 0 0 0 0 0 0 0 0 0 0 0 0 0 0 0 0 0 0 0 0 0 0 0 0 0 0 0 0 0\n    0 0 0 0 0 0 1 1 0 0 0 0 0 0 0 1 0 1 0 0 0 1 1 1 1 0 0 0 1 1 0 0 1 0 1 1 1 0 \n    0 1 1 0 1 1 1 1 0 0 1 0 1 1 0 1 1 1 1 0 0 0 0 1 0 1 0 0 1 0 1 0 0 0 1 1 0 1 \n    1 1 0 1 0 0 1 1]\n[0 0 0 0 0 0 0 0 0 1 0 0 0 0 0 0 0 0 0 0 0 0 0 0 0 0 0 0 0 0 0 0 0 0 0 0 0 0 0 0\n    0 0 0 0 0 1 1 0 0 1 1 1 0 1 1 0 0 1 0 1 1 1 0 0 0 0 1 1 0 1 0 1 0 1 1 0 0 0 \n    0 1 0 1 0 1 1 1 0 1 0 0 1 0 0 0 1 0 0 1 0 1 1 1 0 1 1 0 0 0 0 1 1 1 0 1 0 1 \n    0 0 1 0 0 1 0 1]\n[0 0 0 0 0 0 0 0 0 0 1 0 0 0 0 0 0 0 0 0 0 0 0 0 0 0 0 0 0 0 0 0 0 0 0 0 0 0 0 0\n    0 0 0 0 0 1 0 0 0 1 1 1 0 0 0 1 0 0 1 0 0 1 1 0 0 1 0 0 1 0 0 1 1 1 0 0 0 0 \n    0 1 1 0 0 1 1 0 1 1 0 1 1 1 0 0 0 1 1 0 1 1 0 0 1 1 0 0 1 1 0 0 0 0 1 1 0 1 \n    1 0 0 1 0 1 1 0]\n[0 0 0 0 0 0 0 0 0 0 0 1 0 0 0 0 0 0 0 0 0 0 0 0 0 0 0 0 0 0 0 0 0 0 0 0 0 0 0 0\n    0 0 0 0 0 0 1 0 0 1 1 0 0 1 1 0 1 1 1 0 1 0 0 0 1 1 1 1 0 1 0 0 1 1 0 0 0 1 \n    1 0 1 0 0 1 0 1 1 0 1 1 1 1 0 1 0 0 0 1 0 1 1 0 0 0 1 1 1 0 1 0 0 0 0 1 0 0 \n    1 0 1 0 1 1 1 1]\n[0 0 0 0 0 0 0 0 0 0 0 0 1 0 0 0 0 0 0 0 0 0 0 0 0 0 0 0 0 0 0 0 0 0 0 0 0 0 0 0\n    0 0 0 0 0 1 1 0 0 0 1 0 0 1 1 1 0 0 0 0 0 1 1 1 1 1 1 1 1 0 0 1 0 0 1 1 0 1 \n    0 0 0 0 1 0 0 1 0 1 1 1 0 1 0 1 1 0 0 0 1 1 0 0 0 0 1 1 1 1 0 1 1 1 0 1 1 1 \n    0 0 1 1 0 1 1 1]\n[0 0 0 0 0 0 0 0 0 0 0 0 0 1 0 0 0 0 0 0 0 0 0 0 0 0 0 0 0 0 0 0 0 0 0 0 0 0 0 0\n    0 0 0 0 0 1 0 0 0 1 0 1 1 0 0 1 1 0 0 0 1 0 1 1 1 0 1 0 1 1 1 1 1 1 1 0 1 0 \n    1 1 0 0 1 0 0 1 1 1 0 0 0 0 1 0 1 1 1 0 0 0 0 1 0 1 1 0 0 0 1 0 0 0 1 1 0 0 \n    1 0 0 1 1 1 1 1]\n[0 0 0 0 0 0 0 0 0 0 0 0 0 0 1 0 0 0 0 0 0 0 0 0 0 0 0 0 0 0 0 0 0 0 0 0 0 0 0 0\n    0 0 0 0 0 1 0 1 0 0 1 1 1 0 0 0 1 0 1 1 0 1 1 0 0 1 0 1 0 1 0 0 1 0 1 0 0 0 \n    1 0 1 1 1 1 1 1 0 1 0 0 1 0 1 0 0 1 1 1 0 1 1 1 1 0 0 1 0 0 0 1 1 1 0 0 1 1 \n    0 0 1 0 1 1 1 1]\n[0 0 0 0 0 0 0 0 0 0 0 0 0 0 0 1 0 0 0 0 0 0 0 0 0 0 0 0 0 0 0 0 0 0 0 0 0 0 0 0\n    0 0 0 0 0 1 0 1 0 1 1 0 1 0 1 0 1 0 1 0 0 1 0 0 1 1 0 1 1 0 0 1 0 1 1 0 1 1 \n    0 0 1 1 1 1 1 1 0 1 1 1 1 0 1 1 0 1 0 1 1 1 0 0 0 0 0 0 1 1 0 0 0 0 1 0 1 0 \n    0 1 0 1 1 0 1 1]\n[0 0 0 0 0 0 0 0 0 0 0 0 0 0 0 0 1 0 0 0 0 0 0 0 0 0 0 0 0 0 0 0 0 0 0 0 0 0 0 0\n    0 0 0 0 0 1 0 1 0 1 0 0 0 0 1 1 1 0 1 0 1 1 0 1 1 0 0 1 1 1 1 1 1 0 0 0 1 0 \n    1 1 1 1 1 1 1 1 0 1 1 0 0 0 1 1 1 1 0 0 1 0 0 1 1 1 0 0 0 0 1 0 1 1 0 1 1 0 \n    1 1 1 0 0 0 0 1]\n[0 0 0 0 0 0 0 0 0 0 0 0 0 0 0 0 0 1 0 0 0 0 0 0 0 0 0 0 0 0 0 0 0 0 0 0 0 0 0 0\n    0 0 0 0 0 1 0 1 0 1 0 1 0 1 1 1 0 0 1 0 1 0 0 1 0 0 1 1 1 1 0 0 1 1 1 1 1 0 \n    0 0 0 1 1 1 1 1 0 1 1 0 1 1 1 1 1 0 0 0 0 0 1 1 0 0 1 0 0 1 0 1 1 0 1 0 0 0 \n    1 0 1 1 1 1 0 0]\n[0 0 0 0 0 0 0 0 0 0 0 0 0 0 0 0 0 0 1 0 0 0 0 0 0 0 0 0 0 0 0 0 0 0 0 0 0 0 0 0\n    0 0 0 0 0 0 1 0 0 0 0 1 0 1 1 1 0 1 1 0 0 0 1 1 0 0 1 1 1 1 1 0 0 0 1 1 0 0 \n    0 0 1 0 0 0 1 0 0 0 0 1 0 0 0 1 1 0 0 0 0 0 0 1 0 0 1 0 1 0 1 0 1 1 0 0 0 0 \n    1 0 0 1 0 1 1 0]\n[0 0 0 0 0 0 0 0 0 0 0 0 0 0 0 0 0 0 0 1 0 0 0 0 0 0 0 0 0 0 0 0 0 0 0 0 0 0 0 0\n    0 0 0 0 0 0 0 1 0 0 0 0 1 0 1 1 1 0 1 1 0 0 0 1 1 0 0 1 1 1 1 1 0 0 0 1 1 0 \n    0 0 0 1 0 0 0 1 0 0 0 0 1 0 0 0 1 1 0 0 0 0 0 0 1 0 0 1 0 1 0 1 0 1 1 0 0 0 \n    0 1 0 0 1 0 1 1]\n[0 0 0 0 0 0 0 0 0 0 0 0 0 0 0 0 0 0 0 0 1 0 0 0 0 0 0 0 0 0 0 0 0 0 0 0 0 0 0 0\n    0 0 0 0 0 1 1 1 0 0 1 0 1 1 0 1 0 1 0 1 1 1 0 0 1 1 1 0 1 1 0 0 1 0 0 1 0 1 \n    1 1 1 1 1 1 1 0 1 0 0 0 1 0 0 1 0 0 1 0 0 1 1 1 1 1 0 1 0 0 1 0 0 1 1 1 0 1 \n    1 0 0 0 1 1 0 1]\n[0 0 0 0 0 0 0 0 0 0 0 0 0 0 0 0 0 0 0 0 0 1 0 0 0 0 0 0 0 0 0 0 0 0 0 0 0 0 0 0\n    0 0 0 0 0 1 0 0 0 1 1 0 0 0 0 0 0 1 0 1 0 0 0 1 1 0 0 0 0 1 0 1 0 1 1 1 0 1 \n    1 0 0 1 1 1 1 1 1 0 0 1 1 0 1 0 1 1 1 1 0 1 0 0 0 0 1 0 1 1 0 1 1 1 1 1 0 1 \n    0 0 0 0 1 0 1 0]\n[0 0 0 0 0 0 0 0 0 0 0 0 0 0 0 0 0 0 0 0 0 0 1 0 0 0 0 0 0 0 0 0 0 0 0 0 0 0 0 0\n    0 0 0 0 0 0 1 0 0 0 1 1 0 0 0 0 0 0 1 0 1 0 0 0 1 1 0 0 0 0 1 0 1 0 1 1 1 0 \n    1 1 0 0 1 1 1 1 1 1 0 0 1 1 0 1 0 1 1 1 1 0 1 0 0 0 0 1 0 1 1 0 1 1 1 1 1 0 \n    1 0 0 0 0 1 0 1]\n[0 0 0 0 0 0 0 0 0 0 0 0 0 0 0 0 0 0 0 0 0 0 0 1 0 0 0 0 0 0 0 0 0 0 0 0 0 0 0 0\n    0 0 0 0 0 1 1 0 0 0 0 0 1 1 0 0 0 1 1 0 0 1 1 1 1 1 1 0 0 0 1 0 0 0 0 0 1 0 \n    1 0 1 1 1 1 0 0 0 1 0 0 1 1 0 1 1 0 1 1 1 0 1 0 0 0 1 0 1 0 1 1 1 0 1 0 1 0 \n    0 0 1 0 0 0 1 0]\n[0 0 0 0 0 0 0 0 0 0 0 0 0 0 0 0 0 0 0 0 0 0 0 0 1 0 0 0 0 0 0 0 0 0 0 0 0 0 0 0\n    0 0 0 0 0 0 1 1 0 1 0 1 1 0 0 0 0 1 0 0 1 0 0 0 0 0 1 0 0 0 0 1 0 0 1 0 0 0 \n    1 1 0 0 1 0 0 0 1 1 1 1 0 1 0 1 1 1 1 1 1 1 0 1 0 1 0 0 1 0 0 1 1 1 0 1 1 1 \n    0 1 1 1 0 1 0 1]\n[0 0 0 0 0 0 0 0 0 0 0 0 0 0 0 0 0 0 0 0 0 0 0 0 0 1 0 0 0 0 0 0 0 0 0 0 0 0 0 0\n    0 0 0 0 0 1 1 0 0 0 0 0 0 1 0 0 1 0 1 0 0 0 0 0 0 0 1 1 0 0 1 1 1 0 0 0 1 0 \n    1 0 0 1 0 0 1 0 0 1 1 1 0 1 1 1 1 0 1 1 1 0 0 1 0 0 1 1 1 1 0 0 0 0 1 0 1 0 \n    0 0 0 1 0 0 1 0]\n[0 0 0 0 0 0 0 0 0 0 0 0 0 0 0 0 0 0 0 0 0 0 0 0 0 0 1 0 0 0 0 0 0 0 0 0 0 0 0 0\n    0 0 0 0 0 0 1 1 0 0 0 0 0 0 1 0 0 1 0 1 0 0 0 0 0 0 0 1 1 0 0 1 1 1 0 0 0 1 \n    0 1 0 0 1 0 0 1 0 0 1 1 1 0 1 1 1 1 0 1 1 1 0 0 1 0 0 1 1 1 1 0 0 0 0 1 0 1 \n    0 0 0 0 1 0 0 1]\n[0 0 0 0 0 0 0 0 0 0 0 0 0 0 0 0 0 0 0 0 0 0 0 0 0 0 0 1 0 0 0 0 0 0 0 0 0 0 0 0\n    0 0 0 0 0 1 1 0 0 0 1 0 1 0 0 1 1 0 1 0 1 1 0 0 0 0 1 0 1 1 1 1 1 1 1 1 1 0 \n    0 1 0 1 0 0 1 0 1 0 0 1 0 0 0 0 1 0 1 0 1 0 0 1 1 1 0 1 0 1 1 1 1 1 0 0 1 1 \n    0 0 1 0 1 1 0 0]\n[0 0 0 0 0 0 0 0 0 0 0 0 0 0 0 0 0 0 0 0 0 0 0 0 0 0 0 0 1 0 0 0 0 0 0 0 0 0 0 0\n    0 0 0 0 0 0 1 1 0 1 0 0 1 0 1 0 1 0 1 0 1 1 0 1 1 1 0 0 0 1 1 1 1 1 0 1 1 0 \n    1 0 1 1 1 1 1 1 1 0 0 1 1 0 1 1 0 1 1 1 0 1 0 0 1 0 1 1 0 1 1 1 1 1 1 0 1 1 \n    1 1 1 1 0 0 1 0]\n[0 0 0 0 0 0 0 0 0 0 0 0 0 0 0 0 0 0 0 0 0 0 0 0 0 0 0 0 0 1 0 0 0 0 0 0 0 0 0 0\n    0 0 0 0 0 0 0 1 0 1 0 0 0 1 1 1 1 1 0 1 1 0 1 0 1 0 0 1 0 0 1 1 1 0 0 0 0 1 \n    1 1 1 0 0 1 0 0 1 0 1 1 1 0 0 0 1 1 0 1 1 0 1 0 1 0 1 1 1 1 1 1 1 1 1 0 1 1 \n    0 1 0 1 0 1 0 1]\n[0 0 0 0 0 0 0 0 0 0 0 0 0 0 0 0 0 0 0 0 0 0 0 0 0 0 0 0 0 0 1 0 0 0 0 0 0 0 0 0\n    0 0 0 0 0 1 1 1 0 0 0 0 1 0 1 1 0 1 1 0 1 0 0 1 0 1 1 0 1 0 1 0 1 1 0 1 1 0 \n    0 0 0 0 0 1 0 0 0 1 0 1 0 0 0 1 0 0 1 0 1 0 1 0 1 1 0 0 0 1 1 1 0 0 1 1 0 0 \n    0 0 0 0 0 0 1 0]\n[0 0 0 0 0 0 0 0 0 0 0 0 0 0 0 0 0 0 0 0 0 0 0 0 0 0 0 0 0 0 0 1 0 0 0 0 0 0 0 0\n    0 0 0 0 0 0 1 1 0 0 1 1 1 0 0 1 0 1 0 0 0 0 1 1 0 0 0 1 0 1 0 1 0 0 1 0 0 0 \n    0 0 1 0 1 1 1 1 1 0 0 0 1 1 1 0 1 1 0 1 0 1 0 1 1 1 0 1 1 0 1 1 1 0 0 0 1 0 \n    1 1 0 0 1 0 0 1]\n[0 0 0 0 0 0 0 0 0 0 0 0 0 0 0 0 0 0 0 0 0 0 0 0 0 0 0 0 0 0 0 0 1 0 0 0 0 0 0 0\n    0 0 0 0 0 1 1 0 0 0 1 1 0 1 0 0 0 0 1 0 0 1 0 1 1 0 1 0 1 0 0 1 1 0 0 0 1 0 \n    1 1 1 0 0 0 0 1 1 1 0 0 1 0 1 0 0 0 1 0 1 1 0 1 0 1 1 1 0 1 0 1 0 0 0 0 0 0 \n    1 1 0 0 1 1 0 0]\n[0 0 0 0 0 0 0 0 0 0 0 0 0 0 0 0 0 0 0 0 0 0 0 0 0 0 0 0 0 0 0 0 0 1 0 0 0 0 0 0\n    0 0 0 0 0 0 1 1 0 1 0 0 0 1 0 0 0 1 1 0 1 0 0 1 0 0 0 0 0 1 0 0 1 1 1 0 0 0 \n    1 1 1 0 0 1 1 0 0 0 1 1 0 1 1 0 0 0 1 1 0 1 1 0 1 1 1 0 0 1 1 0 1 0 0 0 1 0 \n    0 0 0 0 0 0 1 0]\n[0 0 0 0 0 0 0 0 0 0 0 0 0 0 0 0 0 0 0 0 0 0 0 0 0 0 0 0 0 0 0 0 0 0 1 0 0 0 0 0\n    0 0 0 0 0 0 0 1 0 0 0 1 1 1 1 0 1 1 0 0 0 0 1 1 0 0 1 0 0 0 1 0 0 0 1 1 1 1 \n    0 1 0 1 1 1 1 0 1 0 1 1 1 1 0 1 0 1 0 1 1 0 1 1 1 1 0 0 1 0 1 1 0 1 0 1 0 1 \n    1 1 0 0 1 0 0 1]\n[0 0 0 0 0 0 0 0 0 0 0 0 0 0 0 0 0 0 0 0 0 0 0 0 0 0 0 0 0 0 0 0 0 0 0 1 0 0 0 0\n    0 0 0 0 0 1 1 1 0 0 1 0 0 1 1 1 1 1 1 0 0 1 0 1 1 0 1 1 0 0 1 0 0 0 0 0 0 1 \n    0 1 0 1 1 0 0 1 0 1 0 1 0 0 1 1 1 1 1 0 1 0 1 0 0 1 1 1 1 1 0 1 0 1 1 0 1 1 \n    0 1 0 0 1 1 0 0]\n[0 0 0 0 0 0 0 0 0 0 0 0 0 0 0 0 0 0 0 0 0 0 0 0 0 0 0 0 0 0 0 0 0 0 0 0 1 0 0 0\n    0 0 0 0 0 0 1 1 0 1 1 1 0 0 0 1 0 1 1 1 1 1 1 0 1 0 1 0 1 0 0 1 0 1 1 0 1 0 \n    0 0 0 1 0 1 1 1 1 1 0 1 1 1 0 0 1 0 0 1 0 1 0 1 1 1 0 1 1 0 1 0 1 0 1 0 1 1 \n    0 0 0 0 1 0 1 0]\n[0 0 0 0 0 0 0 0 0 0 0 0 0 0 0 0 0 0 0 0 0 0 0 0 0 0 0 0 0 0 0 0 0 0 0 0 0 1 0 0\n    0 0 0 0 0 0 0 1 0 1 0 1 1 0 1 0 0 0 1 1 0 0 1 1 0 0 1 0 0 1 0 0 1 1 0 1 1 1 \n    1 0 1 1 0 0 0 0 1 0 0 1 1 0 1 1 0 0 1 0 1 0 1 0 0 0 0 0 1 0 0 1 0 1 0 0 1 1 \n    0 0 1 0 1 0 0 1]\n[0 0 0 0 0 0 0 0 0 0 0 0 0 0 0 0 0 0 0 0 0 0 0 0 0 0 0 0 0 0 0 0 0 0 0 0 0 0 1 0\n    0 0 0 0 0 1 1 1 0 0 0 0 0 1 0 1 1 0 0 1 1 1 0 1 1 0 1 1 0 0 0 1 0 1 1 1 0 1 \n    0 0 1 0 1 1 1 0 0 1 0 0 0 0 0 0 1 1 0 1 0 0 1 0 1 0 0 1 1 1 0 0 0 1 1 0 0 0 \n    0 0 1 1 1 1 0 0]\n[0 0 0 0 0 0 0 0 0 0 0 0 0 0 0 0 0 0 0 0 0 0 0 0 0 0 0 0 0 0 0 0 0 0 0 0 0 0 0 1\n    0 0 0 0 0 0 1 1 0 1 1 0 0 0 0 0 0 1 0 0 0 0 1 0 1 0 1 0 1 0 0 0 1 1 0 1 0 0 \n    0 0 1 0 1 1 0 0 0 1 0 1 0 1 0 1 0 0 0 0 1 0 0 1 1 0 1 0 1 0 1 0 0 0 1 0 1 0 \n    1 0 1 1 0 0 1 0]\n[0 0 0 0 0 0 0 0 0 0 0 0 0 0 0 0 0 0 0 0 0 0 0 0 0 0 0 0 0 0 0 0 0 0 0 0 0 0 0 0\n    1 0 0 0 0 0 0 1 0 0 0 0 1 1 0 0 1 1 0 1 0 1 1 0 1 1 1 1 0 1 0 0 0 0 1 0 0 1 \n    0 0 1 1 1 0 1 1 1 0 0 0 1 1 0 0 1 1 0 0 0 1 0 0 0 1 1 0 1 1 0 1 0 0 0 0 0 1 \n    1 0 0 1 0 0 0 1]\n[0 0 0 0 0 0 0 0 0 0 0 0 0 0 0 0 0 0 0 0 0 0 0 0 0 0 0 0 0 0 0 0 0 0 0 0 0 0 0 0\n    0 1 0 0 0 1 1 1 0 1 1 1 0 0 0 0 1 0 0 1 0 1 0 0 1 0 0 0 1 0 0 1 0 0 1 0 1 1 \n    1 1 1 1 1 1 0 1 0 0 0 1 1 0 0 0 0 0 0 0 0 1 0 1 1 1 1 1 0 0 1 0 0 1 0 0 1 1 \n    0 0 0 0 0 1 0 0]\n[0 0 0 0 0 0 0 0 0 0 0 0 0 0 0 0 0 0 0 0 0 0 0 0 0 0 0 0 0 0 0 0 0 0 0 0 0 0 0 0\n    0 0 1 0 0 0 1 1 0 1 0 1 1 0 1 0 1 1 0 0 0 1 1 0 0 0 1 1 0 1 0 0 1 1 1 1 1 1 \n    0 1 0 0 0 1 0 1 1 1 1 1 1 0 0 1 0 1 1 0 0 0 1 0 0 0 0 1 1 1 0 1 0 0 1 1 1 1 \n    0 0 1 0 1 1 1 0]\n[0 0 0 0 0 0 0 0 0 0 0 0 0 0 0 0 0 0 0 0 0 0 0 0 0 0 0 0 0 0 0 0 0 0 0 0 0 0 0 0\n    0 0 0 1 0 0 0 1 0 1 0 0 1 1 1 1 1 1 1 0 1 1 1 1 0 1 1 0 1 0 1 0 0 0 0 1 0 1 \n    0 0 0 1 1 0 0 1 1 0 0 0 1 0 0 1 1 1 0 1 0 0 0 1 1 1 1 0 1 0 1 0 1 0 0 0 0 1 \n    0 0 1 1 1 0 1 1]\n[0 0 0 0 0 0 0 0 0 0 0 0 0 0 0 0 0 0 0 0 0 0 0 0 0 0 0 0 0 0 0 0 0 0 0 0 0 0 0 0\n    0 0 0 0 1 1 1 1 0 1 0 1 0 0 0 1 0 0 0 0 1 0 0 0 0 1 0 0 0 1 1 0 0 0 1 1 0 1 \n    1 1 1 0 1 1 0 0 0 0 0 1 1 0 1 0 1 0 0 0 1 1 1 1 0 0 1 1 0 0 0 1 1 0 0 0 1 1 \n    0 1 0 1 0 0 0 1]\n[0 0 0 0 0 0 0 0 0 0 0 0 0 0 0 0 0 0 0 0 0 0 0 0 0 0 0 0 0 0 0 0 0 0 0 0 0 0 0 0\n    0 0 0 0 0 0 0 0 1 0 1 1 1 1 0 0 1 1 1 1 0 1 1 1 1 0 1 0 0 0 0 0 0 1 0 0 1 1 \n    0 0 1 0 1 1 0 1 1 0 1 0 0 1 1 0 0 1 0 0 0 0 0 0 1 0 1 1 1 0 0 0 0 0 0 1 0 0 \n    1 1 0 0 1 0 0 0]\n[[62, 16]] quantum code over GF(2^2), stabilised by:\n[1 0 0 0 0 0 0 0 0 0 0 0 0 0 0 0 0 0 0 0 0 0 0 $.1^2 $.1^2 $.1 1 1 1 1 1 $.1 $.1\n    $.1 $.1^2 0 $.1^2 0 $.1^2 1 1 0 $.1 1 $.1^2 $.1 1 1 0 $.1 $.1 $.1 $.1^2 1 1 \n    1 0 $.1^2 $.1^2 0 $.1 $.1^2]\n[$.1 0 0 0 0 0 0 0 0 0 0 0 0 0 0 0 0 0 0 0 0 0 0 1 1 $.1^2 $.1 $.1 $.1 $.1 $.1 \n    $.1^2 $.1^2 $.1^2 1 0 1 0 1 $.1 $.1 0 $.1^2 $.1 1 $.1^2 $.1 $.1 0 $.1^2 \n    $.1^2 $.1^2 1 $.1 $.1 $.1 0 1 1 0 $.1^2 1]\n[0 1 0 0 0 0 0 0 0 0 0 0 0 0 0 0 0 0 0 0 0 0 0 $.1^2 0 0 $.1^2 0 $.1^2 0 1 $.1 \n    $.1 1 0 $.1 1 $.1 $.1^2 $.1 $.1^2 $.1 $.1^2 1 $.1 1 $.1^2 $.1 0 1 $.1^2 0 1 \n    $.1^2 $.1 1 0 $.1 $.1 $.1 $.1^2 1]\n[0 $.1 0 0 0 0 0 0 0 0 0 0 0 0 0 0 0 0 0 0 0 0 0 1 0 0 1 0 1 0 $.1 $.1^2 $.1^2 \n    $.1 0 $.1^2 $.1 $.1^2 1 $.1^2 1 $.1^2 1 $.1 $.1^2 $.1 1 $.1^2 0 $.1 1 0 $.1 \n    1 $.1^2 $.1 0 $.1^2 $.1^2 $.1^2 1 $.1]\n[0 0 1 0 0 0 0 0 0 0 0 0 0 0 0 0 0 0 0 0 0 0 0 1 $.1 1 $.1 1 $.1^2 1 0 0 $.1 \n    $.1^2 $.1 $.1 0 $.1^2 $.1^2 1 1 $.1 $.1^2 $.1 0 1 $.1^2 $.1 0 $.1 $.1^2 0 1 \n    1 $.1 $.1 $.1^2 $.1^2 0 0 $.1^2 $.1]\n[0 0 $.1 0 0 0 0 0 0 0 0 0 0 0 0 0 0 0 0 0 0 0 0 $.1 $.1^2 $.1 $.1^2 $.1 1 $.1 0\n    0 $.1^2 1 $.1^2 $.1^2 0 1 1 $.1 $.1 $.1^2 1 $.1^2 0 $.1 1 $.1^2 0 $.1^2 1 0 \n    $.1 $.1 $.1^2 $.1^2 1 1 0 0 1 $.1^2]\n[0 0 0 1 0 0 0 0 0 0 0 0 0 0 0 0 0 0 0 0 0 0 0 $.1 $.1^2 0 $.1 1 0 0 1 $.1 0 0 \n    $.1 1 1 $.1^2 1 0 0 $.1^2 0 1 0 1 $.1 1 1 $.1^2 1 $.1 $.1 1 $.1^2 $.1 1 $.1 \n    0 $.1^2 $.1 1]\n[0 0 0 $.1 0 0 0 0 0 0 0 0 0 0 0 0 0 0 0 0 0 0 0 $.1^2 1 0 $.1^2 $.1 0 0 $.1 \n    $.1^2 0 0 $.1^2 $.1 $.1 1 $.1 0 0 1 0 $.1 0 $.1 $.1^2 $.1 $.1 1 $.1 $.1^2 \n    $.1^2 $.1 1 $.1^2 $.1 $.1^2 0 1 $.1^2 $.1]\n[0 0 0 0 1 0 0 0 0 0 0 0 0 0 0 0 0 0 0 0 0 0 0 1 $.1^2 $.1 $.1 0 $.1 $.1 0 0 $.1\n    1 $.1^2 0 $.1^2 $.1^2 $.1 $.1^2 $.1^2 1 $.1 1 0 $.1^2 $.1^2 $.1^2 $.1^2 \n    $.1^2 1 $.1 $.1^2 $.1 0 $.1^2 0 $.1 0 $.1 $.1 $.1^2]\n[0 0 0 0 $.1 0 0 0 0 0 0 0 0 0 0 0 0 0 0 0 0 0 0 $.1 1 $.1^2 $.1^2 0 $.1^2 $.1^2\n    0 0 $.1^2 $.1 1 0 1 1 $.1^2 1 1 $.1 $.1^2 $.1 0 1 1 1 1 1 $.1 $.1^2 1 $.1^2 \n    0 1 0 $.1^2 0 $.1^2 $.1^2 1]\n[0 0 0 0 0 1 0 0 0 0 0 0 0 0 0 0 0 0 0 0 0 0 0 $.1^2 $.1 0 $.1^2 $.1^2 $.1 $.1^2\n    $.1 $.1^2 0 1 $.1^2 $.1 1 $.1 0 $.1^2 1 0 $.1 1 $.1 $.1 $.1 0 $.1 $.1 $.1 \n    $.1^2 1 $.1^2 1 0 $.1 $.1 $.1^2 1 1 1]\n[0 0 0 0 0 $.1 0 0 0 0 0 0 0 0 0 0 0 0 0 0 0 0 0 1 $.1^2 0 1 1 $.1^2 1 $.1^2 1 0\n    $.1 1 $.1^2 $.1 $.1^2 0 1 $.1 0 $.1^2 $.1 $.1^2 $.1^2 $.1^2 0 $.1^2 $.1^2 \n    $.1^2 1 $.1 1 $.1 0 $.1^2 $.1^2 1 $.1 $.1 $.1]\n[0 0 0 0 0 0 1 0 0 0 0 0 0 0 0 0 0 0 0 0 0 0 0 1 $.1 $.1^2 $.1 1 0 0 $.1^2 $.1^2\n    $.1^2 1 $.1 1 0 $.1^2 $.1^2 $.1 0 0 1 $.1^2 0 1 0 $.1^2 $.1 0 0 1 $.1 1 $.1 \n    1 $.1 1 0 1 0 0]\n[0 0 0 0 0 0 $.1 0 0 0 0 0 0 0 0 0 0 0 0 0 0 0 0 $.1 $.1^2 1 $.1^2 $.1 0 0 1 1 1\n    $.1 $.1^2 $.1 0 1 1 $.1^2 0 0 $.1 1 0 $.1 0 1 $.1^2 0 0 $.1 $.1^2 $.1 $.1^2 \n    $.1 $.1^2 $.1 0 $.1 0 0]\n[0 0 0 0 0 0 0 1 0 0 0 0 0 0 0 0 0 0 0 0 0 0 0 0 1 $.1 $.1^2 $.1 1 0 0 $.1^2 \n    $.1^2 $.1^2 1 $.1 1 0 $.1^2 $.1^2 $.1 0 0 1 $.1^2 0 1 0 $.1^2 $.1 0 0 1 $.1 \n    1 $.1 1 $.1 1 0 1 0]\n[0 0 0 0 0 0 0 $.1 0 0 0 0 0 0 0 0 0 0 0 0 0 0 0 0 $.1 $.1^2 1 $.1^2 $.1 0 0 1 1\n    1 $.1 $.1^2 $.1 0 1 1 $.1^2 0 0 $.1 1 0 $.1 0 1 $.1^2 0 0 $.1 $.1^2 $.1 \n    $.1^2 $.1 $.1^2 $.1 0 $.1 0]\n[0 0 0 0 0 0 0 0 1 0 0 0 0 0 0 0 0 0 0 0 0 0 0 0 0 1 $.1 $.1^2 $.1 1 0 0 $.1^2 \n    $.1^2 $.1^2 1 $.1 1 0 $.1^2 $.1^2 $.1 0 0 1 $.1^2 0 1 0 $.1^2 $.1 0 0 1 $.1 \n    1 $.1 1 $.1 1 0 1]\n[0 0 0 0 0 0 0 0 $.1 0 0 0 0 0 0 0 0 0 0 0 0 0 0 0 0 $.1 $.1^2 1 $.1^2 $.1 0 0 1\n    1 1 $.1 $.1^2 $.1 0 1 1 $.1^2 0 0 $.1 1 0 $.1 0 1 $.1^2 0 0 $.1 $.1^2 $.1 \n    $.1^2 $.1 $.1^2 $.1 0 $.1]\n[0 0 0 0 0 0 0 0 0 1 0 0 0 0 0 0 0 0 0 0 0 0 0 1 1 1 $.1^2 0 0 0 1 1 0 $.1 0 1 \n    $.1^2 0 0 $.1 0 $.1 $.1^2 1 1 $.1 1 1 $.1^2 $.1 1 1 1 0 0 $.1 $.1^2 1 $.1^2 \n    0 0 1]\n[0 0 0 0 0 0 0 0 0 $.1 0 0 0 0 0 0 0 0 0 0 0 0 0 $.1 $.1 $.1 1 0 0 0 $.1 $.1 0 \n    $.1^2 0 $.1 1 0 0 $.1^2 0 $.1^2 1 $.1 $.1 $.1^2 $.1 $.1 1 $.1^2 $.1 $.1 $.1 \n    0 0 $.1^2 1 $.1 1 0 0 $.1]\n[0 0 0 0 0 0 0 0 0 0 1 0 0 0 0 0 0 0 0 0 0 0 0 1 0 0 $.1^2 1 $.1^2 $.1 0 0 1 1 1\n    $.1 $.1^2 1 1 $.1 1 1 $.1^2 $.1 0 $.1 0 0 $.1^2 1 0 $.1 0 1 1 0 0 0 $.1^2 1 \n    1 1]\n[0 0 0 0 0 0 0 0 0 0 $.1 0 0 0 0 0 0 0 0 0 0 0 0 $.1 0 0 1 $.1 1 $.1^2 0 0 $.1 \n    $.1 $.1 $.1^2 1 $.1 $.1 $.1^2 $.1 $.1 1 $.1^2 0 $.1^2 0 0 1 $.1 0 $.1^2 0 \n    $.1 $.1 0 0 0 1 $.1 $.1 $.1]\n[0 0 0 0 0 0 0 0 0 0 0 1 0 0 0 0 0 0 0 0 0 0 0 1 0 1 $.1 1 $.1 1 $.1 1 0 0 $.1 \n    $.1^2 0 1 0 $.1^2 1 0 0 $.1 $.1^2 $.1^2 0 1 $.1 1 $.1^2 $.1^2 $.1^2 0 0 1 \n    $.1 $.1^2 $.1 1 0 0]\n[0 0 0 0 0 0 0 0 0 0 0 $.1 0 0 0 0 0 0 0 0 0 0 0 $.1 0 $.1 $.1^2 $.1 $.1^2 $.1 \n    $.1^2 $.1 0 0 $.1^2 1 0 $.1 0 1 $.1 0 0 $.1^2 1 1 0 $.1 $.1^2 $.1 1 1 1 0 0 \n    $.1 $.1^2 1 $.1^2 $.1 0 0]\n[0 0 0 0 0 0 0 0 0 0 0 0 1 0 0 0 0 0 0 0 0 0 0 0 1 0 1 $.1 1 $.1 1 $.1 1 0 0 $.1\n    $.1^2 0 1 0 $.1^2 1 0 0 $.1 $.1^2 $.1^2 0 1 $.1 1 $.1^2 $.1^2 $.1^2 0 0 1 \n    $.1 $.1^2 $.1 1 0]\n[0 0 0 0 0 0 0 0 0 0 0 0 $.1 0 0 0 0 0 0 0 0 0 0 0 $.1 0 $.1 $.1^2 $.1 $.1^2 $.1\n    $.1^2 $.1 0 0 $.1^2 1 0 $.1 0 1 $.1 0 0 $.1^2 1 1 0 $.1 $.1^2 $.1 1 1 1 0 0 \n    $.1 $.1^2 1 $.1^2 $.1 0]\n[0 0 0 0 0 0 0 0 0 0 0 0 0 1 0 0 0 0 0 0 0 0 0 0 0 1 0 1 $.1 1 $.1 1 $.1 1 0 0 \n    $.1 $.1^2 0 1 0 $.1^2 1 0 0 $.1 $.1^2 $.1^2 0 1 $.1 1 $.1^2 $.1^2 $.1^2 0 0 \n    1 $.1 $.1^2 $.1 1]\n[0 0 0 0 0 0 0 0 0 0 0 0 0 $.1 0 0 0 0 0 0 0 0 0 0 0 $.1 0 $.1 $.1^2 $.1 $.1^2 \n    $.1 $.1^2 $.1 0 0 $.1^2 1 0 $.1 0 1 $.1 0 0 $.1^2 1 1 0 $.1 $.1^2 $.1 1 1 1 \n    0 0 $.1 $.1^2 1 $.1^2 $.1]\n[0 0 0 0 0 0 0 0 0 0 0 0 0 0 1 0 0 0 0 0 0 0 0 1 1 1 $.1^2 $.1 $.1 0 1 $.1^2 1 \n    $.1^2 $.1 $.1 $.1 0 $.1 $.1 $.1 1 $.1 0 1 $.1^2 0 $.1 1 $.1 $.1^2 1 0 $.1^2 \n    $.1 $.1^2 $.1 $.1^2 $.1^2 0 $.1 $.1^2]\n[0 0 0 0 0 0 0 0 0 0 0 0 0 0 $.1 0 0 0 0 0 0 0 0 $.1 $.1 $.1 1 $.1^2 $.1^2 0 $.1\n    1 $.1 1 $.1^2 $.1^2 $.1^2 0 $.1^2 $.1^2 $.1^2 $.1 $.1^2 0 $.1 1 0 $.1^2 $.1 \n    $.1^2 1 $.1 0 1 $.1^2 1 $.1^2 1 1 0 $.1^2 1]\n[0 0 0 0 0 0 0 0 0 0 0 0 0 0 0 1 0 0 0 0 0 0 0 $.1^2 $.1 $.1 0 $.1 0 $.1^2 0 $.1\n    $.1^2 $.1 1 $.1^2 $.1^2 $.1^2 $.1^2 $.1^2 0 1 $.1 1 $.1^2 $.1^2 $.1 $.1^2 \n    $.1^2 0 $.1^2 1 $.1 0 0 $.1 $.1 0 $.1 $.1 $.1^2 1]\n[0 0 0 0 0 0 0 0 0 0 0 0 0 0 0 $.1 0 0 0 0 0 0 0 1 $.1^2 $.1^2 0 $.1^2 0 1 0 \n    $.1^2 1 $.1^2 $.1 1 1 1 1 1 0 $.1 $.1^2 $.1 1 1 $.1^2 1 1 0 1 $.1 $.1^2 0 0 \n    $.1^2 $.1^2 0 $.1^2 $.1^2 1 $.1]\n[0 0 0 0 0 0 0 0 0 0 0 0 0 0 0 0 1 0 0 0 0 0 0 1 $.1 $.1^2 0 $.1 1 $.1 $.1^2 1 \n    $.1 $.1 1 $.1^2 1 1 $.1 1 0 1 0 $.1^2 0 0 1 $.1^2 1 1 $.1 0 0 $.1 1 0 0 1 \n    $.1 0 $.1^2 $.1]\n[0 0 0 0 0 0 0 0 0 0 0 0 0 0 0 0 $.1 0 0 0 0 0 0 $.1 $.1^2 1 0 $.1^2 $.1 $.1^2 1\n    $.1 $.1^2 $.1^2 $.1 1 $.1 $.1 $.1^2 $.1 0 $.1 0 1 0 0 $.1 1 $.1 $.1 $.1^2 0 \n    0 $.1^2 $.1 0 0 $.1 $.1^2 0 1 $.1^2]\n[0 0 0 0 0 0 0 0 0 0 0 0 0 0 0 0 0 1 0 0 0 0 0 $.1 $.1^2 0 0 $.1^2 $.1^2 $.1 $.1\n    1 1 0 $.1^2 $.1 0 $.1 $.1^2 1 0 $.1 $.1^2 $.1 1 1 $.1^2 $.1^2 0 $.1 $.1 \n    $.1^2 $.1 0 0 1 $.1^2 1 $.1 1 $.1 1]\n[0 0 0 0 0 0 0 0 0 0 0 0 0 0 0 0 0 $.1 0 0 0 0 0 $.1^2 1 0 0 1 1 $.1^2 $.1^2 $.1\n    $.1 0 1 $.1^2 0 $.1^2 1 $.1 0 $.1^2 1 $.1^2 $.1 $.1 1 1 0 $.1^2 $.1^2 1 \n    $.1^2 0 0 $.1 1 $.1 $.1^2 $.1 $.1^2 $.1]\n[0 0 0 0 0 0 0 0 0 0 0 0 0 0 0 0 0 0 1 0 0 0 0 1 $.1^2 $.1 $.1 $.1 0 1 $.1 $.1^2\n    1 0 $.1^2 1 0 $.1 $.1^2 1 $.1 1 $.1^2 $.1 $.1^2 $.1 $.1^2 $.1 1 $.1 0 1 $.1 \n    $.1 1 0 $.1^2 0 $.1^2 0 0 $.1^2]\n[0 0 0 0 0 0 0 0 0 0 0 0 0 0 0 0 0 0 $.1 0 0 0 0 $.1 1 $.1^2 $.1^2 $.1^2 0 $.1 \n    $.1^2 1 $.1 0 1 $.1 0 $.1^2 1 $.1 $.1^2 $.1 1 $.1^2 1 $.1^2 1 $.1^2 $.1 \n    $.1^2 0 $.1 $.1^2 $.1^2 $.1 0 1 0 1 0 0 1]\n[0 0 0 0 0 0 0 0 0 0 0 0 0 0 0 0 0 0 0 1 0 0 0 $.1^2 $.1 0 $.1^2 $.1^2 0 1 1 1 \n    $.1^2 $.1 $.1 $.1 0 1 1 $.1 $.1^2 1 $.1 0 1 1 $.1^2 0 $.1^2 0 $.1^2 $.1 $.1 \n    $.1 1 1 1 1 1 $.1 $.1^2 $.1^2]\n[0 0 0 0 0 0 0 0 0 0 0 0 0 0 0 0 0 0 0 $.1 0 0 0 1 $.1^2 0 1 1 0 $.1 $.1 $.1 1 \n    $.1^2 $.1^2 $.1^2 0 $.1 $.1 $.1^2 1 $.1 $.1^2 0 $.1 $.1 1 0 1 0 1 $.1^2 \n    $.1^2 $.1^2 $.1 $.1 $.1 $.1 $.1 $.1^2 1 1]\n[0 0 0 0 0 0 0 0 0 0 0 0 0 0 0 0 0 0 0 0 1 0 0 $.1^2 0 1 1 $.1 1 1 1 $.1 1 0 0 \n    $.1^2 $.1^2 1 $.1 0 0 0 $.1 1 $.1^2 $.1^2 0 0 1 $.1 1 1 1 $.1 1 1 0 $.1^2 0 \n    0 1 0]\n[0 0 0 0 0 0 0 0 0 0 0 0 0 0 0 0 0 0 0 0 $.1 0 0 1 0 $.1 $.1 $.1^2 $.1 $.1 $.1 \n    $.1^2 $.1 0 0 1 1 $.1 $.1^2 0 0 0 $.1^2 $.1 1 1 0 0 $.1 $.1^2 $.1 $.1 $.1 \n    $.1^2 $.1 $.1 0 1 0 0 $.1 0]\n[0 0 0 0 0 0 0 0 0 0 0 0 0 0 0 0 0 0 0 0 0 1 0 0 $.1^2 0 1 1 $.1 1 1 1 $.1 1 0 0\n    $.1^2 $.1^2 1 $.1 0 0 0 $.1 1 $.1^2 $.1^2 0 0 1 $.1 1 1 1 $.1 1 1 0 $.1^2 0 \n    0 1]\n[0 0 0 0 0 0 0 0 0 0 0 0 0 0 0 0 0 0 0 0 0 $.1 0 0 1 0 $.1 $.1 $.1^2 $.1 $.1 $.1\n    $.1^2 $.1 0 0 1 1 $.1 $.1^2 0 0 0 $.1^2 $.1 1 1 0 0 $.1 $.1^2 $.1 $.1 $.1 \n    $.1^2 $.1 $.1 0 1 0 0 $.1]\n[0 0 0 0 0 0 0 0 0 0 0 0 0 0 0 0 0 0 0 0 0 0 1 1 1 $.1 $.1 $.1^2 $.1 0 1 0 1 \n    $.1^2 $.1 $.1 $.1 1 $.1 $.1^2 1 1 1 1 $.1^2 $.1 1 $.1 $.1 $.1 $.1^2 1 0 1 0 \n    $.1 $.1^2 $.1 $.1 1 1 1]\n[0 0 0 0 0 0 0 0 0 0 0 0 0 0 0 0 0 0 0 0 0 0 $.1 $.1 $.1 $.1^2 $.1^2 1 $.1^2 0 \n    $.1 0 $.1 1 $.1^2 $.1^2 $.1^2 $.1 $.1^2 1 $.1 $.1 $.1 $.1 1 $.1^2 $.1 $.1^2 \n    $.1^2 $.1^2 1 $.1 0 $.1 0 $.1^2 1 $.1^2 $.1^2 $.1 $.1 $.1]\nQuantum GF(2)-Additive code over GF(4) of length 62 with 78 generators.\nLower Bound: 1, Upper Bound: 24\nConstructed 2 distinct generator matrices\nTotal Ranks:     39  39 \nRelative Ranks:  39  23 \n(4 4 4 4 4 4 4 4 4 4 4 4 4 4 4 4 4 4 4 4 4 4 4 4 4 4 4 4 4 4 4 4 4 4 4 4 4 4 4 )\n(4 4 4 4 4 4 4 4 4 4 4 4 4 4 4 4 4 4 4 4 4 4 4 4 4 4 4 4 4 4 4 4 4 4 4 4 4 4 4 )\nTime Taken: 0.01\nStarting search for low weight codewords... (reset timings)\nEnumerating using 1 generator at a time:\n     New codeword identified of weight 19, time 0.00\n     New codeword identified of weight 18, time 0.00\n     New codeword identified of weight 15, time 0.00\n     Discarding non-contributing rank 23 matrix\n     New Total Ranks:     39 \n     New Relative Ranks:  39 \n   Completed Matrix  1:  lower =  2, upper = 15. Elapsed: 0.00s\nTermination predicted with 14 generators at matrix 1\nEnumerating using 2 generators at a time:\n     New codeword identified of weight 13, time 0.00\n     New codeword identified of weight 12, time 0.00\n   Completed Matrix  1:  lower =  3, upper = 12. Elapsed: 0.00s\nTermination predicted with 11 generators at matrix 1\nEnumerating using 3 generators at a time:\n     New codeword identified of weight 11, time 0.00\n   Completed Matrix  1:  lower =  4, upper = 11. Elapsed: 0.00s\nTermination predicted with 10 generators at matrix 1\nEnumerating using 4 generators at a time:\n     New codeword identified of weight 10, time 0.02\n   Completed Matrix  1:  lower =  5, upper = 10. Elapsed: 0.05s\nTermination predicted with 9 generators at matrix 1\nEnumerating using 5 generators at a time:\n   Completed Matrix  1:  lower =  6, upper = 10. Elapsed: 1.44s\nTermination predicted at 45536 s (12h 38m 56s) with 9 generators at matrix 1\nEnumerating using 6 generators at a time:\n   Completed Matrix  1:  lower =  7, upper = 10. Elapsed: 26.05s\nTermination predicted at 47583 s (13h 13m 3s) with 9 generators at matrix 1\nEnumerating using 7 generators at a time:\n   Completed Matrix  1:  lower =  8, upper = 10. Elapsed: 361.06s\nTermination predicted at 46036 s (12h 47m 16s) with 9 generators at matrix 1\nEnumerating using 8 generators at a time:\n   Completed Matrix  1:  lower =  9, upper = 10. Elapsed: 4405.59s\nTermination predicted at 46187 s (12h 49m 47s) with 9 generators at matrix 1\nEnumerating using 9 generators at a time:\n</t>
  </si>
  <si>
    <t xml:space="preserve">Magma V2.28-26    Sat Jan 10 2026 18:40:17 on Marks-MacBook-Air-2 [Seed = \n3049144766]\nType ? for help.  Type &lt;Ctrl&gt;-D to quit.\n[1 0 0 0 0 0 0 0 0 0 0 0 0 0 0 0 0 0 0 0 0 0 0 0 0 0 0 0 0 0 0 0 0 0 0 0 0 0 0 0\n    0 0 0 0 0 0 0 0 0 0 0 0 0 0 0 0 0 0 0 </t>
  </si>
  <si>
    <t>28800.114598166998</t>
  </si>
  <si>
    <t xml:space="preserve">Magma V2.28-26    Sat Jan 10 2026 18:40:25 on Marks-MacBook-Air-2 [Seed = \n2796376741]\nType ? for help.  Type &lt;Ctrl&gt;-D to quit.\n[1 0 0 0 0 0 0 0 0 0 0 0 0 0 0 0 0 0 0 0 0 0 0 0 0 0 0 0 0 0 0 0 0 0 0 0 0 0 0 0\n    0 0 0 0 0 0 0 0 0 0 0 0 0 0 0 0 0 0 0 </t>
  </si>
  <si>
    <t>28800.135720624996</t>
  </si>
  <si>
    <t xml:space="preserve">Magma V2.28-26    Sat Jan 10 2026 18:40:33 on Marks-MacBook-Air-2 [Seed = \n3705088231]\nType ? for help.  Type &lt;Ctrl&gt;-D to quit.\n[1 0 0 0 0 0 0 0 0 0 0 0 0 0 0 0 0 0 0 0 0 0 0 0 0 0 0 0 0 0 0 0 0 0 0 0 0 0 0 0\n    0 0 0 0 0 0 0 0 0 0 0 0 0 0 0 0 0 0 0 </t>
  </si>
  <si>
    <t>28800.366222167002</t>
  </si>
  <si>
    <t>Magma V2.28-26    Sun Jan 11 2026 02:40:16 on Marks-MacBook-Air-2 [Seed = \n2374494661]\nType ? for help.  Type &lt;Ctrl&gt;-D to quit.\n[1 0 0 0 0 0 0 0 0 0 0 0 0 0 0 0 0 0 0 0 0 0 0 0 0 0 0 0 0 0 0 0 0 0 0 0 0 0 0 0\n    0 0 0 0 0 0 0 0 0 0 0 0 0 0 0 1 0 0 1 0 0 1 1 0 0 0 0 0 0 0 0 0 0 0 1 1 0 0 \n    1 1 0 0 0 0 1 0 0 0 1 0 0 1 0 1 1 0 0 0 0 1 1 0 1 1 0 0 0 1 0 0 0 0 0 0 0 0 \n    0 0 0 0 0 0 0 0 0 0]\n[0 1 0 0 0 0 0 0 0 0 0 0 0 0 0 0 0 0 0 0 0 0 0 0 0 0 0 0 0 0 0 0 0 0 0 0 0 0 0 0\n    0 0 0 0 0 0 0 0 0 0 0 0 0 0 0 1 1 0 1 1 0 1 0 0 0 0 0 0 0 0 0 0 0 0 1 0 1 0 \n    1 0 1 0 0 0 1 1 0 0 1 1 0 1 1 1 0 1 0 0 0 1 0 1 1 0 1 0 0 1 1 0 0 0 0 0 0 0 \n    0 0 0 0 0 0 0 0 0 0]\n[0 0 1 0 0 0 0 0 0 0 0 0 0 0 0 0 0 0 0 0 0 0 0 0 0 0 0 0 0 0 0 0 0 0 0 0 0 0 0 0\n    0 0 0 0 0 0 0 0 0 0 0 0 0 0 0 0 1 1 0 1 1 0 1 0 0 0 0 0 0 0 0 0 0 0 0 1 0 1 \n    0 1 0 1 0 0 0 1 1 0 0 1 1 0 1 1 1 0 1 0 0 0 1 0 1 1 0 1 0 0 1 1 0 0 0 0 0 0 \n    0 0 0 0 0 0 0 0 0 0]\n[0 0 0 1 0 0 0 0 0 0 0 0 0 0 0 0 0 0 0 0 0 0 0 0 0 0 0 0 0 0 0 0 0 0 0 0 0 0 0 0\n    0 0 0 0 0 0 0 0 0 0 0 0 0 0 0 1 0 1 0 0 1 0 1 0 0 0 0 0 0 0 0 0 0 0 1 1 1 0 \n    0 1 1 0 1 0 1 0 1 1 1 0 1 0 0 0 0 1 0 1 0 1 1 1 1 0 1 0 1 1 0 1 1 0 0 0 0 0 \n    0 0 0 0 0 0 0 0 0 0]\n[0 0 0 0 1 0 0 0 0 0 0 0 0 0 0 0 0 0 0 0 0 0 0 0 0 0 0 0 0 0 0 0 0 0 0 0 0 0 0 0\n    0 0 0 0 0 0 0 0 0 0 0 0 0 0 0 1 1 0 0 0 0 0 1 0 0 0 0 0 0 0 0 0 0 0 1 0 1 1 \n    1 1 1 1 0 1 1 1 0 1 0 1 0 0 0 1 1 0 1 0 1 1 0 1 0 0 0 1 0 0 1 0 1 1 0 0 0 0 \n    0 0 0 0 0 0 0 0 0 0]\n[0 0 0 0 0 1 0 0 0 0 0 0 0 0 0 0 0 0 0 0 0 0 0 0 0 0 0 0 0 0 0 0 0 0 0 0 0 0 0 0\n    0 0 0 0 0 0 0 0 0 0 0 0 0 0 0 1 1 1 1 0 0 1 1 0 0 0 0 0 0 0 0 0 0 0 1 0 0 1 \n    0 0 1 1 1 0 0 1 1 0 0 0 1 1 0 1 0 1 0 1 0 0 0 0 0 1 0 0 1 1 0 1 0 1 1 0 0 0 \n    0 0 0 0 0 0 0 0 0 0]\n[0 0 0 0 0 0 1 0 0 0 0 0 0 0 0 0 0 0 0 0 0 0 0 0 0 0 0 0 0 0 0 0 0 0 0 0 0 0 0 0\n    0 0 0 0 0 0 0 0 0 0 0 0 0 0 0 1 1 1 0 1 0 1 0 0 0 0 0 0 0 0 0 0 0 0 1 0 0 0 \n    0 1 0 1 1 1 1 0 1 1 1 0 0 0 1 1 0 0 1 0 1 1 1 0 1 1 1 0 0 0 1 0 1 0 1 1 0 0 \n    0 0 0 0 0 0 0 0 0 0]\n[0 0 0 0 0 0 0 1 0 0 0 0 0 0 0 0 0 0 0 0 0 0 0 0 0 0 0 0 0 0 0 0 0 0 0 0 0 0 0 0\n    0 0 0 0 0 0 0 0 0 0 0 0 0 0 0 0 1 1 1 0 1 0 1 0 0 0 0 0 0 0 0 0 0 0 0 1 0 0 \n    0 0 1 0 1 1 1 1 0 1 1 1 0 0 0 1 1 0 0 1 0 1 1 1 0 1 1 1 0 0 0 1 0 1 0 1 1 0 \n    0 0 0 0 0 0 0 0 0 0]\n[0 0 0 0 0 0 0 0 1 0 0 0 0 0 0 0 0 0 0 0 0 0 0 0 0 0 0 0 0 0 0 0 0 0 0 0 0 0 0 0\n    0 0 0 0 0 0 0 0 0 0 0 0 0 0 0 1 0 1 0 1 0 0 1 0 0 0 0 0 0 0 0 0 0 0 1 1 1 0 \n    1 1 0 1 0 1 0 1 1 0 0 1 1 1 0 1 0 1 0 0 1 1 0 1 0 1 1 1 1 1 0 0 1 0 1 0 1 1 \n    0 0 0 0 0 0 0 0 0 0]\n[0 0 0 0 0 0 0 0 0 1 0 0 0 0 0 0 0 0 0 0 0 0 0 0 0 0 0 0 0 0 0 0 0 0 0 0 0 0 0 0\n    0 0 0 0 0 0 0 0 0 0 0 0 0 0 0 1 1 0 0 0 1 1 1 0 0 0 0 0 0 0 0 0 0 0 1 0 1 1 \n    1 0 1 0 1 0 0 0 1 1 1 0 1 0 1 1 0 0 1 0 0 0 0 0 0 1 1 1 1 0 1 0 0 1 0 1 0 1 \n    1 0 0 0 0 0 0 0 0 0]\n[0 0 0 0 0 0 0 0 0 0 1 0 0 0 0 0 0 0 0 0 0 0 0 0 0 0 0 0 0 0 0 0 0 0 0 0 0 0 0 0\n    0 0 0 0 0 0 0 0 0 0 0 0 0 0 0 1 1 1 1 0 0 0 0 0 0 0 0 0 0 0 0 0 0 0 1 0 0 1 \n    0 0 0 1 0 1 1 0 0 1 0 1 0 0 0 0 0 0 0 1 0 1 1 0 1 1 1 1 1 0 0 1 0 0 1 0 1 0 \n    1 1 0 0 0 0 0 0 0 0]\n[0 0 0 0 0 0 0 0 0 0 0 1 0 0 0 0 0 0 0 0 0 0 0 0 0 0 0 0 0 0 0 0 0 0 0 0 0 0 0 0\n    0 0 0 0 0 0 0 0 0 0 0 0 0 0 0 0 1 1 1 1 0 0 0 0 0 0 0 0 0 0 0 0 0 0 0 1 0 0 \n    1 0 0 0 1 0 1 1 0 0 1 0 1 0 0 0 0 0 0 0 1 0 1 1 0 1 1 1 1 1 0 0 1 0 0 1 0 1 \n    0 1 1 0 0 0 0 0 0 0]\n[0 0 0 0 0 0 0 0 0 0 0 0 1 0 0 0 0 0 0 0 0 0 0 0 0 0 0 0 0 0 0 0 0 0 0 0 0 0 0 0\n    0 0 0 0 0 0 0 0 0 0 0 0 0 0 0 0 0 1 1 1 1 0 0 0 0 0 0 0 0 0 0 0 0 0 0 0 1 0 \n    0 1 0 0 0 1 0 1 1 0 0 1 0 1 0 0 0 0 0 0 0 1 0 1 1 0 1 1 1 1 1 0 0 1 0 0 1 0 \n    1 0 1 1 0 0 0 0 0 0]\n[0 0 0 0 0 0 0 0 0 0 0 0 0 1 0 0 0 0 0 0 0 0 0 0 0 0 0 0 0 0 0 0 0 0 0 0 0 0 0 0\n    0 0 0 0 0 0 0 0 0 0 0 0 0 0 0 0 0 0 1 1 1 1 0 0 0 0 0 0 0 0 0 0 0 0 0 0 0 1 \n    0 0 1 0 0 0 1 0 1 1 0 0 1 0 1 0 0 0 0 0 0 0 1 0 1 1 0 1 1 1 1 1 0 0 1 0 0 1 \n    0 1 0 1 1 0 0 0 0 0]\n[0 0 0 0 0 0 0 0 0 0 0 0 0 0 1 0 0 0 0 0 0 0 0 0 0 0 0 0 0 0 0 0 0 0 0 0 0 0 0 0\n    0 0 0 0 0 0 0 0 0 0 0 0 0 0 0 0 0 0 0 1 1 1 1 0 0 0 0 0 0 0 0 0 0 0 0 0 0 0 \n    1 0 0 1 0 0 0 1 0 1 1 0 0 1 0 1 0 0 0 0 0 0 0 1 0 1 1 0 1 1 1 1 1 0 0 1 0 0 \n    1 0 1 0 1 1 0 0 0 0]\n[0 0 0 0 0 0 0 0 0 0 0 0 0 0 0 1 0 0 0 0 0 0 0 0 0 0 0 0 0 0 0 0 0 0 0 0 0 0 0 0\n    0 0 0 0 0 0 0 0 0 0 0 0 0 0 0 1 0 0 1 0 1 0 0 0 0 0 0 0 0 0 0 0 0 0 1 1 0 0 \n    1 0 0 0 1 0 1 0 1 0 0 1 0 1 1 1 0 0 0 0 0 1 1 0 0 1 1 1 0 0 1 1 1 1 0 0 1 0 \n    0 1 0 1 0 1 1 0 0 0]\n[0 0 0 0 0 0 0 0 0 0 0 0 0 0 0 0 1 0 0 0 0 0 0 0 0 0 0 0 0 0 0 0 0 0 0 0 0 0 0 0\n    0 0 0 0 0 0 0 0 0 0 0 0 0 0 0 0 1 0 0 1 0 1 0 0 0 0 0 0 0 0 0 0 0 0 0 1 1 0 \n    0 1 0 0 0 1 0 1 0 1 0 0 1 0 1 1 1 0 0 0 0 0 1 1 0 0 1 1 1 0 0 1 1 1 1 0 0 1 \n    0 0 1 0 1 0 1 1 0 0]\n[0 0 0 0 0 0 0 0 0 0 0 0 0 0 0 0 0 1 0 0 0 0 0 0 0 0 0 0 0 0 0 0 0 0 0 0 0 0 0 0\n    0 0 0 0 0 0 0 0 0 0 0 0 0 0 0 0 0 1 0 0 1 0 1 0 0 0 0 0 0 0 0 0 0 0 0 0 1 1 \n    0 0 1 0 0 0 1 0 1 0 1 0 0 1 0 1 1 1 0 0 0 0 0 1 1 0 0 1 1 1 0 0 1 1 1 1 0 0 \n    1 0 0 1 0 1 0 1 1 0]\n[0 0 0 0 0 0 0 0 0 0 0 0 0 0 0 0 0 0 1 0 0 0 0 0 0 0 0 0 0 0 0 0 0 0 0 0 0 0 0 0\n    0 0 0 0 0 0 0 0 0 0 0 0 0 0 0 1 0 0 0 0 0 0 1 0 0 0 0 0 0 0 0 0 0 0 1 1 0 1 \n    0 1 0 1 0 0 1 1 0 1 1 1 0 1 1 1 0 1 1 0 0 1 1 0 0 0 0 0 1 0 1 0 0 1 1 1 1 0 \n    0 1 0 0 1 0 1 0 1 1]\n[0 0 0 0 0 0 0 0 0 0 0 0 0 0 0 0 0 0 0 1 0 0 0 0 0 0 0 0 0 0 0 0 0 0 0 0 0 0 0 0\n    0 0 0 0 0 0 0 0 0 0 0 0 0 0 0 1 1 0 1 0 0 1 1 1 0 0 0 0 0 0 0 0 0 0 1 0 1 0 \n    0 1 1 0 1 0 1 1 1 0 0 1 1 1 1 0 0 0 1 1 0 1 0 1 1 1 0 0 0 0 0 1 0 0 1 1 1 1 \n    0 0 1 0 0 1 0 1 0 1]\n[0 0 0 0 0 0 0 0 0 0 0 0 0 0 0 0 0 0 0 0 1 0 0 0 0 0 0 0 0 0 0 0 0 0 0 0 0 0 0 0\n    0 0 0 0 0 0 0 0 0 0 0 0 0 0 0 1 1 1 1 1 0 1 0 1 1 0 0 0 0 0 0 0 0 0 1 0 0 1 \n    1 1 1 1 0 1 1 1 1 1 1 0 1 0 1 0 1 0 0 1 1 1 0 0 0 0 1 0 0 1 0 0 1 0 0 1 1 1 \n    1 0 0 1 0 0 1 0 1 0]\n[0 0 0 0 0 0 0 0 0 0 0 0 0 0 0 0 0 0 0 0 0 1 0 0 0 0 0 0 0 0 0 0 0 0 0 0 0 0 0 0\n    0 0 0 0 0 0 0 0 0 0 0 0 0 0 0 0 1 1 1 1 1 0 1 0 1 1 0 0 0 0 0 0 0 0 0 1 0 0 \n    1 1 1 1 1 0 1 1 1 1 1 1 0 1 0 1 0 1 0 0 1 1 1 0 0 0 0 1 0 0 1 0 0 1 0 0 1 1 \n    1 1 0 0 1 0 0 1 0 1]\n[0 0 0 0 0 0 0 0 0 0 0 0 0 0 0 0 0 0 0 0 0 0 1 0 0 0 0 0 0 0 0 0 0 0 0 0 0 0 0 0\n    0 0 0 0 0 0 0 0 0 0 0 0 0 0 0 1 0 1 0 1 1 0 1 1 0 1 1 0 0 0 0 0 0 0 1 1 1 0 \n    1 0 1 1 1 1 1 1 1 1 0 1 1 1 1 1 0 0 1 0 0 0 0 1 1 1 0 0 1 1 0 1 0 0 1 0 0 1 \n    1 1 1 0 0 1 0 0 1 0]\n[0 0 0 0 0 0 0 0 0 0 0 0 0 0 0 0 0 0 0 0 0 0 0 1 0 0 0 0 0 0 0 0 0 0 0 0 0 0 0 0\n    0 0 0 0 0 0 0 0 0 0 0 0 0 0 0 1 1 0 0 0 1 0 1 0 1 0 1 1 0 0 0 0 0 0 1 0 1 1 \n    1 0 0 1 1 1 0 1 1 1 0 0 1 0 1 0 0 0 0 1 0 1 1 0 0 0 1 0 0 0 1 0 1 0 0 1 0 0 \n    1 1 1 1 0 0 1 0 0 1]\n[0 0 0 0 0 0 0 0 0 0 0 0 0 0 0 0 0 0 0 0 0 0 0 0 1 0 0 0 0 0 0 0 0 0 0 0 0 0 0 0\n    0 0 0 0 0 0 0 0 0 0 0 0 0 0 0 1 1 1 1 0 0 0 1 1 0 1 0 1 1 0 0 0 0 0 1 0 0 1 \n    0 0 0 0 1 1 0 0 1 1 0 0 0 0 0 0 1 0 0 0 1 1 0 1 1 1 0 1 0 1 0 1 0 1 0 0 1 0 \n    0 1 1 1 1 0 0 1 0 0]\n[0 0 0 0 0 0 0 0 0 0 0 0 0 0 0 0 0 0 0 0 0 0 0 0 0 1 0 0 0 0 0 0 0 0 0 0 0 0 0 0\n    0 0 0 0 0 0 0 0 0 0 0 0 0 0 0 1 1 1 0 1 0 1 1 0 1 0 1 0 1 1 0 0 0 0 1 0 0 0 \n    0 1 0 0 0 1 0 0 0 1 0 0 0 1 0 1 1 1 0 0 0 0 0 0 0 0 1 0 1 1 1 0 1 0 1 0 0 1 \n    0 0 1 1 1 1 0 0 1 0]\n[0 0 0 0 0 0 0 0 0 0 0 0 0 0 0 0 0 0 0 0 0 0 0 0 0 0 1 0 0 0 0 0 0 0 0 0 0 0 0 0\n    0 0 0 0 0 0 0 0 0 0 0 0 0 0 0 1 1 1 0 0 1 1 0 0 0 1 0 1 0 1 1 0 0 0 1 0 0 0 \n    1 1 1 0 0 0 0 0 0 0 0 0 0 1 1 1 0 1 1 0 0 1 1 0 1 1 0 1 0 0 1 1 0 1 0 1 0 0 \n    1 0 0 1 1 1 1 0 0 1]\n[0 0 0 0 0 0 0 0 0 0 0 0 0 0 0 0 0 0 0 0 0 0 0 0 0 0 0 1 0 0 0 0 0 0 0 0 0 0 0 0\n    0 0 0 0 0 0 0 0 0 0 0 0 0 0 0 0 1 1 1 0 0 1 1 1 0 0 1 0 1 0 1 1 0 0 0 1 0 0 \n    0 1 1 1 0 0 0 0 0 0 0 0 0 0 1 1 1 0 1 1 0 0 1 1 0 1 1 0 1 0 0 1 1 0 1 0 1 0 \n    0 1 0 0 1 1 1 1 0 0]\n[0 0 0 0 0 0 0 0 0 0 0 0 0 0 0 0 0 0 0 0 0 0 0 0 0 0 0 0 1 0 0 0 0 0 0 0 0 0 0 0\n    0 0 0 0 0 0 0 0 0 0 0 0 0 0 0 1 0 1 0 1 0 1 0 0 1 0 0 1 0 1 0 1 1 0 1 1 1 0 \n    1 1 1 1 1 0 1 0 0 0 1 0 0 1 0 0 0 1 0 1 1 1 1 1 0 1 1 1 0 0 0 0 1 1 0 1 0 1 \n    0 0 1 0 0 1 1 1 1 0]\n[0 0 0 0 0 0 0 0 0 0 0 0 0 0 0 0 0 0 0 0 0 0 0 0 0 0 0 0 0 1 0 0 0 0 0 0 0 0 0 0\n    0 0 0 0 0 0 0 0 0 0 0 0 0 0 0 0 1 0 1 0 1 0 1 0 0 1 0 0 1 0 1 0 1 1 0 1 1 1 \n    0 1 1 1 1 1 0 1 0 0 0 1 0 0 1 0 0 0 1 0 1 1 1 1 1 0 1 1 1 0 0 0 0 1 1 0 1 0 \n    1 0 0 1 0 0 1 1 1 1]\n[0 0 0 0 0 0 0 0 0 0 0 0 0 0 0 0 0 0 0 0 0 0 0 0 0 0 0 0 0 0 1 0 0 0 0 0 0 0 0 0\n    0 0 0 0 0 0 0 0 0 0 0 0 0 0 0 1 0 1 1 1 0 0 1 1 0 0 1 0 0 1 0 1 0 1 0 1 1 1 \n    0 1 1 1 1 1 0 0 1 0 1 0 1 1 0 0 1 0 0 1 0 0 0 1 0 0 0 1 1 0 0 0 0 0 1 1 0 1 \n    0 1 0 0 1 0 0 1 1 1]\n[0 0 0 0 0 0 0 0 0 0 0 0 0 0 0 0 0 0 0 0 0 0 0 0 0 0 0 0 0 0 0 1 0 0 0 0 0 0 0 0\n    0 0 0 0 0 0 0 0 0 0 0 0 0 0 0 1 1 0 0 1 1 1 1 1 1 0 0 1 0 0 1 0 1 0 0 1 1 1 \n    0 1 1 1 1 1 0 0 0 1 1 1 0 0 1 1 1 1 0 0 1 1 1 0 0 1 0 0 1 0 0 0 0 0 0 1 1 0 \n    1 0 1 0 0 1 0 0 1 1]\n[0 0 0 0 0 0 0 0 0 0 0 0 0 0 0 0 0 0 0 0 0 0 0 0 0 0 0 0 0 0 0 0 1 0 0 0 0 0 0 0\n    0 0 0 0 0 0 0 0 0 0 0 0 0 0 0 1 1 1 1 0 1 0 0 1 1 1 0 0 1 0 0 1 0 1 1 1 1 1 \n    0 1 1 1 1 1 0 0 0 0 0 1 1 1 0 0 0 1 1 0 0 0 0 1 1 1 1 0 0 0 0 0 0 0 0 0 1 1 \n    0 1 0 1 0 0 1 0 0 1]\n[0 0 0 0 0 0 0 0 0 0 0 0 0 0 0 0 0 0 0 0 0 0 0 0 0 0 0 0 0 0 0 0 0 1 0 0 0 0 0 0\n    0 0 0 0 0 0 0 0 0 0 0 0 0 0 0 0 1 1 1 1 0 1 0 1 1 1 1 0 0 1 0 0 1 0 1 1 1 1 \n    1 0 1 1 1 1 1 0 0 0 0 0 1 1 1 0 0 0 1 1 0 0 0 0 1 1 1 1 0 0 0 0 0 0 0 0 0 1 \n    1 0 1 0 1 0 0 1 0 0]\n[0 0 0 0 0 0 0 0 0 0 0 0 0 0 0 0 0 0 0 0 0 0 0 0 0 0 0 0 0 0 0 0 0 0 1 0 0 0 0 0\n    0 0 0 0 0 0 0 0 0 0 0 0 0 0 0 0 0 1 1 1 1 0 1 0 1 1 1 1 0 0 1 0 0 1 0 1 1 1 \n    1 1 0 1 1 1 1 1 0 0 0 0 0 1 1 1 0 0 0 1 1 0 0 0 0 1 1 1 1 0 0 0 0 0 0 0 0 0 \n    1 1 0 1 0 1 0 0 1 0]\n[0 0 0 0 0 0 0 0 0 0 0 0 0 0 0 0 0 0 0 0 0 0 0 0 0 0 0 0 0 0 0 0 0 0 0 1 0 0 0 0\n    0 0 0 0 0 0 0 0 0 0 0 0 0 0 0 1 0 0 0 1 1 0 1 0 0 1 1 1 1 0 0 1 0 0 0 1 1 1 \n    0 0 1 0 1 1 0 1 1 0 1 0 0 1 1 0 0 0 0 0 1 0 1 0 1 1 1 1 1 0 0 0 0 0 0 0 0 0 \n    0 1 1 0 1 0 1 0 0 1]\n[0 0 0 0 0 0 0 0 0 0 0 0 0 0 0 0 0 0 0 0 0 0 0 0 0 0 0 0 0 0 0 0 0 0 0 0 1 0 0 0\n    0 0 0 0 0 0 0 0 0 0 0 0 0 0 0 1 1 0 1 0 1 0 1 1 0 0 1 1 1 1 0 0 1 0 1 1 1 1 \n    0 1 0 1 0 1 0 0 1 1 1 1 0 1 1 0 1 0 0 0 0 0 1 1 1 0 1 1 1 0 0 0 0 0 0 0 0 0 \n    0 0 1 1 0 1 0 1 0 0]\n[0 0 0 0 0 0 0 0 0 0 0 0 0 0 0 0 0 0 0 0 0 0 0 0 0 0 0 0 0 0 0 0 0 0 0 0 0 1 0 0\n    0 0 0 0 0 0 0 0 0 0 0 0 0 0 0 1 1 1 1 1 0 0 1 0 1 0 0 1 1 1 1 0 0 1 1 0 1 1 \n    0 1 1 0 1 0 0 0 0 1 0 1 1 1 1 0 1 1 0 0 0 1 1 1 0 0 0 1 1 0 0 0 0 0 0 0 0 0 \n    0 0 0 1 1 0 1 0 1 0]\n[0 0 0 0 0 0 0 0 0 0 0 0 0 0 0 0 0 0 0 0 0 0 0 0 0 0 0 0 0 0 0 0 0 0 0 0 0 0 1 0\n    0 0 0 0 0 0 0 0 0 0 0 0 0 0 0 1 1 1 0 1 1 1 1 0 0 1 0 0 1 1 1 1 0 0 0 0 0 1 \n    0 1 1 1 0 1 1 0 0 0 0 0 1 0 1 0 1 1 1 0 0 1 0 1 0 1 0 0 1 0 0 0 0 0 0 0 0 0 \n    0 0 0 0 1 1 0 1 0 1]\n[0 0 0 0 0 0 0 0 0 0 0 0 0 0 0 0 0 0 0 0 0 0 0 0 0 0 0 0 0 0 0 0 0 0 0 0 0 0 0 1\n    0 0 0 0 0 0 0 0 0 0 0 0 0 0 0 1 1 1 0 0 1 0 0 1 0 0 1 0 0 1 1 1 1 0 1 1 0 0 \n    0 1 1 1 1 0 0 1 0 0 1 0 0 0 0 0 1 1 1 1 0 1 0 0 0 1 1 0 0 0 0 0 0 0 0 0 0 0 \n    0 0 0 0 0 1 1 0 1 0]\n[0 0 0 0 0 0 0 0 0 0 0 0 0 0 0 0 0 0 0 0 0 0 0 0 0 0 0 0 0 0 0 0 0 0 0 0 0 0 0 0\n    1 0 0 0 0 0 0 0 0 0 0 0 0 0 0 0 1 1 1 0 0 1 0 0 1 0 0 1 0 0 1 1 1 1 0 1 1 0 \n    0 0 1 1 1 1 0 0 1 0 0 1 0 0 0 0 0 1 1 1 1 0 1 0 0 0 1 1 0 0 0 0 0 0 0 0 0 0 \n    0 0 0 0 0 0 1 1 0 1]\n[0 0 0 0 0 0 0 0 0 0 0 0 0 0 0 0 0 0 0 0 0 0 0 0 0 0 0 0 0 0 0 0 0 0 0 0 0 0 0 0\n    0 1 0 0 0 0 0 0 0 0 0 0 0 0 0 0 0 1 1 1 0 0 1 1 0 1 0 0 1 0 0 1 1 1 1 0 1 1 \n    0 0 0 1 1 1 1 0 0 1 0 0 1 0 0 0 0 0 1 1 1 1 0 1 0 0 0 1 1 0 0 0 0 0 0 0 0 0 \n    0 0 0 0 0 0 0 1 1 0]\n[0 0 0 0 0 0 0 0 0 0 0 0 0 0 0 0 0 0 0 0 0 0 0 0 0 0 0 0 0 0 0 0 0 0 0 0 0 0 0 0\n    0 0 1 0 0 0 0 0 0 0 0 0 0 0 0 1 0 0 0 1 1 1 1 0 1 0 1 0 0 1 0 0 1 1 0 0 0 1 \n    0 1 0 0 1 1 0 1 0 0 0 0 0 0 0 1 1 0 0 1 1 0 0 0 0 1 0 0 1 0 0 0 0 0 0 0 0 0 \n    0 0 0 0 0 0 0 0 1 1]\n[0 0 0 0 0 0 0 0 0 0 0 0 0 0 0 0 0 0 0 0 0 0 0 0 0 0 0 0 0 0 0 0 0 0 0 0 0 0 0 0\n    0 0 0 1 0 0 0 0 0 0 0 0 0 0 0 1 1 0 1 0 1 0 0 1 0 1 0 1 0 0 1 0 0 1 0 1 0 0 \n    0 1 1 0 0 1 0 0 1 0 1 0 0 1 0 1 0 1 0 0 1 0 1 0 1 1 1 0 0 0 0 0 0 0 0 0 0 0 \n    0 0 0 0 0 0 0 0 0 1]\n[0 0 0 0 0 0 0 0 0 0 0 0 0 0 0 0 0 0 0 0 0 0 0 0 0 0 0 0 0 0 0 0 0 0 0 0 0 0 0 0\n    0 0 0 0 1 0 0 0 0 0 0 0 0 0 0 0 1 1 0 1 0 1 0 1 1 0 1 0 1 0 0 1 0 0 1 0 1 0 \n    0 0 1 1 0 0 1 0 0 1 0 1 0 0 1 0 1 0 1 0 0 1 0 1 0 1 1 1 0 0 0 0 0 0 0 0 0 0 \n    0 0 0 0 0 0 0 0 0 0]\n[0 0 0 0 0 0 0 0 0 0 0 0 0 0 0 0 0 0 0 0 0 0 0 0 0 0 0 0 0 0 0 0 0 0 0 0 0 0 0 0\n    0 0 0 0 0 1 0 0 0 0 0 0 0 0 0 0 0 1 1 0 1 0 1 0 1 1 0 1 0 1 0 0 1 0 0 1 0 1 \n    0 0 0 1 1 0 0 1 0 0 1 0 1 0 0 1 0 1 0 1 0 0 1 0 1 0 1 1 1 0 0 0 0 0 0 0 0 0 \n    0 0 0 0 0 0 0 0 0 0]\n[0 0 0 0 0 0 0 0 0 0 0 0 0 0 0 0 0 0 0 0 0 0 0 0 0 0 0 0 0 0 0 0 0 0 0 0 0 0 0 0\n    0 0 0 0 0 0 1 0 0 0 0 0 0 0 0 1 0 0 0 1 0 0 1 0 0 1 1 0 1 0 1 0 0 1 1 1 1 0 \n    0 1 0 0 1 1 1 0 1 0 1 1 0 0 0 1 0 0 1 0 1 1 1 1 1 0 0 1 1 0 0 0 0 0 0 0 0 0 \n    0 0 0 0 0 0 0 0 0 0]\n[0 0 0 0 0 0 0 0 0 0 0 0 0 0 0 0 0 0 0 0 0 0 0 0 0 0 0 0 0 0 0 0 0 0 0 0 0 0 0 0\n    0 0 0 0 0 0 0 1 0 0 0 0 0 0 0 1 1 0 1 0 1 1 1 0 0 0 1 1 0 1 0 1 0 0 0 0 1 1 \n    1 1 1 0 0 1 0 1 0 1 1 1 1 1 0 1 0 0 0 1 0 0 0 1 0 0 0 0 1 0 0 0 0 0 0 0 0 0 \n    0 0 0 0 0 0 0 0 0 0]\n[0 0 0 0 0 0 0 0 0 0 0 0 0 0 0 0 0 0 0 0 0 0 0 0 0 0 0 0 0 0 0 0 0 0 0 0 0 0 0 0\n    0 0 0 0 0 0 0 0 1 0 0 0 0 0 0 1 1 1 1 1 0 0 0 0 0 0 0 1 1 0 1 0 1 0 1 1 0 1 \n    0 0 1 1 0 0 0 0 1 0 0 1 1 0 1 1 0 0 0 0 1 1 1 0 0 1 0 0 0 0 0 0 0 0 0 0 0 0 \n    0 0 0 0 0 0 0 0 0 0]\n[0 0 0 0 0 0 0 0 0 0 0 0 0 0 0 0 0 0 0 0 0 0 0 0 0 0 0 0 0 0 0 0 0 0 0 0 0 0 0 0\n    0 0 0 0 0 0 0 0 0 1 0 0 0 0 0 0 1 1 1 1 1 0 0 0 0 0 0 0 1 1 0 1 0 1 0 1 1 0 \n    1 0 0 1 1 0 0 0 0 1 0 0 1 1 0 1 1 0 0 0 0 1 1 1 0 0 1 0 0 0 0 0 0 0 0 0 0 0 \n    0 0 0 0 0 0 0 0 0 0]\n[0 0 0 0 0 0 0 0 0 0 0 0 0 0 0 0 0 0 0 0 0 0 0 0 0 0 0 0 0 0 0 0 0 0 0 0 0 0 0 0\n    0 0 0 0 0 0 0 0 0 0 1 0 0 0 0 0 0 1 1 1 1 1 0 0 0 0 0 0 0 1 1 0 1 0 1 0 1 1 \n    0 1 0 0 1 1 0 0 0 0 1 0 0 1 1 0 1 1 0 0 0 0 1 1 1 0 0 1 0 0 0 0 0 0 0 0 0 0 \n    0 0 0 0 0 0 0 0 0 0]\n[0 0 0 0 0 0 0 0 0 0 0 0 0 0 0 0 0 0 0 0 0 0 0 0 0 0 0 0 0 0 0 0 0 0 0 0 0 0 0 0\n    0 0 0 0 0 0 0 0 0 0 0 1 0 0 0 0 0 0 1 1 1 1 1 0 0 0 0 0 0 0 1 1 0 1 0 1 0 1 \n    1 0 1 0 0 1 1 0 0 0 0 1 0 0 1 1 0 1 1 0 0 0 0 1 1 1 0 0 1 0 0 0 0 0 0 0 0 0 \n    0 0 0 0 0 0 0 0 0 0]\n[0 0 0 0 0 0 0 0 0 0 0 0 0 0 0 0 0 0 0 0 0 0 0 0 0 0 0 0 0 0 0 0 0 0 0 0 0 0 0 0\n    0 0 0 0 0 0 0 0 0 0 0 0 1 0 0 1 0 0 1 1 1 0 0 0 0 0 0 0 0 0 0 1 1 0 0 1 1 0 \n    0 0 0 1 0 0 0 1 0 0 1 0 1 1 0 0 0 0 1 1 0 1 1 0 0 0 1 0 0 0 0 0 0 0 0 0 0 0 \n    0 0 0 0 0 0 0 0 0 0]\n[0 0 0 0 0 0 0 0 0 0 0 0 0 0 0 0 0 0 0 0 0 0 0 0 0 0 0 0 0 0 0 0 0 0 0 0 0 0 0 0\n    0 0 0 0 0 0 0 0 0 0 0 0 0 1 0 0 1 0 0 1 1 1 0 0 0 0 0 0 0 0 0 0 1 1 0 0 1 1 \n    0 0 0 0 1 0 0 0 1 0 0 1 0 1 1 0 0 0 0 1 1 0 1 1 0 0 0 1 0 0 0 0 0 0 0 0 0 0 \n    0 0 0 0 0 0 0 0 0 0]\n[0 0 0 0 0 0 0 0 0 0 0 0 0 0 0 0 0 0 0 0 0 0 0 0 0 0 0 0 0 0 0 0 0 0 0 0 0 0 0 0\n    0 0 0 0 0 0 0 0 0 0 0 0 0 0 1 0 0 1 0 0 1 1 1 0 0 0 0 0 0 0 0 0 0 1 1 0 0 1 \n    1 0 0 0 0 1 0 0 0 1 0 0 1 0 1 1 0 0 0 0 1 1 0 1 1 0 0 0 1 0 0 0 0 0 0 0 0 0 \n    0 0 0 0 0 0 0 0 0 0]\n[[63, 8]] quantum code over GF(2^2), stabilised by:\n[1 0 0 0 0 0 0 0 0 0 0 0 0 0 0 0 0 0 0 0 0 0 0 0 0 0 0 $.1 1 0 1 0 $.1 1 $.1 $.1\n    0 $.1 $.1 0 $.1^2 0 $.1 0 $.1 1 0 $.1 $.1^2 $.1^2 1 1 $.1^2 $.1^2 $.1^2 1 1 \n    1 $.1 1 1 0 1]\n[$.1 0 0 0 0 0 0 0 0 0 0 0 0 0 0 0 0 0 0 0 0 0 0 0 0 0 0 $.1 0 $.1 0 $.1^2 0 1 0\n    $.1 1 $.1^2 0 1 $.1^2 1 $.1^2 $.1^2 1 0 1 0 1 0 $.1^2 $.1 $.1 1 1 $.1 0 1 \n    $.1 $.1 0 $.1 1]\n[0 1 0 0 0 0 0 0 0 0 0 0 0 0 0 0 0 0 0 0 0 0 0 0 0 0 0 $.1 $.1^2 1 1 1 $.1 $.1^2\n    $.1^2 0 $.1 $.1 0 $.1 $.1^2 $.1^2 $.1 $.1 $.1 $.1^2 1 $.1 1 0 $.1 0 $.1 0 0 \n    $.1 0 0 $.1^2 $.1^2 0 1 1]\n[0 $.1 0 0 0 0 0 0 0 0 0 0 0 0 0 0 0 0 0 0 0 0 0 0 0 0 0 $.1 $.1^2 0 $.1^2 0 1 1\n    $.1^2 $.1 $.1 $.1^2 1 0 $.1 $.1^2 $.1^2 $.1^2 1 0 0 $.1^2 $.1^2 $.1 1 $.1 1 \n    1 $.1 0 $.1^2 1 $.1^2 $.1^2 $.1^2 0 $.1^2]\n[0 0 1 0 0 0 0 0 0 0 0 0 0 0 0 0 0 0 0 0 0 0 0 0 0 0 0 $.1 $.1^2 $.1^2 0 1 $.1^2\n    $.1^2 1 1 0 0 0 0 1 $.1^2 1 $.1 0 $.1^2 $.1^2 $.1^2 1 $.1 1 $.1^2 $.1^2 1 \n    $.1^2 1 $.1^2 1 $.1 $.1 $.1 0 0]\n[0 0 $.1 0 0 0 0 0 0 0 0 0 0 0 0 0 0 0 0 0 0 0 0 0 0 0 0 0 $.1^2 1 1 0 $.1 1 \n    $.1^2 $.1^2 $.1^2 $.1^2 1 0 0 $.1^2 $.1 0 0 0 1 $.1 1 0 0 $.1 $.1^2 $.1^2 \n    $.1^2 1 1 $.1^2 1 0 $.1 1 0]\n[0 0 0 1 0 0 0 0 0 0 0 0 0 0 0 0 0 0 0 0 0 0 0 0 0 0 0 0 $.1 $.1^2 $.1^2 0 1 \n    $.1^2 $.1^2 1 1 0 0 0 0 1 $.1^2 1 $.1 0 $.1^2 $.1^2 $.1^2 1 $.1 1 $.1^2 \n    $.1^2 1 $.1^2 1 $.1^2 1 $.1 $.1 $.1 0]\n[0 0 0 $.1 0 0 0 0 0 0 0 0 0 0 0 0 0 0 0 0 0 0 0 0 0 0 0 0 0 $.1^2 1 1 0 $.1 1 \n    $.1^2 $.1^2 $.1^2 $.1^2 1 0 0 $.1^2 $.1 0 0 0 1 $.1 1 0 0 $.1 $.1^2 $.1^2 \n    $.1^2 1 1 $.1^2 1 0 $.1 1]\n[0 0 0 0 1 0 0 0 0 0 0 0 0 0 0 0 0 0 0 0 0 0 0 0 0 0 0 0 0 $.1 $.1^2 $.1^2 0 1 \n    $.1^2 $.1^2 1 1 0 0 0 0 1 $.1^2 1 $.1 0 $.1^2 $.1^2 $.1^2 1 $.1 1 $.1^2 \n    $.1^2 1 $.1^2 1 $.1^2 1 $.1 $.1 $.1]\n[0 0 0 0 $.1 0 0 0 0 0 0 0 0 0 0 0 0 0 0 0 0 0 0 0 0 0 0 $.1 1 0 $.1 1 $.1^2 1 0\n    $.1^2 $.1^2 1 1 $.1^2 $.1 0 $.1 $.1^2 0 1 0 $.1 $.1 1 0 1 $.1^2 1 0 $.1 $.1 \n    0 $.1^2 $.1 0 0 $.1^2]\n[0 0 0 0 0 1 0 0 0 0 0 0 0 0 0 0 0 0 0 0 0 0 0 0 0 0 0 $.1 0 $.1 $.1 0 $.1^2 1 1\n    1 $.1 $.1 1 1 $.1^2 1 $.1^2 $.1 $.1 1 $.1^2 0 $.1 $.1^2 0 $.1^2 0 0 $.1 1 1 \n    $.1 $.1^2 1 1 0 $.1^2]\n[0 0 0 0 0 $.1 0 0 0 0 0 0 0 0 0 0 0 0 0 0 0 0 0 0 0 0 0 0 $.1^2 $.1^2 1 1 $.1^2\n    $.1^2 $.1^2 0 $.1 $.1 $.1^2 0 $.1^2 $.1^2 1 1 0 1 0 $.1 0 1 $.1^2 $.1^2 0 1 \n    $.1^2 $.1^2 $.1^2 $.1 0 0 $.1^2 $.1 0]\n[0 0 0 0 0 0 1 0 0 0 0 0 0 0 0 0 0 0 0 0 0 0 0 0 0 0 0 0 $.1^2 $.1 $.1^2 1 $.1 \n    $.1^2 $.1^2 1 0 $.1^2 0 0 1 $.1 0 0 1 $.1^2 0 1 $.1 1 1 $.1^2 $.1 $.1 $.1 1 \n    0 1 $.1 0 0 $.1^2 0]\n[0 0 0 0 0 0 $.1 0 0 0 0 0 0 0 0 0 0 0 0 0 0 0 0 0 0 0 0 0 0 $.1^2 $.1^2 1 1 \n    $.1^2 $.1^2 $.1^2 0 $.1 $.1 $.1^2 0 $.1^2 $.1^2 1 1 0 1 0 $.1 0 1 $.1^2 \n    $.1^2 0 1 $.1^2 $.1^2 $.1^2 $.1 0 0 $.1^2 $.1]\n[0 0 0 0 0 0 0 1 0 0 0 0 0 0 0 0 0 0 0 0 0 0 0 0 0 0 0 0 0 $.1^2 $.1 $.1^2 1 $.1\n    $.1^2 $.1^2 1 0 $.1^2 0 0 1 $.1 0 0 1 $.1^2 0 1 $.1 1 1 $.1^2 $.1 $.1 $.1 1 \n    0 1 $.1 0 0 $.1^2]\n[0 0 0 0 0 0 0 $.1 0 0 0 0 0 0 0 0 0 0 0 0 0 0 0 0 0 0 0 $.1 0 $.1 $.1^2 0 1 0 \n    $.1^2 1 $.1 $.1^2 $.1 $.1^2 0 1 0 0 0 1 1 1 1 $.1 $.1^2 $.1^2 1 $.1 1 $.1^2 \n    $.1^2 $.1 1 0 0 $.1 $.1]\n[0 0 0 0 0 0 0 0 1 0 0 0 0 0 0 0 0 0 0 0 0 0 0 0 0 0 0 0 1 $.1 $.1 1 1 1 0 $.1^2\n    $.1 0 $.1 $.1 0 1 0 1 $.1^2 1 0 1 $.1 $.1 0 $.1 0 1 0 1 $.1^2 1 0 $.1 $.1^2 \n    $.1 0]\n[0 0 0 0 0 0 0 0 $.1 0 0 0 0 0 0 0 0 0 0 0 0 0 0 0 0 0 0 $.1 $.1 $.1 $.1 0 0 0 0\n    1 0 1 $.1^2 $.1^2 0 1 $.1 $.1^2 1 0 0 1 0 1 1 1 1 0 $.1^2 $.1^2 $.1^2 $.1 0 \n    $.1^2 0 $.1 $.1^2]\n[0 0 0 0 0 0 0 0 0 1 0 0 0 0 0 0 0 0 0 0 0 0 0 0 0 0 0 0 0 1 $.1 $.1 1 1 1 0 \n    $.1^2 $.1 0 $.1 $.1 0 1 0 1 $.1^2 1 0 1 $.1 $.1 0 $.1 0 1 0 1 $.1^2 1 0 $.1 \n    $.1^2 $.1]\n[0 0 0 0 0 0 0 0 0 $.1 0 0 0 0 0 0 0 0 0 0 0 0 0 0 0 0 0 0 $.1^2 0 $.1^2 1 $.1 0\n    $.1 0 0 1 $.1^2 $.1 $.1^2 1 0 1 0 0 1 $.1 $.1^2 $.1^2 $.1^2 $.1 0 $.1^2 $.1 \n    0 $.1 $.1^2 $.1 $.1^2 $.1 $.1 $.1]\n[0 0 0 0 0 0 0 0 0 0 1 0 0 0 0 0 0 0 0 0 0 0 0 0 0 0 0 $.1 0 $.1 1 1 $.1 0 1 \n    $.1^2 1 0 $.1 1 1 $.1^2 $.1^2 $.1 1 1 $.1 1 1 1 1 0 $.1 $.1^2 1 $.1^2 0 0 1 \n    $.1^2 0 0 $.1]\n[0 0 0 0 0 0 0 0 0 0 $.1 0 0 0 0 0 0 0 0 0 0 0 0 0 0 0 0 $.1 0 1 0 0 1 $.1^2 0 0\n    1 $.1^2 1 $.1 1 $.1 $.1 $.1^2 0 0 1 1 $.1^2 $.1^2 0 1 0 1 $.1 0 0 $.1^2 1 0 \n    $.1^2 0 $.1^2]\n[0 0 0 0 0 0 0 0 0 0 0 1 0 0 0 0 0 0 0 0 0 0 0 0 0 0 0 $.1 $.1 $.1 $.1 $.1 1 \n    $.1^2 0 $.1^2 $.1 $.1 0 $.1^2 $.1 0 0 0 $.1^2 1 0 $.1 0 1 $.1 $.1^2 $.1 \n    $.1^2 $.1 $.1^2 $.1^2 1 $.1 $.1^2 $.1^2 $.1 1]\n[0 0 0 0 0 0 0 0 0 0 0 $.1 0 0 0 0 0 0 0 0 0 0 0 0 0 0 0 0 $.1^2 $.1 0 $.1^2 $.1\n    1 1 0 1 0 1 0 $.1 0 $.1^2 1 0 1 1 $.1^2 $.1^2 0 1 $.1^2 0 $.1 $.1^2 1 1 0 \n    $.1^2 $.1 1 1 0]\n[0 0 0 0 0 0 0 0 0 0 0 0 1 0 0 0 0 0 0 0 0 0 0 0 0 0 0 $.1 $.1^2 $.1 $.1^2 $.1 0\n    0 1 $.1 $.1^2 0 0 0 0 $.1 $.1 0 $.1 $.1 1 $.1 1 $.1^2 0 $.1^2 0 1 0 $.1^2 \n    $.1 $.1 $.1^2 $.1^2 $.1 $.1^2 $.1^2]\n[0 0 0 0 0 0 0 0 0 0 0 0 $.1 0 0 0 0 0 0 0 0 0 0 0 0 0 0 0 0 $.1^2 $.1 0 $.1^2 \n    $.1 1 1 0 1 0 1 0 $.1 0 $.1^2 1 0 1 1 $.1^2 $.1^2 0 1 $.1^2 0 $.1 $.1^2 1 1 \n    0 $.1^2 $.1 1 1]\n[0 0 0 0 0 0 0 0 0 0 0 0 0 1 0 0 0 0 0 0 0 0 0 0 0 0 0 0 $.1^2 1 $.1^2 0 0 0 $.1\n    1 $.1^2 $.1 $.1 1 0 1 $.1^2 1 $.1^2 $.1^2 $.1^2 $.1^2 0 $.1 1 $.1^2 $.1 $.1 \n    $.1^2 $.1^2 $.1 $.1 $.1 0 $.1 0 $.1^2]\n[0 0 0 0 0 0 0 0 0 0 0 0 0 $.1 0 0 0 0 0 0 0 0 0 0 0 0 0 $.1 1 0 $.1 $.1 $.1 $.1\n    0 $.1^2 1 $.1 $.1^2 0 $.1 0 0 0 1 0 0 $.1^2 $.1 0 $.1 1 $.1 0 $.1^2 $.1^2 \n    $.1 0 $.1^2 1 $.1 $.1 0]\n[0 0 0 0 0 0 0 0 0 0 0 0 0 0 1 0 0 0 0 0 0 0 0 0 0 0 0 0 1 1 0 0 $.1 0 $.1 $.1 0\n    $.1 0 $.1^2 1 1 0 0 $.1 $.1 $.1 1 1 $.1^2 0 $.1 $.1 0 0 0 $.1 $.1 $.1 1 1 0 \n    0]\n[0 0 0 0 0 0 0 0 0 0 0 0 0 0 $.1 0 0 0 0 0 0 0 0 0 0 0 0 0 $.1 1 0 $.1 $.1 $.1 \n    $.1 0 $.1^2 1 $.1 $.1^2 0 $.1 0 0 0 1 0 0 $.1^2 $.1 0 $.1 1 $.1 0 $.1^2 \n    $.1^2 $.1 0 $.1^2 1 $.1 $.1]\n[0 0 0 0 0 0 0 0 0 0 0 0 0 0 0 1 0 0 0 0 0 0 0 0 0 0 0 0 0 1 1 0 0 $.1 0 $.1 $.1\n    0 $.1 0 $.1^2 1 1 0 0 $.1 $.1 $.1 1 1 $.1^2 0 $.1 $.1 0 0 0 $.1 $.1 $.1 1 1 \n    0]\n[0 0 0 0 0 0 0 0 0 0 0 0 0 0 0 $.1 0 0 0 0 0 0 0 0 0 0 0 $.1 0 0 1 $.1^2 $.1 \n    $.1^2 $.1 0 1 0 1 $.1^2 0 1 1 $.1^2 1 0 0 0 1 $.1^2 1 $.1 0 0 $.1^2 $.1 \n    $.1^2 $.1 0 $.1 $.1^2 $.1^2 $.1^2]\n[0 0 0 0 0 0 0 0 0 0 0 0 0 0 0 0 1 0 0 0 0 0 0 0 0 0 0 0 0 0 1 1 0 0 $.1 0 $.1 \n    $.1 0 $.1 0 $.1^2 1 1 0 0 $.1 $.1 $.1 1 1 $.1^2 0 $.1 $.1 0 0 0 $.1 $.1 $.1 \n    1 1]\n[0 0 0 0 0 0 0 0 0 0 0 0 0 0 0 0 $.1 0 0 0 0 0 0 0 0 0 0 0 $.1^2 $.1 1 $.1 1 $.1\n    1 $.1 1 0 $.1 0 $.1^2 1 0 $.1 0 0 1 $.1 $.1 $.1 1 $.1 $.1^2 $.1 $.1 0 $.1^2 \n    $.1^2 $.1 $.1^2 $.1^2 1 $.1^2]\n[0 0 0 0 0 0 0 0 0 0 0 0 0 0 0 0 0 1 0 0 0 0 0 0 0 0 0 $.1 1 0 1 1 $.1^2 1 $.1 0\n    0 0 0 0 1 0 1 1 $.1^2 1 0 0 1 1 0 0 0 $.1^2 1 $.1^2 1 1 $.1 $.1^2 $.1^2 $.1 \n    0]\n[0 0 0 0 0 0 0 0 0 0 0 0 0 0 0 0 0 $.1 0 0 0 0 0 0 0 0 0 0 1 1 $.1^2 $.1 0 1 0 1\n    $.1^2 0 $.1 $.1^2 0 $.1 0 $.1^2 1 1 1 $.1^2 0 1 0 $.1 $.1^2 1 0 1 1 $.1^2 \n    $.1^2 1 $.1 1 1]\n[0 0 0 0 0 0 0 0 0 0 0 0 0 0 0 0 0 0 1 0 0 0 0 0 0 0 0 0 $.1 1 0 1 1 $.1^2 1 $.1\n    0 0 0 0 0 1 0 1 1 $.1^2 1 0 0 1 1 0 0 0 $.1^2 1 $.1^2 1 1 $.1 $.1^2 $.1^2 \n    $.1]\n[0 0 0 0 0 0 0 0 0 0 0 0 0 0 0 0 0 0 $.1 0 0 0 0 0 0 0 0 $.1 1 1 0 $.1^2 0 1 \n    $.1^2 $.1 1 1 $.1 $.1 0 0 0 0 1 0 1 $.1^2 0 $.1^2 0 1 1 0 $.1 1 0 0 1 $.1 0 \n    $.1 0]\n[0 0 0 0 0 0 0 0 0 0 0 0 0 0 0 0 0 0 0 1 0 0 0 0 0 0 0 $.1 0 0 1 $.1^2 1 0 $.1^2\n    $.1^2 $.1^2 $.1^2 0 1 $.1^2 1 $.1 $.1^2 0 1 $.1 1 1 0 $.1 $.1^2 $.1 1 1 1 1 \n    $.1 $.1^2 $.1^2 $.1 1 $.1]\n[0 0 0 0 0 0 0 0 0 0 0 0 0 0 0 0 0 0 0 $.1 0 0 0 0 0 0 0 0 $.1 1 1 0 $.1^2 0 1 \n    $.1^2 $.1 1 1 $.1 $.1 0 0 0 0 1 0 1 $.1^2 0 $.1^2 0 1 1 0 $.1 1 0 0 1 $.1 0 \n    $.1]\n[0 0 0 0 0 0 0 0 0 0 0 0 0 0 0 0 0 0 0 0 1 0 0 0 0 0 0 $.1 $.1 $.1 0 $.1 $.1^2 0\n    0 1 $.1 0 $.1^2 1 $.1 $.1 $.1 1 $.1 0 0 $.1 0 1 $.1^2 0 1 $.1^2 0 $.1^2 1 0 \n    0 1 $.1^2 0 0]\n[0 0 0 0 0 0 0 0 0 0 0 0 0 0 0 0 0 0 0 0 $.1 0 0 0 0 0 0 $.1 0 0 1 $.1 0 $.1 0 \n    $.1^2 $.1 1 1 0 1 $.1^2 $.1^2 $.1^2 1 0 0 0 0 $.1^2 $.1^2 1 $.1 0 0 $.1 $.1 \n    0 $.1 $.1 1 0 1]\n[0 0 0 0 0 0 0 0 0 0 0 0 0 0 0 0 0 0 0 0 0 1 0 0 0 0 0 0 $.1 $.1 $.1 0 $.1 $.1^2\n    0 0 1 $.1 0 $.1^2 1 $.1 $.1 $.1 1 $.1 0 0 $.1 0 1 $.1^2 0 1 $.1^2 0 $.1^2 1 \n    0 0 1 $.1^2 0]\n[0 0 0 0 0 0 0 0 0 0 0 0 0 0 0 0 0 0 0 0 0 $.1 0 0 0 0 0 $.1 $.1^2 0 1 1 0 1 0 \n    $.1 $.1^2 0 $.1^2 1 $.1^2 1 1 $.1^2 1 0 0 $.1 $.1^2 $.1^2 $.1 $.1 $.1 1 \n    $.1^2 1 $.1^2 $.1^2 $.1 $.1^2 $.1^2 1 1]\n[0 0 0 0 0 0 0 0 0 0 0 0 0 0 0 0 0 0 0 0 0 0 1 0 0 0 0 0 0 $.1 $.1 $.1 0 $.1 \n    $.1^2 0 0 1 $.1 0 $.1^2 1 $.1 $.1 $.1 1 $.1 0 0 $.1 0 1 $.1^2 0 1 $.1^2 0 \n    $.1^2 1 0 0 1 $.1^2]\n[0 0 0 0 0 0 0 0 0 0 0 0 0 0 0 0 0 0 0 0 0 0 $.1 0 0 0 0 $.1 $.1^2 $.1^2 1 1 \n    $.1^2 1 $.1^2 $.1 $.1 1 $.1 $.1^2 $.1 $.1^2 $.1^2 1 1 0 0 $.1 1 0 $.1 $.1^2 \n    1 1 $.1 $.1 0 $.1 1 $.1^2 $.1 $.1^2 0]\n[0 0 0 0 0 0 0 0 0 0 0 0 0 0 0 0 0 0 0 0 0 0 0 1 0 0 0 0 1 $.1 $.1^2 1 0 0 0 \n    $.1^2 1 1 $.1^2 $.1^2 0 $.1 0 1 1 $.1^2 0 0 $.1 $.1^2 0 $.1^2 0 1 $.1 $.1 \n    $.1 0 $.1^2 $.1 1 $.1 1]\n[0 0 0 0 0 0 0 0 0 0 0 0 0 0 0 0 0 0 0 0 0 0 0 $.1 0 0 0 0 $.1 $.1^2 $.1^2 1 1 \n    $.1^2 1 $.1^2 $.1 $.1 1 $.1 $.1^2 $.1 $.1^2 $.1^2 1 1 0 0 $.1 1 0 $.1 $.1^2 \n    1 1 $.1 $.1 0 $.1 1 $.1^2 $.1 $.1^2]\n[0 0 0 0 0 0 0 0 0 0 0 0 0 0 0 0 0 0 0 0 0 0 0 0 1 0 0 $.1 1 1 $.1^2 $.1^2 $.1^2\n    1 $.1 $.1 $.1^2 $.1^2 $.1^2 $.1^2 0 0 0 0 $.1^2 0 $.1^2 $.1 $.1^2 1 $.1 1 0 \n    $.1^2 $.1 $.1^2 $.1^2 $.1^2 $.1 $.1 $.1^2 1 $.1^2]\n[0 0 0 0 0 0 0 0 0 0 0 0 0 0 0 0 0 0 0 0 0 0 0 0 $.1 0 0 0 1 0 $.1 0 $.1^2 1 1 1\n    $.1 $.1^2 0 0 $.1 $.1 $.1^2 0 0 0 0 $.1 $.1 1 $.1^2 $.1^2 $.1^2 1 $.1^2 $.1 \n    $.1^2 $.1 0 1 0 1 $.1]\n[0 0 0 0 0 0 0 0 0 0 0 0 0 0 0 0 0 0 0 0 0 0 0 0 0 1 0 0 $.1^2 $.1^2 0 0 1 $.1^2\n    $.1^2 $.1 $.1^2 $.1 1 $.1 $.1^2 1 1 $.1^2 $.1^2 $.1 1 1 0 0 $.1^2 1 0 $.1 1 \n    1 $.1 $.1^2 $.1^2 1 $.1^2 1 1]\n[0 0 0 0 0 0 0 0 0 0 0 0 0 0 0 0 0 0 0 0 0 0 0 0 0 $.1 0 $.1 0 $.1^2 0 1 0 $.1 1\n    $.1^2 0 1 $.1^2 1 $.1^2 $.1^2 1 0 1 0 1 0 $.1^2 $.1 $.1 1 1 $.1 0 1 $.1 $.1 \n    0 $.1 1 $.1 0]\n[0 0 0 0 0 0 0 0 0 0 0 0 0 0 0 0 0 0 0 0 0 0 0 0 0 0 1 $.1 1 $.1^2 $.1 0 $.1 0 1\n    1 $.1 1 0 1 1 $.1^2 $.1^2 1 1 $.1 $.1 $.1^2 $.1 $.1^2 1 $.1 $.1 $.1^2 1 0 0 \n    $.1^2 1 $.1 0 $.1^2 0]\n[0 0 0 0 0 0 0 0 0 0 0 0 0 0 0 0 0 0 0 0 0 0 0 0 0 0 $.1 0 $.1 0 $.1^2 0 1 0 $.1\n    1 $.1^2 0 1 $.1^2 1 $.1^2 $.1^2 1 0 1 0 1 0 $.1^2 $.1 $.1 1 1 $.1 0 1 $.1 \n    $.1 0 $.1 1 $.1]\n[0 0 0 0 0 0 0 0 0 0 0 0 0 0 0 0 0 0 0 0 0 0 0 0 0 0 0 1 $.1 1 $.1^2 $.1 0 $.1 0\n    1 1 $.1 1 0 1 1 $.1^2 $.1^2 1 1 $.1 $.1 $.1^2 $.1 $.1^2 1 $.1 $.1 $.1^2 1 0 \n    0 $.1^2 1 $.1 0 $.1^2]\nQuantum GF(2)-Additive code over GF(4) of length 63 with 71 generators.\nLower Bound: 1, Upper Bound: 29\nBCHBound gives the lower bound = 3\nConstructed 2 distinct generator matrices\nTotal Ranks:     36  36 \nRelative Ranks:  36  27 \n(4 4 4 4 4 4 4 4 4 4 4 4 4 4 4 4 4 4 4 4 4 4 4 4 4 4 4 4 4 4 4 4 4 4 4 2 )\n(4 4 4 4 4 4 4 4 4 4 4 4 4 4 4 4 4 4 4 4 4 4 4 4 4 4 4 4 4 4 4 4 4 4 4 2 )\nTime Taken: 0.02\nStarting search for low weight codewords... (reset timings)\nEnumerating using 1 generator at a time:\n     New codeword identified of weight 22, time 0.00\n     New codeword identified of weight 17, time 0.00\n     New codeword identified of weight 15, time 0.00\n   Completed Matrix  1:  lower =  2 (3), upper = 15. Elapsed: 0.00s\n   Completed Matrix  2:  lower =  2 (3), upper = 15. Elapsed: 0.00s\nTermination predicted with 11 generators at matrix 2\nEnumerating using 2 generators at a time:\n     New codeword identified of weight 14, time 0.00\n   Completed Matrix  1:  lower =  3, upper = 14. Elapsed: 0.00s\n   Completed Matrix  2:  lower =  3, upper = 14. Elapsed: 0.00s\nTermination predicted with 11 generators at matrix 1\nEnumerating using 3 generators at a time:\n   Completed Matrix  1:  lower =  4, upper = 14. Elapsed: 0.00s\n   Completed Matrix  2:  lower =  4, upper = 14. Elapsed: 0.00s\nTermination predicted with 11 generators at matrix 1\nEnumerating using 4 generators at a time:\n     New codeword identified of weight 13, time 0.00\n   Completed Matrix  1:  lower =  5, upper = 13. Elapsed: 0.03s\n   Completed Matrix  2:  lower =  5, upper = 13. Elapsed: 0.06s\nTermination predicted with 10 generators at matrix 2\nEnumerating using 5 generators at a time:\n   Completed Matrix  1:  lower =  6, upper = 13. Elapsed: 0.85s\n   Completed Matrix  2:  lower =  6, upper = 13. Elapsed: 1.63s\nTermination predicted at 252291 s (2d 22h 4m 51s) with 10 generators at matrix 2\nEnumerating using 6 generators at a time:\n   Completed Matrix  1:  lower =  7, upper = 13. Elapsed: 13.67s\n   Completed Matrix  2:  lower =  7, upper = 13. Elapsed: 25.78s\nTermination predicted at 258414 s (2d 23h 46m 54s) with 10 generators at matrix \n2\nEnumerating using 7 generators at a time:\n   Completed Matrix  1:  lower =  8, upper = 13. Elapsed: 176.97s\n   Completed Matrix  2:  lower =  8, upper = 13. Elapsed: 327.53s\nTermination predicted at 258676 s (2d 23h 51m 16s) with 10 generators at matrix \n2\nEnumerating using 8 generators at a time:\n   Completed Matrix  1:  lower =  9, upper = 13. Elapsed: 1923.87s\n   Completed Matrix  2:  lower =  9, upper = 13. Elapsed: 3511.55s\nTermination predicted at 258815 s (2d 23h 53m 35s) with 10 generators at matrix \n2\nEnumerating using 9 generators at a time:\n</t>
  </si>
  <si>
    <t xml:space="preserve">Magma V2.28-26    Sun Jan 11 2026 02:40:18 on Marks-MacBook-Air-2 [Seed = \n3098729714]\nType ? for help.  Type &lt;Ctrl&gt;-D to quit.\n[1 0 0 0 0 0 0 0 0 0 0 0 0 0 0 0 0 0 0 0 0 0 0 0 0 0 0 0 0 0 0 0 0 0 0 0 0 0 0 0\n    0 0 0 0 0 0 0 0 0 0 0 0 0 0 0 0 0 0 0 </t>
  </si>
  <si>
    <t>28800.124291333006</t>
  </si>
  <si>
    <t xml:space="preserve">Magma V2.28-26    Sun Jan 11 2026 02:40:25 on Marks-MacBook-Air-2 [Seed = \n2829241577]\nType ? for help.  Type &lt;Ctrl&gt;-D to quit.\n[1 0 0 0 0 0 0 0 0 0 0 0 0 0 0 0 0 0 0 0 0 0 0 0 0 0 0 0 0 0 0 0 0 0 0 0 0 0 0 0\n    0 0 0 0 0 0 0 0 0 0 0 0 0 0 0 0 0 0 0 </t>
  </si>
  <si>
    <t>28800.161991417008</t>
  </si>
  <si>
    <t xml:space="preserve">Magma V2.28-26    Sun Jan 11 2026 02:40:33 on Marks-MacBook-Air-2 [Seed = \n1498627360]\nType ? for help.  Type &lt;Ctrl&gt;-D to quit.\n[1 0 0 0 0 0 0 0 0 0 0 0 0 0 0 0 0 0 0 0 0 0 0 0 0 0 0 0 0 0 0 0 0 0 0 0 0 0 0 0\n    0 0 0 0 0 0 0 0 0 0 0 0 0 0 0 0 0 0 0 </t>
  </si>
  <si>
    <t>bposd_addstabs</t>
  </si>
  <si>
    <t>BP-OSD Default</t>
  </si>
  <si>
    <t>Add Stabilisers</t>
  </si>
  <si>
    <t>Magma V2.28-26    Sun Jan 11 2026 20:47:48 on Marks-MacBook-Air-2 [Seed = \n3721443563]\nType ? for help.  Type &lt;Ctrl&gt;-D to quit.\n[1 0 0 0 0 0 0 0 0 0 0 0 0 0 0 0 0 0 0 0 0 0 0 0 0 0 0 0 0 0 0 0 0 0 0 0 0 0 0 0\n    0 0 0 0 0 0 0 0 0 0 0 0 1 0 1 1 0 0 0 0 1 0 1 1 0 0 1 1 0 1 0 0 0 1 0 0 1 1 \n    0 1 0 0 1 1 0 1 1 1 1 0 0 0 1 1 0 1 1 0 1 1 0 1 0 1 1 0 1 1 1 0 1 0 0 1 0 0 \n    0 1 0 1 0 1 0 0 0 1 1 0]\n[0 1 0 0 0 0 0 0 0 0 0 0 0 0 0 0 0 0 0 0 0 0 0 0 0 0 0 0 0 0 0 0 0 0 0 0 0 0 0 0\n    0 0 0 0 0 0 0 0 0 0 0 1 0 0 1 0 0 1 1 1 1 0 0 1 0 0 0 1 1 0 1 0 0 1 0 0 0 0 \n    1 0 1 1 1 1 1 1 0 0 1 1 0 1 1 0 0 1 1 1 1 1 1 0 1 0 0 0 0 1 0 0 1 0 1 1 0 0 \n    0 0 1 0 1 1 1 1 1 1 0 1]\n[0 0 1 0 0 0 0 0 0 0 0 0 0 0 0 0 0 0 0 0 0 0 0 0 0 0 0 0 0 0 0 0 0 0 0 0 0 0 0 0\n    0 0 0 0 0 0 0 1 0 0 0 1 0 1 1 0 0 0 0 0 1 1 0 1 1 0 0 0 1 1 1 0 0 0 0 0 1 0 \n    0 0 0 0 0 1 1 1 0 1 0 0 1 0 1 1 1 0 0 0 0 0 0 1 0 0 0 0 0 1 1 1 0 0 0 1 0 0 \n    1 0 0 0 0 0 0 0 0 0 1 0]\n[0 0 0 1 0 0 0 0 0 0 0 0 0 0 0 0 0 0 0 0 0 0 0 0 0 0 0 0 0 0 0 0 0 0 0 0 0 0 0 0\n    0 0 0 0 0 0 0 0 0 0 0 0 1 1 1 1 0 1 0 1 0 0 0 1 1 0 0 0 1 0 0 0 0 0 0 1 0 0 \n    0 1 1 0 0 0 1 1 0 1 1 1 1 0 1 1 0 0 0 0 0 1 1 0 1 0 1 0 0 0 1 1 1 1 0 0 1 1 \n    0 0 0 1 1 0 0 0 1 1 0 1]\n[0 0 0 0 1 0 0 0 0 0 0 0 0 0 0 0 0 0 0 0 0 0 0 0 0 0 0 0 0 0 0 0 0 0 0 0 0 0 0 0\n    0 0 0 0 0 0 0 1 0 0 0 1 1 0 0 0 0 1 0 1 1 1 0 1 1 1 1 1 1 1 0 1 1 1 1 0 1 1 \n    0 1 1 0 1 0 0 0 0 0 1 1 1 0 0 0 1 1 0 0 1 0 0 1 0 1 1 1 1 0 0 0 1 1 0 1 1 1 \n    0 1 0 1 1 1 0 0 1 1 1 0]\n[0 0 0 0 0 1 0 0 0 0 0 0 0 0 0 0 0 0 0 0 0 0 0 0 0 0 0 0 0 0 0 0 0 0 0 0 0 0 0 0\n    0 0 0 0 0 0 0 0 0 0 0 0 1 0 0 0 0 0 0 1 1 0 1 1 1 0 1 0 1 1 0 0 1 0 0 0 0 1 \n    0 1 0 1 0 1 0 0 0 1 1 0 1 0 0 0 0 1 0 1 1 0 0 0 1 0 1 0 1 0 1 0 0 0 0 1 0 0 \n    1 1 0 1 0 1 0 1 0 0 0 1]\n[0 0 0 0 0 0 1 0 0 0 0 0 0 0 0 0 0 0 0 0 0 0 0 0 0 0 0 0 0 0 0 0 0 0 0 0 0 0 0 0\n    0 0 0 0 0 0 0 1 0 0 0 1 1 0 1 1 0 0 1 1 1 1 0 0 1 1 0 1 0 1 0 1 0 1 1 0 1 0 \n    1 1 1 1 0 0 1 0 1 1 1 0 0 1 0 0 1 0 0 1 0 0 1 0 0 0 0 1 0 0 0 0 0 1 0 0 0 0 \n    1 1 1 1 1 1 0 1 0 1 0 0]\n[0 0 0 0 0 0 0 1 0 0 0 0 0 0 0 0 0 0 0 0 0 0 0 0 0 0 0 0 0 0 0 0 0 0 0 0 0 0 0 0\n    0 0 0 0 0 0 0 0 0 0 0 1 1 1 1 0 0 1 0 1 0 1 1 1 1 0 1 1 1 0 0 0 1 0 1 0 0 0 \n    1 0 0 0 0 0 0 0 1 1 0 0 0 0 0 1 1 0 1 1 1 1 0 1 0 0 1 0 1 1 0 1 1 0 1 0 0 1 \n    0 0 0 0 0 0 0 0 0 0 1 0]\n[0 0 0 0 0 0 0 0 1 0 0 0 0 0 0 0 0 0 0 0 0 0 0 0 0 0 0 0 0 0 0 0 0 0 0 0 0 0 0 0\n    0 0 0 0 0 0 0 0 0 0 0 1 1 0 0 0 0 1 1 1 0 0 0 1 0 1 1 1 1 0 1 1 1 0 0 1 1 1 \n    1 1 0 1 1 0 0 0 0 1 0 1 1 0 0 0 0 0 0 1 1 0 0 0 1 1 1 1 1 1 1 1 0 1 1 0 0 0 \n    1 1 1 0 0 0 0 1 0 0 0 1]\n[0 0 0 0 0 0 0 0 0 1 0 0 0 0 0 0 0 0 0 0 0 0 0 0 0 0 0 0 0 0 0 0 0 0 0 0 0 0 0 0\n    0 0 0 0 0 0 0 1 0 0 0 1 0 0 1 1 0 1 1 0 1 0 1 1 1 0 1 0 0 0 1 1 1 0 0 0 0 0 \n    0 0 1 1 0 1 0 0 0 1 0 1 0 1 1 0 0 1 0 0 1 0 0 0 0 0 0 0 1 1 0 0 1 1 0 0 0 0 \n    1 1 0 0 0 1 0 0 1 1 1 0]\n[0 0 0 0 0 0 0 0 0 0 1 0 0 0 0 0 0 0 0 0 0 0 0 0 0 0 0 0 0 0 0 0 0 0 0 0 0 0 0 0\n    0 0 0 0 0 0 0 0 0 0 0 0 1 1 0 1 0 0 1 0 0 1 1 0 1 0 1 0 0 1 0 0 0 0 0 1 1 0 \n    0 1 1 1 1 0 1 1 1 0 1 0 0 0 0 0 0 0 0 1 0 1 1 0 0 1 0 0 1 0 1 0 0 1 0 1 0 1 \n    0 1 1 1 1 1 0 1 1 1 1 1]\n[0 0 0 0 0 0 0 0 0 0 0 1 0 0 0 0 0 0 0 0 0 0 0 0 0 0 0 0 0 0 0 0 0 0 0 0 0 0 0 0\n    0 0 0 0 0 0 0 1 0 0 0 0 1 1 1 0 0 1 0 1 1 1 1 0 1 1 0 1 0 0 0 1 0 1 0 0 0 0 \n    0 1 1 1 1 1 0 0 1 1 0 0 0 1 1 1 0 1 1 1 1 1 0 1 0 1 0 1 0 0 1 1 1 0 0 1 1 0 \n    0 0 1 0 1 1 0 0 1 1 0 1]\n[0 0 0 0 0 0 0 0 0 0 0 0 1 0 0 0 0 0 0 0 0 0 0 0 0 0 0 0 0 0 0 0 0 0 0 0 0 0 0 0\n    0 0 0 0 0 0 0 1 0 0 0 1 1 1 0 0 0 1 0 0 1 0 0 1 0 0 1 0 0 1 0 0 1 0 0 1 1 1 \n    0 0 0 0 0 1 1 0 0 1 1 0 1 1 0 1 1 1 0 0 0 1 1 0 1 1 0 0 1 1 0 0 1 1 0 0 0 0 \n    1 1 0 1 1 0 0 1 0 1 1 0]\n[0 0 0 0 0 0 0 0 0 0 0 0 0 1 0 0 0 0 0 0 0 0 0 0 0 0 0 0 0 0 0 0 0 0 0 0 0 0 0 0\n    0 0 0 0 0 0 0 0 0 0 0 0 1 0 1 0 0 1 1 1 0 0 1 1 1 1 0 1 1 1 0 1 0 1 0 1 1 0 \n    1 1 1 0 0 0 1 1 1 1 1 0 1 0 0 0 0 0 1 0 0 1 0 1 0 1 0 0 0 1 1 0 0 0 1 0 0 1 \n    0 0 1 1 0 1 0 0 0 1 1 1]\n[0 0 0 0 0 0 0 0 0 0 0 0 0 0 1 0 0 0 0 0 0 0 0 0 0 0 0 0 0 0 0 0 0 0 0 0 0 0 0 0\n    0 0 0 0 0 0 0 1 0 0 0 1 1 0 1 0 0 0 0 0 1 0 0 0 1 1 1 0 1 1 0 1 1 0 0 0 0 1 \n    0 0 1 0 1 0 0 1 0 0 1 0 0 1 0 0 1 0 1 0 1 1 0 0 1 1 1 0 0 1 1 0 0 1 0 1 1 0 \n    0 0 0 0 1 1 0 1 1 1 1 1]\n[0 0 0 0 0 0 0 0 0 0 0 0 0 0 0 1 0 0 0 0 0 0 0 0 0 0 0 0 0 0 0 0 0 0 0 0 0 0 0 0\n    0 0 0 0 0 0 0 1 0 0 0 1 0 1 1 0 0 1 1 0 0 0 1 0 0 0 1 1 1 0 1 0 1 1 1 1 1 1 \n    1 0 1 0 1 1 0 0 1 0 0 1 1 1 0 0 0 0 1 0 1 1 1 0 0 0 0 1 0 1 1 0 0 0 1 0 0 0 \n    1 1 0 0 1 0 0 1 1 1 1 1]\n[0 0 0 0 0 0 0 0 0 0 0 0 0 0 0 0 1 0 0 0 0 0 0 0 0 0 0 0 0 0 0 0 0 0 0 0 0 0 0 0\n    0 0 0 0 0 0 0 1 0 0 0 1 0 0 0 0 0 1 0 1 0 1 1 1 0 1 0 1 0 0 0 1 0 1 0 0 0 0 \n    1 1 1 0 1 1 1 0 0 1 0 0 0 0 0 0 0 1 1 0 1 1 1 1 0 1 1 0 1 1 1 0 0 0 0 1 1 1 \n    1 0 1 0 1 0 1 1 1 1 1 1]\n[0 0 0 0 0 0 0 0 0 0 0 0 0 0 0 0 0 1 0 0 0 0 0 0 0 0 0 0 0 0 0 0 0 0 0 0 0 0 0 0\n    0 0 0 0 0 0 0 1 0 0 0 0 0 1 0 0 0 0 0 1 0 1 1 1 0 1 0 0 0 0 1 1 0 1 0 1 0 0 \n    1 1 0 1 0 1 1 1 0 0 0 1 0 1 1 0 1 0 0 0 1 0 0 1 1 0 1 1 1 0 1 1 1 0 1 1 0 0 \n    0 1 1 1 1 0 1 1 1 1 1 1]\n[0 0 0 0 0 0 0 0 0 0 0 0 0 0 0 0 0 0 1 0 0 0 0 0 0 0 0 0 0 0 0 0 0 0 0 0 0 0 0 0\n    0 0 0 0 0 0 0 1 0 0 0 0 1 1 1 0 0 1 0 1 0 1 0 1 0 1 0 1 0 1 1 1 0 0 1 1 1 1 \n    0 1 0 0 1 0 1 1 0 0 0 1 0 1 1 1 0 0 0 0 0 0 0 0 1 1 1 0 0 1 1 1 0 1 0 1 1 1 \n    1 0 1 1 0 0 0 0 0 1 0 1]\n[0 0 0 0 0 0 0 0 0 0 0 0 0 0 0 0 0 0 0 1 0 0 0 0 0 0 0 0 0 0 0 0 0 0 0 0 0 0 0 0\n    0 0 0 0 0 0 0 1 0 0 0 0 1 0 1 1 0 1 1 1 0 1 0 0 0 1 0 1 1 1 0 1 0 0 0 0 1 0 \n    1 0 0 0 0 1 0 1 0 0 0 1 0 1 1 1 1 1 0 0 0 1 0 0 0 1 0 0 1 0 0 1 0 0 1 0 1 0 \n    0 1 0 1 0 1 0 1 1 0 0 0]\n[0 0 0 0 0 0 0 0 0 0 0 0 0 0 0 0 0 0 0 0 1 0 0 0 0 0 0 0 0 0 0 0 0 0 0 0 0 0 0 0\n    0 0 0 0 0 0 0 0 0 0 0 1 0 1 1 0 0 0 0 1 0 0 0 1 1 1 1 0 0 0 0 1 1 1 1 1 0 1 \n    0 0 1 1 1 0 1 1 1 0 0 1 0 0 1 0 1 1 1 0 1 1 0 0 0 0 1 1 0 1 1 1 0 0 1 0 1 0 \n    0 1 1 1 0 1 1 1 1 1 1 0]\n[0 0 0 0 0 0 0 0 0 0 0 0 0 0 0 0 0 0 0 0 0 1 0 0 0 0 0 0 0 0 0 0 0 0 0 0 0 0 0 0\n    0 0 0 0 0 0 0 0 0 0 0 1 1 1 0 0 0 1 0 1 0 0 1 0 0 1 0 1 0 1 1 1 0 0 1 1 0 1 \n    0 0 0 0 0 1 0 1 1 1 1 1 0 0 0 1 1 0 1 1 0 0 0 0 0 1 1 1 0 0 1 0 0 0 1 0 0 1 \n    0 1 0 1 1 0 1 0 1 1 1 1]\n[0 0 0 0 0 0 0 0 0 0 0 0 0 0 0 0 0 0 0 0 0 0 1 0 0 0 0 0 0 0 0 0 0 0 0 0 0 0 0 0\n    0 0 0 0 0 0 0 1 0 0 0 0 0 1 1 0 0 0 1 0 0 0 0 0 1 0 0 1 0 0 1 0 0 0 0 1 1 0 \n    1 1 0 0 0 0 1 0 1 0 1 1 1 0 1 0 0 1 0 1 1 0 1 0 0 0 1 0 0 0 1 1 1 1 0 1 0 0 \n    0 1 1 1 1 0 0 0 0 0 0 1]\n[0 0 0 0 0 0 0 0 0 0 0 0 0 0 0 0 0 0 0 0 0 0 0 1 0 0 0 0 0 0 0 0 0 0 0 0 0 0 0 0\n    0 0 0 0 0 0 0 1 0 0 0 1 1 0 0 0 0 0 0 1 0 1 0 0 0 0 0 1 1 0 0 0 0 1 0 1 0 1 \n    1 1 0 1 1 0 0 1 1 1 1 1 1 0 0 1 1 0 1 0 1 1 1 1 0 1 0 0 0 0 1 0 1 1 0 1 1 1 \n    1 1 0 1 0 0 0 0 1 0 1 0]\n[0 0 0 0 0 0 0 0 0 0 0 0 0 0 0 0 0 0 0 0 0 0 0 0 1 0 0 0 0 0 0 0 0 0 0 0 0 0 0 0\n    0 0 0 0 0 0 0 0 0 0 0 1 1 1 1 1 0 0 0 0 0 1 1 1 1 1 1 0 0 1 0 0 1 1 1 1 0 0 \n    0 0 0 1 0 1 0 0 0 0 0 1 1 0 1 0 1 1 0 1 0 1 1 1 1 1 1 0 1 0 0 0 1 0 0 1 1 0 \n    1 1 0 1 0 0 0 1 1 0 0 1]\n[0 0 0 0 0 0 0 0 0 0 0 0 0 0 0 0 0 0 0 0 0 0 0 0 0 1 0 0 0 0 0 0 0 0 0 0 0 0 0 0\n    0 0 0 0 0 0 0 1 0 0 0 1 0 0 0 0 0 0 0 1 0 1 0 0 1 1 0 1 0 1 1 0 1 1 1 1 1 0 \n    1 1 0 1 0 0 1 1 0 0 1 0 0 0 1 0 1 1 0 1 1 0 1 1 1 1 1 0 1 0 1 1 0 1 0 0 1 1 \n    1 0 0 1 1 0 1 1 1 1 1 0]\n[0 0 0 0 0 0 0 0 0 0 0 0 0 0 0 0 0 0 0 0 0 0 0 0 0 0 1 0 0 0 0 0 0 0 0 0 0 0 0 0\n    0 0 0 0 0 0 0 0 0 0 0 1 1 0 1 1 0 1 1 0 0 1 0 1 1 0 0 1 1 1 1 0 1 1 0 0 0 0 \n    0 0 0 1 0 0 0 1 1 1 0 1 1 1 0 1 1 0 0 1 0 1 1 1 1 0 0 0 1 0 1 0 0 1 1 0 1 0 \n    1 1 0 1 0 1 1 1 1 0 0 1]\n[0 0 0 0 0 0 0 0 0 0 0 0 0 0 0 0 0 0 0 0 0 0 0 0 0 0 0 1 0 0 0 0 0 0 0 0 0 0 0 0\n    0 0 0 0 0 0 0 1 0 0 0 1 0 0 1 0 0 0 1 0 0 1 0 1 1 1 1 0 1 0 1 1 1 1 1 0 0 0 \n    1 1 0 1 0 0 0 1 1 1 0 0 0 0 0 1 0 1 1 1 1 0 1 1 1 1 0 1 1 0 1 0 0 0 1 1 0 1 \n    1 0 0 1 1 0 0 0 1 1 1 0]\n[0 0 0 0 0 0 0 0 0 0 0 0 0 0 0 0 0 0 0 0 0 0 0 0 0 0 0 0 1 0 0 0 0 0 0 0 0 0 0 0\n    0 0 0 0 0 0 0 0 0 0 0 0 1 1 0 1 0 0 1 0 0 1 1 1 1 0 1 0 0 1 1 1 1 0 0 0 0 0 \n    1 0 0 0 1 0 0 0 1 0 0 1 0 1 0 0 1 0 0 0 0 0 0 1 1 1 1 1 1 0 1 1 0 1 1 0 0 1 \n    1 0 1 1 0 1 1 1 0 0 0 1]\n[0 0 0 0 0 0 0 0 0 0 0 0 0 0 0 0 0 0 0 0 0 0 0 0 0 0 0 0 0 1 0 0 0 0 0 0 0 0 0 0\n    0 0 0 0 0 0 0 1 0 0 0 1 1 0 0 1 0 1 1 0 0 1 1 0 1 1 1 0 1 0 1 0 0 0 1 0 0 1 \n    0 0 0 1 1 1 0 1 1 1 0 0 1 1 1 1 0 0 0 0 1 0 1 0 1 1 0 1 0 1 0 0 1 0 0 0 1 0 \n    0 0 0 0 1 0 1 1 0 0 0 0]\n[0 0 0 0 0 0 0 0 0 0 0 0 0 0 0 0 0 0 0 0 0 0 0 0 0 0 0 0 0 0 1 0 0 0 0 0 0 0 0 0\n    0 0 0 0 0 0 0 0 0 0 0 1 1 1 1 1 0 0 0 1 1 0 0 0 1 0 1 1 1 0 1 0 0 1 1 0 0 0 \n    1 1 1 1 0 1 1 1 1 1 1 1 1 1 1 0 1 0 0 0 1 0 1 1 0 1 1 1 1 0 0 1 1 1 1 1 1 0 \n    0 1 0 1 1 0 0 0 1 0 1 0]\n[0 0 0 0 0 0 0 0 0 0 0 0 0 0 0 0 0 0 0 0 0 0 0 0 0 0 0 0 0 0 0 1 0 0 0 0 0 0 0 0\n    0 0 0 0 0 0 0 0 0 0 0 0 1 1 1 1 0 1 0 0 1 0 0 0 0 1 1 0 0 1 1 1 1 1 1 1 1 1 \n    0 1 1 1 1 0 1 0 1 0 1 0 1 0 1 0 1 0 1 1 0 0 0 1 1 1 0 1 0 0 0 0 1 0 0 0 1 1 \n    0 1 1 0 1 0 1 1 0 0 0 1]\n[0 0 0 0 0 0 0 0 0 0 0 0 0 0 0 0 0 0 0 0 0 0 0 0 0 0 0 0 0 0 0 0 1 0 0 0 0 0 0 0\n    0 0 0 0 0 0 0 1 0 0 0 0 1 1 1 1 0 1 1 0 1 0 0 1 1 0 1 1 0 0 0 0 1 0 1 1 0 0 \n    1 1 1 1 1 1 0 0 0 1 0 0 0 0 1 0 0 0 1 0 1 1 1 0 1 0 0 1 1 1 1 0 1 1 1 1 0 1 \n    0 0 1 0 0 1 1 1 1 0 1 0]\n[0 0 0 0 0 0 0 0 0 0 0 0 0 0 0 0 0 0 0 0 0 0 0 0 0 0 0 0 0 0 0 0 0 1 0 0 0 0 0 0\n    0 0 0 0 0 0 0 0 0 0 0 0 0 0 1 1 0 0 1 0 0 1 1 1 1 0 1 0 1 1 0 1 1 0 0 0 0 0 \n    0 0 0 1 1 1 1 1 1 0 1 0 1 0 1 0 0 0 1 0 0 1 0 1 0 0 0 0 0 0 1 1 0 1 0 0 1 1 \n    1 0 0 0 1 1 0 0 0 1 0 1]\n[0 0 0 0 0 0 0 0 0 0 0 0 0 0 0 0 0 0 0 0 0 0 0 0 0 0 0 0 0 0 0 0 0 0 1 0 0 0 0 0\n    0 0 0 0 0 0 0 1 0 0 0 1 1 1 1 0 0 0 0 0 0 1 0 0 1 1 1 1 0 0 1 0 0 1 0 0 0 0 \n    1 1 0 1 0 1 1 0 1 1 1 1 1 0 1 0 1 0 1 0 0 0 1 0 1 0 0 1 1 1 1 0 1 0 1 0 0 1 \n    0 0 1 1 0 1 0 1 0 0 0 0]\n[0 0 0 0 0 0 0 0 0 0 0 0 0 0 0 0 0 0 0 0 0 0 0 0 0 0 0 0 0 0 0 0 0 0 0 1 0 0 0 0\n    0 0 0 0 0 0 0 0 0 0 0 1 1 1 0 0 0 1 1 0 1 1 0 1 1 0 0 0 1 1 0 0 1 0 0 1 1 1 \n    0 0 0 1 0 0 1 1 0 0 1 1 0 0 0 1 1 0 1 0 1 0 1 1 0 0 1 1 0 0 0 0 1 0 0 1 1 1 \n    1 0 0 0 0 0 0 0 1 1 1 0]\n[0 0 0 0 0 0 0 0 0 0 0 0 0 0 0 0 0 0 0 0 0 0 0 0 0 0 0 0 0 0 0 0 0 0 0 0 1 0 0 0\n    0 0 0 0 0 0 0 0 0 0 0 1 1 0 0 1 0 0 0 0 1 1 1 0 0 1 1 1 1 1 0 0 1 1 1 0 0 1 \n    1 0 0 1 0 0 0 1 0 0 0 0 1 0 1 0 1 1 1 0 1 0 0 1 1 1 0 0 0 1 1 1 1 1 0 0 0 1 \n    1 0 0 0 0 0 1 0 1 1 0 1]\n[0 0 0 0 0 0 0 0 0 0 0 0 0 0 0 0 0 0 0 0 0 0 0 0 0 0 0 0 0 0 0 0 0 0 0 0 0 1 0 0\n    0 0 0 0 0 0 0 1 0 0 0 0 0 1 0 0 0 1 0 0 1 0 1 0 1 0 1 1 1 1 0 1 0 0 1 1 1 1 \n    1 0 0 0 1 0 0 1 1 0 0 1 0 0 1 0 0 0 0 0 0 0 1 0 1 0 0 1 0 1 0 1 0 1 0 1 0 0 \n    0 1 0 1 0 0 1 1 0 1 0 0]\n[0 0 0 0 0 0 0 0 0 0 0 0 0 0 0 0 0 0 0 0 0 0 0 0 0 0 0 0 0 0 0 0 0 0 0 0 0 0 1 0\n    0 0 0 0 0 0 0 0 0 0 0 1 0 0 0 1 0 0 1 0 1 0 0 0 1 0 1 1 0 1 1 0 0 1 0 0 0 1 \n    0 0 1 1 1 1 0 0 0 0 1 0 1 1 1 1 0 0 0 0 0 0 0 1 0 0 0 0 0 0 1 1 0 1 0 1 1 1 \n    0 0 0 1 0 0 0 0 0 1 1 0]\n[0 0 0 0 0 0 0 0 0 0 0 0 0 0 0 0 0 0 0 0 0 0 0 0 0 0 0 0 0 0 0 0 0 0 0 0 0 0 0 1\n    0 0 0 0 0 0 0 0 0 0 0 0 1 0 0 0 0 0 1 1 0 0 1 0 0 1 1 1 1 1 0 0 1 0 0 0 1 0 \n    0 0 0 1 1 1 1 1 1 1 1 0 1 0 0 0 1 0 0 0 1 1 1 0 1 1 0 1 1 0 1 1 1 1 1 0 0 1 \n    1 1 1 0 1 1 0 0 1 1 0 1]\n[0 0 0 0 0 0 0 0 0 0 0 0 0 0 0 0 0 0 0 0 0 0 0 0 0 0 0 0 0 0 0 0 0 0 0 0 0 0 0 0\n    1 0 0 0 0 0 0 1 0 0 0 0 1 1 0 0 0 0 0 1 0 0 0 0 1 0 0 0 0 1 1 1 1 1 0 0 0 1 \n    0 1 0 0 1 1 1 1 1 0 1 1 0 1 1 0 1 1 0 0 0 1 0 1 0 1 1 1 0 1 1 1 0 0 1 1 0 0 \n    0 0 1 0 0 0 1 1 0 0 0 0]\n[0 0 0 0 0 0 0 0 0 0 0 0 0 0 0 0 0 0 0 0 0 0 0 0 0 0 0 0 0 0 0 0 0 0 0 0 0 0 0 0\n    0 1 0 0 0 0 0 0 0 0 0 1 0 1 0 1 0 1 1 0 0 1 1 1 1 0 1 1 0 1 1 0 0 1 0 1 1 1 \n    1 1 0 1 1 1 1 1 1 0 0 1 0 1 1 1 1 0 0 1 1 0 0 0 1 1 0 0 0 1 0 0 0 1 0 1 0 1 \n    0 0 0 0 1 0 1 1 1 1 1 0]\n[0 0 0 0 0 0 0 0 0 0 0 0 0 0 0 0 0 0 0 0 0 0 0 0 0 0 0 0 0 0 0 0 0 0 0 0 0 0 0 0\n    0 0 1 0 0 0 0 0 0 0 0 1 1 1 0 1 0 1 0 0 1 1 1 1 0 1 0 1 1 0 1 1 0 1 0 0 1 0 \n    1 1 1 1 0 1 1 0 0 0 0 0 1 1 0 0 0 0 0 0 0 1 0 0 0 1 0 1 0 0 0 1 1 1 0 1 0 0 \n    1 0 0 0 0 0 0 0 0 0 0 1]\n[0 0 0 0 0 0 0 0 0 0 0 0 0 0 0 0 0 0 0 0 0 0 0 0 0 0 0 0 0 0 0 0 0 0 0 0 0 0 0 0\n    0 0 0 1 0 0 0 1 0 0 0 1 0 0 0 1 0 1 0 1 0 0 1 0 1 0 0 1 0 1 0 0 0 1 0 0 0 0 \n    0 0 1 0 0 0 1 0 1 0 0 0 0 0 1 1 0 1 0 0 1 0 0 0 0 0 0 0 0 0 0 1 1 1 0 1 0 0 \n    1 0 0 1 0 0 0 0 1 0 0 0]\n[0 0 0 0 0 0 0 0 0 0 0 0 0 0 0 0 0 0 0 0 0 0 0 0 0 0 0 0 0 0 0 0 0 0 0 0 0 0 0 0\n    0 0 0 0 1 0 0 0 0 0 0 1 1 0 1 1 0 0 0 0 0 0 1 0 1 0 0 0 0 1 0 1 0 1 0 1 0 0 \n    0 1 1 0 1 0 0 0 0 1 0 1 1 0 0 0 1 0 1 0 1 0 1 0 0 0 0 1 0 0 1 1 0 1 0 1 0 1 \n    0 0 0 1 0 1 0 1 0 1 1 0]\n[0 0 0 0 0 0 0 0 0 0 0 0 0 0 0 0 0 0 0 0 0 0 0 0 0 0 0 0 0 0 0 0 0 0 0 0 0 0 0 0\n    0 0 0 0 0 1 0 0 0 0 0 0 1 1 0 1 0 1 0 0 0 1 0 1 0 1 1 1 1 0 0 0 0 1 1 0 0 1 \n    0 0 1 1 0 1 0 1 0 1 1 1 1 0 0 1 1 0 1 0 0 0 0 1 0 1 1 0 0 1 0 1 1 1 0 1 1 0 \n    1 1 0 0 1 1 0 1 1 1 1 1]\n[0 0 0 0 0 0 0 0 0 0 0 0 0 0 0 0 0 0 0 0 0 0 0 0 0 0 0 0 0 0 0 0 0 0 0 0 0 0 0 0\n    0 0 0 0 0 0 1 1 0 0 0 1 1 0 0 1 0 0 1 1 0 1 0 1 1 0 0 1 1 0 0 0 1 0 1 1 0 0 \n    0 1 0 0 0 0 1 1 1 0 0 1 0 0 1 1 0 1 1 0 0 0 0 0 1 0 1 0 1 1 0 1 1 1 1 0 1 1 \n    1 0 0 1 0 1 0 1 1 1 0 1]\n[0 0 0 0 0 0 0 0 0 0 0 0 0 0 0 0 0 0 0 0 0 0 0 0 0 0 0 0 0 0 0 0 0 0 0 0 0 0 0 0\n    0 0 0 0 0 0 0 0 1 0 0 1 0 0 1 1 0 0 0 0 1 1 0 1 1 1 1 0 1 0 0 0 1 1 0 1 1 0 \n    1 1 1 1 1 0 0 0 1 1 1 0 0 1 1 0 0 0 0 0 0 0 0 0 0 1 0 0 1 0 0 1 1 1 1 1 0 1 \n    0 0 1 1 1 0 0 1 1 1 0 0]\n[0 0 0 0 0 0 0 0 0 0 0 0 0 0 0 0 0 0 0 0 0 0 0 0 0 0 0 0 0 0 0 0 0 0 0 0 0 0 0 0\n    0 0 0 0 0 0 0 0 0 1 0 1 1 1 1 0 0 1 1 1 1 0 1 0 0 1 1 1 0 1 0 0 0 0 0 0 1 0 \n    0 1 1 0 0 1 0 1 1 0 1 1 0 1 0 0 1 1 0 0 1 0 0 0 0 0 0 1 0 1 1 1 0 0 0 0 0 0 \n    1 0 0 1 1 0 0 1 0 0 0 0]\n[0 0 0 0 0 0 0 0 0 0 0 0 0 0 0 0 0 0 0 0 0 0 0 0 0 0 0 0 0 0 0 0 0 0 0 0 0 0 0 0\n    0 0 0 0 0 0 0 0 0 0 1 0 1 1 1 1 0 0 1 1 1 1 0 1 0 0 1 1 1 0 1 0 0 0 0 0 0 1 \n    0 0 1 1 0 0 1 0 1 1 0 1 1 0 1 0 0 1 1 0 0 1 0 0 0 0 0 0 1 0 1 1 1 0 0 0 0 0 \n    0 1 0 0 1 1 0 0 1 0 0 0]\n[0 0 0 0 0 0 0 0 0 0 0 0 0 0 0 0 0 0 0 0 0 0 0 0 0 0 0 0 0 0 0 0 0 0 0 0 0 0 0 0\n    0 0 0 0 0 0 0 0 0 0 0 0 0 0 0 0 1 1 0 0 0 1 0 0 0 0 1 1 1 0 1 0 1 1 0 0 1 1 \n    0 0 0 0 0 0 0 1 0 1 0 1 0 1 0 1 1 1 1 1 0 1 0 0 0 1 1 0 1 1 0 0 0 1 1 1 0 0 \n    0 1 0 0 0 1 1 1 0 1 0 0]\n[[64, 13]] quantum code over GF(2^2), stabilised by:\n[1 0 0 0 0 0 0 0 0 0 0 0 0 0 0 0 0 0 0 0 0 0 0 0 0 0 0 0 $.1^2 0 1 1 $.1 1 1 1 \n    $.1 1 0 $.1^2 1 1 1 $.1 0 1 $.1 1 $.1 1 $.1^2 $.1 $.1 $.1 $.1^2 1 0 $.1^2 \n    $.1^2 1 0 $.1 $.1 0]\n[$.1 0 0 0 0 0 0 0 0 0 0 0 0 0 0 0 0 0 0 0 0 0 0 0 0 $.1 0 0 1 0 $.1 $.1 $.1^2 \n    $.1 $.1 $.1 $.1^2 $.1 0 0 1 1 $.1 $.1^2 0 0 0 $.1^2 $.1 1 1 0 0 $.1 $.1^2 \n    $.1 $.1 $.1 $.1^2 $.1 $.1 0 1 0]\n[0 1 0 0 0 0 0 0 0 0 0 0 0 0 0 0 0 0 0 0 0 0 0 0 0 0 1 0 0 $.1^2 0 1 1 $.1 1 1 1\n    $.1 1 0 0 $.1^2 $.1^2 1 $.1 0 0 0 $.1 1 $.1^2 $.1^2 0 0 1 $.1 1 1 1 $.1 1 1 \n    0 $.1^2]\n[0 $.1 0 0 0 0 0 0 0 0 0 0 0 0 0 0 0 0 0 0 0 0 0 0 0 0 $.1 0 0 1 0 $.1 $.1 $.1^2\n    $.1 $.1 $.1 $.1^2 $.1 0 0 1 1 $.1 $.1^2 0 0 0 $.1^2 $.1 1 1 0 0 $.1 $.1^2 \n    $.1 $.1 $.1 $.1^2 $.1 $.1 0 1]\n[0 0 1 0 0 0 0 0 0 0 0 0 0 0 0 0 0 0 0 0 0 0 0 0 0 $.1 $.1^2 $.1 1 1 1 1 1 $.1 \n    $.1 $.1 $.1^2 0 $.1^2 $.1^2 1 $.1^2 1 0 $.1 0 1 1 $.1 $.1^2 0 0 0 1 $.1 1 0 \n    $.1^2 1 $.1^2 $.1 $.1 $.1^2 $.1^2]\n[0 0 $.1 0 0 0 0 0 0 0 0 0 0 0 0 0 0 0 0 0 0 0 0 0 0 0 1 $.1^2 $.1 $.1 $.1 $.1 \n    $.1 $.1^2 $.1^2 $.1^2 1 0 1 $.1^2 $.1^2 0 $.1 0 $.1^2 $.1^2 $.1^2 0 1 0 0 1 \n    1 0 0 $.1 $.1^2 0 1 1 0 $.1 $.1 1]\n[0 0 0 1 0 0 0 0 0 0 0 0 0 0 0 0 0 0 0 0 0 0 0 0 0 $.1 0 0 $.1^2 0 $.1^2 0 1 $.1\n    $.1 1 0 $.1 1 1 1 0 $.1^2 $.1 $.1^2 0 0 $.1 0 0 0 $.1^2 1 $.1^2 0 $.1^2 \n    $.1^2 $.1^2 1 $.1 $.1^2 0 $.1 1]\n[0 0 0 $.1 0 0 0 0 0 0 0 0 0 0 0 0 0 0 0 0 0 0 0 0 0 0 0 0 1 0 1 0 $.1 $.1^2 \n    $.1^2 $.1 0 $.1^2 $.1 0 $.1^2 1 1 $.1^2 1 $.1^2 1 1 $.1 1 0 0 $.1^2 $.1^2 \n    $.1^2 1 $.1 0 1 $.1^2 $.1 1 0 $.1]\n[0 0 0 0 1 0 0 0 0 0 0 0 0 0 0 0 0 0 0 0 0 0 0 0 0 0 $.1 1 $.1 1 $.1^2 1 0 0 $.1\n    $.1^2 $.1 $.1 0 0 1 $.1^2 1 $.1 $.1^2 $.1^2 $.1 $.1 0 0 0 0 1 $.1^2 0 1 \n    $.1^2 0 $.1 $.1^2 1 $.1 $.1 $.1]\n[0 0 0 0 $.1 0 0 0 0 0 0 0 0 0 0 0 0 0 0 0 0 0 0 0 0 $.1 $.1^2 $.1 $.1^2 $.1 1 \n    $.1 0 0 $.1^2 1 $.1^2 $.1^2 0 1 1 $.1 $.1 $.1^2 1 $.1^2 0 $.1 1 $.1^2 0 \n    $.1^2 1 0 $.1 $.1 $.1^2 $.1^2 1 1 0 0 1 $.1^2]\n[0 0 0 0 0 1 0 0 0 0 0 0 0 0 0 0 0 0 0 0 0 0 0 0 0 $.1 $.1^2 0 $.1 1 0 0 1 $.1 0\n    0 $.1 1 1 $.1^2 1 0 0 $.1^2 0 1 0 1 $.1 1 1 $.1^2 1 $.1 $.1 1 $.1^2 $.1 1 \n    $.1 0 $.1^2 $.1 1]\n[0 0 0 0 0 $.1 0 0 0 0 0 0 0 0 0 0 0 0 0 0 0 0 0 0 0 $.1 1 0 $.1^2 $.1 0 0 $.1 \n    $.1^2 0 0 $.1^2 $.1 $.1 $.1 0 $.1 0 1 0 $.1^2 $.1 1 0 0 $.1 $.1^2 0 0 $.1 \n    $.1 0 1 $.1^2 $.1^2 1 $.1^2 $.1 $.1]\n[0 0 0 0 0 0 1 0 0 0 0 0 0 0 0 0 0 0 0 0 0 0 0 0 0 0 $.1^2 $.1 $.1 0 $.1 $.1 0 0\n    $.1 1 $.1^2 0 $.1^2 0 0 1 $.1^2 1 $.1 0 $.1 0 0 1 $.1^2 1 $.1^2 1 $.1 $.1 1 \n    1 1 $.1 1 0 $.1^2 $.1^2]\n[0 0 0 0 0 0 $.1 0 0 0 0 0 0 0 0 0 0 0 0 0 0 0 0 0 0 $.1 1 $.1^2 $.1^2 0 $.1^2 \n    $.1^2 0 0 $.1^2 $.1 1 0 1 1 $.1^2 1 1 $.1 $.1^2 $.1 0 1 1 1 1 1 $.1 $.1^2 1 \n    $.1^2 0 1 0 $.1^2 0 $.1^2 $.1^2 1]\n[0 0 0 0 0 0 0 1 0 0 0 0 0 0 0 0 0 0 0 0 0 0 0 0 0 $.1 $.1 0 $.1^2 $.1^2 $.1 \n    $.1^2 $.1 $.1^2 0 1 $.1^2 $.1 1 1 $.1 1 1 0 $.1 0 0 1 1 $.1 $.1 0 0 0 0 \n    $.1^2 0 $.1 $.1^2 $.1 $.1 $.1^2 0 1]\n[0 0 0 0 0 0 0 $.1 0 0 0 0 0 0 0 0 0 0 0 0 0 0 0 0 0 0 $.1^2 0 1 1 $.1^2 1 $.1^2\n    1 0 $.1 1 $.1^2 $.1 0 $.1 $.1^2 $.1 0 $.1^2 $.1^2 1 0 0 $.1 $.1^2 1 1 $.1 \n    $.1^2 1 $.1^2 $.1 $.1 $.1^2 0 0 $.1^2 $.1]\n[0 0 0 0 0 0 0 0 1 0 0 0 0 0 0 0 0 0 0 0 0 0 0 0 0 0 $.1 $.1^2 $.1 1 0 0 $.1^2 \n    $.1^2 $.1^2 1 $.1 1 0 0 1 0 0 0 1 $.1 $.1 $.1 $.1^2 1 $.1 $.1 $.1 $.1 $.1^2 \n    1 $.1^2 $.1^2 $.1^2 1 1 $.1^2 1 0]\n[0 0 0 0 0 0 0 0 $.1 0 0 0 0 0 0 0 0 0 0 0 0 0 0 0 0 $.1 $.1^2 1 $.1^2 $.1 0 0 1\n    1 1 $.1 $.1^2 $.1 0 1 1 $.1^2 0 0 $.1 1 0 $.1 0 1 $.1^2 0 0 $.1 $.1^2 $.1 \n    $.1^2 $.1 $.1^2 $.1 0 $.1 0 0]\n[0 0 0 0 0 0 0 0 0 1 0 0 0 0 0 0 0 0 0 0 0 0 0 0 0 0 1 $.1 $.1^2 $.1 1 0 0 $.1^2\n    $.1^2 $.1^2 1 $.1 1 0 $.1^2 $.1^2 $.1 0 0 1 $.1^2 0 1 0 $.1^2 $.1 0 0 1 $.1 \n    1 $.1 1 $.1 1 0 1 0]\n[0 0 0 0 0 0 0 0 0 $.1 0 0 0 0 0 0 0 0 0 0 0 0 0 0 0 0 $.1 $.1^2 1 $.1^2 $.1 0 0\n    1 1 1 $.1 $.1^2 $.1 0 1 1 $.1^2 0 0 $.1 1 0 $.1 0 1 $.1^2 0 0 $.1 $.1^2 $.1 \n    $.1^2 $.1 $.1^2 $.1 0 $.1 0]\n[0 0 0 0 0 0 0 0 0 0 1 0 0 0 0 0 0 0 0 0 0 0 0 0 0 0 0 1 $.1 $.1^2 $.1 1 0 0 \n    $.1^2 $.1^2 $.1^2 1 $.1 1 0 $.1^2 $.1^2 $.1 0 0 1 $.1^2 0 1 0 $.1^2 $.1 0 0 \n    1 $.1 1 $.1 1 $.1 1 0 1]\n[0 0 0 0 0 0 0 0 0 0 $.1 0 0 0 0 0 0 0 0 0 0 0 0 0 0 0 0 $.1 $.1^2 1 $.1^2 $.1 0\n    0 1 1 1 $.1 $.1^2 $.1 0 1 1 $.1^2 0 0 $.1 1 0 $.1 0 1 $.1^2 0 0 $.1 $.1^2 \n    $.1 $.1^2 $.1 $.1^2 $.1 0 $.1]\n[0 0 0 0 0 0 0 0 0 0 0 1 0 0 0 0 0 0 0 0 0 0 0 0 0 0 1 1 $.1^2 0 0 0 1 1 0 $.1 0\n    1 $.1^2 $.1^2 $.1 0 0 $.1 $.1^2 0 $.1^2 1 $.1 $.1^2 $.1^2 0 $.1^2 $.1 0 0 1 \n    0 $.1 1 $.1 $.1 1 1]\n[0 0 0 0 0 0 0 0 0 0 0 $.1 0 0 0 0 0 0 0 0 0 0 0 0 0 $.1 $.1 $.1 1 0 0 0 $.1 $.1\n    0 $.1^2 0 $.1 1 0 0 $.1^2 0 $.1^2 1 $.1 $.1 $.1^2 $.1 $.1 1 $.1^2 $.1 $.1 \n    $.1 0 0 $.1^2 1 $.1 1 0 0 $.1]\n[0 0 0 0 0 0 0 0 0 0 0 0 1 0 0 0 0 0 0 0 0 0 0 0 0 0 0 0 $.1^2 1 $.1^2 $.1 0 0 1\n    1 1 $.1 $.1^2 $.1 $.1^2 0 1 1 $.1^2 $.1^2 $.1 1 $.1^2 $.1 $.1^2 $.1^2 $.1 1 \n    1 1 0 $.1 1 0 $.1 $.1^2 0 1]\n[0 0 0 0 0 0 0 0 0 0 0 0 $.1 0 0 0 0 0 0 0 0 0 0 0 0 $.1 0 0 1 $.1 1 $.1^2 0 0 \n    $.1 $.1 $.1 $.1^2 1 $.1 $.1 $.1^2 $.1 $.1 1 $.1^2 0 $.1^2 0 0 1 $.1 0 $.1^2 \n    0 $.1 $.1 0 0 0 1 $.1 $.1 $.1]\n[0 0 0 0 0 0 0 0 0 0 0 0 0 1 0 0 0 0 0 0 0 0 0 0 0 0 0 1 $.1 1 $.1 1 $.1 1 0 0 \n    $.1 $.1^2 0 $.1 $.1 1 1 0 0 $.1^2 1 0 $.1^2 $.1^2 $.1 $.1^2 1 0 $.1 0 1 \n    $.1^2 $.1^2 $.1^2 $.1^2 $.1^2 1 0]\n[0 0 0 0 0 0 0 0 0 0 0 0 0 $.1 0 0 0 0 0 0 0 0 0 0 0 $.1 0 $.1 $.1^2 $.1 $.1^2 \n    $.1 $.1^2 $.1 0 0 $.1^2 1 0 $.1 0 1 $.1 0 0 $.1^2 1 1 0 $.1 $.1^2 $.1 1 1 1 \n    0 0 $.1 $.1^2 1 $.1^2 $.1 0 0]\n[0 0 0 0 0 0 0 0 0 0 0 0 0 0 1 0 0 0 0 0 0 0 0 0 0 0 1 0 1 $.1 1 $.1 1 $.1 1 0 0\n    $.1 $.1^2 0 1 0 $.1^2 1 0 0 $.1 $.1^2 $.1^2 0 1 $.1 1 $.1^2 $.1^2 $.1^2 0 0 \n    1 $.1 $.1^2 $.1 1 0]\n[0 0 0 0 0 0 0 0 0 0 0 0 0 0 $.1 0 0 0 0 0 0 0 0 0 0 0 $.1 0 $.1 $.1^2 $.1 $.1^2\n    $.1 $.1^2 $.1 0 0 $.1^2 1 0 $.1 0 1 $.1 0 0 $.1^2 1 1 0 $.1 $.1^2 $.1 1 1 1 \n    0 0 $.1 $.1^2 1 $.1^2 $.1 0]\n[0 0 0 0 0 0 0 0 0 0 0 0 0 0 0 1 0 0 0 0 0 0 0 0 0 0 0 1 0 1 $.1 1 $.1 1 $.1 1 0\n    0 $.1 $.1^2 0 1 0 $.1^2 1 0 0 $.1 $.1^2 $.1^2 0 1 $.1 1 $.1^2 $.1^2 $.1^2 0 \n    0 1 $.1 $.1^2 $.1 1]\n[0 0 0 0 0 0 0 0 0 0 0 0 0 0 0 $.1 0 0 0 0 0 0 0 0 0 0 0 $.1 0 $.1 $.1^2 $.1 \n    $.1^2 $.1 $.1^2 $.1 0 0 $.1^2 1 0 $.1 0 1 $.1 0 0 $.1^2 1 1 0 $.1 $.1^2 $.1 \n    1 1 1 0 0 $.1 $.1^2 1 $.1^2 $.1]\n[0 0 0 0 0 0 0 0 0 0 0 0 0 0 0 0 1 0 0 0 0 0 0 0 0 0 1 1 $.1^2 $.1 $.1 0 1 $.1^2\n    1 $.1^2 $.1 $.1 $.1 $.1^2 0 0 $.1 1 $.1 1 $.1^2 0 $.1^2 0 1 0 1 $.1 1 $.1^2 \n    $.1^2 1 $.1^2 $.1^2 $.1 $.1 $.1^2 $.1^2]\n[0 0 0 0 0 0 0 0 0 0 0 0 0 0 0 0 $.1 0 0 0 0 0 0 0 0 $.1 $.1 $.1 1 $.1^2 $.1^2 0\n    $.1 1 $.1 1 $.1^2 $.1^2 $.1^2 0 $.1^2 $.1^2 $.1^2 $.1 $.1^2 0 $.1 1 0 $.1^2 \n    $.1 $.1^2 1 $.1 0 1 $.1^2 1 $.1^2 1 1 0 $.1^2 1]\n[0 0 0 0 0 0 0 0 0 0 0 0 0 0 0 0 0 1 0 0 0 0 0 0 0 $.1 $.1 $.1 0 $.1 0 $.1^2 0 \n    $.1 $.1^2 $.1 1 $.1^2 $.1^2 0 1 1 0 1 $.1 0 1 0 1 1 $.1^2 $.1 1 $.1 $.1^2 0 \n    1 0 $.1^2 0 $.1^2 0 $.1 1]\n[0 0 0 0 0 0 0 0 0 0 0 0 0 0 0 0 0 $.1 0 0 0 0 0 0 0 0 $.1^2 $.1^2 0 $.1^2 0 1 0\n    $.1^2 1 $.1^2 $.1 1 1 $.1 $.1^2 $.1^2 0 $.1 $.1^2 $.1^2 $.1^2 $.1 0 $.1^2 1 \n    $.1 $.1^2 1 $.1 0 1 1 $.1 0 $.1 1 0 $.1]\n[0 0 0 0 0 0 0 0 0 0 0 0 0 0 0 0 0 0 1 0 0 0 0 0 0 0 $.1 $.1^2 0 $.1 1 $.1 $.1^2\n    1 $.1 $.1 1 $.1^2 1 $.1 0 $.1^2 0 1 0 $.1 $.1 $.1^2 $.1 1 1 $.1^2 0 $.1^2 1 \n    $.1 0 $.1 1 1 $.1^2 $.1 $.1 $.1]\n[0 0 0 0 0 0 0 0 0 0 0 0 0 0 0 0 0 0 $.1 0 0 0 0 0 0 $.1 $.1^2 1 0 $.1^2 $.1 \n    $.1^2 1 $.1 $.1^2 $.1^2 $.1 1 $.1 $.1 $.1^2 $.1 0 $.1 0 1 0 0 $.1 1 $.1 $.1 \n    $.1^2 0 0 $.1^2 $.1 0 0 $.1 $.1^2 0 1 $.1^2]\n[0 0 0 0 0 0 0 0 0 0 0 0 0 0 0 0 0 0 0 1 0 0 0 0 0 $.1 $.1^2 0 0 $.1^2 $.1^2 $.1\n    $.1 1 1 0 $.1^2 $.1 0 $.1 $.1^2 1 0 $.1 $.1^2 $.1 1 1 $.1^2 $.1^2 0 $.1 $.1 \n    $.1^2 $.1 0 0 1 $.1^2 1 $.1 1 $.1 1]\n[0 0 0 0 0 0 0 0 0 0 0 0 0 0 0 0 0 0 0 $.1 0 0 0 0 0 $.1 1 0 0 1 1 $.1^2 $.1^2 \n    $.1 $.1 0 1 $.1^2 0 0 $.1^2 0 0 $.1^2 1 $.1 0 1 $.1 $.1^2 0 1 1 $.1 $.1 0 1 \n    0 0 $.1 $.1 0 $.1 $.1]\n[0 0 0 0 0 0 0 0 0 0 0 0 0 0 0 0 0 0 0 0 1 0 0 0 0 0 $.1^2 $.1 $.1 $.1 0 1 $.1 \n    $.1^2 1 0 $.1^2 1 0 1 1 $.1^2 $.1 1 $.1^2 $.1^2 1 1 0 0 1 0 $.1 $.1 $.1^2 \n    $.1 0 $.1 $.1 0 $.1 $.1 1 $.1^2]\n[0 0 0 0 0 0 0 0 0 0 0 0 0 0 0 0 0 0 0 0 $.1 0 0 0 0 $.1 1 $.1^2 $.1^2 $.1^2 0 \n    $.1 $.1^2 1 $.1 0 1 $.1 0 $.1^2 1 $.1 $.1^2 $.1 1 $.1^2 1 $.1^2 1 $.1^2 $.1 \n    $.1^2 0 $.1 $.1^2 $.1^2 $.1 0 1 0 1 0 0 1]\n[0 0 0 0 0 0 0 0 0 0 0 0 0 0 0 0 0 0 0 0 0 1 0 0 0 $.1 $.1 0 $.1^2 $.1^2 0 1 1 1\n    $.1^2 $.1 $.1 $.1 0 $.1 $.1^2 0 $.1^2 1 $.1 1 $.1^2 $.1 0 $.1 $.1^2 $.1 1 1 \n    $.1^2 $.1 0 $.1^2 0 1 0 0 $.1 $.1^2]\n[0 0 0 0 0 0 0 0 0 0 0 0 0 0 0 0 0 0 0 0 0 $.1 0 0 0 0 $.1^2 0 1 1 0 $.1 $.1 $.1\n    1 $.1^2 $.1^2 $.1^2 0 1 0 1 1 $.1 $.1^2 1 0 1 $.1 $.1 1 $.1 $.1^2 0 $.1 \n    $.1^2 $.1^2 0 $.1^2 $.1 $.1^2 1 0 1]\n[0 0 0 0 0 0 0 0 0 0 0 0 0 0 0 0 0 0 0 0 0 0 1 0 0 $.1 0 1 1 $.1 1 1 1 $.1 1 0 0\n    $.1^2 $.1^2 $.1 0 $.1 0 0 $.1 0 1 0 $.1^2 $.1 1 0 $.1^2 $.1 0 $.1 0 $.1^2 1 \n    $.1^2 1 $.1 0 0]\n[0 0 0 0 0 0 0 0 0 0 0 0 0 0 0 0 0 0 0 0 0 0 $.1 0 0 0 0 $.1 $.1 $.1^2 $.1 $.1 \n    $.1 $.1^2 $.1 0 0 1 1 1 1 $.1 0 0 $.1^2 $.1^2 $.1^2 $.1 $.1^2 $.1 $.1 1 0 1 \n    $.1^2 $.1^2 $.1^2 0 1 1 1 $.1 $.1^2 0]\n[0 0 0 0 0 0 0 0 0 0 0 0 0 0 0 0 0 0 0 0 0 0 0 1 0 0 $.1^2 0 1 1 $.1 1 1 1 $.1 1\n    0 0 $.1^2 $.1^2 1 $.1 0 0 0 $.1 1 $.1^2 $.1^2 0 0 1 $.1 1 1 1 $.1 1 1 0 \n    $.1^2 0 0 1]\n[0 0 0 0 0 0 0 0 0 0 0 0 0 0 0 0 0 0 0 0 0 0 0 $.1 0 0 1 0 $.1 $.1 $.1^2 $.1 $.1\n    $.1 $.1^2 $.1 0 0 1 1 $.1 $.1^2 0 0 0 $.1^2 $.1 1 1 0 0 $.1 $.1^2 $.1 $.1 \n    $.1 $.1^2 $.1 $.1 0 1 0 0 $.1]\n[0 0 0 0 0 0 0 0 0 0 0 0 0 0 0 0 0 0 0 0 0 0 0 0 1 0 1 $.1 $.1 $.1^2 $.1 0 1 0 1\n    $.1^2 $.1 $.1 $.1 $.1 0 1 1 1 1 0 1 1 $.1 0 $.1 0 1 $.1 1 1 1 0 $.1 $.1 \n    $.1^2 $.1^2 0 1]\n[0 0 0 0 0 0 0 0 0 0 0 0 0 0 0 0 0 0 0 0 0 0 0 0 $.1 $.1 $.1 $.1^2 $.1^2 1 $.1^2\n    0 $.1 0 $.1 1 $.1^2 $.1^2 $.1^2 $.1 $.1^2 1 $.1 $.1 $.1 $.1 1 $.1^2 $.1 \n    $.1^2 $.1^2 $.1^2 1 $.1 0 $.1 0 $.1^2 1 $.1^2 $.1^2 $.1 $.1 $.1]\n[0 0 0 0 0 0 0 0 0 0 0 0 0 0 0 0 0 0 0 0 0 0 0 0 0 1 0 0 0 0 0 0 0 0 0 0 0 0 0 \n    $.1^2 $.1 $.1 0 0 0 1 $.1 $.1^2 $.1^2 $.1 0 $.1 $.1 $.1^2 1 0 1 $.1 1 0 1 \n    $.1 1 0]\nQuantum GF(2)-Additive code over GF(4) of length 64 with 77 generators.\nLower Bound: 1, Upper Bound: 27\nConstructed 2 distinct generator matrices\nTotal Ranks:     39  39 \nRelative Ranks:  39  25 \n(4 4 4 4 4 4 4 4 4 4 4 4 4 4 4 4 4 4 4 4 4 4 4 4 4 4 4 4 4 4 4 4 4 4 4 4 4 2 4 )\n(4 4 4 4 4 4 4 4 4 4 4 4 4 4 4 4 4 4 4 4 4 4 4 4 4 4 4 4 4 4 4 4 4 4 4 4 4 4 2 )\nTime Taken: 0.00\nStarting search for low weight codewords... (reset timings)\nEnumerating using 1 generator at a time:\n     New codeword identified of weight 20, time 0.00\n     New codeword identified of weight 17, time 0.00\n     New codeword identified of weight 16, time 0.00\n     New codeword identified of weight 15, time 0.00\n     Discarding non-contributing rank 25 matrix\n     New Total Ranks:     39 \n     New Relative Ranks:  39 \n   Completed Matrix  1:  lower =  2, upper = 15. Elapsed: 0.00s\nTermination predicted with 14 generators at matrix 1\nEnumerating using 2 generators at a time:\n     New codeword identified of weight 14, time 0.00\n     New codeword identified of weight 13, time 0.00\n   Completed Matrix  1:  lower =  3, upper = 13. Elapsed: 0.00s\nTermination predicted with 12 generators at matrix 1\nEnumerating using 3 generators at a time:\n     New codeword identified of weight 12, time 0.00\n   Completed Matrix  1:  lower =  4, upper = 12. Elapsed: 0.00s\nTermination predicted with 11 generators at matrix 1\nEnumerating using 4 generators at a time:\n   Completed Matrix  1:  lower =  5, upper = 12. Elapsed: 0.03s\nTermination predicted with 11 generators at matrix 1\nEnumerating using 5 generators at a time:\n   Completed Matrix  1:  lower =  6, upper = 12. Elapsed: 0.75s\nTermination predicted at 1475980 s (17d 1h 59m 40s) with 11 generators at matrix\n1\nEnumerating using 6 generators at a time:\n   Completed Matrix  1:  lower =  7, upper = 12. Elapsed: 13.16s\nTermination predicted at 1539340 s (17d 19h 35m 40s) with 11 generators at \nmatrix 1\nEnumerating using 7 generators at a time:\n   Completed Matrix  1:  lower =  8, upper = 12. Elapsed: 252.79s\nTermination predicted at 2123611 s (24d 13h 53m 31s) with 11 generators at \nmatrix 1\nEnumerating using 8 generators at a time:\n   Completed Matrix  1:  lower =  9, upper = 12. Elapsed: 3504.27s\nTermination predicted at 2487121 s (28d 18h 52m 1s) with 11 generators at matrix\n1\nEnumerating using 9 generators at a time:\n</t>
  </si>
  <si>
    <t xml:space="preserve">Magma V2.28-26    Sun Jan 11 2026 20:47:50 on Marks-MacBook-Air-2 [Seed = \n3907358172]\nType ? for help.  Type &lt;Ctrl&gt;-D to quit.\n[1 0 0 0 0 0 0 0 0 0 0 0 0 0 0 0 0 0 0 0 0 0 0 0 0 0 0 0 0 0 0 0 0 0 0 0 0 0 0 0\n    0 0 0 0 0 0 0 0 0 0 0 0 0 0 0 0 0 0 0 </t>
  </si>
  <si>
    <t>28800.060922333003</t>
  </si>
  <si>
    <t xml:space="preserve">Magma V2.28-26    Sun Jan 11 2026 20:47:58 on Marks-MacBook-Air-2 [Seed = \n2207180479]\nType ? for help.  Type &lt;Ctrl&gt;-D to quit.\n[1 0 0 0 0 0 0 0 0 0 0 0 0 0 0 0 0 0 0 0 0 0 0 0 0 0 0 0 0 0 0 0 0 0 0 0 0 0 0 0\n    0 0 0 0 0 0 0 0 0 0 0 0 0 0 0 0 0 0 0 </t>
  </si>
  <si>
    <t>28800.049751458002</t>
  </si>
  <si>
    <t xml:space="preserve">Magma V2.28-26    Sun Jan 11 2026 20:48:11 on Marks-MacBook-Air-2 [Seed = \n2543514206]\nType ? for help.  Type &lt;Ctrl&gt;-D to quit.\n[1 0 0 0 0 0 0 0 0 0 0 0 0 0 0 0 0 0 0 0 0 0 0 0 0 0 0 0 0 0 0 0 0 0 0 0 0 0 0 0\n    0 0 0 0 0 0 0 0 0 0 0 0 0 0 0 0 1 1 1 </t>
  </si>
  <si>
    <t>Magma V2.28-26    Mon Jan 12 2026 04:47:48 on Marks-MacBook-Air-2 [Seed = \n2390989692]\nType ? for help.  Type &lt;Ctrl&gt;-D to quit.\n[1 0 0 0 0 0 0 0 0 0 0 0 0 0 0 0 0 0 0 0 0 0 0 0 0 0 0 0 0 0 0 0 0 0 0 0 0 0 0 0\n    0 0 0 0 0 0 0 0 0 0 0 0 0 0 0 0 0 0 1 0 1 1 0 0 1 0 0 0 0 1 1 1 1 0 0 1 1 0 \n    1 1 1 1 1 0 1 1 0 1 1 0 1 1 1 1 0 1 0 1 0 1 0 1 1 1 0 0 1 0 0 0 0 0 1 1 0 0 \n    0 0 1 0 0 0 0 1 1 0 0 1 0 0]\n[0 1 0 0 0 0 0 0 0 0 0 0 0 0 0 0 0 0 0 0 0 0 0 0 0 0 0 0 0 0 0 0 0 0 0 0 0 0 0 0\n    0 0 0 0 0 0 0 0 0 0 0 0 0 0 0 0 0 0 0 0 0 1 1 0 0 0 0 0 1 0 0 1 0 1 0 0 1 0 \n    0 0 1 1 0 0 1 0 0 0 0 0 0 1 1 1 0 0 0 1 1 1 0 0 0 1 1 0 0 0 0 0 0 1 0 0 1 0 \n    0 0 0 1 1 0 1 1 0 0 1 0 1 1]\n[0 0 1 0 0 0 0 0 0 0 0 0 0 0 0 0 0 0 0 0 0 0 0 0 0 0 0 0 0 0 0 0 0 0 0 0 0 0 0 0\n    0 0 0 0 0 0 0 0 0 0 0 0 0 0 0 0 0 0 1 0 1 1 1 0 0 1 1 0 1 1 1 0 0 1 0 0 0 1 \n    0 0 0 0 1 1 0 1 0 1 0 0 1 1 1 1 0 1 1 1 0 1 0 0 1 1 0 0 1 1 1 0 1 0 1 0 1 1 \n    0 1 0 1 1 1 0 1 1 0 0 1 0 0]\n[0 0 0 1 0 0 0 0 0 0 0 0 0 0 0 0 0 0 0 0 0 0 0 0 0 0 0 0 0 0 0 0 0 0 0 0 0 0 0 0\n    0 0 0 0 0 0 0 0 0 0 0 0 0 0 0 0 0 0 1 0 0 0 0 0 1 0 1 1 1 1 0 0 0 1 0 0 1 0 \n    0 0 0 0 1 0 1 0 1 1 1 0 0 0 1 1 1 1 0 1 0 1 0 1 1 1 0 0 1 1 0 1 1 0 0 1 1 0 \n    0 1 1 0 0 1 1 0 1 1 1 1 0 1]\n[0 0 0 0 1 0 0 0 0 0 0 0 0 0 0 0 0 0 0 0 0 0 0 0 0 0 0 0 0 0 0 0 0 0 0 0 0 0 0 0\n    0 0 0 0 0 0 0 0 0 0 0 0 0 0 0 0 0 0 1 0 0 1 1 0 1 1 1 0 0 1 0 0 1 1 1 1 0 0 \n    1 1 1 1 0 1 1 0 0 1 0 1 0 1 1 1 0 1 0 0 1 0 0 0 1 1 1 0 0 1 0 1 1 0 1 0 0 1 \n    1 1 1 0 0 0 0 1 0 0 0 0 1 1]\n[0 0 0 0 0 1 0 0 0 0 0 0 0 0 0 0 0 0 0 0 0 0 0 0 0 0 0 0 0 0 0 0 0 0 0 0 0 0 0 0\n    0 0 0 0 0 0 0 0 0 0 0 0 0 0 0 0 0 0 0 0 1 1 1 0 1 1 0 0 0 1 1 1 1 0 1 1 1 0 \n    1 0 0 0 1 1 0 1 0 0 1 1 0 0 1 0 0 0 1 1 0 1 0 0 0 1 1 0 0 0 0 1 0 0 1 0 0 1 \n    0 0 1 1 0 0 1 1 0 1 0 0 1 1]\n[0 0 0 0 0 0 1 0 0 0 0 0 0 0 0 0 0 0 0 0 0 0 0 0 0 0 0 0 0 0 0 0 0 0 0 0 0 0 0 0\n    0 0 0 0 0 0 0 0 0 0 0 0 0 0 0 0 0 0 1 0 0 1 0 0 1 1 0 1 1 1 0 1 0 1 0 1 0 0 \n    0 1 1 1 0 0 0 0 0 1 1 0 0 0 1 1 1 1 0 0 0 0 0 0 0 0 1 1 0 1 1 1 0 1 0 0 1 1 \n    1 1 1 0 0 1 0 0 1 0 0 0 0 1]\n[0 0 0 0 0 0 0 1 0 0 0 0 0 0 0 0 0 0 0 0 0 0 0 0 0 0 0 0 0 0 0 0 0 0 0 0 0 0 0 0\n    0 0 0 0 0 0 0 0 0 0 0 0 0 0 0 0 0 0 0 0 0 1 0 0 1 1 0 1 0 0 1 1 0 0 0 0 0 1 \n    1 1 1 0 0 0 0 0 1 1 0 1 1 0 1 0 0 0 0 1 1 1 1 1 0 1 0 1 0 0 1 1 1 0 0 1 0 1 \n    1 0 0 1 1 1 1 1 1 0 0 0 1 1]\n[0 0 0 0 0 0 0 0 1 0 0 0 0 0 0 0 0 0 0 0 0 0 0 0 0 0 0 0 0 0 0 0 0 0 0 0 0 0 0 0\n    0 0 0 0 0 0 0 0 0 0 0 0 0 0 0 0 0 0 1 0 1 1 0 0 1 0 1 0 0 0 1 0 0 0 1 1 0 1 \n    0 1 0 0 1 1 0 0 1 0 1 0 0 1 0 0 1 1 0 0 1 0 0 1 1 1 1 1 0 1 1 0 0 0 1 0 1 1 \n    0 1 1 1 0 0 1 0 0 1 0 1 0 0]\n[0 0 0 0 0 0 0 0 0 1 0 0 0 0 0 0 0 0 0 0 0 0 0 0 0 0 0 0 0 0 0 0 0 0 0 0 0 0 0 0\n    0 0 0 0 0 0 0 0 0 0 0 0 0 0 0 0 0 0 0 0 1 1 0 0 0 1 0 1 1 1 0 0 1 1 0 1 0 1 \n    1 1 0 0 0 1 1 0 1 0 1 0 0 1 1 0 0 0 1 1 1 0 0 1 1 0 0 1 0 0 0 0 0 1 1 1 1 1 \n    0 1 1 0 0 0 1 1 0 1 1 0 0 0]\n[0 0 0 0 0 0 0 0 0 0 1 0 0 0 0 0 0 0 0 0 0 0 0 0 0 0 0 0 0 0 0 0 0 0 0 0 0 0 0 0\n    0 0 0 0 0 0 0 0 0 0 0 0 0 0 0 0 0 0 0 0 1 1 0 0 0 0 1 1 0 1 1 0 0 1 0 1 1 1 \n    0 1 0 1 1 0 0 1 1 1 0 0 1 0 1 1 1 0 1 1 1 1 1 0 0 0 0 0 1 0 1 0 1 1 1 0 0 1 \n    1 1 1 0 1 1 1 1 0 0 1 1 0 1]\n[0 0 0 0 0 0 0 0 0 0 0 1 0 0 0 0 0 0 0 0 0 0 0 0 0 0 0 0 0 0 0 0 0 0 0 0 0 0 0 0\n    0 0 0 0 0 0 0 0 0 0 0 0 0 0 0 0 0 0 1 0 1 1 0 0 1 1 1 1 1 0 1 0 0 0 1 0 0 1 \n    1 0 1 1 1 0 1 0 1 1 1 0 0 1 1 0 1 1 1 1 0 0 1 0 1 0 0 0 1 1 0 1 0 0 1 1 1 0 \n    1 0 1 0 0 0 1 1 1 0 0 1 1 0]\n[0 0 0 0 0 0 0 0 0 0 0 0 1 0 0 0 0 0 0 0 0 0 0 0 0 0 0 0 0 0 0 0 0 0 0 0 0 0 0 0\n    0 0 0 0 0 0 0 0 0 0 0 0 0 0 0 0 0 0 0 0 1 1 0 0 0 1 1 1 0 0 1 1 0 1 0 1 0 0 \n    1 1 1 1 1 1 0 1 1 0 0 0 1 1 0 1 0 0 1 0 0 0 1 1 1 1 1 1 1 1 1 1 1 0 0 0 0 0 \n    1 0 0 1 0 1 1 0 1 0 1 1 1 0]\n[0 0 0 0 0 0 0 0 0 0 0 0 0 1 0 0 0 0 0 0 0 0 0 0 0 0 0 0 0 0 0 0 0 0 0 0 0 0 0 0\n    0 0 0 0 0 0 0 0 0 0 0 0 0 0 0 0 0 0 1 0 0 0 0 0 1 0 1 0 1 0 0 0 1 0 0 0 0 1 \n    0 1 0 0 0 1 0 0 1 1 1 1 1 1 0 1 1 0 1 1 1 0 0 1 0 0 0 0 1 1 1 0 0 0 1 0 1 0 \n    0 1 1 0 0 0 1 1 1 1 1 0 0 1]\n[0 0 0 0 0 0 0 0 0 0 0 0 0 0 1 0 0 0 0 0 0 0 0 0 0 0 0 0 0 0 0 0 0 0 0 0 0 0 0 0\n    0 0 0 0 0 0 0 0 0 0 0 0 0 0 0 0 0 0 1 0 0 1 0 0 0 1 1 0 1 1 0 0 1 0 0 0 0 1 \n    1 0 0 0 1 0 0 0 1 1 1 0 0 1 1 0 1 1 0 1 0 0 1 0 1 0 0 1 0 1 0 0 1 1 0 0 0 1 \n    0 1 1 1 1 1 0 0 0 0 1 0 1 0]\n[0 0 0 0 0 0 0 0 0 0 0 0 0 0 0 1 0 0 0 0 0 0 0 0 0 0 0 0 0 0 0 0 0 0 0 0 0 0 0 0\n    0 0 0 0 0 0 0 0 0 0 0 0 0 0 0 0 0 0 1 0 1 0 1 0 0 0 0 1 1 1 0 0 0 1 0 0 0 0 \n    1 1 1 0 1 0 1 0 1 0 1 1 0 0 1 1 1 0 1 0 0 1 0 1 1 0 1 1 1 0 1 1 0 1 0 1 1 1 \n    0 0 0 0 0 1 0 1 0 0 0 0 0 0]\n[0 0 0 0 0 0 0 0 0 0 0 0 0 0 0 0 1 0 0 0 0 0 0 0 0 0 0 0 0 0 0 0 0 0 0 0 0 0 0 0\n    0 0 0 0 0 0 0 0 0 0 0 0 0 0 0 0 0 0 1 0 0 1 0 0 1 0 1 1 1 1 1 0 1 0 1 1 0 1 \n    0 1 0 0 1 1 0 0 0 0 1 1 0 0 1 0 1 1 0 0 1 1 1 1 1 0 0 0 1 1 1 0 0 0 1 0 1 1 \n    0 1 0 1 0 1 0 1 0 0 1 0 1 0]\n[0 0 0 0 0 0 0 0 0 0 0 0 0 0 0 0 0 1 0 0 0 0 0 0 0 0 0 0 0 0 0 0 0 0 0 0 0 0 0 0\n    0 0 0 0 0 0 0 0 0 0 0 0 0 0 0 0 0 0 0 0 0 0 1 0 0 0 0 1 0 0 0 1 1 0 0 0 0 0 \n    0 0 1 0 0 1 1 1 0 1 0 1 0 0 0 0 1 0 0 0 0 1 1 0 0 0 0 0 1 0 0 1 1 0 1 1 1 1 \n    1 1 1 1 0 1 0 0 0 1 1 1 0 0]\n[0 0 0 0 0 0 0 0 0 0 0 0 0 0 0 0 0 0 1 0 0 0 0 0 0 0 0 0 0 0 0 0 0 0 0 0 0 0 0 0\n    0 0 0 0 0 0 0 0 0 0 0 0 0 0 0 0 0 0 1 0 1 0 0 0 1 1 0 1 0 1 1 1 1 0 1 0 1 1 \n    0 1 0 0 0 0 1 0 1 0 0 1 1 1 1 1 1 1 1 0 0 0 1 1 1 0 1 0 1 1 1 1 1 1 1 0 1 1 \n    1 1 1 1 0 1 0 1 0 0 0 0 0 1]\n[0 0 0 0 0 0 0 0 0 0 0 0 0 0 0 0 0 0 0 1 0 0 0 0 0 0 0 0 0 0 0 0 0 0 0 0 0 0 0 0\n    0 0 0 0 0 0 0 0 0 0 0 0 0 0 0 0 0 0 0 0 0 0 0 0 0 1 0 0 0 1 1 1 1 0 0 1 1 1 \n    1 0 1 1 0 1 0 1 0 1 0 1 0 0 0 1 1 0 1 0 0 1 1 1 0 0 0 0 1 1 1 0 0 1 0 1 0 0 \n    0 1 1 1 1 0 1 0 1 1 0 1 0 1]\n[0 0 0 0 0 0 0 0 0 0 0 0 0 0 0 0 0 0 0 0 1 0 0 0 0 0 0 0 0 0 0 0 0 0 0 0 0 0 0 0\n    0 0 0 0 0 0 0 0 0 0 0 0 0 0 0 0 0 0 0 0 0 1 1 0 1 1 1 1 0 1 0 0 0 0 1 0 0 1 \n    1 1 1 0 0 0 1 1 1 1 0 0 1 0 0 0 1 0 1 1 0 1 1 1 1 0 1 1 0 1 1 0 0 0 1 1 1 0 \n    1 0 1 0 0 0 1 0 0 0 0 1 0 1]\n[0 0 0 0 0 0 0 0 0 0 0 0 0 0 0 0 0 0 0 0 0 1 0 0 0 0 0 0 0 0 0 0 0 0 0 0 0 0 0 0\n    0 0 0 0 0 0 0 0 0 0 0 0 0 0 0 0 0 0 1 0 1 0 0 0 1 0 0 1 1 0 1 1 0 1 0 0 1 0 \n    0 0 0 1 1 0 0 1 0 1 0 1 1 1 1 1 1 0 1 0 0 0 0 0 0 0 1 1 1 0 1 0 0 1 0 0 1 0 \n    1 0 0 1 0 0 1 1 1 1 0 0 1 1]\n[0 0 0 0 0 0 0 0 0 0 0 0 0 0 0 0 0 0 0 0 0 0 1 0 0 0 0 0 0 0 0 0 0 0 0 0 0 0 0 0\n    0 0 0 0 0 0 0 0 0 0 0 0 0 0 0 0 0 0 1 0 1 1 0 0 0 0 0 0 1 0 0 1 0 1 1 1 0 1 \n    0 0 1 0 1 1 0 1 1 0 0 0 0 1 0 0 1 1 1 0 1 0 0 1 1 0 1 1 1 0 0 1 1 1 0 1 0 1 \n    1 1 1 1 0 1 0 0 1 0 0 0 0 0]\n[0 0 0 0 0 0 0 0 0 0 0 0 0 0 0 0 0 0 0 0 0 0 0 1 0 0 0 0 0 0 0 0 0 0 0 0 0 0 0 0\n    0 0 0 0 0 0 0 0 0 0 0 0 0 0 0 0 0 0 0 0 0 0 0 0 0 1 1 1 0 0 1 1 0 1 0 1 1 1 \n    0 0 1 1 0 1 0 0 1 1 0 0 1 0 0 0 0 0 1 1 1 0 0 1 0 0 1 1 1 1 1 0 0 1 0 1 1 0 \n    0 1 1 1 0 0 1 0 0 0 1 0 0 1]\n[0 0 0 0 0 0 0 0 0 0 0 0 0 0 0 0 0 0 0 0 0 0 0 0 1 0 0 0 0 0 0 0 0 0 0 0 0 0 0 0\n    0 0 0 0 0 0 0 0 0 0 0 0 0 0 0 0 0 0 0 0 0 1 0 0 0 1 0 0 0 1 0 0 1 1 1 1 1 1 \n    1 0 0 0 0 1 1 0 1 0 1 0 1 1 1 1 0 0 0 0 1 1 0 0 0 1 1 0 0 1 0 1 0 0 1 0 0 0 \n    0 1 0 1 1 0 0 0 1 1 1 0 0 1]\n[0 0 0 0 0 0 0 0 0 0 0 0 0 0 0 0 0 0 0 0 0 0 0 0 0 1 0 0 0 0 0 0 0 0 0 0 0 0 0 0\n    0 0 0 0 0 0 0 0 0 0 0 0 0 0 0 0 0 0 1 0 1 1 0 0 0 0 1 1 0 0 1 1 0 1 1 1 1 0 \n    0 1 1 1 0 1 1 1 0 1 0 0 0 0 0 0 0 1 1 1 1 0 0 0 0 0 1 1 0 1 1 0 1 0 0 1 1 0 \n    1 0 0 0 1 1 0 1 1 1 1 0 1 1]\n[0 0 0 0 0 0 0 0 0 0 0 0 0 0 0 0 0 0 0 0 0 0 0 0 0 0 1 0 0 0 0 0 0 0 0 0 0 0 0 0\n    0 0 0 0 0 0 0 0 0 0 0 0 0 0 0 0 0 0 1 0 1 1 0 0 1 1 0 1 1 1 0 1 0 1 1 0 1 1 \n    1 0 0 0 0 0 0 1 1 0 0 0 1 0 1 1 0 1 0 0 0 1 0 1 1 1 0 0 1 1 0 1 1 1 1 1 0 1 \n    1 1 1 1 1 1 0 0 1 1 0 0 0 0]\n[0 0 0 0 0 0 0 0 0 0 0 0 0 0 0 0 0 0 0 0 0 0 0 0 0 0 0 1 0 0 0 0 0 0 0 0 0 0 0 0\n    0 0 0 0 0 0 0 0 0 0 0 0 0 0 0 0 0 0 1 0 0 1 0 0 0 0 1 0 0 0 0 0 0 0 1 1 0 1 \n    0 0 1 0 0 1 0 1 1 1 1 1 1 1 1 0 0 0 1 1 0 1 0 1 0 1 1 0 0 1 1 1 0 0 1 1 1 0 \n    0 1 1 1 0 1 0 1 1 1 1 1 0 1]\n[0 0 0 0 0 0 0 0 0 0 0 0 0 0 0 0 0 0 0 0 0 0 0 0 0 0 0 0 1 0 0 0 0 0 0 0 0 0 0 0\n    0 0 0 0 0 0 0 0 0 0 0 0 0 0 0 0 0 0 0 0 0 1 1 0 1 0 0 1 1 0 1 1 1 1 0 1 1 0 \n    0 0 0 0 1 0 1 1 0 0 0 1 0 1 0 0 1 1 0 1 0 1 0 1 1 1 0 0 1 0 1 0 1 1 0 1 0 1 \n    0 1 1 1 1 0 1 1 0 1 0 1 1 0]\n[0 0 0 0 0 0 0 0 0 0 0 0 0 0 0 0 0 0 0 0 0 0 0 0 0 0 0 0 0 1 0 0 0 0 0 0 0 0 0 0\n    0 0 0 0 0 0 0 0 0 0 0 0 0 0 0 0 0 0 1 0 0 1 0 0 0 1 0 0 1 0 1 1 0 1 1 0 0 0 \n    0 0 0 1 1 1 1 1 1 1 1 0 0 0 0 0 1 1 0 1 0 1 1 0 0 0 0 1 1 0 1 1 0 1 1 1 0 1 \n    0 1 1 0 0 1 0 1 0 0 1 1 1 0]\n[0 0 0 0 0 0 0 0 0 0 0 0 0 0 0 0 0 0 0 0 0 0 0 0 0 0 0 0 0 0 1 0 0 0 0 0 0 0 0 0\n    0 0 0 0 0 0 0 0 0 0 0 0 0 0 0 0 0 0 0 0 0 1 0 0 1 0 0 1 0 1 0 0 0 0 1 0 0 1 \n    1 0 1 0 0 0 1 1 1 0 0 1 0 0 0 1 0 0 0 0 0 0 0 0 0 0 1 1 0 1 0 0 1 1 1 0 1 1 \n    1 1 1 0 1 0 0 1 1 1 1 1 0 0]\n[0 0 0 0 0 0 0 0 0 0 0 0 0 0 0 0 0 0 0 0 0 0 0 0 0 0 0 0 0 0 0 1 0 0 0 0 0 0 0 0\n    0 0 0 0 0 0 0 0 0 0 0 0 0 0 0 0 0 0 0 0 1 0 1 0 0 0 1 1 1 0 0 1 1 1 0 0 1 0 \n    1 0 0 1 1 0 1 0 1 1 1 1 0 0 1 0 1 1 1 0 0 1 0 1 1 1 0 1 1 0 0 0 1 0 1 0 1 1 \n    1 1 1 0 1 0 1 0 1 0 0 1 0 1]\n[0 0 0 0 0 0 0 0 0 0 0 0 0 0 0 0 0 0 0 0 0 0 0 0 0 0 0 0 0 0 0 0 1 0 0 0 0 0 0 0\n    0 0 0 0 0 0 0 0 0 0 0 0 0 0 0 0 0 0 1 0 1 1 1 0 1 0 1 0 0 0 0 1 0 1 0 1 0 0 \n    0 0 1 0 1 0 1 0 1 1 1 0 0 0 0 1 0 1 1 0 1 1 0 1 1 0 0 0 1 0 1 0 1 1 1 1 1 0 \n    0 1 1 1 1 1 0 1 0 1 1 0 1 0]\n[0 0 0 0 0 0 0 0 0 0 0 0 0 0 0 0 0 0 0 0 0 0 0 0 0 0 0 0 0 0 0 0 0 1 0 0 0 0 0 0\n    0 0 0 0 0 0 0 0 0 0 0 0 0 0 0 0 0 0 1 0 1 1 0 0 0 0 1 1 1 1 1 0 1 1 0 1 0 1 \n    1 1 0 1 1 1 1 0 0 0 0 0 1 0 1 0 0 0 0 0 1 1 1 1 1 0 0 0 1 1 0 0 0 0 1 0 1 1 \n    1 1 0 0 1 1 0 1 0 1 1 1 1 0]\n[0 0 0 0 0 0 0 0 0 0 0 0 0 0 0 0 0 0 0 0 0 0 0 0 0 0 0 0 0 0 0 0 0 0 1 0 0 0 0 0\n    0 0 0 0 0 0 0 0 0 0 0 0 0 0 0 0 0 0 1 0 1 1 0 0 1 1 0 1 1 1 0 1 1 0 1 0 0 1 \n    1 0 0 1 0 0 1 1 1 0 0 1 0 1 0 0 0 1 0 0 0 1 0 1 1 0 0 0 0 1 0 1 1 1 0 1 0 1 \n    0 0 1 0 1 0 1 0 1 1 1 1 0 1]\n[0 0 0 0 0 0 0 0 0 0 0 0 0 0 0 0 0 0 0 0 0 0 0 0 0 0 0 0 0 0 0 0 0 0 0 1 0 0 0 0\n    0 0 0 0 0 0 0 0 0 0 0 0 0 0 0 0 0 0 0 0 0 1 1 0 1 0 0 1 1 1 1 0 1 0 0 1 1 0 \n    0 1 1 1 0 0 1 1 1 1 0 1 1 1 0 1 0 1 1 1 0 0 0 1 0 0 1 1 0 1 0 1 0 0 0 1 0 1 \n    0 1 1 1 1 1 0 0 1 0 1 1 0 0]\n[0 0 0 0 0 0 0 0 0 0 0 0 0 0 0 0 0 0 0 0 0 0 0 0 0 0 0 0 0 0 0 0 0 0 0 0 1 0 0 0\n    0 0 0 0 0 0 0 0 0 0 0 0 0 0 0 0 0 0 1 0 1 1 0 0 0 0 1 1 1 0 0 0 1 0 0 0 1 0 \n    0 0 0 1 1 0 0 1 0 0 0 0 0 0 1 1 1 0 0 1 1 1 0 0 0 1 0 1 1 0 1 1 0 0 1 1 1 1 \n    0 1 0 0 0 1 1 1 0 0 0 1 0 1]\n[0 0 0 0 0 0 0 0 0 0 0 0 0 0 0 0 0 0 0 0 0 0 0 0 0 0 0 0 0 0 0 0 0 0 0 0 0 1 0 0\n    0 0 0 0 0 0 0 0 0 0 0 0 0 0 0 0 0 0 0 0 0 0 0 0 1 0 1 0 0 0 0 0 1 0 0 0 0 0 \n    1 1 1 0 1 0 1 1 1 1 1 0 1 0 1 0 0 0 1 1 1 1 1 1 0 0 1 1 1 0 1 0 1 0 1 1 1 1 \n    0 0 0 1 0 0 1 1 1 0 1 1 0 1]\n[0 0 0 0 0 0 0 0 0 0 0 0 0 0 0 0 0 0 0 0 0 0 0 0 0 0 0 0 0 0 0 0 0 0 0 0 0 0 1 0\n    0 0 0 0 0 0 0 0 0 0 0 0 0 0 0 0 0 0 1 0 1 0 0 0 1 1 0 0 0 1 1 0 1 1 0 0 0 1 \n    0 1 1 0 0 1 0 0 0 1 1 1 0 1 1 0 0 0 1 0 1 1 1 0 0 1 1 0 1 0 0 0 1 1 1 0 0 1 \n    0 1 1 0 1 1 1 1 1 0 0 1 1 0]\n[0 0 0 0 0 0 0 0 0 0 0 0 0 0 0 0 0 0 0 0 0 0 0 0 0 0 0 0 0 0 0 0 0 0 0 0 0 0 0 1\n    0 0 0 0 0 0 0 0 0 0 0 0 0 0 0 0 0 0 1 0 0 0 0 0 1 1 1 1 1 1 1 0 0 1 1 0 1 1 \n    0 0 0 1 0 1 1 0 1 1 0 0 1 0 1 1 1 0 1 1 1 1 1 0 1 0 1 1 1 1 1 1 1 1 1 0 1 0 \n    1 1 1 1 0 0 1 0 0 0 0 0 0 0]\n[0 0 0 0 0 0 0 0 0 0 0 0 0 0 0 0 0 0 0 0 0 0 0 0 0 0 0 0 0 0 0 0 0 0 0 0 0 0 0 0\n    1 0 0 0 0 0 0 0 0 0 0 0 0 0 0 0 0 0 0 0 1 1 1 0 1 0 0 1 0 1 0 0 1 0 0 0 0 0 \n    1 1 1 1 1 0 1 0 0 1 1 1 0 0 1 1 0 1 0 1 1 1 0 1 1 0 1 1 1 0 1 0 0 0 1 0 1 1 \n    1 1 1 1 0 0 1 1 1 1 0 0 0 1]\n[0 0 0 0 0 0 0 0 0 0 0 0 0 0 0 0 0 0 0 0 0 0 0 0 0 0 0 0 0 0 0 0 0 0 0 0 0 0 0 0\n    0 1 0 0 0 0 0 0 0 0 0 0 0 0 0 0 0 0 1 0 0 1 0 0 1 0 0 1 0 0 0 0 0 0 1 1 0 1 \n    1 0 1 0 1 1 0 0 1 1 1 0 1 1 0 1 0 0 0 0 1 0 0 1 0 0 0 1 0 1 1 0 1 0 0 0 0 0 \n    0 0 1 0 0 0 1 1 0 1 0 1 0 0]\n[0 0 0 0 0 0 0 0 0 0 0 0 0 0 0 0 0 0 0 0 0 0 0 0 0 0 0 0 0 0 0 0 0 0 0 0 0 0 0 0\n    0 0 1 0 0 0 0 0 0 0 0 0 0 0 0 0 0 0 0 0 0 0 0 0 1 0 0 0 1 0 1 0 1 1 1 0 1 0 \n    1 0 0 1 0 1 0 0 0 1 0 1 1 1 1 0 1 1 1 0 0 0 1 0 0 1 0 1 1 1 0 0 0 0 1 0 0 1 \n    0 0 1 1 0 0 1 0 1 0 1 0 0 1]\n[0 0 0 0 0 0 0 0 0 0 0 0 0 0 0 0 0 0 0 0 0 0 0 0 0 0 0 0 0 0 0 0 0 0 0 0 0 0 0 0\n    0 0 0 1 0 0 0 0 0 0 0 0 0 0 0 0 0 0 1 0 0 1 1 0 0 1 0 0 1 0 1 1 0 1 0 0 1 1 \n    0 0 0 1 1 0 0 1 0 0 0 0 1 1 1 0 1 1 1 1 1 1 1 1 1 0 0 0 1 0 0 1 0 0 1 1 1 0 \n    1 0 0 0 0 1 1 0 0 1 1 1 0 1]\n[0 0 0 0 0 0 0 0 0 0 0 0 0 0 0 0 0 0 0 0 0 0 0 0 0 0 0 0 0 0 0 0 0 0 0 0 0 0 0 0\n    0 0 0 0 1 0 0 0 0 0 0 0 0 0 0 0 0 0 1 0 1 0 0 0 0 0 0 1 1 0 0 0 0 0 0 1 1 1 \n    1 1 0 0 1 1 1 1 1 0 0 0 1 1 0 1 1 0 1 0 1 1 0 1 1 0 0 1 1 0 0 0 0 1 1 0 1 0 \n    1 0 1 0 0 0 1 1 1 0 0 1 0 0]\n[0 0 0 0 0 0 0 0 0 0 0 0 0 0 0 0 0 0 0 0 0 0 0 0 0 0 0 0 0 0 0 0 0 0 0 0 0 0 0 0\n    0 0 0 0 0 1 0 0 0 0 0 0 0 0 0 0 0 0 1 0 1 1 0 0 1 0 1 1 0 1 0 0 1 0 0 1 0 1 \n    0 0 1 1 0 1 0 0 1 1 0 0 1 1 0 0 0 0 1 0 1 1 0 0 1 0 1 0 0 1 0 0 0 0 0 0 1 0 \n    0 0 1 0 0 1 0 1 0 0 1 1 0 1]\n[0 0 0 0 0 0 0 0 0 0 0 0 0 0 0 0 0 0 0 0 0 0 0 0 0 0 0 0 0 0 0 0 0 0 0 0 0 0 0 0\n    0 0 0 0 0 0 1 0 0 0 0 0 0 0 0 0 0 0 0 0 1 1 0 0 1 1 0 0 1 0 0 0 1 0 0 0 1 0 \n    1 0 1 1 1 1 1 0 0 0 1 1 0 1 1 1 0 1 1 1 1 1 0 0 0 0 1 0 1 0 0 0 1 0 0 1 0 1 \n    1 0 0 0 0 1 0 0 0 1 0 1 0 0]\n[0 0 0 0 0 0 0 0 0 0 0 0 0 0 0 0 0 0 0 0 0 0 0 0 0 0 0 0 0 0 0 0 0 0 0 0 0 0 0 0\n    0 0 0 0 0 0 0 1 0 0 0 0 0 0 0 0 0 0 0 0 1 1 0 0 0 0 0 1 1 1 1 0 0 1 1 0 0 1 \n    0 0 1 0 1 1 1 1 1 0 1 0 0 1 0 1 1 1 0 0 1 1 1 1 1 1 0 1 1 1 0 0 0 0 1 1 0 0 \n    1 0 0 1 1 0 1 0 0 1 1 0 0 1]\n[0 0 0 0 0 0 0 0 0 0 0 0 0 0 0 0 0 0 0 0 0 0 0 0 0 0 0 0 0 0 0 0 0 0 0 0 0 0 0 0\n    0 0 0 0 0 0 0 0 1 0 0 0 0 0 0 0 0 0 0 0 0 1 0 0 0 0 1 1 1 1 0 0 1 1 0 1 0 1 \n    0 0 1 1 1 0 1 0 0 1 0 0 0 0 1 0 1 1 0 0 1 1 1 1 1 0 1 0 0 0 0 1 0 0 0 0 0 0 \n    0 0 1 0 1 1 0 0 1 1 1 1 0 1]\n[0 0 0 0 0 0 0 0 0 0 0 0 0 0 0 0 0 0 0 0 0 0 0 0 0 0 0 0 0 0 0 0 0 0 0 0 0 0 0 0\n    0 0 0 0 0 0 0 0 0 1 0 0 0 0 0 0 0 0 0 0 1 0 0 0 0 1 1 0 1 1 1 0 0 1 0 0 0 0 \n    1 1 0 0 0 0 1 1 1 1 1 1 1 0 1 1 1 0 1 1 1 0 0 0 1 1 0 0 0 0 1 0 0 1 1 1 1 0 \n    1 0 1 1 0 1 1 1 1 0 0 0 0 0]\n[0 0 0 0 0 0 0 0 0 0 0 0 0 0 0 0 0 0 0 0 0 0 0 0 0 0 0 0 0 0 0 0 0 0 0 0 0 0 0 0\n    0 0 0 0 0 0 0 0 0 0 1 0 0 0 0 0 0 0 1 0 1 1 0 0 1 1 1 1 0 0 0 1 0 0 1 1 1 0 \n    1 0 1 0 1 1 0 0 1 0 0 1 1 0 0 0 1 1 1 1 1 0 1 0 1 0 1 0 1 0 1 0 1 0 0 1 0 1 \n    0 1 1 1 0 0 1 0 0 1 0 0 1 1]\n[0 0 0 0 0 0 0 0 0 0 0 0 0 0 0 0 0 0 0 0 0 0 0 0 0 0 0 0 0 0 0 0 0 0 0 0 0 0 0 0\n    0 0 0 0 0 0 0 0 0 0 0 1 0 0 0 0 0 0 0 0 0 0 0 0 1 0 0 1 1 1 0 0 0 0 0 0 1 1 \n    1 0 1 0 0 0 1 1 0 1 1 1 0 1 1 1 0 1 1 1 1 1 1 1 1 0 1 1 0 1 1 1 1 1 0 1 1 1 \n    0 1 0 0 1 0 0 0 1 0 0 1 1 0]\n[0 0 0 0 0 0 0 0 0 0 0 0 0 0 0 0 0 0 0 0 0 0 0 0 0 0 0 0 0 0 0 0 0 0 0 0 0 0 0 0\n    0 0 0 0 0 0 0 0 0 0 0 0 1 0 0 0 0 0 1 0 1 0 0 0 0 0 1 0 0 0 0 1 0 1 0 1 0 1 \n    1 0 1 0 0 1 0 1 1 1 1 0 0 1 0 0 1 0 0 0 1 0 0 0 0 1 1 1 0 1 0 1 0 1 0 1 0 1 \n    0 0 0 0 1 0 1 1 0 1 0 0 1 1]\n[0 0 0 0 0 0 0 0 0 0 0 0 0 0 0 0 0 0 0 0 0 0 0 0 0 0 0 0 0 0 0 0 0 0 0 0 0 0 0 0\n    0 0 0 0 0 0 0 0 0 0 0 0 0 1 0 0 0 0 1 0 1 1 0 0 0 0 1 0 1 1 0 0 1 0 0 1 0 1 \n    0 0 1 1 1 1 0 1 1 0 0 1 0 0 0 1 1 0 0 0 0 1 0 0 1 1 1 0 0 1 0 0 1 0 0 0 1 0 \n    1 0 1 0 1 0 1 1 0 1 1 0 0 1]\n[0 0 0 0 0 0 0 0 0 0 0 0 0 0 0 0 0 0 0 0 0 0 0 0 0 0 0 0 0 0 0 0 0 0 0 0 0 0 0 0\n    0 0 0 0 0 0 0 0 0 0 0 0 0 0 1 0 0 0 1 0 1 0 1 0 1 0 1 1 1 0 0 0 1 1 0 1 0 0 \n    1 1 0 1 0 0 0 1 1 0 0 0 0 0 1 1 0 1 0 0 0 1 1 0 1 1 1 0 0 1 0 0 1 1 1 0 1 1 \n    0 1 0 0 1 1 1 1 0 1 1 1 1 1]\n[0 0 0 0 0 0 0 0 0 0 0 0 0 0 0 0 0 0 0 0 0 0 0 0 0 0 0 0 0 0 0 0 0 0 0 0 0 0 0 0\n    0 0 0 0 0 0 0 0 0 0 0 0 0 0 0 1 0 0 1 0 1 0 1 0 0 0 0 1 1 0 1 1 0 0 1 0 0 0 \n    1 0 1 0 0 1 1 1 0 0 0 0 1 0 0 0 1 0 1 1 0 1 0 0 0 1 1 1 0 0 1 0 0 1 1 1 0 1 \n    0 1 1 0 1 1 1 1 0 1 0 0 1 0]\n[0 0 0 0 0 0 0 0 0 0 0 0 0 0 0 0 0 0 0 0 0 0 0 0 0 0 0 0 0 0 0 0 0 0 0 0 0 0 0 0\n    0 0 0 0 0 0 0 0 0 0 0 0 0 0 0 0 1 0 0 0 0 0 0 0 1 1 1 0 0 1 0 0 0 1 1 1 1 0 \n    1 1 0 1 1 1 1 1 0 0 1 1 1 0 0 0 1 0 0 0 0 0 1 1 1 0 0 0 0 1 0 1 1 0 0 0 0 0 \n    0 0 0 1 0 1 0 0 0 1 0 0 0 0]\n[0 0 0 0 0 0 0 0 0 0 0 0 0 0 0 0 0 0 0 0 0 0 0 0 0 0 0 0 0 0 0 0 0 0 0 0 0 0 0 0\n    0 0 0 0 0 0 0 0 0 0 0 0 0 0 0 0 0 1 0 0 0 0 1 0 0 1 0 0 1 0 1 0 1 0 0 1 0 1 \n    0 1 0 0 1 1 0 0 0 1 1 1 1 0 0 0 0 1 0 0 0 0 1 1 1 1 0 1 0 0 1 0 1 1 0 0 1 1 \n    0 1 0 1 1 1 1 0 1 0 1 0 1 1]\n[0 0 0 0 0 0 0 0 0 0 0 0 0 0 0 0 0 0 0 0 0 0 0 0 0 0 0 0 0 0 0 0 0 0 0 0 0 0 0 0\n    0 0 0 0 0 0 0 0 0 0 0 0 0 0 0 0 0 0 0 1 1 0 0 0 0 1 1 0 0 1 0 1 1 1 1 0 1 1 \n    0 0 1 0 0 0 0 1 0 1 0 0 0 0 0 0 0 0 0 0 1 0 0 0 1 1 0 1 1 1 0 1 0 1 1 0 1 1 \n    1 1 1 0 0 1 0 0 1 0 0 1 0 0]\n[0 0 0 0 0 0 0 0 0 0 0 0 0 0 0 0 0 0 0 0 0 0 0 0 0 0 0 0 0 0 0 0 0 0 0 0 0 0 0 0\n    0 0 0 0 0 0 0 0 0 0 0 0 0 0 0 0 0 0 0 0 0 0 0 1 0 0 1 0 0 1 1 0 1 0 0 0 1 1 \n    0 1 0 1 0 0 0 0 1 0 0 0 1 0 0 1 1 0 0 1 1 0 0 0 0 1 0 0 0 0 0 0 0 0 0 0 0 1 \n    1 1 0 1 1 0 1 0 0 0 0 0 0 0]\n[[65, 5]] quantum code over GF(2^2), stabilised by:\n[1 0 0 0 0 0 0 0 0 0 0 0 0 0 0 0 0 0 0 0 0 0 0 0 0 0 0 0 0 0 1 0 $.1^2 0 0 1 $.1\n    $.1 1 $.1 0 $.1 $.1 0 $.1 $.1^2 0 0 0 $.1 $.1 $.1^2 $.1^2 1 1 $.1^2 $.1 \n    $.1^2 $.1 0 0 $.1 $.1^2 $.1^2 $.1]\n[$.1 0 0 0 0 0 0 0 0 0 0 0 0 0 0 0 0 0 0 0 0 0 0 0 0 0 0 0 0 0 $.1 0 1 0 0 $.1 \n    $.1^2 $.1^2 $.1 $.1^2 0 $.1^2 $.1^2 0 $.1^2 1 0 0 0 $.1^2 $.1^2 1 1 $.1 $.1 \n    1 $.1^2 1 $.1^2 0 0 $.1^2 1 1 $.1^2]\n[0 1 0 0 0 0 0 0 0 0 0 0 0 0 0 0 0 0 0 0 0 0 0 0 0 1 0 0 0 0 $.1^2 0 1 0 1 $.1 \n    $.1^2 $.1^2 0 $.1^2 $.1^2 1 0 $.1 0 $.1^2 $.1 $.1^2 $.1^2 1 1 $.1^2 0 1 0 \n    $.1 0 $.1^2 $.1^2 1 1 $.1^2 $.1 1 0]\n[0 $.1 0 0 0 0 0 0 0 0 0 0 0 0 0 0 0 0 0 0 0 0 0 0 0 $.1 0 0 0 0 1 0 $.1 0 $.1 \n    $.1^2 1 1 0 1 1 $.1 0 $.1^2 0 1 $.1^2 1 1 $.1 $.1 1 0 $.1 0 $.1^2 0 1 1 $.1 \n    $.1 1 $.1^2 $.1 0]\n[0 0 1 0 0 0 0 0 0 0 0 0 0 0 0 0 0 0 0 0 0 0 0 0 0 $.1 0 0 0 0 $.1 0 $.1^2 1 1 \n    $.1^2 $.1 0 $.1^2 $.1^2 $.1^2 1 $.1 1 $.1 $.1 0 0 1 $.1^2 1 0 $.1 $.1^2 0 \n    $.1 $.1 1 0 0 $.1^2 1 0 $.1 $.1]\n[0 0 $.1 0 0 0 0 0 0 0 0 0 0 0 0 0 0 0 0 0 0 0 0 0 0 $.1^2 0 0 0 0 $.1^2 0 1 $.1\n    $.1 1 $.1^2 0 1 1 1 $.1 $.1^2 $.1 $.1^2 $.1^2 0 0 $.1 1 $.1 0 $.1^2 1 0 \n    $.1^2 $.1^2 $.1 0 0 1 $.1 0 $.1^2 $.1^2]\n[0 0 0 1 0 0 0 0 0 0 0 0 0 0 0 0 0 0 0 0 0 0 0 0 0 $.1 0 0 0 0 $.1^2 0 $.1^2 0 \n    $.1 $.1^2 0 1 $.1^2 0 1 $.1^2 $.1^2 $.1^2 0 1 0 0 $.1 $.1 $.1^2 1 1 $.1^2 \n    $.1^2 1 $.1 $.1 $.1^2 $.1^2 $.1 1 $.1 $.1^2 1]\n[0 0 0 $.1 0 0 0 0 0 0 0 0 0 0 0 0 0 0 0 0 0 0 0 0 0 $.1^2 0 0 0 0 1 0 1 0 $.1^2\n    1 0 $.1 1 0 $.1 1 1 1 0 $.1 0 0 $.1^2 $.1^2 1 $.1 $.1 1 1 $.1 $.1^2 $.1^2 1 \n    1 $.1^2 $.1 $.1^2 1 $.1]\n[0 0 0 0 1 0 0 0 0 0 0 0 0 0 0 0 0 0 0 0 0 0 0 0 0 $.1 0 0 0 0 $.1^2 0 0 0 1 \n    $.1^2 0 0 $.1^2 0 1 $.1 $.1 $.1 $.1 $.1 $.1 0 $.1^2 1 1 1 1 0 $.1 1 1 $.1 \n    $.1 0 1 1 0 0 1]\n[0 0 0 0 $.1 0 0 0 0 0 0 0 0 0 0 0 0 0 0 0 0 0 0 0 0 $.1^2 0 0 0 0 1 0 0 0 $.1 1\n    0 0 1 0 $.1 $.1^2 $.1^2 $.1^2 $.1^2 $.1^2 $.1^2 0 1 $.1 $.1 $.1 $.1 0 $.1^2 \n    $.1 $.1 $.1^2 $.1^2 0 $.1 $.1 0 0 $.1]\n[0 0 0 0 0 1 0 0 0 0 0 0 0 0 0 0 0 0 0 0 0 0 0 0 0 $.1 0 0 0 0 $.1^2 0 1 0 0 0 \n    $.1^2 $.1 0 $.1 1 0 1 $.1 $.1 $.1^2 $.1^2 $.1 $.1 0 $.1^2 $.1 1 1 $.1^2 $.1 \n    0 1 $.1^2 0 $.1 $.1^2 $.1^2 1 1]\n[0 0 0 0 0 $.1 0 0 0 0 0 0 0 0 0 0 0 0 0 0 0 0 0 0 0 $.1^2 0 0 0 0 1 0 $.1 0 0 0\n    1 $.1^2 0 $.1^2 $.1 0 $.1 $.1^2 $.1^2 1 1 $.1^2 $.1^2 0 1 $.1^2 $.1 $.1 1 \n    $.1^2 0 $.1 1 0 $.1^2 1 1 $.1 $.1]\n[0 0 0 0 0 0 1 0 0 0 0 0 0 0 0 0 0 0 0 0 0 0 0 0 0 1 0 0 0 0 0 0 0 0 1 0 0 1 $.1\n    1 $.1 $.1^2 $.1 0 $.1 1 $.1 0 $.1 0 $.1^2 $.1^2 0 $.1^2 0 0 $.1^2 1 $.1 0 1 \n    1 $.1^2 1 1]\n[0 0 0 0 0 0 $.1 0 0 0 0 0 0 0 0 0 0 0 0 0 0 0 0 0 0 $.1 0 0 0 0 0 0 0 0 $.1 0 0\n    $.1 $.1^2 $.1 $.1^2 1 $.1^2 0 $.1^2 $.1 $.1^2 0 $.1^2 0 1 1 0 1 0 0 1 $.1 \n    $.1^2 0 $.1 $.1 1 $.1 $.1]\n[0 0 0 0 0 0 0 1 0 0 0 0 0 0 0 0 0 0 0 0 0 0 0 0 0 $.1 0 0 0 0 $.1 0 0 $.1^2 0 \n    $.1 $.1^2 1 1 $.1 $.1 1 0 1 1 $.1 $.1 $.1 $.1 $.1^2 1 $.1^2 $.1^2 1 0 $.1^2 \n    0 0 $.1 $.1^2 $.1 1 $.1 $.1 $.1]\n[0 0 0 0 0 0 0 $.1 0 0 0 0 0 0 0 0 0 0 0 0 0 0 0 0 0 $.1^2 0 0 0 0 $.1^2 0 0 1 0\n    $.1^2 1 $.1 $.1 $.1^2 $.1^2 $.1 0 $.1 $.1 $.1^2 $.1^2 $.1^2 $.1^2 1 $.1 1 1 \n    $.1 0 1 0 0 $.1^2 1 $.1^2 $.1 $.1^2 $.1^2 $.1^2]\n[0 0 0 0 0 0 0 0 1 0 0 0 0 0 0 0 0 0 0 0 0 0 0 0 0 $.1^2 0 0 0 0 1 0 1 0 0 $.1 \n    $.1 1 1 $.1 1 $.1^2 0 0 $.1 1 0 0 $.1^2 $.1 0 1 $.1^2 $.1 1 $.1 $.1^2 1 0 \n    $.1^2 1 0 0 $.1 1]\n[0 0 0 0 0 0 0 0 $.1 0 0 0 0 0 0 0 0 0 0 0 0 0 0 0 0 1 0 0 0 0 $.1 0 $.1 0 0 \n    $.1^2 $.1^2 $.1 $.1 $.1^2 $.1 1 0 0 $.1^2 $.1 0 0 1 $.1^2 0 $.1 1 $.1^2 $.1 \n    $.1^2 1 $.1 0 1 $.1 0 0 $.1^2 $.1]\n[0 0 0 0 0 0 0 0 0 1 0 0 0 0 0 0 0 0 0 0 0 0 0 0 0 1 0 0 0 0 $.1^2 0 1 $.1 $.1 \n    $.1 $.1 0 $.1^2 0 $.1^2 $.1^2 $.1 0 $.1 $.1^2 1 1 0 0 $.1 $.1^2 1 0 1 $.1^2 \n    1 0 $.1 $.1 1 $.1^2 $.1 $.1 0]\n[0 0 0 0 0 0 0 0 0 $.1 0 0 0 0 0 0 0 0 0 0 0 0 0 0 0 $.1 0 0 0 0 1 0 $.1 $.1^2 \n    $.1^2 $.1^2 $.1^2 0 1 0 1 1 $.1^2 0 $.1^2 1 $.1 $.1 0 0 $.1^2 1 $.1 0 $.1 1 \n    $.1 0 $.1^2 $.1^2 $.1 1 $.1^2 $.1^2 0]\n[0 0 0 0 0 0 0 0 0 0 1 0 0 0 0 0 0 0 0 0 0 0 0 0 0 1 0 0 0 0 $.1 0 1 1 $.1^2 1 \n    $.1 $.1^2 1 1 0 0 0 1 $.1^2 1 0 $.1^2 $.1^2 0 0 $.1^2 0 1 0 $.1^2 0 $.1^2 1 \n    1 $.1 $.1^2 1 $.1 0]\n[0 0 0 0 0 0 0 0 0 0 $.1 0 0 0 0 0 0 0 0 0 0 0 0 0 0 $.1 0 0 0 0 $.1^2 0 $.1 $.1\n    1 $.1 $.1^2 1 $.1 $.1 0 0 0 $.1 1 $.1 0 1 1 0 0 1 0 $.1 0 1 0 1 $.1 $.1 \n    $.1^2 1 $.1 $.1^2 0]\n[0 0 0 0 0 0 0 0 0 0 0 1 0 0 0 0 0 0 0 0 0 0 0 0 0 0 0 0 0 0 1 0 $.1 1 $.1 $.1 \n    $.1 0 $.1^2 0 $.1^2 $.1 1 0 $.1 $.1 $.1^2 0 1 0 1 $.1 0 0 $.1^2 $.1^2 1 1 \n    $.1 $.1 $.1 1 $.1 $.1 1]\n[0 0 0 0 0 0 0 0 0 0 0 $.1 0 0 0 0 0 0 0 0 0 0 0 0 0 0 0 0 0 0 $.1 0 $.1^2 $.1 \n    $.1^2 $.1^2 $.1^2 0 1 0 1 $.1^2 $.1 0 $.1^2 $.1^2 1 0 $.1 0 $.1 $.1^2 0 0 1 \n    1 $.1 $.1 $.1^2 $.1^2 $.1^2 $.1 $.1^2 $.1^2 $.1]\n[0 0 0 0 0 0 0 0 0 0 0 0 1 0 0 0 0 0 0 0 0 0 0 0 0 0 0 0 0 0 1 0 $.1^2 $.1 $.1^2\n    $.1^2 $.1^2 $.1^2 $.1^2 1 0 0 0 0 1 0 $.1^2 $.1^2 $.1^2 0 $.1^2 $.1^2 0 1 \n    $.1^2 $.1 1 1 1 0 1 $.1^2 0 $.1 $.1]\n[0 0 0 0 0 0 0 0 0 0 0 0 $.1 0 0 0 0 0 0 0 0 0 0 0 0 0 0 0 0 0 $.1 0 1 $.1^2 1 1\n    1 1 1 $.1 0 0 0 0 $.1 0 1 1 1 0 1 1 0 $.1 1 $.1^2 $.1 $.1 $.1 0 $.1 1 0 \n    $.1^2 $.1^2]\n[0 0 0 0 0 0 0 0 0 0 0 0 0 1 0 0 0 0 0 0 0 0 0 0 0 $.1 0 0 0 0 0 0 $.1^2 $.1 \n    $.1^2 $.1 $.1 $.1 $.1 $.1 1 1 0 $.1 0 1 1 $.1 0 $.1 1 0 $.1^2 1 $.1 1 $.1^2 \n    $.1^2 1 $.1^2 $.1 0 $.1 $.1 1]\n[0 0 0 0 0 0 0 0 0 0 0 0 0 $.1 0 0 0 0 0 0 0 0 0 0 0 $.1^2 0 0 0 0 0 0 1 $.1^2 1\n    $.1^2 $.1^2 $.1^2 $.1^2 $.1^2 $.1 $.1 0 $.1^2 0 $.1 $.1 $.1^2 0 $.1^2 $.1 0 \n    1 $.1 $.1^2 $.1 1 1 $.1 1 $.1^2 0 $.1^2 $.1^2 $.1]\n[0 0 0 0 0 0 0 0 0 0 0 0 0 0 1 0 0 0 0 0 0 0 0 0 0 $.1^2 0 0 0 0 1 0 $.1^2 $.1 0\n    $.1 $.1 1 $.1^2 $.1^2 $.1^2 $.1^2 1 0 $.1^2 1 $.1 $.1^2 $.1 $.1^2 $.1^2 0 1 \n    $.1^2 1 $.1 1 $.1 $.1 0 $.1 0 $.1^2 $.1 0]\n[0 0 0 0 0 0 0 0 0 0 0 0 0 0 $.1 0 0 0 0 0 0 0 0 0 0 1 0 0 0 0 $.1 0 1 $.1^2 0 \n    $.1^2 $.1^2 $.1 1 1 1 1 $.1 0 1 $.1 $.1^2 1 $.1^2 1 1 0 $.1 1 $.1 $.1^2 $.1 \n    $.1^2 $.1^2 0 $.1^2 0 1 $.1^2 0]\n[0 0 0 0 0 0 0 0 0 0 0 0 0 0 0 1 0 0 0 0 0 0 0 0 0 $.1^2 0 0 0 0 $.1 0 1 $.1^2 \n    $.1 $.1 $.1^2 0 $.1 0 0 0 $.1 0 0 $.1^2 1 1 $.1^2 0 0 1 $.1 $.1 $.1 $.1 $.1 \n    $.1^2 0 0 0 $.1 1 $.1 0]\n[0 0 0 0 0 0 0 0 0 0 0 0 0 0 0 $.1 0 0 0 0 0 0 0 0 0 1 0 0 0 0 $.1^2 0 $.1 1 \n    $.1^2 $.1^2 1 0 $.1^2 0 0 0 $.1^2 0 0 1 $.1 $.1 1 0 0 $.1 $.1^2 $.1^2 $.1^2 \n    $.1^2 $.1^2 1 0 0 0 $.1^2 $.1 $.1^2 0]\n[0 0 0 0 0 0 0 0 0 0 0 0 0 0 0 0 1 0 0 0 0 0 0 0 0 $.1 0 0 0 0 0 0 0 $.1^2 0 \n    $.1^2 1 $.1^2 $.1^2 1 0 $.1^2 $.1 $.1 $.1 0 0 $.1 1 $.1^2 1 0 $.1^2 1 0 0 \n    $.1 $.1 $.1^2 $.1 1 0 $.1^2 $.1 1]\n[0 0 0 0 0 0 0 0 0 0 0 0 0 0 0 0 $.1 0 0 0 0 0 0 0 0 $.1^2 0 0 0 0 0 0 0 1 0 1 \n    $.1 1 1 $.1 0 1 $.1^2 $.1^2 $.1^2 0 0 $.1^2 $.1 1 $.1 0 1 $.1 0 0 $.1^2 \n    $.1^2 1 $.1^2 $.1 0 1 $.1^2 $.1]\n[0 0 0 0 0 0 0 0 0 0 0 0 0 0 0 0 0 1 0 0 0 0 0 0 0 0 0 0 0 0 $.1^2 0 1 1 $.1 $.1\n    0 1 0 0 $.1 $.1^2 0 0 $.1 $.1 $.1 1 $.1^2 1 1 $.1^2 $.1^2 $.1 1 $.1^2 $.1 1 \n    $.1^2 $.1^2 $.1^2 $.1^2 $.1^2 1 $.1^2]\n[0 0 0 0 0 0 0 0 0 0 0 0 0 0 0 0 0 $.1 0 0 0 0 0 0 0 0 0 0 0 0 1 0 $.1 $.1 $.1^2\n    $.1^2 0 $.1 0 0 $.1^2 1 0 0 $.1^2 $.1^2 $.1^2 $.1 1 $.1 $.1 1 1 $.1^2 $.1 1 \n    $.1^2 $.1 1 1 1 1 1 $.1 1]\n[0 0 0 0 0 0 0 0 0 0 0 0 0 0 0 0 0 0 1 0 0 0 0 0 0 1 0 0 0 0 $.1^2 0 0 $.1 1 1 0\n    1 0 $.1 1 1 $.1^2 0 $.1 1 $.1 1 $.1^2 $.1 1 1 $.1 $.1^2 0 $.1 0 $.1^2 1 0 \n    $.1 $.1^2 1 0 1]\n[0 0 0 0 0 0 0 0 0 0 0 0 0 0 0 0 0 0 $.1 0 0 0 0 0 0 $.1 0 0 0 0 1 0 0 $.1^2 $.1\n    $.1 0 $.1 0 $.1^2 $.1 $.1 1 0 $.1^2 $.1 $.1^2 $.1 1 $.1^2 $.1 $.1 $.1^2 1 0 \n    $.1^2 0 1 $.1 0 $.1^2 1 $.1 0 $.1]\n[0 0 0 0 0 0 0 0 0 0 0 0 0 0 0 0 0 0 0 1 0 0 0 0 0 $.1 0 0 0 0 1 0 $.1 1 0 $.1 0\n    $.1 1 1 $.1 $.1^2 $.1^2 0 1 $.1^2 $.1 1 $.1 1 $.1 1 $.1^2 $.1 $.1 0 1 1 1 0 \n    $.1^2 1 1 $.1 0]\n[0 0 0 0 0 0 0 0 0 0 0 0 0 0 0 0 0 0 0 $.1 0 0 0 0 0 $.1^2 0 0 0 0 $.1 0 $.1^2 \n    $.1 0 $.1^2 0 $.1^2 $.1 $.1 $.1^2 1 1 0 $.1 1 $.1^2 $.1 $.1^2 $.1 $.1^2 $.1 \n    1 $.1^2 $.1^2 0 $.1 $.1 $.1 0 1 $.1 $.1 $.1^2 0]\n[0 0 0 0 0 0 0 0 0 0 0 0 0 0 0 0 0 0 0 0 1 0 0 0 0 1 0 0 0 0 $.1 0 $.1^2 0 $.1 1\n    1 0 1 $.1 1 0 $.1^2 1 $.1 $.1 1 $.1 $.1^2 0 $.1^2 $.1^2 0 0 0 $.1 $.1 1 $.1 \n    0 $.1^2 $.1 0 0 $.1^2]\n[0 0 0 0 0 0 0 0 0 0 0 0 0 0 0 0 0 0 0 0 $.1 0 0 0 0 $.1 0 0 0 0 $.1^2 0 1 0 \n    $.1^2 $.1 $.1 0 $.1 $.1^2 $.1 0 1 $.1 $.1^2 $.1^2 $.1 $.1^2 1 0 1 1 0 0 0 \n    $.1^2 $.1^2 $.1 $.1^2 0 1 $.1^2 0 0 1]\n[0 0 0 0 0 0 0 0 0 0 0 0 0 0 0 0 0 0 0 0 0 1 0 0 0 $.1^2 0 0 0 0 $.1 0 $.1^2 $.1\n    $.1 1 0 $.1^2 0 0 $.1 $.1^2 0 $.1 $.1 0 0 0 $.1^2 $.1 1 1 0 $.1 0 1 1 $.1^2 \n    0 1 0 0 0 $.1^2 0]\n[0 0 0 0 0 0 0 0 0 0 0 0 0 0 0 0 0 0 0 0 0 $.1 0 0 0 1 0 0 0 0 $.1^2 0 1 $.1^2 \n    $.1^2 $.1 0 1 0 0 $.1^2 1 0 $.1^2 $.1^2 0 0 0 1 $.1^2 $.1 $.1 0 $.1^2 0 $.1 \n    $.1 1 0 $.1 0 0 0 1 0]\n[0 0 0 0 0 0 0 0 0 0 0 0 0 0 0 0 0 0 0 0 0 0 1 0 0 0 0 0 0 0 1 0 1 0 $.1 0 1 $.1\n    1 $.1^2 $.1^2 0 1 0 $.1^2 0 0 1 1 $.1 $.1 1 0 $.1 1 $.1^2 $.1^2 0 0 $.1^2 0 \n    1 0 $.1^2 1]\n[0 0 0 0 0 0 0 0 0 0 0 0 0 0 0 0 0 0 0 0 0 0 $.1 0 0 0 0 0 0 0 $.1 0 $.1 0 $.1^2\n    0 $.1 $.1^2 $.1 1 1 0 $.1 0 1 0 0 $.1 $.1 $.1^2 $.1^2 $.1 0 $.1^2 $.1 1 1 0 \n    0 1 0 $.1 0 1 $.1]\n[0 0 0 0 0 0 0 0 0 0 0 0 0 0 0 0 0 0 0 0 0 0 0 1 0 0 0 0 0 0 $.1^2 0 0 $.1 $.1 0\n    $.1 $.1 $.1^2 1 $.1 1 $.1 1 1 $.1 $.1^2 $.1^2 1 $.1^2 0 $.1 $.1 $.1^2 $.1 \n    $.1^2 0 $.1^2 $.1^2 $.1^2 0 $.1^2 1 $.1 1]\n[0 0 0 0 0 0 0 0 0 0 0 0 0 0 0 0 0 0 0 0 0 0 0 $.1 0 0 0 0 0 0 1 0 0 $.1^2 $.1^2\n    0 $.1^2 $.1^2 1 $.1 $.1^2 $.1 $.1^2 $.1 $.1 $.1^2 1 1 $.1 1 0 $.1^2 $.1^2 1 \n    $.1^2 1 0 1 1 1 0 1 $.1 $.1^2 $.1]\n[0 0 0 0 0 0 0 0 0 0 0 0 0 0 0 0 0 0 0 0 0 0 0 0 1 0 0 0 0 0 $.1 0 0 $.1^2 1 $.1\n    $.1^2 0 1 1 $.1 0 1 1 $.1 $.1^2 $.1 1 0 $.1^2 0 $.1 $.1^2 1 0 0 0 $.1^2 \n    $.1^2 $.1^2 $.1 $.1 $.1 0 1]\n[0 0 0 0 0 0 0 0 0 0 0 0 0 0 0 0 0 0 0 0 0 0 0 0 $.1 0 0 0 0 0 $.1^2 0 0 1 $.1 \n    $.1^2 1 0 $.1 $.1 $.1^2 0 $.1 $.1 $.1^2 1 $.1^2 $.1 0 1 0 $.1^2 1 $.1 0 0 0 \n    1 1 1 $.1^2 $.1^2 $.1^2 0 $.1]\n[0 0 0 0 0 0 0 0 0 0 0 0 0 0 0 0 0 0 0 0 0 0 0 0 0 0 1 0 0 0 1 0 0 $.1^2 $.1 0 \n    $.1 1 1 $.1 $.1 1 $.1^2 $.1^2 $.1 0 1 $.1 1 0 $.1^2 $.1 $.1^2 $.1 $.1 0 \n    $.1^2 $.1 1 0 0 0 1 0 1]\n[0 0 0 0 0 0 0 0 0 0 0 0 0 0 0 0 0 0 0 0 0 0 0 0 0 0 $.1 0 0 0 $.1 0 0 1 $.1^2 0\n    $.1^2 $.1 $.1 $.1^2 $.1^2 $.1 1 1 $.1^2 0 $.1 $.1^2 $.1 0 1 $.1^2 1 $.1^2 \n    $.1^2 0 1 $.1^2 $.1 0 0 0 $.1 0 $.1]\n[0 0 0 0 0 0 0 0 0 0 0 0 0 0 0 0 0 0 0 0 0 0 0 0 0 0 0 1 0 0 $.1 0 0 $.1 $.1 0 \n    $.1 $.1^2 $.1 1 1 $.1 0 0 $.1^2 $.1^2 $.1^2 0 1 1 $.1^2 1 1 $.1^2 0 1 1 0 \n    $.1 1 $.1 $.1^2 0 1 0]\n[0 0 0 0 0 0 0 0 0 0 0 0 0 0 0 0 0 0 0 0 0 0 0 0 0 0 0 $.1 0 0 $.1^2 0 0 $.1^2 \n    $.1^2 0 $.1^2 1 $.1^2 $.1 $.1 $.1^2 0 0 1 1 1 0 $.1 $.1 1 $.1 $.1 1 0 $.1 \n    $.1 0 $.1^2 $.1 $.1^2 1 0 $.1 0]\n[0 0 0 0 0 0 0 0 0 0 0 0 0 0 0 0 0 0 0 0 0 0 0 0 0 0 0 0 1 0 1 0 1 0 1 1 0 0 1 \n    $.1^2 $.1 1 0 $.1^2 0 $.1 0 $.1 0 1 1 0 $.1 1 $.1 $.1^2 0 $.1 1 $.1 $.1^2 1 \n    $.1^2 $.1^2 1]\n[0 0 0 0 0 0 0 0 0 0 0 0 0 0 0 0 0 0 0 0 0 0 0 0 0 0 0 0 $.1 0 $.1 0 $.1 0 $.1 \n    $.1 0 0 $.1 1 $.1^2 $.1 0 1 0 $.1^2 0 $.1^2 0 $.1 $.1 0 $.1^2 $.1 $.1^2 1 0 \n    $.1^2 $.1 $.1^2 1 $.1 1 1 $.1]\n[0 0 0 0 0 0 0 0 0 0 0 0 0 0 0 0 0 0 0 0 0 0 0 0 0 0 0 0 0 1 $.1^2 0 1 $.1 $.1 \n    $.1^2 1 $.1 $.1 $.1^2 1 $.1 1 0 1 1 $.1^2 $.1^2 $.1 0 $.1^2 $.1 $.1 1 $.1^2 \n    $.1 $.1^2 0 $.1^2 1 $.1^2 $.1^2 $.1 1 1]\n[0 0 0 0 0 0 0 0 0 0 0 0 0 0 0 0 0 0 0 0 0 0 0 0 0 0 0 0 0 $.1 1 0 $.1 $.1^2 \n    $.1^2 1 $.1 $.1^2 $.1^2 1 $.1 $.1^2 $.1 0 $.1 $.1 1 1 $.1^2 0 1 $.1^2 $.1^2 \n    $.1 1 $.1^2 1 0 1 $.1 1 1 $.1^2 $.1 $.1]\n[0 0 0 0 0 0 0 0 0 0 0 0 0 0 0 0 0 0 0 0 0 0 0 0 0 0 0 0 0 0 0 1 $.1^2 $.1^2 1 \n    $.1^2 $.1 1 $.1 1 1 $.1^2 0 $.1 0 1 $.1^2 0 1 0 $.1^2 $.1^2 0 0 0 1 $.1 1 \n    $.1 $.1^2 $.1 0 $.1 1 1]\n[0 0 0 0 0 0 0 0 0 0 0 0 0 0 0 0 0 0 0 0 0 0 0 0 0 0 0 0 0 0 0 $.1 1 1 $.1 1 \n    $.1^2 $.1 $.1^2 $.1 $.1 1 0 $.1^2 0 $.1 1 0 $.1 0 1 1 0 0 0 $.1 $.1^2 $.1 \n    $.1^2 1 $.1^2 0 $.1^2 $.1 $.1]\nQuantum GF(2)-Additive code over GF(4) of length 65 with 70 generators.\nLower Bound: 1, Upper Bound: 31\nConstructed 2 distinct generator matrices\nTotal Ranks:     35  35 \nRelative Ranks:  35  30 \n(4 4 4 4 4 4 4 4 4 4 4 4 4 4 4 4 4 4 4 4 4 4 4 4 4 4 4 4 4 4 4 4 4 4 4 )\n(4 4 4 4 4 4 4 4 4 4 4 4 4 4 4 4 4 4 4 4 4 4 4 4 4 4 4 4 4 4 4 4 4 4 4 )\nTime Taken: 0.01\nStarting search for low weight codewords... (reset timings)\nEnumerating using 1 generator at a time:\n     New codeword identified of weight 25, time 0.00\n     New codeword identified of weight 16, time 0.00\n   Completed Matrix  1:  lower =  2, upper = 16. Elapsed: 0.00s\n   Completed Matrix  2:  lower =  2, upper = 16. Elapsed: 0.00s\nTermination predicted with 10 generators at matrix 1\nEnumerating using 2 generators at a time:\n     New codeword identified of weight 15, time 0.00\n   Completed Matrix  1:  lower =  3, upper = 15. Elapsed: 0.00s\n   Completed Matrix  2:  lower =  3, upper = 15. Elapsed: 0.00s\nTermination predicted with 9 generators at matrix 2\nEnumerating using 3 generators at a time:\n   Completed Matrix  1:  lower =  4, upper = 15. Elapsed: 0.00s\n   Completed Matrix  2:  lower =  4, upper = 15. Elapsed: 0.00s\nTermination predicted with 9 generators at matrix 2\nEnumerating using 4 generators at a time:\n     New codeword identified of weight 14, time 0.00\n   Completed Matrix  1:  lower =  5, upper = 14. Elapsed: 0.06s\n   Completed Matrix  2:  lower =  5, upper = 14. Elapsed: 0.12s\nTermination predicted with 9 generators at matrix 1\nEnumerating using 5 generators at a time:\n   Completed Matrix  1:  lower =  6, upper = 14. Elapsed: 1.05s\n   Completed Matrix  2:  lower =  7, upper = 14. Elapsed: 2.05s\nTermination predicted at 21292 s (5h 54m 52s) with 9 generators at matrix 1\nEnumerating using 6 generators at a time:\n   Completed Matrix  1:  lower =  8, upper = 14. Elapsed: 16.55s\n   Completed Matrix  2:  lower =  9, upper = 14. Elapsed: 30.96s\nTermination predicted at 21150 s (5h 52m 30s) with 9 generators at matrix 1\nEnumerating using 7 generators at a time:\n   Completed Matrix  1:  lower = 10, upper = 14. Elapsed: 212.37s\n   Completed Matrix  2:  lower = 11, upper = 14. Elapsed: 393.68s\nTermination predicted at 21326 s (5h 55m 26s) with 9 generators at matrix 1\nEnumerating using 8 generators at a time:\n   Completed Matrix  1:  lower = 12, upper = 14. Elapsed: 2295.06s\n   Completed Matrix  2:  lower = 13, upper = 14. Elapsed: 4197.94s\nTermination predicted at 21318 s (5h 55m 18s) with 9 generators at matrix 1\nEnumerating using 9 generators at a time:\n</t>
  </si>
  <si>
    <t>28800.096389958995</t>
  </si>
  <si>
    <t xml:space="preserve">Magma V2.28-26    Mon Jan 12 2026 04:47:50 on Marks-MacBook-Air-2 [Seed = \n2476639842]\nType ? for help.  Type &lt;Ctrl&gt;-D to quit.\n[1 0 0 0 0 0 0 0 0 0 0 0 0 0 0 0 0 0 0 0 0 0 0 0 0 0 0 0 0 0 0 0 0 0 0 0 0 0 0 0\n    0 0 0 0 0 0 0 0 0 0 0 0 0 0 0 0 0 0 0 </t>
  </si>
  <si>
    <t>28800.147482749995</t>
  </si>
  <si>
    <t xml:space="preserve">Magma V2.28-26    Mon Jan 12 2026 04:48:12 on Marks-MacBook-Air-2 [Seed = \n2863120033]\nType ? for help.  Type &lt;Ctrl&gt;-D to quit.\n[1 0 0 0 0 0 0 0 0 0 0 0 0 0 0 0 0 0 0 0 0 0 0 0 0 0 0 0 0 0 0 0 0 0 0 0 0 0 0 0\n    0 0 0 0 0 0 0 0 0 0 0 0 0 0 0 0 0 0 0 </t>
  </si>
  <si>
    <t xml:space="preserve">Magma V2.28-26    Mon Jan 12 2026 20:04:49 on Marks-MacBook-Air-2 [Seed = \n34486400]\nType ? for help.  Type &lt;Ctrl&gt;-D to quit.\n[1 0 0 0 0 0 0 0 0 0 0 0 0 0 0 0 0 0 0 0 0 0 0 0 0 0 0 0 0 0 0 0 0 0 0 0 0 0 0 0\n    0 0 0 0 0 0 0 0 0 0 0 0 0 0 0 0 0 0 0 0 </t>
  </si>
  <si>
    <t>c Parsing MaxSAT file...\nc ============================[  Problem Statistics ]============================\nc |  Number of variables:          5595                                         |\nc |  Number of clauses:           21661                                         |\nc ===============================================================================\nc Using SCIP solver, version 7.0.3, https://www.scipopt.org\nc scip_time = 0.000000\nc Starting SCIP solver in a separate thread (with time-limit = 0s) ...\nc Using COMiniSatPS SAT solver by Chanseok Oh (2016)\no 72\no 30\n</t>
  </si>
  <si>
    <t>c Parsing MaxSAT file...\nc ============================[  Problem Statistics ]============================\nc |  Number of variables:          6556                                         |\nc |  Number of clauses:           25455                                         |\nc ===============================================================================\nc Using SCIP solver, version 7.0.3, https://www.scipopt.org\nc scip_time = 0.000000\nc Starting SCIP solver in a separate thread (with time-limit = 0s) ...\nc Using COMiniSatPS SAT solver by Chanseok Oh (2016)\no 79\no 34\no 29\n</t>
  </si>
  <si>
    <t>c Parsing MaxSAT file...\nc ============================[  Problem Statistics ]============================\nc |  Number of variables:          4773                                         |\nc |  Number of clauses:           18413                                         |\nc ===============================================================================\nc Using SCIP solver, version 7.0.3, https://www.scipopt.org\nc scip_time = 0.000000\nc Starting SCIP solver in a separate thread (with time-limit = 0s) ...\nc Using COMiniSatPS SAT solver by Chanseok Oh (2016)\no 68\no 34\no 26\n</t>
  </si>
  <si>
    <t>c Parsing MaxSAT file...\nc ============================[  Problem Statistics ]============================\nc |  Number of variables:          5595                                         |\nc |  Number of clauses:           21661                                         |\nc ===============================================================================\nc Using SCIP solver, version 7.0.3, https://www.scipopt.org\nc scip_time = 0.000000\nc Starting SCIP solver in a separate thread (with time-limit = 0s) ...\nc Using COMiniSatPS SAT solver by Chanseok Oh (2016)\no 88\no 33\no 23\n</t>
  </si>
  <si>
    <t>c Parsing MaxSAT file...\nc ============================[  Problem Statistics ]============================\nc |  Number of variables:          4773                                         |\nc |  Number of clauses:           18413                                         |\nc ===============================================================================\nc Using SCIP solver, version 7.0.3, https://www.scipopt.org\nc scip_time = 0.000000\nc Starting SCIP solver in a separate thread (with time-limit = 0s) ...\nc Using COMiniSatPS SAT solver by Chanseok Oh (2016)\no 64\no 40\no 24\n</t>
  </si>
  <si>
    <t>c Parsing MaxSAT file...\nc ============================[  Problem Statistics ]============================\nc |  Number of variables:          6479                                         |\nc |  Number of clauses:           25137                                         |\nc ===============================================================================\nc Using SCIP solver, version 7.0.3, https://www.scipopt.org\nc scip_time = 0.000000\nc Starting SCIP solver in a separate thread (with time-limit = 0s) ...\nc Using COMiniSatPS SAT solver by Chanseok Oh (2016)\no 84\no 36\no 23\n</t>
  </si>
  <si>
    <t>c Parsing MaxSAT file...\nc ============================[  Problem Statistics ]============================\nc |  Number of variables:          5919                                         |\nc |  Number of clauses:           22937                                         |\nc ===============================================================================\nc Using SCIP solver, version 7.0.3, https://www.scipopt.org\nc scip_time = 0.000000\nc Starting SCIP solver in a separate thread (with time-limit = 0s) ...\nc Using COMiniSatPS SAT solver by Chanseok Oh (2016)\no 73\no 35\no 29\n</t>
  </si>
  <si>
    <t>c Parsing MaxSAT file...\nc ============================[  Problem Statistics ]============================\nc |  Number of variables:          6834                                         |\nc |  Number of clauses:           26527                                         |\nc ===============================================================================\nc Using SCIP solver, version 7.0.3, https://www.scipopt.org\nc scip_time = 0.000000\nc Starting SCIP solver in a separate thread (with time-limit = 0s) ...\nc Using COMiniSatPS SAT solver by Chanseok Oh (2016)\no 87\no 29\n</t>
  </si>
  <si>
    <t>c Parsing MaxSAT file...\nc ============================[  Problem Statistics ]============================\nc |  Number of variables:          7007                                         |\nc |  Number of clauses:           27211                                         |\nc ===============================================================================\nc Using SCIP solver, version 7.0.3, https://www.scipopt.org\nc scip_time = 0.000000\nc Starting SCIP solver in a separate thread (with time-limit = 0s) ...\nc Using COMiniSatPS SAT solver by Chanseok Oh (2016)\no 84\no 29\n</t>
  </si>
  <si>
    <t>c Parsing MaxSAT file...\nc ============================[  Problem Statistics ]============================\nc |  Number of variables:          5919                                         |\nc |  Number of clauses:           22937                                         |\nc ===============================================================================\nc Using SCIP solver, version 7.0.3, https://www.scipopt.org\nc scip_time = 0.000000\nc Starting SCIP solver in a separate thread (with time-limit = 0s) ...\nc Using COMiniSatPS SAT solver by Chanseok Oh (2016)\no 92\no 36\no 34\n</t>
  </si>
  <si>
    <t>c Parsing MaxSAT file...\nc ============================[  Problem Statistics ]============================\nc |  Number of variables:          6315                                         |\nc |  Number of clauses:           24501                                         |\nc ===============================================================================\nc Using SCIP solver, version 7.0.3, https://www.scipopt.org\nc scip_time = 0.000000\nc Starting SCIP solver in a separate thread (with time-limit = 0s) ...\nc Using COMiniSatPS SAT solver by Chanseok Oh (2016)\no 78\no 41\no 32\n</t>
  </si>
  <si>
    <t>c Parsing MaxSAT file...\nc ============================[  Problem Statistics ]============================\nc |  Number of variables:          6807                                         |\nc |  Number of clauses:           26425                                         |\nc ===============================================================================\nc Using SCIP solver, version 7.0.3, https://www.scipopt.org\nc scip_time = 0.000000\nc Starting SCIP solver in a separate thread (with time-limit = 0s) ...\nc Using COMiniSatPS SAT solver by Chanseok Oh (2016)\no 81\no 32\n</t>
  </si>
  <si>
    <t>Trial:0 w:38; Trial:2 w:35; Trial:12 w:34; Trial:438 w:32; Trial:920 w:31; Trial:3278 w:29; pErr:0.0104, weight 29 CW found:1471</t>
  </si>
  <si>
    <t>Trial:0 w:38; Trial:9 w:34; Trial:69 w:32; Trial:416 w:29; pErr:0.0038, weight 29 CW found:1717</t>
  </si>
  <si>
    <t>Trial:0 w:54; Trial:10 w:42; Trial:15 w:41; Trial:42 w:38; Trial:107 w:37; Trial:123 w:36; Trial:182 w:34; Trial:496 w:33; Trial:1204 w:29; pErr:0.0242, weight 29 CW found:2364</t>
  </si>
  <si>
    <t>Trial:0 w:32; Trial:1 w:21; Trial:68 w:20; Trial:71 w:18; Trial:405 w:17; pErr:0.3395, weight 17 CW found:8882</t>
  </si>
  <si>
    <t>Trial:0 w:24; Trial:30 w:18; Trial:755 w:17; Trial:3196 w:16; Trial:8291 w:14; pErr:0.3514, weight 14 CW found:1634</t>
  </si>
  <si>
    <t>Trial:0 w:31; Trial:5 w:27; Trial:11 w:24; Trial:14 w:22; Trial:725 w:19; pErr:0.3434, weight 19 CW found:8678</t>
  </si>
  <si>
    <t>Trial:0 w:29; Trial:1 w:28; Trial:11 w:27; Trial:72 w:26; Trial:97 w:25; Trial:131 w:24; Trial:270 w:22; Trial:707 w:20; Trial:5967 w:19; pErr:0.3570, weight 19 CW found:3915</t>
  </si>
  <si>
    <t>Trial:0 w:28; Trial:3 w:26; Trial:54 w:25; Trial:74 w:20; Trial:289 w:18; pErr:0.3368, weight 18 CW found:8924</t>
  </si>
  <si>
    <t>w:15; T:28800132ms; iterations:67968752</t>
  </si>
  <si>
    <t>w:18; T:28800196ms; iterations:56136764</t>
  </si>
  <si>
    <t>w:17; T:28800117ms; iterations:65341514</t>
  </si>
  <si>
    <t>w:16; T:28800271ms; iterations:99368921</t>
  </si>
  <si>
    <t>w:15; T:28800208ms; iterations:87175164</t>
  </si>
  <si>
    <t>w:17; T:28800170ms; iterations:61433181</t>
  </si>
  <si>
    <t>w:17; T:28800080ms; iterations:67883641</t>
  </si>
  <si>
    <t>w:14; T:28801544ms; iterations:88239589</t>
  </si>
  <si>
    <t>w:17; T:28800160ms; iterations:54486661</t>
  </si>
  <si>
    <t>w:18; T:28800253ms; iterations:77765887</t>
  </si>
  <si>
    <t>Exact Method Check</t>
  </si>
  <si>
    <t>nMin: 1</t>
  </si>
  <si>
    <t>nMax: 100000</t>
  </si>
  <si>
    <t>GF4blockRep: 3</t>
  </si>
  <si>
    <t>regroupPerm: 1</t>
  </si>
  <si>
    <t>dMinSum</t>
  </si>
  <si>
    <t>Avg Delta d</t>
  </si>
  <si>
    <t>Exact - Processing Time/Succ Trial</t>
  </si>
  <si>
    <t>Heuristic - Processing Time/Succ Trial</t>
  </si>
  <si>
    <t>Heuristic - Success Rate per Trial</t>
  </si>
  <si>
    <t>Heuristic - Average Delta d</t>
  </si>
  <si>
    <t>Processing Time/Successful Trial</t>
  </si>
  <si>
    <t>Success Rate</t>
  </si>
  <si>
    <t>GF4blockRep: 2</t>
  </si>
  <si>
    <t>sMut: 0.2</t>
  </si>
  <si>
    <t>tabuLength: 0</t>
  </si>
  <si>
    <t>swapPivot: 1</t>
  </si>
  <si>
    <t>swapBlockorder: 0</t>
  </si>
  <si>
    <t>Gen:0 Trial:0 w:1; pErr:0.0000, weight 1 CW found:2, wDict:1:10000</t>
  </si>
  <si>
    <t>Gen:0 Trial:0 w:2; pErr:0.0000, weight 2 CW found:6, wDict:2:10000</t>
  </si>
  <si>
    <t>Gen:0 Trial:0 w:3; pErr:0.0000, weight 3 CW found:28, wDict:3:10000</t>
  </si>
  <si>
    <t>Gen:0 Trial:0 w:3; pErr:0.0000, weight 3 CW found:14, wDict:3:10000</t>
  </si>
  <si>
    <t>Gen:0 Trial:0 w:5; pErr:0.0000, weight 5 CW found:197, wDict:5:10000</t>
  </si>
  <si>
    <t>Gen:0 Trial:0 w:6; pErr:0.0000, weight 6 CW found:224, wDict:6:10000</t>
  </si>
  <si>
    <t>Gen:0 Trial:0 w:5; pErr:0.0000, weight 5 CW found:188, wDict:5:10000</t>
  </si>
  <si>
    <t>Gen:0 Trial:0 w:4; pErr:0.0000, weight 4 CW found:30, wDict:4:10000</t>
  </si>
  <si>
    <t>Gen:0 Trial:0 w:3; pErr:0.0000, weight 3 CW found:138, wDict:3:9998,4:2</t>
  </si>
  <si>
    <t>Gen:0 Trial:0 w:3; pErr:0.0000, weight 3 CW found:120, wDict:3:9999,4:1</t>
  </si>
  <si>
    <t>pMut: 8.0</t>
  </si>
  <si>
    <t>outfile: /home/ucapmwe/dist-benchmark/results/codeTables-QECC_sample.txt-dist_m4ri_CC-20260203_135026.787691_85062422.txt</t>
  </si>
  <si>
    <t># wmax=9 found cw of weight 1: [0]\n1\n</t>
  </si>
  <si>
    <t># wmax=12 found cw of weight 2: [0 2]\n2\n</t>
  </si>
  <si>
    <t># wmax=15 found cw of weight 3: [0 2 3]\n3\n</t>
  </si>
  <si>
    <t># wmax=18 found cw of weight 3: [0 2 3]\n3\n</t>
  </si>
  <si>
    <t># wmax=21 found cw of weight 3: [0 1 3]\n3\n</t>
  </si>
  <si>
    <t># wmax=24 found cw of weight 3: [0 2 3]\n3\n</t>
  </si>
  <si>
    <t># wmax=27 found cw of weight 3: [0 2 3]\n3\n</t>
  </si>
  <si>
    <t># wmax=30 found cw of weight 4: [0 5 22 24]\n4\n</t>
  </si>
  <si>
    <t># wmax=33 found cw of weight 5: [0 5 14 15 30]\n5\n</t>
  </si>
  <si>
    <t># wmax=36 found cw of weight 3: [0 5 6]\n3\n</t>
  </si>
  <si>
    <t># wmax=39 found cw of weight 3: [0 5 6]\n3\n</t>
  </si>
  <si>
    <t># wmax=42 found cw of weight 5: [0 12 17 23 41]\n5\n</t>
  </si>
  <si>
    <t># wmax=45 found cw of weight 5: [0 12 18 24 43]\n5\n</t>
  </si>
  <si>
    <t># wmax=48 found cw of weight 6: [0 1 8 15 22 26]\n6\n</t>
  </si>
  <si>
    <t># wmax=51 found cw of weight 5: [0 12 14 23 47]\n5\n</t>
  </si>
  <si>
    <t># wmax=54 found cw of weight 5: [0 13 21 28 41]\n5\n</t>
  </si>
  <si>
    <t># wmax=57 found cw of weight 5: [0 13 22 29 43]\n5\n</t>
  </si>
  <si>
    <t># wmax=60 found cw of weight 6: [0 15 17 22 28 31]\n6\n</t>
  </si>
  <si>
    <t># wmax=63 found cw of weight 6: [0 15 17 23 29 32]\n6\n</t>
  </si>
  <si>
    <t># wmax=66 found cw of weight 5: [0 3 4 9 11]\n5\n</t>
  </si>
  <si>
    <t># wmax=69 found cw of weight 7: [0 5 13 18 19 49 61]\n7\n</t>
  </si>
  <si>
    <t># wmax=72 found cw of weight 5: [0 23 33 56 60]\n5\n</t>
  </si>
  <si>
    <t># wmax=75 found cw of weight 5: [0 23 34 58 62]\n5\n</t>
  </si>
  <si>
    <t># wmax=78 found cw of weight 6: [0 18 31 32 35 37]\n6\n</t>
  </si>
  <si>
    <t># wmax=81 found cw of weight 6: [0 18 32 33 36 38]\n6\n</t>
  </si>
  <si>
    <t># wmax=84 found cw of weight 6: [0 18 33 34 37 39]\n6\n</t>
  </si>
  <si>
    <t># wmax=87 found cw of weight 7: [0 5 25 32 51 70 77]\n7\n</t>
  </si>
  <si>
    <t># wmax=90 found cw of weight 6: [0 4 19 25 32 37]\n6\n</t>
  </si>
  <si>
    <t># wmax=93 found cw of weight 6: [0 4 19 25 33 38]\n6\n</t>
  </si>
  <si>
    <t># wmax=96 found cw of weight 8: [0 20 24 28 36 41 79 83]\n8\n</t>
  </si>
  <si>
    <t># wmax=99 found cw of weight 8: [0 7 23 24 46 50 69 81]\n8\n</t>
  </si>
  <si>
    <t># wmax=99 found cw of weight 5: [0 20 43 45 78]\n5\n</t>
  </si>
  <si>
    <t># wmax=99 found cw of weight 7: [1 3 6 12 65 66 77]\n7\n</t>
  </si>
  <si>
    <t>regroupPerm: 0</t>
  </si>
  <si>
    <t>pScaled: 0</t>
  </si>
  <si>
    <t>LOCheck: 0</t>
  </si>
  <si>
    <t>pMutScale: 50</t>
  </si>
  <si>
    <t>outfile: /home/ucapmwe/dist-benchmark/results/codeTables-QECC_sample.txt-QDistEvol-20260220_184925.010623_85062422.txt</t>
  </si>
  <si>
    <t>Gen:0 Trial:0 w:5; pErr:0.0000, weight 5 CW found:126, wDict:5:10000</t>
  </si>
  <si>
    <t>Gen:0 Trial:0 w:5; pErr:0.0000, weight 5 CW found:160, wDict:5:9997,6:3</t>
  </si>
  <si>
    <t>Gen:0 Trial:0 w:5; pErr:0.0000, weight 5 CW found:362, wDict:5:9998,6:2</t>
  </si>
  <si>
    <t>Gen:0 Trial:0 w:5; pErr:0.0000, weight 5 CW found:350, wDict:5:9999,6:1</t>
  </si>
  <si>
    <t>Gen:0 Trial:0 w:6; pErr:0.0000, weight 6 CW found:307, wDict:6:9993,7:7</t>
  </si>
  <si>
    <t>Gen:0 Trial:0 w:6; pErr:0.0000, weight 6 CW found:272, wDict:6:10000</t>
  </si>
  <si>
    <t>Gen:0 Trial:0 w:5; pErr:0.0000, weight 5 CW found:342, wDict:5:9985,6:15</t>
  </si>
  <si>
    <t>Gen:0 Trial:0 w:7; pErr:0.0000, weight 7 CW found:528, wDict:7:9955,8:45</t>
  </si>
  <si>
    <t>Gen:0 Trial:0 w:5; pErr:0.0000, weight 5 CW found:1570, wDict:5:7210,6:2786,7:4</t>
  </si>
  <si>
    <t>Gen:0 Trial:0 w:6; Trial:3 w:5; pErr:0.0000, weight 5 CW found:1448, wDict:5:7058,6:2940,7:2</t>
  </si>
  <si>
    <t>Gen:0 Trial:0 w:7; Trial:2 w:6; pErr:0.0000, weight 6 CW found:1724, wDict:6:7960,7:2039,8:1</t>
  </si>
  <si>
    <t>Gen:0 Trial:0 w:6; pErr:0.0000, weight 6 CW found:1663, wDict:6:8683,7:1310,8:7</t>
  </si>
  <si>
    <t>Gen:0 Trial:0 w:7; Trial:2 w:6; pErr:0.0000, weight 6 CW found:1563, wDict:6:8002,7:1997,8:1</t>
  </si>
  <si>
    <t>Gen:0 Trial:0 w:7; pErr:0.0000, weight 7 CW found:1071, wDict:7:9792,8:208</t>
  </si>
  <si>
    <t>Gen:0 Trial:0 w:6; pErr:0.0000, weight 6 CW found:1224, wDict:6:9396,7:604</t>
  </si>
  <si>
    <t>Gen:0 Trial:0 w:6; pErr:0.0000, weight 6 CW found:1033, wDict:6:9487,7:513</t>
  </si>
  <si>
    <t>Gen:0 Trial:0 w:8; pErr:0.0000, weight 8 CW found:1485, wDict:8:9842,9:156,10:2</t>
  </si>
  <si>
    <t>Gen:0 Trial:0 w:8; pErr:0.0000, weight 8 CW found:4953, wDict:8:9059,9:931,10:10</t>
  </si>
  <si>
    <t>Gen:0 Trial:0 w:5; pErr:0.0004, weight 5 CW found:4257, wDict:5:8515,6:1485</t>
  </si>
  <si>
    <t>Gen:0 Trial:0 w:10; Trial:3 w:9; pErr:0.0000, weight 9 CW found:2085, wDict:9:8986,10:986,11:27,12:1</t>
  </si>
  <si>
    <t>Gen:0 Trial:0 w:9; pErr:0.0000, weight 9 CW found:1506, wDict:9:9460,10:526,11:14</t>
  </si>
  <si>
    <t>Gen:0 Trial:0 w:9; pErr:0.0000, weight 9 CW found:1861, wDict:9:9217,10:753,11:30</t>
  </si>
  <si>
    <t>Gen:0 Trial:0 w:9; pErr:0.0000, weight 9 CW found:1659, wDict:9:9208,10:771,11:21</t>
  </si>
  <si>
    <t>Gen:0 Trial:0 w:10; Trial:2 w:9; pErr:0.0001, weight 9 CW found:1979, wDict:9:6733,10:2955,11:294,12:18</t>
  </si>
  <si>
    <t>Gen:0 Trial:0 w:9; pErr:0.0000, weight 9 CW found:2114, wDict:9:8388,10:1459,11:152,12:1</t>
  </si>
  <si>
    <t>Gen:0 Trial:0 w:11; pErr:0.0231, weight 11 CW found:5273, wDict:11:7556,12:1733,13:706,14:5</t>
  </si>
  <si>
    <t>Gen:0 Trial:0 w:12; Trial:2 w:10; Trial:4 w:9; pErr:0.0016, weight 9 CW found:3583, wDict:9:6330,10:1540,11:1497,12:603,13:30</t>
  </si>
  <si>
    <t>Gen:0 Trial:0 w:12; Trial:1 w:11; Trial:13 w:10; Trial:19 w:9; pErr:0.0220, weight 9 CW found:7457, wDict:9:4978,10:1638,11:2512,12:815,13:57</t>
  </si>
  <si>
    <t>Gen:0 Trial:0 w:10; Trial:15 w:9; pErr:0.0402, weight 9 CW found:4586, wDict:9:4796,10:1884,11:2269,12:975,13:74,14:2</t>
  </si>
  <si>
    <t>Gen:0 Trial:0 w:12; Trial:1 w:11; Trial:4 w:10; Trial:5 w:9; pErr:0.0407, weight 9 CW found:4572, wDict:9:4837,10:1926,11:2173,12:972,13:92</t>
  </si>
  <si>
    <t>Gen:0 Trial:0 w:11; Trial:1 w:9; pErr:0.0029, weight 9 CW found:3069, wDict:9:5594,10:2580,11:1344,12:380,13:97,14:5</t>
  </si>
  <si>
    <t>Gen:0 Trial:0 w:10; Trial:17 w:9; pErr:0.0011, weight 9 CW found:4631, wDict:9:6055,10:2300,11:1187,12:348,13:101,14:9</t>
  </si>
  <si>
    <t>Gen:0 Trial:0 w:11; Trial:18 w:10; pErr:0.0027, weight 10 CW found:3378, wDict:10:5272,11:2340,12:1726,13:458,14:187,15:17</t>
  </si>
  <si>
    <t>Gen:0 Trial:0 w:9; Trial:6 w:8; Trial:14 w:7; pErr:0.0831, weight 7 CW found:6688, wDict:7:4537,8:1234,9:3036,10:1163,11:30</t>
  </si>
  <si>
    <t>Gen:0 Trial:0 w:9; Trial:25 w:8; pErr:0.0396, weight 8 CW found:5392, wDict:8:3825,9:1224,10:3135,11:1627,12:187,13:2</t>
  </si>
  <si>
    <t>Gen:0 Trial:0 w:11; Trial:1 w:10; Trial:51 w:9; pErr:0.0018, weight 9 CW found:3547, wDict:9:4696,10:3613,11:1370,12:296,13:25</t>
  </si>
  <si>
    <t>Gen:0 Trial:0 w:12; Trial:3 w:11; pErr:0.0686, weight 11 CW found:11907, wDict:11:6064,12:1965,13:1445,14:481,15:45</t>
  </si>
  <si>
    <t>Gen:0 Trial:0 w:15; Trial:1 w:12; Trial:2 w:11; pErr:0.0455, weight 11 CW found:6799, wDict:11:4888,12:729,13:1719,14:1713,15:843,16:107,17:1</t>
  </si>
  <si>
    <t>Gen:0 Trial:0 w:12; Trial:12 w:11; Trial:13 w:10; pErr:0.1348, weight 10 CW found:13918, wDict:10:4001,11:1231,12:2113,13:2001,14:609,15:44,16:1</t>
  </si>
  <si>
    <t>Gen:0 Trial:0 w:17; Trial:1 w:16; Trial:4 w:14; Trial:19 w:13; Trial:67 w:12; pErr:0.1299, weight 12 CW found:13206, wDict:12:4055,13:577,14:1363,15:2044,16:1492,17:445,18:24</t>
  </si>
  <si>
    <t>Gen:0 Trial:0 w:16; Trial:4 w:14; Trial:59 w:13; Gen:2 Trial:204 w:12; pErr:0.1124, weight 12 CW found:8582, wDict:12:4280,13:440,14:1502,15:1977,16:1498,17:297,18:6</t>
  </si>
  <si>
    <t>Gen:0 Trial:0 w:16; Trial:5 w:15; Trial:19 w:14; Trial:27 w:13; pErr:0.1013, weight 13 CW found:8725, wDict:13:4160,14:691,15:1925,16:2046,17:1053,18:122,19:3</t>
  </si>
  <si>
    <t>Gen:0 Trial:0 w:16; Trial:1 w:13; Trial:8 w:12; Trial:12 w:10; pErr:0.1781, weight 10 CW found:8508, wDict:10:3590,11:551,12:1270,13:2416,14:1821,15:345,16:7</t>
  </si>
  <si>
    <t>Gen:0 Trial:0 w:14; Trial:1 w:13; Trial:9 w:12; Trial:10 w:11; Trial:36 w:10; pErr:0.1680, weight 10 CW found:7873, wDict:10:3886,11:293,12:951,13:2177,14:2041,15:623,16:29</t>
  </si>
  <si>
    <t>Gen:0 Trial:0 w:15; Trial:1 w:14; Trial:3 w:11; pErr:0.1772, weight 11 CW found:15339, wDict:11:3967,12:183,13:655,14:1389,15:2038,16:1416,17:331,18:21</t>
  </si>
  <si>
    <t>Gen:0 Trial:0 w:16; Trial:1 w:13; Trial:26 w:11; pErr:0.1753, weight 11 CW found:15296, wDict:11:3846,12:177,13:636,14:1437,15:2151,16:1442,17:295,18:16</t>
  </si>
  <si>
    <t>Gen:0 Trial:0 w:13; Trial:5 w:12; Trial:95 w:10; pErr:0.1796, weight 10 CW found:15612, wDict:10:3834,11:260,12:1008,13:1904,14:2028,15:887,16:78,17:1</t>
  </si>
  <si>
    <t>Gen:0 Trial:0 w:18; Trial:3 w:17; Trial:4 w:16; Trial:6 w:15; Trial:12 w:14; Trial:42 w:13; pErr:0.2389, weight 13 CW found:10113, wDict:13:2716,14:645,15:1649,16:2510,17:2008,18:460,19:12</t>
  </si>
  <si>
    <t>Gen:0 Trial:0 w:14; Trial:8 w:12; pErr:0.1792, weight 12 CW found:11448, wDict:12:3278,13:848,14:1815,15:2490,16:1383,17:184,18:2</t>
  </si>
  <si>
    <t>Gen:0 Trial:0 w:18; Trial:1 w:17; Trial:2 w:16; Trial:8 w:15; Gen:6 Trial:643 w:14; pErr:0.2094, weight 14 CW found:15900, wDict:14:3189,15:415,16:572,17:1189,18:1845,19:1888,20:777,21:125</t>
  </si>
  <si>
    <t>Gen:0 Trial:0 w:18; Trial:1 w:14; pErr:0.2255, weight 14 CW found:18176, wDict:14:3150,15:174,16:491,17:1314,18:1972,19:2008,20:780,21:107,22:4</t>
  </si>
  <si>
    <t>Gen:0 Trial:0 w:21; Trial:1 w:18; Trial:3 w:17; Trial:46 w:15; Gen:25 Trial:2566 w:14; pErr:0.2230, weight 14 CW found:13088, wDict:14:2457,15:853,16:296,17:791,18:1416,19:2134,20:1534,21:473,22:46</t>
  </si>
  <si>
    <t>Gen:0 Trial:0 w:19; Trial:6 w:17; Trial:15 w:16; Trial:43 w:14; pErr:0.2302, weight 14 CW found:18450, wDict:14:3148,15:70,16:294,17:810,18:1382,19:2170,20:1560,21:526,22:40</t>
  </si>
  <si>
    <t>Gen:0 Trial:0 w:18; Trial:2 w:17; Trial:9 w:14; pErr:0.2278, weight 14 CW found:18144, wDict:14:3260,15:87,16:269,17:692,18:1518,19:2121,20:1507,21:498,22:48</t>
  </si>
  <si>
    <t>Gen:0 Trial:0 w:19; Trial:1 w:17; Trial:12 w:16; Trial:94 w:15; Gen:4 Trial:488 w:14; pErr:0.2125, weight 14 CW found:15949, wDict:14:3319,15:222,16:314,17:844,18:1317,19:2055,20:1456,21:444,22:29</t>
  </si>
  <si>
    <t>Gen:0 Trial:0 w:20; Trial:1 w:19; Trial:7 w:18; Trial:45 w:16; Gen:11 Trial:1114 w:15; pErr:0.2506, weight 15 CW found:17435, wDict:15:2570,16:417,17:224,18:565,19:1227,20:1997,21:2052,22:831,23:114,24:3</t>
  </si>
  <si>
    <t>Gen:0 Trial:0 w:22; Trial:1 w:21; Trial:2 w:20; Trial:4 w:19; Trial:22 w:18; Trial:31 w:17; Trial:51 w:15; pErr:0.2480, weight 15 CW found:19020, wDict:15:2902,16:124,17:246,18:539,19:1215,20:2014,21:2076,22:775,23:103,24:6</t>
  </si>
  <si>
    <t>Gen:0 Trial:0 w:21; Trial:1 w:19; Trial:13 w:18; Trial:58 w:17; Gen:3 Trial:369 w:15; pErr:0.2479, weight 15 CW found:18442, wDict:15:2964,16:47,17:160,18:277,19:792,20:1441,21:2202,22:1543,23:531,24:41,25:2</t>
  </si>
  <si>
    <t>Gen:0 Trial:0 w:18; Trial:26 w:17; Gen:11 Trial:1112 w:16; Gen:22 Trial:2269 w:15; pErr:0.2455, weight 15 CW found:14538, wDict:15:2305,16:376,17:308,18:396,19:753,20:1536,21:2209,22:1591,23:491,24:35</t>
  </si>
  <si>
    <t>Gen:0 Trial:0 w:22; Trial:1 w:19; Trial:18 w:18; Trial:71 w:16; pErr:0.2625, weight 16 CW found:20030, wDict:16:2739,17:72,18:174,19:519,20:987,21:1863,22:2044,23:1327,24:261,25:14</t>
  </si>
  <si>
    <t>Gen:0 Trial:0 w:21; Trial:2 w:19; Trial:22 w:18; Gen:5 Trial:564 w:17; Gen:8 Trial:857 w:16; Gen:43 Trial:4376 w:15; pErr:0.2848, weight 15 CW found:7357, wDict:15:1462,16:1045,17:84,18:343,19:496,20:1160,21:2051,22:2180,23:1045,24:129,25:5</t>
  </si>
  <si>
    <t>Gen:0 Trial:0 w:22; Trial:1 w:19; Trial:24 w:18; Gen:2 Trial:262 w:17; Gen:13 Trial:1383 w:16; pErr:0.2624, weight 16 CW found:17252, wDict:16:2471,17:248,18:156,19:253,20:602,21:1361,22:1973,23:2030,24:782,25:119,26:4,27:1</t>
  </si>
  <si>
    <t>Gen:0 Trial:0 w:17; Trial:5 w:16; Gen:1 Trial:154 w:15; Gen:3 Trial:319 w:14; Gen:19 Trial:1985 w:13; pErr:0.2839, weight 13 CW found:10751, wDict:13:2068,14:485,15:152,16:364,17:1032,18:1993,19:2434,20:1294,21:172,22:6</t>
  </si>
  <si>
    <t>Gen:0 Trial:0 w:20; Trial:5 w:19; Trial:6 w:16; Trial:87 w:14; pErr:0.2838, weight 14 CW found:12983, wDict:14:2618,15:39,16:210,17:583,18:1325,19:2255,20:2166,21:750,22:54</t>
  </si>
  <si>
    <t>Gen:0 Trial:0 w:22; Trial:4 w:19; Trial:84 w:18; Trial:99 w:17; Gen:76 Trial:7620 w:16; pErr:0.2660, weight 16 CW found:4828, wDict:16:627,17:1925,18:77,19:237,20:663,21:1371,22:2191,23:2010,24:803,25:95,26:1</t>
  </si>
  <si>
    <t>Gen:0 Trial:0 w:22; Trial:1 w:20; Trial:17 w:19; Trial:24 w:18; Gen:1 Trial:160 w:17; Gen:4 Trial:402 w:16; Gen:79 Trial:7917 w:15; pErr:0.2275, weight 15 CW found:2491, wDict:15:2,16:2384,17:131,18:345,19:848,20:1772,21:2424,22:1716,23:365,24:13</t>
  </si>
  <si>
    <t>Gen:0 Trial:0 w:21; Trial:13 w:18; Gen:16 Trial:1626 w:17; pErr:0.3029, weight 17 CW found:10468, wDict:17:1497,18:130,19:430,20:517,21:1196,22:2255,23:2483,24:1265,25:221,26:6</t>
  </si>
  <si>
    <t>Gen:0 Trial:0 w:20; Trial:7 w:17; Gen:8 Trial:847 w:16; Gen:29 Trial:2948 w:15; pErr:0.2889, weight 15 CW found:8681, wDict:15:1691,16:418,17:259,18:346,19:854,20:1845,21:2534,22:1713,23:331,24:9</t>
  </si>
  <si>
    <t>Gen:0 Trial:0 w:24; Trial:2 w:22; Trial:12 w:20; Gen:4 Trial:479 w:19; Gen:14 Trial:1493 w:18; pErr:0.2815, weight 18 CW found:18116, wDict:18:1999,19:338,20:137,21:283,22:729,23:1271,24:2180,25:1923,26:1003,27:132,28:5</t>
  </si>
  <si>
    <t>Gen:0 Trial:0 w:24; Trial:1 w:22; Trial:8 w:21; Trial:12 w:19; Trial:91 w:18; Gen:3 Trial:306 w:17; pErr:0.2782, weight 17 CW found:12576, wDict:17:1997,18:122,19:284,20:684,21:1503,22:2478,23:2153,24:722,25:55,26:2</t>
  </si>
  <si>
    <t>Gen:0 Trial:0 w:25; Trial:4 w:24; Trial:5 w:23; Trial:19 w:21; Gen:2 Trial:257 w:20; Gen:18 Trial:1868 w:19; pErr:0.3100, weight 19 CW found:10619, wDict:19:1495,20:290,21:214,22:344,23:918,24:1858,25:2485,26:1802,27:551,28:42,29:1</t>
  </si>
  <si>
    <t>Gen:0 Trial:0 w:25; Trial:1 w:24; Trial:4 w:23; Trial:13 w:22; Gen:1 Trial:115 w:21; Trial:199 w:20; Gen:2 Trial:275 w:19; pErr:0.2752, weight 19 CW found:13456, wDict:19:2041,20:63,21:192,22:501,23:1062,24:1988,25:2375,26:1441,27:322,28:15</t>
  </si>
  <si>
    <t>Gen:0 Trial:0 w:26; Trial:1 w:22; Gen:1 Trial:185 w:21; Gen:3 Trial:347 w:20; Gen:27 Trial:2755 w:19; pErr:0.2671, weight 19 CW found:10028, wDict:19:1642,20:358,21:259,22:491,23:1032,24:2035,25:2396,26:1482,27:292,28:13</t>
  </si>
  <si>
    <t>Gen:0 Trial:0 w:27; Trial:2 w:21; Gen:11 Trial:1164 w:20; Gen:21 Trial:2125 w:19; pErr:0.2940, weight 19 CW found:17172, wDict:19:1611,20:79,21:419,22:64,23:268,24:423,25:1116,26:1457,27:2411,28:1417,29:680,30:52,31:3</t>
  </si>
  <si>
    <t>Gen:0 Trial:0 w:26; Trial:2 w:23; Gen:1 Trial:128 w:21; Gen:7 Trial:748 w:20; Gen:12 Trial:1238 w:19; pErr:0.2974, weight 19 CW found:19466, wDict:19:1317,20:605,21:194,22:55,23:185,24:394,25:1023,26:1447,27:2492,28:1540,29:679,30:69</t>
  </si>
  <si>
    <t>Gen:0 Trial:0 w:25; Trial:6 w:23; Trial:15 w:22; Trial:57 w:21; Gen:1 Trial:119 w:19; pErr:0.3074, weight 19 CW found:12760, wDict:19:1884,20:57,21:168,22:377,23:900,24:1761,25:2462,26:1830,27:530,28:30,29:1</t>
  </si>
  <si>
    <t>Gen:0 Trial:0 w:28; Trial:1 w:27; Trial:2 w:26; Trial:25 w:25; Trial:26 w:21; Gen:39 Trial:3977 w:20; pErr:0.3101, weight 20 CW found:8361, wDict:20:1103,21:818,22:56,23:82,24:285,25:682,26:1406,27:2052,28:2309,29:1029,30:172,31:6</t>
  </si>
  <si>
    <t>Gen:0 Trial:0 w:24; Trial:75 w:23; Gen:1 Trial:113 w:22; Trial:145 w:21; Gen:6 Trial:611 w:20; pErr:0.3020, weight 20 CW found:21154, wDict:20:1838,21:42,22:111,23:93,24:296,25:569,26:1300,27:1789,28:2291,29:1299,30:351,31:21</t>
  </si>
  <si>
    <t>Gen:0 Trial:0 w:27; Trial:8 w:26; Trial:13 w:25; Trial:34 w:24; Gen:1 Trial:128 w:20; pErr:0.3034, weight 20 CW found:22470, wDict:20:1887,21:84,22:58,23:90,24:297,25:579,26:1302,27:1859,28:2215,29:1265,30:349,31:15</t>
  </si>
  <si>
    <t>Gen:0 Trial:0 w:24; Trial:8 w:22; Trial:25 w:21; Gen:1 Trial:116 w:20; Gen:5 Trial:516 w:19; pErr:0.2829, weight 19 CW found:13405, wDict:19:1949,20:124,21:187,22:476,23:1009,24:2007,25:2379,26:1544,27:316,28:9</t>
  </si>
  <si>
    <t>Gen:0 Trial:0 w:20; Trial:1 w:19; Trial:3 w:18; Trial:9 w:17; Trial:35 w:15; Gen:21 Trial:2158 w:14; pErr:0.2472, weight 14 CW found:9760, wDict:14:1756,15:486,16:279,17:785,18:1830,19:2701,20:1806,21:349,22:8</t>
  </si>
  <si>
    <t>Gen:0 Trial:0 w:24; Trial:2 w:22; Trial:28 w:21; Trial:53 w:20; Gen:51 Trial:5192 w:19; pErr:0.2839, weight 19 CW found:6856, wDict:19:909,20:820,21:173,22:469,23:1090,24:2041,25:2539,26:1599,27:348,28:12</t>
  </si>
  <si>
    <t>Gen:0 Trial:0 w:27; Trial:3 w:26; Trial:15 w:25; Trial:66 w:22; Gen:2 Trial:267 w:21; pErr:0.2773, weight 21 CW found:13672, wDict:21:1927,22:86,23:82,24:95,25:494,26:698,27:2015,28:1702,29:2258,30:534,31:108,32:1</t>
  </si>
  <si>
    <t>Gen:0 Trial:0 w:29; Trial:1 w:27; Trial:11 w:26; Trial:30 w:24; Gen:1 Trial:155 w:22; Gen:8 Trial:801 w:21; pErr:0.3077, weight 21 CW found:21206, wDict:21:1670,22:154,23:59,24:130,25:405,26:700,27:1696,28:1784,29:2359,30:813,31:224,32:6</t>
  </si>
  <si>
    <t>Gen:0 Trial:0 w:28; Trial:3 w:26; Trial:11 w:25; Trial:20 w:24; Trial:48 w:21; Gen:4 Trial:414 w:20; pErr:0.2988, weight 20 CW found:21298, wDict:20:1797,21:287,22:45,23:88,24:282,25:588,26:1278,27:1796,28:2211,29:1276,30:334,31:18</t>
  </si>
  <si>
    <t>Gen:0 Trial:0 w:26; Trial:2 w:25; Trial:7 w:21; Gen:2 Trial:282 w:20; pErr:0.2994, weight 20 CW found:21823, wDict:20:1994,21:30,22:78,23:84,24:283,25:581,26:1269,27:1859,28:2244,29:1208,30:344,31:25,32:1</t>
  </si>
  <si>
    <t>Gen:0 Trial:0 w:26; Trial:2 w:25; Trial:6 w:24; Trial:21 w:23; Trial:60 w:21; Gen:2 Trial:243 w:19; Gen:28 Trial:2831 w:18; Gen:66 Trial:6672 w:17; pErr:0.2862, weight 17 CW found:4657, wDict:17:105,18:1269,19:78,20:69,21:184,22:333,23:501,24:1112,25:1964,26:2494,27:1547,28:331,29:13</t>
  </si>
  <si>
    <t>Gen:0 Trial:0 w:29; Trial:1 w:25; Trial:10 w:22; Trial:40 w:21; Gen:3 Trial:317 w:20; Gen:32 Trial:3290 w:18; pErr:0.3104, weight 18 CW found:15773, wDict:18:1227,19:4,20:457,21:95,22:182,23:451,24:942,25:1809,26:2413,27:1798,28:568,29:53,30:1</t>
  </si>
  <si>
    <t>Gen:0 Trial:0 w:27; Trial:1 w:24; Trial:67 w:23; Gen:1 Trial:174 w:21; Gen:29 Trial:2971 w:20; pErr:0.3305, weight 20 CW found:9817, wDict:20:24,21:1262,22:83,23:59,24:164,25:372,26:887,27:1871,28:2589,29:1932,30:705,31:51,32:1</t>
  </si>
  <si>
    <t>Gen:0 Trial:0 w:30; Trial:2 w:27; Trial:21 w:26; Trial:24 w:24; Gen:4 Trial:449 w:22; pErr:0.3209, weight 22 CW found:12718, wDict:22:484,23:556,24:25,25:199,26:239,27:558,28:1229,29:2056,30:2617,31:1632,32:384,33:21</t>
  </si>
  <si>
    <t>Gen:0 Trial:0 w:24; Trial:6 w:23; Trial:19 w:22; Trial:48 w:21; Trial:99 w:17; Gen:15 Trial:1501 w:16; pErr:0.2802, weight 16 CW found:10942, wDict:16:1933,17:24,18:74,19:35,20:111,21:207,22:462,23:1196,24:2032,25:2481,26:1243,27:197,28:5</t>
  </si>
  <si>
    <t>Gen:0 Trial:0 w:28; Trial:22 w:26; Trial:51 w:25; Gen:2 Trial:215 w:24; Gen:4 Trial:462 w:23; Gen:8 Trial:895 w:22; Gen:31 Trial:3102 w:21; Gen:77 Trial:7719 w:20; pErr:0.3276, weight 20 CW found:3006, wDict:20:304,21:1,22:187,23:307,24:172,25:217,26:496,27:964,28:1938,29:2620,30:2069,31:669,32:54,33:2</t>
  </si>
  <si>
    <t>Gen:0 Trial:0 w:20; Trial:3 w:19; Trial:74 w:18; Gen:1 Trial:130 w:17; Gen:27 Trial:2793 w:16; pErr:0.3235, weight 16 CW found:18565, wDict:16:1092,17:207,18:294,19:465,20:1183,21:2210,22:2731,23:1532,24:277,25:9</t>
  </si>
  <si>
    <t>Gen:0 Trial:0 w:22; Trial:1 w:21; Trial:29 w:19; Gen:5 Trial:518 w:16; pErr:0.3411, weight 16 CW found:13350, wDict:16:152,17:1,18:569,19:169,20:424,21:870,22:1877,23:2922,24:2378,25:615,26:23</t>
  </si>
  <si>
    <t>Gen:0 Trial:0 w:21; Trial:11 w:20; Trial:94 w:19; Gen:2 Trial:220 w:17; Gen:7 Trial:745 w:16; pErr:0.3235, weight 16 CW found:12242, wDict:16:1295,17:187,18:35,19:163,20:435,21:1022,22:2131,23:2851,24:1616,25:260,26:5</t>
  </si>
  <si>
    <t>Gen:0 Trial:0 w:23; Trial:2 w:22; Trial:3 w:19; Trial:32 w:18; Gen:5 Trial:597 w:17; Gen:28 Trial:2858 w:16; pErr:0.3232, weight 16 CW found:9596, wDict:16:726,17:400,18:266,19:236,20:615,21:1423,22:2595,23:2616,24:1027,25:96</t>
  </si>
  <si>
    <t>Gen:0 Trial:0 w:25; Trial:8 w:24; Trial:11 w:23; Gen:1 Trial:117 w:22; Gen:2 Trial:228 w:20; Gen:6 Trial:657 w:19; pErr:0.2857, weight 19 CW found:20329, wDict:19:1961,20:229,21:188,22:214,23:255,24:446,25:790,26:1278,27:1994,28:1713,29:774,30:157,31:1</t>
  </si>
  <si>
    <t>Gen:0 Trial:0 w:24; Trial:1 w:22; Trial:18 w:21; Trial:79 w:19; Gen:6 Trial:669 w:16; Gen:78 Trial:7824 w:14; pErr:0.2933, weight 14 CW found:4973, wDict:14:495,16:1283,17:6,18:32,19:92,20:192,21:483,22:1126,23:2051,24:2482,25:1457,26:288,27:13</t>
  </si>
  <si>
    <t>Gen:0 Trial:0 w:24; Trial:1 w:23; Trial:3 w:22; Trial:9 w:20; Trial:20 w:14; pErr:0.3067, weight 14 CW found:24080, wDict:14:2102,16:8,17:9,18:54,19:107,20:336,21:858,22:1688,23:2455,24:1817,25:524,26:42</t>
  </si>
  <si>
    <t>Gen:0 Trial:0 w:33; Trial:13 w:31; Trial:15 w:29; Trial:51 w:27; Gen:3 Trial:310 w:25; pErr:0.3464, weight 25 CW found:33293, wDict:25:12,27:860,29:187,31:702,33:2579,35:4241,37:1393,39:26</t>
  </si>
  <si>
    <t>Gen:0 Trial:0 w:30; Trial:29 w:28; Trial:31 w:25; Gen:5 Trial:583 w:24; pErr:0.3251, weight 24 CW found:22722, wDict:24:864,25:503,26:42,27:51,28:56,29:126,30:345,31:508,32:1501,33:1512,34:2611,35:1212,36:625,37:44</t>
  </si>
  <si>
    <t>Gen:0 Trial:0 w:30; Trial:2 w:29; Trial:69 w:28; Gen:1 Trial:116 w:26; Trial:181 w:24; pErr:0.3329, weight 24 CW found:24276, wDict:24:11,25:956,26:23,27:218,28:70,29:136,30:336,31:529,32:1503,33:1668,34:2664,35:1219,36:622,37:43,38:2</t>
  </si>
  <si>
    <t>Gen:0 Trial:0 w:33; Trial:27 w:31; Gen:1 Trial:128 w:29; Gen:2 Trial:293 w:27; Gen:15 Trial:1564 w:25; pErr:0.3425, weight 25 CW found:29158, wDict:25:496,27:553,29:179,31:681,33:2490,35:4135,37:1441,39:25</t>
  </si>
  <si>
    <t>Gen:0 Trial:0 w:24; Trial:6 w:22; Trial:72 w:21; Gen:1 Trial:125 w:20; Gen:2 Trial:289 w:17; Gen:14 Trial:1411 w:15; pErr:0.3102, weight 15 CW found:20826, wDict:15:1638,16:1,17:226,18:8,19:28,20:86,21:282,22:670,23:1491,24:2368,25:2238,26:872,27:92</t>
  </si>
  <si>
    <t>Gen:0 Trial:0 w:23; Trial:2 w:21; Trial:29 w:20; Gen:1 Trial:137 w:19; Gen:4 Trial:446 w:18; Gen:10 Trial:1091 w:17; Gen:18 Trial:1861 w:16; pErr:0.3432, weight 16 CW found:11758, wDict:16:65,17:231,18:200,19:224,20:256,21:589,22:1359,23:2493,24:2889,25:1516,26:172,27:6</t>
  </si>
  <si>
    <t>Gen:0 Trial:0 w:25; Trial:4 w:24; Trial:17 w:23; Trial:52 w:22; Gen:1 Trial:117 w:21; Gen:2 Trial:273 w:18; Gen:80 Trial:8054 w:17; Gen:85 Trial:8550 w:16; pErr:0.3287, weight 16 CW found:2034, wDict:16:202,17:2,18:15,19:30,20:71,21:289,22:594,23:955,24:1963,25:3008,26:2242,27:596,28:32,29:1</t>
  </si>
  <si>
    <t>Gen:0 Trial:0 w:21; Trial:64 w:20; Gen:5 Trial:541 w:19; Gen:38 Trial:3821 w:18; Gen:67 Trial:6734 w:17; Gen:72 Trial:7288 w:16; pErr:0.3237, weight 16 CW found:4469, wDict:16:3,17:1,18:11,19:815,20:168,21:204,22:483,23:1101,24:2204,25:2874,26:1832,27:298,28:6</t>
  </si>
  <si>
    <t>Gen:0 Trial:0 w:25; Trial:3 w:23; Trial:5 w:20; Trial:13 w:19; Gen:12 Trial:1244 w:18; pErr:0.3357, weight 18 CW found:23109, wDict:18:937,19:75,20:62,21:187,22:483,23:1008,24:1966,25:2633,26:2071,27:536,28:42</t>
  </si>
  <si>
    <t>GF4blockRep: 4</t>
  </si>
  <si>
    <t>outfile: /home/ucapmwe/dist-benchmark/results/codeTables-QECC_sample.txt-dist_m4ri_RW-20260215_083648.339611_85062422.txt</t>
  </si>
  <si>
    <t># step=0 row=0 minW=17 found cw of W=6: [1 2 9 11 14 15]\n# step=0 row=1 minW=6 found cw of W=4: [1 3 9 11]\n#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</si>
  <si>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minW=21 found cw of W=6: [2 9 11 14 16 17]\n#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</si>
  <si>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minW=25 found cw of W=6: [2 3 4 10 14 21]\n#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</si>
  <si>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minW=29 found cw of W=6: [1 3 7 15 17 21]\n#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</si>
  <si>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minW=33 found cw of W=6: [2 4 10 11 27 28]\n#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</si>
  <si>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minW=37 found cw of W=6: [1 2 3 11 12 28]\n#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</si>
  <si>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minW=41 found cw of W=14: [1 2 4 5 8 11 14 15 16 22 26 27 28 37]\n# step=0 row=1 minW=14 found cw of W=12: [1 3 5 8 11 15 16 22 23 26 28 32]\n# step=0 row=4 minW=12 found cw of W=8: [4 6 8 13 14 23 26 28]\n#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</si>
  <si>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minW=45 found cw of W=10: [1 9 16 18 23 30 31 38 40 41]\n#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</si>
  <si>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minW=49 found cw of W=12: [1 2 3 5 7 17 19 20 27 37 38 44]\n# step=0 row=1 minW=12 found cw of W=8: [1 2 4 20 25 28 38 44]\n# step=0 row=5 minW=8 found cw of W=6: [7 10 19 20 44 46]\n#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</si>
  <si>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minW=53 found cw of W=8: [2 8 15 19 30 43 45 47]\n# step=0 row=1 minW=8 found cw of W=6: [3 8 29 32 45 47]\n#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</si>
  <si>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minW=57 found cw of W=12: [1 11 14 15 20 21 35 37 39 48 51 56]\n# step=0 row=1 minW=12 found cw of W=10: [2 14 15 16 28 33 39 43 47 53]\n#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</si>
  <si>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minW=61 found cw of W=14: [4 17 19 21 22 27 29 35 37 42 47 50 51 59]\n# step=0 row=1 minW=14 found cw of W=10: [2 5 6 7 21 25 35 37 40 47]\n#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</si>
  <si>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minW=65 found cw of W=16: [1 2 3 12 17 18 19 22 27 28 31 43 45 54 61 63]\n# step=0 row=1 minW=16 found cw of W=12: [1 4 16 17 22 31 36 43 54 59 63 64]\n#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</si>
  <si>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minW=69 found cw of W=14: [3 8 10 19 20 30 36 42 45 46 47 61 62 63]\n# step=0 row=1 minW=14 found cw of W=12: [1 4 9 18 28 30 43 45 46 47 55 63]\n# step=0 row=2 minW=12 found cw of W=10: [2 6 10 28 36 45 46 57 61 63]\n#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</si>
  <si>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minW=73 found cw of W=18: [1 4 5 21 22 27 28 37 45 48 51 53 57 59 64 66 69 71]\n# step=0 row=1 minW=18 found cw of W=10: [3 4 5 21 27 40 41 51 63 69]\n#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</si>
  <si>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minW=77 found cw of W=10: [1 8 14 17 39 46 56 71 74 75]\n#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</si>
  <si>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minW=81 found cw of W=14: [1 5 10 20 30 31 41 45 49 52 69 71 72 80]\n# step=0 row=15 minW=14 found cw of W=12: [9 19 31 33 46 52 59 66 69 71 72 73]\n#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</si>
  <si>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minW=85 found cw of W=16: [2 3 6 8 10 11 22 34 45 48 50 53 64 65 73 76]\n# step=0 row=2 minW=16 found cw of W=14: [5 10 11 17 26 27 34 39 48 52 53 59 76 81]\n# step=0 row=3 minW=14 found cw of W=12: [1 7 8 11 34 41 49 53 55 64 71 83]\n#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</si>
  <si>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minW=89 found cw of W=12: [1 4 11 15 21 43 45 51 59 70 73 77]\n# step=0 row=1 minW=12 found cw of W=10: [2 15 16 34 43 46 59 60 78 87]\n#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</si>
  <si>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minW=93 found cw of W=22: [1 7 9 12 16 17 22 25 32 34 35 39 40 44 48 57 69 70 76 90 91 92]\n# step=0 row=1 minW=22 found cw of W=20: [2 16 22 25 34 39 44 45 46 47 53 56 57 59 70 76 79 82 90 92]\n# step=0 row=2 minW=20 found cw of W=14: [4 7 16 25 27 39 44 48 56 57 76 79 80 90]\n#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</si>
  <si>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minW=97 found cw of W=16: [1 3 4 11 13 14 20 35 42 44 52 62 66 73 75 85]\n# step=0 row=1 minW=16 found cw of W=12: [8 11 13 14 20 22 32 35 62 70 85 92]\n# step=0 row=38 minW=12 found cw of W=10: [11 19 21 35 44 45 52 67 76 92]\n#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</si>
  <si>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minW=101 found cw of W=12: [1 2 5 26 38 41 55 63 65 66 77 90]\n# step=1 row=24 minW=12 found cw of W=10: [1 16 18 26 41 42 43 49 92 99]\n#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</si>
  <si>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minW=105 found cw of W=16: [2 3 6 10 13 14 17 22 36 48 55 58 80 91 92 95]\n# step=0 row=2 minW=16 found cw of W=14: [5 6 7 19 21 33 42 57 58 60 71 86 94 99]\n# step=0 row=29 minW=14 found cw of W=12: [10 13 21 29 33 44 55 62 85 91 96 99]\n#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</si>
  <si>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minW=109 found cw of W=16: [2 4 9 11 23 34 38 41 56 59 85 86 88 90 95 104]\n# step=0 row=2 minW=16 found cw of W=12: [6 9 32 38 45 59 65 78 87 90 99 105]\n#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</si>
  <si>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minW=113 found cw of W=14: [1 9 17 19 43 48 57 61 65 76 89 99 101 103]\n# step=0 row=23 minW=14 found cw of W=12: [7 9 15 16 23 35 51 65 72 75 99 103]\n#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</si>
  <si>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minW=117 found cw of W=22: [1 3 6 18 27 29 32 33 44 51 56 62 77 86 87 88 93 102 105 106 109 115]\n# step=0 row=3 minW=22 found cw of W=16: [8 15 24 33 47 50 51 53 62 79 86 95 102 105 109 115]\n# step=0 row=8 minW=16 found cw of W=14: [6 14 29 44 50 62 72 77 79 87 91 93 102 106]\n#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</si>
  <si>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minW=121 found cw of W=24: [2 26 28 30 37 45 48 57 62 63 67 69 70 75 78 85 88 93 99 100 115 116 117 120]\n# step=0 row=1 minW=24 found cw of W=22: [6 18 20 26 28 29 30 36 37 41 45 59 63 67 75 78 88 93 101 110 116 120]\n# step=0 row=2 minW=22 found cw of W=18: [1 7 28 31 39 57 63 67 79 80 85 88 93 99 109 110 115 117]\n# step=0 row=3 minW=18 found cw of W=16: [1 8 26 31 37 57 63 67 69 79 93 98 99 109 116 117]\n# step=0 row=28 minW=16 found cw of W=12: [3 20 37 39 46 49 63 67 69 76 79 80]\n#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</si>
  <si>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minW=125 found cw of W=16: [1 4 19 32 41 50 55 59 69 72 86 90 91 97 100 122]\n# step=0 row=8 minW=16 found cw of W=14: [11 14 19 24 32 40 45 55 63 71 81 91 104 122]\n# step=0 row=11 minW=14 found cw of W=12: [13 20 24 35 54 55 69 75 97 100 113 116]\n#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</si>
  <si>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minW=129 found cw of W=22: [2 9 17 28 29 34 47 54 67 74 76 81 86 88 93 99 105 106 108 111 120 124]\n# step=0 row=3 minW=22 found cw of W=18: [6 9 21 22 35 36 56 67 68 74 76 86 88 102 105 106 108 117]\n# step=0 row=12 minW=18 found cw of W=16: [5 15 19 21 47 48 51 54 56 69 76 86 88 108 112 117]\n#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</si>
  <si>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minW=133 found cw of W=20: [1 3 7 19 26 28 37 46 48 59 66 67 69 70 79 85 94 106 114 132]\n# step=0 row=1 minW=20 found cw of W=18: [1 2 5 9 14 15 17 28 35 63 67 71 94 96 108 113 114 116]\n# step=3 row=14 minW=18 found cw of W=16: [24 26 28 29 33 43 61 66 74 76 82 90 107 115 125 128]\n#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</si>
  <si>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minW=137 found cw of W=12: [1 4 13 17 36 47 70 78 85 103 106 112]\n# step=0 row=22 minW=12 found cw of W=10: [7 13 17 41 47 51 83 91 117 125]\n#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</si>
  <si>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minW=141 found cw of W=26: [1 8 12 16 20 24 28 29 36 46 47 53 59 60 64 77 78 81 86 88 90 95 98 105 112 140]\n# step=0 row=5 minW=26 found cw of W=22: [8 11 12 13 20 26 28 31 47 48 53 62 66 78 81 88 89 90 124 131 132 133]\n# step=0 row=7 minW=22 found cw of W=20: [8 9 16 17 20 28 47 53 64 79 82 86 87 88 90 95 99 113 130 133]\n# step=1 row=35 minW=20 found cw of W=18: [4 9 23 42 45 49 59 66 67 74 77 84 101 102 114 115 128 129]\n#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</si>
  <si>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minW=145 found cw of W=32: [1 3 5 10 12 22 39 41 44 48 54 56 60 62 64 68 71 73 80 91 100 103 104 107 118 126 127 128 130 132 134 139]\n# step=0 row=2 minW=32 found cw of W=24: [1 6 8 10 14 18 22 42 60 61 62 64 73 80 86 100 104 118 126 130 132 133 134 140]\n# step=0 row=13 minW=24 found cw of W=22: [1 5 18 26 27 29 31 34 41 62 64 71 73 91 101 107 126 127 135 136 139 142]\n# step=0 row=24 minW=22 found cw of W=18: [10 12 22 24 34 41 46 54 59 64 77 95 120 126 130 132 136 142]\n#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</si>
  <si>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minW=149 found cw of W=24: [1 3 8 20 26 31 32 38 48 52 60 63 68 72 77 82 85 90 94 126 127 134 143 146]\n# step=0 row=8 minW=24 found cw of W=22: [13 15 17 20 22 26 29 30 31 32 66 68 72 87 94 100 126 128 133 141 143 146]\n# step=0 row=52 minW=22 found cw of W=20: [3 8 17 30 31 40 52 58 68 81 82 90 101 118 126 127 128 132 138 141]\n# step=2 row=54 minW=20 found cw of W=18: [11 16 40 47 50 70 77 81 84 85 99 101 107 118 124 127 136 138]\n#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</si>
  <si>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minW=153 found cw of W=28: [2 4 7 9 16 20 22 28 31 33 34 35 40 49 58 70 80 83 85 98 107 108 109 111 125 130 142 148]\n# step=0 row=2 minW=28 found cw of W=26: [6 9 15 18 20 22 31 35 43 49 56 60 67 70 71 73 81 87 96 108 109 120 123 129 143 145]\n# step=0 row=11 minW=26 found cw of W=24: [4 18 22 23 28 31 33 35 44 56 60 67 71 80 85 87 99 111 120 123 125 142 143 145]\n# step=0 row=25 minW=24 found cw of W=18: [4 7 9 16 20 21 33 50 71 80 83 85 88 96 107 130 135 145]\n#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</si>
  <si>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minW=157 found cw of W=36: [1 3 4 10 11 15 18 20 23 27 31 40 49 52 56 57 59 60 61 68 69 84 95 99 100 101 107 108 109 120 121 123 128 130 132 144]\n# step=0 row=1 minW=36 found cw of W=26: [2 4 15 16 18 27 42 45 55 57 64 69 75 80 84 89 103 104 120 121 128 132 143 144 147 153]\n# step=0 row=7 minW=26 found cw of W=24: [14 15 16 18 20 27 31 40 48 53 57 59 61 64 66 76 87 94 100 109 115 118 132 142]\n# step=0 row=12 minW=24 found cw of W=20: [11 26 42 45 52 60 64 66 69 75 99 108 120 123 128 130 142 143 144 153]\n# step=1 row=17 minW=20 found cw of W=18: [5 6 35 41 42 47 58 68 74 80 81 86 91 122 123 130 136 146]\n#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</si>
  <si>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minW=161 found cw of W=36: [2 6 8 10 15 23 29 30 36 38 39 43 47 48 53 55 63 64 72 76 84 86 87 93 109 110 112 114 118 122 123 124 130 144 154 159]\n# step=0 row=2 minW=36 found cw of W=30: [4 8 10 22 27 30 31 36 38 45 47 48 67 69 77 84 85 86 87 109 110 112 126 130 142 151 152 156 157 158]\n# step=0 row=4 minW=30 found cw of W=20: [6 7 10 12 36 43 47 48 53 86 93 112 114 123 128 130 132 152 154 156]\n# step=1 row=5 minW=20 found cw of W=18: [3 7 10 13 23 34 47 59 70 83 86 90 99 110 126 133 143 154]\n#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</si>
  <si>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minW=165 found cw of W=30: [3 4 7 9 20 22 23 24 34 37 47 48 64 65 67 75 85 97 104 108 118 121 127 129 132 138 143 159 160 162]\n# step=0 row=8 minW=30 found cw of W=26: [1 2 12 14 19 23 34 35 37 42 43 75 76 93 97 102 105 114 134 135 137 138 142 143 155 160]\n# step=0 row=56 minW=26 found cw of W=24: [9 12 20 29 62 71 73 76 81 100 101 111 112 114 117 118 122 132 135 141 142 143 144 159]\n# step=1 row=53 minW=24 found cw of W=22: [9 11 21 25 29 42 55 66 72 83 91 96 102 103 106 108 134 143 147 149 152 154]\n#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</si>
  <si>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row=2 minW=169 found cw of W=36: [5 13 14 16 19 23 29 31 39 41 47 50 55 56 65 71 77 81 83 88 93 94 109 114 118 130 134 135 136 142 145 151 156 157 160 161]\n# step=0 row=4 minW=36 found cw of W=34: [6 8 10 11 13 15 16 29 31 32 38 42 44 46 48 53 54 55 58 71 80 86 103 116 118 130 134 136 138 141 145 157 160 168]\n# step=0 row=8 minW=34 found cw of W=30: [3 12 13 20 31 39 41 42 44 54 55 76 77 81 83 86 87 88 94 103 104 124 130 136 145 157 160 161 166 168]\n# step=0 row=13 minW=30 found cw of W=26: [10 12 27 31 36 39 41 46 50 76 77 81 83 88 93 94 109 111 134 135 138 151 157 160 161 162]\n# step=0 row=22 minW=26 found cw of W=24: [3 6 13 16 31 38 48 50 55 57 80 86 87 88 103 118 128 130 134 141 142 145 157 160]\n# step=2 row=30 minW=24 found cw of W=22: [6 7 9 14 31 51 54 60 70 96 105 108 112 115 126 132 133 140 144 147 150 168]\n# step=7 row=38 minW=22 found cw of W=20: [33 40 45 50 63 66 67 70 79 81 92 105 108 109 117 121 129 154 165 166]\n# step=22 row=13 minW=20 found cw of W=18: [22 31 35 36 45 47 56 62 64 73 77 78 83 98 125 129 131 146]\n#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</si>
  <si>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minW=173 found cw of W=34: [1 11 19 26 29 35 40 44 46 52 54 61 73 76 88 93 95 101 114 115 116 121 122 131 132 136 144 147 148 155 157 162 165 169]\n# step=0 row=7 minW=34 found cw of W=28: [4 10 19 25 26 29 40 47 61 67 69 96 101 104 105 107 114 115 122 125 144 150 153 154 157 165 168 169]\n# step=0 row=8 minW=28 found cw of W=26: [12 13 17 25 26 29 44 46 52 73 87 95 101 103 109 114 116 132 141 142 144 152 154 155 157 158]\n# step=0 row=48 minW=26 found cw of W=18: [4 11 31 40 47 54 67 69 76 81 104 110 124 126 147 155 160 162]\n#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</si>
  <si>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minW=177 found cw of W=24: [1 2 3 6 11 31 35 46 55 70 74 75 79 83 94 114 116 122 127 133 135 160 162 166]\n# step=0 row=53 minW=24 found cw of W=18: [3 35 36 57 62 63 74 75 78 79 101 106 107 135 162 163 166 168]\n#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</si>
  <si>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minW=181 found cw of W=30: [1 2 3 5 6 10 17 18 19 24 25 26 46 47 55 61 62 66 89 95 96 106 109 111 114 134 138 153 160 161]\n# step=0 row=2 minW=30 found cw of W=28: [1 2 8 25 38 40 47 59 62 85 89 104 107 109 114 120 124 125 128 136 143 154 159 160 165 169 170 179]\n# step=0 row=8 minW=28 found cw of W=22: [4 10 16 19 24 28 38 40 46 49 55 59 106 109 124 128 136 149 159 163 169 175]\n# step=1 row=43 minW=22 found cw of W=20: [12 25 40 42 49 57 62 73 84 87 107 117 121 129 139 160 162 163 166 175]\n# step=5 row=40 minW=20 found cw of W=18: [8 20 28 53 58 59 65 67 73 75 88 102 104 133 147 148 157 165]\n#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</si>
  <si>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minW=185 found cw of W=32: [2 4 7 10 22 27 32 34 35 40 47 52 53 55 56 68 73 78 80 82 86 89 93 101 136 140 142 144 173 174 181 182]\n# step=0 row=5 minW=32 found cw of W=26: [1 4 10 14 22 25 27 35 40 42 47 52 54 55 56 68 71 73 86 88 96 100 101 144 152 173]\n# step=1 row=78 minW=26 found cw of W=24: [3 10 11 13 16 20 39 50 54 57 77 91 95 100 108 123 126 137 142 148 151 158 172 177]\n# step=11 row=21 minW=24 found cw of W=22: [8 19 24 27 36 40 41 48 66 73 74 77 86 87 100 112 123 128 140 157 162 166]\n# step=20 row=51 minW=22 found cw of W=20: [33 48 59 67 71 90 94 97 100 113 117 125 130 133 136 143 146 151 176 179]\n# step=56 row=15 minW=20 found cw of W=18: [2 12 27 77 78 104 112 120 125 130 140 158 165 166 169 170 171 176]\n#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</si>
  <si>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row=1 minW=189 found cw of W=30: [2 3 5 10 13 32 38 43 50 56 60 61 62 67 69 71 77 85 96 99 103 114 116 126 151 155 156 165 171 184]\n# step=0 row=18 minW=30 found cw of W=26: [3 19 21 29 35 37 41 50 71 77 85 95 113 116 123 129 137 142 162 163 165 171 178 179 182 184]\n# step=0 row=23 minW=26 found cw of W=24: [3 8 10 13 38 44 48 49 50 60 69 73 75 91 95 96 102 137 151 163 167 169 179 184]\n# step=0 row=49 minW=24 found cw of W=22: [5 19 28 37 43 61 62 71 92 95 99 116 139 142 155 156 160 163 165 169 178 184]\n# step=7 row=26 minW=22 found cw of W=20: [1 2 12 23 26 32 40 48 56 59 64 70 73 96 103 111 131 173 178 181]\n# step=74 row=68 minW=20 found cw of W=18: [7 8 12 26 30 36 46 59 73 82 101 102 124 132 140 176 177 179]\n#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</si>
  <si>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minW=193 found cw of W=36: [1 3 6 8 13 16 20 23 28 39 40 46 51 54 61 67 78 81 86 98 104 108 115 116 126 129 134 135 145 146 156 160 167 172 184 190]\n# step=0 row=10 minW=36 found cw of W=34: [3 6 13 16 19 20 21 22 23 29 38 39 54 61 67 68 71 75 78 81 90 112 123 126 129 134 135 138 144 147 165 166 173 192]\n# step=0 row=18 minW=34 found cw of W=28: [5 6 12 19 22 23 33 42 46 51 54 71 74 81 86 93 98 108 115 122 134 138 141 146 147 149 166 190]\n# step=0 row=67 minW=28 found cw of W=24: [12 16 19 22 28 33 34 38 40 63 68 81 86 110 111 112 115 116 124 130 156 158 166 184]\n# step=8 row=30 minW=24 found cw of W=22: [6 29 34 48 55 83 93 94 102 107 121 125 130 131 133 142 144 151 155 169 181 189]\n# step=8 row=54 minW=22 found cw of W=20: [6 16 29 75 94 96 105 107 125 130 141 142 144 150 153 155 160 171 178 189]\n#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</si>
  <si>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minW=197 found cw of W=30: [2 3 8 9 10 11 17 28 36 39 52 54 58 59 60 62 66 71 85 88 92 97 111 126 146 149 152 155 169 190]\n# step=0 row=1 minW=30 found cw of W=26: [4 9 17 27 36 46 50 54 66 74 77 92 95 97 99 102 111 123 126 134 146 152 156 160 174 190]\n# step=0 row=3 minW=26 found cw of W=24: [1 7 11 27 36 46 54 56 60 62 71 74 85 92 97 99 111 123 146 152 169 174 190 193]\n# step=0 row=17 minW=24 found cw of W=18: [1 26 27 31 48 50 56 57 58 75 80 97 118 154 155 156 167 174]\n# step=1 row=60 minW=18 found cw of W=16: [1 4 6 55 62 69 79 94 102 108 111 143 148 157 167 177]\n# step=34 row=55 minW=16 found cw of W=14: [8 24 33 42 43 78 98 127 147 155 171 180 189 190]\n#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</si>
  <si>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minW=201 found cw of W=28: [2 3 5 6 7 8 21 25 36 43 52 55 56 75 87 107 108 124 126 136 137 142 153 171 174 176 192 193]\n# step=0 row=6 minW=28 found cw of W=20: [10 14 20 22 55 57 60 72 77 98 105 107 124 137 164 170 174 177 187 198]\n# step=3 row=33 minW=20 found cw of W=18: [6 8 18 20 31 40 56 61 90 111 118 125 127 158 170 175 177 181]\n# step=869 row=14 minW=18 found cw of W=16: [8 11 23 36 38 61 62 73 77 108 112 135 136 138 177 185]\n#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</si>
  <si>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minW=205 found cw of W=38: [2 10 11 14 28 29 32 40 45 53 68 78 86 87 93 94 110 112 113 116 126 128 129 134 138 141 142 145 161 170 177 179 181 182 188 192 195 198]\n# step=0 row=1 minW=38 found cw of W=24: [1 3 14 22 23 25 28 52 54 72 74 76 78 80 87 110 116 129 138 161 174 175 181 182]\n# step=1 row=26 minW=24 found cw of W=22: [3 14 17 27 35 45 47 94 98 110 122 137 140 156 161 167 170 173 180 191 196 198]\n# step=3 row=27 minW=22 found cw of W=20: [2 12 22 39 53 54 56 67 97 98 107 110 114 118 124 149 156 161 192 199]\n# step=70 row=105 minW=20 found cw of W=18: [7 43 49 51 52 84 103 109 141 144 145 147 153 186 192 195 198 202]\n#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</si>
  <si>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minW=209 found cw of W=40: [1 11 12 16 20 24 28 36 45 67 71 77 87 94 96 103 116 119 132 135 136 139 140 152 154 157 167 172 175 176 180 181 187 188 198 200 201 204 206 207]\n# step=0 row=1 minW=40 found cw of W=30: [2 3 12 16 20 21 28 29 36 44 46 47 105 106 125 132 133 135 139 151 157 159 168 172 176 187 191 192 200 202]\n# step=0 row=58 minW=30 found cw of W=28: [3 12 25 29 34 44 49 61 77 84 87 99 107 113 115 133 138 139 151 152 154 167 168 188 200 204 205 206]\n# step=1 row=25 minW=28 found cw of W=26: [29 32 33 65 70 81 86 87 93 95 98 104 117 123 128 139 145 147 174 175 180 188 189 190 202 208]\n# step=2 row=19 minW=26 found cw of W=24: [20 33 37 42 57 59 71 72 74 81 85 90 95 102 109 126 133 146 163 175 193 194 199 206]\n# step=4 row=65 minW=24 found cw of W=22: [8 24 26 30 35 39 47 65 73 78 88 99 112 117 121 125 128 134 139 173 192 195]\n#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</si>
  <si>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minW=213 found cw of W=48: [1 2 3 5 6 9 14 16 19 22 29 33 44 45 51 52 56 59 60 62 72 77 81 84 100 107 113 120 122 127 137 140 151 153 157 158 159 161 164 180 181 183 187 188 192 193 203 212]\n# step=0 row=1 minW=48 found cw of W=46: [4 8 14 16 22 25 33 36 51 56 60 65 68 71 72 77 78 81 84 97 110 113 120 122 127 130 137 140 142 149 157 159 162 167 171 174 177 178 180 181 187 192 193 202 203 212]\n# step=0 row=3 minW=46 found cw of W=44: [3 8 10 14 22 23 29 33 45 51 56 60 65 68 71 72 84 88 97 100 107 113 120 124 137 149 151 153 157 158 160 167 169 171 174 178 181 182 188 192 194 202 203 211]\n# step=0 row=5 minW=44 found cw of W=40: [1 5 8 9 12 23 25 29 45 52 56 62 68 69 71 72 74 77 78 84 88 100 107 122 124 130 137 151 153 158 162 164 167 171 174 178 180 182 188 194]\n# step=0 row=14 minW=40 found cw of W=38: [3 5 6 8 9 14 28 29 44 45 46 51 59 60 62 68 72 74 81 100 107 113 120 127 151 153 157 158 160 162 164 167 174 178 188 203 205 211]\n# step=0 row=15 minW=38 found cw of W=34: [1 5 6 8 9 29 31 44 46 52 56 59 60 62 72 78 82 88 93 100 131 137 146 153 158 160 162 164 166 167 178 194 203 205]\n# step=0 row=39 minW=34 found cw of W=30: [9 22 23 27 36 60 62 65 69 71 78 80 81 97 122 124 127 131 142 149 158 166 171 180 181 182 187 202 203 211]\n# step=0 row=50 minW=30 found cw of W=28: [1 3 9 14 25 45 52 62 71 72 74 84 96 99 107 120 124 127 131 137 140 149 151 162 178 193 205 211]\n# step=7 row=73 minW=28 found cw of W=26: [1 16 23 26 30 48 51 55 83 85 90 96 97 104 106 107 122 132 143 150 159 161 182 191 202 207]\n# step=15 row=77 minW=26 found cw of W=24: [9 18 21 48 62 72 80 92 101 114 116 117 127 132 133 141 167 169 170 177 178 185 194 198]\n# step=45 row=30 minW=24 found cw of W=22: [3 18 21 26 32 44 50 58 65 79 85 109 111 124 126 127 136 171 179 189 203 209]\n#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</si>
  <si>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minW=217 found cw of W=40: [1 2 26 35 56 61 62 64 70 80 81 83 84 92 97 115 116 118 128 133 135 136 138 139 149 152 153 163 178 182 187 190 191 193 197 200 203 205 206 207]\n# step=0 row=1 minW=40 found cw of W=36: [1 4 8 9 10 15 20 25 28 32 38 61 64 67 83 92 115 116 121 137 140 143 149 152 157 163 166 171 177 182 187 190 197 203 206 211]\n# step=0 row=7 minW=36 found cw of W=32: [8 13 14 15 25 26 34 38 40 41 64 67 70 80 81 84 88 94 116 118 133 135 138 143 149 157 176 177 178 197 200 211]\n# step=0 row=11 minW=32 found cw of W=30: [15 19 21 25 28 34 35 38 40 67 83 88 94 97 109 121 127 128 136 137 143 149 163 177 182 183 187 200 203 205]\n# step=0 row=17 minW=30 found cw of W=24: [10 15 20 30 34 38 88 92 93 103 109 118 128 137 138 143 147 153 157 163 177 191 197 207]\n# step=9 row=11 minW=24 found cw of W=22: [1 16 20 31 39 55 58 78 86 101 106 112 121 160 175 178 182 186 193 194 201 209]\n# step=91 row=19 minW=22 found cw of W=20: [32 61 86 94 108 110 115 133 138 148 153 156 158 162 164 187 192 207 210 212]\n#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</si>
  <si>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minW=221 found cw of W=42: [1 2 4 6 7 11 13 21 27 40 41 46 49 62 64 66 69 82 84 85 98 104 106 112 114 124 131 139 140 147 148 151 153 156 166 171 174 178 202 203 205 216]\n# step=0 row=3 minW=42 found cw of W=32: [8 11 27 31 34 41 42 47 55 69 86 87 89 97 98 102 114 115 137 151 153 160 164 165 169 170 173 176 179 197 215 219]\n# step=0 row=70 minW=32 found cw of W=30: [4 7 40 41 46 49 64 69 82 97 104 106 114 115 124 128 137 147 151 161 164 170 172 174 183 202 205 207 211 219]\n# step=0 row=78 minW=30 found cw of W=28: [6 11 31 32 37 42 85 93 97 114 132 143 147 153 156 161 169 171 176 187 195 196 197 198 203 208 211 216]\n# step=11 row=53 minW=28 found cw of W=26: [2 8 10 24 28 39 46 48 50 65 77 79 90 101 109 114 118 132 145 149 158 160 164 167 169 193]\n# step=46 row=93 minW=26 found cw of W=24: [13 16 39 42 43 44 57 61 73 75 88 98 127 128 130 143 152 154 167 171 178 181 182 204]\n#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</si>
  <si>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minW=225 found cw of W=34: [1 2 5 13 16 23 35 37 38 57 58 63 64 67 72 78 91 93 99 102 119 120 123 125 134 135 150 151 152 173 207 208 211 214]\n# step=2 row=7 minW=34 found cw of W=32: [1 3 4 17 22 30 40 49 57 59 65 69 73 84 86 87 90 105 107 112 121 134 143 146 156 163 168 172 181 196 208 212]\n# step=8 row=23 minW=32 found cw of W=28: [6 20 33 37 44 45 76 86 89 91 92 93 100 101 117 128 131 136 147 148 166 173 174 184 187 192 198 222]\n# step=10 row=100 minW=28 found cw of W=26: [3 5 12 17 18 21 34 48 55 64 71 77 88 90 95 111 115 117 124 129 130 151 176 183 200 216]\n# step=405 row=68 minW=26 found cw of W=24: [13 20 23 27 32 65 78 79 83 94 111 112 125 132 134 150 153 165 177 200 209 221 223 224]\n#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</si>
  <si>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minW=229 found cw of W=46: [1 2 10 11 16 18 21 22 26 27 31 38 42 55 56 58 59 67 68 73 76 83 94 95 97 109 112 127 131 132 135 136 141 147 150 154 156 166 184 188 190 202 204 207 208 227]\n# step=0 row=1 minW=46 found cw of W=42: [4 10 21 22 23 26 29 31 39 42 45 47 50 56 58 67 76 83 86 91 94 96 104 105 107 115 118 131 135 136 148 150 156 162 188 190 194 202 207 208 216 227]\n# step=0 row=7 minW=42 found cw of W=34: [10 12 22 26 27 31 56 67 69 94 97 98 102 105 113 121 133 136 138 140 141 145 147 149 154 155 162 178 190 195 204 206 208 216]\n# step=2 row=4 minW=34 found cw of W=32: [10 11 12 14 16 28 35 60 63 67 69 71 73 78 81 91 111 112 117 138 148 157 168 169 171 177 182 192 199 206 214 228]\n# step=5 row=56 minW=32 found cw of W=30: [1 6 9 17 25 29 36 44 52 55 59 60 63 74 81 89 94 101 112 115 116 138 143 151 174 180 196 203 207 223]\n# step=13 row=30 minW=30 found cw of W=28: [21 24 30 52 57 70 74 76 83 88 91 114 127 140 145 153 162 167 188 190 192 195 201 205 210 219 223 224]\n# step=122 row=80 minW=28 found cw of W=26: [8 31 42 68 71 83 94 98 101 122 125 138 141 145 151 155 156 159 161 185 195 197 198 215 216 218]\n#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</si>
  <si>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minW=233 found cw of W=40: [1 11 14 18 20 24 29 30 35 39 51 52 57 65 66 68 75 76 79 87 104 109 110 127 133 144 151 155 175 181 182 184 188 194 195 198 202 204 220 231]\n# step=0 row=1 minW=40 found cw of W=34: [2 11 15 18 20 33 34 51 57 75 76 81 87 99 105 107 109 110 127 131 133 139 144 145 149 150 176 194 202 215 221 223 226 231]\n# step=0 row=16 minW=34 found cw of W=32: [5 27 30 33 34 35 45 52 57 68 79 81 99 104 107 123 139 149 150 151 179 181 184 195 201 204 215 219 220 223 226 231]\n# step=0 row=41 minW=32 found cw of W=28: [5 18 24 29 39 50 68 76 82 84 87 90 99 105 107 108 113 123 148 155 171 179 181 184 200 215 221 223]\n# step=7 row=59 minW=28 found cw of W=24: [8 12 16 23 31 53 54 58 79 87 104 111 112 126 139 147 182 184 186 190 195 203 220 232]\n# step=89 row=18 minW=24 found cw of W=22: [12 24 33 34 42 43 48 53 80 84 100 106 111 125 140 142 149 159 183 186 196 208]\n# step=239 row=57 minW=22 found cw of W=20: [5 19 32 48 50 77 81 100 106 108 133 144 148 155 179 191 197 202 213 216]\n#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</si>
  <si>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minW=237 found cw of W=46: [3 6 11 13 15 17 26 34 35 36 46 50 52 56 60 68 72 79 80 91 94 102 105 106 108 119 121 129 133 135 143 150 170 174 183 186 197 198 202 203 211 213 220 224 226 227]\n# step=0 row=2 minW=46 found cw of W=38: [1 5 11 13 17 28 29 34 38 52 56 60 68 79 87 97 101 105 106 108 129 135 140 147 148 160 164 170 174 182 186 190 197 199 207 211 224 226]\n# step=0 row=3 minW=38 found cw of W=32: [7 8 26 29 30 34 35 36 46 91 94 101 102 105 106 126 140 147 150 160 161 165 167 174 184 199 203 207 211 213 226 233]\n# step=0 row=101 minW=32 found cw of W=26: [26 29 34 42 52 56 79 80 91 100 101 103 108 111 122 147 150 167 181 197 198 203 211 218 221 233]\n# step=1 row=88 minW=26 found cw of W=24: [5 7 8 11 14 37 59 65 70 94 123 124 126 133 153 155 158 163 177 184 191 192 217 222]\n# step=37 row=74 minW=24 found cw of W=20: [27 36 37 52 53 77 81 86 91 124 140 150 171 173 183 195 213 214 229 232]\n#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</si>
  <si>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row=1 minW=241 found cw of W=42: [3 5 16 24 32 34 37 42 57 58 65 67 71 73 86 90 93 107 109 114 131 136 145 152 154 167 169 171 174 178 183 187 193 204 205 206 210 213 217 222 231 237]\n# step=0 row=8 minW=42 found cw of W=38: [2 9 11 16 17 32 34 37 38 57 58 61 71 86 93 98 100 107 109 121 127 129 136 144 152 154 160 167 169 178 182 187 197 204 206 213 217 237]\n# step=0 row=34 minW=38 found cw of W=36: [11 25 26 27 32 35 36 48 57 61 70 73 90 93 98 100 108 114 130 131 142 145 147 152 155 158 160 174 181 193 202 206 210 213 216 237]\n# step=0 row=42 minW=36 found cw of W=32: [2 5 11 18 21 26 32 34 35 39 48 65 73 78 81 91 98 108 109 131 152 154 155 158 169 171 182 193 206 211 219 231]\n# step=0 row=115 minW=32 found cw of W=30: [5 9 16 18 25 32 35 37 41 61 65 71 78 92 98 109 129 131 136 142 150 155 158 169 181 202 205 210 217 221]\n# step=1 row=23 minW=30 found cw of W=28: [1 3 25 27 30 33 51 53 62 75 78 87 93 103 121 138 152 158 171 173 182 183 195 205 210 212 218 223]\n# step=6 row=48 minW=28 found cw of W=26: [4 35 39 53 56 64 93 94 97 105 150 152 153 166 175 176 210 212 214 215 217 219 225 226 233 235]\n# step=99 row=122 minW=26 found cw of W=22: [9 14 18 30 32 34 46 66 74 76 89 94 110 149 150 152 186 189 196 198 226 230]\n#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</si>
  <si>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minW=245 found cw of W=36: [1 2 3 6 26 34 36 54 60 64 77 97 99 110 118 123 128 138 141 145 153 156 166 176 177 179 185 202 206 209 214 221 227 232 238 243]\n# step=0 row=16 minW=36 found cw of W=34: [3 12 25 29 31 38 66 77 86 97 99 109 110 118 125 127 134 143 145 151 155 166 170 177 179 199 204 206 214 216 219 227 232 238]\n# step=0 row=21 minW=34 found cw of W=32: [2 9 10 12 23 26 31 34 38 41 56 63 66 70 102 134 138 145 148 151 153 156 165 171 188 193 199 212 221 226 232 239]\n# step=0 row=25 minW=32 found cw of W=28: [2 6 9 12 26 28 38 43 48 63 64 66 70 77 99 109 118 125 127 128 134 138 145 150 165 179 206 209]\n# step=7 row=22 minW=28 found cw of W=24: [4 11 37 38 58 62 72 81 97 98 107 111 116 119 123 136 142 160 168 172 177 187 197 219]\n# step=104 row=84 minW=24 found cw of W=22: [1 9 25 29 42 46 62 85 90 92 106 107 121 146 153 164 167 179 182 192 208 240]\n#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</si>
  <si>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minW=249 found cw of W=44: [2 6 18 24 26 42 47 49 54 59 62 63 67 68 72 74 76 82 83 86 98 99 115 121 126 134 136 138 142 144 150 160 166 170 177 178 186 187 191 207 223 232 233 235]\n# step=0 row=2 minW=44 found cw of W=34: [1 4 10 11 24 26 33 42 54 63 66 67 95 98 99 109 134 136 148 150 160 161 166 169 170 182 191 197 198 231 232 233 240 244]\n# step=0 row=37 minW=34 found cw of W=30: [6 10 14 33 40 47 48 49 61 64 66 68 72 95 98 99 109 110 126 128 138 139 160 164 170 185 201 223 232 235]\n# step=0 row=116 minW=30 found cw of W=28: [10 14 23 24 26 48 59 72 74 76 82 86 88 98 110 115 119 121 124 136 144 160 169 177 186 209 231 243]\n# step=3 row=50 minW=28 found cw of W=26: [7 13 39 64 81 87 97 101 112 114 131 148 156 159 169 176 181 188 199 205 210 211 218 231 236 243]\n# step=7 row=10 minW=26 found cw of W=24: [4 20 21 22 25 71 82 83 91 109 133 137 148 153 173 181 190 199 208 210 211 233 235 243]\n# step=22 row=45 minW=24 found cw of W=20: [16 20 42 46 49 76 79 83 105 109 138 140 145 167 170 203 206 228 233 235]\n#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</si>
  <si>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minW=253 found cw of W=46: [2 5 8 9 21 22 25 28 33 34 47 52 56 62 64 65 66 68 75 88 94 96 103 107 117 119 135 147 155 165 166 170 173 188 190 192 197 201 211 217 218 220 223 228 241 243]\n# step=0 row=3 minW=46 found cw of W=42: [1 7 12 26 28 33 35 47 52 54 68 69 75 85 89 94 98 110 129 131 147 165 167 168 171 174 190 192 195 196 210 211 217 220 222 228 230 231 234 237 241 243]\n# step=0 row=6 minW=42 found cw of W=36: [9 14 21 26 47 62 64 68 69 75 89 107 110 111 114 115 117 120 131 147 168 170 171 188 190 195 198 201 203 231 234 237 240 241 243 246]\n# step=0 row=76 minW=36 found cw of W=34: [5 25 26 28 49 58 66 88 94 107 110 115 121 124 129 131 139 147 152 155 167 170 171 173 202 210 217 218 220 230 234 238 241 250]\n# step=2 row=32 minW=34 found cw of W=28: [12 17 30 33 34 41 42 54 62 74 75 79 80 105 125 137 148 167 173 177 180 205 211 219 222 223 236 240]\n# step=336 row=10 minW=28 found cw of W=26: [13 20 21 23 27 50 55 76 81 83 86 91 96 101 131 167 181 194 207 210 216 217 222 227 230 239]\n#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</si>
  <si>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minW=257 found cw of W=58: [1 10 16 17 21 26 31 33 34 39 40 41 42 47 48 51 61 65 66 69 70 71 78 80 81 85 91 103 110 112 115 122 130 133 135 154 155 158 159 162 169 174 183 186 187 188 189 198 202 206 222 225 232 234 239 247 251 252]\n# step=0 row=1 minW=58 found cw of W=42: [2 10 18 24 31 33 39 42 46 56 58 61 62 69 74 88 91 95 97 99 103 122 130 133 146 154 155 158 163 168 174 183 188 189 190 218 222 232 234 247 248 252]\n# step=0 row=29 minW=42 found cw of W=40: [10 16 24 26 47 51 56 57 60 61 66 70 71 74 78 80 88 99 115 120 121 130 135 142 150 158 168 173 187 188 189 198 214 218 222 227 232 237 239 251]\n# step=0 row=51 minW=40 found cw of W=30: [10 21 26 30 33 51 56 59 69 71 74 78 85 97 100 110 115 120 122 133 135 142 158 174 186 187 188 218 228 252]\n# step=5 row=30 minW=30 found cw of W=28: [2 11 16 23 26 27 30 33 48 56 64 73 102 112 118 128 154 158 161 166 182 194 201 203 208 215 219 248]\n# step=7 row=14 minW=28 found cw of W=26: [2 3 4 23 24 25 29 30 37 62 63 91 119 132 151 157 183 191 194 195 216 217 219 222 229 254]\n# step=8 row=68 minW=26 found cw of W=24: [10 26 29 32 38 42 73 74 93 104 125 134 149 171 189 198 201 213 218 224 230 232 234 235]\n#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</si>
  <si>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minW=261 found cw of W=50: [1 2 6 9 18 20 28 47 57 65 66 71 73 74 76 77 79 83 87 88 96 98 99 105 120 129 130 141 142 143 144 152 153 163 177 181 185 187 191 194 197 203 208 215 223 226 229 235 246 256]\n# step=0 row=6 minW=50 found cw of W=46: [18 21 35 38 47 50 55 65 66 71 73 75 79 86 96 105 120 129 130 136 143 144 148 152 154 163 170 177 180 181 182 193 196 203 205 208 217 219 226 228 230 233 246 247 258 259]\n# step=0 row=12 minW=46 found cw of W=44: [2 9 10 13 20 28 29 31 35 37 59 66 71 87 88 94 96 99 102 103 105 116 136 139 143 152 153 154 181 182 189 191 196 197 205 215 219 223 229 230 233 235 247 256]\n# step=0 row=19 minW=44 found cw of W=42: [9 10 13 14 20 28 30 37 38 41 47 55 57 71 87 96 98 102 103 105 106 116 120 136 139 143 144 154 170 177 182 187 205 215 217 219 223 225 226 228 246 247]\n# step=0 row=125 minW=42 found cw of W=40: [7 8 13 17 18 20 35 47 55 65 71 72 73 77 86 87 103 116 118 130 136 142 143 148 151 152 155 176 177 181 185 191 212 215 220 230 233 241 248 256]\n# step=1 row=47 minW=40 found cw of W=34: [14 31 36 47 48 49 79 83 96 102 106 111 113 129 131 139 146 148 167 171 181 182 188 196 204 211 231 241 242 244 246 247 253 259]\n# step=69 row=80 minW=34 found cw of W=32: [4 9 33 41 48 50 58 84 106 113 115 133 134 146 148 149 157 163 165 170 186 191 198 204 211 213 222 230 235 251 253 256]\n# step=117 row=4 minW=32 found cw of W=30: [4 10 11 18 38 43 47 60 69 71 73 94 120 123 125 136 138 141 148 168 173 184 185 194 205 224 242 249 253 259]\n# step=137 row=72 minW=30 found cw of W=28: [19 33 48 51 54 66 73 78 84 87 90 94 112 116 121 131 143 152 155 163 166 177 186 203 224 231 243 249]\n#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</si>
  <si>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minW=265 found cw of W=50: [1 4 10 12 19 24 27 31 36 38 45 47 53 67 70 78 80 81 83 93 97 101 104 112 117 119 122 127 130 140 168 178 179 180 195 206 208 212 213 215 217 222 233 243 246 249 254 259 261 262]\n# step=0 row=1 minW=50 found cw of W=40: [2 23 24 31 34 36 45 47 67 68 69 78 80 89 93 100 101 107 111 112 130 135 142 160 178 179 180 196 199 208 210 212 222 225 226 229 233 234 239 246]\n# step=0 row=40 minW=40 found cw of W=36: [13 19 27 47 48 53 59 62 73 87 97 100 111 117 119 127 139 145 153 160 179 182 191 194 196 217 225 226 229 232 243 246 248 249 259 262]\n# step=5 row=17 minW=36 found cw of W=32: [6 25 31 34 54 62 75 76 84 100 105 110 120 126 138 139 141 142 151 153 157 160 171 205 216 217 219 226 229 242 258 260]\n# step=28 row=4 minW=32 found cw of W=30: [7 14 16 21 29 32 34 39 61 77 82 95 98 99 105 109 113 127 139 149 153 158 165 209 212 215 224 232 241 245]\n# step=582 row=34 minW=30 found cw of W=28: [16 20 25 29 32 34 43 61 63 70 78 95 96 100 136 144 147 148 152 157 175 182 193 195 213 228 230 248]\n#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</si>
  <si>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row=1 minW=269 found cw of W=50: [2 5 7 11 17 20 26 30 39 41 44 47 59 61 63 68 76 87 97 104 105 109 110 111 114 120 135 141 145 152 153 171 176 196 197 203 206 210 218 219 220 227 239 240 242 244 254 260 262 263]\n# step=0 row=10 minW=50 found cw of W=48: [5 10 11 13 14 18 26 27 29 30 49 59 61 63 76 105 110 114 116 118 129 134 144 145 148 152 161 171 175 181 186 196 201 206 210 214 227 230 231 238 239 242 244 252 253 260 262 264]\n# step=0 row=18 minW=48 found cw of W=44: [4 11 13 14 20 24 27 41 43 44 59 63 68 82 86 87 110 114 118 120 140 144 145 148 149 152 153 161 175 181 187 188 197 202 205 207 211 214 219 225 245 252 255 260]\n# step=0 row=46 minW=44 found cw of W=40: [14 15 18 24 27 30 44 47 68 84 86 91 97 104 129 134 135 140 144 148 149 152 161 170 171 172 181 184 188 196 207 211 218 220 237 239 245 251 255 268]\n# step=0 row=98 minW=40 found cw of W=38: [5 13 24 30 33 39 41 59 61 65 76 86 97 104 109 118 134 167 171 176 184 188 190 199 206 210 214 220 225 240 242 251 252 255 257 260 262 268]\n# step=8 row=35 minW=38 found cw of W=36: [11 18 31 42 43 56 63 64 66 67 73 83 85 90 98 101 103 125 130 131 132 134 143 168 170 176 177 207 210 212 217 224 257 259 266 267]\n# step=42 row=97 minW=36 found cw of W=30: [52 72 80 88 104 107 122 126 128 130 137 139 147 154 155 170 171 178 186 190 193 204 221 237 241 245 256 257 262 264]\n# step=91 row=74 minW=30 found cw of W=28: [15 16 18 29 30 31 58 63 82 83 108 119 120 124 125 129 152 160 164 165 191 196 197 227 230 242 253 254]\n#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</si>
  <si>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minW=273 found cw of W=52: [2 5 6 8 19 23 25 29 33 40 41 44 53 54 55 62 66 72 74 87 91 93 95 103 108 116 118 120 125 130 135 138 140 152 163 165 171 184 186 189 193 202 203 209 212 220 237 245 248 256 258 259]\n# step=0 row=3 minW=52 found cw of W=42: [2 5 13 18 29 34 40 45 55 60 73 81 87 93 103 113 118 120 130 131 138 152 154 165 166 169 170 171 176 186 197 220 223 229 234 237 256 259 264 265 266 267]\n# step=2 row=26 minW=42 found cw of W=40: [10 14 19 22 32 33 38 42 43 44 46 54 55 82 84 88 96 100 110 120 122 139 146 149 152 155 158 177 180 182 191 207 217 224 232 237 242 245 247 256]\n# step=2 row=132 minW=40 found cw of W=38: [14 20 22 27 28 31 43 47 55 69 72 77 79 82 83 115 121 125 137 140 147 151 158 163 167 169 170 177 179 189 213 224 232 237 238 245 259 261]\n# step=8 row=31 minW=38 found cw of W=36: [10 18 21 22 28 30 50 56 57 58 63 78 86 100 109 117 118 126 131 164 166 168 172 176 177 178 185 198 225 226 240 244 246 260 261 266]\n# step=13 row=16 minW=36 found cw of W=34: [4 18 30 32 36 56 62 67 78 80 86 95 100 111 119 140 146 149 159 163 166 172 192 195 198 201 203 216 217 227 247 255 263 269]\n# step=43 row=53 minW=34 found cw of W=32: [11 24 29 37 39 40 45 63 79 89 92 102 105 107 110 115 119 123 131 141 150 157 165 181 209 218 238 244 246 251 255 259]\n# step=209 row=123 minW=32 found cw of W=30: [7 11 14 18 25 30 47 54 65 79 83 93 106 108 111 123 143 151 166 167 183 190 191 218 222 235 242 244 247 269]\n# step=289 row=81 minW=30 found cw of W=28: [1 20 31 32 34 35 39 44 64 65 89 97 100 103 124 142 156 157 167 170 175 192 201 205 210 233 248 268]\n#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</si>
  <si>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minW=277 found cw of W=52: [1 2 5 7 13 19 20 22 26 28 34 45 47 49 50 71 72 78 82 86 88 89 93 95 101 119 123 131 134 139 141 143 147 159 166 169 170 185 192 200 204 214 224 228 229 231 238 241 252 256 272 273]\n# step=0 row=4 minW=52 found cw of W=50: [5 7 8 9 13 23 26 28 30 32 34 35 36 40 47 50 53 71 82 93 99 101 119 134 140 143 147 148 160 164 166 172 173 174 187 201 204 214 215 217 229 230 231 247 254 256 260 270 272 273]\n# step=0 row=8 minW=50 found cw of W=42: [16 20 22 25 30 32 34 35 49 53 71 88 89 93 97 99 101 114 131 140 145 154 155 166 169 172 173 187 200 201 204 214 224 226 229 231 232 238 252 260 270 273]\n# step=0 row=49 minW=42 found cw of W=38: [5 28 30 32 34 36 45 50 71 72 74 78 82 88 93 96 99 101 114 131 140 147 151 159 165 166 169 174 187 210 226 228 231 238 241 256 257 269]\n# step=1 row=10 minW=38 found cw of W=36: [13 14 21 22 29 42 45 82 84 91 94 95 103 106 118 152 153 164 165 167 172 173 174 177 180 183 203 228 232 234 242 243 244 246 256 272]\n# step=11 row=25 minW=36 found cw of W=34: [22 23 24 28 32 44 48 54 64 87 89 92 107 119 133 134 139 156 160 162 170 186 192 198 200 208 227 235 245 251 257 267 269 272]\n# step=107 row=100 minW=34 found cw of W=30: [12 27 42 44 47 49 53 59 97 100 101 106 111 126 150 165 166 169 172 175 181 182 185 191 195 197 239 241 250 256]\n# round=1000 of 10000 minW=30\n# step=1456 row=62 minW=30 found cw of W=28: [9 11 35 38 42 59 63 67 78 107 109 116 118 122 125 132 136 157 178 185 187 194 218 226 242 249 260 266]\n#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</si>
  <si>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row=2 minW=281 found cw of W=46: [5 10 14 15 25 26 37 44 45 47 50 52 53 60 61 71 72 75 81 95 99 106 114 117 129 150 151 155 169 185 190 193 199 200 201 204 207 211 212 224 236 246 247 262 274 277]\n# step=0 row=20 minW=46 found cw of W=44: [2 7 13 22 36 37 45 46 48 51 52 58 60 72 82 83 87 94 104 117 118 129 143 147 154 174 181 185 191 199 200 213 222 224 227 232 234 246 247 251 256 257 262 268]\n# step=0 row=76 minW=44 found cw of W=42: [9 10 14 27 44 47 48 51 52 59 71 72 81 82 90 105 109 114 118 122 126 149 150 151 154 162 175 179 191 199 204 207 211 212 222 230 232 237 257 266 274 277]\n# step=1 row=91 minW=42 found cw of W=36: [12 16 22 37 40 47 52 54 63 86 87 88 102 105 110 131 133 148 152 158 162 169 175 176 186 192 194 218 227 239 242 246 247 256 257 271]\n# step=7 row=55 minW=36 found cw of W=34: [2 4 11 13 23 26 42 45 51 62 76 81 83 89 105 121 124 142 144 159 164 166 182 194 197 202 204 216 233 234 245 255 267 274]\n# step=10 row=81 minW=34 found cw of W=30: [11 16 21 24 25 48 50 54 58 80 81 86 89 91 95 106 109 116 124 129 150 159 164 179 188 190 199 246 256 268]\n# step=36 row=112 minW=30 found cw of W=28: [16 30 38 43 45 60 74 80 105 107 115 165 170 175 177 178 183 186 191 195 200 214 220 226 235 256 261 265]\n#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</si>
  <si>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minW=285 found cw of W=56: [2 4 12 14 16 25 26 27 29 54 59 62 66 76 77 78 86 89 98 100 101 109 123 133 138 140 144 146 147 154 156 172 173 180 186 188 189 200 201 208 209 211 219 220 228 229 231 238 239 244 257 259 260 265 267 271]\n# step=0 row=3 minW=56 found cw of W=54: [1 7 8 11 12 14 16 34 42 49 55 59 77 78 80 87 89 90 98 115 135 138 140 143 147 151 153 154 156 161 172 173 176 186 191 197 200 201 206 208 209 210 211 218 219 221 231 240 243 244 255 271 279 281]\n# step=0 row=6 minW=54 found cw of W=48: [1 11 14 15 26 27 29 37 49 51 54 55 61 66 86 87 89 90 98 100 109 117 132 143 153 156 172 173 179 180 186 188 191 193 196 197 207 208 211 229 231 232 239 243 244 257 278 282]\n# step=0 row=14 minW=48 found cw of W=46: [1 4 11 12 27 29 32 42 51 59 61 66 76 78 86 87 90 96 100 122 132 135 143 146 147 153 154 173 190 201 206 207 208 209 220 228 229 232 238 240 244 245 255 261 278 280]\n# step=0 row=25 minW=46 found cw of W=44: [1 12 14 16 25 37 52 54 61 76 87 89 90 96 98 99 117 122 123 124 132 135 143 154 156 161 170 173 174 179 188 193 195 200 206 207 218 231 240 244 245 267 271 278]\n# step=5 row=48 minW=44 found cw of W=40: [3 5 8 10 18 23 29 32 36 55 59 65 71 73 79 89 94 96 100 126 136 144 147 164 174 177 178 188 190 201 205 216 223 235 238 248 259 261 276 284]\n# step=10 row=33 minW=40 found cw of W=38: [7 18 23 34 59 62 64 81 87 93 106 107 123 130 131 135 143 145 152 162 164 165 178 182 185 202 204 214 216 220 229 231 233 247 248 253 256 265]\n# step=28 row=146 minW=38 found cw of W=36: [17 18 41 45 49 70 71 88 89 98 99 107 118 127 128 134 136 164 170 178 185 189 199 207 209 235 240 254 256 258 262 269 276 280 283 284]\n# step=43 row=13 minW=36 found cw of W=34: [1 5 20 38 41 50 55 64 72 84 109 117 121 126 129 148 149 182 183 190 195 200 204 218 219 220 226 233 253 259 261 266 275 277]\n# step=63 row=125 minW=34 found cw of W=32: [2 6 16 44 58 60 66 77 90 100 103 104 115 119 120 121 123 131 140 158 171 175 190 191 194 208 215 232 245 263 271 282]\n# round=1000 of 10000 minW=32\n# round=2000 of 10000 minW=32\n# step=2949 row=32 minW=32 found cw of W=30: [3 17 18 35 37 52 58 88 96 102 104 106 136 138 145 149 160 167 173 175 201 206 207 209 220 250 265 271 272 277]\n#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</si>
  <si>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minW=289 found cw of W=64: [1 5 6 8 9 13 14 17 21 23 25 26 32 37 46 48 53 54 68 74 76 94 95 100 101 103 109 113 118 121 133 143 149 157 172 175 176 191 193 197 202 205 213 217 218 220 222 224 225 230 233 237 238 241 242 245 257 263 264 270 274 284 285 287]\n# step=0 row=1 minW=64 found cw of W=58: [2 6 9 11 13 21 22 32 37 50 54 59 68 73 74 79 80 84 85 89 95 100 103 109 113 117 124 130 136 151 153 155 156 159 172 175 176 179 189 194 196 198 203 208 213 217 222 224 231 233 237 238 239 251 257 274 284 285]\n# step=0 row=2 minW=58 found cw of W=46: [4 5 6 8 11 21 22 23 45 48 51 62 66 68 79 85 86 95 98 101 124 130 134 138 140 141 149 151 155 157 189 196 198 220 222 224 230 237 238 242 245 264 267 270 274 285]\n# step=0 row=115 minW=46 found cw of W=44: [5 11 14 17 23 45 46 48 50 64 76 78 82 84 85 89 95 113 117 118 121 136 149 155 156 157 169 179 191 193 194 198 202 220 222 226 230 241 251 257 263 264 270 274]\n# step=1 row=28 minW=44 found cw of W=40: [3 5 10 16 21 28 34 35 38 51 78 88 90 93 100 102 117 121 122 123 147 149 150 154 162 191 192 193 194 209 210 246 250 251 254 261 263 264 281 282]\n# step=9 row=98 minW=40 found cw of W=36: [13 16 36 39 41 46 48 53 60 84 97 105 111 145 152 154 157 160 176 179 192 202 217 224 226 228 241 248 249 251 252 257 262 269 274 276]\n# step=107 row=95 minW=36 found cw of W=34: [12 16 23 28 36 39 42 45 65 68 84 86 100 107 114 115 120 137 142 160 167 168 180 183 189 191 212 214 230 240 251 259 263 264]\n# step=369 row=145 minW=34 found cw of W=32: [12 13 16 19 30 32 45 61 81 105 106 120 123 125 133 152 153 156 160 177 178 197 211 224 229 235 246 248 261 264 267 283]\n# step=421 row=72 minW=32 found cw of W=30: [8 10 16 20 29 38 39 43 65 68 76 101 110 111 113 115 137 142 148 149 178 185 212 214 221 224 226 232 236 250]\n#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</si>
  <si>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minW=293 found cw of W=66: [1 2 4 8 13 14 18 23 31 37 39 40 48 51 55 65 72 74 75 76 78 86 90 93 96 98 104 109 113 117 119 126 128 130 140 142 154 164 166 174 180 182 183 185 190 194 198 199 200 203 215 222 223 224 233 236 244 247 253 265 270 271 273 284 286 291]\n# step=0 row=4 minW=66 found cw of W=58: [1 4 7 18 30 39 42 51 54 55 61 63 65 76 78 80 85 98 102 104 110 113 116 128 130 133 136 140 143 158 164 176 181 183 185 186 188 198 203 205 206 207 216 220 222 223 224 244 248 250 254 262 270 271 273 278 284 286]\n# step=0 row=5 minW=58 found cw of W=56: [4 8 9 12 13 23 30 52 54 62 63 65 71 76 85 86 96 98 104 110 117 119 128 130 133 135 140 142 144 154 155 160 174 176 181 183 190 198 200 201 203 205 206 209 215 222 223 233 244 247 250 254 265 278 284 286]\n# step=0 row=9 minW=56 found cw of W=52: [4 8 13 14 20 42 47 48 51 52 61 62 65 72 74 78 81 93 103 109 117 119 120 128 135 142 144 145 159 160 176 181 182 188 190 192 194 200 201 205 207 211 215 217 220 223 224 254 270 271 273 278]\n# step=0 row=21 minW=52 found cw of W=48: [8 14 18 25 37 40 43 47 52 54 58 62 65 71 74 76 81 102 113 117 120 131 133 135 140 142 145 155 164 174 183 190 206 211 215 217 220 222 228 233 244 247 248 262 271 273 286 291]\n# step=0 row=43 minW=48 found cw of W=46: [16 18 25 30 31 37 38 39 40 48 54 74 86 89 98 103 111 113 117 126 130 140 142 155 159 160 164 181 183 185 190 192 194 199 200 203 205 215 220 228 233 250 254 265 278 286]\n# step=1 row=41 minW=46 found cw of W=44: [5 17 47 55 66 70 80 84 85 102 116 125 128 133 135 153 158 161 167 179 186 197 202 206 209 212 217 224 230 234 236 240 248 252 259 262 266 270 271 275 281 282 289 290]\n# step=1 row=52 minW=44 found cw of W=42: [6 15 17 26 28 36 55 56 69 79 84 90 94 95 101 104 106 116 124 128 136 157 166 167 172 177 193 195 215 217 234 239 241 252 255 262 266 268 270 275 282 290]\n# step=2 row=44 minW=42 found cw of W=40: [17 25 38 43 46 55 56 58 75 77 78 81 90 98 105 106 116 127 129 135 138 148 150 151 154 178 179 185 192 193 204 211 215 257 258 266 273 274 281 288]\n# step=12 row=106 minW=40 found cw of W=36: [1 6 15 19 31 59 62 75 80 84 100 101 112 121 122 132 147 148 152 153 157 173 191 208 210 214 234 238 247 250 258 264 267 268 283 287]\n# step=64 row=81 minW=36 found cw of W=34: [8 16 17 24 42 46 50 53 60 65 84 90 103 113 118 123 126 148 154 157 170 178 188 191 192 206 208 221 235 249 251 259 281 284]\n# step=420 row=117 minW=34 found cw of W=32: [11 12 29 37 47 55 75 82 83 95 96 109 120 123 132 154 157 168 169 175 182 196 214 221 227 228 229 231 256 274 278 287]\n# round=1000 of 10000 minW=32\n# round=2000 of 10000 minW=32\n# step=2830 row=74 minW=32 found cw of W=30: [2 16 44 45 50 56 59 68 75 89 91 99 116 117 120 123 124 129 139 159 164 172 189 191 193 212 232 270 278 287]\n#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</si>
  <si>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row=1 minW=297 found cw of W=66: [3 8 9 11 13 17 21 23 28 34 37 48 49 52 59 60 66 73 75 81 83 87 90 91 95 105 106 108 111 112 116 122 123 131 149 151 156 160 163 172 176 181 183 186 208 211 219 229 233 234 237 238 245 246 253 254 255 257 264 274 279 281 285 288 293 295]\n# step=0 row=2 minW=66 found cw of W=62: [2 4 7 13 15 21 23 28 30 43 48 52 59 60 66 69 78 81 83 87 91 95 96 97 112 116 122 149 150 156 165 170 172 175 176 178 181 183 189 190 192 200 208 211 217 219 223 230 231 237 246 249 255 257 260 263 265 266 281 285 288 293]\n# step=0 row=3 minW=62 found cw of W=58: [5 7 13 15 16 17 23 37 41 43 52 57 58 75 87 88 90 91 95 96 97 103 107 112 131 132 134 136 140 149 153 160 170 175 183 185 186 189 192 208 215 219 229 234 236 237 243 249 251 255 257 265 266 274 284 288 289 293]\n# step=0 row=4 minW=58 found cw of W=54: [2 7 12 15 16 17 21 28 34 41 49 52 58 66 69 75 88 91 96 97 107 108 111 116 118 123 131 149 150 160 163 170 172 176 181 185 189 190 206 211 217 219 229 236 238 243 245 246 266 274 279 285 288 293]\n# step=0 row=9 minW=54 found cw of W=44: [2 7 10 11 13 15 21 24 28 37 41 43 49 57 58 73 75 81 83 87 88 95 107 123 131 150 163 172 176 185 189 200 206 219 223 231 232 233 236 255 265 274 293 295]\n# step=0 row=152 minW=44 found cw of W=42: [2 8 23 34 41 48 58 59 60 66 81 102 108 111 116 122 132 136 150 160 172 176 181 185 189 190 208 215 219 220 229 230 234 245 246 255 281 284 288 289 293 294]\n# step=4 row=28 minW=42 found cw of W=40: [4 9 38 39 44 54 59 80 81 83 87 94 101 109 124 133 135 138 145 152 154 155 161 163 184 186 187 202 212 216 237 242 249 257 258 266 272 283 290 293]\n# step=9 row=44 minW=40 found cw of W=38: [2 4 10 15 19 23 33 37 54 78 82 84 97 108 109 110 121 135 140 143 167 182 183 185 204 207 217 224 230 237 255 258 269 276 278 281 283 288]\n# step=17 row=72 minW=38 found cw of W=36: [1 2 7 26 31 35 41 42 48 62 83 86 87 109 110 112 127 150 160 174 176 179 184 190 202 223 229 231 235 250 260 263 270 275 276 284]\n# step=42 row=60 minW=36 found cw of W=34: [28 29 33 38 39 40 79 100 105 107 111 112 113 127 133 144 174 179 185 197 201 211 212 213 227 250 251 262 271 281 285 286 287 292]\n# step=246 row=9 minW=34 found cw of W=32: [3 14 18 20 27 56 67 77 82 95 98 101 139 140 141 149 153 156 162 163 168 169 204 205 223 227 237 240 246 279 287 288]\n# round=1000 of 10000 minW=32\n# step=1785 row=18 minW=32 found cw of W=30: [9 15 19 34 42 47 55 71 75 89 93 102 107 121 133 141 153 157 174 190 207 223 227 248 250 255 256 277 289 293]\n#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</si>
  <si>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minW=301 found cw of W=74: [1 10 12 24 27 33 34 35 37 44 45 47 49 56 65 70 77 78 91 96 97 99 102 107 109 112 113 115 117 119 124 128 129 135 150 157 159 160 171 172 173 176 179 182 185 190 195 207 209 210 215 216 225 226 227 228 232 234 237 241 248 251 254 258 263 267 272 278 279 281 282 284 291 295]\n# step=0 row=1 minW=74 found cw of W=50: [2 6 10 13 27 35 38 43 47 58 62 75 86 91 96 102 113 115 117 118 123 134 135 157 161 171 173 179 185 190 210 216 221 225 227 231 232 235 238 241 248 254 267 272 273 283 284 287 291 296]\n# step=0 row=58 minW=50 found cw of W=36: [3 7 13 33 38 46 53 56 58 65 69 70 75 96 113 114 124 128 135 144 171 176 189 196 199 210 215 225 228 232 238 251 258 281 283 295]\n# step=64 row=73 minW=36 found cw of W=34: [28 35 41 69 74 87 103 114 121 124 134 135 142 149 162 185 189 190 191 193 198 199 210 212 217 225 265 268 271 273 284 287 294 300]\n# round=1000 of 10000 minW=34\n# step=1451 row=57 minW=34 found cw of W=30: [10 17 20 26 28 50 67 72 85 92 103 109 127 137 144 147 174 176 184 209 212 220 245 249 275 277 284 292 294 295]\n#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</si>
  <si>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minW=305 found cw of W=74: [2 5 9 13 15 19 29 37 41 49 53 54 57 59 62 66 73 75 76 77 80 81 82 86 89 91 92 100 101 102 105 108 115 117 118 125 126 128 135 142 145 149 151 152 153 158 168 176 178 184 185 189 191 192 194 198 200 205 206 209 230 232 237 238 247 253 261 268 274 276 278 280 290 297]\n# step=0 row=1 minW=74 found cw of W=46: [3 11 19 25 27 40 41 51 53 54 66 73 76 77 79 80 87 92 97 100 105 115 117 122 142 147 149 152 153 168 176 179 181 188 191 198 205 206 223 232 247 249 253 264 268 279]\n# step=0 row=11 minW=46 found cw of W=44: [1 19 21 40 41 54 63 68 76 79 81 91 92 97 108 117 126 128 135 139 145 151 152 153 168 170 184 185 188 206 227 231 233 243 246 247 261 264 268 278 280 287 296 297]\n# step=3 row=109 minW=44 found cw of W=42: [4 16 21 28 29 47 67 70 105 111 118 127 131 139 141 145 147 178 182 184 192 193 194 203 215 217 219 221 223 232 244 249 254 256 258 260 263 268 269 275 283 298]\n# step=8 row=4 minW=42 found cw of W=40: [2 7 8 9 15 35 46 49 55 80 85 91 92 94 95 105 106 117 132 154 157 168 171 187 202 207 220 232 233 235 236 246 257 258 269 274 277 278 284 296]\n# step=25 row=5 minW=40 found cw of W=38: [7 11 14 19 24 38 42 45 52 58 88 89 95 101 104 114 118 139 142 153 159 164 165 166 177 204 215 218 220 226 229 239 252 256 273 286 296 302]\n# step=45 row=34 minW=38 found cw of W=34: [10 11 22 27 29 54 57 65 70 76 81 88 97 105 106 109 139 141 163 164 182 197 209 228 233 238 249 250 255 261 273 282 291 298]\n# step=68 row=115 minW=34 found cw of W=32: [14 15 19 21 23 27 51 71 73 91 92 103 122 133 136 147 171 180 192 198 202 203 212 225 242 244 249 251 256 268 278 285]\n# round=1000 of 10000 minW=32\n# step=1620 row=97 minW=32 found cw of W=30: [2 6 8 9 34 54 59 65 76 110 130 141 152 154 158 161 163 164 179 181 191 196 211 236 239 240 255 257 267 272]\n#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</si>
  <si>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minW=309 found cw of W=78: [1 4 9 13 17 19 21 22 26 30 33 34 41 42 46 48 52 58 59 61 64 71 73 83 85 90 93 94 98 101 103 111 122 135 136 137 138 141 146 147 151 163 170 176 181 182 184 185 196 199 217 220 221 222 228 232 235 237 239 250 255 258 259 262 264 272 277 279 283 291 294 297 298 299 300 301 302 304]\n# step=0 row=1 minW=78 found cw of W=70: [3 4 8 13 19 21 23 24 26 31 34 40 46 59 61 63 71 73 74 77 78 80 81 83 85 87 93 98 99 100 101 103 109 122 135 136 138 141 142 146 170 173 176 181 182 185 199 206 222 228 231 232 237 241 244 258 259 263 265 271 277 283 289 294 295 296 299 300 302 304]\n# step=0 row=2 minW=70 found cw of W=50: [5 7 13 22 23 26 31 34 40 48 61 63 64 73 74 81 95 103 135 137 138 150 151 153 159 161 172 176 177 182 220 221 222 223 230 235 244 259 262 265 271 279 289 291 294 295 297 298 299 300]\n# step=0 row=19 minW=50 found cw of W=46: [7 13 21 30 31 33 38 42 44 52 59 61 74 83 85 95 98 101 115 121 137 138 147 153 161 172 184 185 196 206 217 219 223 228 230 237 239 244 255 264 290 291 294 296 300 301]\n# step=0 row=44 minW=46 found cw of W=44: [7 9 16 17 21 24 31 38 48 61 71 74 81 83 91 94 98 100 101 110 115 138 142 150 161 163 168 170 177 181 217 219 223 228 235 237 258 262 264 279 294 300 302 304]\n# step=1 row=5 minW=44 found cw of W=40: [9 15 16 21 25 27 33 51 54 55 61 74 85 87 89 126 132 134 138 143 149 151 162 175 187 195 203 211 220 240 241 243 246 247 256 258 272 282 285 303]\n# step=64 row=73 minW=40 found cw of W=38: [20 32 41 43 46 54 64 71 73 76 83 95 118 120 123 131 135 143 153 160 169 170 173 174 196 207 218 220 225 246 247 249 250 263 273 284 289 304]\n# step=164 row=43 minW=38 found cw of W=36: [3 10 16 18 21 24 42 50 60 66 68 80 95 101 102 104 106 119 134 140 170 175 179 181 183 193 204 211 225 241 270 291 294 297 299 302]\n# step=332 row=104 minW=36 found cw of W=32: [6 7 17 26 42 46 59 61 79 95 96 103 110 119 123 124 125 138 145 151 156 161 187 201 202 213 222 237 248 249 250 305]\n# round=1000 of 10000 minW=32\n# step=1489 row=141 minW=32 found cw of W=30: [3 12 20 28 30 36 49 64 68 76 80 97 105 106 123 127 137 148 153 166 184 218 260 267 277 280 281 291 299 302]\n#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</si>
  <si>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minW=313 found cw of W=56: [1 3 5 6 7 9 10 18 24 32 39 43 48 54 58 79 81 95 96 99 103 110 112 117 122 135 139 143 144 150 162 163 166 173 177 180 214 215 217 220 222 233 239 243 259 268 277 278 282 288 291 293 298 299 306 311]\n# step=0 row=1 minW=56 found cw of W=52: [5 7 8 9 10 17 24 32 35 42 54 58 78 89 103 104 107 110 112 116 117 121 122 135 143 150 153 163 166 167 173 180 191 214 234 239 242 243 259 260 263 268 272 273 276 277 278 288 291 299 306 309]\n# step=0 row=3 minW=52 found cw of W=50: [2 5 10 13 17 25 32 39 42 43 48 51 58 69 73 78 80 86 95 96 97 110 112 113 116 121 129 139 151 166 169 191 214 215 217 231 239 242 252 253 259 268 272 273 276 282 293 303 309 312]\n# step=0 row=14 minW=50 found cw of W=48: [1 2 3 4 5 7 9 17 24 33 35 48 51 52 78 79 80 81 91 96 103 104 112 117 130 139 144 147 160 163 169 173 180 189 191 207 217 222 239 243 252 259 260 268 273 282 303 312]\n# step=0 row=26 minW=48 found cw of W=46: [1 7 21 22 25 32 39 54 56 58 69 73 79 86 97 110 111 112 113 116 117 134 143 147 150 163 177 189 191 214 215 231 234 242 253 256 259 268 272 288 293 299 306 307 309 312]\n# step=0 row=88 minW=46 found cw of W=38: [5 7 10 43 48 52 54 91 95 96 100 104 106 112 113 116 130 151 163 166 169 173 184 191 231 234 239 252 256 260 268 272 277 282 288 307 309 312]\n# step=6 row=158 minW=38 found cw of W=36: [16 25 48 64 75 79 83 85 89 94 98 103 104 106 110 112 132 146 157 161 163 167 176 188 196 204 220 222 224 231 260 262 268 274 288 300]\n# step=7 row=127 minW=36 found cw of W=34: [7 20 47 67 68 69 71 77 93 98 100 125 126 127 145 163 179 185 200 207 225 228 233 249 256 257 263 278 282 283 285 302 305 306]\n# step=10 row=67 minW=34 found cw of W=30: [19 21 30 39 62 86 104 105 111 118 129 131 132 141 164 177 182 183 196 207 209 210 215 219 253 264 267 273 293 296]\n# round=1000 of 10000 minW=30\n# step=1364 row=86 minW=30 found cw of W=28: [6 18 25 39 50 57 78 79 81 94 96 107 117 128 132 152 156 157 159 162 172 213 225 230 259 263 288 303]\n# round=2000 of 10000 minW=28\n# round=3000 of 10000 minW=28\n# round=4000 of 10000 minW=28\n# round=5000 of 10000 minW=28\n# round=6000 of 10000 minW=28\n# step=6395 row=109 minW=28 found cw of W=26: [1 8 17 36 49 53 66 109 112 122 144 150 154 157 164 195 200 205 251 265 268 270 273 287 306 310]\n# round=7000 of 10000 minW=26\n# round=8000 of 10000 minW=26\n# round=9000 of 10000 minW=26\n# round=10000 of 10000 minW=26\nRW algorithm upper bound for the distance d=26\n</t>
  </si>
  <si>
    <t># step=0 row=0 minW=317 found cw of W=58: [2 5 6 18 21 23 32 50 57 68 75 82 85 87 90 94 101 107 113 115 118 129 133 135 141 143 147 151 160 166 168 176 180 186 190 192 197 202 213 234 240 242 247 248 252 258 260 273 281 291 292 293 294 299 301 309 312 313]\n# step=0 row=2 minW=58 found cw of W=48: [5 9 18 23 32 44 48 60 63 68 76 84 87 88 89 94 103 113 127 130 133 134 135 139 141 142 147 156 166 168 181 189 190 207 209 213 235 252 255 261 268 271 281 286 291 293 299 313]\n# step=0 row=17 minW=48 found cw of W=42: [5 7 8 11 18 23 27 29 32 36 40 57 68 76 84 90 94 103 121 134 143 156 165 166 176 185 190 202 226 235 252 260 261 266 273 277 279 281 292 294 301 313]\n# step=0 row=87 minW=42 found cw of W=38: [6 8 23 33 36 44 57 75 76 84 85 95 103 112 113 115 118 130 133 166 170 189 192 197 202 209 220 234 242 249 253 260 261 268 291 294 299 312]\n# step=0 row=109 minW=38 found cw of W=36: [5 48 59 60 75 76 84 88 89 94 95 103 113 118 139 141 147 151 161 176 192 197 206 217 226 234 240 246 247 252 253 255 261 299 309 312]\n# step=33 row=117 minW=36 found cw of W=32: [7 11 15 26 37 61 81 86 87 90 94 98 115 121 130 132 139 144 160 163 166 177 184 209 218 219 223 242 273 274 279 290]\n# step=130 row=22 minW=32 found cw of W=30: [8 34 38 47 65 78 79 104 138 145 148 155 166 192 195 196 198 201 205 223 227 236 237 262 274 277 280 296 303 313]\n# step=883 row=95 minW=30 found cw of W=28: [3 14 23 24 34 45 101 103 123 133 139 170 172 193 202 212 219 222 240 249 259 260 271 272 282 297 298 301]\n#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</si>
  <si>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minW=321 found cw of W=68: [1 15 22 27 29 34 38 49 50 56 57 60 63 67 71 75 85 91 98 101 102 104 112 114 124 129 130 133 134 135 143 145 147 151 157 159 163 165 167 173 192 204 208 214 215 216 219 220 239 241 243 247 251 253 255 258 261 264 267 269 278 288 293 297 299 305 315 317]\n# step=0 row=1 minW=68 found cw of W=62: [2 15 27 32 38 49 57 60 64 67 71 74 79 81 85 92 97 101 118 128 129 137 147 151 154 156 157 163 165 166 167 172 173 177 178 192 193 206 208 215 216 219 220 224 236 239 241 242 243 246 247 253 255 258 261 267 273 286 295 296 299 317]\n# step=0 row=3 minW=62 found cw of W=58: [4 24 26 27 30 32 49 56 58 60 63 67 75 79 81 84 92 97 98 101 104 114 128 129 138 139 143 145 147 151 157 172 177 186 190 192 193 206 215 216 220 222 239 241 258 261 267 273 274 286 288 295 299 302 305 311 315 317]\n# step=0 row=4 minW=58 found cw of W=56: [5 19 22 24 29 32 38 43 49 50 56 60 71 79 98 99 102 104 112 114 118 123 128 129 130 133 135 137 138 159 162 165 166 188 190 193 206 208 215 219 220 242 246 258 268 269 270 273 274 286 293 296 297 298 299 311]\n# step=0 row=18 minW=56 found cw of W=54: [15 22 24 25 27 34 38 54 63 71 74 81 97 101 102 112 118 124 128 133 135 139 140 143 154 156 157 162 166 177 178 185 188 192 204 208 214 215 220 236 241 242 246 255 258 261 264 267 268 274 293 299 311 317]\n# step=0 row=37 minW=54 found cw of W=52: [16 19 27 30 57 58 60 62 63 72 75 79 85 91 92 93 99 124 133 135 143 145 151 152 156 159 165 172 173 176 177 190 204 206 208 215 219 220 236 251 257 267 286 288 293 297 298 299 302 305 311 315]\n# step=0 row=43 minW=52 found cw of W=50: [22 27 32 49 50 54 67 71 77 79 92 97 102 114 118 121 129 130 134 138 139 145 151 157 166 172 173 188 190 192 193 201 216 219 222 227 239 246 253 257 267 268 270 273 274 278 296 298 302 305]\n# step=0 row=92 minW=50 found cw of W=46: [15 23 29 30 54 57 71 72 75 81 93 98 114 128 133 134 138 139 147 152 167 173 177 178 183 188 193 219 222 227 241 247 255 257 268 269 270 273 274 288 293 297 298 302 311 315]\n# step=1 row=79 minW=46 found cw of W=42: [20 61 62 71 75 78 79 91 96 105 118 126 143 148 150 166 181 198 199 203 221 222 229 231 235 236 238 246 251 256 260 261 265 279 283 286 303 308 309 310 316 319]\n# step=8 row=87 minW=42 found cw of W=40: [19 21 27 34 53 60 61 72 74 88 96 99 114 121 122 123 126 127 133 138 140 143 168 170 173 176 187 202 203 221 223 234 250 253 261 281 286 287 298 312]\n# step=11 row=10 minW=40 found cw of W=38: [7 9 16 17 18 28 53 67 68 71 98 128 129 132 133 136 142 148 150 167 169 182 187 188 208 215 227 230 231 256 257 262 267 289 292 295 296 302]\n# step=76 row=85 minW=38 found cw of W=36: [1 2 7 19 32 40 52 82 85 86 89 97 99 110 126 159 161 165 167 177 192 193 195 200 201 209 246 249 270 273 275 281 286 289 292 319]\n# step=494 row=80 minW=36 found cw of W=34: [6 20 34 42 44 55 60 63 67 69 77 81 94 122 136 165 174 179 194 204 212 216 237 241 245 246 259 260 292 295 300 303 307 309]\n# round=1000 of 10000 minW=34\n# round=2000 of 10000 minW=34\n# round=3000 of 10000 minW=34\n# round=4000 of 10000 minW=34\n# round=5000 of 10000 minW=34\n# step=5841 row=11 minW=34 found cw of W=30: [15 17 18 38 44 58 62 68 72 74 88 94 97 148 178 188 200 222 237 248 254 255 268 278 280 284 298 312 314 317]\n# round=6000 of 10000 minW=30\n# round=7000 of 10000 minW=30\n# round=8000 of 10000 minW=30\n# round=9000 of 10000 minW=30\n# round=10000 of 10000 minW=30\nRW algorithm upper bound for the distance d=30\n</t>
  </si>
  <si>
    <t># step=0 row=0 minW=325 found cw of W=70: [2 8 12 15 17 18 26 37 42 45 46 57 62 70 78 80 83 90 91 93 96 100 108 110 116 117 118 119 120 130 134 135 136 138 151 153 155 161 162 171 179 180 188 191 197 198 200 201 208 215 217 222 225 229 234 236 240 251 253 262 270 285 288 292 297 303 305 306 310 324]\n# step=0 row=1 minW=70 found cw of W=66: [3 6 8 12 13 15 17 19 37 42 44 53 54 60 63 70 71 79 80 87 90 93 96 104 105 107 110 116 117 119 120 130 134 136 150 151 161 162 171 173 175 179 185 186 188 191 198 200 201 206 217 222 225 233 246 251 254 262 278 280 285 292 297 312 322 324]\n# step=0 row=3 minW=66 found cw of W=60: [5 8 18 19 37 45 46 60 63 64 68 70 76 79 80 83 87 90 91 95 100 108 117 120 130 135 138 151 155 161 162 164 167 168 171 180 198 201 208 222 225 229 230 233 236 251 253 257 270 280 288 292 297 300 307 310 314 319 322 324]\n# step=0 row=6 minW=60 found cw of W=56: [10 12 13 15 17 23 26 38 42 44 53 57 63 64 70 83 87 91 93 95 96 104 108 110 117 119 130 134 136 162 164 168 175 179 186 188 191 195 197 198 206 211 217 222 232 257 267 270 276 278 285 300 303 306 307 324]\n# step=0 row=11 minW=56 found cw of W=46: [6 13 22 26 42 46 53 54 57 60 63 68 76 78 83 103 110 119 134 136 155 164 168 175 186 188 189 191 200 208 217 229 230 233 240 267 270 285 297 300 303 306 310 314 317 319]\n# step=0 row=52 minW=46 found cw of W=44: [15 17 18 23 54 57 60 70 71 76 78 90 95 96 99 100 107 117 119 138 151 155 171 173 179 185 188 197 200 222 225 229 233 240 254 257 262 278 279 297 306 310 317 319]\n# step=2 row=66 minW=44 found cw of W=42: [7 20 21 24 27 30 34 40 54 59 62 72 75 88 100 101 113 116 121 127 135 143 151 153 173 186 189 193 236 237 254 262 264 273 274 275 277 278 289 302 313 317]\n# step=5 row=19 minW=42 found cw of W=38: [4 16 23 33 36 46 50 54 62 77 80 91 123 126 127 158 161 172 178 185 189 191 195 198 204 212 218 219 224 231 247 270 272 288 297 299 300 312]\n# step=13 row=28 minW=38 found cw of W=36: [1 8 9 15 18 19 29 35 39 45 53 54 55 61 74 110 134 140 155 163 177 179 180 197 198 221 223 251 252 260 262 279 282 288 297 298]\n# step=467 row=16 minW=36 found cw of W=34: [1 4 14 16 24 32 33 34 41 52 58 85 102 105 108 113 114 122 133 136 155 163 167 176 189 206 217 220 236 248 259 264 277 287]\n# step=980 row=120 minW=34 found cw of W=32: [19 26 31 44 63 67 72 77 91 98 120 131 151 158 164 172 179 181 198 208 212 225 229 232 234 245 269 274 279 282 287 289]\n# round=1000 of 10000 minW=32\n# round=2000 of 10000 minW=32\n# round=3000 of 10000 minW=32\n# step=3966 row=51 minW=32 found cw of W=30: [3 5 20 27 44 51 52 64 74 79 94 96 108 133 147 150 155 165 167 182 231 241 243 256 258 287 294 307 309 324]\n# round=4000 of 10000 minW=30\n# round=5000 of 10000 minW=30\n# round=6000 of 10000 minW=30\n# round=7000 of 10000 minW=30\n# round=8000 of 10000 minW=30\n# round=9000 of 10000 minW=30\n# round=10000 of 10000 minW=30\nRW algorithm upper bound for the distance d=30\n</t>
  </si>
  <si>
    <t># step=0 row=0 minW=329 found cw of W=70: [2 3 4 5 9 18 20 29 40 41 57 58 64 67 73 76 77 79 86 92 99 105 106 110 114 120 122 131 132 135 140 145 146 163 164 174 176 178 181 182 187 188 193 198 205 213 214 234 240 241 246 248 249 251 255 258 260 266 274 278 280 284 299 303 309 313 316 319 325 327]\n# step=0 row=2 minW=70 found cw of W=68: [7 9 12 15 16 18 26 27 38 40 41 43 56 57 62 63 64 68 78 79 92 97 99 108 111 114 115 122 131 132 135 145 150 152 164 173 174 176 177 180 181 182 188 193 207 214 215 239 242 246 253 259 270 273 278 279 284 287 295 297 299 302 303 308 310 316 321 325]\n# step=0 row=4 minW=68 found cw of W=60: [10 11 12 16 29 40 56 57 58 63 68 78 79 84 97 99 105 108 110 111 119 120 122 135 140 150 157 173 174 176 177 179 180 181 184 190 194 198 215 234 242 248 255 257 259 266 269 274 276 280 283 284 297 299 302 303 309 316 321 325]\n# step=0 row=5 minW=60 found cw of W=58: [3 5 12 13 18 26 27 29 38 40 41 43 51 53 56 58 64 73 79 84 92 97 99 110 111 114 116 120 122 132 137 140 146 152 174 176 177 179 181 190 198 207 214 219 248 249 251 264 273 274 278 287 297 299 302 316 319 325]\n# step=0 row=9 minW=58 found cw of W=56: [11 14 16 22 26 29 38 39 41 50 53 57 62 67 68 73 76 99 104 106 108 110 111 114 116 121 132 150 152 157 173 176 178 180 181 184 187 205 239 240 255 257 258 266 269 270 274 278 280 284 299 303 308 313 316 319]\n# step=0 row=44 minW=56 found cw of W=54: [11 12 14 16 29 43 51 53 58 64 67 76 78 79 84 88 99 119 120 140 152 163 170 173 176 177 178 180 181 182 193 194 198 207 215 234 239 240 242 248 255 257 259 264 276 280 283 284 299 310 313 321 325 327]\n# step=0 row=124 minW=54 found cw of W=50: [11 12 18 20 27 50 51 56 57 58 63 73 77 105 106 114 115 131 132 146 150 157 164 177 184 187 194 198 215 232 241 246 257 258 259 264 270 273 276 278 279 280 295 302 303 304 309 310 319 321]\n# step=1 row=20 minW=50 found cw of W=48: [3 6 19 36 40 48 54 55 59 60 62 66 79 81 97 100 104 111 113 118 122 136 137 142 144 148 155 161 163 164 179 186 187 188 212 215 249 252 264 265 269 270 275 277 297 305 319 328]\n# step=1 row=58 minW=48 found cw of W=44: [7 19 48 54 55 65 77 79 81 104 105 108 110 111 112 120 136 137 148 156 161 164 188 190 192 212 223 229 230 231 238 241 245 253 265 268 269 270 275 276 284 305 313 328]\n# step=3 row=68 minW=44 found cw of W=42: [2 4 13 16 23 27 29 31 43 45 56 64 69 77 79 96 111 125 126 127 133 141 145 146 166 168 177 178 180 191 208 215 220 233 240 243 269 277 305 309 322 323]\n# step=5 row=42 minW=42 found cw of W=40: [6 7 12 22 37 39 52 61 72 78 81 88 94 99 104 110 127 142 143 148 154 160 161 163 171 181 201 205 220 224 241 243 274 285 287 291 298 302 312 323]\n# step=430 row=26 minW=40 found cw of W=38: [1 2 7 27 31 52 77 89 101 102 116 123 125 133 145 152 153 158 159 165 184 191 195 197 198 215 216 218 234 235 248 265 279 287 289 300 309 322]\n# step=906 row=6 minW=38 found cw of W=36: [12 13 14 26 28 33 38 40 41 46 61 78 94 95 96 108 110 111 122 124 162 193 198 205 206 210 214 235 279 280 284 296 307 317 324 326]\n# round=1000 of 10000 minW=36\n# round=2000 of 10000 minW=36\n# round=3000 of 10000 minW=36\n# round=4000 of 10000 minW=36\n# round=5000 of 10000 minW=36\n# step=5413 row=17 minW=36 found cw of W=34: [6 21 30 35 40 43 69 86 96 118 119 122 124 151 158 160 178 181 182 184 194 240 242 250 252 263 264 266 267 281 282 283 288 289]\n# round=6000 of 10000 minW=34\n# round=7000 of 10000 minW=34\n# round=8000 of 10000 minW=34\n# round=9000 of 10000 minW=34\n# round=10000 of 10000 minW=34\nRW algorithm upper bound for the distance d=34\n</t>
  </si>
  <si>
    <t># step=0 row=0 minW=333 found cw of W=50: [1 21 28 31 42 58 59 86 89 92 93 94 101 106 124 125 140 141 154 155 162 163 171 186 187 194 197 202 205 223 225 235 237 238 246 250 252 254 255 258 259 260 267 269 272 285 288 290 318 328]\n# step=0 row=38 minW=50 found cw of W=48: [3 16 31 36 52 65 67 69 71 76 81 83 87 89 93 101 106 114 125 135 138 140 150 159 162 170 171 176 202 205 208 221 223 225 235 237 245 247 252 254 255 265 267 272 288 308 314 332]\n# step=1 row=27 minW=48 found cw of W=42: [31 45 48 53 58 60 62 68 71 72 73 93 98 116 117 128 132 135 141 151 159 176 181 197 199 200 203 208 214 218 226 228 233 237 238 286 291 298 302 316 322 325]\n# step=1 row=147 minW=42 found cw of W=38: [2 3 6 22 26 40 57 59 71 73 86 94 105 117 120 132 140 145 150 159 172 177 187 203 206 215 228 233 237 238 242 251 270 275 283 308 321 322]\n# step=7 row=77 minW=38 found cw of W=36: [8 19 32 36 45 53 66 75 81 91 103 115 124 135 140 141 173 179 186 187 202 207 218 224 229 241 256 262 268 270 294 302 306 312 315 330]\n# step=378 row=22 minW=36 found cw of W=34: [18 20 23 37 42 48 51 53 71 80 81 87 103 116 125 136 138 163 164 170 183 184 189 195 203 214 215 217 221 237 266 278 282 298]\n# step=523 row=14 minW=34 found cw of W=32: [6 11 14 23 24 36 39 44 81 83 94 97 106 112 124 127 136 140 150 164 176 190 195 202 205 255 259 290 302 306 316 332]\n# round=1000 of 10000 minW=32\n# round=2000 of 10000 minW=32\n# round=3000 of 10000 minW=32\n# round=4000 of 10000 minW=32\n# round=5000 of 10000 minW=32\n# round=6000 of 10000 minW=32\n# round=7000 of 10000 minW=32\n# step=7398 row=12 minW=32 found cw of W=30: [14 25 26 28 41 49 56 57 64 71 78 80 101 136 138 184 219 221 263 274 275 277 290 298 305 306 313 320 327 329]\n# round=8000 of 10000 minW=30\n# round=9000 of 10000 minW=30\n# round=10000 of 10000 minW=30\nRW algorithm upper bound for the distance d=30\n</t>
  </si>
  <si>
    <t># step=0 row=0 minW=337 found cw of W=74: [1 5 10 18 19 21 23 26 32 34 35 58 62 63 64 67 68 70 76 78 92 100 103 110 112 113 116 117 118 120 128 133 136 142 144 150 158 160 162 169 173 175 178 189 191 196 197 204 212 214 216 230 231 234 237 243 259 260 268 270 285 287 298 300 301 304 312 316 319 320 321 322 326 327]\n# step=0 row=1 minW=74 found cw of W=68: [3 6 10 18 19 21 26 32 34 35 36 39 54 58 59 62 63 70 90 100 103 116 118 120 127 134 142 144 150 157 171 175 176 178 189 191 194 197 207 210 212 214 215 216 222 227 230 231 233 259 260 268 270 275 281 287 294 295 296 298 299 300 302 312 317 318 322 325]\n# step=0 row=2 minW=68 found cw of W=64: [4 6 16 18 23 34 36 48 54 62 63 67 78 90 96 113 115 117 118 120 127 128 136 145 149 154 162 172 175 191 197 199 201 210 212 214 217 229 230 231 233 234 237 240 242 243 259 264 268 270 294 295 298 300 301 304 306 318 319 321 322 324 326 327]\n# step=0 row=32 minW=64 found cw of W=62: [2 10 12 18 19 21 25 36 39 48 56 58 59 68 76 78 103 109 110 112 113 117 127 128 141 142 149 152 160 162 176 178 186 189 191 194 196 197 204 207 210 214 218 224 227 233 234 240 254 260 264 275 285 294 295 296 298 300 302 309 318 324]\n# step=0 row=39 minW=62 found cw of W=58: [2 10 12 16 23 32 36 58 59 64 67 70 71 73 92 100 110 116 120 128 133 134 141 142 150 152 154 178 186 191 194 210 216 218 222 227 231 233 234 243 254 260 264 270 294 296 300 301 306 309 315 316 317 319 320 323 325 327]\n# step=0 row=53 minW=58 found cw of W=56: [2 5 10 16 18 19 21 26 48 58 63 64 73 82 92 94 96 100 103 120 127 141 142 145 152 156 157 166 173 176 189 191 194 197 204 210 217 218 229 237 240 254 264 270 275 281 294 295 300 301 302 309 315 316 320 321]\n# step=0 row=76 minW=56 found cw of W=54: [5 16 18 19 21 23 26 34 39 48 53 58 59 67 92 96 103 112 115 118 128 137 142 144 154 156 173 175 189 191 194 196 199 207 210 217 227 231 240 242 259 260 264 268 270 294 296 300 301 312 315 319 322 326]\n# step=0 row=78 minW=54 found cw of W=52: [2 16 18 19 23 26 34 36 67 78 96 103 110 115 117 118 120 136 139 145 149 150 162 175 186 199 201 210 212 218 229 233 234 237 240 242 243 254 259 264 268 275 294 296 302 304 307 319 321 324 326 327]\n# step=0 row=146 minW=52 found cw of W=50: [2 10 18 19 21 23 25 26 32 63 67 92 96 103 109 110 111 112 113 116 117 134 150 157 178 186 189 196 197 210 214 215 216 218 233 254 260 264 275 279 285 294 298 299 300 315 317 318 319 325]\n# step=1 row=5 minW=50 found cw of W=46: [6 7 9 14 16 17 18 21 24 26 33 50 62 66 68 88 89 90 93 97 102 108 110 134 145 146 150 152 172 175 182 196 204 212 215 257 265 268 269 273 280 285 288 296 299 313]\n# step=9 row=40 minW=46 found cw of W=42: [1 58 67 75 76 82 85 86 101 103 105 107 121 129 146 163 164 166 189 191 203 205 207 211 214 225 243 254 269 271 287 291 295 297 298 309 310 314 319 328 331 332]\n# step=214 row=162 minW=42 found cw of W=38: [16 30 34 49 56 66 67 68 104 109 112 118 130 133 147 155 164 169 186 198 209 214 224 231 238 239 248 253 268 270 272 277 280 293 318 319 320 322]\n# step=244 row=156 minW=38 found cw of W=36: [1 19 30 40 48 55 60 77 102 111 119 127 139 141 156 163 194 198 200 203 208 211 216 217 240 253 270 271 278 279 284 301 309 312 329 331]\n#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</si>
  <si>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minW=341 found cw of W=62: [1 2 9 14 18 23 36 47 49 50 65 67 77 79 87 94 95 99 114 117 118 119 120 129 140 146 150 152 166 171 180 198 201 202 210 214 221 225 229 231 239 249 254 273 278 283 284 286 288 289 290 291 295 302 304 305 306 314 324 332 336 339]\n# step=0 row=3 minW=62 found cw of W=50: [6 9 13 25 36 50 51 52 54 64 65 81 83 85 86 87 94 95 98 113 116 137 139 146 150 152 162 166 171 172 175 180 182 195 201 231 239 253 260 261 267 283 291 305 306 319 322 324 332 340]\n# step=0 row=159 minW=50 found cw of W=46: [4 19 23 48 49 50 52 55 63 72 83 95 98 104 108 114 120 129 132 137 141 148 152 155 162 180 201 225 239 253 259 268 284 286 290 299 302 303 304 305 311 322 324 325 327 332]\n# step=3 row=83 minW=46 found cw of W=42: [3 4 12 14 15 29 64 77 78 80 88 89 100 126 137 144 149 152 153 157 160 163 165 168 170 182 184 189 211 222 235 237 242 245 247 253 274 284 314 320 323 340]\n# step=19 row=96 minW=42 found cw of W=40: [17 18 28 43 45 54 76 88 110 113 118 122 128 139 142 148 165 171 181 187 192 195 203 209 215 233 237 246 250 252 256 258 266 273 277 292 294 312 322 337]\n# step=188 row=23 minW=40 found cw of W=38: [4 13 22 45 47 49 53 64 77 80 81 89 99 102 117 125 130 149 157 159 162 163 166 192 210 219 222 242 248 250 268 269 272 287 302 307 308 329]\n# step=389 row=29 minW=38 found cw of W=36: [11 18 24 31 34 36 45 51 60 65 70 79 90 96 103 109 111 119 125 136 150 164 170 174 175 201 206 210 230 240 248 255 259 281 300 333]\n# round=1000 of 10000 minW=36\n# step=1837 row=27 minW=36 found cw of W=34: [2 6 14 20 27 43 47 49 64 66 84 87 91 108 112 128 145 151 152 173 184 190 193 201 219 234 237 244 254 258 286 302 315 329]\n#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</si>
  <si>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row=1 minW=345 found cw of W=74: [4 5 6 8 10 19 21 27 31 32 39 41 43 48 57 58 66 67 69 83 89 90 91 94 95 98 108 112 134 143 144 149 153 156 179 183 184 185 186 191 199 200 204 210 211 225 227 228 241 242 248 255 261 264 265 267 268 269 271 272 279 280 284 286 289 296 299 301 311 313 314 321 324 334]\n# step=0 row=2 minW=74 found cw of W=68: [2 3 6 7 10 14 19 27 32 58 62 81 83 86 90 94 95 97 102 106 108 112 120 125 148 163 165 166 183 185 188 191 192 194 199 200 203 204 208 211 227 230 246 248 249 251 253 255 258 260 261 262 264 265 266 267 268 271 272 284 286 289 292 294 313 332 334 338]\n# step=0 row=3 minW=68 found cw of W=50: [3 5 9 10 27 32 35 39 62 66 67 86 91 92 95 97 108 118 121 131 139 144 148 156 165 166 185 186 199 211 225 228 230 238 242 248 251 252 258 261 264 268 269 271 272 280 303 314 325 334]\n# step=6 row=113 minW=50 found cw of W=48: [8 18 22 30 32 34 38 63 71 89 94 120 122 129 130 142 143 156 160 165 168 171 176 184 194 202 212 215 216 227 228 229 235 242 254 261 262 270 276 290 294 296 298 313 329 332 337 343]\n# step=28 row=38 minW=48 found cw of W=46: [3 16 24 26 43 50 53 60 68 71 74 78 79 83 84 90 110 118 136 150 154 157 160 169 175 183 184 188 198 201 204 225 231 232 234 250 251 262 269 270 287 301 317 320 322 342]\n# step=33 row=48 minW=46 found cw of W=44: [6 8 13 15 24 30 37 45 49 52 53 54 69 73 94 95 98 99 101 116 122 139 153 155 175 178 181 184 186 196 208 209 211 221 226 244 261 272 297 303 310 325 330 331]\n# step=39 row=8 minW=44 found cw of W=42: [2 3 5 13 19 37 51 57 58 80 87 95 101 113 121 123 131 132 136 137 149 163 173 174 177 181 187 207 222 235 242 252 261 271 277 285 303 304 315 316 328 335]\n# step=176 row=75 minW=42 found cw of W=40: [9 14 18 21 36 38 47 49 66 76 83 87 90 142 150 152 154 167 173 176 186 189 193 208 212 219 228 230 240 248 255 267 275 276 296 298 307 316 322 339]\n# step=734 row=98 minW=40 found cw of W=38: [3 10 13 26 33 36 43 62 74 92 96 111 135 144 148 154 155 160 185 197 198 208 211 229 241 250 254 261 264 291 297 301 307 315 316 326 336 340]\n#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</si>
  <si>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minW=349 found cw of W=68: [1 5 7 10 11 24 26 53 56 57 61 74 88 89 93 102 108 111 112 118 120 124 127 129 130 139 143 144 153 156 158 169 178 179 180 181 184 187 189 195 196 200 205 211 212 214 217 225 227 235 240 245 248 254 263 265 272 274 283 286 294 299 303 312 313 330 341 343]\n# step=0 row=2 minW=68 found cw of W=66: [4 9 10 11 15 24 25 26 28 39 44 50 56 58 72 96 102 104 108 111 120 126 130 135 139 143 149 151 163 167 169 170 178 184 191 193 195 196 200 205 207 212 214 218 222 225 232 236 238 254 256 272 280 283 286 289 292 299 301 304 311 312 313 333 337 344]\n# step=0 row=13 minW=66 found cw of W=64: [22 25 26 37 44 50 51 52 53 56 58 60 61 72 108 110 112 114 120 130 139 143 157 158 160 163 167 170 178 186 187 195 196 200 203 211 214 218 222 227 232 234 235 244 245 246 254 256 265 273 274 284 288 290 294 301 304 309 311 312 334 337 343 344]\n# step=0 row=16 minW=64 found cw of W=56: [5 10 11 15 29 39 44 51 52 58 60 89 93 102 106 112 118 124 126 132 135 139 149 151 153 167 179 180 184 185 193 196 203 205 207 211 212 219 222 232 234 236 238 240 246 254 256 263 283 286 294 299 305 312 333 343]\n# step=0 row=28 minW=56 found cw of W=52: [7 9 15 25 37 45 57 61 93 96 102 110 112 118 124 130 135 139 143 144 149 151 156 167 179 180 181 186 191 196 203 212 217 219 222 235 236 238 254 257 266 273 278 283 284 290 292 299 313 317 330 344]\n# step=1 row=45 minW=52 found cw of W=50: [6 20 22 23 56 59 62 68 69 77 81 82 85 107 110 129 132 141 143 147 153 155 156 168 169 172 177 186 187 196 200 215 218 233 234 236 240 249 251 264 267 273 274 287 302 303 305 306 315 336]\n# step=9 row=41 minW=50 found cw of W=48: [1 11 20 28 30 31 42 51 52 60 73 77 79 81 82 88 96 104 107 115 117 122 125 139 147 153 157 166 168 170 183 191 205 207 209 210 212 225 244 247 257 272 294 297 303 327 338 343]\n# step=17 row=26 minW=48 found cw of W=42: [2 10 11 15 19 35 44 53 54 67 74 84 91 109 114 150 157 160 176 185 192 193 196 201 209 228 238 241 244 245 247 248 265 271 276 279 305 314 324 325 332 345]\n# step=27 row=56 minW=42 found cw of W=40: [21 22 23 27 36 39 42 45 46 49 54 56 59 62 79 84 95 109 116 133 145 146 149 166 201 203 204 213 216 219 223 228 232 258 269 282 284 291 297 317]\n# step=343 row=176 minW=40 found cw of W=38: [1 2 18 42 44 63 71 73 77 79 88 91 94 101 104 129 131 139 158 159 181 188 191 226 231 237 239 243 263 265 279 318 326 330 333 334 338 340]\n#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</si>
  <si>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minW=353 found cw of W=76: [1 5 6 7 9 10 13 21 23 25 30 34 38 42 46 51 52 53 57 59 62 63 64 70 73 80 89 100 105 106 113 118 124 134 140 147 150 152 153 174 181 183 189 192 199 200 205 207 212 227 229 234 237 239 246 249 256 270 273 274 276 280 281 282 285 288 293 295 298 302 306 321 322 325 329 350]\n# step=0 row=1 minW=76 found cw of W=68: [7 8 10 13 21 22 23 25 33 34 35 38 40 48 57 59 63 64 65 71 73 77 82 105 110 113 119 126 130 139 140 146 147 148 152 153 155 156 189 199 205 207 209 211 216 224 227 228 237 239 247 249 258 271 272 274 281 285 293 298 306 321 322 324 325 331 332 341]\n# step=0 row=5 minW=68 found cw of W=60: [1 5 7 15 17 19 22 23 25 27 33 34 38 42 57 59 62 64 65 77 86 89 93 100 105 106 112 113 114 121 126 139 147 148 150 152 153 155 174 189 195 198 199 200 202 227 244 271 276 277 279 282 291 298 306 321 324 331 332 341]\n# step=0 row=47 minW=60 found cw of W=48: [2 5 7 9 22 25 27 35 42 51 53 55 62 70 80 86 111 112 113 114 122 130 139 150 174 181 183 185 198 199 202 205 211 212 229 231 234 236 246 256 266 288 291 293 298 300 322 324]\n# step=5 row=48 minW=48 found cw of W=46: [2 14 17 18 23 28 29 50 65 74 75 81 83 102 104 106 125 131 148 151 172 192 193 204 205 213 220 224 236 253 262 266 287 307 308 312 314 327 329 338 339 341 345 347 348 350]\n# step=31 row=60 minW=46 found cw of W=44: [9 12 16 32 39 42 53 56 68 99 106 121 127 131 132 135 137 141 145 146 155 156 187 194 206 219 220 221 233 234 248 273 276 280 294 296 297 306 309 311 313 320 331 336]\n# step=75 row=28 minW=44 found cw of W=42: [4 7 12 19 36 37 56 59 61 62 68 85 112 115 143 144 150 161 164 166 168 173 181 183 188 195 203 212 233 235 237 256 268 269 288 301 319 321 332 337 340 342]\n# step=341 row=47 minW=42 found cw of W=40: [4 18 27 29 41 79 84 98 111 121 127 128 129 155 160 170 171 173 174 182 186 199 203 209 215 224 243 262 268 270 282 293 304 312 336 343 346 347 348 349]\n# round=1000 of 10000 minW=40\n# round=2000 of 10000 minW=40\n# round=3000 of 10000 minW=40\n# round=4000 of 10000 minW=40\n# step=4407 row=63 minW=40 found cw of W=38: [5 8 11 14 36 44 45 49 54 60 69 71 75 80 86 99 102 133 137 142 152 153 157 167 181 184 198 241 256 262 286 300 308 324 328 335 339 343]\n# round=5000 of 10000 minW=38\n# round=6000 of 10000 minW=38\n# round=7000 of 10000 minW=38\n# round=8000 of 10000 minW=38\n# round=9000 of 10000 minW=38\n# round=10000 of 10000 minW=38\nRW algorithm upper bound for the distance d=38\n</t>
  </si>
  <si>
    <t># step=0 row=0 minW=357 found cw of W=76: [1 3 27 36 43 56 62 63 64 69 70 83 84 86 93 94 95 96 109 113 115 116 124 125 127 128 133 137 140 141 156 159 160 174 175 181 184 190 201 204 206 209 221 235 237 240 245 261 262 265 268 271 272 274 279 287 290 291 295 298 302 305 306 311 315 318 319 323 324 326 330 331 336 338 352 354]\n# step=0 row=4 minW=76 found cw of W=72: [2 7 8 17 34 39 45 48 53 56 63 67 81 84 91 92 93 94 96 98 113 115 117 120 121 124 127 131 133 136 137 141 146 156 174 181 186 192 195 201 206 209 210 223 225 235 237 252 257 259 262 271 272 276 281 290 291 293 301 302 305 306 309 311 319 320 323 326 330 341 346 352]\n# step=0 row=6 minW=72 found cw of W=68: [8 11 17 34 36 40 53 59 64 69 70 81 86 94 95 96 98 109 113 117 120 121 124 125 127 134 138 143 146 153 159 160 165 172 184 186 189 190 192 195 198 202 206 210 213 223 231 232 235 237 252 254 259 261 264 272 274 276 279 281 298 301 305 307 316 336 338 341]\n# step=0 row=8 minW=68 found cw of W=66: [2 13 16 17 40 48 53 54 58 59 62 63 70 81 83 84 86 91 94 102 113 115 127 133 140 143 146 153 174 182 187 192 194 195 201 202 204 206 213 221 231 235 236 240 259 261 264 271 272 276 281 290 295 302 305 307 310 311 315 318 326 330 331 337 351 352]\n# step=0 row=38 minW=66 found cw of W=60: [2 27 34 39 43 54 58 59 60 63 67 69 70 84 86 91 94 116 121 127 134 136 141 156 158 160 165 172 190 206 210 213 221 223 225 231 232 252 254 257 261 264 272 279 295 301 302 305 306 319 320 325 326 327 330 337 338 341 346 351]\n# step=0 row=71 minW=60 found cw of W=58: [2 8 27 34 39 40 45 54 59 64 69 81 83 92 96 109 116 117 120 124 127 128 130 133 136 138 143 146 153 158 172 180 181 186 192 198 202 206 209 223 225 235 236 237 259 265 274 281 291 301 302 305 307 308 311 316 325 354]\n# step=1 row=135 minW=58 found cw of W=54: [1 2 3 9 13 17 24 35 45 51 61 67 71 84 86 92 96 112 122 124 129 130 134 140 143 147 150 161 179 191 200 202 211 217 218 232 242 245 250 253 262 269 274 276 284 289 290 306 308 325 331 338 342 353]\n# step=11 row=159 minW=54 found cw of W=48: [6 14 21 49 62 66 79 81 84 87 90 96 98 109 112 133 136 139 148 150 155 170 184 185 192 195 214 222 226 228 240 257 260 262 265 268 276 284 287 288 290 303 314 315 316 326 328 349]\n# step=100 row=32 minW=48 found cw of W=44: [9 14 18 30 50 52 55 57 58 65 84 97 98 99 107 110 115 125 146 149 151 152 170 188 192 228 230 233 238 243 249 260 262 275 288 293 297 303 325 329 330 338 348 349]\n# step=475 row=97 minW=44 found cw of W=40: [1 14 16 26 27 29 32 55 57 70 81 83 84 90 92 103 107 108 120 128 142 146 155 159 170 196 197 217 231 233 270 283 293 294 296 298 299 333 350 351]\n# round=1000 of 10000 minW=40\n# round=2000 of 10000 minW=40\n# round=3000 of 10000 minW=40\n# round=4000 of 10000 minW=40\n# step=4412 row=55 minW=40 found cw of W=38: [3 20 22 43 49 63 65 73 76 90 92 100 103 105 121 126 132 137 171 192 199 210 215 227 233 241 243 251 254 268 278 283 287 288 289 315 322 349]\n# round=5000 of 10000 minW=38\n# round=6000 of 10000 minW=38\n# round=7000 of 10000 minW=38\n# round=8000 of 10000 minW=38\n# round=9000 of 10000 minW=38\n# round=10000 of 10000 minW=38\nRW algorithm upper bound for the distance d=38\n</t>
  </si>
  <si>
    <t># step=0 row=0 minW=361 found cw of W=78: [1 5 11 12 31 37 45 48 53 56 59 79 81 91 100 108 111 112 113 114 119 122 123 126 127 135 136 139 141 151 158 171 173 179 185 188 194 202 203 204 209 211 213 220 226 233 235 237 248 250 254 259 262 267 278 280 281 282 284 288 291 302 306 310 318 319 321 325 326 327 329 331 340 344 352 353 357 359]\n# step=0 row=2 minW=78 found cw of W=70: [3 5 13 18 19 21 29 31 40 41 51 53 56 57 59 60 66 70 79 81 88 100 101 108 112 122 123 126 134 150 156 158 163 164 165 171 172 173 178 183 193 202 209 211 213 221 229 233 236 239 248 250 253 255 259 263 275 280 281 289 291 302 306 310 314 319 321 327 344 352]\n# step=0 row=4 minW=70 found cw of W=64: [5 7 8 11 12 19 21 31 40 47 48 51 53 59 66 78 79 81 88 97 101 112 114 120 126 127 134 138 151 156 168 173 178 185 186 202 204 212 217 220 227 229 233 236 239 254 259 261 276 278 282 289 291 300 301 302 306 314 319 321 326 331 344 353]\n# step=0 row=7 minW=64 found cw of W=62: [5 7 11 12 14 21 37 39 40 41 43 45 47 48 50 65 88 89 97 101 111 120 123 127 135 137 139 156 164 165 172 173 178 213 220 221 230 233 236 237 239 246 254 255 262 267 275 282 284 300 309 313 318 319 323 326 327 329 335 353 357 359]\n# step=0 row=40 minW=62 found cw of W=60: [11 19 29 40 43 47 48 51 56 57 59 66 78 80 81 85 94 101 112 114 120 122 126 137 139 156 158 168 171 185 202 204 209 212 229 233 235 236 239 245 248 254 263 274 275 289 300 306 310 313 318 321 323 325 327 335 344 350 353 355]\n# step=0 row=105 minW=60 found cw of W=58: [11 12 18 19 25 29 39 45 47 56 80 88 101 108 114 119 122 123 135 138 151 163 173 178 179 185 194 204 205 208 213 227 229 233 236 237 245 250 253 267 275 282 284 289 298 302 309 318 319 323 327 331 335 340 350 353 357 359]\n# step=0 row=126 minW=58 found cw of W=56: [5 6 12 13 18 21 45 47 51 59 60 69 70 79 81 84 94 101 111 135 141 150 151 156 158 163 164 172 188 193 211 212 227 235 246 248 249 253 254 259 261 262 274 275 276 278 281 282 288 301 302 325 329 331 340 354]\n# step=5 row=48 minW=56 found cw of W=54: [3 5 10 12 22 39 45 50 64 68 71 77 88 102 108 122 135 149 151 153 158 169 171 178 179 182 183 190 198 205 206 215 230 240 241 244 251 255 259 269 272 275 292 295 296 302 305 309 329 330 333 345 347 351]\n# step=19 row=48 minW=54 found cw of W=50: [2 7 28 40 41 50 59 63 65 73 85 89 92 125 131 133 148 155 157 163 167 175 176 187 193 205 215 223 234 238 239 243 246 249 259 262 283 295 298 310 320 324 336 337 339 347 349 352 356 359]\n# step=21 row=49 minW=50 found cw of W=48: [5 14 17 18 29 34 35 38 42 43 47 51 55 57 70 75 77 83 84 104 113 119 133 149 185 198 202 203 214 218 227 231 235 263 264 265 269 287 292 305 312 327 329 340 345 347 355 359]\n# step=94 row=22 minW=48 found cw of W=46: [17 18 27 28 30 33 47 69 70 86 88 89 94 108 109 111 117 118 127 135 137 140 155 158 159 160 176 179 197 201 203 210 212 267 268 274 289 293 302 303 307 315 320 335 338 357]\n# step=511 row=23 minW=46 found cw of W=42: [36 40 41 54 64 72 77 88 92 95 117 119 120 130 152 154 158 162 177 179 185 192 206 210 214 216 221 242 249 257 267 268 269 272 282 296 297 299 304 324 338 339]\n# round=1000 of 10000 minW=42\n# step=1357 row=121 minW=42 found cw of W=40: [5 8 18 34 44 66 83 99 103 108 126 129 130 134 138 153 156 168 185 189 195 196 213 216 220 228 243 256 263 268 278 283 285 286 303 304 309 346 348 358]\n# round=2000 of 10000 minW=40\n# round=3000 of 10000 minW=40\n# step=3958 row=161 minW=40 found cw of W=38: [4 10 30 34 38 42 52 54 88 94 100 114 124 136 137 144 149 152 164 178 179 210 215 221 226 232 254 260 294 305 308 311 312 317 329 332 350 359]\n# round=4000 of 10000 minW=38\n# round=5000 of 10000 minW=38\n# round=6000 of 10000 minW=38\n# round=7000 of 10000 minW=38\n# round=8000 of 10000 minW=38\n# round=9000 of 10000 minW=38\n# round=10000 of 10000 minW=38\nRW algorithm upper bound for the distance d=38\n</t>
  </si>
  <si>
    <t># step=0 row=0 minW=365 found cw of W=80: [1 17 18 28 29 35 38 41 51 55 56 62 63 64 66 69 71 79 95 102 103 105 108 110 121 126 127 133 140 141 143 153 160 161 164 170 187 188 192 196 205 210 211 218 221 227 228 232 238 248 253 255 260 263 274 277 278 279 283 284 285 291 292 296 303 311 312 314 315 318 319 322 324 325 328 336 337 343 351 354]\n# step=0 row=1 minW=80 found cw of W=72: [2 7 8 16 18 22 28 35 36 39 42 44 52 58 61 62 64 69 76 93 95 99 108 110 121 126 127 133 141 149 153 160 161 165 186 192 200 205 208 215 219 226 227 232 233 248 256 260 263 280 283 289 290 292 295 296 299 301 303 306 310 312 318 324 325 334 337 339 343 349 351 354]\n# step=0 row=2 minW=72 found cw of W=62: [3 12 17 29 32 35 38 39 43 44 51 58 62 63 64 66 69 73 76 79 85 101 103 108 110 121 123 126 141 149 153 160 161 164 167 176 185 191 193 198 212 215 221 226 232 233 248 261 263 282 283 284 289 292 302 306 311 316 336 337 343 354]\n# step=0 row=13 minW=62 found cw of W=58: [8 14 17 24 29 35 39 41 42 43 51 58 62 64 74 85 99 101 103 121 126 127 140 143 149 164 165 176 186 196 206 215 218 219 221 227 228 233 248 255 277 283 285 290 302 303 306 310 314 315 316 318 319 322 325 335 337 339]\n# step=0 row=77 minW=58 found cw of W=56: [9 14 17 22 32 36 41 42 51 52 55 56 61 69 76 79 85 93 101 102 108 123 127 133 139 140 141 143 153 160 167 176 186 192 196 210 221 230 232 233 238 261 263 275 277 282 284 295 301 312 314 322 328 334 335 354]\n# step=0 row=88 minW=56 found cw of W=54: [14 17 18 29 32 36 39 52 56 63 64 74 79 85 95 105 110 127 133 140 143 153 156 165 167 176 187 188 191 193 200 219 238 247 252 261 277 278 279 282 284 290 292 302 305 310 312 315 322 335 336 337 343 349]\n# step=0 row=137 minW=54 found cw of W=52: [7 12 17 22 28 29 35 41 42 43 55 58 62 69 73 74 76 79 85 93 101 102 110 126 133 149 167 176 188 193 210 219 221 251 255 256 261 275 279 280 283 285 290 292 295 302 310 312 314 316 328 335]\n# step=1 row=36 minW=52 found cw of W=50: [15 19 21 50 62 64 77 85 86 101 102 105 146 149 152 158 161 163 166 167 172 176 197 201 205 229 232 237 239 240 244 246 247 249 252 254 258 259 263 268 283 284 287 294 296 320 330 334 338 348]\n# step=2 row=42 minW=50 found cw of W=48: [8 17 29 44 50 62 65 74 77 79 82 83 96 103 134 135 137 171 194 204 210 211 213 216 229 232 239 253 256 261 262 264 278 281 290 295 301 304 307 316 319 320 330 335 338 344 350 356]\n# step=30 row=33 minW=48 found cw of W=42: [2 9 11 16 24 40 51 52 59 63 65 73 100 102 104 107 122 133 142 143 154 157 164 165 166 190 194 222 224 248 256 268 275 281 285 286 297 304 332 338 348 359]\n# step=895 row=8 minW=42 found cw of W=40: [5 12 14 20 51 69 79 81 83 92 96 97 98 101 105 110 114 115 118 163 188 189 192 194 202 208 224 233 261 263 265 274 292 296 297 299 300 315 342 345]\n#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</si>
  <si>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minW=369 found cw of W=80: [1 2 3 13 17 19 22 25 27 32 34 37 38 45 48 50 64 73 78 79 84 85 86 88 89 91 95 110 114 120 126 130 138 142 146 148 151 169 172 174 178 181 183 185 197 201 202 209 212 216 240 242 245 256 257 259 260 263 264 268 269 278 295 303 313 321 322 324 330 334 335 337 340 348 351 352 353 354 358 364]\n# step=0 row=1 minW=80 found cw of W=64: [4 13 14 15 19 27 32 34 36 37 50 51 56 64 70 78 87 88 96 106 120 122 123 126 128 142 146 147 153 162 167 174 177 197 215 216 235 240 242 255 256 259 260 261 266 269 291 295 303 304 306 313 330 331 334 337 340 347 348 352 353 354 363 364]\n# step=0 row=29 minW=64 found cw of W=62: [14 15 17 21 22 25 26 27 32 37 43 45 56 58 85 86 91 101 106 107 110 114 125 136 137 147 148 153 155 161 172 174 178 183 201 210 212 216 217 219 221 228 245 253 260 264 266 268 269 285 294 297 301 303 304 311 319 331 334 339 352 360]\n# step=0 row=57 minW=62 found cw of W=60: [1 3 7 25 27 34 50 56 76 84 85 86 87 88 95 107 110 113 120 126 134 137 142 146 147 151 153 155 163 174 178 183 185 211 226 232 240 245 259 266 268 269 275 283 291 294 297 301 304 321 324 330 331 335 339 347 351 352 363 364]\n# step=1 row=2 minW=60 found cw of W=54: [3 18 22 25 64 67 78 79 83 91 101 106 109 115 122 129 138 146 158 159 178 188 191 193 201 202 205 207 209 214 224 228 230 238 248 250 255 270 272 279 280 283 290 297 298 313 316 320 347 354 355 359 364 367]\n# step=58 row=2 minW=54 found cw of W=52: [4 11 18 30 33 34 35 50 69 81 85 94 102 103 110 111 120 140 146 157 168 170 172 173 179 182 184 200 204 214 217 219 232 234 238 249 269 271 274 278 280 286 292 295 296 304 310 345 352 354 356 368]\n# step=60 row=114 minW=52 found cw of W=50: [5 13 31 33 35 37 38 45 50 59 67 75 77 82 110 123 124 128 151 159 179 187 189 196 198 200 202 216 217 219 221 222 227 234 255 259 261 271 276 279 288 289 290 292 312 319 321 347 358 368]\n# step=76 row=38 minW=50 found cw of W=48: [2 3 5 6 9 15 22 36 37 41 48 52 58 63 70 81 84 88 109 145 149 186 187 201 206 221 227 231 233 236 241 247 281 282 285 291 312 317 319 323 324 325 329 334 346 357 360 364]\n# step=333 row=133 minW=48 found cw of W=44: [4 5 12 20 27 28 37 46 48 68 83 105 112 120 129 140 150 163 168 172 181 188 189 193 196 199 233 234 252 255 258 260 264 267 285 289 291 303 322 325 326 334 350 365]\n# step=656 row=61 minW=44 found cw of W=42: [5 6 7 41 42 55 56 68 77 83 92 97 116 129 133 134 148 160 161 169 175 184 228 229 243 257 260 264 273 282 283 300 313 320 321 331 335 345 349 352 356 365]\n# round=1000 of 10000 minW=42\n# round=2000 of 10000 minW=42\n# step=2899 row=43 minW=42 found cw of W=40: [2 3 17 26 30 48 71 82 92 94 95 118 154 163 174 193 201 209 217 227 236 239 241 249 263 269 276 285 301 306 309 319 324 328 331 333 338 341 355 361]\n#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</si>
  <si>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minW=373 found cw of W=80: [1 2 3 12 13 16 20 32 33 46 49 55 57 61 64 73 74 76 78 80 82 87 89 99 103 105 108 121 125 126 128 130 131 133 138 144 145 156 157 158 167 183 192 199 201 202 203 206 221 231 232 235 237 243 251 259 263 264 266 267 268 273 276 280 281 282 289 296 307 316 317 319 331 334 340 342 355 356 360 368]\n# step=0 row=1 minW=80 found cw of W=76: [3 5 7 12 13 15 19 27 33 46 49 50 53 55 63 64 73 76 78 87 99 105 106 108 110 111 121 128 141 144 145 149 156 157 158 183 192 204 213 220 221 224 226 235 237 239 242 243 247 251 258 259 267 273 276 282 284 286 296 298 307 312 313 317 319 325 327 329 331 334 336 340 351 355 357 360]\n# step=0 row=4 minW=76 found cw of W=66: [1 5 10 13 16 19 32 41 46 49 59 61 63 64 76 80 81 82 85 90 103 110 111 121 125 128 133 138 144 145 149 156 176 195 199 202 204 221 224 226 231 233 235 242 247 266 267 268 276 280 284 288 296 298 307 317 320 325 326 330 331 338 343 355 362 364]\n# step=0 row=13 minW=66 found cw of W=58: [1 6 12 20 33 35 46 49 50 55 59 74 78 80 89 96 100 105 110 121 126 131 133 143 156 158 175 176 178 192 206 221 224 226 233 235 251 259 264 266 268 273 280 282 286 296 307 325 326 334 338 342 352 353 362 364 366 368]\n# step=0 row=60 minW=58 found cw of W=54: [13 14 18 19 20 21 46 49 55 61 63 67 76 81 85 96 106 111 120 131 141 143 144 149 156 175 176 178 195 206 207 213 224 235 237 239 242 247 253 267 268 273 282 288 293 298 325 327 329 332 334 355 362 366]\n# step=7 row=38 minW=54 found cw of W=52: [2 10 12 22 27 39 53 58 59 63 70 74 77 80 89 95 103 123 135 139 146 149 150 151 153 163 168 181 182 208 213 214 225 232 234 241 243 245 249 261 263 274 291 307 309 321 327 334 335 339 353 359]\n# step=39 row=57 minW=52 found cw of W=50: [6 9 10 16 25 30 45 47 50 51 57 59 73 80 84 97 102 109 140 142 145 166 171 172 173 187 190 197 208 217 221 235 238 243 245 264 270 280 285 289 290 301 304 309 310 314 324 329 330 358]\n# step=99 row=39 minW=50 found cw of W=48: [1 2 4 7 14 26 32 56 59 76 80 82 94 95 97 100 102 109 112 115 119 120 125 134 149 153 196 200 208 230 233 245 246 248 262 266 267 288 289 295 298 306 320 323 326 341 360 361]\n# step=178 row=169 minW=48 found cw of W=46: [1 6 12 36 49 53 71 81 97 105 113 122 129 135 139 142 147 162 164 169 197 206 209 215 217 232 239 240 243 246 255 262 272 275 280 283 285 290 302 310 321 336 339 360 365 368]\n# step=347 row=34 minW=46 found cw of W=42: [5 16 26 28 35 56 61 62 71 81 94 98 103 104 123 151 160 183 187 192 197 211 219 244 247 255 257 285 289 295 304 305 307 309 312 314 335 341 346 348 360 369]\n# round=1000 of 10000 minW=42\n# round=2000 of 10000 minW=42\n# round=3000 of 10000 minW=42\n# round=4000 of 10000 minW=42\n# step=4337 row=13 minW=42 found cw of W=40: [4 8 24 29 48 60 62 66 91 110 121 124 128 132 148 152 163 172 179 183 203 214 217 221 225 241 245 256 265 272 276 283 287 303 308 327 339 341 345 370]\n# round=5000 of 10000 minW=40\n# round=6000 of 10000 minW=40\n# round=7000 of 10000 minW=40\n# round=8000 of 10000 minW=40\n# round=9000 of 10000 minW=40\n# round=10000 of 10000 minW=40\nRW algorithm upper bound for the distance d=40\n</t>
  </si>
  <si>
    <t># step=0 row=1 minW=377 found cw of W=76: [5 10 25 33 44 55 60 74 78 79 87 88 90 96 107 119 121 125 132 135 136 138 139 152 154 155 158 166 171 172 180 190 195 205 209 217 219 221 226 236 241 242 249 252 258 260 261 267 271 273 275 276 287 289 292 295 299 303 309 311 323 324 327 330 335 336 337 340 352 355 356 359 365 367 368 372]\n# step=0 row=6 minW=76 found cw of W=60: [1 11 14 21 34 41 44 45 60 68 74 79 83 84 87 88 100 105 117 121 125 128 135 138 144 154 156 158 166 168 171 176 182 189 194 195 196 211 219 230 238 252 256 260 261 267 270 275 289 290 296 303 309 324 327 344 355 359 365 366]\n# step=0 row=7 minW=60 found cw of W=58: [11 16 25 38 41 45 55 60 68 72 78 83 110 119 128 132 135 139 140 144 149 154 156 167 171 172 174 180 195 196 198 209 217 222 230 234 238 241 242 254 256 260 268 289 290 292 293 303 311 324 335 336 344 348 355 359 365 368]\n# step=3 row=130 minW=58 found cw of W=54: [5 6 9 23 25 29 41 43 46 52 76 78 81 100 102 103 113 117 119 135 143 146 153 163 166 170 174 178 181 217 237 247 250 251 259 267 269 272 277 287 290 301 325 328 344 345 351 353 354 360 361 362 369 371]\n# step=13 row=149 minW=54 found cw of W=48: [2 21 40 42 45 55 66 70 77 78 85 86 115 119 122 128 132 136 141 142 146 147 152 164 172 192 201 215 233 235 243 246 265 274 284 286 295 307 309 310 316 320 322 330 334 335 348 367]\n# step=66 row=87 minW=48 found cw of W=44: [3 5 10 27 37 49 64 77 78 79 82 84 92 112 114 120 132 158 172 175 178 193 198 214 231 232 237 247 262 267 280 285 300 302 309 319 320 325 326 341 356 359 363 364]\n# step=591 row=8 minW=44 found cw of W=42: [1 7 9 15 18 28 30 31 52 57 63 64 79 86 91 114 124 141 145 151 170 173 189 195 197 203 208 219 232 235 240 252 262 274 279 300 310 326 333 345 356 358]\n# round=1000 of 10000 minW=42\n# round=2000 of 10000 minW=42\n# round=3000 of 10000 minW=42\n# round=4000 of 10000 minW=42\n# step=4048 row=9 minW=42 found cw of W=40: [9 11 18 20 31 62 66 77 78 105 110 112 114 134 156 160 171 190 192 197 204 211 214 219 228 237 238 244 256 262 266 284 286 305 308 331 332 338 350 356]\n# round=5000 of 10000 minW=40\n# round=6000 of 10000 minW=40\n# round=7000 of 10000 minW=40\n# round=8000 of 10000 minW=40\n# round=9000 of 10000 minW=40\n# round=10000 of 10000 minW=40\nRW algorithm upper bound for the distance d=40\n</t>
  </si>
  <si>
    <t># step=0 row=0 minW=381 found cw of W=66: [1 4 5 10 15 18 21 23 36 50 51 55 68 73 80 82 96 102 103 107 114 118 123 126 141 146 148 153 159 177 178 193 198 201 208 211 221 223 232 247 254 276 288 289 290 292 295 296 297 300 304 313 318 321 327 331 335 338 340 342 343 353 358 365 368 371]\n# step=0 row=1 minW=66 found cw of W=58: [2 5 7 15 23 26 35 42 52 72 82 96 107 114 120 141 147 148 159 177 178 191 193 195 205 211 216 223 227 254 256 258 262 264 268 270 276 287 288 292 297 304 306 308 310 318 320 322 327 331 338 351 353 359 363 365 368 371]\n# step=0 row=137 minW=58 found cw of W=56: [4 5 15 18 20 26 28 36 42 50 67 70 72 96 103 107 118 120 121 126 130 158 159 165 174 178 191 194 195 198 205 208 210 221 223 226 227 232 240 253 254 257 258 262 270 297 308 310 313 318 320 322 353 364 365 368]\n# step=0 row=174 minW=56 found cw of W=54: [7 22 23 35 50 51 57 59 62 67 68 70 72 80 114 117 118 121 141 146 148 155 165 174 179 205 209 211 216 223 240 247 249 252 256 257 258 262 264 270 274 276 292 300 306 318 320 331 338 345 351 359 364 371]\n# step=4 row=163 minW=54 found cw of W=52: [2 6 11 18 19 23 35 41 51 57 59 63 70 77 79 113 114 116 118 119 136 150 158 159 169 174 192 197 201 211 212 214 217 221 225 241 249 260 264 270 274 291 292 307 312 316 340 342 349 362 365 369]\n# step=6 row=56 minW=52 found cw of W=50: [7 10 16 35 40 42 62 71 84 101 105 110 115 120 128 142 145 154 157 179 197 202 203 206 207 212 214 215 221 225 230 235 240 246 261 291 297 298 300 302 305 307 309 316 318 327 330 332 341 344]\n# step=13 row=54 minW=50 found cw of W=48: [10 28 40 43 44 67 72 77 78 103 109 111 113 123 139 141 151 152 157 158 160 161 162 164 173 179 198 204 223 236 246 259 261 262 274 295 301 303 318 325 328 342 347 348 350 351 356 362]\n# step=30 row=115 minW=48 found cw of W=46: [2 10 13 17 31 42 60 73 78 96 105 110 111 112 125 137 142 161 168 181 192 193 206 210 214 220 221 227 250 257 264 274 286 288 298 300 305 309 322 332 351 352 359 363 369 371]\n# step=118 row=0 minW=46 found cw of W=40: [1 26 35 41 47 53 66 68 70 73 96 103 121 151 155 161 165 166 173 177 195 198 215 229 231 236 237 246 250 258 290 310 320 324 331 338 356 358 363 367]\n# step=175 row=128 minW=40 found cw of W=38: [18 21 28 49 50 61 66 73 78 116 123 137 138 146 168 169 203 206 208 222 232 239 240 243 256 272 273 298 301 317 328 336 338 346 359 363 367 368]\n#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</si>
  <si>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minW=385 found cw of W=64: [2 4 13 29 30 36 37 39 41 44 50 61 66 70 73 75 79 80 99 101 125 126 134 135 137 146 148 150 157 164 166 168 197 201 205 213 220 223 228 230 239 244 249 260 264 267 271 278 290 291 292 297 309 316 319 325 332 335 342 345 354 361 368 374]\n# step=0 row=1 minW=64 found cw of W=50: [1 3 4 5 13 21 28 30 33 41 44 61 64 70 73 84 85 97 99 101 126 141 150 157 164 166 177 180 201 205 211 213 225 233 256 258 264 292 297 307 316 332 333 342 354 356 360 361 369 373]\n# step=0 row=5 minW=50 found cw of W=44: [3 9 21 24 30 31 39 42 61 66 70 79 84 85 97 99 126 135 138 153 157 166 170 177 180 187 193 194 211 239 271 283 290 297 307 309 312 319 335 345 354 362 369 373]\n# step=0 row=15 minW=44 found cw of W=36: [21 22 24 28 29 33 64 122 134 164 172 174 194 201 213 214 218 221 225 230 249 256 258 263 264 290 297 312 316 345 354 356 359 360 364 366]\n# step=15 row=208 minW=36 found cw of W=34: [39 63 104 106 121 131 137 150 152 155 159 178 194 202 203 213 263 269 273 274 290 296 299 309 313 323 327 329 342 344 347 359 365 369]\n# step=172 row=2 minW=34 found cw of W=32: [4 8 25 29 37 42 54 61 71 90 104 117 119 121 138 150 153 155 162 167 213 221 229 251 253 281 292 311 345 354 377 378]\n# round=1000 of 10000 minW=32\n# step=1102 row=32 minW=32 found cw of W=30: [15 17 48 60 66 90 98 111 128 132 155 156 162 164 177 181 194 209 255 263 277 282 320 324 336 347 351 356 359 369]\n# round=2000 of 10000 minW=30\n# step=2392 row=184 minW=30 found cw of W=28: [8 15 54 57 84 126 143 152 154 166 235 246 248 249 263 265 272 296 303 318 331 335 346 358 359 361 368 372]\n#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</si>
  <si>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row=1 minW=389 found cw of W=68: [1 2 3 6 36 42 47 54 56 66 68 71 82 101 113 116 118 121 128 133 138 145 152 156 163 164 168 171 179 195 197 203 215 218 224 235 236 241 245 252 253 257 261 262 268 274 275 279 280 293 295 297 300 307 310 321 322 339 342 345 346 347 349 354 371 372 376 377]\n# step=0 row=2 minW=68 found cw of W=66: [1 2 7 66 71 104 114 118 121 124 145 152 153 160 163 164 168 169 173 174 176 183 195 196 198 203 206 207 210 211 215 218 224 240 242 245 252 253 261 273 274 275 277 279 295 300 303 304 307 318 321 337 342 346 347 349 350 354 363 367 368 371 372 374 376 377]\n# step=0 row=11 minW=66 found cw of W=56: [2 3 17 24 35 36 39 42 51 54 55 56 60 82 85 113 118 121 124 128 133 134 136 139 153 164 171 174 179 183 196 197 206 211 215 221 231 241 253 257 268 271 303 307 322 326 338 342 345 346 350 351 354 358 376 377]\n# step=0 row=62 minW=56 found cw of W=54: [2 24 35 46 47 54 66 71 73 100 101 107 109 114 116 128 139 157 160 164 168 169 176 196 197 198 204 206 211 218 236 241 242 253 257 260 261 273 274 279 280 310 322 326 337 339 345 350 351 363 364 371 376 377]\n# step=0 row=94 minW=54 found cw of W=48: [1 3 35 46 49 51 54 56 66 68 73 85 113 132 138 156 157 163 164 165 171 180 195 197 203 207 210 213 221 235 241 243 245 253 268 277 300 304 310 318 337 338 345 347 351 358 364 376]\n# step=23 row=78 minW=48 found cw of W=46: [4 5 7 9 33 36 43 45 63 79 81 110 123 126 130 136 142 152 160 162 173 177 178 183 200 201 207 210 223 233 245 249 259 270 295 296 297 300 307 317 327 334 342 370 371 377]\n# step=29 row=138 minW=46 found cw of W=40: [11 12 13 30 42 46 47 48 53 64 72 75 99 122 129 139 143 145 147 178 196 201 214 224 226 244 247 258 263 275 298 302 303 304 311 316 338 360 363 366]\n# step=455 row=122 minW=40 found cw of W=38: [25 26 27 33 40 45 46 52 61 64 75 86 107 113 117 132 142 143 149 196 204 210 221 225 227 234 235 255 269 293 311 316 317 322 326 332 355 377]\n#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</si>
  <si>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minW=393 found cw of W=86: [1 3 8 10 20 22 23 29 32 37 45 47 48 54 55 57 59 60 62 63 70 83 86 87 92 99 100 111 112 115 116 118 120 121 122 124 137 139 141 143 147 153 158 160 161 162 171 185 186 198 199 201 207 213 217 220 222 235 243 269 273 279 282 284 288 299 302 304 305 307 308 312 315 323 326 331 335 337 342 343 348 351 353 358 364 371]\n# step=0 row=2 minW=86 found cw of W=64: [5 8 10 17 20 22 31 33 45 55 59 60 62 67 70 83 86 87 106 107 112 115 116 118 123 131 141 143 147 150 153 156 162 171 205 207 210 221 222 246 248 257 258 266 269 279 282 283 299 304 305 312 316 320 325 337 343 344 352 353 354 355 358 361]\n# step=0 row=17 minW=64 found cw of W=62: [8 10 20 29 31 32 37 39 41 45 57 61 62 70 82 83 86 100 106 112 118 120 135 137 139 143 148 150 158 160 171 180 182 185 186 201 225 226 261 269 273 280 282 283 284 296 299 304 308 316 324 325 326 344 346 351 354 355 359 364 371 377]\n# step=0 row=183 minW=62 found cw of W=58: [3 8 10 13 21 41 55 57 60 61 62 75 76 82 83 86 87 99 100 108 111 120 137 139 147 158 160 174 180 186 197 198 199 201 207 217 226 235 246 251 254 266 279 282 283 284 299 302 305 316 324 343 344 351 352 355 364 369]\n# step=13 row=94 minW=58 found cw of W=50: [5 19 35 37 38 39 47 56 62 69 77 84 85 87 89 104 118 131 137 147 152 158 167 171 175 177 181 185 189 201 215 234 245 258 275 279 285 300 314 327 329 331 341 348 350 354 367 378 379 385]\n# step=17 row=136 minW=50 found cw of W=48: [5 10 14 15 21 36 37 42 46 50 56 76 81 85 88 93 108 120 133 135 153 154 161 170 175 201 204 217 218 231 232 238 246 272 273 277 279 284 302 308 309 340 349 357 366 377 379 387]\n# step=183 row=111 minW=48 found cw of W=46: [1 24 29 30 31 34 35 42 43 52 55 59 72 92 122 127 128 150 153 157 175 179 181 182 205 207 218 227 231 235 238 239 252 277 279 280 288 295 303 305 316 328 333 350 366 371]\n# step=329 row=32 minW=46 found cw of W=44: [3 4 10 14 35 37 41 42 51 59 61 63 68 76 78 83 92 93 102 108 112 126 135 138 150 157 169 199 224 238 247 257 259 274 279 288 289 329 334 335 346 362 365 370]\n# round=1000 of 10000 minW=44\n# round=2000 of 10000 minW=44\n# round=3000 of 10000 minW=44\n# step=3274 row=3 minW=44 found cw of W=42: [5 6 10 12 16 36 40 52 56 58 60 68 73 74 87 104 111 127 141 146 153 154 209 213 225 239 251 264 283 299 304 306 310 311 330 334 342 346 352 354 367 368]\n# round=4000 of 10000 minW=42\n# round=5000 of 10000 minW=42\n# round=6000 of 10000 minW=42\n# round=7000 of 10000 minW=42\n# round=8000 of 10000 minW=42\n# round=9000 of 10000 minW=42\n# round=10000 of 10000 minW=42\nRW algorithm upper bound for the distance d=42\n</t>
  </si>
  <si>
    <t># step=0 row=0 minW=397 found cw of W=76: [1 3 21 23 32 33 35 45 53 55 57 60 61 62 71 74 75 78 92 101 104 105 117 120 123 135 138 145 152 156 158 164 166 173 174 177 178 185 191 199 200 201 216 221 230 231 232 237 240 243 244 245 257 260 263 267 274 277 284 289 302 303 321 331 332 333 339 344 352 357 358 364 366 368 373 388]\n# step=0 row=3 minW=76 found cw of W=70: [3 6 7 19 21 23 30 34 35 38 39 55 57 58 61 62 71 74 75 86 102 106 117 118 119 122 123 134 144 145 156 158 161 164 173 174 177 180 191 200 225 232 237 243 244 245 257 261 263 269 274 284 290 299 303 315 317 318 321 324 327 335 344 352 355 358 360 373 375 378]\n# step=0 row=6 minW=70 found cw of W=66: [3 7 11 17 19 35 45 57 58 62 66 67 71 87 88 92 93 104 106 108 116 118 128 134 135 138 142 144 152 156 158 161 174 186 187 189 192 201 207 209 216 225 227 237 240 244 245 257 259 269 273 290 302 315 324 333 339 340 343 344 350 355 358 363 364 387]\n# step=0 row=8 minW=66 found cw of W=64: [14 15 17 19 23 35 53 55 57 61 67 71 74 86 87 89 93 101 102 114 116 117 118 120 128 138 145 152 156 159 166 173 178 186 189 200 201 203 212 216 221 227 234 237 240 267 274 277 284 291 302 318 332 333 339 343 352 357 358 366 368 373 386 387]\n# step=0 row=17 minW=64 found cw of W=60: [21 29 34 35 41 53 55 61 62 67 71 74 86 92 93 104 106 118 119 120 123 134 135 144 161 173 174 177 178 191 203 205 216 227 232 243 244 261 267 269 273 274 277 284 291 315 316 317 321 333 338 343 350 352 358 360 364 366 373 375]\n# step=1 row=3 minW=60 found cw of W=58: [1 5 6 17 24 28 54 67 76 79 83 85 90 105 108 118 120 121 152 153 154 155 166 171 175 176 177 178 188 189 199 220 226 229 243 250 251 253 270 272 275 286 287 302 306 314 316 318 321 328 342 349 353 371 375 380 382 385]\n# step=2 row=16 minW=58 found cw of W=56: [9 14 17 26 28 32 65 69 81 86 88 101 109 113 132 133 147 155 161 165 175 177 180 185 187 199 200 207 215 223 224 226 230 246 252 257 260 263 264 267 274 276 281 287 290 298 307 322 330 331 351 353 356 380 386 389]\n# step=5 row=88 minW=56 found cw of W=54: [1 14 25 28 32 35 49 50 64 65 68 73 74 75 78 84 100 113 123 130 134 135 146 162 166 167 172 173 177 183 190 191 205 222 225 230 245 252 262 263 273 289 304 322 324 325 328 333 346 347 351 360 364 389]\n# step=16 row=45 minW=54 found cw of W=50: [9 10 22 25 44 47 56 64 68 72 74 78 87 100 106 119 132 150 155 159 162 174 186 200 207 213 238 242 258 260 261 262 266 272 298 299 304 307 312 317 319 322 330 337 344 348 359 369 372 375]\n# step=315 row=171 minW=50 found cw of W=44: [6 7 13 14 24 30 36 53 55 58 61 69 72 109 112 123 126 131 149 156 157 160 168 174 187 212 225 235 251 265 270 273 303 304 307 327 329 333 334 347 352 354 364 385]\n# round=1000 of 10000 minW=44\n# round=2000 of 10000 minW=44\n# round=3000 of 10000 minW=44\n# round=4000 of 10000 minW=44\n# step=4185 row=21 minW=44 found cw of W=42: [1 14 32 34 45 58 65 85 89 93 122 126 131 135 150 156 157 158 164 175 180 187 212 224 226 243 257 283 286 291 298 320 323 324 325 331 333 348 354 373 378 386]\n# round=5000 of 10000 minW=42\n# round=6000 of 10000 minW=42\n# round=7000 of 10000 minW=42\n# round=8000 of 10000 minW=42\n# round=9000 of 10000 minW=42\n# round=10000 of 10000 minW=42\nRW algorithm upper bound for the distance d=42\n</t>
  </si>
  <si>
    <t># step=0 row=0 minW=401 found cw of W=74: [1 21 26 28 29 31 40 44 47 57 64 70 71 73 76 101 110 112 114 118 120 121 137 140 143 147 154 158 164 166 171 177 182 186 190 205 209 210 218 228 231 232 241 244 249 256 257 258 269 270 276 278 282 286 305 309 312 314 320 326 329 332 337 341 343 349 354 356 366 369 373 377 378 390]\n# step=0 row=1 minW=74 found cw of W=68: [2 4 14 20 23 26 29 32 37 40 42 47 54 65 70 71 84 85 89 108 110 120 123 129 137 142 147 149 166 169 171 172 177 182 187 189 209 210 224 240 241 244 249 252 265 270 276 282 285 287 302 304 308 309 314 324 326 332 341 344 352 354 366 369 372 376 377 384]\n# step=0 row=4 minW=68 found cw of W=66: [8 14 20 21 23 28 31 32 42 44 67 70 71 72 73 75 76 82 85 86 87 89 108 118 120 121 123 128 137 138 140 142 149 156 169 171 177 186 189 192 205 218 240 244 249 266 267 269 270 275 276 282 285 287 292 305 314 331 332 337 338 356 366 372 373 377]\n# step=0 row=22 minW=66 found cw of W=62: [4 12 14 15 23 26 31 37 40 44 48 64 67 70 71 75 77 82 86 87 107 114 118 122 123 137 149 152 164 166 169 171 177 182 186 187 192 215 218 240 241 248 249 256 265 266 267 269 270 275 292 304 307 312 322 326 331 341 344 352 356 365]\n# step=0 row=161 minW=62 found cw of W=60: [7 12 14 15 20 29 35 37 40 47 54 57 64 70 71 73 76 84 108 110 112 114 122 135 137 138 147 154 164 171 177 186 211 215 224 231 238 240 252 257 269 270 276 278 286 307 308 310 311 320 322 324 329 331 352 369 373 377 378 384]\n# step=0 row=194 minW=60 found cw of W=56: [12 28 29 31 32 44 54 64 70 72 77 81 85 86 89 108 112 118 122 128 138 140 149 152 154 156 164 166 169 172 177 186 189 190 209 218 231 232 240 241 244 249 256 266 269 270 285 308 309 322 329 338 341 352 381 390]\n# step=1 row=137 minW=56 found cw of W=54: [3 5 8 11 12 19 31 34 64 66 78 82 108 116 119 128 130 131 134 135 148 149 152 153 160 164 166 169 176 181 203 211 223 228 248 249 251 252 253 260 276 282 291 305 312 316 323 330 335 351 369 378 381 391]\n# step=11 row=201 minW=54 found cw of W=50: [7 12 22 24 35 70 73 74 75 76 81 92 101 107 108 124 135 136 144 145 164 170 179 188 201 226 234 236 258 273 279 284 285 288 308 312 322 326 334 344 345 358 364 374 375 376 381 384 385 392]\n# step=33 row=87 minW=50 found cw of W=46: [7 19 23 24 33 46 47 48 54 55 66 78 79 90 107 119 122 133 142 154 157 179 184 205 223 224 239 242 245 247 248 257 268 278 284 285 290 305 322 339 345 346 355 366 368 385]\n# step=105 row=32 minW=46 found cw of W=42: [8 25 29 31 38 46 56 61 92 108 114 117 127 169 170 181 207 214 217 225 256 261 262 270 276 277 279 291 292 307 327 329 331 338 346 362 369 376 377 379 381 391]\n# round=1000 of 10000 minW=42\n# round=2000 of 10000 minW=42\n# round=3000 of 10000 minW=42\n# round=4000 of 10000 minW=42\n# round=5000 of 10000 minW=42\n# round=6000 of 10000 minW=42\n# round=7000 of 10000 minW=42\n# step=7078 row=177 minW=42 found cw of W=40: [6 12 16 28 45 52 54 61 83 92 118 124 127 128 143 147 152 159 163 166 169 218 224 227 247 263 266 269 274 283 306 312 316 343 345 354 359 361 374 392]\n# round=8000 of 10000 minW=40\n# round=9000 of 10000 minW=40\n# round=10000 of 10000 minW=40\nRW algorithm upper bound for the distance d=40\n</t>
  </si>
  <si>
    <t># step=0 row=1 minW=405 found cw of W=80: [3 11 12 14 20 21 25 30 36 38 41 42 43 49 52 54 56 67 70 71 76 78 80 92 103 111 112 114 117 118 120 125 126 127 133 139 142 148 155 165 168 179 190 203 206 212 214 216 221 223 226 228 234 238 245 258 266 272 274 277 291 304 305 306 307 316 319 320 323 333 345 350 352 355 374 375 378 379 383 395]\n# step=0 row=2 minW=80 found cw of W=54: [4 12 15 20 25 27 38 42 49 52 78 90 91 103 108 110 120 123 125 128 139 155 157 165 192 203 205 216 217 221 224 226 256 258 263 266 274 280 304 305 306 307 310 312 315 317 323 328 345 352 355 364 375 393]\n# step=0 row=56 minW=54 found cw of W=50: [15 19 20 21 23 28 49 56 70 78 84 90 103 108 110 117 118 119 120 121 122 133 157 160 192 193 204 205 206 211 217 218 220 230 234 261 266 272 280 306 307 310 320 326 352 367 387 393 394 395]\n# step=209 row=51 minW=50 found cw of W=46: [4 6 17 18 20 26 34 40 45 50 53 59 80 104 110 111 116 118 135 146 155 160 171 177 208 211 212 217 222 226 228 250 255 271 272 278 282 306 307 321 327 343 351 353 357 372]\n# step=292 row=112 minW=46 found cw of W=44: [2 4 6 11 24 31 37 38 44 54 55 68 71 85 86 103 107 112 138 139 145 167 169 172 187 206 218 226 241 256 261 268 272 279 280 319 334 342 358 362 373 380 381 388]\n# step=542 row=86 minW=44 found cw of W=42: [1 11 22 24 28 41 59 85 86 113 125 132 142 143 168 171 173 180 183 189 191 233 244 264 269 272 276 281 284 288 290 292 304 314 315 325 331 362 365 375 377 388]\n# step=771 row=107 minW=42 found cw of W=40: [13 35 38 40 44 46 48 57 70 71 77 108 109 136 149 158 206 214 215 228 241 248 265 271 273 290 307 310 311 315 329 341 342 343 347 366 372 373 380 391]\n#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</si>
  <si>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minW=409 found cw of W=74: [3 4 5 18 21 26 33 35 46 52 55 58 61 62 65 72 75 88 91 99 105 109 117 118 123 129 137 142 149 150 152 168 172 181 188 190 194 208 209 211 218 220 236 237 238 250 251 254 256 259 262 264 265 266 270 295 303 320 321 324 332 333 338 340 346 354 366 371 376 378 381 385 392 398]\n# step=0 row=1 minW=74 found cw of W=66: [6 18 23 24 26 33 40 49 54 58 61 70 73 74 75 90 91 95 104 105 106 126 129 142 144 152 154 159 160 162 172 192 194 195 202 207 208 209 210 220 227 237 238 254 256 261 265 295 304 308 311 322 324 332 333 340 348 355 360 366 379 380 381 398 399 401]\n# step=0 row=14 minW=66 found cw of W=56: [1 2 5 21 22 40 46 49 55 57 62 73 74 84 90 94 104 114 117 118 135 142 144 159 168 172 173 176 188 195 202 218 220 225 226 237 250 259 275 288 294 304 307 311 318 320 321 348 355 368 372 376 379 392 399 400]\n# step=0 row=135 minW=56 found cw of W=54: [2 23 46 52 57 62 73 75 84 90 109 114 116 118 144 150 152 155 159 168 172 188 192 195 202 211 218 220 227 236 238 241 250 254 256 257 264 277 288 304 308 318 338 340 343 348 354 366 368 372 376 381 392 399]\n# step=7 row=50 minW=54 found cw of W=52: [1 2 13 24 30 37 52 57 78 81 84 87 96 98 104 115 118 131 140 155 167 169 174 179 189 220 223 228 242 257 263 264 269 273 281 282 285 307 325 335 336 343 358 363 365 366 373 375 378 390 402 404]\n# step=18 row=11 minW=52 found cw of W=48: [5 8 13 14 20 24 28 32 82 92 108 110 113 115 130 141 152 153 176 182 198 199 202 209 215 224 233 255 260 262 284 286 289 296 300 301 312 320 330 335 338 345 356 362 364 380 391 406]\n# step=42 row=8 minW=48 found cw of W=46: [15 20 24 28 40 43 59 70 74 77 80 85 91 93 119 126 130 135 140 145 146 151 164 172 176 195 206 222 224 229 237 244 248 263 281 284 308 321 323 324 331 344 355 368 391 397]\n# step=160 row=185 minW=46 found cw of W=44: [13 16 23 28 29 57 58 82 86 87 89 92 96 140 162 179 180 191 193 198 226 237 241 252 261 281 290 319 322 328 329 334 335 339 343 344 354 364 366 384 388 393 397 398]\n# step=447 row=35 minW=44 found cw of W=40: [2 12 42 45 61 63 67 71 73 76 85 104 115 122 138 151 157 163 169 175 204 217 218 224 240 246 259 261 267 275 280 305 306 318 320 351 355 363 391 407]\n# round=1000 of 10000 minW=40\n# step=1646 row=97 minW=40 found cw of W=36: [7 21 23 37 40 42 56 58 65 68 77 107 108 118 125 129 144 165 179 202 210 211 220 225 241 260 262 267 269 272 295 304 311 333 346 397]\n#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</si>
  <si>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minW=413 found cw of W=68: [1 14 21 46 50 51 53 68 73 75 76 77 78 79 82 85 91 92 94 99 100 111 126 130 156 176 180 181 182 185 188 190 192 193 195 197 205 207 214 233 239 240 249 256 257 274 282 290 293 296 299 303 305 323 330 332 342 343 352 355 384 393 398 400 402 406 409 411]\n# step=0 row=5 minW=68 found cw of W=62: [10 14 21 25 27 38 46 48 51 53 56 73 75 77 78 79 84 88 90 92 111 112 125 134 151 157 176 180 183 185 188 191 195 215 220 228 231 233 257 262 271 286 288 296 299 303 317 319 330 340 347 355 362 363 374 384 387 388 393 394 402 406]\n# step=0 row=23 minW=62 found cw of W=60: [16 21 27 31 33 37 38 41 46 50 53 56 65 68 76 81 88 90 91 92 95 96 98 100 119 126 134 156 180 181 183 185 195 199 233 239 240 262 271 274 282 286 288 296 301 304 330 332 343 346 347 350 355 359 386 387 390 397 400 409]\n# step=0 row=149 minW=60 found cw of W=58: [9 21 25 27 50 59 65 77 84 85 91 92 96 112 122 125 130 133 134 147 162 176 180 181 188 191 195 196 199 220 228 229 231 236 239 240 249 250 251 256 273 290 323 328 330 332 340 342 343 352 354 374 376 382 387 397 400 402]\n# step=1 row=43 minW=58 found cw of W=56: [10 11 12 29 31 37 41 42 56 72 74 84 87 92 113 114 115 125 132 136 145 151 152 153 169 186 202 222 225 228 231 234 247 256 262 273 276 278 280 289 290 325 328 334 337 340 342 346 357 358 375 376 379 396 401 408]\n# step=2 row=7 minW=56 found cw of W=50: [2 6 9 13 23 29 33 40 45 58 68 73 79 81 83 91 100 106 114 126 129 132 148 194 197 208 209 212 217 219 223 232 240 242 246 264 278 279 287 300 306 318 326 342 343 345 377 381 388 392]\n# step=8 row=62 minW=50 found cw of W=46: [3 6 8 11 34 37 48 52 55 59 65 72 90 98 118 121 131 140 150 151 159 162 174 175 184 193 199 217 221 224 234 240 253 262 277 287 294 302 304 312 315 317 361 364 374 397]\n# step=80 row=74 minW=46 found cw of W=44: [6 11 13 22 40 48 59 71 74 80 81 85 92 101 102 109 111 114 118 136 139 143 151 158 171 184 188 202 205 219 221 265 274 280 305 317 331 342 345 364 380 389 401 410]\n# step=373 row=27 minW=44 found cw of W=42: [22 25 32 42 59 63 71 76 78 81 94 98 99 123 145 166 193 195 201 207 219 226 231 255 256 277 298 300 306 310 322 331 341 358 359 368 385 387 390 399 408 409]\n# step=578 row=120 minW=42 found cw of W=36: [16 21 35 37 40 42 48 63 68 100 105 108 131 140 161 189 201 203 208 222 234 241 248 264 269 274 276 296 314 330 349 357 379 395 399 407]\n#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</si>
  <si>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minW=417 found cw of W=86: [1 2 5 6 9 18 21 26 30 33 39 54 59 64 65 67 68 69 73 74 75 77 78 79 92 95 100 109 113 120 123 130 136 140 145 157 163 166 167 172 173 178 182 186 199 201 203 204 209 214 222 224 226 232 238 240 241 244 249 253 261 271 287 290 294 312 314 326 331 333 336 351 357 366 374 376 377 379 385 387 389 398 404 409 411 416]\n# step=0 row=1 minW=86 found cw of W=74: [2 4 9 10 14 18 26 32 33 39 47 48 49 57 59 64 67 69 79 92 93 94 96 97 112 120 122 123 126 130 140 145 149 152 153 162 163 166 173 193 200 201 203 212 217 222 240 241 244 247 249 252 253 255 265 287 312 314 320 322 328 331 334 356 370 374 376 379 401 404 405 406 411 416]\n# step=0 row=8 minW=74 found cw of W=68: [5 9 11 14 17 26 33 42 54 59 65 68 70 75 77 79 80 81 92 99 100 109 111 120 121 123 129 130 162 163 169 172 184 193 201 203 208 217 219 222 224 233 237 241 252 258 262 278 287 289 290 301 308 312 319 331 341 354 356 362 370 387 389 394 401 404 405 409]\n# step=0 row=71 minW=68 found cw of W=64: [2 14 18 25 26 33 39 55 59 67 68 70 73 77 92 96 100 120 122 123 130 136 140 145 147 157 163 166 172 189 200 201 222 224 233 240 241 244 249 251 258 261 263 265 278 289 290 301 308 314 331 351 362 369 374 379 385 389 393 394 397 404 405 409]\n# step=1 row=17 minW=64 found cw of W=62: [9 23 29 35 36 37 38 39 40 56 64 81 82 89 94 97 112 113 118 126 127 139 141 144 149 159 160 161 168 186 193 196 199 200 201 205 208 216 221 226 230 246 247 251 253 255 265 300 302 303 304 309 312 325 326 330 341 348 355 359 367 393]\n# step=1 row=102 minW=62 found cw of W=60: [8 9 26 28 29 37 50 52 70 82 88 97 98 112 117 118 127 138 139 141 147 150 154 168 174 178 179 185 186 201 202 210 215 217 227 232 234 236 242 243 254 255 260 282 283 304 314 319 325 326 331 335 336 341 355 359 376 393 400 408]\n# step=2 row=30 minW=60 found cw of W=58: [7 24 42 45 47 50 54 61 73 75 84 91 95 112 119 120 121 130 131 165 172 177 179 184 199 216 217 232 234 242 250 251 253 274 275 284 287 288 292 302 319 321 327 328 329 339 346 355 359 362 366 378 379 380 388 391 403 406]\n# step=5 row=215 minW=58 found cw of W=54: [18 20 23 24 26 37 40 46 95 119 122 144 150 151 155 157 166 175 182 184 185 196 211 215 216 219 220 223 232 234 238 269 286 296 315 319 320 323 324 332 335 342 349 359 363 365 373 374 383 392 393 400 404 407]\n# step=33 row=213 minW=54 found cw of W=52: [8 17 22 33 37 42 43 51 56 75 79 84 105 106 112 116 120 121 124 126 134 141 146 150 180 185 215 220 224 228 238 240 241 256 284 285 292 294 313 314 319 344 355 358 360 363 368 387 389 391 393 398]\n# step=144 row=124 minW=52 found cw of W=50: [2 6 18 20 21 22 34 39 53 56 57 58 74 87 91 108 110 120 125 127 131 160 172 173 226 228 230 231 235 261 265 267 275 276 277 282 290 295 303 314 316 328 346 351 370 371 379 394 403 407]\n# step=333 row=43 minW=50 found cw of W=48: [7 17 22 46 49 70 76 83 117 119 126 131 141 153 157 174 175 182 186 187 189 201 210 225 237 245 252 264 266 284 286 290 305 312 314 319 325 327 339 341 356 358 365 368 370 383 397 416]\n# step=413 row=46 minW=48 found cw of W=40: [4 13 25 32 34 53 67 78 83 89 95 99 103 104 117 123 157 158 178 182 212 227 233 241 262 276 282 296 311 312 344 345 346 379 380 395 400 401 407 411]\n#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</si>
  <si>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minW=421 found cw of W=82: [2 3 16 19 43 44 54 55 69 71 75 77 79 86 91 96 98 99 105 112 113 123 124 126 130 150 160 163 171 176 184 186 194 201 209 210 213 215 217 218 226 241 251 254 255 262 264 268 271 278 282 285 295 297 302 305 317 320 333 336 340 346 356 358 367 376 381 383 384 387 392 396 400 401 402 404 406 407 410 413 414 419]\n# step=0 row=6 minW=82 found cw of W=80: [1 3 11 12 28 35 36 43 49 52 54 64 65 71 75 78 95 96 98 117 123 130 132 139 141 144 150 159 163 164 169 171 173 176 183 184 186 187 197 201 203 209 221 238 245 249 251 256 259 268 269 271 275 280 282 285 299 302 305 316 318 333 340 342 349 356 358 360 361 367 376 381 383 385 387 394 396 397 404 419]\n# step=0 row=8 minW=80 found cw of W=70: [1 14 19 25 34 35 36 49 51 54 58 69 79 99 113 116 123 124 127 132 139 141 149 154 159 162 164 173 181 184 194 197 201 209 213 221 223 225 241 245 254 268 278 282 297 305 316 318 323 328 329 330 333 337 340 342 346 366 372 374 384 387 391 402 404 407 410 411 414 419]\n# step=0 row=101 minW=70 found cw of W=68: [19 43 44 52 54 55 57 64 65 69 75 79 93 96 98 105 112 130 136 139 149 150 159 160 162 163 165 169 171 181 185 190 194 201 210 217 223 225 241 251 255 262 268 270 275 278 285 295 298 303 305 328 330 334 340 349 356 358 381 383 384 391 394 395 403 404 410 413]\n# step=0 row=214 minW=68 found cw of W=66: [1 7 12 19 36 52 57 69 86 91 93 96 102 116 117 126 127 132 136 137 139 141 149 165 181 184 186 187 190 217 221 242 254 256 270 280 282 291 292 299 303 305 310 316 334 336 337 342 346 349 361 367 372 384 385 387 391 394 400 401 404 406 410 411 415 417]\n# step=2 row=39 minW=66 found cw of W=56: [4 5 21 26 28 29 53 61 71 72 81 84 102 104 105 109 114 125 133 134 156 162 166 175 176 178 199 208 230 235 242 248 263 280 282 283 284 299 313 314 320 324 336 340 341 347 353 366 372 389 396 399 404 409 417 420]\n# step=44 row=153 minW=56 found cw of W=46: [27 29 36 43 55 63 67 73 75 76 93 104 132 134 139 154 168 172 178 180 185 192 200 201 205 218 221 226 244 246 253 265 286 290 293 297 303 310 323 326 331 364 398 410 411 419]\n# round=1000 of 10000 minW=46\n# round=2000 of 10000 minW=46\n# round=3000 of 10000 minW=46\n# step=3721 row=99 minW=46 found cw of W=44: [2 10 46 47 54 57 59 67 72 75 88 94 97 102 115 122 127 137 162 164 172 177 185 192 195 202 256 257 279 285 290 292 297 300 317 332 337 347 369 384 397 403 409 417]\n# round=4000 of 10000 minW=44\n# round=5000 of 10000 minW=44\n# round=6000 of 10000 minW=44\n# round=7000 of 10000 minW=44\n# round=8000 of 10000 minW=44\n# round=9000 of 10000 minW=44\n# round=10000 of 10000 minW=44\nRW algorithm upper bound for the distance d=44\n</t>
  </si>
  <si>
    <t># step=0 row=0 minW=425 found cw of W=68: [2 9 10 31 44 47 48 53 54 63 64 69 70 80 82 91 93 94 98 100 115 118 120 123 133 136 137 150 151 159 160 163 174 186 197 200 203 204 207 222 229 242 260 269 271 282 287 291 294 316 320 330 332 345 363 365 377 381 382 386 387 393 397 411 415 418 419 422]\n# step=0 row=1 minW=68 found cw of W=66: [1 3 4 6 14 18 19 21 33 35 44 58 66 76 84 96 100 108 110 112 120 121 124 125 126 135 136 139 143 150 160 181 182 200 203 204 227 242 249 255 266 271 278 283 287 291 306 310 316 319 320 321 338 339 347 353 361 376 377 389 397 402 414 415 418 422]\n# step=0 row=13 minW=66 found cw of W=58: [5 6 10 18 19 24 34 54 57 58 84 98 100 105 120 124 125 126 130 133 135 143 151 160 174 181 188 200 204 205 211 217 222 246 249 260 269 271 283 291 294 306 324 332 338 345 347 363 366 376 377 386 389 393 397 402 417 418]\n# step=0 row=104 minW=58 found cw of W=56: [4 10 18 31 33 35 58 63 64 69 80 82 84 91 94 108 110 118 124 130 133 135 137 139 153 173 174 181 186 197 200 207 208 222 229 236 260 294 314 320 330 335 345 347 353 365 366 376 381 382 385 386 387 393 402 419]\n# step=0 row=112 minW=56 found cw of W=48: [5 8 10 14 26 42 57 84 91 93 99 105 108 121 132 133 135 143 163 181 186 197 203 211 217 220 222 227 229 249 255 260 287 291 320 332 335 345 347 360 361 366 397 398 402 411 415 417]\n# step=11 row=31 minW=48 found cw of W=46: [3 19 26 39 55 63 83 84 88 109 112 113 142 162 169 179 191 194 199 200 219 220 230 231 232 238 242 248 251 267 285 296 297 304 306 313 324 326 336 338 348 374 401 410 411 419]\n# step=88 row=128 minW=46 found cw of W=42: [20 24 28 31 42 49 51 57 64 73 102 110 116 155 161 163 165 170 185 186 208 216 219 222 240 243 251 268 271 291 311 325 338 342 357 360 369 373 374 391 398 417]\n# step=280 row=184 minW=42 found cw of W=40: [5 26 31 37 47 50 60 85 100 103 118 119 128 143 166 173 180 195 199 203 206 224 225 238 243 259 268 279 292 297 305 323 340 368 374 392 398 407 415 421]\n# step=576 row=75 minW=40 found cw of W=38: [1 26 30 38 72 80 81 88 99 100 114 144 145 154 184 189 191 194 205 211 220 242 260 261 275 284 290 293 297 319 344 357 367 381 398 401 418 423]\n# round=1000 of 10000 minW=38\n# round=2000 of 10000 minW=38\n# step=2222 row=156 minW=38 found cw of W=36: [4 20 57 62 71 73 75 76 85 115 134 140 143 163 168 203 211 216 221 227 238 240 246 249 255 285 297 333 338 344 361 389 393 394 415 423]\n#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</si>
  <si>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minW=429 found cw of W=82: [1 2 6 8 10 21 28 51 53 57 58 62 63 71 73 75 78 96 99 104 109 113 115 117 125 126 128 135 139 144 147 165 170 178 180 182 187 189 196 200 207 215 223 231 232 243 245 247 254 282 290 294 296 297 298 299 303 308 310 313 318 330 338 340 350 352 353 354 358 372 374 378 383 389 397 399 404 405 406 414 415 421]\n# step=0 row=3 minW=82 found cw of W=76: [1 5 8 9 10 15 21 28 47 53 57 58 63 66 71 72 73 87 99 108 110 126 128 134 135 136 139 143 144 163 165 170 172 174 178 179 180 189 194 199 205 207 217 222 224 229 231 241 250 251 261 267 270 275 280 297 298 299 312 326 330 338 340 350 353 378 382 386 388 403 404 405 406 413 420 421]\n# step=0 row=10 minW=76 found cw of W=74: [1 5 8 10 17 24 45 47 53 57 58 63 68 70 72 78 87 89 91 96 99 104 108 115 117 126 139 143 144 147 152 164 165 170 172 177 179 180 194 205 229 231 250 251 254 261 267 275 281 282 296 299 303 305 308 310 312 313 314 318 326 336 340 345 353 382 386 388 394 399 403 406 415 421]\n# step=0 row=29 minW=74 found cw of W=70: [5 8 17 21 23 49 62 66 73 76 84 89 104 115 117 126 130 134 151 163 164 172 173 182 187 200 207 223 224 229 241 247 260 263 270 273 281 282 289 293 294 296 298 303 308 313 318 326 330 336 338 340 342 354 365 367 378 380 383 386 388 389 394 397 400 403 414 415 420 421]\n# step=0 row=41 minW=70 found cw of W=68: [6 10 15 23 45 53 63 66 71 74 78 91 104 112 113 128 130 134 135 139 151 152 165 170 173 174 178 180 189 199 200 207 208 224 231 241 242 243 251 272 273 275 281 288 297 299 305 318 326 336 338 342 350 353 358 365 374 380 382 394 399 403 404 406 413 414 421 422]\n# step=0 row=158 minW=68 found cw of W=62: [4 21 23 28 45 54 57 63 68 70 75 76 87 89 104 115 128 136 152 162 165 170 180 194 199 200 218 222 229 231 242 243 247 251 272 281 284 289 296 297 298 303 313 318 336 338 344 354 358 375 376 378 388 389 394 397 403 404 405 413 414 420]\n# step=1 row=49 minW=62 found cw of W=60: [2 5 12 15 23 25 28 37 60 61 77 91 100 101 109 111 112 114 124 129 130 147 152 153 156 168 178 187 194 198 201 205 207 208 226 229 231 236 242 251 254 260 266 274 285 292 294 301 307 325 328 346 366 370 373 398 399 414 415 419]\n# step=7 row=5 minW=60 found cw of W=58: [8 12 14 15 17 26 59 63 64 65 79 87 93 117 134 152 160 161 170 171 172 185 186 204 205 211 224 226 228 229 230 246 252 267 270 273 285 288 300 301 307 311 329 337 338 347 348 353 359 366 375 377 392 395 399 407 419 425]\n# step=7 row=155 minW=58 found cw of W=56: [2 12 25 36 45 58 63 65 73 89 93 98 109 136 141 142 152 160 165 170 177 181 183 187 201 204 205 236 239 267 270 273 279 285 288 294 303 309 314 333 343 350 355 356 357 377 380 391 392 394 397 414 415 416 418 421]\n# step=36 row=21 minW=56 found cw of W=54: [5 8 33 34 38 39 42 43 44 50 56 62 68 75 84 101 111 126 127 128 140 142 154 157 169 170 182 196 219 222 226 233 235 248 252 258 261 270 298 299 303 306 325 333 341 356 360 363 364 384 389 406 413 422]\n# step=192 row=56 minW=54 found cw of W=52: [26 35 61 74 97 98 102 109 123 124 125 127 131 133 146 150 152 155 161 200 204 205 216 228 232 234 246 247 249 253 257 268 282 291 299 313 316 335 337 338 345 353 354 366 369 382 389 395 398 406 414 420]\n# round=1000 of 10000 minW=52\n# step=1065 row=57 minW=52 found cw of W=44: [5 11 20 31 35 42 44 58 70 84 93 103 112 127 130 138 139 152 172 177 179 180 200 212 225 230 246 249 259 279 287 288 296 337 344 363 365 379 393 395 403 405 424 426]\n# round=2000 of 10000 minW=44\n# round=3000 of 10000 minW=44\n# round=4000 of 10000 minW=44\n# step=4147 row=192 minW=44 found cw of W=42: [3 7 15 29 48 52 65 76 82 91 95 100 110 138 141 148 159 172 183 189 192 202 208 233 243 244 247 248 258 299 305 328 336 340 351 352 354 362 365 369 421 422]\n# round=5000 of 10000 minW=42\n# round=6000 of 10000 minW=42\n# round=7000 of 10000 minW=42\n# round=8000 of 10000 minW=42\n# round=9000 of 10000 minW=42\n# round=10000 of 10000 minW=42\nRW algorithm upper bound for the distance d=42\n</t>
  </si>
  <si>
    <t># step=0 row=0 minW=433 found cw of W=62: [1 2 11 12 14 29 53 62 68 82 88 107 108 133 137 141 151 153 164 170 178 182 186 189 190 195 196 212 215 216 218 223 228 229 230 241 259 261 272 274 281 291 296 297 303 313 325 331 335 337 357 377 382 389 392 394 398 399 402 404 421 428]\n# step=0 row=3 minW=62 found cw of W=58: [6 8 11 12 24 43 60 62 69 91 97 107 108 114 116 118 126 133 150 151 153 164 170 182 195 204 212 215 216 223 225 226 228 229 240 241 258 261 272 285 290 291 303 307 313 314 319 331 333 335 337 342 384 399 420 422 427 428]\n# step=0 row=24 minW=58 found cw of W=48: [11 12 18 44 49 58 62 69 75 82 98 107 108 117 119 120 129 141 152 157 170 178 190 195 198 204 212 216 225 274 281 285 289 296 303 312 314 342 345 357 389 394 397 399 404 414 428 431]\n# step=1 row=80 minW=48 found cw of W=42: [4 21 22 24 57 89 98 100 103 115 126 129 158 170 197 200 206 211 222 234 238 255 258 266 286 289 304 312 316 328 330 331 348 363 366 381 386 394 397 412 416 420]\n# step=3 row=113 minW=42 found cw of W=40: [15 23 57 68 71 82 89 98 99 116 130 133 156 162 165 183 190 199 201 202 224 231 264 270 274 276 287 305 310 314 315 346 347 349 382 384 392 399 415 417]\n# step=47 row=241 minW=40 found cw of W=38: [3 19 27 64 74 75 78 80 94 99 114 118 135 145 188 193 195 202 204 219 222 244 266 283 290 294 301 303 315 334 343 352 361 374 388 391 399 420]\n# step=63 row=95 minW=38 found cw of W=36: [12 20 25 26 28 60 75 94 102 119 134 140 148 149 166 172 183 204 210 228 241 244 260 274 301 310 312 335 344 356 364 365 368 384 388 409]\n# step=325 row=112 minW=36 found cw of W=34: [15 34 61 74 78 91 109 121 123 135 155 161 186 190 198 210 217 220 229 243 250 263 269 288 290 298 306 307 319 328 385 396 426 427]\n# round=1000 of 10000 minW=34\n# round=2000 of 10000 minW=34\n# step=2472 row=73 minW=34 found cw of W=30: [19 23 47 63 67 77 91 121 127 131 132 141 185 193 203 222 279 291 307 311 322 330 337 348 357 371 391 399 409 430]\n#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</si>
  <si>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row=1 minW=437 found cw of W=80: [3 4 5 6 8 10 13 24 31 38 42 49 56 70 73 74 81 83 89 91 105 114 116 119 126 134 140 165 167 172 177 182 183 184 186 189 190 192 203 214 219 222 225 226 227 231 235 243 244 254 256 267 276 279 286 287 288 298 309 311 320 327 328 330 333 336 351 353 363 369 388 390 396 402 404 416 420 421 429 436]\n# step=0 row=2 minW=80 found cw of W=76: [2 5 7 8 10 13 24 30 31 38 40 42 64 73 81 83 91 107 109 111 114 119 122 126 131 139 140 164 167 170 172 177 182 184 189 192 193 214 219 225 226 227 234 235 244 254 256 267 273 276 279 286 297 298 302 309 320 323 328 336 343 349 351 353 363 367 369 376 390 391 402 406 408 429 434 436]\n# step=0 row=3 minW=76 found cw of W=70: [3 5 9 10 11 13 18 24 26 30 38 66 73 74 79 81 91 110 114 117 119 122 139 147 149 170 172 175 177 182 183 184 186 189 190 192 193 202 216 219 226 227 229 234 257 282 286 298 302 309 320 327 330 343 345 351 353 366 367 388 390 391 402 404 406 410 420 429 434 436]\n# step=0 row=4 minW=70 found cw of W=68: [2 5 8 12 13 18 24 26 30 38 40 42 49 67 68 69 70 105 111 114 116 119 121 131 134 139 147 149 167 172 177 184 190 193 214 216 225 226 227 229 231 243 244 257 276 282 285 287 288 297 302 320 336 337 338 345 349 351 366 369 376 390 391 402 406 408 429 434]\n# step=0 row=7 minW=68 found cw of W=66: [2 5 10 11 13 16 24 26 30 38 49 64 67 68 69 70 73 91 107 109 111 113 114 116 119 122 131 134 139 147 149 166 182 186 193 203 214 222 225 243 254 257 267 275 285 286 288 297 302 309 323 338 343 349 351 353 363 366 367 391 396 404 406 421 434 436]\n# step=0 row=8 minW=66 found cw of W=58: [5 8 11 17 26 30 38 64 66 68 69 70 73 74 81 105 107 110 114 117 119 126 131 139 149 167 170 175 176 183 184 189 193 244 254 256 276 279 285 286 287 288 297 298 302 323 328 337 338 349 363 367 391 400 402 406 408 434]\n# step=0 row=51 minW=58 found cw of W=54: [5 6 24 26 30 40 42 56 67 73 83 94 107 114 117 119 122 131 134 139 164 165 166 177 182 192 193 202 203 216 219 226 227 231 243 254 273 275 279 285 286 302 328 333 336 337 349 351 353 363 367 369 388 420]\n# step=0 row=109 minW=54 found cw of W=50: [5 6 13 18 26 30 38 49 56 64 68 69 83 109 110 113 114 126 131 139 164 165 170 177 199 203 216 219 222 231 234 235 244 256 273 279 282 287 311 327 333 343 345 349 376 410 417 420 421 434]\n# step=2 row=1 minW=50 found cw of W=48: [2 19 26 38 52 53 58 70 72 85 86 104 111 115 119 128 129 133 138 147 167 168 176 185 194 195 198 211 213 242 244 246 247 248 271 277 285 288 290 294 320 333 337 347 355 357 379 416]\n# step=9 row=33 minW=48 found cw of W=46: [2 16 25 37 51 52 59 62 66 69 73 84 119 146 171 173 175 190 196 199 201 203 212 226 269 270 273 277 291 293 302 312 321 329 335 337 343 352 382 391 396 402 408 414 417 419]\n# step=13 row=122 minW=46 found cw of W=44: [1 2 5 10 19 21 59 66 67 79 87 88 94 106 111 114 128 152 157 166 168 173 176 183 204 205 215 228 230 239 261 275 297 305 306 312 313 328 339 375 391 393 401 423]\n# step=79 row=10 minW=44 found cw of W=38: [7 17 42 48 50 53 58 72 86 100 116 126 143 171 181 189 195 216 239 243 261 266 271 276 278 298 323 325 348 352 361 369 370 377 387 389 427 432]\n# step=625 row=199 minW=38 found cw of W=36: [4 13 41 46 85 99 103 105 127 131 133 145 186 190 211 212 214 231 236 240 259 264 286 290 316 331 351 363 395 399 404 408 412 425 426 429]\n# round=1000 of 10000 minW=36\n# round=2000 of 10000 minW=36\n# round=3000 of 10000 minW=36\n# step=3719 row=102 minW=36 found cw of W=32: [19 40 45 52 61 66 76 83 90 114 116 127 133 161 174 175 185 226 242 253 258 301 308 332 334 335 345 346 362 372 388 392]\n# round=4000 of 10000 minW=32\n# round=5000 of 10000 minW=32\n# round=6000 of 10000 minW=32\n# round=7000 of 10000 minW=32\n# round=8000 of 10000 minW=32\n# round=9000 of 10000 minW=32\n# round=10000 of 10000 minW=32\nRW algorithm upper bound for the distance d=32\n</t>
  </si>
  <si>
    <t># step=0 row=0 minW=441 found cw of W=82: [1 2 5 9 27 29 56 57 60 68 72 80 81 88 93 95 96 98 101 105 109 114 115 126 133 137 156 163 167 170 190 193 198 200 203 209 215 219 222 228 230 249 253 259 261 270 272 273 274 276 288 294 299 301 303 310 318 322 324 331 334 338 339 340 346 353 363 369 371 376 380 382 384 402 404 409 425 426 429 431 432 434]\n# step=0 row=1 minW=82 found cw of W=74: [3 5 20 35 37 42 54 55 56 75 77 81 86 88 90 93 96 98 114 115 120 130 133 134 143 145 147 163 170 178 180 190 193 194 196 198 200 203 204 209 214 223 228 259 262 273 275 276 280 288 296 301 303 304 318 322 324 334 338 340 353 354 363 369 384 400 405 406 407 410 424 426 429 432]\n# step=0 row=2 minW=74 found cw of W=66: [4 5 35 37 42 57 72 75 84 86 88 93 95 98 105 114 115 117 119 120 134 136 145 147 149 156 167 180 190 196 198 200 203 204 214 215 228 230 259 261 262 272 275 284 304 310 318 322 324 337 338 339 354 356 371 376 382 385 394 400 402 405 410 424 425 432]\n# step=0 row=4 minW=66 found cw of W=64: [5 7 9 27 29 35 42 54 56 57 60 68 72 77 80 81 84 95 98 101 105 109 115 119 133 134 136 137 145 149 167 170 178 193 209 215 219 249 262 275 276 294 296 301 303 304 318 321 322 337 353 354 356 369 384 385 402 404 406 407 410 425 429 432]\n# step=0 row=8 minW=64 found cw of W=62: [1 5 12 29 54 55 60 68 76 80 81 84 88 101 105 114 115 120 126 134 143 146 162 163 198 200 204 215 232 249 253 256 261 270 272 273 275 276 280 284 288 294 296 301 304 310 321 322 331 334 340 346 354 371 380 384 386 394 404 410 424 432]\n# step=0 row=49 minW=62 found cw of W=60: [1 9 28 29 37 55 57 75 76 79 80 88 90 95 101 133 146 147 149 167 178 193 194 198 200 204 209 249 256 270 272 274 276 288 294 299 303 304 321 322 324 331 339 353 358 369 380 382 384 385 386 404 405 406 410 424 425 429 432 434]\n# step=0 row=70 minW=60 found cw of W=56: [1 5 42 46 54 60 68 76 77 84 86 92 95 105 109 115 119 120 121 126 156 190 193 194 196 209 215 219 253 261 262 272 274 275 280 288 294 303 312 322 331 339 340 341 346 363 371 382 385 404 406 407 410 425 429 432]\n# step=0 row=112 minW=56 found cw of W=54: [1 5 9 27 28 42 54 60 68 72 81 84 86 90 98 105 109 114 115 117 119 120 136 137 156 162 178 192 194 196 215 219 228 230 261 262 274 276 280 301 310 318 331 334 337 338 356 358 371 376 382 386 402 412]\n# step=1 row=32 minW=54 found cw of W=52: [1 15 32 48 51 68 93 96 113 117 120 126 133 139 140 158 159 161 162 172 177 189 198 226 247 249 253 265 272 285 288 299 313 331 333 336 337 340 345 346 353 357 360 362 363 375 379 392 395 397 418 426]\n# step=1 row=36 minW=52 found cw of W=48: [1 13 28 57 68 71 95 102 111 120 123 133 140 158 159 161 162 166 170 188 203 205 212 226 228 248 250 265 268 274 276 280 313 316 336 338 340 353 375 379 381 382 384 387 398 401 408 426]\n# step=3 row=40 minW=48 found cw of W=44: [1 15 51 53 61 63 64 68 69 85 95 100 109 117 122 146 171 174 186 205 210 215 226 232 235 240 246 300 325 329 331 336 337 350 356 366 381 383 393 398 399 406 410 415]\n# step=11 row=11 minW=44 found cw of W=42: [8 13 15 18 29 45 75 77 79 96 100 119 128 134 137 155 162 166 177 203 235 241 244 247 249 272 276 294 299 316 319 338 339 343 351 397 404 405 407 423 429 430]\n# step=119 row=38 minW=42 found cw of W=36: [1 4 7 13 14 27 59 67 75 76 83 95 148 169 186 201 217 233 247 258 287 295 300 305 312 331 334 337 344 410 413 415 421 422 425 437]\n# round=1000 of 10000 minW=36\n# round=2000 of 10000 minW=36\n# round=3000 of 10000 minW=36\n# round=4000 of 10000 minW=36\n# round=5000 of 10000 minW=36\n# round=6000 of 10000 minW=36\n# round=7000 of 10000 minW=36\n# round=8000 of 10000 minW=36\n# round=9000 of 10000 minW=36\n# step=9677 row=156 minW=36 found cw of W=32: [15 16 23 26 52 71 75 101 103 111 129 133 135 136 173 204 205 219 235 239 245 272 295 329 331 346 393 401 424 425 431 433]\n# round=10000 of 10000 minW=32\nRW algorithm upper bound for the distance d=32\n</t>
  </si>
  <si>
    <t># step=0 row=0 minW=445 found cw of W=66: [1 2 9 26 28 30 39 56 57 58 66 70 76 83 87 89 91 94 114 119 120 137 141 145 152 164 169 189 200 202 206 210 220 223 225 230 233 237 250 254 261 263 269 279 292 300 305 309 318 325 331 335 344 348 365 367 380 386 389 399 409 427 428 429 432 436]\n# step=0 row=3 minW=66 found cw of W=62: [7 8 9 30 31 32 35 37 40 53 57 59 70 76 87 95 106 108 116 120 126 128 137 141 146 151 159 164 189 202 206 216 229 230 237 239 253 254 269 270 279 289 292 294 300 309 313 316 325 328 330 338 359 370 380 392 400 405 409 427 436 438]\n# step=0 row=6 minW=62 found cw of W=54: [9 11 13 33 35 39 56 57 58 59 66 71 87 94 96 106 114 116 124 141 144 159 165 168 169 178 182 189 206 210 225 231 233 239 257 261 270 286 300 309 318 328 338 350 363 387 389 392 397 399 400 427 428 432]\n# step=0 row=107 minW=54 found cw of W=44: [5 9 11 30 35 57 61 70 76 83 87 94 96 99 106 116 119 128 141 146 178 191 214 230 231 237 279 283 292 294 305 309 318 325 328 344 348 350 400 405 409 413 427 432]\n# step=9 row=156 minW=44 found cw of W=42: [16 23 34 55 63 78 90 92 96 114 132 134 167 193 198 201 203 207 211 217 220 253 267 277 278 285 294 309 321 331 336 349 354 364 367 378 405 411 415 432 433 439]\n# step=97 row=109 minW=42 found cw of W=40: [2 7 8 13 14 34 38 43 50 96 104 118 119 125 155 157 161 162 164 180 190 192 207 235 250 265 266 267 268 275 301 303 335 361 367 371 378 384 402 437]\n# step=136 row=117 minW=40 found cw of W=36: [19 38 44 47 52 90 100 123 128 130 134 139 149 155 158 183 186 209 214 216 234 240 245 252 294 297 320 322 350 351 361 363 385 423 436 438]\n# step=693 row=54 minW=36 found cw of W=34: [30 35 45 46 52 73 77 78 94 124 146 155 156 157 175 178 184 185 187 200 205 224 235 266 274 286 296 299 300 335 363 400 409 422]\n# round=1000 of 10000 minW=34\n# round=2000 of 10000 minW=34\n# step=2372 row=75 minW=34 found cw of W=32: [10 14 33 43 77 101 102 125 166 169 175 188 197 203 217 232 271 275 280 314 318 366 376 382 386 388 397 419 429 434 435 439]\n#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</si>
  <si>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minW=449 found cw of W=80: [1 2 3 5 6 14 20 21 27 30 31 33 35 37 44 49 59 61 63 67 70 80 89 95 98 101 125 129 139 142 143 144 147 156 163 166 171 179 186 187 197 199 200 229 233 237 238 241 243 244 256 257 261 273 275 280 285 289 309 312 325 337 338 339 342 345 355 357 390 392 399 401 406 410 411 416 423 425 431 434]\n# step=0 row=1 minW=80 found cw of W=70: [4 6 12 19 20 27 37 44 46 58 60 61 67 70 74 80 82 87 89 95 98 100 101 104 121 142 145 148 156 158 163 166 168 177 179 199 209 229 230 233 236 243 244 251 254 257 261 282 284 285 287 289 294 319 325 328 340 341 372 387 390 392 399 410 416 418 425 433 434 436]\n# step=0 row=12 minW=70 found cw of W=54: [6 14 21 22 30 37 59 71 74 95 98 100 101 122 125 129 144 145 161 166 168 171 187 200 209 229 234 237 238 241 243 254 256 257 269 273 295 312 324 325 341 342 355 357 358 373 381 390 392 410 411 431 433 434]\n# step=2 row=82 minW=54 found cw of W=52: [6 18 24 25 33 39 74 75 78 84 92 95 137 139 140 148 153 156 165 183 187 203 205 215 229 234 248 251 252 263 265 268 270 277 298 302 308 316 317 321 327 341 342 346 354 369 372 382 407 427 431 433]\n# step=23 row=68 minW=52 found cw of W=50: [30 42 49 52 55 62 63 70 73 75 86 88 92 94 97 123 124 126 131 137 139 167 174 186 200 235 243 247 248 254 287 292 294 297 298 299 310 348 350 359 360 361 363 378 385 388 404 428 430 433]\n# step=175 row=44 minW=50 found cw of W=48: [7 9 10 18 21 24 32 39 40 42 59 77 86 93 94 104 119 122 152 171 172 177 198 206 211 216 238 242 248 263 275 279 284 289 311 319 345 350 357 368 378 387 391 413 423 429 431 435]\n# step=383 row=150 minW=48 found cw of W=44: [7 14 22 30 44 55 59 69 73 116 118 135 142 171 185 190 191 206 212 228 238 261 264 268 270 271 288 298 303 318 342 343 358 359 373 376 382 383 391 400 405 410 414 436]\n# round=1000 of 10000 minW=44\n# step=1555 row=70 minW=44 found cw of W=42: [13 33 34 42 43 44 88 104 120 124 126 139 140 150 161 165 184 185 191 208 216 252 258 262 268 277 282 297 303 312 320 344 348 349 350 363 369 378 379 385 394 408]\n# round=2000 of 10000 minW=42\n# step=2731 row=38 minW=42 found cw of W=38: [26 53 54 66 68 74 89 94 115 117 140 166 173 187 196 201 203 207 215 227 234 235 250 277 299 327 341 346 347 364 397 402 404 410 420 427 430 431]\n#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</si>
  <si>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minW=453 found cw of W=64: [3 11 14 16 17 51 56 67 72 77 91 92 125 127 128 139 141 144 152 163 164 167 177 180 189 191 198 205 212 219 229 231 237 238 241 243 254 257 259 265 272 276 279 280 303 311 314 328 344 355 365 372 385 392 395 403 411 415 417 427 430 438 441 445]\n# step=0 row=2 minW=64 found cw of W=60: [1 4 5 9 10 13 16 29 56 57 67 77 91 106 122 126 139 142 144 159 166 167 177 180 195 198 201 212 227 237 269 280 281 283 289 303 311 314 328 330 343 344 349 350 355 365 370 382 385 392 394 395 402 403 421 430 438 441 443 445]\n# step=0 row=30 minW=60 found cw of W=52: [4 16 38 40 49 56 77 104 123 128 132 139 141 144 159 166 172 177 195 209 213 219 230 241 245 246 254 257 259 264 280 290 303 326 328 330 349 355 359 365 372 379 385 388 392 393 395 398 421 435 441 445]\n# step=0 row=157 minW=52 found cw of W=50: [1 5 10 29 40 52 56 61 72 91 106 123 125 127 141 142 144 151 152 154 159 169 174 189 197 212 213 219 227 231 238 240 254 264 265 267 278 280 310 326 330 370 379 385 393 411 415 430 438 443]\n# step=2 row=25 minW=50 found cw of W=48: [26 27 37 51 84 96 97 102 106 107 117 130 138 139 143 149 166 196 197 213 214 218 219 220 230 236 243 262 287 295 309 323 326 327 331 338 349 364 366 369 376 390 392 400 408 435 441 451]\n# step=7 row=186 minW=48 found cw of W=46: [5 16 40 41 43 45 65 72 74 80 87 92 110 118 145 158 159 160 169 184 194 206 207 221 242 269 273 282 291 298 306 313 316 319 320 371 379 380 385 410 413 420 429 431 447 449]\n# step=55 row=66 minW=46 found cw of W=40: [17 33 35 37 56 71 75 80 104 108 112 129 130 148 184 203 207 216 218 221 239 259 271 282 301 302 304 306 316 320 338 352 355 376 384 415 417 442 443 444]\n# step=83 row=256 minW=40 found cw of W=38: [7 10 21 29 31 34 75 87 90 91 104 116 125 148 182 201 204 219 236 254 255 260 261 287 313 314 316 342 346 351 360 367 370 400 408 414 443 445]\n# step=815 row=55 minW=38 found cw of W=34: [2 16 19 56 80 81 95 98 108 109 120 132 139 164 193 194 200 206 208 211 213 221 233 236 252 277 313 335 341 349 355 395 432 439]\n# round=1000 of 10000 minW=34\n# round=2000 of 10000 minW=34\n# round=3000 of 10000 minW=34\n# step=3331 row=227 minW=34 found cw of W=32: [11 25 33 35 61 80 88 112 124 138 146 148 174 193 201 225 230 241 256 272 273 276 283 337 343 354 369 385 386 389 396 450]\n# round=4000 of 10000 minW=32\n# step=4810 row=259 minW=32 found cw of W=30: [13 39 68 70 73 87 92 102 106 109 143 186 200 208 222 224 239 265 287 294 296 318 321 328 337 338 369 400 445 451]\n# round=5000 of 10000 minW=30\n# round=6000 of 10000 minW=30\n# round=7000 of 10000 minW=30\n# round=8000 of 10000 minW=30\n# round=9000 of 10000 minW=30\n# round=10000 of 10000 minW=30\nRW algorithm upper bound for the distance d=30\n</t>
  </si>
  <si>
    <t># step=0 row=0 minW=457 found cw of W=74: [1 12 29 34 39 40 49 61 66 73 80 82 84 85 101 111 126 127 134 138 142 150 154 169 180 188 192 194 196 198 208 214 215 219 220 224 238 241 252 255 256 257 258 261 262 267 271 283 285 286 288 289 302 306 328 333 338 339 343 352 362 369 372 375 378 385 391 399 400 402 415 427 436 448]\n# step=0 row=1 minW=74 found cw of W=64: [2 12 27 30 40 57 61 62 68 73 77 84 96 109 116 124 126 142 150 154 164 169 176 187 188 196 198 208 213 214 215 219 220 223 231 233 237 242 255 256 258 264 271 283 285 289 324 328 329 333 345 347 351 352 356 385 392 410 416 419 424 436 441 448]\n# step=0 row=2 minW=64 found cw of W=52: [4 5 19 20 30 39 58 66 82 96 101 109 118 127 133 134 138 139 147 157 169 180 192 193 196 208 214 224 233 238 241 252 253 258 261 267 283 288 302 306 307 324 328 329 337 338 352 385 400 402 416 436]\n# step=0 row=88 minW=52 found cw of W=50: [9 12 30 39 49 62 66 73 80 82 84 85 101 126 134 139 142 147 149 163 169 176 180 193 194 196 198 215 223 224 237 242 253 256 267 283 285 286 307 337 338 356 362 372 375 377 399 400 415 427]\n# step=3 row=5 minW=50 found cw of W=46: [5 10 12 26 44 48 57 58 69 81 86 99 100 105 110 119 123 134 140 146 155 162 164 169 176 183 213 219 237 238 269 272 285 286 309 320 338 354 362 374 392 397 404 428 434 442]\n# step=23 row=66 minW=46 found cw of W=44: [9 12 14 21 31 38 61 69 83 87 96 109 112 118 123 125 126 128 140 143 152 201 210 216 223 225 232 239 241 249 257 274 286 289 297 355 368 373 388 400 425 444 453 454]\n# step=79 row=223 minW=44 found cw of W=42: [3 5 17 22 31 43 44 47 58 59 68 80 88 117 119 136 152 166 169 188 259 267 272 274 278 280 286 289 296 359 380 381 385 388 389 392 397 401 403 416 422 430]\n# step=103 row=213 minW=42 found cw of W=40: [10 18 22 50 51 67 85 104 108 119 124 135 150 161 165 171 195 197 203 218 229 233 261 264 278 285 309 313 338 343 360 363 364 375 389 409 425 431 450 452]\n# step=153 row=125 minW=40 found cw of W=38: [22 31 34 37 78 106 109 115 117 141 145 149 163 197 212 220 229 231 247 254 255 265 275 280 306 326 330 361 364 368 376 377 389 391 394 425 444 451]\n# step=204 row=60 minW=38 found cw of W=36: [27 42 61 68 76 77 92 121 131 142 144 165 168 171 172 191 235 245 255 258 284 286 289 300 304 320 321 370 384 393 396 398 399 410 414 435]\n# round=1000 of 10000 minW=36\n# round=2000 of 10000 minW=36\n# round=3000 of 10000 minW=36\n# step=3132 row=122 minW=36 found cw of W=34: [24 25 38 53 63 70 92 104 124 149 196 201 206 218 238 252 258 263 266 270 280 281 298 303 315 338 367 372 384 394 405 417 424 452]\n# round=4000 of 10000 minW=34\n# round=5000 of 10000 minW=34\n# round=6000 of 10000 minW=34\n# step=6920 row=261 minW=34 found cw of W=28: [4 15 35 60 69 102 108 118 129 149 174 183 216 222 267 270 280 322 324 326 339 381 384 394 436 438 440 453]\n# round=7000 of 10000 minW=28\n# round=8000 of 10000 minW=28\n# round=9000 of 10000 minW=28\n# round=10000 of 10000 minW=28\nRW algorithm upper bound for the distance d=28\n</t>
  </si>
  <si>
    <t># step=0 row=3 minW=461 found cw of W=94: [1 3 6 8 19 29 30 31 33 37 38 40 44 47 49 50 58 74 75 82 85 90 93 102 103 106 118 121 124 131 134 135 141 144 149 152 153 155 158 159 160 164 169 170 173 183 188 189 190 195 196 202 208 219 221 223 238 239 246 250 253 256 260 261 263 264 269 277 285 296 298 303 310 311 317 318 322 334 338 346 368 384 388 390 395 399 411 427 430 433 435 437 447 448]\n# step=0 row=4 minW=94 found cw of W=90: [1 3 7 11 13 15 17 19 29 31 40 42 44 45 49 56 58 59 63 75 77 78 85 89 90 93 97 100 102 103 117 118 121 124 134 135 141 144 155 157 164 174 178 187 190 193 195 196 204 208 232 236 237 239 243 253 254 256 261 269 277 285 286 288 300 302 310 325 330 346 356 360 362 365 368 369 384 389 390 392 400 415 422 426 430 435 440 442 447 448]\n# step=0 row=6 minW=90 found cw of W=86: [1 8 12 13 14 15 16 17 24 37 40 42 47 49 50 67 69 73 74 85 97 100 109 121 126 129 144 149 152 154 155 159 164 169 173 174 183 196 198 206 219 236 242 243 246 263 269 272 285 288 297 298 299 300 303 304 311 318 321 322 325 334 339 346 353 356 360 362 369 374 378 379 389 392 395 399 400 404 415 428 430 433 437 440 442 445]\n# step=0 row=23 minW=86 found cw of W=82: [1 11 13 14 24 30 31 37 47 48 49 50 58 59 74 75 79 90 93 94 100 117 124 129 131 134 141 146 152 158 159 164 173 174 190 195 198 202 206 208 219 232 239 243 246 248 249 253 254 256 260 263 269 278 285 304 307 309 310 317 321 322 324 325 330 334 346 356 363 368 378 384 388 389 392 395 400 422 428 435 437 440]\n# step=0 row=30 minW=82 found cw of W=70: [3 8 11 15 24 42 44 45 58 61 67 74 87 89 92 102 103 109 116 118 121 126 135 141 154 171 174 183 185 187 188 189 197 202 204 219 224 236 250 254 256 264 272 286 288 296 297 298 300 302 303 307 322 330 334 346 353 360 379 384 389 390 404 406 411 422 427 445 447 448]\n# step=0 row=88 minW=70 found cw of W=66: [1 11 13 14 37 40 42 49 56 59 65 67 69 73 74 89 93 100 109 116 129 135 152 155 160 164 169 180 185 188 196 204 208 219 224 243 248 263 272 278 286 296 297 299 300 304 307 311 322 325 327 334 356 363 365 378 390 393 399 404 411 422 437 440 442 445]\n# step=7 row=153 minW=66 found cw of W=62: [18 19 25 26 35 63 64 78 86 89 95 103 105 122 128 132 134 140 141 147 149 150 159 174 182 196 204 222 237 247 258 261 263 271 274 286 289 293 294 308 311 312 316 321 325 327 335 337 358 363 373 376 377 378 379 386 401 412 427 436 442 448]\n# step=170 row=150 minW=62 found cw of W=58: [5 6 28 30 55 66 68 71 72 77 81 83 86 87 107 120 128 133 139 146 149 169 176 180 186 196 201 202 210 212 218 234 236 243 247 254 291 295 296 298 307 319 333 337 349 362 363 373 375 376 379 399 400 417 428 434 440 442]\n# step=379 row=227 minW=58 found cw of W=54: [19 26 32 51 52 53 55 64 66 68 69 78 138 142 156 167 168 170 175 176 184 186 204 212 217 240 252 253 257 262 281 291 292 294 298 301 308 313 327 328 338 355 364 367 371 386 405 407 411 428 434 443 447 453]\n# step=639 row=15 minW=54 found cw of W=50: [5 7 23 29 36 42 43 49 52 53 61 64 82 86 102 120 121 122 135 146 151 153 164 167 168 175 181 197 201 203 223 245 250 253 259 261 265 291 294 296 332 351 360 380 383 387 388 405 433 453]\n# round=1000 of 10000 minW=50\n# round=2000 of 10000 minW=50\n#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</si>
  <si>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minW=465 found cw of W=62: [1 11 23 32 35 39 49 59 81 84 85 91 92 98 100 102 106 121 127 141 142 152 156 165 167 173 180 194 197 214 216 249 253 255 257 264 270 283 286 289 291 294 317 323 349 353 365 369 374 383 384 386 387 388 402 410 412 426 432 440 450 454]\n# step=67 row=195 minW=62 found cw of W=58: [16 19 26 33 35 37 44 56 58 71 74 75 83 90 125 129 130 149 151 153 166 168 178 210 223 238 245 248 249 254 256 258 276 279 282 284 288 290 291 294 303 306 312 315 326 339 354 357 362 365 367 370 372 395 407 423 428 438]\n# step=96 row=22 minW=58 found cw of W=48: [6 19 22 25 27 37 45 55 56 57 60 72 94 117 123 143 157 173 176 187 192 198 212 215 216 218 233 238 251 254 277 286 287 288 303 308 314 328 332 355 373 385 389 402 420 442 447 450]\n# round=1000 of 10000 minW=48\n#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</si>
  <si>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row=0 minW=469 found cw of W=92: [3 4 9 10 28 29 32 36 38 43 46 47 51 54 58 62 69 74 85 89 98 100 103 123 130 134 136 139 143 145 149 155 156 159 161 164 170 177 178 179 182 184 192 194 202 203 204 222 224 240 251 256 257 260 265 270 273 276 277 278 282 285 287 288 292 295 299 309 320 321 334 337 339 341 354 355 360 361 364 370 374 380 382 397 399 411 418 420 425 428 440 449]\n# step=0 row=2 minW=92 found cw of W=80: [1 7 9 10 26 29 34 38 40 52 54 61 62 63 69 89 91 118 126 134 137 145 148 153 155 159 161 177 179 184 192 193 202 213 220 221 222 238 241 245 257 260 265 268 270 274 276 278 279 282 286 288 295 309 310 325 332 335 337 338 355 361 362 368 371 374 379 380 396 399 411 414 418 420 436 440 447 449 452 456]\n# step=0 row=10 minW=80 found cw of W=76: [1 4 9 10 19 21 22 26 32 38 40 47 51 54 58 63 69 98 126 130 134 137 139 140 143 145 146 149 154 161 164 165 175 178 182 184 194 204 209 219 221 240 245 251 271 274 278 285 288 295 299 301 311 321 336 338 339 352 355 357 361 362 364 370 371 372 374 379 380 389 399 414 420 443 449 456]\n# step=0 row=12 minW=76 found cw of W=72: [1 4 25 29 32 34 51 52 54 58 63 69 82 86 100 123 134 136 137 140 146 148 149 153 165 177 179 184 186 192 199 219 221 224 238 240 245 257 265 268 270 277 282 285 286 288 292 296 301 308 309 311 320 326 334 336 338 339 341 352 362 368 370 371 376 394 411 414 425 428 443 456]\n# step=0 row=154 minW=72 found cw of W=70: [1 4 9 19 29 34 43 52 54 63 69 74 82 86 103 118 123 126 130 138 139 144 145 148 153 155 156 161 167 171 179 183 184 203 221 238 251 256 268 270 273 277 278 282 286 296 300 308 316 335 337 338 341 357 364 368 370 372 378 379 380 382 389 399 401 414 418 420 452 458]\n# step=5 row=91 minW=70 found cw of W=68: [3 8 25 42 45 50 53 57 62 63 68 73 88 92 95 97 99 101 107 123 125 132 136 142 150 162 165 167 170 174 179 183 184 185 188 198 202 211 224 237 249 253 255 256 258 276 297 307 311 329 357 372 373 375 384 399 417 418 422 428 432 436 439 443 445 448 450 452]\n# step=5 row=160 minW=68 found cw of W=64: [3 13 32 35 42 45 47 60 69 73 88 93 125 136 149 150 158 162 166 169 170 182 183 188 192 198 202 207 224 237 246 247 253 269 273 275 276 281 286 294 297 299 303 309 315 321 322 327 335 359 363 384 390 400 404 414 417 422 424 436 438 441 452 458]\n# step=53 row=42 minW=64 found cw of W=52: [18 21 26 27 38 41 54 83 94 107 130 133 135 143 156 158 161 163 174 182 196 223 247 254 255 257 258 261 270 272 278 280 288 299 301 311 317 327 367 371 374 375 387 390 408 418 428 430 444 445 457 458]\n# step=73 row=63 minW=52 found cw of W=48: [5 33 39 54 55 62 64 75 77 86 87 89 90 105 133 149 150 151 155 156 164 179 192 195 202 207 222 239 268 272 289 298 305 319 320 323 333 338 367 383 398 405 422 428 429 438 450 455]\n# round=1000 of 10000 minW=48\n#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</si>
  <si>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row=1 minW=473 found cw of W=82: [2 4 12 15 16 18 21 28 32 34 35 44 49 51 55 60 69 81 83 94 100 119 134 139 143 152 167 168 169 184 187 188 195 199 201 209 220 221 224 225 237 238 239 242 246 251 254 260 264 268 271 280 291 306 315 321 323 330 336 338 341 342 343 344 357 358 360 364 366 378 379 404 414 420 431 433 439 441 445 457 459 462]\n# step=0 row=10 minW=82 found cw of W=74: [4 15 16 23 28 33 41 44 46 55 58 69 74 79 81 95 101 103 119 128 131 134 139 151 156 159 160 167 169 187 188 195 199 208 212 219 226 237 239 246 249 251 257 264 266 274 280 287 291 302 310 315 323 328 330 342 344 357 358 377 384 396 400 403 412 420 424 431 441 444 446 449 457 460]\n# step=1 row=80 minW=74 found cw of W=70: [2 5 10 11 14 20 32 36 45 58 64 71 85 98 102 119 120 124 129 149 150 153 156 160 163 171 174 178 220 222 223 239 242 246 267 269 271 274 278 280 286 289 291 294 296 298 300 306 307 317 321 329 341 355 357 359 368 374 387 390 398 404 409 410 416 424 435 447 452 458]\n# step=5 row=18 minW=70 found cw of W=66: [6 10 13 18 20 26 41 43 57 67 76 79 84 86 107 125 126 127 129 136 138 144 148 152 159 166 183 184 188 192 202 204 216 222 227 242 243 245 249 261 267 270 279 284 303 310 315 321 333 340 362 364 365 379 384 385 411 419 420 424 430 439 451 452 461 463]\n# step=72 row=188 minW=66 found cw of W=62: [5 19 22 29 34 35 37 41 47 50 59 60 63 79 83 91 99 100 103 104 119 126 129 140 161 164 177 178 191 198 199 210 222 227 237 241 265 270 273 279 283 305 315 316 328 335 336 339 345 362 365 373 389 395 400 404 417 423 427 435 437 445]\n# step=378 row=25 minW=62 found cw of W=58: [2 12 16 36 42 56 57 58 59 100 101 105 136 142 151 152 158 160 161 165 169 172 175 179 183 201 219 223 226 238 250 252 255 260 272 276 281 287 290 292 295 301 333 366 368 372 373 387 388 397 399 401 412 415 437 451 454 462]\n# step=396 row=179 minW=58 found cw of W=54: [6 10 11 14 15 29 30 34 63 73 86 91 95 99 128 129 144 147 152 162 165 171 194 195 204 215 218 245 251 256 266 272 280 281 299 312 327 331 333 336 345 360 363 368 374 380 390 399 401 407 427 431 453 463]\n# round=1000 of 10000 minW=54\n# step=1090 row=19 minW=54 found cw of W=50: [9 15 20 22 28 31 36 44 45 46 74 78 94 99 100 108 120 127 131 134 138 149 170 176 190 212 214 225 244 249 251 272 280 282 288 294 308 310 314 332 344 356 362 370 376 382 399 453 454 461]\n# round=2000 of 10000 minW=50\n#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</si>
  <si>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minW=477 found cw of W=78: [1 8 12 21 26 31 33 37 48 53 59 61 69 71 72 74 86 94 99 112 114 130 131 138 139 145 146 149 150 157 173 175 178 186 198 202 216 217 218 230 231 249 258 265 267 268 271 273 276 292 294 301 309 317 321 335 348 349 358 365 376 378 386 392 394 405 410 418 420 424 426 429 431 443 451 455 467 471]\n# step=0 row=2 minW=78 found cw of W=72: [6 8 12 23 33 35 37 45 48 53 59 61 66 69 71 72 94 99 105 131 145 146 149 157 168 178 186 203 216 218 219 227 230 232 236 259 261 264 265 268 271 273 276 287 291 301 304 305 307 309 319 335 338 339 346 351 355 363 365 378 394 402 405 418 420 429 438 441 451 458 462 468]\n# step=0 row=3 minW=72 found cw of W=66: [5 9 12 37 72 73 74 90 94 95 105 108 112 124 128 131 146 149 151 156 173 182 186 198 203 209 216 217 219 230 231 246 254 259 265 268 270 273 276 283 286 301 311 317 319 333 335 338 346 349 365 373 378 392 395 402 405 411 424 429 431 438 441 451 455 462]\n# step=0 row=11 minW=66 found cw of W=56: [5 8 20 21 31 35 37 45 48 53 69 71 122 124 139 145 146 149 150 156 157 186 202 203 219 232 241 246 257 259 264 265 267 268 271 283 291 292 309 321 335 338 349 351 376 386 390 392 395 405 411 424 426 441 454 468]\n# step=0 row=28 minW=56 found cw of W=54: [8 12 23 31 35 37 45 49 61 66 69 75 90 113 114 130 131 145 146 150 157 168 173 194 202 209 217 227 230 232 246 249 257 261 264 273 276 283 286 292 301 304 321 346 349 376 384 394 405 418 420 426 455 471]\n# step=0 row=37 minW=54 found cw of W=50: [15 23 31 33 37 59 64 69 90 94 99 112 113 114 134 138 146 150 173 178 186 209 216 218 219 231 236 259 261 265 267 302 305 338 339 348 351 355 376 378 386 390 394 411 426 451 454 458 467 471]\n# step=1 row=111 minW=50 found cw of W=48: [19 41 46 48 53 54 55 57 85 91 100 138 165 173 174 176 180 203 222 229 253 268 279 297 299 300 307 317 325 329 335 354 372 387 405 410 416 419 426 436 441 442 444 454 457 460 467 473]\n# step=13 row=92 minW=48 found cw of W=42: [9 35 43 46 57 65 72 75 101 133 136 156 157 183 187 212 228 231 255 260 276 284 310 320 331 338 339 350 366 371 379 392 394 400 414 421 422 425 432 439 457 466]\n# step=158 row=54 minW=42 found cw of W=40: [9 43 49 65 78 95 100 103 142 153 160 170 182 188 199 215 219 222 233 240 261 279 281 301 303 307 316 318 322 357 359 366 391 406 408 441 452 453 471 476]\n# step=814 row=23 minW=40 found cw of W=38: [1 20 37 45 49 58 74 77 92 98 103 120 136 152 156 164 168 176 183 193 196 211 238 279 296 302 335 336 356 374 377 390 398 414 454 460 475 476]\n# round=1000 of 10000 minW=38\n# round=2000 of 10000 minW=38\n# step=2890 row=62 minW=38 found cw of W=36: [15 20 23 33 78 93 97 106 115 129 139 144 187 194 196 212 216 234 256 261 306 313 315 322 324 344 349 367 372 375 382 390 435 441 443 468]\n#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</si>
  <si>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minW=481 found cw of W=84: [1 2 3 5 15 19 22 30 37 39 48 55 70 73 78 88 92 96 97 98 118 125 126 145 157 166 175 182 183 190 194 195 205 212 218 224 225 228 238 239 241 243 246 251 255 261 265 269 281 286 288 300 314 318 319 325 328 330 336 339 348 359 360 362 371 379 381 382 389 390 399 401 420 422 423 433 435 439 450 457 459 464 465 480]\n# step=0 row=3 minW=84 found cw of W=64: [1 5 8 12 26 32 39 42 46 55 56 70 71 96 97 112 125 127 132 152 162 166 168 170 171 172 175 183 190 191 195 206 221 224 241 259 261 288 291 298 307 315 319 326 330 336 367 368 379 381 386 399 410 412 416 418 423 427 439 450 457 461 464 472]\n# step=0 row=8 minW=64 found cw of W=60: [5 15 20 22 26 30 43 48 50 73 77 88 101 106 112 125 137 140 144 145 166 168 182 195 205 218 221 224 226 232 241 251 255 257 264 265 269 279 283 286 317 325 328 339 360 361 371 382 386 389 390 399 410 422 433 435 458 459 464 480]\n# step=0 row=98 minW=60 found cw of W=58: [13 18 19 22 32 37 42 48 56 70 73 98 101 118 137 145 152 157 162 168 171 172 173 182 190 191 194 206 221 225 238 239 253 257 258 259 265 285 291 300 307 311 314 319 326 359 382 405 412 413 416 420 422 427 433 439 458 465]\n# step=1 row=26 minW=58 found cw of W=50: [3 11 16 21 42 62 66 80 84 103 113 130 141 142 180 181 186 190 193 203 227 233 243 250 251 262 264 286 310 315 320 321 332 343 344 376 384 402 406 420 421 422 433 435 441 443 444 452 464 467]\n# step=1 row=65 minW=50 found cw of W=46: [3 5 11 17 27 106 109 111 113 121 134 153 156 174 180 193 198 227 231 232 241 243 245 251 254 264 294 302 313 318 341 346 350 352 353 377 384 387 393 396 420 422 461 467 469 470]\n# step=3 row=100 minW=46 found cw of W=44: [6 8 40 48 49 52 56 63 73 76 81 88 101 104 137 159 167 183 185 190 196 219 224 227 246 248 279 288 289 292 296 305 310 313 321 339 341 352 377 400 407 448 467 472]\n# step=24 row=15 minW=44 found cw of W=42: [8 26 43 46 57 65 67 73 79 83 104 146 151 160 185 189 193 217 232 233 283 285 297 324 326 334 344 352 353 368 391 400 405 406 427 429 439 443 444 446 454 457]\n# step=869 row=196 minW=42 found cw of W=40: [2 24 42 46 48 50 57 70 75 93 96 103 117 120 140 162 166 171 175 184 188 216 242 291 297 315 343 353 380 384 408 410 415 424 428 430 453 473 477 480]\n# round=1000 of 10000 minW=40\n# step=1517 row=149 minW=40 found cw of W=38: [2 10 11 13 17 37 43 51 76 122 130 137 140 147 149 157 175 177 196 206 253 255 260 269 276 283 291 297 319 326 329 371 375 387 396 415 439 449]\n#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</si>
  <si>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minW=485 found cw of W=80: [2 4 5 24 25 33 50 52 58 59 60 61 62 66 70 76 84 86 88 89 91 96 98 103 110 111 123 128 145 168 170 173 174 177 178 179 182 183 184 191 196 202 207 210 231 232 235 237 246 247 249 264 282 301 323 326 339 340 345 358 385 388 396 403 410 412 413 416 419 420 423 426 429 438 439 451 454 459 460 477]\n# step=0 row=1 minW=80 found cw of W=74: [3 4 31 33 52 58 59 66 70 76 86 88 89 91 96 98 113 123 124 126 170 171 178 179 184 191 196 208 218 224 225 235 246 247 249 250 273 281 282 288 301 318 324 329 340 342 345 351 355 365 370 371 396 402 403 409 412 413 415 420 426 429 438 445 449 451 452 454 459 460 463 467 472 477]\n# step=0 row=10 minW=74 found cw of W=72: [1 4 17 36 57 61 66 68 70 76 78 80 84 85 89 98 103 113 167 168 170 174 177 178 182 184 185 189 191 207 208 218 224 225 230 235 243 246 249 250 259 278 288 295 318 320 324 326 327 329 338 342 346 355 370 371 410 412 419 426 427 429 443 445 449 452 459 460 461 463 472 477]\n# step=0 row=12 minW=72 found cw of W=68: [5 22 25 33 36 50 52 57 59 61 62 65 68 74 78 79 80 96 98 113 116 126 162 177 182 183 186 189 210 218 224 225 230 235 249 250 278 283 295 301 318 320 324 338 339 340 345 346 351 355 358 370 371 385 388 396 413 415 416 419 420 437 439 442 443 445 452 477]\n# step=0 row=17 minW=68 found cw of W=66: [4 24 31 32 33 49 52 57 59 61 62 79 80 85 86 89 91 110 116 123 128 145 157 162 168 173 174 182 183 184 210 225 231 237 246 249 273 274 278 281 283 288 295 301 327 338 339 340 342 365 396 402 409 410 412 420 426 442 443 449 454 459 460 461 463 467]\n# step=0 row=23 minW=66 found cw of W=56: [1 24 36 40 62 66 81 96 98 103 116 123 126 145 167 171 173 174 178 183 196 202 207 208 218 230 235 237 243 247 249 278 281 282 295 318 329 338 339 345 346 365 370 402 409 413 415 420 429 438 439 449 461 467 472 477]\n# step=0 row=93 minW=56 found cw of W=54: [4 12 36 60 61 62 66 78 79 81 85 96 99 103 110 116 157 167 171 173 177 180 182 183 185 196 225 231 246 254 264 295 301 320 323 324 327 341 345 358 385 409 413 415 416 419 423 427 429 438 442 445 459 467]\n# step=7 row=3 minW=54 found cw of W=52: [2 8 11 18 19 70 74 95 107 134 138 141 149 160 188 194 197 199 203 214 228 236 250 253 255 259 260 261 284 299 312 315 316 318 319 320 324 335 344 352 357 365 383 391 402 405 420 430 440 458 465 473]\n# step=11 row=134 minW=52 found cw of W=46: [5 6 22 23 30 38 74 78 81 83 84 97 106 109 111 113 114 152 166 172 186 195 205 218 222 232 234 235 247 256 272 273 287 293 320 325 351 369 377 385 386 401 428 444 464 469]\n# step=29 row=66 minW=46 found cw of W=40: [12 18 21 45 47 49 54 65 67 76 90 114 119 126 130 133 134 139 166 168 186 197 232 240 251 252 263 291 309 326 341 368 373 376 417 447 453 462 474 477]\n# round=1000 of 10000 minW=40\n# round=2000 of 10000 minW=40\n# round=3000 of 10000 minW=40\n# round=4000 of 10000 minW=40\n# step=4039 row=36 minW=40 found cw of W=38: [10 17 28 58 64 84 90 97 105 119 131 148 169 179 180 185 198 207 211 226 269 272 286 290 301 315 339 341 380 391 393 407 436 440 447 449 462 482]\n# round=5000 of 10000 minW=38\n# round=6000 of 10000 minW=38\n# round=7000 of 10000 minW=38\n# round=8000 of 10000 minW=38\n# round=9000 of 10000 minW=38\n# round=10000 of 10000 minW=38\nRW algorithm upper bound for the distance d=38\n</t>
  </si>
  <si>
    <t># step=0 row=0 minW=489 found cw of W=62: [1 10 19 22 29 37 38 45 51 54 57 59 61 62 65 74 82 101 109 130 135 144 157 160 166 170 173 180 181 183 185 187 203 219 252 254 257 259 279 281 292 298 299 301 306 307 318 325 341 345 364 367 381 385 395 410 411 421 424 448 475 486]\n# step=0 row=136 minW=62 found cw of W=58: [3 20 22 45 48 57 66 92 104 118 120 130 141 142 162 168 170 174 185 186 196 209 219 226 231 240 247 252 266 284 290 298 301 307 308 313 318 326 331 340 341 357 359 363 364 385 411 418 420 432 435 448 458 462 475 479 481 485]\n# step=0 row=217 minW=58 found cw of W=56: [6 12 22 29 38 48 51 54 57 67 104 109 115 117 120 128 141 144 155 160 162 170 173 174 180 186 187 203 209 213 219 226 279 284 289 298 301 308 309 311 325 331 341 378 385 395 399 401 411 418 424 457 475 481 483 486]\n# step=2 row=177 minW=56 found cw of W=52: [36 40 97 106 112 116 119 157 161 176 185 192 196 205 211 215 218 224 229 235 238 242 270 272 284 285 298 307 309 318 327 337 352 356 357 363 364 392 394 401 402 405 407 431 436 455 462 463 468 472 473 474]\n# step=2 row=241 minW=52 found cw of W=50: [3 4 30 46 49 54 56 76 79 84 98 106 110 161 168 174 178 183 198 201 206 213 219 224 229 242 270 272 293 298 305 309 342 352 364 369 370 392 394 396 405 418 431 457 463 468 472 473 474 476]\n# step=9 row=232 minW=50 found cw of W=48: [14 19 20 39 40 48 63 69 78 82 91 117 136 140 141 161 163 170 202 213 238 239 262 270 279 284 307 321 322 333 337 341 344 356 386 392 401 407 435 443 446 448 455 459 463 466 478 482]\n# step=141 row=119 minW=48 found cw of W=46: [1 6 12 22 40 43 49 65 82 92 96 97 101 106 123 134 166 175 188 204 219 228 230 232 272 287 297 298 309 310 313 336 345 359 372 388 394 406 410 415 420 435 462 474 476 481]\n# step=208 row=185 minW=46 found cw of W=36: [8 18 59 79 82 83 88 89 102 117 186 210 225 235 252 256 283 308 313 320 323 326 327 338 357 361 378 384 405 425 435 442 455 460 468 469]\n#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</si>
  <si>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minW=493 found cw of W=54: [1 2 3 10 37 58 65 81 84 93 112 124 134 137 154 160 166 168 176 195 204 212 216 218 236 243 248 256 258 264 285 289 299 304 311 318 323 338 358 372 380 381 383 387 400 408 414 446 453 458 461 464 482 489]\n# step=4 row=278 minW=54 found cw of W=52: [3 34 40 42 43 51 74 80 81 82 91 96 106 108 158 160 166 168 176 177 189 191 198 203 206 214 219 223 281 283 286 291 312 313 320 329 346 352 354 361 372 403 411 420 422 423 436 437 444 450 451 484]\n# step=6 row=186 minW=52 found cw of W=50: [12 20 31 32 33 46 56 58 61 72 82 95 107 117 120 153 154 155 162 171 181 204 205 212 218 240 248 249 258 259 276 279 285 294 311 315 318 327 353 371 372 382 389 415 425 430 434 438 458 489]\n# step=10 row=87 minW=50 found cw of W=46: [23 36 37 38 63 107 108 110 146 148 174 186 204 206 207 209 215 220 230 237 261 262 265 284 297 299 304 327 338 341 384 385 388 394 405 406 422 427 452 453 455 464 466 477 479 483]\n# step=92 row=173 minW=46 found cw of W=42: [11 24 53 56 58 66 67 87 98 119 120 132 133 152 160 182 189 221 241 243 257 270 275 278 282 295 299 304 313 333 335 378 379 401 405 406 418 425 428 458 487 488]\n# step=952 row=79 minW=42 found cw of W=40: [9 20 24 32 53 59 62 64 66 80 81 96 104 145 147 148 168 176 187 189 203 204 206 230 277 278 291 308 342 344 350 378 389 391 394 400 428 452 467 476]\n# round=1000 of 10000 minW=40\n# round=2000 of 10000 minW=40\n# step=2615 row=140 minW=40 found cw of W=36: [27 41 80 85 119 120 130 142 152 173 194 203 225 229 233 235 252 311 352 356 358 360 375 376 388 396 398 410 419 434 440 454 471 483 488 489]\n# round=3000 of 10000 minW=36\n# step=3014 row=221 minW=36 found cw of W=32: [8 15 47 52 63 67 69 81 97 106 114 131 135 137 179 190 237 243 251 260 302 315 327 352 366 374 381 384 416 421 432 466]\n# round=4000 of 10000 minW=32\n# round=5000 of 10000 minW=32\n# round=6000 of 10000 minW=32\n# round=7000 of 10000 minW=32\n# round=8000 of 10000 minW=32\n# round=9000 of 10000 minW=32\n# round=10000 of 10000 minW=32\nRW algorithm upper bound for the distance d=32\n</t>
  </si>
  <si>
    <t>outfile: /home/ucapmwe/dist-benchmark/results/codeTables-QECC_sample.txt-QDistRndMW-20260220_072505.517971_85062422.txt</t>
  </si>
  <si>
    <t>Trial:0 w:1; pErr:0.0000, weight 1 CW found:6, wDict:1:10000</t>
  </si>
  <si>
    <t>Trial:0 w:2; pErr:0.0000, weight 2 CW found:32, wDict:2:10000</t>
  </si>
  <si>
    <t>Trial:0 w:3; pErr:0.0000, weight 3 CW found:240, wDict:3:10000</t>
  </si>
  <si>
    <t>Trial:0 w:3; pErr:0.0000, weight 3 CW found:168, wDict:3:10000</t>
  </si>
  <si>
    <t>Trial:0 w:4; pErr:0.0000, weight 4 CW found:564, wDict:4:9987,5:13</t>
  </si>
  <si>
    <t>Trial:0 w:5; pErr:0.0000, weight 5 CW found:6336, wDict:5:10000</t>
  </si>
  <si>
    <t>Trial:0 w:3; pErr:0.0000, weight 3 CW found:995, wDict:3:9995,4:5</t>
  </si>
  <si>
    <t>Trial:0 w:3; pErr:0.0000, weight 3 CW found:891, wDict:3:9999,4:1</t>
  </si>
  <si>
    <t>Trial:0 w:5; pErr:0.0000, weight 5 CW found:4669, wDict:5:9956,6:44</t>
  </si>
  <si>
    <t>Trial:0 w:5; pErr:0.0000, weight 5 CW found:4774, wDict:5:9947,6:53</t>
  </si>
  <si>
    <t>Trial:0 w:6; pErr:0.0058, weight 6 CW found:14285, wDict:6:9993,7:7</t>
  </si>
  <si>
    <t>Trial:0 w:5; pErr:0.0000, weight 5 CW found:6076, wDict:5:9998,6:2</t>
  </si>
  <si>
    <t>Trial:0 w:5; pErr:0.0005, weight 5 CW found:10933, wDict:5:9992,6:8</t>
  </si>
  <si>
    <t>Trial:0 w:5; pErr:0.0004, weight 5 CW found:10925, wDict:5:9994,6:6</t>
  </si>
  <si>
    <t>Trial:0 w:6; pErr:0.0430, weight 6 CW found:17808, wDict:6:9881,7:119</t>
  </si>
  <si>
    <t>Trial:0 w:6; pErr:0.0449, weight 6 CW found:17886, wDict:6:9869,7:131</t>
  </si>
  <si>
    <t>Trial:0 w:5; pErr:0.0062, weight 5 CW found:9982, wDict:5:9887,6:113</t>
  </si>
  <si>
    <t>Trial:0 w:7; pErr:0.2396, weight 7 CW found:26666, wDict:7:9186,8:808,9:6</t>
  </si>
  <si>
    <t>Trial:0 w:6; Trial:1 w:5; pErr:0.2424, weight 5 CW found:32655, wDict:5:5271,6:4714,7:15</t>
  </si>
  <si>
    <t>Trial:0 w:6; Trial:1 w:5; pErr:0.2427, weight 5 CW found:32512, wDict:5:5323,6:4669,7:8</t>
  </si>
  <si>
    <t>Trial:0 w:6; pErr:0.2521, weight 6 CW found:25351, wDict:6:7883,7:2116,8:1</t>
  </si>
  <si>
    <t>Trial:0 w:7; Trial:1 w:6; pErr:0.2519, weight 6 CW found:25643, wDict:6:7872,7:2127,8:1</t>
  </si>
  <si>
    <t>Trial:0 w:7; Trial:1 w:6; pErr:0.2560, weight 6 CW found:26074, wDict:6:7797,7:2196,8:7</t>
  </si>
  <si>
    <t>Trial:0 w:7; pErr:0.3256, weight 7 CW found:26656, wDict:7:7715,8:2209,9:76</t>
  </si>
  <si>
    <t>Trial:0 w:6; pErr:0.2931, weight 6 CW found:24659, wDict:6:6347,7:3529,8:124</t>
  </si>
  <si>
    <t>Trial:0 w:6; pErr:0.2919, weight 6 CW found:24608, wDict:6:6365,7:3532,8:103</t>
  </si>
  <si>
    <t>Trial:0 w:8; pErr:0.3552, weight 8 CW found:30570, wDict:8:8448,9:1484,10:68</t>
  </si>
  <si>
    <t>Trial:0 w:8; pErr:0.3614, weight 8 CW found:32422, wDict:8:7545,9:2387,10:68</t>
  </si>
  <si>
    <t>Trial:0 w:5; pErr:0.2765, weight 5 CW found:28999, wDict:5:7137,6:2858,7:5</t>
  </si>
  <si>
    <t>Trial:0 w:9; pErr:0.3661, weight 9 CW found:25027, wDict:9:4728,10:4384,11:844,12:44</t>
  </si>
  <si>
    <t>Trial:0 w:9; pErr:0.3662, weight 9 CW found:25313, wDict:9:4573,10:4465,11:929,12:33</t>
  </si>
  <si>
    <t>Trial:0 w:9; pErr:0.3658, weight 9 CW found:25316, wDict:9:4575,10:4505,11:893,12:27</t>
  </si>
  <si>
    <t>Trial:0 w:10; Trial:6 w:9; pErr:0.3658, weight 9 CW found:25333, wDict:9:4718,10:4402,11:851,12:29</t>
  </si>
  <si>
    <t>Trial:0 w:11; Trial:2 w:9; pErr:0.3669, weight 9 CW found:22087, wDict:9:2036,10:4528,11:2420,12:941,13:74,14:1</t>
  </si>
  <si>
    <t>Trial:0 w:9; pErr:0.3662, weight 9 CW found:21613, wDict:9:3881,10:3610,11:2055,12:438,13:16</t>
  </si>
  <si>
    <t>Trial:0 w:11; pErr:0.3678, weight 11 CW found:23484, wDict:11:3611,12:2919,13:3147,14:285,15:38</t>
  </si>
  <si>
    <t>Trial:0 w:11; Trial:11 w:9; pErr:0.3674, weight 9 CW found:22356, wDict:9:638,10:1518,11:3947,12:3159,13:705,14:33</t>
  </si>
  <si>
    <t>Trial:0 w:11; Trial:5 w:9; pErr:0.3676, weight 9 CW found:22690, wDict:9:834,10:2074,11:4472,12:2342,13:272,14:6</t>
  </si>
  <si>
    <t>Trial:0 w:13; Trial:1 w:12; Trial:2 w:10; Trial:4 w:9; pErr:0.3677, weight 9 CW found:21455, wDict:9:557,10:1564,11:3121,12:3403,13:1243,14:110,15:2</t>
  </si>
  <si>
    <t>Trial:0 w:11; Trial:10 w:10; Trial:39 w:9; pErr:0.3675, weight 9 CW found:21749, wDict:9:605,10:1487,11:3172,12:3317,13:1307,14:108,15:4</t>
  </si>
  <si>
    <t>Trial:0 w:12; Trial:5 w:11; Trial:7 w:10; Trial:42 w:9; pErr:0.3677, weight 9 CW found:20496, wDict:9:278,10:1746,11:3171,12:2838,13:1653,14:306,15:8</t>
  </si>
  <si>
    <t>Trial:0 w:12; Trial:1 w:11; Trial:5 w:10; Trial:8 w:9; pErr:0.3677, weight 9 CW found:20765, wDict:9:434,10:2476,11:3512,12:2485,13:986,14:106,15:1</t>
  </si>
  <si>
    <t>Trial:0 w:14; Trial:2 w:10; pErr:0.3678, weight 10 CW found:20160, wDict:10:231,11:1259,12:3147,13:2511,14:1997,15:782,16:73</t>
  </si>
  <si>
    <t>Trial:0 w:10; Trial:2 w:9; Trial:22 w:8; Trial:91 w:7; pErr:0.3675, weight 7 CW found:22830, wDict:7:81,8:1005,9:4257,10:3876,11:748,12:33</t>
  </si>
  <si>
    <t>Trial:0 w:10; Trial:33 w:9; Trial:113 w:8; pErr:0.3677, weight 8 CW found:21116, wDict:8:34,9:686,10:2762,11:3612,12:2411,13:476,14:19</t>
  </si>
  <si>
    <t>Trial:0 w:12; Trial:2 w:10; Trial:9 w:9; pErr:0.3678, weight 9 CW found:20754, wDict:9:211,10:1576,11:2891,12:3493,13:1615,14:211,15:3</t>
  </si>
  <si>
    <t>Trial:0 w:11; pErr:0.3678, weight 11 CW found:20387, wDict:11:2688,12:2646,13:2678,14:1704,15:275,16:9</t>
  </si>
  <si>
    <t>Trial:0 w:16; Trial:1 w:14; Trial:22 w:12; Trial:157 w:11; pErr:0.3679, weight 11 CW found:20445, wDict:11:123,12:531,13:1602,14:2934,15:3243,16:1379,17:181,18:7</t>
  </si>
  <si>
    <t>Trial:0 w:13; Trial:4 w:10; pErr:0.3679, weight 10 CW found:21082, wDict:10:353,11:1261,12:2718,13:3544,14:1836,15:278,16:10</t>
  </si>
  <si>
    <t>Trial:0 w:16; Trial:1 w:15; Trial:5 w:14; Trial:45 w:12; pErr:0.3679, weight 12 CW found:20784, wDict:12:83,13:582,14:1532,15:2993,16:2989,17:1579,18:230,19:12</t>
  </si>
  <si>
    <t>Trial:0 w:16; Trial:2 w:14; Trial:38 w:13; Trial:85 w:12; pErr:0.3679, weight 12 CW found:20667, wDict:12:117,13:262,14:1110,15:2411,16:3431,17:2078,18:558,19:32,20:1</t>
  </si>
  <si>
    <t>Trial:0 w:17; Trial:2 w:16; Trial:4 w:15; Trial:32 w:14; Trial:127 w:13; pErr:0.3679, weight 13 CW found:20610, wDict:13:102,14:382,15:1591,16:2744,17:3269,18:1552,19:348,20:12</t>
  </si>
  <si>
    <t>Trial:0 w:13; Trial:4 w:12; Trial:28 w:11; Trial:37 w:10; pErr:0.3679, weight 10 CW found:20313, wDict:10:74,11:336,12:912,13:2188,14:3294,15:2463,16:692,17:41</t>
  </si>
  <si>
    <t>Trial:0 w:16; Trial:2 w:12; Trial:27 w:10; pErr:0.3679, weight 10 CW found:20329, wDict:10:44,11:188,12:604,13:1628,14:3173,15:3012,16:1205,17:138,18:8</t>
  </si>
  <si>
    <t>Trial:0 w:17; Trial:1 w:14; Trial:12 w:12; Trial:818 w:11; pErr:0.3679, weight 11 CW found:18771, wDict:11:40,12:145,13:639,14:1567,15:2974,16:3066,17:1349,18:217,19:3</t>
  </si>
  <si>
    <t>Trial:0 w:11; pErr:0.3679, weight 11 CW found:20168, wDict:11:39,12:191,13:622,14:1621,15:2855,16:3110,17:1382,18:172,19:8</t>
  </si>
  <si>
    <t>Trial:0 w:14; Trial:3 w:13; Trial:5 w:11; Trial:120 w:10; pErr:0.3679, weight 10 CW found:20166, wDict:10:34,11:276,12:935,13:2222,14:3418,15:2438,16:645,17:32</t>
  </si>
  <si>
    <t>Trial:0 w:18; Trial:1 w:16; Trial:7 w:15; Trial:14 w:14; Trial:699 w:13; pErr:0.3679, weight 13 CW found:18802, wDict:13:50,14:321,15:850,16:1868,17:3100,18:2706,19:971,20:131,21:3</t>
  </si>
  <si>
    <t>Trial:0 w:15; Trial:9 w:14; Trial:18 w:13; Trial:79 w:12; pErr:0.3679, weight 12 CW found:19828, wDict:12:78,13:504,14:1344,15:2611,16:3164,17:1897,18:378,19:24</t>
  </si>
  <si>
    <t>Trial:0 w:19; Trial:1 w:17; Trial:8 w:16; Trial:70 w:15; Trial:338 w:14; pErr:0.3679, weight 14 CW found:19230, wDict:14:30,15:167,16:419,17:1165,18:2133,19:3079,20:2192,21:735,22:77,23:3</t>
  </si>
  <si>
    <t>Trial:0 w:16; Trial:20 w:15; Trial:122 w:14; pErr:0.3679, weight 14 CW found:19841, wDict:14:31,15:155,16:383,17:1145,18:2164,19:3139,20:2155,21:747,22:80,23:1</t>
  </si>
  <si>
    <t>Trial:0 w:20; Trial:1 w:19; Trial:3 w:18; Trial:5 w:17; Trial:34 w:15; Trial:185 w:14; pErr:0.3679, weight 14 CW found:19581, wDict:14:5,15:64,16:204,17:622,18:1457,19:2634,20:2758,21:1807,22:409,23:40</t>
  </si>
  <si>
    <t>Trial:0 w:21; Trial:1 w:18; Trial:9 w:17; Trial:36 w:15; Trial:111 w:14; pErr:0.3679, weight 14 CW found:19646, wDict:14:6,15:68,16:221,17:629,18:1390,19:2554,20:2841,21:1811,22:439,23:40,24:1</t>
  </si>
  <si>
    <t>Trial:0 w:20; Trial:2 w:19; Trial:3 w:18; Trial:20 w:17; Trial:63 w:16; Trial:310 w:15; Trial:628 w:14; pErr:0.3679, weight 14 CW found:18555, wDict:14:10,15:57,16:239,17:630,18:1372,19:2562,20:2801,21:1835,22:464,23:30</t>
  </si>
  <si>
    <t>Trial:0 w:21; Trial:1 w:20; Trial:2 w:17; Trial:252 w:14; pErr:0.3679, weight 14 CW found:19482, wDict:14:10,15:68,16:215,17:626,18:1421,19:2552,20:2816,21:1807,22:453,23:32</t>
  </si>
  <si>
    <t>Trial:0 w:19; Trial:29 w:18; Trial:33 w:17; Trial:97 w:16; Trial:329 w:15; pErr:0.3679, weight 15 CW found:19136, wDict:15:13,16:33,17:151,18:396,19:1109,20:1991,21:2951,22:2290,23:947,24:115,25:4</t>
  </si>
  <si>
    <t>Trial:0 w:21; Trial:5 w:20; Trial:14 w:17; Trial:44 w:16; Trial:551 w:15; pErr:0.3679, weight 15 CW found:18626, wDict:15:6,16:44,17:160,18:448,19:1100,20:1963,21:2972,22:2284,23:882,24:135,25:6</t>
  </si>
  <si>
    <t>Trial:0 w:22; Trial:7 w:21; Trial:12 w:20; Trial:21 w:18; Trial:448 w:17; Trial:692 w:16; Trial:1700 w:15; pErr:0.3679, weight 15 CW found:16465, wDict:15:5,16:20,17:57,18:221,19:617,20:1254,21:2463,22:2809,23:1926,24:562,25:65,26:1</t>
  </si>
  <si>
    <t>Trial:0 w:20; Trial:34 w:19; Trial:126 w:18; Trial:139 w:17; Trial:1035 w:16; Trial:1270 w:15; pErr:0.3679, weight 15 CW found:17321, wDict:15:12,16:13,17:77,18:208,19:614,20:1259,21:2417,22:2715,23:2037,24:592,25:53,26:3</t>
  </si>
  <si>
    <t>Trial:0 w:23; Trial:2 w:21; Trial:3 w:19; Trial:26 w:18; Trial:79 w:17; Trial:1526 w:16; Trial:5849 w:15; pErr:0.3679, weight 15 CW found:8066, wDict:15:3,16:11,17:37,18:113,19:333,20:775,21:1705,22:2552,23:2670,24:1404,25:362,26:35</t>
  </si>
  <si>
    <t>Trial:0 w:24; Trial:1 w:21; Trial:3 w:17; Trial:1217 w:16; Trial:2182 w:15; pErr:0.3679, weight 15 CW found:15298, wDict:15:3,16:2,17:25,18:71,19:206,20:598,21:1281,22:2366,23:2797,24:1934,25:639,26:75,27:3</t>
  </si>
  <si>
    <t>Trial:0 w:22; Trial:1 w:21; Trial:15 w:16; Trial:230 w:15; pErr:0.3679, weight 15 CW found:19169, wDict:15:1,16:7,17:10,18:46,19:169,20:432,21:1007,22:1956,23:2788,24:2286,25:1088,26:191,27:19</t>
  </si>
  <si>
    <t>Trial:0 w:19; Trial:2 w:18; Trial:20 w:17; Trial:57 w:16; Trial:188 w:14; Trial:4176 w:13; pErr:0.3679, weight 13 CW found:11297, wDict:13:3,14:17,15:57,16:166,17:426,18:1163,19:2171,20:3019,21:2125,22:768,23:79,24:5,25:1</t>
  </si>
  <si>
    <t>Trial:0 w:19; Trial:22 w:18; Trial:84 w:17; Trial:254 w:16; Trial:328 w:14; pErr:0.3679, weight 14 CW found:18878, wDict:14:9,15:28,16:81,17:227,18:621,19:1458,20:2524,21:2847,22:1721,23:454,24:29,25:1</t>
  </si>
  <si>
    <t>Trial:0 w:23; Trial:1 w:22; Trial:2 w:20; Trial:29 w:18; Trial:424 w:17; Trial:8967 w:16; pErr:0.3679, weight 16 CW found:1921, wDict:16:1,17:14,18:48,19:141,20:463,21:1078,22:1957,23:2792,24:2307,25:1005,26:181,27:13</t>
  </si>
  <si>
    <t>Trial:0 w:21; Trial:12 w:19; Trial:146 w:18; Trial:209 w:16; Trial:2522 w:15; pErr:0.3679, weight 15 CW found:14492, wDict:15:1,16:9,17:32,18:111,19:296,20:806,21:1708,22:2547,23:2648,24:1479,25:343,26:19,27:1</t>
  </si>
  <si>
    <t>Trial:0 w:25; Trial:1 w:24; Trial:3 w:23; Trial:14 w:22; Trial:42 w:21; Trial:83 w:20; Trial:246 w:19; Trial:2002 w:18; pErr:0.3679, weight 18 CW found:15546, wDict:18:11,19:56,20:170,21:419,22:988,23:1822,24:2668,25:2433,26:1177,27:242,28:14</t>
  </si>
  <si>
    <t>Trial:0 w:23; Trial:4 w:22; Trial:6 w:20; Trial:44 w:19; Trial:196 w:17; Trial:731 w:16; pErr:0.3679, weight 16 CW found:17830, wDict:16:6,17:38,18:131,19:307,20:828,21:1787,22:2552,23:2720,24:1324,25:285,26:21,27:1</t>
  </si>
  <si>
    <t>Trial:0 w:25; Trial:4 w:24; Trial:6 w:23; Trial:11 w:22; Trial:38 w:21; Trial:222 w:20; Trial:247 w:19; Trial:2664 w:18; pErr:0.3679, weight 18 CW found:14229, wDict:18:8,19:12,20:66,21:164,22:453,23:847,24:1879,25:2430,26:2609,27:1186,28:321,29:25</t>
  </si>
  <si>
    <t>Trial:0 w:25; Trial:1 w:24; Trial:3 w:23; Trial:4 w:21; Trial:77 w:18; Trial:885 w:17; pErr:0.3679, weight 17 CW found:17433, wDict:17:6,18:21,19:80,20:229,21:577,22:1326,23:2207,24:2793,25:2019,26:623,27:116,28:3</t>
  </si>
  <si>
    <t>Trial:0 w:28; Trial:2 w:27; Trial:4 w:26; Trial:8 w:24; Trial:34 w:23; Trial:71 w:22; Trial:148 w:21; Trial:287 w:20; pErr:0.3679, weight 20 CW found:18934, wDict:20:14,21:26,22:99,23:292,24:690,25:1332,26:2336,27:2652,28:1812,29:641,30:100,31:6</t>
  </si>
  <si>
    <t>Trial:0 w:22; Trial:14 w:21; Trial:505 w:20; Trial:1741 w:19; pErr:0.3679, weight 19 CW found:15792, wDict:19:5,20:21,21:55,22:170,23:402,24:897,25:1658,26:2505,27:2581,28:1352,29:324,30:30</t>
  </si>
  <si>
    <t>Trial:0 w:25; Trial:1 w:22; Trial:189 w:19; pErr:0.3679, weight 19 CW found:18801, wDict:19:6,20:21,21:65,22:158,23:398,24:906,25:1754,26:2535,27:2504,28:1280,29:343,30:29,31:1</t>
  </si>
  <si>
    <t>Trial:0 w:28; Trial:2 w:25; Trial:36 w:24; Trial:51 w:23; Trial:196 w:22; Trial:595 w:21; Trial:1466 w:20; Trial:2801 w:19; pErr:0.3679, weight 19 CW found:13761, wDict:19:3,20:8,21:11,22:25,23:106,24:160,25:597,26:896,27:2224,28:2195,29:2549,30:891,31:307,32:26,33:2</t>
  </si>
  <si>
    <t>Trial:0 w:29; Trial:1 w:28; Trial:2 w:19; pErr:0.3679, weight 19 CW found:19380, wDict:19:5,20:8,21:21,22:29,23:94,24:154,25:563,26:903,27:2156,28:2224,29:2497,30:997,31:320,32:28,33:1</t>
  </si>
  <si>
    <t>Trial:0 w:23; Trial:42 w:22; Trial:191 w:21; Trial:586 w:20; Trial:3403 w:19; pErr:0.3679, weight 19 CW found:12730, wDict:19:2,20:15,21:39,22:97,23:300,24:716,25:1436,26:2266,27:2646,28:1747,29:640,30:92,31:4</t>
  </si>
  <si>
    <t>Trial:0 w:29; Trial:2 w:28; Trial:10 w:26; Trial:66 w:24; Trial:458 w:22; Trial:731 w:21; Trial:4191 w:20; pErr:0.3679, weight 20 CW found:11057, wDict:20:3,21:8,22:16,23:27,24:77,25:233,26:433,27:997,28:1860,29:2488,30:2320,31:1188,32:322,33:27,34:1</t>
  </si>
  <si>
    <t>Trial:0 w:28; Trial:2 w:27; Trial:33 w:26; Trial:75 w:23; Trial:291 w:22; Trial:360 w:21; Trial:812 w:20; pErr:0.3679, weight 20 CW found:17645, wDict:20:5,21:10,22:19,23:42,24:91,25:273,26:686,27:1210,28:2198,29:2453,30:2089,31:761,32:161,33:2</t>
  </si>
  <si>
    <t>Trial:0 w:26; Trial:10 w:25; Trial:202 w:23; Trial:251 w:22; Trial:418 w:21; pErr:0.3679, weight 21 CW found:18241, wDict:21:15,22:21,23:32,24:115,25:250,26:689,27:1274,28:2213,29:2427,30:2055,31:749,32:149,33:11</t>
  </si>
  <si>
    <t>Trial:0 w:26; Trial:1 w:25; Trial:2 w:24; Trial:12 w:23; Trial:55 w:22; Trial:85 w:20; Trial:219 w:19; pErr:0.3679, weight 19 CW found:18575, wDict:19:8,20:17,21:68,22:156,23:383,24:897,25:1741,26:2565,27:2512,28:1312,29:310,30:30,31:1</t>
  </si>
  <si>
    <t>Trial:0 w:20; Trial:2 w:19; Trial:4 w:17; Trial:35 w:16; Trial:55 w:15; Trial:2796 w:14; pErr:0.3679, weight 14 CW found:13426, wDict:14:5,15:19,16:97,17:250,18:665,19:1501,20:2552,21:2936,22:1605,23:345,24:25</t>
  </si>
  <si>
    <t>Trial:0 w:27; Trial:2 w:26; Trial:3 w:23; Trial:6 w:19; pErr:0.3679, weight 19 CW found:19200, wDict:19:3,20:21,21:62,22:139,23:379,24:929,25:1758,26:2569,27:2450,28:1324,29:338,30:28</t>
  </si>
  <si>
    <t>Trial:0 w:31; Trial:1 w:29; Trial:6 w:27; Trial:29 w:25; Trial:167 w:24; Trial:515 w:22; Trial:851 w:21; pErr:0.3679, weight 21 CW found:18038, wDict:21:10,22:3,23:15,24:23,25:130,26:169,27:748,28:817,29:2639,30:1722,31:2760,32:652,33:294,34:16,35:2</t>
  </si>
  <si>
    <t>Trial:0 w:31; Trial:1 w:29; Trial:2 w:28; Trial:3 w:27; Trial:18 w:26; Trial:19 w:25; Trial:25 w:22; Trial:56 w:21; pErr:0.3679, weight 21 CW found:18963, wDict:21:10,22:22,23:18,24:47,25:162,26:305,27:921,28:1318,29:2655,30:2151,31:1833,32:468,33:88,34:2</t>
  </si>
  <si>
    <t>Trial:0 w:28; Trial:10 w:26; Trial:15 w:25; Trial:65 w:23; Trial:101 w:22; Trial:1167 w:21; Trial:3492 w:20; pErr:0.3679, weight 20 CW found:12440, wDict:20:3,21:10,22:20,23:38,24:103,25:247,26:703,27:1211,28:2362,29:2390,30:2029,31:738,32:138,33:7,34:1</t>
  </si>
  <si>
    <t>Trial:0 w:30; Trial:1 w:28; Trial:4 w:27; Trial:6 w:25; Trial:13 w:24; Trial:39 w:23; Trial:421 w:22; Trial:1766 w:21; Trial:3667 w:20; pErr:0.3679, weight 20 CW found:12087, wDict:20:1,21:9,22:20,23:30,24:118,25:265,26:696,27:1214,28:2273,29:2421,30:2067,31:734,32:140,33:12</t>
  </si>
  <si>
    <t>Trial:0 w:26; Trial:5 w:24; Trial:33 w:22; Trial:79 w:21; Trial:1442 w:20; Trial:5471 w:18; pErr:0.3679, weight 18 CW found:8329, wDict:18:2,20:4,21:13,22:43,23:106,24:250,25:663,26:1405,27:2257,28:2595,29:1858,30:695,31:104,32:4,33:1</t>
  </si>
  <si>
    <t>Trial:0 w:25; Trial:21 w:23; Trial:54 w:22; Trial:106 w:21; Trial:1215 w:20; Trial:2255 w:18; pErr:0.3679, weight 18 CW found:14359, wDict:18:1,20:8,21:23,22:67,23:154,24:378,25:885,26:1714,27:2437,28:2538,29:1368,30:381,31:45,32:1</t>
  </si>
  <si>
    <t>Trial:0 w:29; Trial:11 w:28; Trial:12 w:27; Trial:64 w:26; Trial:130 w:25; Trial:797 w:23; Trial:4188 w:22; pErr:0.3679, weight 22 CW found:10867, wDict:22:3,23:14,24:29,25:74,26:198,27:485,28:1024,29:1739,30:2457,31:2356,32:1224,33:346,34:46,35:5</t>
  </si>
  <si>
    <t>Trial:0 w:32; Trial:2 w:31; Trial:7 w:29; Trial:50 w:28; Trial:162 w:27; Trial:447 w:26; Trial:1197 w:25; Trial:1430 w:24; pErr:0.3679, weight 24 CW found:15809, wDict:24:4,25:15,26:42,27:89,28:251,29:586,30:1113,31:1940,32:2439,33:2140,34:1112,35:241,36:26,37:2</t>
  </si>
  <si>
    <t>Trial:0 w:26; Trial:7 w:25; Trial:10 w:24; Trial:36 w:23; Trial:79 w:21; Trial:2798 w:19; Trial:7567 w:17; Trial:7580 w:16; pErr:0.3679, weight 16 CW found:4535, wDict:16:1,17:1,18:2,19:5,20:8,21:39,22:108,23:296,24:664,25:1466,26:2355,27:2621,28:1750,29:604,30:76,31:4</t>
  </si>
  <si>
    <t>Trial:0 w:29; Trial:10 w:26; Trial:619 w:25; Trial:1177 w:24; Trial:1673 w:23; Trial:3284 w:22; pErr:0.3679, weight 22 CW found:12433, wDict:22:1,23:3,24:8,25:23,26:93,27:172,28:435,29:933,30:1676,31:2468,32:2389,33:1326,34:415,35:55,36:3</t>
  </si>
  <si>
    <t>Trial:0 w:19; Trial:486 w:17; Trial:1854 w:16; Trial:6521 w:15; pErr:0.3679, weight 15 CW found:6407, wDict:15:1,16:8,17:11,18:51,19:171,20:443,21:1099,22:2066,23:2856,24:2264,25:893,26:132,27:4,28:1</t>
  </si>
  <si>
    <t>Trial:0 w:27; Trial:2 w:26; Trial:3 w:25; Trial:4 w:24; Trial:6 w:23; Trial:58 w:22; Trial:91 w:21; Trial:139 w:20; Trial:219 w:19; Trial:1007 w:17; pErr:0.3679, weight 17 CW found:16556, wDict:17:2,18:6,19:22,20:66,21:170,22:462,23:949,24:1906,25:2718,26:2360,27:1091,28:235,29:13</t>
  </si>
  <si>
    <t>Trial:0 w:23; Trial:4 w:22; Trial:5 w:21; Trial:89 w:20; Trial:181 w:16; pErr:0.3679, weight 16 CW found:18191, wDict:16:1,18:12,19:22,20:72,21:240,22:612,23:1312,24:2224,25:2692,26:2065,27:650,28:95,29:3</t>
  </si>
  <si>
    <t>Trial:0 w:28; Trial:1 w:25; Trial:2 w:22; Trial:58 w:21; Trial:68 w:20; Trial:387 w:19; Trial:2175 w:18; Trial:7092 w:17; pErr:0.3679, weight 17 CW found:5500, wDict:17:1,18:13,19:38,20:122,21:327,22:769,23:1678,24:2503,25:2611,26:1534,27:374,28:29,29:1</t>
  </si>
  <si>
    <t>Trial:0 w:28; Trial:5 w:26; Trial:7 w:25; Trial:108 w:24; Trial:465 w:23; Trial:1306 w:20; Trial:3691 w:19; pErr:0.3679, weight 19 CW found:11619, wDict:19:1,20:3,21:8,22:13,23:45,24:93,25:242,26:664,27:1346,28:2101,29:2615,30:1999,31:735,32:126,33:9</t>
  </si>
  <si>
    <t>Trial:0 w:24; Trial:3 w:22; Trial:42 w:21; Trial:72 w:20; Trial:741 w:19; Trial:1677 w:18; Trial:2412 w:16; Trial:4858 w:14; pErr:0.3679, weight 14 CW found:9294, wDict:14:1,16:5,17:1,18:5,19:22,20:60,21:151,22:458,23:1015,24:1908,25:2593,26:2420,27:1141,28:204,29:15,30:1</t>
  </si>
  <si>
    <t>Trial:0 w:21; Trial:27 w:19; Trial:782 w:18; Trial:2030 w:14; pErr:0.3679, weight 14 CW found:14675, wDict:14:2,16:3,18:15,19:31,20:130,21:316,22:780,23:1700,24:2526,25:2592,26:1498,27:385,28:21,29:1</t>
  </si>
  <si>
    <t>Trial:0 w:37; Trial:3 w:33; Trial:15 w:31; Trial:697 w:29; Trial:1020 w:27; Trial:1339 w:25; pErr:0.3679, weight 25 CW found:21855, wDict:25:4,27:15,29:36,31:187,33:949,35:3110,37:4306,39:1339,41:54</t>
  </si>
  <si>
    <t>Trial:0 w:36; Trial:1 w:35; Trial:2 w:34; Trial:10 w:32; Trial:70 w:31; Trial:171 w:28; Trial:790 w:26; Trial:1419 w:25; Trial:8813 w:24; pErr:0.3679, weight 24 CW found:2254, wDict:24:1,25:5,26:9,27:18,28:18,29:28,30:99,31:169,32:581,33:789,34:1913,35:1762,36:2693,37:1202,38:641,39:64,40:8</t>
  </si>
  <si>
    <t>Trial:0 w:36; Trial:2 w:35; Trial:6 w:34; Trial:14 w:33; Trial:15 w:32; Trial:20 w:26; Trial:1493 w:25; Trial:1657 w:24; pErr:0.3679, weight 24 CW found:15554, wDict:24:3,25:3,26:7,27:13,28:22,29:30,30:102,31:194,32:573,33:731,34:2011,35:1817,36:2656,37:1171,38:593,39:68,40:6</t>
  </si>
  <si>
    <t>Trial:0 w:37; Trial:1 w:31; Trial:577 w:29; Trial:990 w:27; Trial:2343 w:25; pErr:0.3679, weight 25 CW found:19350, wDict:25:3,27:13,29:31,31:211,33:917,35:3124,37:4264,39:1386,41:51</t>
  </si>
  <si>
    <t>Trial:0 w:23; Trial:22 w:21; Trial:141 w:19; Trial:1673 w:18; pErr:0.3679, weight 18 CW found:15317, wDict:18:5,19:14,20:28,21:78,22:211,23:544,24:1213,25:2134,26:2749,27:2098,28:791,29:128,30:7</t>
  </si>
  <si>
    <t>Trial:0 w:26; Trial:3 w:25; Trial:4 w:24; Trial:47 w:23; Trial:49 w:22; Trial:78 w:21; Trial:132 w:20; Trial:425 w:19; Trial:3196 w:16; pErr:0.3679, weight 16 CW found:12418, wDict:16:3,18:1,19:7,20:35,21:71,22:220,23:565,24:1230,25:2206,26:2795,27:2017,28:740,29:106,30:4</t>
  </si>
  <si>
    <t>Trial:0 w:27; Trial:3 w:25; Trial:48 w:24; Trial:58 w:23; Trial:124 w:22; Trial:432 w:18; Trial:3109 w:17; pErr:0.3679, weight 17 CW found:12465, wDict:17:1,18:1,19:1,20:8,21:20,22:56,23:167,24:390,25:866,26:1699,27:2451,28:2577,29:1378,30:357,31:25,32:3</t>
  </si>
  <si>
    <t>Trial:0 w:25; Trial:5 w:24; Trial:32 w:23; Trial:96 w:21; Trial:260 w:20; Trial:641 w:19; pErr:0.3679, weight 19 CW found:16837, wDict:19:5,20:12,21:17,22:88,23:183,24:577,25:1152,26:2047,27:2667,28:2163,29:927,30:149,31:13</t>
  </si>
  <si>
    <t>Trial:0 w:27; Trial:2 w:24; Trial:5 w:23; Trial:70 w:22; Trial:75 w:21; Trial:274 w:20; Trial:504 w:19; Trial:3205 w:18; pErr:0.3679, weight 18 CW found:12338, wDict:18:3,19:3,20:13,21:40,22:110,23:295,24:724,25:1423,26:2348,27:2711,28:1721,29:541,30:67,31:1</t>
  </si>
  <si>
    <t>pMut: 6.0</t>
  </si>
  <si>
    <t>outfile: /home/ucapmwe/dist-benchmark/results/codeTables-QECC_sample.txt-QDistRndMW-20260215_181908.044543_85062422.txt</t>
  </si>
  <si>
    <t>Trial:0 w:1; pErr:0.0000, weight 1 CW found:2, wDict:1:10000</t>
  </si>
  <si>
    <t>Trial:0 w:2; pErr:0.0000, weight 2 CW found:6, wDict:2:10000</t>
  </si>
  <si>
    <t>Trial:0 w:3; pErr:0.0000, weight 3 CW found:28, wDict:3:10000</t>
  </si>
  <si>
    <t>Trial:0 w:3; pErr:0.0000, weight 3 CW found:14, wDict:3:10000</t>
  </si>
  <si>
    <t>Trial:0 w:4; pErr:0.0000, weight 4 CW found:36, wDict:4:9996,5:4</t>
  </si>
  <si>
    <t>Trial:0 w:5; pErr:0.0000, weight 5 CW found:197, wDict:5:10000</t>
  </si>
  <si>
    <t>Trial:0 w:3; pErr:0.0000, weight 3 CW found:174, wDict:3:9828,4:172</t>
  </si>
  <si>
    <t>Trial:0 w:3; pErr:0.0000, weight 3 CW found:174, wDict:3:9803,4:197</t>
  </si>
  <si>
    <t>Trial:0 w:5; pErr:0.0000, weight 5 CW found:322, wDict:5:9876,6:124</t>
  </si>
  <si>
    <t>Trial:0 w:5; pErr:0.0000, weight 5 CW found:322, wDict:5:9901,6:99</t>
  </si>
  <si>
    <t>Trial:0 w:6; pErr:0.0000, weight 6 CW found:224, wDict:6:10000</t>
  </si>
  <si>
    <t>Trial:0 w:5; pErr:0.0000, weight 5 CW found:188, wDict:5:10000</t>
  </si>
  <si>
    <t>Trial:0 w:5; pErr:0.0000, weight 5 CW found:398, wDict:5:9995,6:5</t>
  </si>
  <si>
    <t>Trial:0 w:5; pErr:0.0000, weight 5 CW found:419, wDict:5:9992,6:8</t>
  </si>
  <si>
    <t>Trial:0 w:6; pErr:0.0000, weight 6 CW found:644, wDict:6:9934,7:66</t>
  </si>
  <si>
    <t>Trial:0 w:6; pErr:0.0000, weight 6 CW found:613, wDict:6:9946,7:54</t>
  </si>
  <si>
    <t>Trial:0 w:6; Trial:1 w:5; pErr:0.0000, weight 5 CW found:915, wDict:5:9926,6:74</t>
  </si>
  <si>
    <t>Trial:0 w:7; pErr:0.0000, weight 7 CW found:1498, wDict:7:9574,8:426</t>
  </si>
  <si>
    <t>Trial:0 w:6; Trial:1 w:5; pErr:0.0000, weight 5 CW found:2767, wDict:5:3952,6:5977,7:71</t>
  </si>
  <si>
    <t>Trial:0 w:5; pErr:0.0000, weight 5 CW found:2673, wDict:5:3968,6:5968,7:64</t>
  </si>
  <si>
    <t>Trial:0 w:6; pErr:0.0000, weight 6 CW found:3267, wDict:6:6688,7:3301,8:11</t>
  </si>
  <si>
    <t>Trial:0 w:6; pErr:0.0000, weight 6 CW found:3294, wDict:6:6612,7:3373,8:15</t>
  </si>
  <si>
    <t>Trial:0 w:6; pErr:0.0000, weight 6 CW found:3288, wDict:6:6570,7:3418,8:12</t>
  </si>
  <si>
    <t>Trial:0 w:7; pErr:0.0002, weight 7 CW found:3081, wDict:7:8672,8:1324,9:4</t>
  </si>
  <si>
    <t>Trial:0 w:6; pErr:0.0001, weight 6 CW found:2674, wDict:6:7525,7:2461,8:14</t>
  </si>
  <si>
    <t>Trial:0 w:6; pErr:0.0001, weight 6 CW found:2688, wDict:6:7434,7:2549,8:17</t>
  </si>
  <si>
    <t>Trial:0 w:8; pErr:0.0001, weight 8 CW found:3037, wDict:8:9435,9:560,10:5</t>
  </si>
  <si>
    <t>Trial:0 w:9; Trial:1 w:8; pErr:0.0256, weight 8 CW found:12550, wDict:8:6658,9:3250,10:91,11:1</t>
  </si>
  <si>
    <t>Trial:0 w:5; pErr:0.0105, weight 5 CW found:7303, wDict:5:7919,6:2081</t>
  </si>
  <si>
    <t>Trial:0 w:9; pErr:0.0338, weight 9 CW found:6357, wDict:9:6126,10:3619,11:255</t>
  </si>
  <si>
    <t>Trial:0 w:9; pErr:0.0314, weight 9 CW found:6149, wDict:9:6178,10:3596,11:226</t>
  </si>
  <si>
    <t>Trial:0 w:9; pErr:0.0302, weight 9 CW found:6100, wDict:9:6084,10:3697,11:219</t>
  </si>
  <si>
    <t>Trial:0 w:9; pErr:0.0325, weight 9 CW found:6217, wDict:9:6141,10:3612,11:247</t>
  </si>
  <si>
    <t>Trial:0 w:12; Trial:1 w:9; pErr:0.0432, weight 9 CW found:5770, wDict:9:3223,10:5177,11:1408,12:192</t>
  </si>
  <si>
    <t>Trial:0 w:9; pErr:0.0453, weight 9 CW found:5852, wDict:9:5489,10:3530,11:948,12:33</t>
  </si>
  <si>
    <t>Trial:0 w:13; Trial:1 w:11; pErr:0.1659, weight 11 CW found:10562, wDict:11:5478,12:2886,13:1613,14:23</t>
  </si>
  <si>
    <t>Trial:0 w:11; Trial:4 w:10; Trial:12 w:9; pErr:0.1864, weight 9 CW found:12928, wDict:9:817,10:2094,11:4605,12:2313,13:171</t>
  </si>
  <si>
    <t>Trial:0 w:10; Trial:9 w:9; pErr:0.2162, weight 9 CW found:22284, wDict:9:724,10:1924,11:4560,12:2495,13:294,14:3</t>
  </si>
  <si>
    <t>Trial:0 w:12; Trial:1 w:9; pErr:0.1999, weight 9 CW found:10672, wDict:9:975,10:2378,11:4062,12:2353,13:231,14:1</t>
  </si>
  <si>
    <t>Trial:0 w:12; Trial:2 w:11; Trial:5 w:10; Trial:8 w:9; pErr:0.1998, weight 9 CW found:10782, wDict:9:944,10:2373,11:4089,12:2354,13:238,14:2</t>
  </si>
  <si>
    <t>Trial:0 w:9; pErr:0.2294, weight 9 CW found:13697, wDict:9:339,10:2382,11:3685,12:2747,13:817,14:30</t>
  </si>
  <si>
    <t>Trial:0 w:13; Trial:1 w:10; Trial:10 w:9; pErr:0.2497, weight 9 CW found:23056, wDict:9:401,10:2332,11:3526,12:2622,13:1033,14:86</t>
  </si>
  <si>
    <t>Trial:0 w:12; Trial:9 w:11; Trial:20 w:10; pErr:0.2549, weight 10 CW found:14223, wDict:10:332,11:1921,12:4001,13:2368,14:1194,15:184</t>
  </si>
  <si>
    <t>Trial:0 w:10; Trial:3 w:9; Trial:6 w:8; Trial:75 w:7; pErr:0.2521, weight 7 CW found:15565, wDict:7:214,8:1750,9:5398,10:2556,11:82</t>
  </si>
  <si>
    <t>Trial:0 w:10; Trial:1 w:9; Trial:275 w:8; pErr:0.2771, weight 8 CW found:14303, wDict:8:71,9:1214,10:4090,11:3712,12:895,13:18</t>
  </si>
  <si>
    <t>Trial:0 w:12; Trial:1 w:11; Trial:3 w:10; Trial:28 w:9; pErr:0.2895, weight 9 CW found:14578, wDict:9:353,10:2737,11:4011,12:2571,13:328</t>
  </si>
  <si>
    <t>Trial:0 w:11; pErr:0.3172, weight 11 CW found:27398, wDict:11:2863,12:2830,13:2779,14:1392,15:134,16:2</t>
  </si>
  <si>
    <t>Trial:0 w:13; Trial:7 w:12; Trial:79 w:11; pErr:0.3365, weight 11 CW found:18272, wDict:11:194,12:900,13:2492,14:3806,15:2322,16:286</t>
  </si>
  <si>
    <t>Trial:0 w:13; Trial:3 w:11; Trial:32 w:10; pErr:0.3412, weight 10 CW found:30004, wDict:10:348,11:1365,12:3199,13:3625,14:1361,15:101,16:1</t>
  </si>
  <si>
    <t>Trial:0 w:15; Trial:4 w:14; Trial:27 w:13; Trial:133 w:12; pErr:0.3536, weight 12 CW found:29796, wDict:12:92,13:643,14:1762,15:3497,16:2877,17:1045,18:82,19:2</t>
  </si>
  <si>
    <t>Trial:0 w:17; Trial:1 w:16; Trial:3 w:15; Trial:7 w:14; Trial:27 w:13; Trial:96 w:12; pErr:0.3520, weight 12 CW found:19017, wDict:12:159,13:478,14:1933,15:3671,16:3081,17:654,18:24</t>
  </si>
  <si>
    <t>Trial:0 w:16; Trial:5 w:14; Trial:22 w:13; pErr:0.3566, weight 13 CW found:19389, wDict:13:219,14:797,15:2641,16:3716,17:2324,18:294,19:9</t>
  </si>
  <si>
    <t>Trial:0 w:14; Trial:2 w:12; Trial:40 w:11; Trial:93 w:10; pErr:0.3476, weight 10 CW found:15718, wDict:10:154,11:638,12:1868,13:3557,14:3144,15:627,16:12</t>
  </si>
  <si>
    <t>Trial:0 w:14; Trial:1 w:12; Trial:20 w:11; Trial:37 w:10; pErr:0.3523, weight 10 CW found:16030, wDict:10:79,11:416,12:1378,13:3138,14:3647,15:1276,16:66</t>
  </si>
  <si>
    <t>Trial:0 w:17; Trial:1 w:14; Trial:4 w:13; Trial:23 w:12; Trial:98 w:11; pErr:0.3594, weight 11 CW found:29939, wDict:11:56,12:227,13:852,14:2093,15:3381,16:2701,17:657,18:33</t>
  </si>
  <si>
    <t>Trial:0 w:15; Trial:6 w:14; Trial:10 w:12; Trial:57 w:11; pErr:0.3614, weight 11 CW found:31041, wDict:11:47,12:210,13:767,14:2116,15:3322,16:2772,17:728,18:38</t>
  </si>
  <si>
    <t>Trial:0 w:13; Trial:2 w:12; Trial:61 w:11; Trial:71 w:10; pErr:0.3610, weight 10 CW found:31677, wDict:10:46,11:336,12:1201,13:2914,14:3565,15:1732,16:206</t>
  </si>
  <si>
    <t>Trial:0 w:16; Trial:3 w:15; Trial:27 w:14; Trial:137 w:13; pErr:0.3638, weight 13 CW found:15713, wDict:13:95,14:832,15:2093,16:3368,17:2920,18:671,19:21</t>
  </si>
  <si>
    <t>Trial:0 w:15; Trial:3 w:14; Trial:4 w:13; Trial:120 w:12; pErr:0.3642, weight 12 CW found:19693, wDict:12:114,13:1004,14:2487,15:3683,16:2356,17:350,18:6</t>
  </si>
  <si>
    <t>Trial:0 w:18; Trial:3 w:17; Trial:20 w:16; Trial:49 w:15; Trial:85 w:14; pErr:0.3661, weight 14 CW found:30052, wDict:14:66,15:197,16:594,17:1627,18:2749,19:3198,20:1349,21:216,22:4</t>
  </si>
  <si>
    <t>Trial:0 w:17; Trial:2 w:16; Trial:24 w:15; Trial:298 w:14; pErr:0.3662, weight 14 CW found:29098, wDict:14:52,15:202,16:627,17:1616,18:2786,19:3128,20:1382,21:202,22:5</t>
  </si>
  <si>
    <t>Trial:0 w:20; Trial:1 w:19; Trial:3 w:17; Trial:33 w:16; Trial:43 w:15; Trial:2212 w:14; pErr:0.3671, weight 14 CW found:23238, wDict:14:6,15:103,16:328,17:993,18:1998,19:3159,20:2505,21:843,22:64,23:1</t>
  </si>
  <si>
    <t>Trial:0 w:21; Trial:1 w:20; Trial:2 w:17; Trial:29 w:16; Trial:100 w:15; Trial:653 w:14; pErr:0.3669, weight 14 CW found:27743, wDict:14:14,15:93,16:326,17:987,18:1944,19:3229,20:2568,21:792,22:47</t>
  </si>
  <si>
    <t>Trial:0 w:20; Trial:1 w:15; Trial:936 w:14; pErr:0.3668, weight 14 CW found:27188, wDict:14:17,15:82,16:326,17:978,18:1984,19:3207,20:2443,21:901,22:62</t>
  </si>
  <si>
    <t>Trial:0 w:18; Trial:9 w:16; Trial:58 w:15; Trial:783 w:14; pErr:0.3670, weight 14 CW found:27820, wDict:14:17,15:80,16:304,17:948,18:1984,19:3249,20:2566,21:788,22:64</t>
  </si>
  <si>
    <t>Trial:0 w:19; Trial:9 w:18; Trial:14 w:17; Trial:69 w:16; Trial:1257 w:15; pErr:0.3674, weight 15 CW found:26085, wDict:15:22,16:61,17:289,18:688,19:1815,20:2655,21:2929,22:1323,23:213,24:5</t>
  </si>
  <si>
    <t>Trial:0 w:22; Trial:1 w:21; Trial:3 w:18; Trial:11 w:17; Trial:153 w:16; Trial:351 w:15; pErr:0.3675, weight 15 CW found:28901, wDict:15:23,16:66,17:257,18:665,19:1737,20:2776,21:3020,22:1260,23:192,24:4</t>
  </si>
  <si>
    <t>Trial:0 w:21; Trial:5 w:20; Trial:13 w:19; Trial:51 w:18; Trial:54 w:15; pErr:0.3676, weight 15 CW found:29305, wDict:15:12,16:34,17:156,18:354,19:1038,20:2139,21:3136,22:2306,23:762,24:62,25:1</t>
  </si>
  <si>
    <t>Trial:0 w:21; Trial:1 w:19; Trial:14 w:17; Trial:92 w:15; pErr:0.3677, weight 15 CW found:29786, wDict:15:11,16:23,17:136,18:371,19:1086,20:2061,21:3095,22:2331,23:822,24:64</t>
  </si>
  <si>
    <t>Trial:0 w:21; Trial:11 w:20; Trial:13 w:19; Trial:22 w:17; Trial:683 w:15; pErr:0.3677, weight 15 CW found:27639, wDict:15:3,16:11,17:78,18:186,19:591,20:1294,21:2599,22:2988,23:1854,24:374,25:22</t>
  </si>
  <si>
    <t>Trial:0 w:20; Trial:15 w:17; Trial:138 w:16; Trial:386 w:15; pErr:0.3677, weight 15 CW found:17875, wDict:15:3,16:26,17:67,18:225,19:621,20:1506,21:2751,22:3178,23:1427,24:193,25:3</t>
  </si>
  <si>
    <t>Trial:0 w:23; Trial:1 w:22; Trial:2 w:19; Trial:95 w:17; Trial:3387 w:15; pErr:0.3678, weight 15 CW found:19356, wDict:15:3,16:11,17:34,18:92,19:310,20:801,21:1849,22:2675,23:2868,24:1177,25:175,26:5</t>
  </si>
  <si>
    <t>Trial:0 w:18; Trial:6 w:17; Trial:11 w:16; Trial:54 w:15; Trial:117 w:14; Trial:377 w:13; pErr:0.3676, weight 13 CW found:18404, wDict:13:10,14:46,15:148,16:449,17:1281,18:2652,19:3390,20:1783,21:237,22:4</t>
  </si>
  <si>
    <t>Trial:0 w:20; Trial:1 w:19; Trial:10 w:18; Trial:15 w:17; Trial:62 w:16; Trial:70 w:15; Trial:1280 w:14; pErr:0.3678, weight 14 CW found:16432, wDict:14:14,15:67,16:229,17:685,18:1723,19:2944,20:3170,21:1083,22:84,23:1</t>
  </si>
  <si>
    <t>Trial:0 w:23; Trial:1 w:22; Trial:2 w:20; Trial:11 w:19; Trial:92 w:18; Trial:1024 w:17; Trial:2859 w:16; Trial:5603 w:15; pErr:0.3678, weight 15 CW found:12868, wDict:15:1,16:1,17:21,18:123,19:312,20:788,21:1841,22:2898,23:2684,24:1153,25:173,26:5</t>
  </si>
  <si>
    <t>Trial:0 w:21; Trial:2 w:20; Trial:10 w:19; Trial:16 w:18; Trial:82 w:16; Trial:2700 w:15; pErr:0.3679, weight 15 CW found:12489, wDict:15:2,16:24,17:115,18:407,19:1096,20:2263,21:3187,22:2360,23:526,24:20</t>
  </si>
  <si>
    <t>Trial:0 w:23; Trial:1 w:22; Trial:2 w:21; Trial:5 w:20; Trial:54 w:19; Trial:312 w:18; Trial:1556 w:17; Trial:7402 w:16; pErr:0.3679, weight 16 CW found:4092, wDict:16:1,17:7,18:51,19:219,20:595,21:1491,22:2731,23:3101,24:1538,25:261,26:5</t>
  </si>
  <si>
    <t>Trial:0 w:19; Trial:17 w:18; Trial:113 w:16; Trial:5341 w:15; pErr:0.3679, weight 15 CW found:8040, wDict:15:1,16:33,17:129,18:442,19:1084,20:2400,21:3250,22:2198,23:451,24:12</t>
  </si>
  <si>
    <t>Trial:0 w:25; Trial:2 w:22; Trial:15 w:20; Trial:48 w:19; Trial:460 w:18; pErr:0.3679, weight 18 CW found:27796, wDict:18:9,19:33,20:115,21:308,22:870,23:1663,24:2999,25:2509,26:1296,27:183,28:14,29:1</t>
  </si>
  <si>
    <t>Trial:0 w:19; Trial:71 w:18; Trial:381 w:17; pErr:0.3679, weight 17 CW found:16278, wDict:17:20,18:101,19:327,20:800,21:1863,22:3060,23:2817,24:940,25:71,26:1</t>
  </si>
  <si>
    <t>Trial:0 w:23; Trial:34 w:22; Trial:75 w:19; pErr:0.3678, weight 19 CW found:16444, wDict:19:14,20:46,21:158,22:412,23:1148,24:2240,25:3012,26:2251,27:671,28:48</t>
  </si>
  <si>
    <t>Trial:0 w:23; Trial:8 w:21; Trial:168 w:19; pErr:0.3679, weight 19 CW found:17791, wDict:19:16,20:59,21:184,22:576,23:1324,24:2423,25:3077,26:1947,27:378,28:16</t>
  </si>
  <si>
    <t>Trial:0 w:23; Trial:18 w:22; Trial:77 w:21; Trial:487 w:19; pErr:0.3679, weight 19 CW found:17284, wDict:19:17,20:86,21:209,22:554,23:1303,24:2485,25:3002,26:1917,27:403,28:24</t>
  </si>
  <si>
    <t>Trial:0 w:27; Trial:1 w:25; Trial:26 w:23; Trial:96 w:21; Trial:130 w:20; Trial:1913 w:19; pErr:0.3679, weight 19 CW found:23420, wDict:19:4,20:21,21:42,22:66,23:222,24:426,25:1298,26:1862,27:3186,28:1896,29:882,30:92,31:3</t>
  </si>
  <si>
    <t>Trial:0 w:28; Trial:4 w:27; Trial:7 w:26; Trial:9 w:23; Trial:110 w:20; Trial:5615 w:19; pErr:0.3679, weight 19 CW found:12742, wDict:19:5,20:25,21:43,22:51,23:233,24:431,25:1309,26:1824,27:3188,28:1895,29:909,30:83,31:4</t>
  </si>
  <si>
    <t>Trial:0 w:25; Trial:5 w:23; Trial:8 w:22; Trial:19 w:20; Trial:31 w:19; pErr:0.3679, weight 19 CW found:16340, wDict:19:11,20:57,21:143,22:439,23:1098,24:2170,25:3095,26:2304,27:644,28:39</t>
  </si>
  <si>
    <t>Trial:0 w:28; Trial:1 w:26; Trial:3 w:24; Trial:132 w:21; Trial:558 w:20; pErr:0.3679, weight 20 CW found:16933, wDict:20:10,21:35,22:61,23:95,24:318,25:790,26:1708,27:2637,28:2770,29:1340,30:225,31:11</t>
  </si>
  <si>
    <t>Trial:0 w:25; Trial:6 w:24; Trial:36 w:23; Trial:272 w:21; Trial:462 w:20; pErr:0.3679, weight 20 CW found:27450, wDict:20:6,21:31,22:53,23:84,24:323,25:675,26:1562,27:2297,28:2900,29:1557,30:490,31:21,32:1</t>
  </si>
  <si>
    <t>Trial:0 w:25; Trial:33 w:24; Trial:146 w:22; Trial:589 w:20; pErr:0.3679, weight 20 CW found:26802, wDict:20:12,21:33,22:47,23:98,24:322,25:686,26:1650,27:2370,28:2783,29:1522,30:457,31:20</t>
  </si>
  <si>
    <t>Trial:0 w:23; Trial:48 w:22; Trial:49 w:21; Trial:115 w:20; Trial:751 w:19; pErr:0.3679, weight 19 CW found:16888, wDict:19:12,20:71,21:202,22:576,23:1332,24:2419,25:3054,26:1904,27:415,28:15</t>
  </si>
  <si>
    <t>Trial:0 w:19; Trial:3 w:17; Trial:34 w:16; Trial:169 w:14; pErr:0.3679, weight 14 CW found:16569, wDict:14:18,15:74,16:313,17:981,18:2245,19:3532,20:2386,21:440,22:11</t>
  </si>
  <si>
    <t>Trial:0 w:26; Trial:1 w:22; Trial:39 w:21; Trial:77 w:20; Trial:907 w:19; pErr:0.3679, weight 19 CW found:16526, wDict:19:12,20:73,21:216,22:574,23:1360,24:2487,25:2992,26:1870,27:398,28:16,29:2</t>
  </si>
  <si>
    <t>Trial:0 w:28; Trial:2 w:27; Trial:6 w:25; Trial:90 w:24; Trial:501 w:23; Trial:517 w:21; pErr:0.3679, weight 21 CW found:16768, wDict:21:25,22:39,23:65,24:128,25:562,26:784,27:2435,28:2189,29:2966,30:664,31:142,32:1</t>
  </si>
  <si>
    <t>Trial:0 w:28; Trial:2 w:27; Trial:3 w:26; Trial:9 w:24; Trial:50 w:22; Trial:120 w:21; pErr:0.3679, weight 21 CW found:28674, wDict:21:20,22:36,23:51,24:125,25:489,26:810,27:2067,28:2271,29:2801,30:1023,31:297,32:10</t>
  </si>
  <si>
    <t>Trial:0 w:28; Trial:4 w:27; Trial:9 w:25; Trial:18 w:24; Trial:27 w:23; Trial:179 w:22; Trial:211 w:20; pErr:0.3679, weight 20 CW found:28097, wDict:20:11,21:27,22:52,23:96,24:308,25:697,26:1602,27:2254,28:2966,29:1549,30:413,31:24,32:1</t>
  </si>
  <si>
    <t>Trial:0 w:29; Trial:1 w:26; Trial:13 w:21; Trial:272 w:20; pErr:0.3679, weight 20 CW found:27575, wDict:20:10,21:22,22:50,23:115,24:297,25:641,26:1621,27:2289,28:2920,29:1553,30:455,31:27</t>
  </si>
  <si>
    <t>Trial:0 w:27; Trial:1 w:26; Trial:2 w:24; Trial:29 w:23; Trial:34 w:21; Trial:61 w:19; Trial:899 w:18; Trial:6703 w:17; pErr:0.3679, weight 17 CW found:6118, wDict:17:1,18:5,19:12,20:19,21:62,22:178,23:550,24:1314,25:2402,26:3048,27:1982,28:407,29:20</t>
  </si>
  <si>
    <t>Trial:0 w:25; Trial:1 w:24; Trial:11 w:23; Trial:37 w:22; Trial:41 w:21; Trial:118 w:20; Trial:432 w:19; Trial:4286 w:18; Trial:4455 w:17; pErr:0.3679, weight 17 CW found:16158, wDict:17:1,18:3,19:9,20:19,21:70,22:166,23:507,24:1125,25:2201,26:2952,27:2174,28:698,29:74,30:1</t>
  </si>
  <si>
    <t>Trial:0 w:28; Trial:1 w:27; Trial:3 w:26; Trial:5 w:24; Trial:64 w:23; Trial:293 w:22; Trial:2805 w:19; pErr:0.3679, weight 19 CW found:11871, wDict:19:2,20:1,21:7,22:17,23:46,24:183,25:420,26:1060,27:2059,28:2978,29:2385,30:764,31:76,32:2</t>
  </si>
  <si>
    <t>Trial:0 w:27; Trial:32 w:23; Trial:1552 w:21; pErr:0.3679, weight 21 CW found:12995, wDict:21:3,22:1,23:10,24:26,25:92,26:217,27:608,28:1341,29:2468,30:2871,31:1879,32:452,33:32</t>
  </si>
  <si>
    <t>Trial:0 w:24; Trial:3 w:22; Trial:31 w:21; Trial:92 w:20; Trial:481 w:19; Trial:1343 w:16; pErr:0.3679, weight 16 CW found:14626, wDict:16:5,17:2,18:6,19:22,20:63,21:233,22:583,23:1416,24:2729,25:3132,26:1565,27:238,28:6</t>
  </si>
  <si>
    <t>Trial:0 w:29; Trial:5 w:27; Trial:7 w:26; Trial:22 w:24; Trial:240 w:23; Trial:641 w:22; Trial:1474 w:21; Trial:5270 w:20; pErr:0.3679, weight 20 CW found:7256, wDict:20:2,21:3,22:6,23:17,24:59,25:161,26:459,27:1090,28:2122,29:2905,30:2316,31:786,32:73,33:1</t>
  </si>
  <si>
    <t>Trial:0 w:21; Trial:1 w:19; Trial:3 w:18; Trial:15 w:16; Trial:5038 w:15; pErr:0.3679, weight 15 CW found:15304, wDict:15:1,16:9,17:41,18:170,19:543,20:1377,21:2554,22:3110,23:1865,24:320,25:10</t>
  </si>
  <si>
    <t>Trial:0 w:24; Trial:2 w:23; Trial:4 w:22; Trial:15 w:20; Trial:26 w:19; Trial:56 w:18; Trial:1917 w:17; Trial:6276 w:16; pErr:0.3679, weight 16 CW found:5785, wDict:16:4,17:7,18:33,19:117,20:362,21:955,22:2148,23:3145,24:2494,25:706,26:29</t>
  </si>
  <si>
    <t>Trial:0 w:24; Trial:5 w:22; Trial:7 w:21; Trial:16 w:20; Trial:95 w:19; Trial:199 w:18; Trial:1380 w:16; pErr:0.3679, weight 16 CW found:13717, wDict:16:7,17:11,18:50,19:155,20:452,21:1179,22:2569,23:3355,24:1908,25:304,26:10</t>
  </si>
  <si>
    <t>Trial:0 w:23; Trial:1 w:22; Trial:2 w:21; Trial:5 w:20; Trial:21 w:19; Trial:57 w:18; Trial:421 w:17; Trial:548 w:16; pErr:0.3679, weight 16 CW found:15288, wDict:16:3,17:14,18:72,19:213,20:676,21:1634,22:2958,23:3121,24:1208,25:101</t>
  </si>
  <si>
    <t>Trial:0 w:30; Trial:2 w:28; Trial:4 w:27; Trial:7 w:26; Trial:10 w:24; Trial:39 w:22; Trial:1010 w:20; Trial:1073 w:19; pErr:0.3679, weight 19 CW found:25982, wDict:19:5,20:7,21:14,22:53,23:144,24:351,25:879,26:1837,27:2696,28:2576,29:1219,30:210,31:9</t>
  </si>
  <si>
    <t>Trial:0 w:22; Trial:94 w:18; Trial:1533 w:17; Trial:3849 w:14; pErr:0.3678, weight 14 CW found:18586, wDict:14:6,15:1,16:4,17:5,18:34,19:55,20:216,21:551,22:1360,23:2489,24:3021,25:1870,26:371,27:17</t>
  </si>
  <si>
    <t>Trial:0 w:24; Trial:2 w:22; Trial:4 w:17; Trial:284 w:16; Trial:1660 w:14; pErr:0.3679, weight 14 CW found:25732, wDict:14:6,16:14,17:14,18:62,19:134,20:401,21:985,22:2151,23:3079,24:2424,25:687,26:43</t>
  </si>
  <si>
    <t>Trial:0 w:35; Trial:2 w:33; Trial:4 w:31; Trial:51 w:27; Trial:457 w:25; pErr:0.3679, weight 25 CW found:37158, wDict:25:18,27:56,29:110,31:685,33:2808,35:4737,37:1554,39:32</t>
  </si>
  <si>
    <t>Trial:0 w:34; Trial:3 w:32; Trial:8 w:31; Trial:10 w:30; Trial:12 w:29; Trial:100 w:26; Trial:641 w:25; Trial:3463 w:24; pErr:0.3679, weight 24 CW found:18586, wDict:24:4,25:21,26:28,27:56,28:59,29:116,30:367,31:617,32:1684,33:1911,34:2997,35:1408,36:687,37:44,38:1</t>
  </si>
  <si>
    <t>Trial:0 w:36; Trial:1 w:32; Trial:2 w:31; Trial:6 w:29; Trial:54 w:25; Trial:1738 w:24; pErr:0.3679, weight 24 CW found:23408, wDict:24:4,25:22,26:32,27:47,28:61,29:116,30:416,31:625,32:1682,33:1843,34:3057,35:1361,36:684,37:47,38:3</t>
  </si>
  <si>
    <t>Trial:0 w:35; Trial:2 w:33; Trial:22 w:31; Trial:136 w:29; Trial:146 w:25; pErr:0.3679, weight 25 CW found:37730, wDict:25:11,27:57,29:113,31:720,33:2838,35:4660,37:1565,39:36</t>
  </si>
  <si>
    <t>Trial:0 w:24; Trial:1 w:22; Trial:3 w:21; Trial:46 w:20; Trial:160 w:19; Trial:361 w:17; Trial:1510 w:16; pErr:0.3679, weight 16 CW found:25418, wDict:16:2,17:3,18:8,19:39,20:111,21:302,22:829,23:1809,24:2958,25:2741,26:1085,27:110,28:3</t>
  </si>
  <si>
    <t>Trial:0 w:23; Trial:7 w:22; Trial:15 w:21; Trial:31 w:20; Trial:206 w:19; Trial:395 w:18; Trial:426 w:15; Trial:737 w:14; pErr:0.3679, weight 14 CW found:14888, wDict:14:4,15:1,16:10,17:2,18:23,19:49,20:193,21:559,22:1365,23:2696,24:3266,25:1623,26:205,27:4</t>
  </si>
  <si>
    <t>Trial:0 w:25; Trial:6 w:24; Trial:11 w:23; Trial:12 w:20; Trial:266 w:18; pErr:0.3679, weight 18 CW found:16509, wDict:18:12,19:8,20:32,21:111,22:379,23:963,24:2138,25:3142,26:2489,27:691,28:35</t>
  </si>
  <si>
    <t>Trial:0 w:26; Trial:1 w:23; Trial:8 w:22; Trial:47 w:20; Trial:571 w:19; Trial:793 w:18; Trial:4476 w:17; pErr:0.3679, weight 17 CW found:10381, wDict:17:1,18:7,19:17,20:66,21:159,22:491,23:1222,24:2399,25:3201,26:2051,27:372,28:14</t>
  </si>
  <si>
    <t>Trial:0 w:27; Trial:1 w:26; Trial:3 w:25; Trial:4 w:23; Trial:11 w:22; Trial:40 w:20; Trial:350 w:19; Trial:1996 w:18; Trial:6469 w:16; pErr:0.3679, weight 16 CW found:10574, wDict:16:3,18:6,19:24,20:57,21:144,22:420,23:1081,24:2214,25:3045,26:2339,27:625,28:42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</si>
</sst>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analysis!$GO$68:$GO$200</c:f>
              <c:numCache>
                <c:formatCode>0.0E+00</c:formatCode>
                <c:ptCount val="133"/>
                <c:pt idx="0">
                  <c:v>0.189079316999993</c:v>
                </c:pt>
                <c:pt idx="1">
                  <c:v>2.3198581000002601E-2</c:v>
                </c:pt>
                <c:pt idx="2">
                  <c:v>4.31235110000045E-2</c:v>
                </c:pt>
                <c:pt idx="3">
                  <c:v>3.4072279999975301E-2</c:v>
                </c:pt>
                <c:pt idx="4">
                  <c:v>3.3634779999999802E-2</c:v>
                </c:pt>
                <c:pt idx="5">
                  <c:v>3.3171741000017997E-2</c:v>
                </c:pt>
                <c:pt idx="6">
                  <c:v>3.3051514999982601E-2</c:v>
                </c:pt>
                <c:pt idx="7">
                  <c:v>6.3373277000010803E-2</c:v>
                </c:pt>
                <c:pt idx="8">
                  <c:v>8.3773401000001899E-2</c:v>
                </c:pt>
                <c:pt idx="9">
                  <c:v>4.3239481000000503E-2</c:v>
                </c:pt>
                <c:pt idx="10">
                  <c:v>5.3514820000003703E-2</c:v>
                </c:pt>
                <c:pt idx="11">
                  <c:v>0.123707526999993</c:v>
                </c:pt>
                <c:pt idx="12">
                  <c:v>0.13374488599998799</c:v>
                </c:pt>
                <c:pt idx="13">
                  <c:v>0.38596772700000698</c:v>
                </c:pt>
                <c:pt idx="14">
                  <c:v>0.204607336999998</c:v>
                </c:pt>
                <c:pt idx="15">
                  <c:v>0.33325015400001201</c:v>
                </c:pt>
                <c:pt idx="16">
                  <c:v>0.335558036000009</c:v>
                </c:pt>
                <c:pt idx="17">
                  <c:v>1.0297391739999799</c:v>
                </c:pt>
                <c:pt idx="18">
                  <c:v>1.049562764</c:v>
                </c:pt>
                <c:pt idx="19">
                  <c:v>0.62732131900000299</c:v>
                </c:pt>
                <c:pt idx="20">
                  <c:v>5.2950469089999999</c:v>
                </c:pt>
                <c:pt idx="21">
                  <c:v>0.69793108899997902</c:v>
                </c:pt>
                <c:pt idx="22">
                  <c:v>1.1918635640000099</c:v>
                </c:pt>
                <c:pt idx="23">
                  <c:v>3.1840424849999902</c:v>
                </c:pt>
                <c:pt idx="24">
                  <c:v>3.2226651629999798</c:v>
                </c:pt>
                <c:pt idx="25">
                  <c:v>3.0116044230000201</c:v>
                </c:pt>
                <c:pt idx="26">
                  <c:v>21.8572003459999</c:v>
                </c:pt>
                <c:pt idx="27">
                  <c:v>6.6351371859999997</c:v>
                </c:pt>
                <c:pt idx="28">
                  <c:v>7.1780750560000097</c:v>
                </c:pt>
                <c:pt idx="29">
                  <c:v>144.20928711400001</c:v>
                </c:pt>
                <c:pt idx="30">
                  <c:v>468.08883955300001</c:v>
                </c:pt>
                <c:pt idx="31">
                  <c:v>4.0891571099999702</c:v>
                </c:pt>
                <c:pt idx="32">
                  <c:v>446.06907311499998</c:v>
                </c:pt>
                <c:pt idx="33">
                  <c:v>429.52931156</c:v>
                </c:pt>
                <c:pt idx="34">
                  <c:v>568.66242454199903</c:v>
                </c:pt>
                <c:pt idx="35">
                  <c:v>461.11541140700001</c:v>
                </c:pt>
                <c:pt idx="36">
                  <c:v>518.896500594999</c:v>
                </c:pt>
                <c:pt idx="37">
                  <c:v>976.03025070800004</c:v>
                </c:pt>
                <c:pt idx="38">
                  <c:v>26491.599448925001</c:v>
                </c:pt>
                <c:pt idx="39">
                  <c:v>2366.6312209919902</c:v>
                </c:pt>
                <c:pt idx="40">
                  <c:v>5812.9378001109999</c:v>
                </c:pt>
                <c:pt idx="41">
                  <c:v>10683.687479799</c:v>
                </c:pt>
                <c:pt idx="42">
                  <c:v>2841.579443524</c:v>
                </c:pt>
                <c:pt idx="43">
                  <c:v>#N/A</c:v>
                </c:pt>
                <c:pt idx="44">
                  <c:v>#N/A</c:v>
                </c:pt>
                <c:pt idx="45">
                  <c:v>#N/A</c:v>
                </c:pt>
                <c:pt idx="46">
                  <c:v>208.04692650100299</c:v>
                </c:pt>
                <c:pt idx="47">
                  <c:v>1145.170458717</c:v>
                </c:pt>
                <c:pt idx="48">
                  <c:v>2398.3392959960001</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0-AF60-8A44-A95C-8EC9E48EC459}"/>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analysis!$GP$68:$GP$200</c:f>
              <c:numCache>
                <c:formatCode>0.0E+00</c:formatCode>
                <c:ptCount val="133"/>
                <c:pt idx="0">
                  <c:v>1.06403419999878E-2</c:v>
                </c:pt>
                <c:pt idx="1">
                  <c:v>8.8381440000091498E-3</c:v>
                </c:pt>
                <c:pt idx="2">
                  <c:v>3.8595506999996497E-2</c:v>
                </c:pt>
                <c:pt idx="3">
                  <c:v>3.6940727000000999E-2</c:v>
                </c:pt>
                <c:pt idx="4">
                  <c:v>6.3446703000010901E-2</c:v>
                </c:pt>
                <c:pt idx="5">
                  <c:v>3.8120899999995503E-2</c:v>
                </c:pt>
                <c:pt idx="6">
                  <c:v>3.6050474000006702E-2</c:v>
                </c:pt>
                <c:pt idx="7">
                  <c:v>0.15932861699999901</c:v>
                </c:pt>
                <c:pt idx="8">
                  <c:v>0.29138260700000201</c:v>
                </c:pt>
                <c:pt idx="9">
                  <c:v>0.224939439999985</c:v>
                </c:pt>
                <c:pt idx="10">
                  <c:v>0.29314299200001398</c:v>
                </c:pt>
                <c:pt idx="11">
                  <c:v>0.98252085699999703</c:v>
                </c:pt>
                <c:pt idx="12">
                  <c:v>0.72743607899999996</c:v>
                </c:pt>
                <c:pt idx="13">
                  <c:v>2.1896979559999998</c:v>
                </c:pt>
                <c:pt idx="14">
                  <c:v>1.1903014919999999</c:v>
                </c:pt>
                <c:pt idx="15">
                  <c:v>1.91033356599999</c:v>
                </c:pt>
                <c:pt idx="16">
                  <c:v>2.0525474169999902</c:v>
                </c:pt>
                <c:pt idx="17">
                  <c:v>5.3752735390000002</c:v>
                </c:pt>
                <c:pt idx="18">
                  <c:v>4.7851067939999998</c:v>
                </c:pt>
                <c:pt idx="19">
                  <c:v>4.1389067289999799</c:v>
                </c:pt>
                <c:pt idx="20">
                  <c:v>32.525519118999902</c:v>
                </c:pt>
                <c:pt idx="21">
                  <c:v>4.96660350600001</c:v>
                </c:pt>
                <c:pt idx="22">
                  <c:v>5.2784545779999998</c:v>
                </c:pt>
                <c:pt idx="23">
                  <c:v>22.398585658999899</c:v>
                </c:pt>
                <c:pt idx="24">
                  <c:v>20.609204073999901</c:v>
                </c:pt>
                <c:pt idx="25">
                  <c:v>19.352344083999999</c:v>
                </c:pt>
                <c:pt idx="26">
                  <c:v>86.743629764999895</c:v>
                </c:pt>
                <c:pt idx="27">
                  <c:v>27.099382835</c:v>
                </c:pt>
                <c:pt idx="28">
                  <c:v>33.286619707999897</c:v>
                </c:pt>
                <c:pt idx="29">
                  <c:v>638.57105609599898</c:v>
                </c:pt>
                <c:pt idx="30">
                  <c:v>1171.69859782</c:v>
                </c:pt>
                <c:pt idx="31">
                  <c:v>21.271331778999802</c:v>
                </c:pt>
                <c:pt idx="32">
                  <c:v>7688.4115307880002</c:v>
                </c:pt>
                <c:pt idx="33">
                  <c:v>8270.1236712359896</c:v>
                </c:pt>
                <c:pt idx="34">
                  <c:v>5799.3945560729899</c:v>
                </c:pt>
                <c:pt idx="35">
                  <c:v>5246.8010167980001</c:v>
                </c:pt>
                <c:pt idx="36">
                  <c:v>7675.6149314989898</c:v>
                </c:pt>
                <c:pt idx="37">
                  <c:v>25937.711023598</c:v>
                </c:pt>
                <c:pt idx="38">
                  <c:v>#N/A</c:v>
                </c:pt>
                <c:pt idx="39">
                  <c:v>#N/A</c:v>
                </c:pt>
                <c:pt idx="40">
                  <c:v>#N/A</c:v>
                </c:pt>
                <c:pt idx="41">
                  <c:v>#N/A</c:v>
                </c:pt>
                <c:pt idx="42">
                  <c:v>#N/A</c:v>
                </c:pt>
                <c:pt idx="43">
                  <c:v>#N/A</c:v>
                </c:pt>
                <c:pt idx="44">
                  <c:v>#N/A</c:v>
                </c:pt>
                <c:pt idx="45">
                  <c:v>#N/A</c:v>
                </c:pt>
                <c:pt idx="46">
                  <c:v>2656.2489742510902</c:v>
                </c:pt>
                <c:pt idx="47">
                  <c:v>12837.5691032987</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1-AF60-8A44-A95C-8EC9E48EC459}"/>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analysis!$GQ$68:$GQ$200</c:f>
              <c:numCache>
                <c:formatCode>0.0E+00</c:formatCode>
                <c:ptCount val="133"/>
                <c:pt idx="0">
                  <c:v>1.22034240000061E-2</c:v>
                </c:pt>
                <c:pt idx="1">
                  <c:v>1.36983099999952E-2</c:v>
                </c:pt>
                <c:pt idx="2">
                  <c:v>1.49792679999904E-2</c:v>
                </c:pt>
                <c:pt idx="3">
                  <c:v>1.2666463000016301E-2</c:v>
                </c:pt>
                <c:pt idx="4">
                  <c:v>1.5219445999974801E-2</c:v>
                </c:pt>
                <c:pt idx="5">
                  <c:v>1.4188678999999999E-2</c:v>
                </c:pt>
                <c:pt idx="6">
                  <c:v>1.3701441000023301E-2</c:v>
                </c:pt>
                <c:pt idx="7">
                  <c:v>4.2717428000003103E-2</c:v>
                </c:pt>
                <c:pt idx="8">
                  <c:v>7.6803988999984002E-2</c:v>
                </c:pt>
                <c:pt idx="9">
                  <c:v>2.5352247000000699E-2</c:v>
                </c:pt>
                <c:pt idx="10">
                  <c:v>2.1651850000012001E-2</c:v>
                </c:pt>
                <c:pt idx="11">
                  <c:v>0.211794187999998</c:v>
                </c:pt>
                <c:pt idx="12">
                  <c:v>0.19955892599998001</c:v>
                </c:pt>
                <c:pt idx="13">
                  <c:v>1.38432669100001</c:v>
                </c:pt>
                <c:pt idx="14">
                  <c:v>0.39291522799999201</c:v>
                </c:pt>
                <c:pt idx="15">
                  <c:v>0.65969831899999998</c:v>
                </c:pt>
                <c:pt idx="16">
                  <c:v>0.51483533200001796</c:v>
                </c:pt>
                <c:pt idx="17">
                  <c:v>3.96640119199997</c:v>
                </c:pt>
                <c:pt idx="18">
                  <c:v>3.785507596</c:v>
                </c:pt>
                <c:pt idx="19">
                  <c:v>1.411845247</c:v>
                </c:pt>
                <c:pt idx="20">
                  <c:v>22.459942164000001</c:v>
                </c:pt>
                <c:pt idx="21">
                  <c:v>1.156671861</c:v>
                </c:pt>
                <c:pt idx="22">
                  <c:v>1.45918078999997</c:v>
                </c:pt>
                <c:pt idx="23">
                  <c:v>15.640898228999999</c:v>
                </c:pt>
                <c:pt idx="24">
                  <c:v>16.615261943</c:v>
                </c:pt>
                <c:pt idx="25">
                  <c:v>17.297094565999998</c:v>
                </c:pt>
                <c:pt idx="26">
                  <c:v>164.71870594699899</c:v>
                </c:pt>
                <c:pt idx="27">
                  <c:v>33.713570132999997</c:v>
                </c:pt>
                <c:pt idx="28">
                  <c:v>35.687623250000001</c:v>
                </c:pt>
                <c:pt idx="29">
                  <c:v>1950.6795388579999</c:v>
                </c:pt>
                <c:pt idx="30">
                  <c:v>3251.1740188600002</c:v>
                </c:pt>
                <c:pt idx="31">
                  <c:v>8.1808342979993505</c:v>
                </c:pt>
                <c:pt idx="32">
                  <c:v>15645.940161750999</c:v>
                </c:pt>
                <c:pt idx="33">
                  <c:v>10975.367749931</c:v>
                </c:pt>
                <c:pt idx="34">
                  <c:v>11038.158228615899</c:v>
                </c:pt>
                <c:pt idx="35">
                  <c:v>18054.548467522</c:v>
                </c:pt>
                <c:pt idx="36">
                  <c:v>11308.964765479001</c:v>
                </c:pt>
                <c:pt idx="37">
                  <c:v>19566.715933785999</c:v>
                </c:pt>
                <c:pt idx="38">
                  <c:v>#N/A</c:v>
                </c:pt>
                <c:pt idx="39">
                  <c:v>#N/A</c:v>
                </c:pt>
                <c:pt idx="40">
                  <c:v>#N/A</c:v>
                </c:pt>
                <c:pt idx="41">
                  <c:v>#N/A</c:v>
                </c:pt>
                <c:pt idx="42">
                  <c:v>#N/A</c:v>
                </c:pt>
                <c:pt idx="43">
                  <c:v>#N/A</c:v>
                </c:pt>
                <c:pt idx="44">
                  <c:v>#N/A</c:v>
                </c:pt>
                <c:pt idx="45">
                  <c:v>#N/A</c:v>
                </c:pt>
                <c:pt idx="46">
                  <c:v>6620.8302088826804</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2-AF60-8A44-A95C-8EC9E48EC459}"/>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analysis!$GR$68:$GR$200</c:f>
              <c:numCache>
                <c:formatCode>0.0E+00</c:formatCode>
                <c:ptCount val="133"/>
                <c:pt idx="0">
                  <c:v>2.01894361525774E-2</c:v>
                </c:pt>
                <c:pt idx="1">
                  <c:v>1.47162117063999E-2</c:v>
                </c:pt>
                <c:pt idx="2">
                  <c:v>1.6103350557386799E-2</c:v>
                </c:pt>
                <c:pt idx="3">
                  <c:v>1.43522340804338E-2</c:v>
                </c:pt>
                <c:pt idx="4">
                  <c:v>1.7970439046621298E-2</c:v>
                </c:pt>
                <c:pt idx="5">
                  <c:v>7.4682909995317404E-2</c:v>
                </c:pt>
                <c:pt idx="6">
                  <c:v>1.37595320120453E-2</c:v>
                </c:pt>
                <c:pt idx="7">
                  <c:v>1.4279019087553E-2</c:v>
                </c:pt>
                <c:pt idx="8">
                  <c:v>1.5943530015647401E-2</c:v>
                </c:pt>
                <c:pt idx="9">
                  <c:v>1.3633457943797099E-2</c:v>
                </c:pt>
                <c:pt idx="10">
                  <c:v>1.3476771302521199E-2</c:v>
                </c:pt>
                <c:pt idx="11">
                  <c:v>2.0579898729920301E-2</c:v>
                </c:pt>
                <c:pt idx="12">
                  <c:v>2.0313364453613699E-2</c:v>
                </c:pt>
                <c:pt idx="13">
                  <c:v>0.26514577679335999</c:v>
                </c:pt>
                <c:pt idx="14">
                  <c:v>2.2161301225423799E-2</c:v>
                </c:pt>
                <c:pt idx="15">
                  <c:v>3.3530186861753401E-2</c:v>
                </c:pt>
                <c:pt idx="16">
                  <c:v>3.2995032146572997E-2</c:v>
                </c:pt>
                <c:pt idx="17">
                  <c:v>0.44185539055615602</c:v>
                </c:pt>
                <c:pt idx="18">
                  <c:v>0.44258954003453199</c:v>
                </c:pt>
                <c:pt idx="19">
                  <c:v>5.3945272229611797E-2</c:v>
                </c:pt>
                <c:pt idx="20">
                  <c:v>25.449986932799199</c:v>
                </c:pt>
                <c:pt idx="21">
                  <c:v>6.5455300733447006E-2</c:v>
                </c:pt>
                <c:pt idx="22">
                  <c:v>6.4647968858480398E-2</c:v>
                </c:pt>
                <c:pt idx="23">
                  <c:v>2.2800810802727902</c:v>
                </c:pt>
                <c:pt idx="24">
                  <c:v>2.2713823057711102</c:v>
                </c:pt>
                <c:pt idx="25">
                  <c:v>2.2809716304764098</c:v>
                </c:pt>
                <c:pt idx="26">
                  <c:v>162.452353297732</c:v>
                </c:pt>
                <c:pt idx="27">
                  <c:v>8.1521185357123596</c:v>
                </c:pt>
                <c:pt idx="28">
                  <c:v>8.1546515775844401</c:v>
                </c:pt>
                <c:pt idx="29">
                  <c:v>7169.6330119250297</c:v>
                </c:pt>
                <c:pt idx="30">
                  <c:v>13337.341799964101</c:v>
                </c:pt>
                <c:pt idx="31">
                  <c:v>0.34773479029536197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8295.5894078454003</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3-AF60-8A44-A95C-8EC9E48EC459}"/>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analysis!$GS$68:$GS$200</c:f>
              <c:numCache>
                <c:formatCode>0.0E+00</c:formatCode>
                <c:ptCount val="133"/>
                <c:pt idx="0">
                  <c:v>0.86791575000097498</c:v>
                </c:pt>
                <c:pt idx="1">
                  <c:v>5.70460840099258E-2</c:v>
                </c:pt>
                <c:pt idx="2">
                  <c:v>5.7239332993049098E-2</c:v>
                </c:pt>
                <c:pt idx="3">
                  <c:v>5.7163917008438099E-2</c:v>
                </c:pt>
                <c:pt idx="4">
                  <c:v>5.5149332998553201E-2</c:v>
                </c:pt>
                <c:pt idx="5">
                  <c:v>5.2720499996212297E-2</c:v>
                </c:pt>
                <c:pt idx="6">
                  <c:v>5.2406624992727302E-2</c:v>
                </c:pt>
                <c:pt idx="7">
                  <c:v>5.2589167011319597E-2</c:v>
                </c:pt>
                <c:pt idx="8">
                  <c:v>5.2994915997260202E-2</c:v>
                </c:pt>
                <c:pt idx="9">
                  <c:v>5.2198791992850602E-2</c:v>
                </c:pt>
                <c:pt idx="10">
                  <c:v>5.3350833011791103E-2</c:v>
                </c:pt>
                <c:pt idx="11">
                  <c:v>5.32726249948609E-2</c:v>
                </c:pt>
                <c:pt idx="12">
                  <c:v>5.4226708991336602E-2</c:v>
                </c:pt>
                <c:pt idx="13">
                  <c:v>5.3124625002965303E-2</c:v>
                </c:pt>
                <c:pt idx="14">
                  <c:v>5.4344375006621697E-2</c:v>
                </c:pt>
                <c:pt idx="15">
                  <c:v>5.4014332999940899E-2</c:v>
                </c:pt>
                <c:pt idx="16">
                  <c:v>5.43916250026086E-2</c:v>
                </c:pt>
                <c:pt idx="17">
                  <c:v>5.4379583001718801E-2</c:v>
                </c:pt>
                <c:pt idx="18">
                  <c:v>8.3966416990733705E-2</c:v>
                </c:pt>
                <c:pt idx="19">
                  <c:v>5.8356875000754302E-2</c:v>
                </c:pt>
                <c:pt idx="20">
                  <c:v>5.5515542000648503E-2</c:v>
                </c:pt>
                <c:pt idx="21">
                  <c:v>5.5191624996950801E-2</c:v>
                </c:pt>
                <c:pt idx="22">
                  <c:v>5.5713708003167897E-2</c:v>
                </c:pt>
                <c:pt idx="23">
                  <c:v>6.0908250001375501E-2</c:v>
                </c:pt>
                <c:pt idx="24">
                  <c:v>6.3612166995881098E-2</c:v>
                </c:pt>
                <c:pt idx="25">
                  <c:v>6.3219250005204203E-2</c:v>
                </c:pt>
                <c:pt idx="26">
                  <c:v>0.12554295800509799</c:v>
                </c:pt>
                <c:pt idx="27">
                  <c:v>7.5886291990172994E-2</c:v>
                </c:pt>
                <c:pt idx="28">
                  <c:v>7.9208583003492095E-2</c:v>
                </c:pt>
                <c:pt idx="29">
                  <c:v>0.26050383299298102</c:v>
                </c:pt>
                <c:pt idx="30">
                  <c:v>1.1908722920052199</c:v>
                </c:pt>
                <c:pt idx="31">
                  <c:v>6.7020417001913302E-2</c:v>
                </c:pt>
                <c:pt idx="32">
                  <c:v>0.35134820800158101</c:v>
                </c:pt>
                <c:pt idx="33">
                  <c:v>1.2553371249959999</c:v>
                </c:pt>
                <c:pt idx="34">
                  <c:v>2.4793415419990099</c:v>
                </c:pt>
                <c:pt idx="35">
                  <c:v>7.4901826660061399</c:v>
                </c:pt>
                <c:pt idx="36">
                  <c:v>0.63059874999453303</c:v>
                </c:pt>
                <c:pt idx="37">
                  <c:v>3.2243135419994302</c:v>
                </c:pt>
                <c:pt idx="38">
                  <c:v>0.62676125000871197</c:v>
                </c:pt>
                <c:pt idx="39">
                  <c:v>4.4930964579980301</c:v>
                </c:pt>
                <c:pt idx="40">
                  <c:v>11.075541833997701</c:v>
                </c:pt>
                <c:pt idx="41">
                  <c:v>7.5369881660008096</c:v>
                </c:pt>
                <c:pt idx="42">
                  <c:v>15.035402749999699</c:v>
                </c:pt>
                <c:pt idx="43">
                  <c:v>75.226949999996506</c:v>
                </c:pt>
                <c:pt idx="44">
                  <c:v>104.374176458994</c:v>
                </c:pt>
                <c:pt idx="45">
                  <c:v>19.976325750001699</c:v>
                </c:pt>
                <c:pt idx="46">
                  <c:v>4.7231276660022496</c:v>
                </c:pt>
                <c:pt idx="47">
                  <c:v>38.280680167008498</c:v>
                </c:pt>
                <c:pt idx="48">
                  <c:v>356.73267145799701</c:v>
                </c:pt>
                <c:pt idx="49">
                  <c:v>#N/A</c:v>
                </c:pt>
                <c:pt idx="50">
                  <c:v>846.85662175004802</c:v>
                </c:pt>
                <c:pt idx="51">
                  <c:v>11549.048411124901</c:v>
                </c:pt>
                <c:pt idx="52">
                  <c:v>612.00770845799696</c:v>
                </c:pt>
                <c:pt idx="53">
                  <c:v>1230.01700575003</c:v>
                </c:pt>
                <c:pt idx="54">
                  <c:v>1239.4447097919699</c:v>
                </c:pt>
                <c:pt idx="55">
                  <c:v>25577.464043457901</c:v>
                </c:pt>
                <c:pt idx="56">
                  <c:v>17225.466760166</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4-AF60-8A44-A95C-8EC9E48EC459}"/>
            </c:ext>
          </c:extLst>
        </c:ser>
        <c:dLbls>
          <c:showLegendKey val="0"/>
          <c:showVal val="0"/>
          <c:showCatName val="0"/>
          <c:showSerName val="0"/>
          <c:showPercent val="0"/>
          <c:showBubbleSize val="0"/>
        </c:dLbls>
        <c:axId val="1782197904"/>
        <c:axId val="1782199616"/>
      </c:scatterChart>
      <c:valAx>
        <c:axId val="1782197904"/>
        <c:scaling>
          <c:orientation val="minMax"/>
          <c:max val="6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5553258967629044"/>
          <c:y val="0.53754237751531053"/>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analysis!$GU$68:$GU$200</c:f>
              <c:numCache>
                <c:formatCode>0.0E+00</c:formatCode>
                <c:ptCount val="133"/>
                <c:pt idx="0">
                  <c:v>7.5857067294418805E-5</c:v>
                </c:pt>
                <c:pt idx="1">
                  <c:v>8.8872978650033393E-5</c:v>
                </c:pt>
                <c:pt idx="2">
                  <c:v>1.0443387497216401E-4</c:v>
                </c:pt>
                <c:pt idx="3">
                  <c:v>1.12925164308398E-4</c:v>
                </c:pt>
                <c:pt idx="4">
                  <c:v>1.1759169511497001E-4</c:v>
                </c:pt>
                <c:pt idx="5">
                  <c:v>1.2449829718098001E-4</c:v>
                </c:pt>
                <c:pt idx="6">
                  <c:v>1.3492576647549802E-4</c:v>
                </c:pt>
                <c:pt idx="7">
                  <c:v>1.3026709714871734E-4</c:v>
                </c:pt>
                <c:pt idx="8">
                  <c:v>1.78893572650849E-4</c:v>
                </c:pt>
                <c:pt idx="9">
                  <c:v>1.9411063515928264E-4</c:v>
                </c:pt>
                <c:pt idx="10">
                  <c:v>2.0638613444049308E-4</c:v>
                </c:pt>
                <c:pt idx="11">
                  <c:v>1.7535135659956812E-4</c:v>
                </c:pt>
                <c:pt idx="12">
                  <c:v>1.8539995610836736E-4</c:v>
                </c:pt>
                <c:pt idx="13">
                  <c:v>1.9629331924267987E-4</c:v>
                </c:pt>
                <c:pt idx="14">
                  <c:v>2.1473831432113424E-4</c:v>
                </c:pt>
                <c:pt idx="15">
                  <c:v>2.5009775127517614E-4</c:v>
                </c:pt>
                <c:pt idx="16">
                  <c:v>2.6588963893757852E-4</c:v>
                </c:pt>
                <c:pt idx="17">
                  <c:v>2.4552623496362818E-4</c:v>
                </c:pt>
                <c:pt idx="18">
                  <c:v>2.5645222655288073E-4</c:v>
                </c:pt>
                <c:pt idx="19">
                  <c:v>3.0380206575775969E-4</c:v>
                </c:pt>
                <c:pt idx="20">
                  <c:v>2.8091154888356626E-4</c:v>
                </c:pt>
                <c:pt idx="21">
                  <c:v>6.3753129995325938E-4</c:v>
                </c:pt>
                <c:pt idx="22">
                  <c:v>6.6288995059466272E-4</c:v>
                </c:pt>
                <c:pt idx="23">
                  <c:v>4.2235326755815048E-4</c:v>
                </c:pt>
                <c:pt idx="24">
                  <c:v>4.4422387453061101E-4</c:v>
                </c:pt>
                <c:pt idx="25">
                  <c:v>4.6540306358134286E-4</c:v>
                </c:pt>
                <c:pt idx="26">
                  <c:v>5.1330065430755807E-4</c:v>
                </c:pt>
                <c:pt idx="27">
                  <c:v>7.4133215736517258E-4</c:v>
                </c:pt>
                <c:pt idx="28">
                  <c:v>7.7860865402507137E-4</c:v>
                </c:pt>
                <c:pt idx="29">
                  <c:v>5.126567018371792E-4</c:v>
                </c:pt>
                <c:pt idx="30">
                  <c:v>6.730631345634898E-4</c:v>
                </c:pt>
                <c:pt idx="31">
                  <c:v>1.1262964967236851E-3</c:v>
                </c:pt>
                <c:pt idx="32">
                  <c:v>1.0140804058199259E-3</c:v>
                </c:pt>
                <c:pt idx="33">
                  <c:v>1.0752167030126198E-3</c:v>
                </c:pt>
                <c:pt idx="34">
                  <c:v>1.115340531849469E-3</c:v>
                </c:pt>
                <c:pt idx="35">
                  <c:v>1.1071773271987156E-3</c:v>
                </c:pt>
                <c:pt idx="36">
                  <c:v>2.7983227515069845E-3</c:v>
                </c:pt>
                <c:pt idx="37">
                  <c:v>1.5504017814943931E-3</c:v>
                </c:pt>
                <c:pt idx="38">
                  <c:v>1.5463161137036498E-3</c:v>
                </c:pt>
                <c:pt idx="39">
                  <c:v>1.0541042901260251E-2</c:v>
                </c:pt>
                <c:pt idx="40">
                  <c:v>8.751499777038884E-3</c:v>
                </c:pt>
                <c:pt idx="41">
                  <c:v>1.3631794295696734E-2</c:v>
                </c:pt>
                <c:pt idx="42">
                  <c:v>1.3019604745421024E-2</c:v>
                </c:pt>
                <c:pt idx="43">
                  <c:v>3.1268738863467087E-2</c:v>
                </c:pt>
                <c:pt idx="44">
                  <c:v>2.1834162840714103E-2</c:v>
                </c:pt>
                <c:pt idx="45">
                  <c:v>3.6414041264522905E-2</c:v>
                </c:pt>
                <c:pt idx="46">
                  <c:v>0.18179288109833333</c:v>
                </c:pt>
                <c:pt idx="47">
                  <c:v>0.39214791554738238</c:v>
                </c:pt>
                <c:pt idx="48">
                  <c:v>6.2926389219600948E-2</c:v>
                </c:pt>
                <c:pt idx="49">
                  <c:v>4.7766573989065104E-3</c:v>
                </c:pt>
                <c:pt idx="50">
                  <c:v>8.8227452808703241E-2</c:v>
                </c:pt>
                <c:pt idx="51">
                  <c:v>4.1862127099386685E-2</c:v>
                </c:pt>
                <c:pt idx="52">
                  <c:v>0.13415514278304097</c:v>
                </c:pt>
                <c:pt idx="53">
                  <c:v>9.5331959378642736E-2</c:v>
                </c:pt>
                <c:pt idx="54">
                  <c:v>0.1104789716374196</c:v>
                </c:pt>
                <c:pt idx="55">
                  <c:v>0.22817931871710137</c:v>
                </c:pt>
                <c:pt idx="56">
                  <c:v>0.39731069609776815</c:v>
                </c:pt>
                <c:pt idx="57">
                  <c:v>0.41666181692853499</c:v>
                </c:pt>
                <c:pt idx="58">
                  <c:v>0.44099162146448972</c:v>
                </c:pt>
                <c:pt idx="59">
                  <c:v>0.66505385299815589</c:v>
                </c:pt>
                <c:pt idx="60">
                  <c:v>0.342353264093398</c:v>
                </c:pt>
                <c:pt idx="61">
                  <c:v>0.27482113541844105</c:v>
                </c:pt>
                <c:pt idx="62">
                  <c:v>0.52246891089404335</c:v>
                </c:pt>
                <c:pt idx="63">
                  <c:v>0.51452954470990964</c:v>
                </c:pt>
                <c:pt idx="64">
                  <c:v>3.2586486309766598</c:v>
                </c:pt>
                <c:pt idx="65">
                  <c:v>2.8456796670021998</c:v>
                </c:pt>
                <c:pt idx="66">
                  <c:v>1.74746728306636</c:v>
                </c:pt>
                <c:pt idx="67">
                  <c:v>1.72153769172728</c:v>
                </c:pt>
                <c:pt idx="68">
                  <c:v>1.4198430234996153</c:v>
                </c:pt>
                <c:pt idx="69">
                  <c:v>3.1557998202430664</c:v>
                </c:pt>
                <c:pt idx="70">
                  <c:v>3.9743952145799804</c:v>
                </c:pt>
                <c:pt idx="71">
                  <c:v>1.6784339197135167</c:v>
                </c:pt>
                <c:pt idx="72">
                  <c:v>6.8412477914243661</c:v>
                </c:pt>
                <c:pt idx="73">
                  <c:v>6.9992185567195007</c:v>
                </c:pt>
                <c:pt idx="74">
                  <c:v>21.8328742310404</c:v>
                </c:pt>
                <c:pt idx="75">
                  <c:v>11.567781685230633</c:v>
                </c:pt>
                <c:pt idx="76">
                  <c:v>#N/A</c:v>
                </c:pt>
                <c:pt idx="77">
                  <c:v>#N/A</c:v>
                </c:pt>
                <c:pt idx="78">
                  <c:v>32.355218168348003</c:v>
                </c:pt>
                <c:pt idx="79">
                  <c:v>#N/A</c:v>
                </c:pt>
                <c:pt idx="80">
                  <c:v>#N/A</c:v>
                </c:pt>
                <c:pt idx="81">
                  <c:v>3.2439424541080251</c:v>
                </c:pt>
                <c:pt idx="82">
                  <c:v>7.0246390655326332</c:v>
                </c:pt>
                <c:pt idx="83">
                  <c:v>#N/A</c:v>
                </c:pt>
                <c:pt idx="84">
                  <c:v>5.9771739158779198</c:v>
                </c:pt>
                <c:pt idx="85">
                  <c:v>4.8348665164472999</c:v>
                </c:pt>
                <c:pt idx="86">
                  <c:v>9.4981518362959001</c:v>
                </c:pt>
                <c:pt idx="87">
                  <c:v>5.6543952019884998</c:v>
                </c:pt>
                <c:pt idx="88">
                  <c:v>14.9491736697964</c:v>
                </c:pt>
                <c:pt idx="89">
                  <c:v>10.339375052290633</c:v>
                </c:pt>
                <c:pt idx="90">
                  <c:v>6.7219113018363599</c:v>
                </c:pt>
                <c:pt idx="91">
                  <c:v>#N/A</c:v>
                </c:pt>
                <c:pt idx="92">
                  <c:v>4.1507880634162504</c:v>
                </c:pt>
                <c:pt idx="93">
                  <c:v>14.573698512092221</c:v>
                </c:pt>
                <c:pt idx="94">
                  <c:v>11.077768075590333</c:v>
                </c:pt>
                <c:pt idx="95">
                  <c:v>3.1254151063971198</c:v>
                </c:pt>
                <c:pt idx="96">
                  <c:v>3.4294847950339302</c:v>
                </c:pt>
                <c:pt idx="97">
                  <c:v>11.691281493442732</c:v>
                </c:pt>
                <c:pt idx="98">
                  <c:v>36.169483493082197</c:v>
                </c:pt>
                <c:pt idx="99">
                  <c:v>#N/A</c:v>
                </c:pt>
                <c:pt idx="100">
                  <c:v>#N/A</c:v>
                </c:pt>
                <c:pt idx="101">
                  <c:v>#N/A</c:v>
                </c:pt>
                <c:pt idx="102">
                  <c:v>#N/A</c:v>
                </c:pt>
                <c:pt idx="103">
                  <c:v>82.422588855028096</c:v>
                </c:pt>
                <c:pt idx="104">
                  <c:v>#N/A</c:v>
                </c:pt>
                <c:pt idx="105">
                  <c:v>119.486624009907</c:v>
                </c:pt>
                <c:pt idx="106">
                  <c:v>#N/A</c:v>
                </c:pt>
                <c:pt idx="107">
                  <c:v>111.75845106691099</c:v>
                </c:pt>
                <c:pt idx="108">
                  <c:v>#N/A</c:v>
                </c:pt>
                <c:pt idx="109">
                  <c:v>70.640931624919105</c:v>
                </c:pt>
                <c:pt idx="110">
                  <c:v>123.899305730126</c:v>
                </c:pt>
                <c:pt idx="111">
                  <c:v>66.381418448872495</c:v>
                </c:pt>
                <c:pt idx="112">
                  <c:v>9.8714465252123755</c:v>
                </c:pt>
                <c:pt idx="113">
                  <c:v>41.804101738147402</c:v>
                </c:pt>
                <c:pt idx="114">
                  <c:v>13.816308381035901</c:v>
                </c:pt>
                <c:pt idx="115">
                  <c:v>13.230087060170867</c:v>
                </c:pt>
                <c:pt idx="116">
                  <c:v>#N/A</c:v>
                </c:pt>
                <c:pt idx="117">
                  <c:v>#N/A</c:v>
                </c:pt>
                <c:pt idx="118">
                  <c:v>#N/A</c:v>
                </c:pt>
                <c:pt idx="119">
                  <c:v>#N/A</c:v>
                </c:pt>
                <c:pt idx="120">
                  <c:v>#N/A</c:v>
                </c:pt>
              </c:numCache>
            </c:numRef>
          </c:yVal>
          <c:smooth val="0"/>
          <c:extLst>
            <c:ext xmlns:c16="http://schemas.microsoft.com/office/drawing/2014/chart" uri="{C3380CC4-5D6E-409C-BE32-E72D297353CC}">
              <c16:uniqueId val="{00000000-93A5-B745-9570-746BF0B61BAE}"/>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analysis!$GV$68:$GV$200</c:f>
              <c:numCache>
                <c:formatCode>0.0E+00</c:formatCode>
                <c:ptCount val="133"/>
                <c:pt idx="0">
                  <c:v>1.3875616211444098E-4</c:v>
                </c:pt>
                <c:pt idx="1">
                  <c:v>1.4877793304622099E-4</c:v>
                </c:pt>
                <c:pt idx="2">
                  <c:v>1.5954676223918699E-4</c:v>
                </c:pt>
                <c:pt idx="3">
                  <c:v>1.63392254617065E-4</c:v>
                </c:pt>
                <c:pt idx="4">
                  <c:v>1.67543091066181E-4</c:v>
                </c:pt>
                <c:pt idx="5">
                  <c:v>1.70096324570477E-4</c:v>
                </c:pt>
                <c:pt idx="6">
                  <c:v>1.73619574587792E-4</c:v>
                </c:pt>
                <c:pt idx="7">
                  <c:v>1.7418522760272E-4</c:v>
                </c:pt>
                <c:pt idx="8">
                  <c:v>2.0059988675638998E-4</c:v>
                </c:pt>
                <c:pt idx="9">
                  <c:v>2.0996872235079411E-4</c:v>
                </c:pt>
                <c:pt idx="10">
                  <c:v>2.1703213676482297E-4</c:v>
                </c:pt>
                <c:pt idx="11">
                  <c:v>2.06039365939795E-4</c:v>
                </c:pt>
                <c:pt idx="12">
                  <c:v>2.1298599102529357E-4</c:v>
                </c:pt>
                <c:pt idx="13">
                  <c:v>2.1254325704649001E-4</c:v>
                </c:pt>
                <c:pt idx="14">
                  <c:v>2.1822169171646202E-4</c:v>
                </c:pt>
                <c:pt idx="15">
                  <c:v>2.4757139538631725E-4</c:v>
                </c:pt>
                <c:pt idx="16">
                  <c:v>2.5809847983834382E-4</c:v>
                </c:pt>
                <c:pt idx="17">
                  <c:v>2.4805844361707098E-4</c:v>
                </c:pt>
                <c:pt idx="18">
                  <c:v>2.6051425598561703E-4</c:v>
                </c:pt>
                <c:pt idx="19">
                  <c:v>2.590774861152729E-4</c:v>
                </c:pt>
                <c:pt idx="20">
                  <c:v>2.5226875441733502E-4</c:v>
                </c:pt>
                <c:pt idx="21">
                  <c:v>3.7787291499038144E-4</c:v>
                </c:pt>
                <c:pt idx="22">
                  <c:v>4.0000701902688014E-4</c:v>
                </c:pt>
                <c:pt idx="23">
                  <c:v>3.3980542630069477E-4</c:v>
                </c:pt>
                <c:pt idx="24">
                  <c:v>3.2005704787916851E-4</c:v>
                </c:pt>
                <c:pt idx="25">
                  <c:v>3.5577167944702821E-4</c:v>
                </c:pt>
                <c:pt idx="26">
                  <c:v>3.0035884184245401E-4</c:v>
                </c:pt>
                <c:pt idx="27">
                  <c:v>3.3214789818815344E-4</c:v>
                </c:pt>
                <c:pt idx="28">
                  <c:v>3.383281996372162E-4</c:v>
                </c:pt>
                <c:pt idx="29">
                  <c:v>3.1789544204450924E-4</c:v>
                </c:pt>
                <c:pt idx="30">
                  <c:v>3.8234413740143724E-4</c:v>
                </c:pt>
                <c:pt idx="31">
                  <c:v>5.0333599432541632E-4</c:v>
                </c:pt>
                <c:pt idx="32">
                  <c:v>3.5532825339760403E-4</c:v>
                </c:pt>
                <c:pt idx="33">
                  <c:v>3.4730134533824525E-4</c:v>
                </c:pt>
                <c:pt idx="34">
                  <c:v>3.6230637968068241E-4</c:v>
                </c:pt>
                <c:pt idx="35">
                  <c:v>3.6973042816545071E-4</c:v>
                </c:pt>
                <c:pt idx="36">
                  <c:v>5.1614092451297638E-4</c:v>
                </c:pt>
                <c:pt idx="37">
                  <c:v>4.340695853677742E-4</c:v>
                </c:pt>
                <c:pt idx="38">
                  <c:v>4.6256801425077418E-4</c:v>
                </c:pt>
                <c:pt idx="39">
                  <c:v>6.1278388457369824E-4</c:v>
                </c:pt>
                <c:pt idx="40">
                  <c:v>8.3513650425787059E-4</c:v>
                </c:pt>
                <c:pt idx="41">
                  <c:v>8.4912829183420978E-4</c:v>
                </c:pt>
                <c:pt idx="42">
                  <c:v>8.6770239903219762E-4</c:v>
                </c:pt>
                <c:pt idx="43">
                  <c:v>8.0669636984312648E-4</c:v>
                </c:pt>
                <c:pt idx="44">
                  <c:v>8.1940138409518576E-4</c:v>
                </c:pt>
                <c:pt idx="45">
                  <c:v>8.3406143454334411E-4</c:v>
                </c:pt>
                <c:pt idx="46">
                  <c:v>1.4474515956907582E-3</c:v>
                </c:pt>
                <c:pt idx="47">
                  <c:v>1.5382031850468079E-3</c:v>
                </c:pt>
                <c:pt idx="48">
                  <c:v>1.256100168837204E-3</c:v>
                </c:pt>
                <c:pt idx="49">
                  <c:v>9.8644744016298819E-4</c:v>
                </c:pt>
                <c:pt idx="50">
                  <c:v>1.0718358320499571E-3</c:v>
                </c:pt>
                <c:pt idx="51">
                  <c:v>1.6596310433783356E-3</c:v>
                </c:pt>
                <c:pt idx="52">
                  <c:v>1.3380470817722591E-3</c:v>
                </c:pt>
                <c:pt idx="53">
                  <c:v>1.2561717638571823E-3</c:v>
                </c:pt>
                <c:pt idx="54">
                  <c:v>1.2941374280042211E-3</c:v>
                </c:pt>
                <c:pt idx="55">
                  <c:v>1.9985081840690447E-3</c:v>
                </c:pt>
                <c:pt idx="56">
                  <c:v>1.9103451809312378E-3</c:v>
                </c:pt>
                <c:pt idx="57">
                  <c:v>1.8202394332979934E-3</c:v>
                </c:pt>
                <c:pt idx="58">
                  <c:v>1.9477110325096774E-3</c:v>
                </c:pt>
                <c:pt idx="59">
                  <c:v>2.463496731274533E-3</c:v>
                </c:pt>
                <c:pt idx="60">
                  <c:v>2.6477039356157732E-3</c:v>
                </c:pt>
                <c:pt idx="61">
                  <c:v>2.6260640956870529E-3</c:v>
                </c:pt>
                <c:pt idx="62">
                  <c:v>2.1404098440750171E-3</c:v>
                </c:pt>
                <c:pt idx="63">
                  <c:v>2.188352067910489E-3</c:v>
                </c:pt>
                <c:pt idx="64">
                  <c:v>2.9368494009226866E-3</c:v>
                </c:pt>
                <c:pt idx="65">
                  <c:v>2.2964011407380371E-3</c:v>
                </c:pt>
                <c:pt idx="66">
                  <c:v>2.2790229567926533E-3</c:v>
                </c:pt>
                <c:pt idx="67">
                  <c:v>2.2536312985035009E-3</c:v>
                </c:pt>
                <c:pt idx="68">
                  <c:v>3.0716214821844244E-3</c:v>
                </c:pt>
                <c:pt idx="69">
                  <c:v>2.7048292413846828E-3</c:v>
                </c:pt>
                <c:pt idx="70">
                  <c:v>2.7834906069343118E-3</c:v>
                </c:pt>
                <c:pt idx="71">
                  <c:v>3.6081503369641394E-3</c:v>
                </c:pt>
                <c:pt idx="72">
                  <c:v>#N/A</c:v>
                </c:pt>
                <c:pt idx="73">
                  <c:v>5.3993262542939126E-3</c:v>
                </c:pt>
                <c:pt idx="74">
                  <c:v>#N/A</c:v>
                </c:pt>
                <c:pt idx="75">
                  <c:v>5.8876627360828823E-3</c:v>
                </c:pt>
                <c:pt idx="76">
                  <c:v>#N/A</c:v>
                </c:pt>
                <c:pt idx="77">
                  <c:v>#N/A</c:v>
                </c:pt>
                <c:pt idx="78">
                  <c:v>5.5317321256733996</c:v>
                </c:pt>
                <c:pt idx="79">
                  <c:v>#N/A</c:v>
                </c:pt>
                <c:pt idx="80">
                  <c:v>7.3240394376345944E-3</c:v>
                </c:pt>
                <c:pt idx="81">
                  <c:v>4.4828971685760581E-3</c:v>
                </c:pt>
                <c:pt idx="82">
                  <c:v>6.0402744281318477E-3</c:v>
                </c:pt>
                <c:pt idx="83">
                  <c:v>6.2531245037614246E-3</c:v>
                </c:pt>
                <c:pt idx="84">
                  <c:v>4.9049096124493879E-3</c:v>
                </c:pt>
                <c:pt idx="85">
                  <c:v>6.0642257766133374E-3</c:v>
                </c:pt>
                <c:pt idx="86">
                  <c:v>6.0857753925520298E-3</c:v>
                </c:pt>
                <c:pt idx="87">
                  <c:v>7.6381260191140466E-3</c:v>
                </c:pt>
                <c:pt idx="88">
                  <c:v>5.3156365792715503E-3</c:v>
                </c:pt>
                <c:pt idx="89">
                  <c:v>9.1867909529469629E-3</c:v>
                </c:pt>
                <c:pt idx="90">
                  <c:v>5.981195753012568E-3</c:v>
                </c:pt>
                <c:pt idx="91">
                  <c:v>5.9531307554688394E-3</c:v>
                </c:pt>
                <c:pt idx="92">
                  <c:v>5.7875870164577218E-3</c:v>
                </c:pt>
                <c:pt idx="93">
                  <c:v>1.4127360043754441E-2</c:v>
                </c:pt>
                <c:pt idx="94">
                  <c:v>1.2363069870061387E-2</c:v>
                </c:pt>
                <c:pt idx="95">
                  <c:v>5.4750670217360142E-3</c:v>
                </c:pt>
                <c:pt idx="96">
                  <c:v>6.9034634882996406E-3</c:v>
                </c:pt>
                <c:pt idx="97">
                  <c:v>6.5389598326412359E-3</c:v>
                </c:pt>
                <c:pt idx="98">
                  <c:v>6.0940211108225176E-3</c:v>
                </c:pt>
                <c:pt idx="99">
                  <c:v>0.19804270580588285</c:v>
                </c:pt>
                <c:pt idx="100">
                  <c:v>#N/A</c:v>
                </c:pt>
                <c:pt idx="101">
                  <c:v>#N/A</c:v>
                </c:pt>
                <c:pt idx="102">
                  <c:v>#N/A</c:v>
                </c:pt>
                <c:pt idx="103">
                  <c:v>1.4055970813876667E-2</c:v>
                </c:pt>
                <c:pt idx="104">
                  <c:v>5.8499989436792112E-2</c:v>
                </c:pt>
                <c:pt idx="105">
                  <c:v>#N/A</c:v>
                </c:pt>
                <c:pt idx="106">
                  <c:v>0.23882695898340134</c:v>
                </c:pt>
                <c:pt idx="107">
                  <c:v>2.890583513354927E-2</c:v>
                </c:pt>
                <c:pt idx="108">
                  <c:v>5.3576092288339254E-2</c:v>
                </c:pt>
                <c:pt idx="109">
                  <c:v>1.1748778321749361E-2</c:v>
                </c:pt>
                <c:pt idx="110">
                  <c:v>8.3421089979961005E-2</c:v>
                </c:pt>
                <c:pt idx="111">
                  <c:v>2.0932437390794388E-2</c:v>
                </c:pt>
                <c:pt idx="112">
                  <c:v>1.164952449655775</c:v>
                </c:pt>
                <c:pt idx="113">
                  <c:v>1.6372657762581597E-2</c:v>
                </c:pt>
                <c:pt idx="114">
                  <c:v>1.3195403085344182</c:v>
                </c:pt>
                <c:pt idx="115">
                  <c:v>2.8280274448690929E-2</c:v>
                </c:pt>
                <c:pt idx="116">
                  <c:v>#N/A</c:v>
                </c:pt>
                <c:pt idx="117">
                  <c:v>#N/A</c:v>
                </c:pt>
                <c:pt idx="118">
                  <c:v>0.24719119201054654</c:v>
                </c:pt>
                <c:pt idx="119">
                  <c:v>17.209141821600465</c:v>
                </c:pt>
                <c:pt idx="120">
                  <c:v>#N/A</c:v>
                </c:pt>
              </c:numCache>
            </c:numRef>
          </c:yVal>
          <c:smooth val="0"/>
          <c:extLst>
            <c:ext xmlns:c16="http://schemas.microsoft.com/office/drawing/2014/chart" uri="{C3380CC4-5D6E-409C-BE32-E72D297353CC}">
              <c16:uniqueId val="{00000001-93A5-B745-9570-746BF0B61BAE}"/>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analysis!$GW$68:$GW$200</c:f>
              <c:numCache>
                <c:formatCode>0.0E+00</c:formatCode>
                <c:ptCount val="133"/>
                <c:pt idx="0">
                  <c:v>5.104001146E-4</c:v>
                </c:pt>
                <c:pt idx="1">
                  <c:v>8.0513571249999792E-4</c:v>
                </c:pt>
                <c:pt idx="2">
                  <c:v>9.682160711000019E-4</c:v>
                </c:pt>
                <c:pt idx="3">
                  <c:v>1.0027410239999901E-3</c:v>
                </c:pt>
                <c:pt idx="4">
                  <c:v>6.0806735919999798E-4</c:v>
                </c:pt>
                <c:pt idx="5">
                  <c:v>1.0059955529999999E-3</c:v>
                </c:pt>
                <c:pt idx="6">
                  <c:v>1.00453156139999E-3</c:v>
                </c:pt>
                <c:pt idx="7">
                  <c:v>2.2563468653000003E-3</c:v>
                </c:pt>
                <c:pt idx="8">
                  <c:v>2.5773481367E-3</c:v>
                </c:pt>
                <c:pt idx="9">
                  <c:v>2.3723222065643195E-3</c:v>
                </c:pt>
                <c:pt idx="10">
                  <c:v>2.3095464580144562E-3</c:v>
                </c:pt>
                <c:pt idx="11">
                  <c:v>7.0731815026771E-3</c:v>
                </c:pt>
                <c:pt idx="12">
                  <c:v>6.4274811149275905E-3</c:v>
                </c:pt>
                <c:pt idx="13">
                  <c:v>4.46630731479999E-3</c:v>
                </c:pt>
                <c:pt idx="14">
                  <c:v>4.9405993913271325E-3</c:v>
                </c:pt>
                <c:pt idx="15">
                  <c:v>5.7263617201356613E-3</c:v>
                </c:pt>
                <c:pt idx="16">
                  <c:v>5.8031778082730497E-3</c:v>
                </c:pt>
                <c:pt idx="17">
                  <c:v>7.831811567828419E-3</c:v>
                </c:pt>
                <c:pt idx="18">
                  <c:v>7.9633839807379276E-3</c:v>
                </c:pt>
                <c:pt idx="19">
                  <c:v>6.3276963652543344E-3</c:v>
                </c:pt>
                <c:pt idx="20">
                  <c:v>1.0044838781575719E-2</c:v>
                </c:pt>
                <c:pt idx="21">
                  <c:v>9.5333885635155088E-2</c:v>
                </c:pt>
                <c:pt idx="22">
                  <c:v>0.10296311949841254</c:v>
                </c:pt>
                <c:pt idx="23">
                  <c:v>2.5564606142027116E-2</c:v>
                </c:pt>
                <c:pt idx="24">
                  <c:v>2.5663441738133681E-2</c:v>
                </c:pt>
                <c:pt idx="25">
                  <c:v>2.5802262796829473E-2</c:v>
                </c:pt>
                <c:pt idx="26">
                  <c:v>0.10915039343569834</c:v>
                </c:pt>
                <c:pt idx="27">
                  <c:v>2.3733314629132717E-2</c:v>
                </c:pt>
                <c:pt idx="28">
                  <c:v>2.3070558653006081E-2</c:v>
                </c:pt>
                <c:pt idx="29">
                  <c:v>1.9514844541054302E-2</c:v>
                </c:pt>
                <c:pt idx="30">
                  <c:v>4.6183466802062867E-2</c:v>
                </c:pt>
                <c:pt idx="31">
                  <c:v>4.6556550437390869E-2</c:v>
                </c:pt>
                <c:pt idx="32">
                  <c:v>0.21956252564691919</c:v>
                </c:pt>
                <c:pt idx="33">
                  <c:v>0.21294000387243714</c:v>
                </c:pt>
                <c:pt idx="34">
                  <c:v>0.21939915033878551</c:v>
                </c:pt>
                <c:pt idx="35">
                  <c:v>0.22699040542511981</c:v>
                </c:pt>
                <c:pt idx="36">
                  <c:v>7.8706789936063948E-2</c:v>
                </c:pt>
                <c:pt idx="37">
                  <c:v>3.9333274037395068E-2</c:v>
                </c:pt>
                <c:pt idx="38">
                  <c:v>2.1185369019856886E-2</c:v>
                </c:pt>
                <c:pt idx="39">
                  <c:v>2.2831435732813168E-2</c:v>
                </c:pt>
                <c:pt idx="40">
                  <c:v>2.2098263267344077E-2</c:v>
                </c:pt>
                <c:pt idx="41">
                  <c:v>9.4709371178332784</c:v>
                </c:pt>
                <c:pt idx="42">
                  <c:v>7.106708800708291</c:v>
                </c:pt>
                <c:pt idx="43">
                  <c:v>#N/A</c:v>
                </c:pt>
                <c:pt idx="44">
                  <c:v>81.477573080999505</c:v>
                </c:pt>
                <c:pt idx="45">
                  <c:v>#N/A</c:v>
                </c:pt>
                <c:pt idx="46">
                  <c:v>77.673830166000002</c:v>
                </c:pt>
                <c:pt idx="47">
                  <c:v>#N/A</c:v>
                </c:pt>
                <c:pt idx="48">
                  <c:v>1.8242253096818069</c:v>
                </c:pt>
                <c:pt idx="49">
                  <c:v>2.8865829126683201E-2</c:v>
                </c:pt>
                <c:pt idx="50">
                  <c:v>115.6176571209995</c:v>
                </c:pt>
                <c:pt idx="51">
                  <c:v>6.4843538556666367</c:v>
                </c:pt>
                <c:pt idx="52">
                  <c:v>254.568459174</c:v>
                </c:pt>
                <c:pt idx="53">
                  <c:v>44.766488705166665</c:v>
                </c:pt>
                <c:pt idx="54">
                  <c:v>#N/A</c:v>
                </c:pt>
                <c:pt idx="55">
                  <c:v>19.366355448461462</c:v>
                </c:pt>
                <c:pt idx="56">
                  <c:v>262.84367648099999</c:v>
                </c:pt>
                <c:pt idx="57">
                  <c:v>286.38222757</c:v>
                </c:pt>
                <c:pt idx="58">
                  <c:v>286.65086310999902</c:v>
                </c:pt>
                <c:pt idx="59">
                  <c:v>15.347185377999999</c:v>
                </c:pt>
                <c:pt idx="60">
                  <c:v>#N/A</c:v>
                </c:pt>
                <c:pt idx="61">
                  <c:v>17.426573547944443</c:v>
                </c:pt>
                <c:pt idx="62">
                  <c:v>189.5624353529995</c:v>
                </c:pt>
                <c:pt idx="63">
                  <c:v>54.266847137714286</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820.08824847700396</c:v>
                </c:pt>
                <c:pt idx="111">
                  <c:v>393.0873140194995</c:v>
                </c:pt>
                <c:pt idx="112">
                  <c:v>#N/A</c:v>
                </c:pt>
                <c:pt idx="113">
                  <c:v>#N/A</c:v>
                </c:pt>
                <c:pt idx="114">
                  <c:v>#N/A</c:v>
                </c:pt>
                <c:pt idx="115">
                  <c:v>#N/A</c:v>
                </c:pt>
                <c:pt idx="116">
                  <c:v>#N/A</c:v>
                </c:pt>
                <c:pt idx="117">
                  <c:v>985.89634858816805</c:v>
                </c:pt>
                <c:pt idx="118">
                  <c:v>#N/A</c:v>
                </c:pt>
                <c:pt idx="119">
                  <c:v>#N/A</c:v>
                </c:pt>
                <c:pt idx="120">
                  <c:v>#N/A</c:v>
                </c:pt>
              </c:numCache>
            </c:numRef>
          </c:yVal>
          <c:smooth val="0"/>
          <c:extLst>
            <c:ext xmlns:c16="http://schemas.microsoft.com/office/drawing/2014/chart" uri="{C3380CC4-5D6E-409C-BE32-E72D297353CC}">
              <c16:uniqueId val="{00000002-93A5-B745-9570-746BF0B61BAE}"/>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analysis!$GX$68:$GX$200</c:f>
              <c:numCache>
                <c:formatCode>0.0E+00</c:formatCode>
                <c:ptCount val="133"/>
                <c:pt idx="0">
                  <c:v>5.29530699714086E-3</c:v>
                </c:pt>
                <c:pt idx="1">
                  <c:v>9.24025000131223E-3</c:v>
                </c:pt>
                <c:pt idx="2">
                  <c:v>7.8214829991338705E-3</c:v>
                </c:pt>
                <c:pt idx="3">
                  <c:v>5.95654700009617E-3</c:v>
                </c:pt>
                <c:pt idx="4">
                  <c:v>1.03385149996029E-2</c:v>
                </c:pt>
                <c:pt idx="5">
                  <c:v>7.0068320055725001E-3</c:v>
                </c:pt>
                <c:pt idx="6">
                  <c:v>9.1192389954812807E-3</c:v>
                </c:pt>
                <c:pt idx="7">
                  <c:v>#N/A</c:v>
                </c:pt>
                <c:pt idx="8">
                  <c:v>#N/A</c:v>
                </c:pt>
                <c:pt idx="9">
                  <c:v>1.1035134986741401E-2</c:v>
                </c:pt>
                <c:pt idx="10">
                  <c:v>1.0205183003563399E-2</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3-93A5-B745-9570-746BF0B61BAE}"/>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analysis!$GY$68:$GY$200</c:f>
              <c:numCache>
                <c:formatCode>0.0E+00</c:formatCode>
                <c:ptCount val="133"/>
                <c:pt idx="0">
                  <c:v>2.4531895993277399E-2</c:v>
                </c:pt>
                <c:pt idx="1">
                  <c:v>9.6038760093506408E-3</c:v>
                </c:pt>
                <c:pt idx="2">
                  <c:v>1.2466404994484001E-2</c:v>
                </c:pt>
                <c:pt idx="3">
                  <c:v>9.1226560034556297E-3</c:v>
                </c:pt>
                <c:pt idx="4">
                  <c:v>6.9986049929866498E-3</c:v>
                </c:pt>
                <c:pt idx="5">
                  <c:v>6.7755570053122903E-3</c:v>
                </c:pt>
                <c:pt idx="6">
                  <c:v>9.1133770038140903E-3</c:v>
                </c:pt>
                <c:pt idx="7">
                  <c:v>1.06894310010829E-2</c:v>
                </c:pt>
                <c:pt idx="8">
                  <c:v>#N/A</c:v>
                </c:pt>
                <c:pt idx="9">
                  <c:v>1.0623207010212301E-2</c:v>
                </c:pt>
                <c:pt idx="10">
                  <c:v>8.9700819953577593E-3</c:v>
                </c:pt>
                <c:pt idx="11">
                  <c:v>#N/A</c:v>
                </c:pt>
                <c:pt idx="12">
                  <c:v>#N/A</c:v>
                </c:pt>
                <c:pt idx="13">
                  <c:v>#N/A</c:v>
                </c:pt>
                <c:pt idx="14">
                  <c:v>#N/A</c:v>
                </c:pt>
                <c:pt idx="15">
                  <c:v>#N/A</c:v>
                </c:pt>
                <c:pt idx="16">
                  <c:v>#N/A</c:v>
                </c:pt>
                <c:pt idx="17">
                  <c:v>#N/A</c:v>
                </c:pt>
                <c:pt idx="18">
                  <c:v>#N/A</c:v>
                </c:pt>
                <c:pt idx="19">
                  <c:v>1.3627608001115701E-2</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4-93A5-B745-9570-746BF0B61BAE}"/>
            </c:ext>
          </c:extLst>
        </c:ser>
        <c:ser>
          <c:idx val="11"/>
          <c:order val="5"/>
          <c:tx>
            <c:strRef>
              <c:f>analysis!$GZ$67</c:f>
              <c:strCache>
                <c:ptCount val="1"/>
                <c:pt idx="0">
                  <c:v>UEStim</c:v>
                </c:pt>
              </c:strCache>
            </c:strRef>
          </c:tx>
          <c:spPr>
            <a:ln w="25400" cap="rnd">
              <a:noFill/>
              <a:round/>
            </a:ln>
            <a:effectLst/>
          </c:spPr>
          <c:marker>
            <c:symbol val="circle"/>
            <c:size val="5"/>
            <c:spPr>
              <a:solidFill>
                <a:srgbClr val="00B0F0"/>
              </a:solidFill>
              <a:ln w="9525">
                <a:noFill/>
              </a:ln>
              <a:effectLst/>
            </c:spPr>
          </c:marker>
          <c:xVal>
            <c:numRef>
              <c:f>analysis!$GN$68:$GN$200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analysis!$GZ$68:$GZ$200</c:f>
              <c:numCache>
                <c:formatCode>0.0E+00</c:formatCode>
                <c:ptCount val="133"/>
                <c:pt idx="0">
                  <c:v>1.3681869953870751E-2</c:v>
                </c:pt>
                <c:pt idx="1">
                  <c:v>1.50369107723236E-3</c:v>
                </c:pt>
                <c:pt idx="2">
                  <c:v>1.90780311822891E-3</c:v>
                </c:pt>
                <c:pt idx="3">
                  <c:v>1.99894234538078E-3</c:v>
                </c:pt>
                <c:pt idx="4">
                  <c:v>1.6834586858749351E-3</c:v>
                </c:pt>
                <c:pt idx="5">
                  <c:v>1.52671709656715E-3</c:v>
                </c:pt>
                <c:pt idx="6">
                  <c:v>1.56685337424278E-3</c:v>
                </c:pt>
                <c:pt idx="7">
                  <c:v>1.775063574314115E-3</c:v>
                </c:pt>
                <c:pt idx="8">
                  <c:v>6.3559189438819504E-3</c:v>
                </c:pt>
                <c:pt idx="9">
                  <c:v>2.9256083071231799E-3</c:v>
                </c:pt>
                <c:pt idx="10">
                  <c:v>2.9560104012489302E-3</c:v>
                </c:pt>
                <c:pt idx="11">
                  <c:v>1.1479701846837951E-2</c:v>
                </c:pt>
                <c:pt idx="12">
                  <c:v>6.4123049378395003E-3</c:v>
                </c:pt>
                <c:pt idx="13">
                  <c:v>2.94603630900383E-2</c:v>
                </c:pt>
                <c:pt idx="14">
                  <c:v>1.0252200067043299E-2</c:v>
                </c:pt>
                <c:pt idx="15">
                  <c:v>1.7124131321906998E-2</c:v>
                </c:pt>
                <c:pt idx="16">
                  <c:v>1.75588987767696E-2</c:v>
                </c:pt>
                <c:pt idx="17">
                  <c:v>0.21209393814206101</c:v>
                </c:pt>
                <c:pt idx="18">
                  <c:v>0.18921159207820851</c:v>
                </c:pt>
                <c:pt idx="19">
                  <c:v>6.27961754798885E-3</c:v>
                </c:pt>
                <c:pt idx="20">
                  <c:v>7.6666921377181998E-3</c:v>
                </c:pt>
                <c:pt idx="21">
                  <c:v>5.9213861823081498E-2</c:v>
                </c:pt>
                <c:pt idx="22">
                  <c:v>5.9705637395381497E-2</c:v>
                </c:pt>
                <c:pt idx="23">
                  <c:v>1.0670272707939099</c:v>
                </c:pt>
                <c:pt idx="24">
                  <c:v>1.0424549728631951</c:v>
                </c:pt>
                <c:pt idx="25">
                  <c:v>1.04118975996971</c:v>
                </c:pt>
                <c:pt idx="26">
                  <c:v>2.9419510252773748</c:v>
                </c:pt>
                <c:pt idx="27">
                  <c:v>3.2605670392513247E-2</c:v>
                </c:pt>
                <c:pt idx="28">
                  <c:v>1.2721218168735501E-2</c:v>
                </c:pt>
                <c:pt idx="29">
                  <c:v>1.2121811509132351E-2</c:v>
                </c:pt>
                <c:pt idx="30">
                  <c:v>16.452200047671749</c:v>
                </c:pt>
                <c:pt idx="31">
                  <c:v>0.50504869595169999</c:v>
                </c:pt>
                <c:pt idx="32">
                  <c:v>#N/A</c:v>
                </c:pt>
                <c:pt idx="33">
                  <c:v>#N/A</c:v>
                </c:pt>
                <c:pt idx="34">
                  <c:v>#N/A</c:v>
                </c:pt>
                <c:pt idx="35">
                  <c:v>#N/A</c:v>
                </c:pt>
                <c:pt idx="36">
                  <c:v>1.8129151314496949E-2</c:v>
                </c:pt>
                <c:pt idx="37">
                  <c:v>1.533025503158565E-2</c:v>
                </c:pt>
                <c:pt idx="38">
                  <c:v>4.2590096592903103E-2</c:v>
                </c:pt>
                <c:pt idx="39">
                  <c:v>1.9067507237195951E-2</c:v>
                </c:pt>
                <c:pt idx="40">
                  <c:v>2.348411455750465E-2</c:v>
                </c:pt>
                <c:pt idx="41">
                  <c:v>#N/A</c:v>
                </c:pt>
                <c:pt idx="42">
                  <c:v>#N/A</c:v>
                </c:pt>
                <c:pt idx="43">
                  <c:v>#N/A</c:v>
                </c:pt>
                <c:pt idx="44">
                  <c:v>#N/A</c:v>
                </c:pt>
                <c:pt idx="45">
                  <c:v>#N/A</c:v>
                </c:pt>
                <c:pt idx="46">
                  <c:v>#N/A</c:v>
                </c:pt>
                <c:pt idx="47">
                  <c:v>#N/A</c:v>
                </c:pt>
                <c:pt idx="48">
                  <c:v>#N/A</c:v>
                </c:pt>
                <c:pt idx="49">
                  <c:v>6.5382935106754303E-2</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5-93A5-B745-9570-746BF0B61BAE}"/>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469925634295713"/>
          <c:y val="3.7542377515310608E-2"/>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analysis!$HI$68:$HI$200</c:f>
              <c:numCache>
                <c:formatCode>0.0%</c:formatCode>
                <c:ptCount val="133"/>
                <c:pt idx="0">
                  <c:v>1</c:v>
                </c:pt>
                <c:pt idx="1">
                  <c:v>1</c:v>
                </c:pt>
                <c:pt idx="2">
                  <c:v>1</c:v>
                </c:pt>
                <c:pt idx="3">
                  <c:v>1</c:v>
                </c:pt>
                <c:pt idx="4">
                  <c:v>1</c:v>
                </c:pt>
                <c:pt idx="5">
                  <c:v>1</c:v>
                </c:pt>
                <c:pt idx="6">
                  <c:v>1</c:v>
                </c:pt>
                <c:pt idx="7">
                  <c:v>0.99870000000000003</c:v>
                </c:pt>
                <c:pt idx="8">
                  <c:v>1</c:v>
                </c:pt>
                <c:pt idx="9">
                  <c:v>0.99950000000000006</c:v>
                </c:pt>
                <c:pt idx="10">
                  <c:v>0.99990000000000001</c:v>
                </c:pt>
                <c:pt idx="11">
                  <c:v>0.99560000000000004</c:v>
                </c:pt>
                <c:pt idx="12">
                  <c:v>0.99470000000000003</c:v>
                </c:pt>
                <c:pt idx="13">
                  <c:v>0.99929999999999997</c:v>
                </c:pt>
                <c:pt idx="14">
                  <c:v>0.99980000000000002</c:v>
                </c:pt>
                <c:pt idx="15">
                  <c:v>0.99919999999999998</c:v>
                </c:pt>
                <c:pt idx="16">
                  <c:v>0.99939999999999996</c:v>
                </c:pt>
                <c:pt idx="17">
                  <c:v>0.98809999999999998</c:v>
                </c:pt>
                <c:pt idx="18">
                  <c:v>0.9869</c:v>
                </c:pt>
                <c:pt idx="19">
                  <c:v>0.98870000000000002</c:v>
                </c:pt>
                <c:pt idx="20">
                  <c:v>0.91859999999999997</c:v>
                </c:pt>
                <c:pt idx="21">
                  <c:v>0.52710000000000001</c:v>
                </c:pt>
                <c:pt idx="22">
                  <c:v>0.5323</c:v>
                </c:pt>
                <c:pt idx="23">
                  <c:v>0.7883</c:v>
                </c:pt>
                <c:pt idx="24">
                  <c:v>0.78720000000000001</c:v>
                </c:pt>
                <c:pt idx="25">
                  <c:v>0.77969999999999995</c:v>
                </c:pt>
                <c:pt idx="26">
                  <c:v>0.77149999999999996</c:v>
                </c:pt>
                <c:pt idx="27">
                  <c:v>0.63470000000000004</c:v>
                </c:pt>
                <c:pt idx="28">
                  <c:v>0.63649999999999995</c:v>
                </c:pt>
                <c:pt idx="29">
                  <c:v>0.8448</c:v>
                </c:pt>
                <c:pt idx="30">
                  <c:v>0.75449999999999995</c:v>
                </c:pt>
                <c:pt idx="31">
                  <c:v>0.7137</c:v>
                </c:pt>
                <c:pt idx="32">
                  <c:v>0.4728</c:v>
                </c:pt>
                <c:pt idx="33">
                  <c:v>0.45729999999999998</c:v>
                </c:pt>
                <c:pt idx="34">
                  <c:v>0.45750000000000002</c:v>
                </c:pt>
                <c:pt idx="35">
                  <c:v>0.4718</c:v>
                </c:pt>
                <c:pt idx="36">
                  <c:v>0.2036</c:v>
                </c:pt>
                <c:pt idx="37">
                  <c:v>0.3881</c:v>
                </c:pt>
                <c:pt idx="38">
                  <c:v>0.36109999999999998</c:v>
                </c:pt>
                <c:pt idx="39">
                  <c:v>6.3799999999999996E-2</c:v>
                </c:pt>
                <c:pt idx="40">
                  <c:v>8.3400000000000002E-2</c:v>
                </c:pt>
                <c:pt idx="41">
                  <c:v>5.57E-2</c:v>
                </c:pt>
                <c:pt idx="42">
                  <c:v>6.0499999999999998E-2</c:v>
                </c:pt>
                <c:pt idx="43">
                  <c:v>2.7799999999999998E-2</c:v>
                </c:pt>
                <c:pt idx="44">
                  <c:v>4.3400000000000001E-2</c:v>
                </c:pt>
                <c:pt idx="45">
                  <c:v>2.3099999999999999E-2</c:v>
                </c:pt>
                <c:pt idx="46">
                  <c:v>8.0999999999999996E-3</c:v>
                </c:pt>
                <c:pt idx="47">
                  <c:v>3.3999999999999998E-3</c:v>
                </c:pt>
                <c:pt idx="48">
                  <c:v>2.1100000000000001E-2</c:v>
                </c:pt>
                <c:pt idx="49">
                  <c:v>0.26879999999999998</c:v>
                </c:pt>
                <c:pt idx="50">
                  <c:v>1.23E-2</c:v>
                </c:pt>
                <c:pt idx="51">
                  <c:v>3.5299999999999998E-2</c:v>
                </c:pt>
                <c:pt idx="52">
                  <c:v>8.3000000000000001E-3</c:v>
                </c:pt>
                <c:pt idx="53">
                  <c:v>1.17E-2</c:v>
                </c:pt>
                <c:pt idx="54">
                  <c:v>1.0200000000000001E-2</c:v>
                </c:pt>
                <c:pt idx="55">
                  <c:v>7.4000000000000003E-3</c:v>
                </c:pt>
                <c:pt idx="56">
                  <c:v>4.4000000000000003E-3</c:v>
                </c:pt>
                <c:pt idx="57">
                  <c:v>4.0000000000000001E-3</c:v>
                </c:pt>
                <c:pt idx="58">
                  <c:v>3.8999999999999998E-3</c:v>
                </c:pt>
                <c:pt idx="59">
                  <c:v>3.3999999999999998E-3</c:v>
                </c:pt>
                <c:pt idx="60">
                  <c:v>5.0000000000000001E-3</c:v>
                </c:pt>
                <c:pt idx="61">
                  <c:v>7.7999999999999996E-3</c:v>
                </c:pt>
                <c:pt idx="62">
                  <c:v>3.0000000000000001E-3</c:v>
                </c:pt>
                <c:pt idx="63">
                  <c:v>3.0999999999999999E-3</c:v>
                </c:pt>
                <c:pt idx="64">
                  <c:v>5.0000000000000001E-4</c:v>
                </c:pt>
                <c:pt idx="65">
                  <c:v>5.9999999999999995E-4</c:v>
                </c:pt>
                <c:pt idx="66">
                  <c:v>1E-3</c:v>
                </c:pt>
                <c:pt idx="67">
                  <c:v>1E-3</c:v>
                </c:pt>
                <c:pt idx="68">
                  <c:v>1.2999999999999999E-3</c:v>
                </c:pt>
                <c:pt idx="69">
                  <c:v>5.9999999999999995E-4</c:v>
                </c:pt>
                <c:pt idx="70">
                  <c:v>5.0000000000000001E-4</c:v>
                </c:pt>
                <c:pt idx="71">
                  <c:v>1.1999999999999999E-3</c:v>
                </c:pt>
                <c:pt idx="72">
                  <c:v>2.9999999999999997E-4</c:v>
                </c:pt>
                <c:pt idx="73">
                  <c:v>2.9999999999999997E-4</c:v>
                </c:pt>
                <c:pt idx="74">
                  <c:v>1E-4</c:v>
                </c:pt>
                <c:pt idx="75">
                  <c:v>2.9999999999999997E-4</c:v>
                </c:pt>
                <c:pt idx="76">
                  <c:v>0</c:v>
                </c:pt>
                <c:pt idx="77">
                  <c:v>0</c:v>
                </c:pt>
                <c:pt idx="78">
                  <c:v>1E-4</c:v>
                </c:pt>
                <c:pt idx="79">
                  <c:v>0</c:v>
                </c:pt>
                <c:pt idx="80">
                  <c:v>0</c:v>
                </c:pt>
                <c:pt idx="81">
                  <c:v>8.0000000000000004E-4</c:v>
                </c:pt>
                <c:pt idx="82">
                  <c:v>5.9999999999999995E-4</c:v>
                </c:pt>
                <c:pt idx="83">
                  <c:v>0</c:v>
                </c:pt>
                <c:pt idx="84">
                  <c:v>5.0000000000000001E-4</c:v>
                </c:pt>
                <c:pt idx="85">
                  <c:v>5.9999999999999995E-4</c:v>
                </c:pt>
                <c:pt idx="86">
                  <c:v>2.9999999999999997E-4</c:v>
                </c:pt>
                <c:pt idx="87">
                  <c:v>5.0000000000000001E-4</c:v>
                </c:pt>
                <c:pt idx="88">
                  <c:v>2.0000000000000001E-4</c:v>
                </c:pt>
                <c:pt idx="89">
                  <c:v>2.9999999999999997E-4</c:v>
                </c:pt>
                <c:pt idx="90">
                  <c:v>5.0000000000000001E-4</c:v>
                </c:pt>
                <c:pt idx="91">
                  <c:v>0</c:v>
                </c:pt>
                <c:pt idx="92">
                  <c:v>8.0000000000000004E-4</c:v>
                </c:pt>
                <c:pt idx="93">
                  <c:v>5.0000000000000001E-4</c:v>
                </c:pt>
                <c:pt idx="94">
                  <c:v>2.9999999999999997E-4</c:v>
                </c:pt>
                <c:pt idx="95">
                  <c:v>1E-3</c:v>
                </c:pt>
                <c:pt idx="96">
                  <c:v>1E-3</c:v>
                </c:pt>
                <c:pt idx="97">
                  <c:v>2.9999999999999997E-4</c:v>
                </c:pt>
                <c:pt idx="98">
                  <c:v>1E-4</c:v>
                </c:pt>
                <c:pt idx="99">
                  <c:v>0</c:v>
                </c:pt>
                <c:pt idx="100">
                  <c:v>0</c:v>
                </c:pt>
                <c:pt idx="101">
                  <c:v>0</c:v>
                </c:pt>
                <c:pt idx="102">
                  <c:v>0</c:v>
                </c:pt>
                <c:pt idx="103">
                  <c:v>1E-4</c:v>
                </c:pt>
                <c:pt idx="104">
                  <c:v>0</c:v>
                </c:pt>
                <c:pt idx="105">
                  <c:v>1E-4</c:v>
                </c:pt>
                <c:pt idx="106">
                  <c:v>0</c:v>
                </c:pt>
                <c:pt idx="107">
                  <c:v>1E-4</c:v>
                </c:pt>
                <c:pt idx="108">
                  <c:v>0</c:v>
                </c:pt>
                <c:pt idx="109">
                  <c:v>1E-4</c:v>
                </c:pt>
                <c:pt idx="110">
                  <c:v>1E-4</c:v>
                </c:pt>
                <c:pt idx="111">
                  <c:v>2.0000000000000001E-4</c:v>
                </c:pt>
                <c:pt idx="112">
                  <c:v>4.0000000000000002E-4</c:v>
                </c:pt>
                <c:pt idx="113">
                  <c:v>1E-4</c:v>
                </c:pt>
                <c:pt idx="114">
                  <c:v>2.9999999999999997E-4</c:v>
                </c:pt>
                <c:pt idx="115">
                  <c:v>2.9999999999999997E-4</c:v>
                </c:pt>
                <c:pt idx="116">
                  <c:v>0</c:v>
                </c:pt>
                <c:pt idx="117">
                  <c:v>0</c:v>
                </c:pt>
                <c:pt idx="118">
                  <c:v>0</c:v>
                </c:pt>
                <c:pt idx="119">
                  <c:v>0</c:v>
                </c:pt>
                <c:pt idx="120">
                  <c:v>0</c:v>
                </c:pt>
              </c:numCache>
            </c:numRef>
          </c:yVal>
          <c:smooth val="0"/>
          <c:extLst>
            <c:ext xmlns:c16="http://schemas.microsoft.com/office/drawing/2014/chart" uri="{C3380CC4-5D6E-409C-BE32-E72D297353CC}">
              <c16:uniqueId val="{00000000-27F8-0D4B-A2EF-9547980370D3}"/>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analysis!$HJ$68:$HJ$200</c:f>
              <c:numCache>
                <c:formatCode>0.0%</c:formatCode>
                <c:ptCount val="133"/>
                <c:pt idx="0">
                  <c:v>1</c:v>
                </c:pt>
                <c:pt idx="1">
                  <c:v>1</c:v>
                </c:pt>
                <c:pt idx="2">
                  <c:v>1</c:v>
                </c:pt>
                <c:pt idx="3">
                  <c:v>1</c:v>
                </c:pt>
                <c:pt idx="4">
                  <c:v>1</c:v>
                </c:pt>
                <c:pt idx="5">
                  <c:v>1</c:v>
                </c:pt>
                <c:pt idx="6">
                  <c:v>1</c:v>
                </c:pt>
                <c:pt idx="7">
                  <c:v>1</c:v>
                </c:pt>
                <c:pt idx="8">
                  <c:v>1</c:v>
                </c:pt>
                <c:pt idx="9">
                  <c:v>0.99990000000000001</c:v>
                </c:pt>
                <c:pt idx="10">
                  <c:v>0.99980000000000002</c:v>
                </c:pt>
                <c:pt idx="11">
                  <c:v>1</c:v>
                </c:pt>
                <c:pt idx="12">
                  <c:v>0.99970000000000003</c:v>
                </c:pt>
                <c:pt idx="13">
                  <c:v>1</c:v>
                </c:pt>
                <c:pt idx="14">
                  <c:v>1</c:v>
                </c:pt>
                <c:pt idx="15">
                  <c:v>0.99980000000000002</c:v>
                </c:pt>
                <c:pt idx="16">
                  <c:v>0.99990000000000001</c:v>
                </c:pt>
                <c:pt idx="17">
                  <c:v>0.99929999999999997</c:v>
                </c:pt>
                <c:pt idx="18">
                  <c:v>1</c:v>
                </c:pt>
                <c:pt idx="19">
                  <c:v>0.99850000000000005</c:v>
                </c:pt>
                <c:pt idx="20">
                  <c:v>0.99550000000000005</c:v>
                </c:pt>
                <c:pt idx="21">
                  <c:v>0.72099999999999997</c:v>
                </c:pt>
                <c:pt idx="22">
                  <c:v>0.70579999999999998</c:v>
                </c:pt>
                <c:pt idx="23">
                  <c:v>0.79600000000000004</c:v>
                </c:pt>
                <c:pt idx="24">
                  <c:v>0.86829999999999996</c:v>
                </c:pt>
                <c:pt idx="25">
                  <c:v>0.80020000000000002</c:v>
                </c:pt>
                <c:pt idx="26">
                  <c:v>0.97919999999999996</c:v>
                </c:pt>
                <c:pt idx="27">
                  <c:v>0.93959999999999999</c:v>
                </c:pt>
                <c:pt idx="28">
                  <c:v>0.94869999999999999</c:v>
                </c:pt>
                <c:pt idx="29">
                  <c:v>0.98419999999999996</c:v>
                </c:pt>
                <c:pt idx="30">
                  <c:v>0.90590000000000004</c:v>
                </c:pt>
                <c:pt idx="31">
                  <c:v>0.85150000000000003</c:v>
                </c:pt>
                <c:pt idx="32">
                  <c:v>0.89859999999999995</c:v>
                </c:pt>
                <c:pt idx="33">
                  <c:v>0.94599999999999995</c:v>
                </c:pt>
                <c:pt idx="34">
                  <c:v>0.92169999999999996</c:v>
                </c:pt>
                <c:pt idx="35">
                  <c:v>0.92079999999999995</c:v>
                </c:pt>
                <c:pt idx="36">
                  <c:v>0.67330000000000001</c:v>
                </c:pt>
                <c:pt idx="37">
                  <c:v>0.83879999999999999</c:v>
                </c:pt>
                <c:pt idx="38">
                  <c:v>0.75560000000000005</c:v>
                </c:pt>
                <c:pt idx="39">
                  <c:v>0.63300000000000001</c:v>
                </c:pt>
                <c:pt idx="40">
                  <c:v>0.49780000000000002</c:v>
                </c:pt>
                <c:pt idx="41">
                  <c:v>0.47960000000000003</c:v>
                </c:pt>
                <c:pt idx="42">
                  <c:v>0.48370000000000002</c:v>
                </c:pt>
                <c:pt idx="43">
                  <c:v>0.55940000000000001</c:v>
                </c:pt>
                <c:pt idx="44">
                  <c:v>0.60550000000000004</c:v>
                </c:pt>
                <c:pt idx="45">
                  <c:v>0.5272</c:v>
                </c:pt>
                <c:pt idx="46">
                  <c:v>0.45369999999999999</c:v>
                </c:pt>
                <c:pt idx="47">
                  <c:v>0.38250000000000001</c:v>
                </c:pt>
                <c:pt idx="48">
                  <c:v>0.46960000000000002</c:v>
                </c:pt>
                <c:pt idx="49">
                  <c:v>0.60640000000000005</c:v>
                </c:pt>
                <c:pt idx="50">
                  <c:v>0.48880000000000001</c:v>
                </c:pt>
                <c:pt idx="51">
                  <c:v>0.40010000000000001</c:v>
                </c:pt>
                <c:pt idx="52">
                  <c:v>0.40550000000000003</c:v>
                </c:pt>
                <c:pt idx="53">
                  <c:v>0.42799999999999999</c:v>
                </c:pt>
                <c:pt idx="54">
                  <c:v>0.41599999999999998</c:v>
                </c:pt>
                <c:pt idx="55">
                  <c:v>0.35899999999999999</c:v>
                </c:pt>
                <c:pt idx="56">
                  <c:v>0.3886</c:v>
                </c:pt>
                <c:pt idx="57">
                  <c:v>0.3967</c:v>
                </c:pt>
                <c:pt idx="58">
                  <c:v>0.3846</c:v>
                </c:pt>
                <c:pt idx="59">
                  <c:v>0.38340000000000002</c:v>
                </c:pt>
                <c:pt idx="60">
                  <c:v>0.27160000000000001</c:v>
                </c:pt>
                <c:pt idx="61">
                  <c:v>0.32779999999999998</c:v>
                </c:pt>
                <c:pt idx="62">
                  <c:v>0.31890000000000002</c:v>
                </c:pt>
                <c:pt idx="63">
                  <c:v>0.315</c:v>
                </c:pt>
                <c:pt idx="64">
                  <c:v>0.2457</c:v>
                </c:pt>
                <c:pt idx="65">
                  <c:v>0.31480000000000002</c:v>
                </c:pt>
                <c:pt idx="66">
                  <c:v>0.32600000000000001</c:v>
                </c:pt>
                <c:pt idx="67">
                  <c:v>0.33189999999999997</c:v>
                </c:pt>
                <c:pt idx="68">
                  <c:v>0.25700000000000001</c:v>
                </c:pt>
                <c:pt idx="69">
                  <c:v>0.29020000000000001</c:v>
                </c:pt>
                <c:pt idx="70">
                  <c:v>0.2964</c:v>
                </c:pt>
                <c:pt idx="71">
                  <c:v>0.23050000000000001</c:v>
                </c:pt>
                <c:pt idx="72">
                  <c:v>0</c:v>
                </c:pt>
                <c:pt idx="73">
                  <c:v>0.1462</c:v>
                </c:pt>
                <c:pt idx="74">
                  <c:v>0</c:v>
                </c:pt>
                <c:pt idx="75">
                  <c:v>0.20680000000000001</c:v>
                </c:pt>
                <c:pt idx="76">
                  <c:v>0</c:v>
                </c:pt>
                <c:pt idx="77">
                  <c:v>0</c:v>
                </c:pt>
                <c:pt idx="78">
                  <c:v>2.0000000000000001E-4</c:v>
                </c:pt>
                <c:pt idx="79">
                  <c:v>0</c:v>
                </c:pt>
                <c:pt idx="80">
                  <c:v>0.1691</c:v>
                </c:pt>
                <c:pt idx="81">
                  <c:v>0.19989999999999999</c:v>
                </c:pt>
                <c:pt idx="82">
                  <c:v>0.19969999999999999</c:v>
                </c:pt>
                <c:pt idx="83">
                  <c:v>0.14949999999999999</c:v>
                </c:pt>
                <c:pt idx="84">
                  <c:v>0.2041</c:v>
                </c:pt>
                <c:pt idx="85">
                  <c:v>0.16420000000000001</c:v>
                </c:pt>
                <c:pt idx="86">
                  <c:v>0.16109999999999999</c:v>
                </c:pt>
                <c:pt idx="87">
                  <c:v>0.13170000000000001</c:v>
                </c:pt>
                <c:pt idx="88">
                  <c:v>0.18840000000000001</c:v>
                </c:pt>
                <c:pt idx="89">
                  <c:v>0.1103</c:v>
                </c:pt>
                <c:pt idx="90">
                  <c:v>0.18379999999999999</c:v>
                </c:pt>
                <c:pt idx="91">
                  <c:v>0.18870000000000001</c:v>
                </c:pt>
                <c:pt idx="92">
                  <c:v>0.19489999999999999</c:v>
                </c:pt>
                <c:pt idx="93">
                  <c:v>0.17560000000000001</c:v>
                </c:pt>
                <c:pt idx="94">
                  <c:v>9.0899999999999995E-2</c:v>
                </c:pt>
                <c:pt idx="95">
                  <c:v>0.19270000000000001</c:v>
                </c:pt>
                <c:pt idx="96">
                  <c:v>0.16700000000000001</c:v>
                </c:pt>
                <c:pt idx="97">
                  <c:v>0.1797</c:v>
                </c:pt>
                <c:pt idx="98">
                  <c:v>0.19939999999999999</c:v>
                </c:pt>
                <c:pt idx="99">
                  <c:v>1.0500000000000001E-2</c:v>
                </c:pt>
                <c:pt idx="100">
                  <c:v>0</c:v>
                </c:pt>
                <c:pt idx="101">
                  <c:v>0</c:v>
                </c:pt>
                <c:pt idx="102">
                  <c:v>0</c:v>
                </c:pt>
                <c:pt idx="103">
                  <c:v>0.1933</c:v>
                </c:pt>
                <c:pt idx="104">
                  <c:v>3.04E-2</c:v>
                </c:pt>
                <c:pt idx="105">
                  <c:v>0</c:v>
                </c:pt>
                <c:pt idx="106">
                  <c:v>1.52E-2</c:v>
                </c:pt>
                <c:pt idx="107">
                  <c:v>0.1295</c:v>
                </c:pt>
                <c:pt idx="108">
                  <c:v>7.2599999999999998E-2</c:v>
                </c:pt>
                <c:pt idx="109">
                  <c:v>0.1961</c:v>
                </c:pt>
                <c:pt idx="110">
                  <c:v>4.9500000000000002E-2</c:v>
                </c:pt>
                <c:pt idx="111">
                  <c:v>0.2102</c:v>
                </c:pt>
                <c:pt idx="112">
                  <c:v>1.1999999999999999E-3</c:v>
                </c:pt>
                <c:pt idx="113">
                  <c:v>8.6400000000000005E-2</c:v>
                </c:pt>
                <c:pt idx="114">
                  <c:v>1.1000000000000001E-3</c:v>
                </c:pt>
                <c:pt idx="115">
                  <c:v>4.9599999999999998E-2</c:v>
                </c:pt>
                <c:pt idx="116">
                  <c:v>0</c:v>
                </c:pt>
                <c:pt idx="117">
                  <c:v>0</c:v>
                </c:pt>
                <c:pt idx="118">
                  <c:v>2.0199999999999999E-2</c:v>
                </c:pt>
                <c:pt idx="119">
                  <c:v>2.9999999999999997E-4</c:v>
                </c:pt>
                <c:pt idx="120">
                  <c:v>0</c:v>
                </c:pt>
              </c:numCache>
            </c:numRef>
          </c:yVal>
          <c:smooth val="0"/>
          <c:extLst>
            <c:ext xmlns:c16="http://schemas.microsoft.com/office/drawing/2014/chart" uri="{C3380CC4-5D6E-409C-BE32-E72D297353CC}">
              <c16:uniqueId val="{00000001-27F8-0D4B-A2EF-9547980370D3}"/>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analysis!$HK$68:$HK$200</c:f>
              <c:numCache>
                <c:formatCode>0.0%</c:formatCode>
                <c:ptCount val="133"/>
                <c:pt idx="0">
                  <c:v>1</c:v>
                </c:pt>
                <c:pt idx="1">
                  <c:v>1</c:v>
                </c:pt>
                <c:pt idx="2">
                  <c:v>1</c:v>
                </c:pt>
                <c:pt idx="3">
                  <c:v>1</c:v>
                </c:pt>
                <c:pt idx="4">
                  <c:v>1</c:v>
                </c:pt>
                <c:pt idx="5">
                  <c:v>1</c:v>
                </c:pt>
                <c:pt idx="6">
                  <c:v>1</c:v>
                </c:pt>
                <c:pt idx="7">
                  <c:v>1</c:v>
                </c:pt>
                <c:pt idx="8">
                  <c:v>1</c:v>
                </c:pt>
                <c:pt idx="9">
                  <c:v>0.94450000000000001</c:v>
                </c:pt>
                <c:pt idx="10">
                  <c:v>0.95389999999999997</c:v>
                </c:pt>
                <c:pt idx="11">
                  <c:v>0.48559999999999998</c:v>
                </c:pt>
                <c:pt idx="12">
                  <c:v>0.53859999999999997</c:v>
                </c:pt>
                <c:pt idx="13">
                  <c:v>1</c:v>
                </c:pt>
                <c:pt idx="14">
                  <c:v>0.76329999999999998</c:v>
                </c:pt>
                <c:pt idx="15">
                  <c:v>0.79610000000000003</c:v>
                </c:pt>
                <c:pt idx="16">
                  <c:v>0.78810000000000002</c:v>
                </c:pt>
                <c:pt idx="17">
                  <c:v>0.746</c:v>
                </c:pt>
                <c:pt idx="18">
                  <c:v>0.73719999999999997</c:v>
                </c:pt>
                <c:pt idx="19">
                  <c:v>0.87090000000000001</c:v>
                </c:pt>
                <c:pt idx="20">
                  <c:v>0.65239999999999998</c:v>
                </c:pt>
                <c:pt idx="21">
                  <c:v>6.7699999999999996E-2</c:v>
                </c:pt>
                <c:pt idx="22">
                  <c:v>6.3E-2</c:v>
                </c:pt>
                <c:pt idx="23">
                  <c:v>0.30980000000000002</c:v>
                </c:pt>
                <c:pt idx="24">
                  <c:v>0.30969999999999998</c:v>
                </c:pt>
                <c:pt idx="25">
                  <c:v>0.30909999999999999</c:v>
                </c:pt>
                <c:pt idx="26">
                  <c:v>9.0200000000000002E-2</c:v>
                </c:pt>
                <c:pt idx="27">
                  <c:v>0.4325</c:v>
                </c:pt>
                <c:pt idx="28">
                  <c:v>0.44409999999999999</c:v>
                </c:pt>
                <c:pt idx="29">
                  <c:v>0.51029999999999998</c:v>
                </c:pt>
                <c:pt idx="30">
                  <c:v>0.2036</c:v>
                </c:pt>
                <c:pt idx="31">
                  <c:v>0.23</c:v>
                </c:pt>
                <c:pt idx="32">
                  <c:v>4.2200000000000001E-2</c:v>
                </c:pt>
                <c:pt idx="33">
                  <c:v>4.3900000000000002E-2</c:v>
                </c:pt>
                <c:pt idx="34">
                  <c:v>4.2799999999999998E-2</c:v>
                </c:pt>
                <c:pt idx="35">
                  <c:v>4.1399999999999999E-2</c:v>
                </c:pt>
                <c:pt idx="36">
                  <c:v>0.20019999999999999</c:v>
                </c:pt>
                <c:pt idx="37">
                  <c:v>0.3931</c:v>
                </c:pt>
                <c:pt idx="38">
                  <c:v>0.55900000000000005</c:v>
                </c:pt>
                <c:pt idx="39">
                  <c:v>0.55130000000000001</c:v>
                </c:pt>
                <c:pt idx="40">
                  <c:v>0.57079999999999997</c:v>
                </c:pt>
                <c:pt idx="41">
                  <c:v>1.8E-3</c:v>
                </c:pt>
                <c:pt idx="42">
                  <c:v>2.3999999999999998E-3</c:v>
                </c:pt>
                <c:pt idx="43">
                  <c:v>0</c:v>
                </c:pt>
                <c:pt idx="44">
                  <c:v>2.0000000000000001E-4</c:v>
                </c:pt>
                <c:pt idx="45">
                  <c:v>0</c:v>
                </c:pt>
                <c:pt idx="46">
                  <c:v>2.0000000000000001E-4</c:v>
                </c:pt>
                <c:pt idx="47">
                  <c:v>0</c:v>
                </c:pt>
                <c:pt idx="48">
                  <c:v>8.8000000000000005E-3</c:v>
                </c:pt>
                <c:pt idx="49">
                  <c:v>0.56440000000000001</c:v>
                </c:pt>
                <c:pt idx="50">
                  <c:v>2.0000000000000001E-4</c:v>
                </c:pt>
                <c:pt idx="51">
                  <c:v>3.3E-3</c:v>
                </c:pt>
                <c:pt idx="52">
                  <c:v>1E-4</c:v>
                </c:pt>
                <c:pt idx="53">
                  <c:v>5.9999999999999995E-4</c:v>
                </c:pt>
                <c:pt idx="54">
                  <c:v>0</c:v>
                </c:pt>
                <c:pt idx="55">
                  <c:v>1.2999999999999999E-3</c:v>
                </c:pt>
                <c:pt idx="56">
                  <c:v>1E-4</c:v>
                </c:pt>
                <c:pt idx="57">
                  <c:v>1E-4</c:v>
                </c:pt>
                <c:pt idx="58">
                  <c:v>1E-4</c:v>
                </c:pt>
                <c:pt idx="59">
                  <c:v>1.8E-3</c:v>
                </c:pt>
                <c:pt idx="60">
                  <c:v>0</c:v>
                </c:pt>
                <c:pt idx="61">
                  <c:v>1.8E-3</c:v>
                </c:pt>
                <c:pt idx="62">
                  <c:v>2.0000000000000001E-4</c:v>
                </c:pt>
                <c:pt idx="63">
                  <c:v>6.9999999999999999E-4</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1E-4</c:v>
                </c:pt>
                <c:pt idx="111">
                  <c:v>2.0000000000000001E-4</c:v>
                </c:pt>
                <c:pt idx="112">
                  <c:v>0</c:v>
                </c:pt>
                <c:pt idx="113">
                  <c:v>0</c:v>
                </c:pt>
                <c:pt idx="114">
                  <c:v>0</c:v>
                </c:pt>
                <c:pt idx="115">
                  <c:v>0</c:v>
                </c:pt>
                <c:pt idx="116">
                  <c:v>0</c:v>
                </c:pt>
                <c:pt idx="117">
                  <c:v>1E-4</c:v>
                </c:pt>
                <c:pt idx="118">
                  <c:v>0</c:v>
                </c:pt>
                <c:pt idx="119">
                  <c:v>0</c:v>
                </c:pt>
                <c:pt idx="120">
                  <c:v>0</c:v>
                </c:pt>
              </c:numCache>
            </c:numRef>
          </c:yVal>
          <c:smooth val="0"/>
          <c:extLst>
            <c:ext xmlns:c16="http://schemas.microsoft.com/office/drawing/2014/chart" uri="{C3380CC4-5D6E-409C-BE32-E72D297353CC}">
              <c16:uniqueId val="{00000002-27F8-0D4B-A2EF-9547980370D3}"/>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analysis!$HL$68:$HL$200</c:f>
              <c:numCache>
                <c:formatCode>0.0%</c:formatCode>
                <c:ptCount val="133"/>
                <c:pt idx="0">
                  <c:v>1</c:v>
                </c:pt>
                <c:pt idx="1">
                  <c:v>1</c:v>
                </c:pt>
                <c:pt idx="2">
                  <c:v>1</c:v>
                </c:pt>
                <c:pt idx="3">
                  <c:v>1</c:v>
                </c:pt>
                <c:pt idx="4">
                  <c:v>1</c:v>
                </c:pt>
                <c:pt idx="5">
                  <c:v>1</c:v>
                </c:pt>
                <c:pt idx="6">
                  <c:v>1</c:v>
                </c:pt>
                <c:pt idx="7">
                  <c:v>0</c:v>
                </c:pt>
                <c:pt idx="8">
                  <c:v>0</c:v>
                </c:pt>
                <c:pt idx="9">
                  <c:v>1</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3-27F8-0D4B-A2EF-9547980370D3}"/>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analysis!$HM$68:$HM$200</c:f>
              <c:numCache>
                <c:formatCode>0.0%</c:formatCode>
                <c:ptCount val="133"/>
                <c:pt idx="0">
                  <c:v>1</c:v>
                </c:pt>
                <c:pt idx="1">
                  <c:v>1</c:v>
                </c:pt>
                <c:pt idx="2">
                  <c:v>1</c:v>
                </c:pt>
                <c:pt idx="3">
                  <c:v>1</c:v>
                </c:pt>
                <c:pt idx="4">
                  <c:v>1</c:v>
                </c:pt>
                <c:pt idx="5">
                  <c:v>1</c:v>
                </c:pt>
                <c:pt idx="6">
                  <c:v>1</c:v>
                </c:pt>
                <c:pt idx="7">
                  <c:v>1</c:v>
                </c:pt>
                <c:pt idx="8">
                  <c:v>0</c:v>
                </c:pt>
                <c:pt idx="9">
                  <c:v>1</c:v>
                </c:pt>
                <c:pt idx="10">
                  <c:v>1</c:v>
                </c:pt>
                <c:pt idx="11">
                  <c:v>0</c:v>
                </c:pt>
                <c:pt idx="12">
                  <c:v>0</c:v>
                </c:pt>
                <c:pt idx="13">
                  <c:v>0</c:v>
                </c:pt>
                <c:pt idx="14">
                  <c:v>0</c:v>
                </c:pt>
                <c:pt idx="15">
                  <c:v>0</c:v>
                </c:pt>
                <c:pt idx="16">
                  <c:v>0</c:v>
                </c:pt>
                <c:pt idx="17">
                  <c:v>0</c:v>
                </c:pt>
                <c:pt idx="18">
                  <c:v>0</c:v>
                </c:pt>
                <c:pt idx="19">
                  <c:v>1</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4-27F8-0D4B-A2EF-9547980370D3}"/>
            </c:ext>
          </c:extLst>
        </c:ser>
        <c:ser>
          <c:idx val="11"/>
          <c:order val="5"/>
          <c:tx>
            <c:strRef>
              <c:f>analysis!$HN$67</c:f>
              <c:strCache>
                <c:ptCount val="1"/>
                <c:pt idx="0">
                  <c:v>UEStim</c:v>
                </c:pt>
              </c:strCache>
            </c:strRef>
          </c:tx>
          <c:spPr>
            <a:ln w="38100" cap="rnd">
              <a:noFill/>
              <a:round/>
            </a:ln>
            <a:effectLst/>
          </c:spPr>
          <c:marker>
            <c:symbol val="circle"/>
            <c:size val="5"/>
            <c:spPr>
              <a:solidFill>
                <a:srgbClr val="00B0F0"/>
              </a:solidFill>
              <a:ln w="9525">
                <a:noFill/>
              </a:ln>
              <a:effectLst/>
            </c:spPr>
          </c:marker>
          <c:xVal>
            <c:numRef>
              <c:f>analysis!$HB$68:$HB$200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analysis!$HN$68:$HN$200</c:f>
              <c:numCache>
                <c:formatCode>0.0%</c:formatCode>
                <c:ptCount val="133"/>
                <c:pt idx="0">
                  <c:v>1</c:v>
                </c:pt>
                <c:pt idx="1">
                  <c:v>1</c:v>
                </c:pt>
                <c:pt idx="2">
                  <c:v>1</c:v>
                </c:pt>
                <c:pt idx="3">
                  <c:v>1</c:v>
                </c:pt>
                <c:pt idx="4">
                  <c:v>1</c:v>
                </c:pt>
                <c:pt idx="5">
                  <c:v>1</c:v>
                </c:pt>
                <c:pt idx="6">
                  <c:v>1</c:v>
                </c:pt>
                <c:pt idx="7">
                  <c:v>1</c:v>
                </c:pt>
                <c:pt idx="8">
                  <c:v>0.5</c:v>
                </c:pt>
                <c:pt idx="9">
                  <c:v>1</c:v>
                </c:pt>
                <c:pt idx="10">
                  <c:v>1</c:v>
                </c:pt>
                <c:pt idx="11">
                  <c:v>0.5</c:v>
                </c:pt>
                <c:pt idx="12">
                  <c:v>0.5</c:v>
                </c:pt>
                <c:pt idx="13">
                  <c:v>0.4</c:v>
                </c:pt>
                <c:pt idx="14">
                  <c:v>0.5</c:v>
                </c:pt>
                <c:pt idx="15">
                  <c:v>0.5</c:v>
                </c:pt>
                <c:pt idx="16">
                  <c:v>0.5</c:v>
                </c:pt>
                <c:pt idx="17">
                  <c:v>0.33333333333333331</c:v>
                </c:pt>
                <c:pt idx="18">
                  <c:v>0.33333333333333331</c:v>
                </c:pt>
                <c:pt idx="19">
                  <c:v>0.66666666666666663</c:v>
                </c:pt>
                <c:pt idx="20">
                  <c:v>0.4</c:v>
                </c:pt>
                <c:pt idx="21">
                  <c:v>0.4</c:v>
                </c:pt>
                <c:pt idx="22">
                  <c:v>0.4</c:v>
                </c:pt>
                <c:pt idx="23">
                  <c:v>0.2857142857142857</c:v>
                </c:pt>
                <c:pt idx="24">
                  <c:v>0.2857142857142857</c:v>
                </c:pt>
                <c:pt idx="25">
                  <c:v>0.2857142857142857</c:v>
                </c:pt>
                <c:pt idx="26">
                  <c:v>0.25</c:v>
                </c:pt>
                <c:pt idx="27">
                  <c:v>0.4</c:v>
                </c:pt>
                <c:pt idx="28">
                  <c:v>0.4</c:v>
                </c:pt>
                <c:pt idx="29">
                  <c:v>0.33333333333333331</c:v>
                </c:pt>
                <c:pt idx="30">
                  <c:v>0.22222222222222221</c:v>
                </c:pt>
                <c:pt idx="31">
                  <c:v>0.33333333333333331</c:v>
                </c:pt>
                <c:pt idx="32">
                  <c:v>0</c:v>
                </c:pt>
                <c:pt idx="33">
                  <c:v>0</c:v>
                </c:pt>
                <c:pt idx="34">
                  <c:v>0</c:v>
                </c:pt>
                <c:pt idx="35">
                  <c:v>0</c:v>
                </c:pt>
                <c:pt idx="36">
                  <c:v>0.22222222222222221</c:v>
                </c:pt>
                <c:pt idx="37">
                  <c:v>0.25</c:v>
                </c:pt>
                <c:pt idx="38">
                  <c:v>0.1111111111111111</c:v>
                </c:pt>
                <c:pt idx="39">
                  <c:v>0.25</c:v>
                </c:pt>
                <c:pt idx="40">
                  <c:v>0.25</c:v>
                </c:pt>
                <c:pt idx="41">
                  <c:v>0</c:v>
                </c:pt>
                <c:pt idx="42">
                  <c:v>0</c:v>
                </c:pt>
                <c:pt idx="43">
                  <c:v>0</c:v>
                </c:pt>
                <c:pt idx="44">
                  <c:v>0</c:v>
                </c:pt>
                <c:pt idx="45">
                  <c:v>0</c:v>
                </c:pt>
                <c:pt idx="46">
                  <c:v>0</c:v>
                </c:pt>
                <c:pt idx="47">
                  <c:v>0</c:v>
                </c:pt>
                <c:pt idx="48">
                  <c:v>0</c:v>
                </c:pt>
                <c:pt idx="49">
                  <c:v>0.1111111111111111</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yVal>
          <c:smooth val="0"/>
          <c:extLst>
            <c:ext xmlns:c16="http://schemas.microsoft.com/office/drawing/2014/chart" uri="{C3380CC4-5D6E-409C-BE32-E72D297353CC}">
              <c16:uniqueId val="{00000005-27F8-0D4B-A2EF-9547980370D3}"/>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analysis!$GG$68:$GG$200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7.6923076923076927E-2</c:v>
                </c:pt>
                <c:pt idx="77">
                  <c:v>6.6666666666666666E-2</c:v>
                </c:pt>
                <c:pt idx="78">
                  <c:v>0</c:v>
                </c:pt>
                <c:pt idx="79">
                  <c:v>0.125</c:v>
                </c:pt>
                <c:pt idx="80">
                  <c:v>6.6666666666666666E-2</c:v>
                </c:pt>
                <c:pt idx="81">
                  <c:v>0</c:v>
                </c:pt>
                <c:pt idx="82">
                  <c:v>0</c:v>
                </c:pt>
                <c:pt idx="83">
                  <c:v>5.2631578947368418E-2</c:v>
                </c:pt>
                <c:pt idx="84">
                  <c:v>0</c:v>
                </c:pt>
                <c:pt idx="85">
                  <c:v>0</c:v>
                </c:pt>
                <c:pt idx="86">
                  <c:v>0</c:v>
                </c:pt>
                <c:pt idx="87">
                  <c:v>0</c:v>
                </c:pt>
                <c:pt idx="88">
                  <c:v>0</c:v>
                </c:pt>
                <c:pt idx="89">
                  <c:v>0</c:v>
                </c:pt>
                <c:pt idx="90">
                  <c:v>0</c:v>
                </c:pt>
                <c:pt idx="91">
                  <c:v>0.05</c:v>
                </c:pt>
                <c:pt idx="92">
                  <c:v>0</c:v>
                </c:pt>
                <c:pt idx="93">
                  <c:v>0</c:v>
                </c:pt>
                <c:pt idx="94">
                  <c:v>0</c:v>
                </c:pt>
                <c:pt idx="95">
                  <c:v>0</c:v>
                </c:pt>
                <c:pt idx="96">
                  <c:v>0</c:v>
                </c:pt>
                <c:pt idx="97">
                  <c:v>0</c:v>
                </c:pt>
                <c:pt idx="98">
                  <c:v>0</c:v>
                </c:pt>
                <c:pt idx="99">
                  <c:v>5.8823529411764705E-2</c:v>
                </c:pt>
                <c:pt idx="100">
                  <c:v>5.8823529411764705E-2</c:v>
                </c:pt>
                <c:pt idx="101">
                  <c:v>0.15789473684210525</c:v>
                </c:pt>
                <c:pt idx="102">
                  <c:v>0.2</c:v>
                </c:pt>
                <c:pt idx="103">
                  <c:v>0</c:v>
                </c:pt>
                <c:pt idx="104">
                  <c:v>0.1</c:v>
                </c:pt>
                <c:pt idx="105">
                  <c:v>0</c:v>
                </c:pt>
                <c:pt idx="106">
                  <c:v>6.25E-2</c:v>
                </c:pt>
                <c:pt idx="107">
                  <c:v>0</c:v>
                </c:pt>
                <c:pt idx="108">
                  <c:v>6.25E-2</c:v>
                </c:pt>
                <c:pt idx="109">
                  <c:v>0</c:v>
                </c:pt>
                <c:pt idx="110">
                  <c:v>0</c:v>
                </c:pt>
                <c:pt idx="111">
                  <c:v>0</c:v>
                </c:pt>
                <c:pt idx="112">
                  <c:v>0</c:v>
                </c:pt>
                <c:pt idx="113">
                  <c:v>0</c:v>
                </c:pt>
                <c:pt idx="114">
                  <c:v>0</c:v>
                </c:pt>
                <c:pt idx="115">
                  <c:v>0</c:v>
                </c:pt>
                <c:pt idx="116">
                  <c:v>0.2857142857142857</c:v>
                </c:pt>
                <c:pt idx="117">
                  <c:v>0.14285714285714285</c:v>
                </c:pt>
                <c:pt idx="118">
                  <c:v>6.25E-2</c:v>
                </c:pt>
                <c:pt idx="119">
                  <c:v>0.1875</c:v>
                </c:pt>
                <c:pt idx="120">
                  <c:v>0.2</c:v>
                </c:pt>
              </c:numCache>
            </c:numRef>
          </c:yVal>
          <c:smooth val="0"/>
          <c:extLst>
            <c:ext xmlns:c16="http://schemas.microsoft.com/office/drawing/2014/chart" uri="{C3380CC4-5D6E-409C-BE32-E72D297353CC}">
              <c16:uniqueId val="{00000000-6531-AC4A-96F6-F1729F550B98}"/>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analysis!$GH$68:$GH$200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6.6666666666666666E-2</c:v>
                </c:pt>
                <c:pt idx="73">
                  <c:v>0</c:v>
                </c:pt>
                <c:pt idx="74">
                  <c:v>6.6666666666666666E-2</c:v>
                </c:pt>
                <c:pt idx="75">
                  <c:v>0</c:v>
                </c:pt>
                <c:pt idx="76">
                  <c:v>7.6923076923076927E-2</c:v>
                </c:pt>
                <c:pt idx="77">
                  <c:v>6.6666666666666666E-2</c:v>
                </c:pt>
                <c:pt idx="78">
                  <c:v>0</c:v>
                </c:pt>
                <c:pt idx="79">
                  <c:v>6.25E-2</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5.8823529411764705E-2</c:v>
                </c:pt>
                <c:pt idx="101">
                  <c:v>5.2631578947368418E-2</c:v>
                </c:pt>
                <c:pt idx="102">
                  <c:v>0.1</c:v>
                </c:pt>
                <c:pt idx="103">
                  <c:v>0</c:v>
                </c:pt>
                <c:pt idx="104">
                  <c:v>0</c:v>
                </c:pt>
                <c:pt idx="105">
                  <c:v>6.6666666666666666E-2</c:v>
                </c:pt>
                <c:pt idx="106">
                  <c:v>0</c:v>
                </c:pt>
                <c:pt idx="107">
                  <c:v>0</c:v>
                </c:pt>
                <c:pt idx="108">
                  <c:v>0</c:v>
                </c:pt>
                <c:pt idx="109">
                  <c:v>0</c:v>
                </c:pt>
                <c:pt idx="110">
                  <c:v>0</c:v>
                </c:pt>
                <c:pt idx="111">
                  <c:v>0</c:v>
                </c:pt>
                <c:pt idx="112">
                  <c:v>0</c:v>
                </c:pt>
                <c:pt idx="113">
                  <c:v>0</c:v>
                </c:pt>
                <c:pt idx="114">
                  <c:v>0</c:v>
                </c:pt>
                <c:pt idx="115">
                  <c:v>0</c:v>
                </c:pt>
                <c:pt idx="116">
                  <c:v>7.1428571428571425E-2</c:v>
                </c:pt>
                <c:pt idx="117">
                  <c:v>0.14285714285714285</c:v>
                </c:pt>
                <c:pt idx="118">
                  <c:v>0</c:v>
                </c:pt>
                <c:pt idx="119">
                  <c:v>0</c:v>
                </c:pt>
                <c:pt idx="120">
                  <c:v>0.2</c:v>
                </c:pt>
              </c:numCache>
            </c:numRef>
          </c:yVal>
          <c:smooth val="0"/>
          <c:extLst>
            <c:ext xmlns:c16="http://schemas.microsoft.com/office/drawing/2014/chart" uri="{C3380CC4-5D6E-409C-BE32-E72D297353CC}">
              <c16:uniqueId val="{00000001-6531-AC4A-96F6-F1729F550B98}"/>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analysis!$GI$68:$GI$200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0.1111111111111111</c:v>
                </c:pt>
                <c:pt idx="44">
                  <c:v>0</c:v>
                </c:pt>
                <c:pt idx="45">
                  <c:v>0.2</c:v>
                </c:pt>
                <c:pt idx="46">
                  <c:v>0</c:v>
                </c:pt>
                <c:pt idx="47">
                  <c:v>0.125</c:v>
                </c:pt>
                <c:pt idx="48">
                  <c:v>0</c:v>
                </c:pt>
                <c:pt idx="49">
                  <c:v>0</c:v>
                </c:pt>
                <c:pt idx="50">
                  <c:v>0</c:v>
                </c:pt>
                <c:pt idx="51">
                  <c:v>0</c:v>
                </c:pt>
                <c:pt idx="52">
                  <c:v>0</c:v>
                </c:pt>
                <c:pt idx="53">
                  <c:v>0</c:v>
                </c:pt>
                <c:pt idx="54">
                  <c:v>7.6923076923076927E-2</c:v>
                </c:pt>
                <c:pt idx="55">
                  <c:v>0</c:v>
                </c:pt>
                <c:pt idx="56">
                  <c:v>0</c:v>
                </c:pt>
                <c:pt idx="57">
                  <c:v>0</c:v>
                </c:pt>
                <c:pt idx="58">
                  <c:v>0</c:v>
                </c:pt>
                <c:pt idx="59">
                  <c:v>0</c:v>
                </c:pt>
                <c:pt idx="60">
                  <c:v>7.6923076923076927E-2</c:v>
                </c:pt>
                <c:pt idx="61">
                  <c:v>0</c:v>
                </c:pt>
                <c:pt idx="62">
                  <c:v>0</c:v>
                </c:pt>
                <c:pt idx="63">
                  <c:v>0</c:v>
                </c:pt>
                <c:pt idx="64">
                  <c:v>0.14285714285714285</c:v>
                </c:pt>
                <c:pt idx="65">
                  <c:v>0.14285714285714285</c:v>
                </c:pt>
                <c:pt idx="66">
                  <c:v>0.14285714285714285</c:v>
                </c:pt>
                <c:pt idx="67">
                  <c:v>0.14285714285714285</c:v>
                </c:pt>
                <c:pt idx="68">
                  <c:v>6.6666666666666666E-2</c:v>
                </c:pt>
                <c:pt idx="69">
                  <c:v>6.6666666666666666E-2</c:v>
                </c:pt>
                <c:pt idx="70">
                  <c:v>6.6666666666666666E-2</c:v>
                </c:pt>
                <c:pt idx="71">
                  <c:v>6.6666666666666666E-2</c:v>
                </c:pt>
                <c:pt idx="72">
                  <c:v>0.2</c:v>
                </c:pt>
                <c:pt idx="73">
                  <c:v>0.2</c:v>
                </c:pt>
                <c:pt idx="74">
                  <c:v>0.26666666666666666</c:v>
                </c:pt>
                <c:pt idx="75">
                  <c:v>0.30769230769230771</c:v>
                </c:pt>
                <c:pt idx="76">
                  <c:v>7.6923076923076927E-2</c:v>
                </c:pt>
                <c:pt idx="77">
                  <c:v>0.26666666666666666</c:v>
                </c:pt>
                <c:pt idx="78">
                  <c:v>0.2</c:v>
                </c:pt>
                <c:pt idx="79">
                  <c:v>0.125</c:v>
                </c:pt>
                <c:pt idx="80">
                  <c:v>0.26666666666666666</c:v>
                </c:pt>
                <c:pt idx="81">
                  <c:v>0.27777777777777779</c:v>
                </c:pt>
                <c:pt idx="82">
                  <c:v>0.11764705882352941</c:v>
                </c:pt>
                <c:pt idx="83">
                  <c:v>0.21052631578947367</c:v>
                </c:pt>
                <c:pt idx="84">
                  <c:v>0.21052631578947367</c:v>
                </c:pt>
                <c:pt idx="85">
                  <c:v>0.21052631578947367</c:v>
                </c:pt>
                <c:pt idx="86">
                  <c:v>0.36842105263157893</c:v>
                </c:pt>
                <c:pt idx="87">
                  <c:v>0.36842105263157893</c:v>
                </c:pt>
                <c:pt idx="88">
                  <c:v>0.21052631578947367</c:v>
                </c:pt>
                <c:pt idx="89">
                  <c:v>0.35</c:v>
                </c:pt>
                <c:pt idx="90">
                  <c:v>0.35</c:v>
                </c:pt>
                <c:pt idx="91">
                  <c:v>0.3</c:v>
                </c:pt>
                <c:pt idx="92">
                  <c:v>0.21052631578947367</c:v>
                </c:pt>
                <c:pt idx="93">
                  <c:v>0.14285714285714285</c:v>
                </c:pt>
                <c:pt idx="94">
                  <c:v>0.15789473684210525</c:v>
                </c:pt>
                <c:pt idx="95">
                  <c:v>0.2857142857142857</c:v>
                </c:pt>
                <c:pt idx="96">
                  <c:v>0.2857142857142857</c:v>
                </c:pt>
                <c:pt idx="97">
                  <c:v>0.3</c:v>
                </c:pt>
                <c:pt idx="98">
                  <c:v>0.3</c:v>
                </c:pt>
                <c:pt idx="99">
                  <c:v>0.29411764705882354</c:v>
                </c:pt>
                <c:pt idx="100">
                  <c:v>0.23529411764705882</c:v>
                </c:pt>
                <c:pt idx="101">
                  <c:v>0.15789473684210525</c:v>
                </c:pt>
                <c:pt idx="102">
                  <c:v>0.2</c:v>
                </c:pt>
                <c:pt idx="103">
                  <c:v>0.3125</c:v>
                </c:pt>
                <c:pt idx="104">
                  <c:v>0.2</c:v>
                </c:pt>
                <c:pt idx="105">
                  <c:v>6.6666666666666666E-2</c:v>
                </c:pt>
                <c:pt idx="106">
                  <c:v>0.25</c:v>
                </c:pt>
                <c:pt idx="107">
                  <c:v>0.125</c:v>
                </c:pt>
                <c:pt idx="108">
                  <c:v>6.25E-2</c:v>
                </c:pt>
                <c:pt idx="109">
                  <c:v>5.2631578947368418E-2</c:v>
                </c:pt>
                <c:pt idx="110">
                  <c:v>0</c:v>
                </c:pt>
                <c:pt idx="111">
                  <c:v>0</c:v>
                </c:pt>
                <c:pt idx="112">
                  <c:v>0.24</c:v>
                </c:pt>
                <c:pt idx="113">
                  <c:v>0.20833333333333334</c:v>
                </c:pt>
                <c:pt idx="114">
                  <c:v>0.20833333333333334</c:v>
                </c:pt>
                <c:pt idx="115">
                  <c:v>0.16</c:v>
                </c:pt>
                <c:pt idx="116">
                  <c:v>0.21428571428571427</c:v>
                </c:pt>
                <c:pt idx="117">
                  <c:v>0</c:v>
                </c:pt>
                <c:pt idx="118">
                  <c:v>0.1875</c:v>
                </c:pt>
                <c:pt idx="119">
                  <c:v>0.1875</c:v>
                </c:pt>
                <c:pt idx="120">
                  <c:v>0.2</c:v>
                </c:pt>
              </c:numCache>
            </c:numRef>
          </c:yVal>
          <c:smooth val="0"/>
          <c:extLst>
            <c:ext xmlns:c16="http://schemas.microsoft.com/office/drawing/2014/chart" uri="{C3380CC4-5D6E-409C-BE32-E72D297353CC}">
              <c16:uniqueId val="{00000002-6531-AC4A-96F6-F1729F550B98}"/>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analysis!$GJ$68:$GJ$200</c:f>
              <c:numCache>
                <c:formatCode>0.00</c:formatCode>
                <c:ptCount val="133"/>
                <c:pt idx="0">
                  <c:v>0</c:v>
                </c:pt>
                <c:pt idx="1">
                  <c:v>0</c:v>
                </c:pt>
                <c:pt idx="2">
                  <c:v>0</c:v>
                </c:pt>
                <c:pt idx="3">
                  <c:v>0</c:v>
                </c:pt>
                <c:pt idx="4">
                  <c:v>0</c:v>
                </c:pt>
                <c:pt idx="5">
                  <c:v>0</c:v>
                </c:pt>
                <c:pt idx="6">
                  <c:v>0</c:v>
                </c:pt>
                <c:pt idx="7">
                  <c:v>#N/A</c:v>
                </c:pt>
                <c:pt idx="8">
                  <c:v>#N/A</c:v>
                </c:pt>
                <c:pt idx="9">
                  <c:v>0</c:v>
                </c:pt>
                <c:pt idx="10">
                  <c:v>0</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3-6531-AC4A-96F6-F1729F550B98}"/>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analysis!$GK$68:$GK$200</c:f>
              <c:numCache>
                <c:formatCode>0.00</c:formatCode>
                <c:ptCount val="133"/>
                <c:pt idx="0">
                  <c:v>0</c:v>
                </c:pt>
                <c:pt idx="1">
                  <c:v>0</c:v>
                </c:pt>
                <c:pt idx="2">
                  <c:v>0</c:v>
                </c:pt>
                <c:pt idx="3">
                  <c:v>0</c:v>
                </c:pt>
                <c:pt idx="4">
                  <c:v>0</c:v>
                </c:pt>
                <c:pt idx="5">
                  <c:v>0</c:v>
                </c:pt>
                <c:pt idx="6">
                  <c:v>0</c:v>
                </c:pt>
                <c:pt idx="7">
                  <c:v>0</c:v>
                </c:pt>
                <c:pt idx="8">
                  <c:v>#N/A</c:v>
                </c:pt>
                <c:pt idx="9">
                  <c:v>0</c:v>
                </c:pt>
                <c:pt idx="10">
                  <c:v>0</c:v>
                </c:pt>
                <c:pt idx="11">
                  <c:v>#N/A</c:v>
                </c:pt>
                <c:pt idx="12">
                  <c:v>#N/A</c:v>
                </c:pt>
                <c:pt idx="13">
                  <c:v>#N/A</c:v>
                </c:pt>
                <c:pt idx="14">
                  <c:v>#N/A</c:v>
                </c:pt>
                <c:pt idx="15">
                  <c:v>#N/A</c:v>
                </c:pt>
                <c:pt idx="16">
                  <c:v>#N/A</c:v>
                </c:pt>
                <c:pt idx="17">
                  <c:v>#N/A</c:v>
                </c:pt>
                <c:pt idx="18">
                  <c:v>#N/A</c:v>
                </c:pt>
                <c:pt idx="19">
                  <c:v>0</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4-6531-AC4A-96F6-F1729F550B98}"/>
            </c:ext>
          </c:extLst>
        </c:ser>
        <c:ser>
          <c:idx val="11"/>
          <c:order val="5"/>
          <c:tx>
            <c:strRef>
              <c:f>analysis!$GL$67</c:f>
              <c:strCache>
                <c:ptCount val="1"/>
                <c:pt idx="0">
                  <c:v>UEStim</c:v>
                </c:pt>
              </c:strCache>
            </c:strRef>
          </c:tx>
          <c:spPr>
            <a:ln w="38100" cap="rnd">
              <a:noFill/>
              <a:round/>
            </a:ln>
            <a:effectLst/>
          </c:spPr>
          <c:marker>
            <c:symbol val="circle"/>
            <c:size val="5"/>
            <c:spPr>
              <a:solidFill>
                <a:srgbClr val="00B0F0"/>
              </a:solidFill>
              <a:ln w="9525">
                <a:noFill/>
              </a:ln>
              <a:effectLst/>
            </c:spPr>
          </c:marker>
          <c:xVal>
            <c:numRef>
              <c:f>analysis!$FZ$68:$FZ$200</c:f>
              <c:numCache>
                <c:formatCode>General</c:formatCode>
                <c:ptCount val="133"/>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pt idx="51">
                  <c:v>54</c:v>
                </c:pt>
                <c:pt idx="52">
                  <c:v>55</c:v>
                </c:pt>
                <c:pt idx="53">
                  <c:v>56</c:v>
                </c:pt>
                <c:pt idx="54">
                  <c:v>57</c:v>
                </c:pt>
                <c:pt idx="55">
                  <c:v>58</c:v>
                </c:pt>
                <c:pt idx="56">
                  <c:v>59</c:v>
                </c:pt>
                <c:pt idx="57">
                  <c:v>60</c:v>
                </c:pt>
                <c:pt idx="58">
                  <c:v>61</c:v>
                </c:pt>
                <c:pt idx="59">
                  <c:v>62</c:v>
                </c:pt>
                <c:pt idx="60">
                  <c:v>63</c:v>
                </c:pt>
                <c:pt idx="61">
                  <c:v>64</c:v>
                </c:pt>
                <c:pt idx="62">
                  <c:v>65</c:v>
                </c:pt>
                <c:pt idx="63">
                  <c:v>66</c:v>
                </c:pt>
                <c:pt idx="64">
                  <c:v>67</c:v>
                </c:pt>
                <c:pt idx="65">
                  <c:v>68</c:v>
                </c:pt>
                <c:pt idx="66">
                  <c:v>69</c:v>
                </c:pt>
                <c:pt idx="67">
                  <c:v>70</c:v>
                </c:pt>
                <c:pt idx="68">
                  <c:v>71</c:v>
                </c:pt>
                <c:pt idx="69">
                  <c:v>72</c:v>
                </c:pt>
                <c:pt idx="70">
                  <c:v>73</c:v>
                </c:pt>
                <c:pt idx="71">
                  <c:v>74</c:v>
                </c:pt>
                <c:pt idx="72">
                  <c:v>75</c:v>
                </c:pt>
                <c:pt idx="73">
                  <c:v>76</c:v>
                </c:pt>
                <c:pt idx="74">
                  <c:v>77</c:v>
                </c:pt>
                <c:pt idx="75">
                  <c:v>78</c:v>
                </c:pt>
                <c:pt idx="76">
                  <c:v>79</c:v>
                </c:pt>
                <c:pt idx="77">
                  <c:v>80</c:v>
                </c:pt>
                <c:pt idx="78">
                  <c:v>81</c:v>
                </c:pt>
                <c:pt idx="79">
                  <c:v>82</c:v>
                </c:pt>
                <c:pt idx="80">
                  <c:v>83</c:v>
                </c:pt>
                <c:pt idx="81">
                  <c:v>84</c:v>
                </c:pt>
                <c:pt idx="82">
                  <c:v>85</c:v>
                </c:pt>
                <c:pt idx="83">
                  <c:v>86</c:v>
                </c:pt>
                <c:pt idx="84">
                  <c:v>87</c:v>
                </c:pt>
                <c:pt idx="85">
                  <c:v>88</c:v>
                </c:pt>
                <c:pt idx="86">
                  <c:v>89</c:v>
                </c:pt>
                <c:pt idx="87">
                  <c:v>90</c:v>
                </c:pt>
                <c:pt idx="88">
                  <c:v>91</c:v>
                </c:pt>
                <c:pt idx="89">
                  <c:v>92</c:v>
                </c:pt>
                <c:pt idx="90">
                  <c:v>93</c:v>
                </c:pt>
                <c:pt idx="91">
                  <c:v>94</c:v>
                </c:pt>
                <c:pt idx="92">
                  <c:v>95</c:v>
                </c:pt>
                <c:pt idx="93">
                  <c:v>96</c:v>
                </c:pt>
                <c:pt idx="94">
                  <c:v>97</c:v>
                </c:pt>
                <c:pt idx="95">
                  <c:v>98</c:v>
                </c:pt>
                <c:pt idx="96">
                  <c:v>99</c:v>
                </c:pt>
                <c:pt idx="97">
                  <c:v>100</c:v>
                </c:pt>
                <c:pt idx="98">
                  <c:v>101</c:v>
                </c:pt>
                <c:pt idx="99">
                  <c:v>102</c:v>
                </c:pt>
                <c:pt idx="100">
                  <c:v>103</c:v>
                </c:pt>
                <c:pt idx="101">
                  <c:v>104</c:v>
                </c:pt>
                <c:pt idx="102">
                  <c:v>105</c:v>
                </c:pt>
                <c:pt idx="103">
                  <c:v>106</c:v>
                </c:pt>
                <c:pt idx="104">
                  <c:v>107</c:v>
                </c:pt>
                <c:pt idx="105">
                  <c:v>108</c:v>
                </c:pt>
                <c:pt idx="106">
                  <c:v>109</c:v>
                </c:pt>
                <c:pt idx="107">
                  <c:v>110</c:v>
                </c:pt>
                <c:pt idx="108">
                  <c:v>111</c:v>
                </c:pt>
                <c:pt idx="109">
                  <c:v>112</c:v>
                </c:pt>
                <c:pt idx="110">
                  <c:v>113</c:v>
                </c:pt>
                <c:pt idx="111">
                  <c:v>114</c:v>
                </c:pt>
                <c:pt idx="112">
                  <c:v>115</c:v>
                </c:pt>
                <c:pt idx="113">
                  <c:v>116</c:v>
                </c:pt>
                <c:pt idx="114">
                  <c:v>117</c:v>
                </c:pt>
                <c:pt idx="115">
                  <c:v>118</c:v>
                </c:pt>
                <c:pt idx="116">
                  <c:v>119</c:v>
                </c:pt>
                <c:pt idx="117">
                  <c:v>120</c:v>
                </c:pt>
                <c:pt idx="118">
                  <c:v>121</c:v>
                </c:pt>
                <c:pt idx="119">
                  <c:v>122</c:v>
                </c:pt>
                <c:pt idx="120">
                  <c:v>123</c:v>
                </c:pt>
              </c:numCache>
            </c:numRef>
          </c:xVal>
          <c:yVal>
            <c:numRef>
              <c:f>analysis!$GL$68:$GL$200</c:f>
              <c:numCache>
                <c:formatCode>0.00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0.22222222222222221</c:v>
                </c:pt>
                <c:pt idx="33">
                  <c:v>0.22222222222222221</c:v>
                </c:pt>
                <c:pt idx="34">
                  <c:v>0.22222222222222221</c:v>
                </c:pt>
                <c:pt idx="35">
                  <c:v>0.22222222222222221</c:v>
                </c:pt>
                <c:pt idx="36">
                  <c:v>0</c:v>
                </c:pt>
                <c:pt idx="37">
                  <c:v>0</c:v>
                </c:pt>
                <c:pt idx="38">
                  <c:v>0</c:v>
                </c:pt>
                <c:pt idx="39">
                  <c:v>0</c:v>
                </c:pt>
                <c:pt idx="40">
                  <c:v>0</c:v>
                </c:pt>
                <c:pt idx="41">
                  <c:v>0.1111111111111111</c:v>
                </c:pt>
                <c:pt idx="42">
                  <c:v>0.1111111111111111</c:v>
                </c:pt>
                <c:pt idx="43">
                  <c:v>#N/A</c:v>
                </c:pt>
                <c:pt idx="44">
                  <c:v>#N/A</c:v>
                </c:pt>
                <c:pt idx="45">
                  <c:v>#N/A</c:v>
                </c:pt>
                <c:pt idx="46">
                  <c:v>0.2857142857142857</c:v>
                </c:pt>
                <c:pt idx="47">
                  <c:v>0.25</c:v>
                </c:pt>
                <c:pt idx="48">
                  <c:v>0.1111111111111111</c:v>
                </c:pt>
                <c:pt idx="49">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numCache>
            </c:numRef>
          </c:yVal>
          <c:smooth val="0"/>
          <c:extLst>
            <c:ext xmlns:c16="http://schemas.microsoft.com/office/drawing/2014/chart" uri="{C3380CC4-5D6E-409C-BE32-E72D297353CC}">
              <c16:uniqueId val="{00000005-6531-AC4A-96F6-F1729F550B98}"/>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21884888054473614"/>
          <c:y val="4.6439741907261592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AAF91610-68EF-644F-A7BA-025093DC5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AE073038-0214-0249-90C3-4BE00CEED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B7DDE22B-A0AE-B849-8C84-E52161B3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5D064191-5465-7E41-A0EF-B54C4AD78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2694-4F24-C848-A429-BD1637928CC9}">
  <dimension ref="A1:HN190"/>
  <sheetViews>
    <sheetView topLeftCell="A23" zoomScaleNormal="100" workbookViewId="0">
      <selection activeCell="A43" sqref="A43:J57"/>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03 codeTables_QECC.xlsx</v>
      </c>
      <c r="B1" s="2"/>
      <c r="U1" s="3"/>
      <c r="V1" s="3"/>
    </row>
    <row r="2" spans="1:26" x14ac:dyDescent="0.2">
      <c r="Y2" s="4"/>
      <c r="Z2" s="5"/>
    </row>
    <row r="3" spans="1:26" x14ac:dyDescent="0.2">
      <c r="A3" s="3" t="s">
        <v>0</v>
      </c>
      <c r="B3" s="18">
        <f ca="1">COUNT(AB:AB)</f>
        <v>121</v>
      </c>
      <c r="C3" s="3" t="s">
        <v>1</v>
      </c>
      <c r="D3" s="18">
        <f ca="1">MAX(B68:B300)</f>
        <v>123</v>
      </c>
      <c r="E3" s="3" t="s">
        <v>2</v>
      </c>
      <c r="F3" s="18">
        <f ca="1">MIN(B68:B300)</f>
        <v>3</v>
      </c>
      <c r="G3" s="6" t="s">
        <v>1437</v>
      </c>
      <c r="H3">
        <f ca="1">SUM(C68:C300)</f>
        <v>1466</v>
      </c>
      <c r="M3" s="6" t="s">
        <v>3</v>
      </c>
      <c r="N3">
        <f>8*60*60</f>
        <v>28800</v>
      </c>
      <c r="Y3" s="4"/>
      <c r="Z3" s="5"/>
    </row>
    <row r="4" spans="1:26" x14ac:dyDescent="0.2">
      <c r="M4" t="s">
        <v>4</v>
      </c>
      <c r="N4">
        <v>80</v>
      </c>
      <c r="O4" t="s">
        <v>5</v>
      </c>
      <c r="P4">
        <f ca="1">COUNTIFS(B68:B195,"&lt;="&amp;$N$4)</f>
        <v>78</v>
      </c>
      <c r="Y4" s="4"/>
      <c r="Z4" s="5"/>
    </row>
    <row r="5" spans="1:26" x14ac:dyDescent="0.2">
      <c r="A5" s="11" t="s">
        <v>6</v>
      </c>
      <c r="M5" s="11" t="s">
        <v>7</v>
      </c>
      <c r="Y5" s="4"/>
      <c r="Z5" s="5"/>
    </row>
    <row r="6" spans="1:26" x14ac:dyDescent="0.2">
      <c r="B6" s="6" t="s">
        <v>8</v>
      </c>
      <c r="C6" s="6" t="s">
        <v>9</v>
      </c>
      <c r="D6" s="6" t="s">
        <v>10</v>
      </c>
      <c r="E6" s="6" t="s">
        <v>11</v>
      </c>
      <c r="F6" s="6" t="s">
        <v>12</v>
      </c>
      <c r="G6" s="6" t="s">
        <v>13</v>
      </c>
      <c r="H6" s="6" t="s">
        <v>14</v>
      </c>
      <c r="I6" s="6"/>
      <c r="N6" s="6" t="s">
        <v>15</v>
      </c>
      <c r="O6" s="6" t="s">
        <v>16</v>
      </c>
      <c r="P6" s="6" t="s">
        <v>17</v>
      </c>
      <c r="Q6" s="6" t="s">
        <v>18</v>
      </c>
      <c r="R6" s="6" t="s">
        <v>19</v>
      </c>
      <c r="S6" s="6"/>
      <c r="T6" s="6"/>
      <c r="U6" s="6"/>
      <c r="Y6" s="4"/>
      <c r="Z6" s="5"/>
    </row>
    <row r="7" spans="1:26" x14ac:dyDescent="0.2">
      <c r="A7" s="6" t="s">
        <v>20</v>
      </c>
      <c r="B7" s="12">
        <f ca="1">SUM(BI:BI)</f>
        <v>121</v>
      </c>
      <c r="C7" s="12">
        <f t="shared" ref="C7:H7" ca="1" si="0">SUM(BJ:BJ)</f>
        <v>121</v>
      </c>
      <c r="D7" s="12">
        <f t="shared" ca="1" si="0"/>
        <v>121</v>
      </c>
      <c r="E7" s="12">
        <f t="shared" ca="1" si="0"/>
        <v>121</v>
      </c>
      <c r="F7" s="12">
        <f t="shared" ca="1" si="0"/>
        <v>9</v>
      </c>
      <c r="G7" s="12">
        <f t="shared" ca="1" si="0"/>
        <v>11</v>
      </c>
      <c r="H7" s="12">
        <f t="shared" ca="1" si="0"/>
        <v>47</v>
      </c>
      <c r="I7" s="12"/>
      <c r="J7" s="14" t="s">
        <v>21</v>
      </c>
      <c r="K7" s="13"/>
      <c r="M7" s="6" t="s">
        <v>20</v>
      </c>
      <c r="N7">
        <f ca="1">SUMIFS(BD:BD,$B:$B,"&lt;="&amp;$N$4)</f>
        <v>78</v>
      </c>
      <c r="O7">
        <f t="shared" ref="O7:R7" ca="1" si="1">SUMIFS(BE:BE,$B:$B,"&lt;="&amp;$N$4)</f>
        <v>78</v>
      </c>
      <c r="P7">
        <f t="shared" ca="1" si="1"/>
        <v>78</v>
      </c>
      <c r="Q7">
        <f t="shared" ca="1" si="1"/>
        <v>33</v>
      </c>
      <c r="R7">
        <f t="shared" ca="1" si="1"/>
        <v>78</v>
      </c>
      <c r="S7" s="14" t="s">
        <v>21</v>
      </c>
      <c r="Y7" s="4"/>
      <c r="Z7" s="5"/>
    </row>
    <row r="8" spans="1:26" x14ac:dyDescent="0.2">
      <c r="A8" s="6" t="s">
        <v>22</v>
      </c>
      <c r="B8" s="19">
        <f ca="1">$B$3-B7</f>
        <v>0</v>
      </c>
      <c r="C8" s="19">
        <f t="shared" ref="C8:H8" ca="1" si="2">$B$3-C7</f>
        <v>0</v>
      </c>
      <c r="D8" s="19">
        <f t="shared" ca="1" si="2"/>
        <v>0</v>
      </c>
      <c r="E8" s="19">
        <f t="shared" ca="1" si="2"/>
        <v>0</v>
      </c>
      <c r="F8" s="19">
        <f t="shared" ca="1" si="2"/>
        <v>112</v>
      </c>
      <c r="G8" s="19">
        <f t="shared" ca="1" si="2"/>
        <v>110</v>
      </c>
      <c r="H8" s="19">
        <f t="shared" ca="1" si="2"/>
        <v>74</v>
      </c>
      <c r="I8" s="19"/>
      <c r="J8" s="14" t="s">
        <v>21</v>
      </c>
      <c r="M8" s="6" t="s">
        <v>23</v>
      </c>
      <c r="N8">
        <f ca="1">SUMIFS(AM:AM,$B:$B,"&lt;="&amp;$N$4)</f>
        <v>46</v>
      </c>
      <c r="O8">
        <f t="shared" ref="O8:R8" ca="1" si="3">SUMIFS(AN:AN,$B:$B,"&lt;="&amp;$N$4)</f>
        <v>40</v>
      </c>
      <c r="P8">
        <f t="shared" ca="1" si="3"/>
        <v>39</v>
      </c>
      <c r="Q8">
        <f t="shared" ca="1" si="3"/>
        <v>33</v>
      </c>
      <c r="R8">
        <f t="shared" ca="1" si="3"/>
        <v>56</v>
      </c>
      <c r="S8" s="14" t="s">
        <v>21</v>
      </c>
      <c r="Y8" s="4"/>
      <c r="Z8" s="5"/>
    </row>
    <row r="9" spans="1:26" x14ac:dyDescent="0.2">
      <c r="A9" s="6" t="s">
        <v>24</v>
      </c>
      <c r="B9" s="7">
        <f ca="1">SUM(CQ:CQ)</f>
        <v>106</v>
      </c>
      <c r="C9" s="7">
        <f t="shared" ref="C9:H9" ca="1" si="4">SUM(CR:CR)</f>
        <v>103</v>
      </c>
      <c r="D9" s="7">
        <f t="shared" ca="1" si="4"/>
        <v>109</v>
      </c>
      <c r="E9" s="7">
        <f t="shared" ca="1" si="4"/>
        <v>62</v>
      </c>
      <c r="F9" s="7">
        <f t="shared" ca="1" si="4"/>
        <v>9</v>
      </c>
      <c r="G9" s="7">
        <f t="shared" ca="1" si="4"/>
        <v>11</v>
      </c>
      <c r="H9" s="7">
        <f t="shared" ca="1" si="4"/>
        <v>38</v>
      </c>
      <c r="I9" s="7"/>
      <c r="J9" s="14" t="s">
        <v>25</v>
      </c>
      <c r="M9" s="6" t="s">
        <v>26</v>
      </c>
      <c r="N9">
        <f ca="1">N7-N8</f>
        <v>32</v>
      </c>
      <c r="O9">
        <f t="shared" ref="O9:R9" ca="1" si="5">O7-O8</f>
        <v>38</v>
      </c>
      <c r="P9">
        <f t="shared" ca="1" si="5"/>
        <v>39</v>
      </c>
      <c r="Q9">
        <f t="shared" ca="1" si="5"/>
        <v>0</v>
      </c>
      <c r="R9">
        <f t="shared" ca="1" si="5"/>
        <v>22</v>
      </c>
      <c r="S9" s="14" t="s">
        <v>21</v>
      </c>
      <c r="Y9" s="4"/>
      <c r="Z9" s="5"/>
    </row>
    <row r="10" spans="1:26" x14ac:dyDescent="0.2">
      <c r="A10" s="6" t="s">
        <v>27</v>
      </c>
      <c r="B10" s="4">
        <f ca="1">B9/$B$3</f>
        <v>0.87603305785123964</v>
      </c>
      <c r="C10" s="4">
        <f t="shared" ref="C10:H10" ca="1" si="6">C9/$B$3</f>
        <v>0.85123966942148765</v>
      </c>
      <c r="D10" s="4">
        <f t="shared" ca="1" si="6"/>
        <v>0.90082644628099173</v>
      </c>
      <c r="E10" s="4">
        <f t="shared" ca="1" si="6"/>
        <v>0.51239669421487599</v>
      </c>
      <c r="F10" s="4">
        <f t="shared" ca="1" si="6"/>
        <v>7.43801652892562E-2</v>
      </c>
      <c r="G10" s="4">
        <f t="shared" ca="1" si="6"/>
        <v>9.0909090909090912E-2</v>
      </c>
      <c r="H10" s="4">
        <f t="shared" ca="1" si="6"/>
        <v>0.31404958677685951</v>
      </c>
      <c r="I10" s="4"/>
      <c r="J10" s="14" t="s">
        <v>28</v>
      </c>
      <c r="M10" s="16" t="s">
        <v>22</v>
      </c>
      <c r="N10" s="19">
        <f ca="1">$P$4-N7</f>
        <v>0</v>
      </c>
      <c r="O10" s="19">
        <f t="shared" ref="O10:R10" ca="1" si="7">$P$4-O7</f>
        <v>0</v>
      </c>
      <c r="P10" s="19">
        <f t="shared" ca="1" si="7"/>
        <v>0</v>
      </c>
      <c r="Q10" s="19">
        <f t="shared" ca="1" si="7"/>
        <v>45</v>
      </c>
      <c r="R10" s="19">
        <f t="shared" ca="1" si="7"/>
        <v>0</v>
      </c>
      <c r="S10" s="14" t="s">
        <v>21</v>
      </c>
      <c r="T10" s="5"/>
      <c r="U10" s="5"/>
      <c r="Y10" s="4"/>
      <c r="Z10" s="5"/>
    </row>
    <row r="11" spans="1:26" x14ac:dyDescent="0.2">
      <c r="A11" s="6" t="s">
        <v>29</v>
      </c>
      <c r="B11" s="5">
        <f ca="1">SUM(DH:DH)</f>
        <v>208.53507602587311</v>
      </c>
      <c r="C11" s="5">
        <f t="shared" ref="C11:H11" ca="1" si="8">SUM(DI:DI)</f>
        <v>3572.9461290016698</v>
      </c>
      <c r="D11" s="5">
        <f t="shared" ca="1" si="8"/>
        <v>1312.9149475749559</v>
      </c>
      <c r="E11" s="5">
        <f t="shared" ca="1" si="8"/>
        <v>63088.397132871876</v>
      </c>
      <c r="F11" s="5">
        <f t="shared" ca="1" si="8"/>
        <v>3.5414486049994571</v>
      </c>
      <c r="G11" s="5">
        <f t="shared" ca="1" si="8"/>
        <v>3.8452323149976975</v>
      </c>
      <c r="H11" s="5">
        <f t="shared" ca="1" si="8"/>
        <v>62.377662032842522</v>
      </c>
      <c r="I11" s="5"/>
      <c r="J11" s="15" t="s">
        <v>30</v>
      </c>
      <c r="M11" s="17" t="s">
        <v>24</v>
      </c>
      <c r="N11">
        <f ca="1">SUMIFS(CL:CL,$B:$B,"&lt;="&amp;$N$4)</f>
        <v>67</v>
      </c>
      <c r="O11">
        <f t="shared" ref="O11:R11" ca="1" si="9">SUMIFS(CM:CM,$B:$B,"&lt;="&amp;$N$4)</f>
        <v>67</v>
      </c>
      <c r="P11">
        <f t="shared" ca="1" si="9"/>
        <v>49</v>
      </c>
      <c r="Q11">
        <f t="shared" ca="1" si="9"/>
        <v>33</v>
      </c>
      <c r="R11">
        <f t="shared" ca="1" si="9"/>
        <v>77</v>
      </c>
      <c r="S11" s="14" t="s">
        <v>21</v>
      </c>
      <c r="T11" s="5"/>
      <c r="U11" s="5"/>
      <c r="Y11" s="4"/>
      <c r="Z11" s="5"/>
    </row>
    <row r="12" spans="1:26" x14ac:dyDescent="0.2">
      <c r="A12" s="6" t="s">
        <v>31</v>
      </c>
      <c r="B12" s="7"/>
      <c r="C12" s="7">
        <f t="shared" ref="C12:H12" ca="1" si="10">SUM(FH:FH)</f>
        <v>1210000</v>
      </c>
      <c r="D12" s="7">
        <f t="shared" ca="1" si="10"/>
        <v>1210000</v>
      </c>
      <c r="E12" s="7">
        <f t="shared" ca="1" si="10"/>
        <v>1210000</v>
      </c>
      <c r="F12" s="7">
        <f t="shared" ca="1" si="10"/>
        <v>121</v>
      </c>
      <c r="G12" s="7">
        <f t="shared" ca="1" si="10"/>
        <v>121</v>
      </c>
      <c r="H12" s="7">
        <f t="shared" ca="1" si="10"/>
        <v>935</v>
      </c>
      <c r="I12" s="7"/>
      <c r="J12" s="14" t="s">
        <v>21</v>
      </c>
      <c r="M12" s="6" t="s">
        <v>32</v>
      </c>
      <c r="N12" s="4">
        <f ca="1">N11/$P$4</f>
        <v>0.85897435897435892</v>
      </c>
      <c r="O12" s="4">
        <f t="shared" ref="O12:R12" ca="1" si="11">O11/$P$4</f>
        <v>0.85897435897435892</v>
      </c>
      <c r="P12" s="4">
        <f t="shared" ca="1" si="11"/>
        <v>0.62820512820512819</v>
      </c>
      <c r="Q12" s="4">
        <f t="shared" ca="1" si="11"/>
        <v>0.42307692307692307</v>
      </c>
      <c r="R12" s="4">
        <f t="shared" ca="1" si="11"/>
        <v>0.98717948717948723</v>
      </c>
      <c r="S12" s="14" t="s">
        <v>28</v>
      </c>
      <c r="Y12" s="4"/>
      <c r="Z12" s="5"/>
    </row>
    <row r="13" spans="1:26" x14ac:dyDescent="0.2">
      <c r="A13" s="6" t="s">
        <v>33</v>
      </c>
      <c r="C13">
        <f ca="1">SUM(DZ:DZ)</f>
        <v>322477</v>
      </c>
      <c r="D13">
        <f ca="1">SUM(EA:EA)</f>
        <v>543925</v>
      </c>
      <c r="E13">
        <f t="shared" ref="E13:H13" ca="1" si="12">SUM(EB:EB)</f>
        <v>242798</v>
      </c>
      <c r="F13">
        <f t="shared" ca="1" si="12"/>
        <v>9</v>
      </c>
      <c r="G13">
        <f t="shared" ca="1" si="12"/>
        <v>11</v>
      </c>
      <c r="H13">
        <f t="shared" ca="1" si="12"/>
        <v>74</v>
      </c>
      <c r="J13" s="14" t="s">
        <v>25</v>
      </c>
      <c r="M13" s="6" t="s">
        <v>34</v>
      </c>
      <c r="N13" s="5">
        <f ca="1">SUMIFS(DC:DC,$B:$B,"&lt;="&amp;$N$4)+N16*$N$3</f>
        <v>978906.75325582526</v>
      </c>
      <c r="O13" s="5">
        <f t="shared" ref="O13:R13" ca="1" si="13">SUMIFS(DD:DD,$B:$B,"&lt;="&amp;$N$4)+O16*$N$3</f>
        <v>1173723.4730431936</v>
      </c>
      <c r="P13" s="5">
        <f t="shared" ca="1" si="13"/>
        <v>1221977.7097002913</v>
      </c>
      <c r="Q13" s="5">
        <f t="shared" ca="1" si="13"/>
        <v>1325021.9955063998</v>
      </c>
      <c r="R13" s="5">
        <f t="shared" ca="1" si="13"/>
        <v>692540.07717204152</v>
      </c>
      <c r="S13" s="15" t="s">
        <v>30</v>
      </c>
      <c r="Y13" s="4"/>
      <c r="Z13" s="5"/>
    </row>
    <row r="14" spans="1:26" x14ac:dyDescent="0.2">
      <c r="A14" s="6" t="s">
        <v>35</v>
      </c>
      <c r="B14" s="4"/>
      <c r="C14" s="4">
        <f t="shared" ref="C14:H14" ca="1" si="14">C13/C12</f>
        <v>0.26650991735537188</v>
      </c>
      <c r="D14" s="4">
        <f t="shared" ca="1" si="14"/>
        <v>0.44952479338842977</v>
      </c>
      <c r="E14" s="4">
        <f t="shared" ca="1" si="14"/>
        <v>0.20065950413223141</v>
      </c>
      <c r="F14" s="4">
        <f t="shared" ca="1" si="14"/>
        <v>7.43801652892562E-2</v>
      </c>
      <c r="G14" s="4">
        <f t="shared" ca="1" si="14"/>
        <v>9.0909090909090912E-2</v>
      </c>
      <c r="H14" s="4">
        <f t="shared" ca="1" si="14"/>
        <v>7.9144385026737971E-2</v>
      </c>
      <c r="I14" s="4"/>
      <c r="J14" s="14" t="s">
        <v>28</v>
      </c>
      <c r="M14" s="6" t="s">
        <v>36</v>
      </c>
      <c r="N14" s="5">
        <f ca="1">N13/$P$4</f>
        <v>12550.086580202887</v>
      </c>
      <c r="O14" s="5">
        <f t="shared" ref="O14:R14" ca="1" si="15">O13/$P$4</f>
        <v>15047.736833887097</v>
      </c>
      <c r="P14" s="5">
        <f t="shared" ca="1" si="15"/>
        <v>15666.380893593478</v>
      </c>
      <c r="Q14" s="5">
        <f t="shared" ca="1" si="15"/>
        <v>16987.461480851278</v>
      </c>
      <c r="R14" s="5">
        <f t="shared" ca="1" si="15"/>
        <v>8878.7189381030967</v>
      </c>
      <c r="S14" s="15" t="s">
        <v>30</v>
      </c>
      <c r="T14" s="7"/>
      <c r="U14" s="7"/>
      <c r="Y14" s="4"/>
      <c r="Z14" s="5"/>
    </row>
    <row r="15" spans="1:26" x14ac:dyDescent="0.2">
      <c r="A15" s="6" t="s">
        <v>36</v>
      </c>
      <c r="B15" s="20"/>
      <c r="C15" s="20">
        <f t="shared" ref="C15:H15" ca="1" si="16">IF(C12,C11/C12,"")</f>
        <v>2.9528480404972476E-3</v>
      </c>
      <c r="D15" s="20">
        <f t="shared" ca="1" si="16"/>
        <v>1.0850536756817817E-3</v>
      </c>
      <c r="E15" s="20">
        <f t="shared" ca="1" si="16"/>
        <v>5.2139171184191632E-2</v>
      </c>
      <c r="F15" s="20">
        <f t="shared" ca="1" si="16"/>
        <v>2.9268170289251712E-2</v>
      </c>
      <c r="G15" s="20">
        <f t="shared" ca="1" si="16"/>
        <v>3.1778779462790889E-2</v>
      </c>
      <c r="H15" s="20">
        <f t="shared" ca="1" si="16"/>
        <v>6.6714077040473288E-2</v>
      </c>
      <c r="I15" s="20"/>
      <c r="J15" s="15" t="s">
        <v>30</v>
      </c>
      <c r="M15" s="17" t="s">
        <v>37</v>
      </c>
      <c r="N15" s="5">
        <f ca="1">IF(N11,N13/N11,"")</f>
        <v>14610.548556057094</v>
      </c>
      <c r="O15" s="5">
        <f t="shared" ref="O15:R15" ca="1" si="17">IF(O11,O13/O11,"")</f>
        <v>17518.260791689456</v>
      </c>
      <c r="P15" s="5">
        <f t="shared" ca="1" si="17"/>
        <v>24938.320606128393</v>
      </c>
      <c r="Q15" s="5">
        <f t="shared" ca="1" si="17"/>
        <v>40152.181682012117</v>
      </c>
      <c r="R15" s="5">
        <f t="shared" ca="1" si="17"/>
        <v>8994.0269762602802</v>
      </c>
      <c r="S15" s="15" t="s">
        <v>30</v>
      </c>
      <c r="T15" s="4"/>
      <c r="U15" s="4" t="str">
        <f t="shared" ref="U15" si="18">IF(U12,U14/U12,"")</f>
        <v/>
      </c>
      <c r="Y15" s="4"/>
      <c r="Z15" s="5"/>
    </row>
    <row r="16" spans="1:26" x14ac:dyDescent="0.2">
      <c r="A16" s="6" t="s">
        <v>37</v>
      </c>
      <c r="B16" s="5"/>
      <c r="C16" s="5">
        <f t="shared" ref="C16:H16" ca="1" si="19">IF(C13,C11/C13,"")</f>
        <v>1.1079692905235628E-2</v>
      </c>
      <c r="D16" s="5">
        <f t="shared" ca="1" si="19"/>
        <v>2.413779376890115E-3</v>
      </c>
      <c r="E16" s="5">
        <f t="shared" ca="1" si="19"/>
        <v>0.25983903134651798</v>
      </c>
      <c r="F16" s="5">
        <f t="shared" ca="1" si="19"/>
        <v>0.39349428944438414</v>
      </c>
      <c r="G16" s="5">
        <f t="shared" ca="1" si="19"/>
        <v>0.34956657409069974</v>
      </c>
      <c r="H16" s="5">
        <f t="shared" ca="1" si="19"/>
        <v>0.84294137882219622</v>
      </c>
      <c r="I16" s="5"/>
      <c r="J16" s="15" t="s">
        <v>30</v>
      </c>
      <c r="M16" s="6" t="s">
        <v>38</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38</v>
      </c>
      <c r="B17">
        <f ca="1">COUNTIFS(DH:DH,"=0")</f>
        <v>0</v>
      </c>
      <c r="C17">
        <f t="shared" ref="C17:H17" ca="1" si="21">COUNTIFS(DI:DI,"=0")</f>
        <v>0</v>
      </c>
      <c r="D17">
        <f t="shared" ca="1" si="21"/>
        <v>0</v>
      </c>
      <c r="E17">
        <f t="shared" ca="1" si="21"/>
        <v>0</v>
      </c>
      <c r="F17">
        <f t="shared" ca="1" si="21"/>
        <v>0</v>
      </c>
      <c r="G17">
        <f t="shared" ca="1" si="21"/>
        <v>0</v>
      </c>
      <c r="H17">
        <f t="shared" ca="1" si="21"/>
        <v>0</v>
      </c>
      <c r="J17" s="14"/>
      <c r="M17" s="6" t="s">
        <v>1367</v>
      </c>
      <c r="N17">
        <f ca="1">_xlfn.MAXIFS($B67:$B267,DC67:DC267,"&lt;&gt;0",$B67:$B267,"&lt;="&amp;$N$4)</f>
        <v>80</v>
      </c>
      <c r="O17">
        <f t="shared" ref="O17:R17" ca="1" si="22">_xlfn.MAXIFS($B67:$B267,DD67:DD267,"&lt;&gt;0",$B67:$B267,"&lt;="&amp;$N$4)</f>
        <v>80</v>
      </c>
      <c r="P17">
        <f t="shared" ca="1" si="22"/>
        <v>80</v>
      </c>
      <c r="Q17">
        <f t="shared" ca="1" si="22"/>
        <v>80</v>
      </c>
      <c r="R17">
        <f t="shared" ca="1" si="22"/>
        <v>80</v>
      </c>
      <c r="Y17" s="4"/>
      <c r="Z17" s="5"/>
    </row>
    <row r="18" spans="1:180" x14ac:dyDescent="0.2">
      <c r="A18" s="6" t="s">
        <v>1438</v>
      </c>
      <c r="B18" s="23">
        <f ca="1">(SUM(BZ68:BZ300)-$H$3)/$H$3</f>
        <v>1.8417462482946793E-2</v>
      </c>
      <c r="C18" s="23">
        <f t="shared" ref="C18:H18" ca="1" si="23">(SUM(CA68:CA300)-$H$3)/$H$3</f>
        <v>2.2510231923601638E-2</v>
      </c>
      <c r="D18" s="23">
        <f t="shared" ca="1" si="23"/>
        <v>1.0914051841746248E-2</v>
      </c>
      <c r="E18" s="23">
        <f t="shared" ca="1" si="23"/>
        <v>0.1377899045020464</v>
      </c>
      <c r="F18" s="23">
        <f t="shared" ca="1" si="23"/>
        <v>4.170532060027285</v>
      </c>
      <c r="G18" s="23">
        <f t="shared" ca="1" si="23"/>
        <v>4.1548431105047747</v>
      </c>
      <c r="H18" s="23">
        <f t="shared" ca="1" si="23"/>
        <v>3.5675306957708051</v>
      </c>
      <c r="L18" s="5"/>
      <c r="M18" s="5"/>
      <c r="N18" s="5"/>
      <c r="O18" s="5"/>
      <c r="P18" s="5"/>
      <c r="Y18" s="4"/>
      <c r="Z18" s="5"/>
    </row>
    <row r="19" spans="1:180" x14ac:dyDescent="0.2">
      <c r="A19" s="6" t="s">
        <v>39</v>
      </c>
      <c r="B19" s="6" t="s">
        <v>9</v>
      </c>
      <c r="O19" s="5"/>
      <c r="P19" s="5"/>
      <c r="Y19" s="4"/>
      <c r="Z19" s="5"/>
    </row>
    <row r="20" spans="1:180" x14ac:dyDescent="0.2">
      <c r="O20" s="5"/>
      <c r="P20" s="5"/>
      <c r="Y20" s="4"/>
      <c r="Z20" s="5"/>
      <c r="FW20" s="4"/>
      <c r="FX20" s="5"/>
    </row>
    <row r="21" spans="1:180" ht="19" x14ac:dyDescent="0.25">
      <c r="A21" s="8" t="s">
        <v>1439</v>
      </c>
      <c r="B21" s="8"/>
      <c r="C21" s="8"/>
      <c r="D21" s="8"/>
      <c r="E21" s="8" t="s">
        <v>1440</v>
      </c>
      <c r="F21" s="8"/>
      <c r="G21" s="8"/>
      <c r="H21" s="8"/>
      <c r="I21" s="8"/>
      <c r="J21" s="8" t="s">
        <v>1441</v>
      </c>
      <c r="K21" s="8"/>
      <c r="L21" s="8"/>
      <c r="M21" s="8"/>
      <c r="N21" s="8"/>
      <c r="P21" s="8" t="s">
        <v>1442</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41</v>
      </c>
      <c r="M43" t="s">
        <v>41</v>
      </c>
    </row>
    <row r="44" spans="1:180" x14ac:dyDescent="0.2">
      <c r="A44" t="s">
        <v>42</v>
      </c>
      <c r="B44" t="s">
        <v>43</v>
      </c>
      <c r="C44" t="s">
        <v>43</v>
      </c>
      <c r="D44" t="s">
        <v>43</v>
      </c>
      <c r="E44" t="s">
        <v>43</v>
      </c>
      <c r="F44" t="s">
        <v>43</v>
      </c>
      <c r="G44" t="s">
        <v>43</v>
      </c>
      <c r="H44" t="s">
        <v>43</v>
      </c>
      <c r="I44" t="s">
        <v>44</v>
      </c>
      <c r="J44" t="s">
        <v>45</v>
      </c>
      <c r="M44" t="s">
        <v>42</v>
      </c>
      <c r="N44" t="s">
        <v>43</v>
      </c>
      <c r="O44" t="s">
        <v>43</v>
      </c>
      <c r="P44" t="s">
        <v>43</v>
      </c>
      <c r="Q44" t="s">
        <v>43</v>
      </c>
      <c r="R44" t="s">
        <v>43</v>
      </c>
      <c r="S44" t="s">
        <v>44</v>
      </c>
      <c r="T44" t="s">
        <v>45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46</v>
      </c>
      <c r="J45" t="s">
        <v>45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46</v>
      </c>
      <c r="T45" t="s">
        <v>45</v>
      </c>
      <c r="V45" s="9"/>
    </row>
    <row r="46" spans="1:180" x14ac:dyDescent="0.2">
      <c r="A46" t="str">
        <f t="shared" ref="A46:A55" si="27">"\textbf{"&amp;A7&amp;"} &amp;"</f>
        <v>\textbf{Result Returned} &amp;</v>
      </c>
      <c r="B46" t="str">
        <f t="shared" ref="B46:H55" ca="1" si="28">SUBSTITUTE(TEXT(B7,$J7)&amp;IF(C46="\\",""," &amp;"),"%","\%")</f>
        <v>121 &amp;</v>
      </c>
      <c r="C46" t="str">
        <f t="shared" ca="1" si="28"/>
        <v>121 &amp;</v>
      </c>
      <c r="D46" t="str">
        <f t="shared" ca="1" si="28"/>
        <v>121 &amp;</v>
      </c>
      <c r="E46" t="str">
        <f t="shared" ca="1" si="28"/>
        <v>121 &amp;</v>
      </c>
      <c r="F46" t="str">
        <f t="shared" ca="1" si="28"/>
        <v>9 &amp;</v>
      </c>
      <c r="G46" t="str">
        <f t="shared" ca="1" si="28"/>
        <v>11 &amp;</v>
      </c>
      <c r="H46" t="str">
        <f t="shared" ca="1" si="28"/>
        <v>47</v>
      </c>
      <c r="I46" s="9" t="s">
        <v>46</v>
      </c>
      <c r="M46" t="str">
        <f>"\textbf{"&amp;M7&amp;"} &amp;"</f>
        <v>\textbf{Result Returned} &amp;</v>
      </c>
      <c r="N46" t="str">
        <f t="shared" ref="N46:R54" ca="1" si="29">SUBSTITUTE(TEXT(N7,$S7)&amp;IF(O46="\\",""," &amp;"),"%","\%")</f>
        <v>78 &amp;</v>
      </c>
      <c r="O46" t="str">
        <f t="shared" ca="1" si="29"/>
        <v>78 &amp;</v>
      </c>
      <c r="P46" t="str">
        <f t="shared" ca="1" si="29"/>
        <v>78 &amp;</v>
      </c>
      <c r="Q46" t="str">
        <f t="shared" ca="1" si="29"/>
        <v>33 &amp;</v>
      </c>
      <c r="R46" t="str">
        <f t="shared" ca="1" si="29"/>
        <v>78</v>
      </c>
      <c r="S46" s="9" t="s">
        <v>46</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112 &amp;</v>
      </c>
      <c r="G47" t="str">
        <f t="shared" ca="1" si="28"/>
        <v>110 &amp;</v>
      </c>
      <c r="H47" t="str">
        <f t="shared" ca="1" si="28"/>
        <v>74</v>
      </c>
      <c r="I47" s="9" t="s">
        <v>46</v>
      </c>
      <c r="M47" t="str">
        <f t="shared" ref="M47:M54" si="30">"\textbf{"&amp;M8&amp;"} &amp;"</f>
        <v>\textbf{Completed &lt; MaxTime} &amp;</v>
      </c>
      <c r="N47" t="str">
        <f t="shared" ca="1" si="29"/>
        <v>46 &amp;</v>
      </c>
      <c r="O47" t="str">
        <f t="shared" ca="1" si="29"/>
        <v>40 &amp;</v>
      </c>
      <c r="P47" t="str">
        <f t="shared" ca="1" si="29"/>
        <v>39 &amp;</v>
      </c>
      <c r="Q47" t="str">
        <f t="shared" ca="1" si="29"/>
        <v>33 &amp;</v>
      </c>
      <c r="R47" t="str">
        <f t="shared" ca="1" si="29"/>
        <v>56</v>
      </c>
      <c r="S47" s="9" t="s">
        <v>46</v>
      </c>
      <c r="V47" s="9"/>
    </row>
    <row r="48" spans="1:180" x14ac:dyDescent="0.2">
      <c r="A48" t="str">
        <f t="shared" si="27"/>
        <v>\textbf{At lowest distance} &amp;</v>
      </c>
      <c r="B48" t="str">
        <f t="shared" ca="1" si="28"/>
        <v>106 &amp;</v>
      </c>
      <c r="C48" t="str">
        <f t="shared" ca="1" si="28"/>
        <v>103 &amp;</v>
      </c>
      <c r="D48" t="str">
        <f t="shared" ca="1" si="28"/>
        <v>109 &amp;</v>
      </c>
      <c r="E48" t="str">
        <f t="shared" ca="1" si="28"/>
        <v>62 &amp;</v>
      </c>
      <c r="F48" t="str">
        <f t="shared" ca="1" si="28"/>
        <v>9 &amp;</v>
      </c>
      <c r="G48" t="str">
        <f t="shared" ca="1" si="28"/>
        <v>11 &amp;</v>
      </c>
      <c r="H48" t="str">
        <f t="shared" ca="1" si="28"/>
        <v>38</v>
      </c>
      <c r="I48" s="9" t="s">
        <v>46</v>
      </c>
      <c r="M48" t="str">
        <f t="shared" si="30"/>
        <v>\textbf{Completed &gt; MaxTime} &amp;</v>
      </c>
      <c r="N48" t="str">
        <f t="shared" ca="1" si="29"/>
        <v>32 &amp;</v>
      </c>
      <c r="O48" t="str">
        <f t="shared" ca="1" si="29"/>
        <v>38 &amp;</v>
      </c>
      <c r="P48" t="str">
        <f t="shared" ca="1" si="29"/>
        <v>39 &amp;</v>
      </c>
      <c r="Q48" t="str">
        <f t="shared" ca="1" si="29"/>
        <v>0 &amp;</v>
      </c>
      <c r="R48" t="str">
        <f t="shared" ca="1" si="29"/>
        <v>22</v>
      </c>
      <c r="S48" s="9" t="s">
        <v>46</v>
      </c>
      <c r="V48" s="9"/>
    </row>
    <row r="49" spans="1:180" x14ac:dyDescent="0.2">
      <c r="A49" t="str">
        <f t="shared" si="27"/>
        <v>\textbf{Overall Success Rate} &amp;</v>
      </c>
      <c r="B49" t="str">
        <f t="shared" ca="1" si="28"/>
        <v>87.6\% &amp;</v>
      </c>
      <c r="C49" t="str">
        <f t="shared" ca="1" si="28"/>
        <v>85.1\% &amp;</v>
      </c>
      <c r="D49" t="str">
        <f t="shared" ca="1" si="28"/>
        <v>90.1\% &amp;</v>
      </c>
      <c r="E49" t="str">
        <f t="shared" ca="1" si="28"/>
        <v>51.2\% &amp;</v>
      </c>
      <c r="F49" t="str">
        <f t="shared" ca="1" si="28"/>
        <v>7.4\% &amp;</v>
      </c>
      <c r="G49" t="str">
        <f t="shared" ca="1" si="28"/>
        <v>9.1\% &amp;</v>
      </c>
      <c r="H49" t="str">
        <f t="shared" ca="1" si="28"/>
        <v>31.4\%</v>
      </c>
      <c r="I49" s="9" t="s">
        <v>46</v>
      </c>
      <c r="J49" t="s">
        <v>45</v>
      </c>
      <c r="M49" t="str">
        <f t="shared" si="30"/>
        <v>\textbf{No Result} &amp;</v>
      </c>
      <c r="N49" t="str">
        <f t="shared" ca="1" si="29"/>
        <v>0 &amp;</v>
      </c>
      <c r="O49" t="str">
        <f t="shared" ca="1" si="29"/>
        <v>0 &amp;</v>
      </c>
      <c r="P49" t="str">
        <f t="shared" ca="1" si="29"/>
        <v>0 &amp;</v>
      </c>
      <c r="Q49" t="str">
        <f t="shared" ca="1" si="29"/>
        <v>45 &amp;</v>
      </c>
      <c r="R49" t="str">
        <f t="shared" ca="1" si="29"/>
        <v>0</v>
      </c>
      <c r="S49" s="9" t="s">
        <v>46</v>
      </c>
      <c r="V49" s="9"/>
    </row>
    <row r="50" spans="1:180" x14ac:dyDescent="0.2">
      <c r="A50" t="str">
        <f t="shared" si="27"/>
        <v>\textbf{Total Time (s)} &amp;</v>
      </c>
      <c r="B50" t="str">
        <f t="shared" ca="1" si="28"/>
        <v>2.1E+02 &amp;</v>
      </c>
      <c r="C50" t="str">
        <f t="shared" ca="1" si="28"/>
        <v>3.6E+03 &amp;</v>
      </c>
      <c r="D50" t="str">
        <f t="shared" ca="1" si="28"/>
        <v>1.3E+03 &amp;</v>
      </c>
      <c r="E50" t="str">
        <f t="shared" ca="1" si="28"/>
        <v>6.3E+04 &amp;</v>
      </c>
      <c r="F50" t="str">
        <f t="shared" ca="1" si="28"/>
        <v>3.5E+00 &amp;</v>
      </c>
      <c r="G50" t="str">
        <f t="shared" ca="1" si="28"/>
        <v>3.8E+00 &amp;</v>
      </c>
      <c r="H50" t="str">
        <f t="shared" ca="1" si="28"/>
        <v>6.2E+01</v>
      </c>
      <c r="I50" s="9" t="s">
        <v>46</v>
      </c>
      <c r="M50" t="str">
        <f t="shared" si="30"/>
        <v>\textbf{At lowest distance} &amp;</v>
      </c>
      <c r="N50" t="str">
        <f t="shared" ca="1" si="29"/>
        <v>67 &amp;</v>
      </c>
      <c r="O50" t="str">
        <f t="shared" ca="1" si="29"/>
        <v>67 &amp;</v>
      </c>
      <c r="P50" t="str">
        <f t="shared" ca="1" si="29"/>
        <v>49 &amp;</v>
      </c>
      <c r="Q50" t="str">
        <f t="shared" ca="1" si="29"/>
        <v>33 &amp;</v>
      </c>
      <c r="R50" t="str">
        <f t="shared" ca="1" si="29"/>
        <v>77</v>
      </c>
      <c r="S50" s="9" t="s">
        <v>46</v>
      </c>
      <c r="V50" s="9"/>
    </row>
    <row r="51" spans="1:180" x14ac:dyDescent="0.2">
      <c r="A51" t="str">
        <f t="shared" si="27"/>
        <v>\textbf{Trials} &amp;</v>
      </c>
      <c r="B51" t="str">
        <f t="shared" ca="1" si="28"/>
        <v>0 &amp;</v>
      </c>
      <c r="C51" t="str">
        <f t="shared" ca="1" si="28"/>
        <v>1,210,000 &amp;</v>
      </c>
      <c r="D51" t="str">
        <f t="shared" ca="1" si="28"/>
        <v>1,210,000 &amp;</v>
      </c>
      <c r="E51" t="str">
        <f t="shared" ca="1" si="28"/>
        <v>1,210,000 &amp;</v>
      </c>
      <c r="F51" t="str">
        <f t="shared" ca="1" si="28"/>
        <v>121 &amp;</v>
      </c>
      <c r="G51" t="str">
        <f t="shared" ca="1" si="28"/>
        <v>121 &amp;</v>
      </c>
      <c r="H51" t="str">
        <f t="shared" ca="1" si="28"/>
        <v>935</v>
      </c>
      <c r="I51" s="9" t="s">
        <v>46</v>
      </c>
      <c r="M51" t="str">
        <f t="shared" si="30"/>
        <v>\textbf{Overall success rate} &amp;</v>
      </c>
      <c r="N51" t="str">
        <f t="shared" ca="1" si="29"/>
        <v>85.9\% &amp;</v>
      </c>
      <c r="O51" t="str">
        <f t="shared" ca="1" si="29"/>
        <v>85.9\% &amp;</v>
      </c>
      <c r="P51" t="str">
        <f t="shared" ca="1" si="29"/>
        <v>62.8\% &amp;</v>
      </c>
      <c r="Q51" t="str">
        <f t="shared" ca="1" si="29"/>
        <v>42.3\% &amp;</v>
      </c>
      <c r="R51" t="str">
        <f t="shared" ca="1" si="29"/>
        <v>98.7\%</v>
      </c>
      <c r="S51" s="9" t="s">
        <v>46</v>
      </c>
      <c r="T51" t="s">
        <v>45</v>
      </c>
      <c r="V51" s="9"/>
    </row>
    <row r="52" spans="1:180" x14ac:dyDescent="0.2">
      <c r="A52" t="str">
        <f t="shared" si="27"/>
        <v>\textbf{Trials at lowest distance} &amp;</v>
      </c>
      <c r="B52" t="str">
        <f t="shared" ca="1" si="28"/>
        <v xml:space="preserve"> &amp;</v>
      </c>
      <c r="C52" t="str">
        <f t="shared" ca="1" si="28"/>
        <v>322,477 &amp;</v>
      </c>
      <c r="D52" t="str">
        <f t="shared" ca="1" si="28"/>
        <v>543,925 &amp;</v>
      </c>
      <c r="E52" t="str">
        <f t="shared" ca="1" si="28"/>
        <v>242,798 &amp;</v>
      </c>
      <c r="F52" t="str">
        <f t="shared" ca="1" si="28"/>
        <v>9 &amp;</v>
      </c>
      <c r="G52" t="str">
        <f t="shared" ca="1" si="28"/>
        <v>11 &amp;</v>
      </c>
      <c r="H52" t="str">
        <f t="shared" ca="1" si="28"/>
        <v>74</v>
      </c>
      <c r="I52" s="9" t="s">
        <v>46</v>
      </c>
      <c r="M52" t="str">
        <f t="shared" si="30"/>
        <v>\textbf{Total Time} &amp;</v>
      </c>
      <c r="N52" t="str">
        <f t="shared" ca="1" si="29"/>
        <v>9.8E+05 &amp;</v>
      </c>
      <c r="O52" t="str">
        <f t="shared" ca="1" si="29"/>
        <v>1.2E+06 &amp;</v>
      </c>
      <c r="P52" t="str">
        <f t="shared" ca="1" si="29"/>
        <v>1.2E+06 &amp;</v>
      </c>
      <c r="Q52" t="str">
        <f t="shared" ca="1" si="29"/>
        <v>1.3E+06 &amp;</v>
      </c>
      <c r="R52" t="str">
        <f t="shared" ca="1" si="29"/>
        <v>6.9E+05</v>
      </c>
      <c r="S52" s="9" t="s">
        <v>46</v>
      </c>
      <c r="V52" s="9"/>
    </row>
    <row r="53" spans="1:180" x14ac:dyDescent="0.2">
      <c r="A53" t="str">
        <f t="shared" si="27"/>
        <v>\textbf{Trial Success Rate} &amp;</v>
      </c>
      <c r="B53" t="str">
        <f t="shared" ca="1" si="28"/>
        <v xml:space="preserve"> &amp;</v>
      </c>
      <c r="C53" t="str">
        <f t="shared" ca="1" si="28"/>
        <v>26.7\% &amp;</v>
      </c>
      <c r="D53" t="str">
        <f t="shared" ca="1" si="28"/>
        <v>45.0\% &amp;</v>
      </c>
      <c r="E53" t="str">
        <f t="shared" ca="1" si="28"/>
        <v>20.1\% &amp;</v>
      </c>
      <c r="F53" t="str">
        <f t="shared" ca="1" si="28"/>
        <v>7.4\% &amp;</v>
      </c>
      <c r="G53" t="str">
        <f t="shared" ca="1" si="28"/>
        <v>9.1\% &amp;</v>
      </c>
      <c r="H53" t="str">
        <f t="shared" ca="1" si="28"/>
        <v>7.9\%</v>
      </c>
      <c r="I53" s="9" t="s">
        <v>46</v>
      </c>
      <c r="M53" t="str">
        <f t="shared" si="30"/>
        <v>\textbf{Time/Trial} &amp;</v>
      </c>
      <c r="N53" t="str">
        <f t="shared" ca="1" si="29"/>
        <v>1.3E+04 &amp;</v>
      </c>
      <c r="O53" t="str">
        <f t="shared" ca="1" si="29"/>
        <v>1.5E+04 &amp;</v>
      </c>
      <c r="P53" t="str">
        <f t="shared" ca="1" si="29"/>
        <v>1.6E+04 &amp;</v>
      </c>
      <c r="Q53" t="str">
        <f t="shared" ca="1" si="29"/>
        <v>1.7E+04 &amp;</v>
      </c>
      <c r="R53" t="str">
        <f t="shared" ca="1" si="29"/>
        <v>8.9E+03</v>
      </c>
      <c r="S53" s="9" t="s">
        <v>46</v>
      </c>
      <c r="V53" s="9"/>
    </row>
    <row r="54" spans="1:180" x14ac:dyDescent="0.2">
      <c r="A54" t="str">
        <f t="shared" si="27"/>
        <v>\textbf{Time/Trial} &amp;</v>
      </c>
      <c r="B54" t="str">
        <f t="shared" ca="1" si="28"/>
        <v xml:space="preserve"> &amp;</v>
      </c>
      <c r="C54" t="str">
        <f t="shared" ca="1" si="28"/>
        <v>3.0E-03 &amp;</v>
      </c>
      <c r="D54" t="str">
        <f t="shared" ca="1" si="28"/>
        <v>1.1E-03 &amp;</v>
      </c>
      <c r="E54" t="str">
        <f t="shared" ca="1" si="28"/>
        <v>5.2E-02 &amp;</v>
      </c>
      <c r="F54" t="str">
        <f t="shared" ca="1" si="28"/>
        <v>2.9E-02 &amp;</v>
      </c>
      <c r="G54" t="str">
        <f t="shared" ca="1" si="28"/>
        <v>3.2E-02 &amp;</v>
      </c>
      <c r="H54" t="str">
        <f t="shared" ca="1" si="28"/>
        <v>6.7E-02</v>
      </c>
      <c r="I54" s="9" t="s">
        <v>46</v>
      </c>
      <c r="M54" t="str">
        <f t="shared" si="30"/>
        <v>\textbf{Time/Successful Trial} &amp;</v>
      </c>
      <c r="N54" t="str">
        <f ca="1">SUBSTITUTE(TEXT(N15,$S15)&amp;IF(O54="\\",""," &amp;"),"%","\%")</f>
        <v>1.5E+04 &amp;</v>
      </c>
      <c r="O54" t="str">
        <f t="shared" ca="1" si="29"/>
        <v>1.8E+04 &amp;</v>
      </c>
      <c r="P54" t="str">
        <f t="shared" ca="1" si="29"/>
        <v>2.5E+04 &amp;</v>
      </c>
      <c r="Q54" t="str">
        <f t="shared" ca="1" si="29"/>
        <v>4.0E+04 &amp;</v>
      </c>
      <c r="R54" t="str">
        <f t="shared" ca="1" si="29"/>
        <v>9.0E+03</v>
      </c>
      <c r="S54" s="9" t="s">
        <v>46</v>
      </c>
      <c r="T54" t="s">
        <v>45</v>
      </c>
      <c r="V54" s="9"/>
    </row>
    <row r="55" spans="1:180" x14ac:dyDescent="0.2">
      <c r="A55" t="str">
        <f t="shared" si="27"/>
        <v>\textbf{Time/Successful Trial} &amp;</v>
      </c>
      <c r="B55" t="str">
        <f t="shared" ca="1" si="28"/>
        <v xml:space="preserve"> &amp;</v>
      </c>
      <c r="C55" t="str">
        <f t="shared" ca="1" si="28"/>
        <v>1.1E-02 &amp;</v>
      </c>
      <c r="D55" t="str">
        <f t="shared" ca="1" si="28"/>
        <v>2.4E-03 &amp;</v>
      </c>
      <c r="E55" t="str">
        <f t="shared" ca="1" si="28"/>
        <v>2.6E-01 &amp;</v>
      </c>
      <c r="F55" t="str">
        <f t="shared" ca="1" si="28"/>
        <v>3.9E-01 &amp;</v>
      </c>
      <c r="G55" t="str">
        <f t="shared" ca="1" si="28"/>
        <v>3.5E-01 &amp;</v>
      </c>
      <c r="H55" t="str">
        <f t="shared" ca="1" si="28"/>
        <v>8.4E-01</v>
      </c>
      <c r="I55" s="9" t="s">
        <v>46</v>
      </c>
      <c r="J55" t="s">
        <v>45</v>
      </c>
      <c r="M55" t="s">
        <v>47</v>
      </c>
      <c r="V55" s="9"/>
    </row>
    <row r="56" spans="1:180" x14ac:dyDescent="0.2">
      <c r="A56" t="s">
        <v>47</v>
      </c>
      <c r="J56" s="9"/>
      <c r="M56" t="s">
        <v>48</v>
      </c>
      <c r="V56" s="9"/>
    </row>
    <row r="57" spans="1:180" x14ac:dyDescent="0.2">
      <c r="A57" t="s">
        <v>48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49</v>
      </c>
      <c r="B64">
        <f ca="1">MATCH("name",INDIRECT($A$67&amp;"!a:a"),)</f>
        <v>27</v>
      </c>
      <c r="Y64" s="4"/>
      <c r="Z64" s="5"/>
      <c r="FW64" s="4"/>
      <c r="FX64" s="5"/>
    </row>
    <row r="65" spans="1:222" x14ac:dyDescent="0.2">
      <c r="Y65" s="4"/>
      <c r="Z65" s="5"/>
      <c r="FS65" t="s">
        <v>50</v>
      </c>
      <c r="FT65" t="str">
        <f>B19</f>
        <v>QDistRndMW</v>
      </c>
      <c r="FW65" s="4"/>
      <c r="FX65" s="5"/>
    </row>
    <row r="66" spans="1:222" s="6" customFormat="1" x14ac:dyDescent="0.2">
      <c r="E66" s="6" t="s">
        <v>51</v>
      </c>
      <c r="V66" s="6" t="s">
        <v>52</v>
      </c>
      <c r="AM66" s="6" t="s">
        <v>53</v>
      </c>
      <c r="AV66" s="6" t="s">
        <v>1432</v>
      </c>
      <c r="BD66" s="6" t="s">
        <v>54</v>
      </c>
      <c r="BU66" s="6" t="s">
        <v>55</v>
      </c>
      <c r="CL66" s="6" t="s">
        <v>56</v>
      </c>
      <c r="DC66" s="6" t="s">
        <v>40</v>
      </c>
      <c r="DT66" s="6" t="s">
        <v>57</v>
      </c>
      <c r="EK66" s="6" t="s">
        <v>58</v>
      </c>
      <c r="FB66" s="6" t="s">
        <v>59</v>
      </c>
      <c r="FS66" s="6" t="s">
        <v>49</v>
      </c>
      <c r="FT66">
        <f>MATCH(B19,E67:Q67,)</f>
        <v>7</v>
      </c>
      <c r="FU66"/>
      <c r="FV66"/>
      <c r="FW66" s="4"/>
      <c r="FX66" s="5"/>
      <c r="FZ66" s="6" t="s">
        <v>1438</v>
      </c>
      <c r="GN66" s="6" t="s">
        <v>1443</v>
      </c>
      <c r="HB66" s="6" t="s">
        <v>1444</v>
      </c>
    </row>
    <row r="67" spans="1:222" s="6" customFormat="1" x14ac:dyDescent="0.2">
      <c r="A67" s="6" t="s">
        <v>60</v>
      </c>
      <c r="B67" s="6" t="s">
        <v>61</v>
      </c>
      <c r="C67" s="6" t="s">
        <v>62</v>
      </c>
      <c r="E67" s="6" t="s">
        <v>15</v>
      </c>
      <c r="F67" s="6" t="s">
        <v>16</v>
      </c>
      <c r="G67" s="6" t="s">
        <v>17</v>
      </c>
      <c r="H67" s="6" t="s">
        <v>63</v>
      </c>
      <c r="I67" s="6" t="s">
        <v>64</v>
      </c>
      <c r="J67" s="6" t="s">
        <v>65</v>
      </c>
      <c r="K67" s="6" t="s">
        <v>9</v>
      </c>
      <c r="L67" s="6" t="s">
        <v>10</v>
      </c>
      <c r="M67" s="6" t="s">
        <v>66</v>
      </c>
      <c r="N67" s="6" t="s">
        <v>12</v>
      </c>
      <c r="O67" s="6" t="s">
        <v>13</v>
      </c>
      <c r="P67" s="6" t="s">
        <v>14</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61</v>
      </c>
      <c r="FT67" s="3" t="s">
        <v>67</v>
      </c>
      <c r="FU67" t="s">
        <v>58</v>
      </c>
      <c r="FV67" t="s">
        <v>59</v>
      </c>
      <c r="FW67" t="s">
        <v>68</v>
      </c>
      <c r="FX67" t="s">
        <v>69</v>
      </c>
      <c r="FZ67" s="6" t="str">
        <f>GN67</f>
        <v>n</v>
      </c>
      <c r="GA67" s="6" t="s">
        <v>15</v>
      </c>
      <c r="GB67" s="6" t="s">
        <v>16</v>
      </c>
      <c r="GC67" s="6" t="s">
        <v>17</v>
      </c>
      <c r="GD67" s="6" t="s">
        <v>63</v>
      </c>
      <c r="GE67" s="6" t="s">
        <v>64</v>
      </c>
      <c r="GF67" s="6" t="s">
        <v>65</v>
      </c>
      <c r="GG67" s="6" t="s">
        <v>9</v>
      </c>
      <c r="GH67" s="6" t="s">
        <v>10</v>
      </c>
      <c r="GI67" s="6" t="s">
        <v>66</v>
      </c>
      <c r="GJ67" s="6" t="s">
        <v>12</v>
      </c>
      <c r="GK67" s="6" t="s">
        <v>13</v>
      </c>
      <c r="GL67" s="6" t="s">
        <v>14</v>
      </c>
      <c r="GN67" s="6" t="s">
        <v>61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HN67" si="42">GP67</f>
        <v>MIP-SCIP</v>
      </c>
      <c r="HE67" s="6" t="str">
        <f t="shared" si="42"/>
        <v>CLISAT</v>
      </c>
      <c r="HF67" s="6" t="str">
        <f t="shared" si="42"/>
        <v>m4ri_CC</v>
      </c>
      <c r="HG67" s="6" t="str">
        <f t="shared" si="42"/>
        <v>magma</v>
      </c>
      <c r="HH67" s="6" t="str">
        <f t="shared" si="42"/>
        <v>m4ri_RW</v>
      </c>
      <c r="HI67" s="6" t="str">
        <f t="shared" si="42"/>
        <v>QDistRndMW</v>
      </c>
      <c r="HJ67" s="6" t="str">
        <f t="shared" si="42"/>
        <v>QDistEvol</v>
      </c>
      <c r="HK67" s="6" t="str">
        <f t="shared" si="42"/>
        <v>bposd</v>
      </c>
      <c r="HL67" s="6" t="str">
        <f t="shared" si="42"/>
        <v>GEStim</v>
      </c>
      <c r="HM67" s="6" t="str">
        <f t="shared" si="42"/>
        <v>CCStim</v>
      </c>
      <c r="HN67" s="6" t="str">
        <f t="shared" si="42"/>
        <v>UEStim</v>
      </c>
    </row>
    <row r="68" spans="1:222" x14ac:dyDescent="0.2">
      <c r="A68" t="str" cm="1">
        <f t="array" aca="1" ref="A68" ca="1">INDIRECT($A$67&amp;"!A"&amp;ROW(C1)+$B$64)</f>
        <v>[[3,1,1]]</v>
      </c>
      <c r="B68" cm="1">
        <f t="array" aca="1" ref="B68" ca="1">INDIRECT($A$67&amp;"!b"&amp;ROW(D1)+$B$64)</f>
        <v>3</v>
      </c>
      <c r="C68">
        <f ca="1">MIN(INDIRECT($A$67&amp;"!d"&amp;ROW(E1)+$B$64),BU68:CG68)</f>
        <v>1</v>
      </c>
      <c r="E68">
        <f t="shared" ref="E68:P83" ca="1" si="43">MATCH($A68,INDIRECT("'"&amp;E$67&amp;"'!A:A"),)</f>
        <v>25</v>
      </c>
      <c r="F68">
        <f t="shared" ca="1" si="43"/>
        <v>26</v>
      </c>
      <c r="G68">
        <f t="shared" ca="1" si="43"/>
        <v>25</v>
      </c>
      <c r="H68">
        <f t="shared" ca="1" si="43"/>
        <v>29</v>
      </c>
      <c r="I68">
        <f t="shared" ca="1" si="43"/>
        <v>28</v>
      </c>
      <c r="J68">
        <f t="shared" ca="1" si="43"/>
        <v>33</v>
      </c>
      <c r="K68">
        <f t="shared" ca="1" si="43"/>
        <v>33</v>
      </c>
      <c r="L68">
        <f t="shared" ca="1" si="43"/>
        <v>34</v>
      </c>
      <c r="M68">
        <f t="shared" ca="1" si="43"/>
        <v>31</v>
      </c>
      <c r="N68">
        <f t="shared" ca="1" si="43"/>
        <v>25</v>
      </c>
      <c r="O68">
        <f t="shared" ca="1" si="43"/>
        <v>25</v>
      </c>
      <c r="P68">
        <f t="shared" ca="1" si="43"/>
        <v>25</v>
      </c>
      <c r="V68" cm="1">
        <f t="array" aca="1" ref="V68" ca="1">IF(ISNA(E68),$B68,OFFSET(INDIRECT("'"&amp;V$67&amp;"'!d1"),E68-1,))</f>
        <v>1</v>
      </c>
      <c r="W68" cm="1">
        <f t="array" aca="1" ref="W68" ca="1">IF(ISNA(F68),,OFFSET(INDIRECT("'"&amp;W$67&amp;"'!d1"),F68-1,))</f>
        <v>1</v>
      </c>
      <c r="X68" cm="1">
        <f t="array" aca="1" ref="X68" ca="1">IF(ISNA(G68),,OFFSET(INDIRECT("'"&amp;X$67&amp;"'!d1"),G68-1,))</f>
        <v>1</v>
      </c>
      <c r="Y68" cm="1">
        <f t="array" aca="1" ref="Y68" ca="1">IF(ISNA(H68),,OFFSET(INDIRECT("'"&amp;Y$67&amp;"'!d1"),H68-1,))</f>
        <v>1</v>
      </c>
      <c r="Z68" cm="1">
        <f t="array" aca="1" ref="Z68" ca="1">IF(ISNA(I68),,OFFSET(INDIRECT("'"&amp;Z$67&amp;"'!d1"),I68-1,))</f>
        <v>1</v>
      </c>
      <c r="AA68" cm="1">
        <f t="array" aca="1" ref="AA68" ca="1">IF(ISNA(J68),,OFFSET(INDIRECT("'"&amp;AA$67&amp;"'!d1"),J68-1,))</f>
        <v>1</v>
      </c>
      <c r="AB68" cm="1">
        <f t="array" aca="1" ref="AB68" ca="1">IF(ISNA(K68),,OFFSET(INDIRECT("'"&amp;AB$67&amp;"'!d1"),K68-1,))</f>
        <v>1</v>
      </c>
      <c r="AC68" cm="1">
        <f t="array" aca="1" ref="AC68" ca="1">IF(ISNA(L68),,OFFSET(INDIRECT("'"&amp;AC$67&amp;"'!d1"),L68-1,))</f>
        <v>1</v>
      </c>
      <c r="AD68" cm="1">
        <f t="array" aca="1" ref="AD68" ca="1">IF(ISNA(M68),,OFFSET(INDIRECT("'"&amp;AD$67&amp;"'!d1"),M68-1,))</f>
        <v>1</v>
      </c>
      <c r="AE68" cm="1">
        <f t="array" aca="1" ref="AE68" ca="1">IF(ISNA(N68),,OFFSET(INDIRECT("'"&amp;AE$67&amp;"'!d1"),N68-1,))</f>
        <v>1</v>
      </c>
      <c r="AF68" cm="1">
        <f t="array" aca="1" ref="AF68" ca="1">IF(ISNA(O68),,OFFSET(INDIRECT("'"&amp;AF$67&amp;"'!d1"),O68-1,))</f>
        <v>1</v>
      </c>
      <c r="AG68" cm="1">
        <f t="array" aca="1" ref="AG68" ca="1">IF(ISNA(P68),,OFFSET(INDIRECT("'"&amp;AG$67&amp;"'!d1"),P68-1,))</f>
        <v>1</v>
      </c>
      <c r="AM68">
        <f ca="1">IF(DC68&gt;= $N$3,0,BD68)</f>
        <v>1</v>
      </c>
      <c r="AN68">
        <f t="shared" ref="AN68:AP83" ca="1" si="44">IF(DD68&gt;= $N$3,0,BE68)</f>
        <v>1</v>
      </c>
      <c r="AO68">
        <f t="shared" ca="1" si="44"/>
        <v>1</v>
      </c>
      <c r="AP68">
        <f t="shared" ca="1" si="44"/>
        <v>1</v>
      </c>
      <c r="AQ68">
        <f ca="1">IF(DG68*1&gt;= $N$3,0,BH68)</f>
        <v>1</v>
      </c>
      <c r="AV68" t="b">
        <f ca="1">IF(AM68=1,CL68=1,"")</f>
        <v>1</v>
      </c>
      <c r="AW68" t="b">
        <f t="shared" ref="AW68:AZ86" ca="1" si="45">IF(AN68=1,CM68=1,"")</f>
        <v>1</v>
      </c>
      <c r="AX68" t="b">
        <f t="shared" ca="1" si="45"/>
        <v>1</v>
      </c>
      <c r="AY68" t="b">
        <f t="shared" ca="1" si="45"/>
        <v>1</v>
      </c>
      <c r="AZ68" t="b">
        <f t="shared" ca="1" si="45"/>
        <v>1</v>
      </c>
      <c r="BD68">
        <f t="shared" ref="BD68:BO86"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1</v>
      </c>
      <c r="BN68">
        <f t="shared" ca="1" si="46"/>
        <v>1</v>
      </c>
      <c r="BO68">
        <f t="shared" ca="1" si="46"/>
        <v>1</v>
      </c>
      <c r="BU68">
        <f t="shared" ref="BU68:CF86" ca="1" si="47">IF(BD68,V68,$B68)</f>
        <v>1</v>
      </c>
      <c r="BV68">
        <f t="shared" ca="1" si="47"/>
        <v>1</v>
      </c>
      <c r="BW68">
        <f t="shared" ca="1" si="47"/>
        <v>1</v>
      </c>
      <c r="BX68">
        <f t="shared" ca="1" si="47"/>
        <v>1</v>
      </c>
      <c r="BY68">
        <f t="shared" ca="1" si="47"/>
        <v>1</v>
      </c>
      <c r="BZ68">
        <f t="shared" ca="1" si="47"/>
        <v>1</v>
      </c>
      <c r="CA68">
        <f t="shared" ca="1" si="47"/>
        <v>1</v>
      </c>
      <c r="CB68">
        <f t="shared" ca="1" si="47"/>
        <v>1</v>
      </c>
      <c r="CC68">
        <f t="shared" ca="1" si="47"/>
        <v>1</v>
      </c>
      <c r="CD68">
        <f t="shared" ca="1" si="47"/>
        <v>1</v>
      </c>
      <c r="CE68">
        <f t="shared" ca="1" si="47"/>
        <v>1</v>
      </c>
      <c r="CF68">
        <f t="shared" ca="1" si="47"/>
        <v>1</v>
      </c>
      <c r="CL68">
        <f t="shared" ref="CL68:CW86"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1</v>
      </c>
      <c r="CV68">
        <f t="shared" ca="1" si="48"/>
        <v>1</v>
      </c>
      <c r="CW68">
        <f t="shared" ca="1" si="48"/>
        <v>1</v>
      </c>
      <c r="DC68" cm="1">
        <f t="array" aca="1" ref="DC68" ca="1">IF(ISNA(E68),,OFFSET(INDIRECT("'"&amp;DT$67&amp;"'!f1"),E68-1,))*1</f>
        <v>0.189079316999993</v>
      </c>
      <c r="DD68" cm="1">
        <f t="array" aca="1" ref="DD68" ca="1">IF(ISNA(F68),,OFFSET(INDIRECT("'"&amp;DU$67&amp;"'!f1"),F68-1,))*1</f>
        <v>1.06403419999878E-2</v>
      </c>
      <c r="DE68" cm="1">
        <f t="array" aca="1" ref="DE68" ca="1">IF(ISNA(G68),,OFFSET(INDIRECT("'"&amp;DV$67&amp;"'!f1"),G68-1,))*1</f>
        <v>1.22034240000061E-2</v>
      </c>
      <c r="DF68" cm="1">
        <f t="array" aca="1" ref="DF68" ca="1">IF(ISNA(H68),,OFFSET(INDIRECT("'"&amp;DW$67&amp;"'!f1"),H68-1,))*1</f>
        <v>2.01894361525774E-2</v>
      </c>
      <c r="DG68" cm="1">
        <f t="array" aca="1" ref="DG68" ca="1">IF(ISNA(I68),,OFFSET(INDIRECT("'"&amp;DX$67&amp;"'!f1"),I68-1,))*1</f>
        <v>0.86791575000097498</v>
      </c>
      <c r="DH68" cm="1">
        <f t="array" aca="1" ref="DH68" ca="1">IF(ISNA(J68),,OFFSET(INDIRECT("'"&amp;DY$67&amp;"'!f1"),J68-1,))*1</f>
        <v>0.15588868688791899</v>
      </c>
      <c r="DI68" cm="1">
        <f t="array" aca="1" ref="DI68" ca="1">IF(ISNA(K68),,OFFSET(INDIRECT("'"&amp;DZ$67&amp;"'!f1"),K68-1,))*1</f>
        <v>0.75857067294418801</v>
      </c>
      <c r="DJ68" cm="1">
        <f t="array" aca="1" ref="DJ68" ca="1">IF(ISNA(L68),,OFFSET(INDIRECT("'"&amp;EA$67&amp;"'!f1"),L68-1,))*1</f>
        <v>1.38756162114441</v>
      </c>
      <c r="DK68" cm="1">
        <f t="array" aca="1" ref="DK68" ca="1">IF(ISNA(M68),,OFFSET(INDIRECT("'"&amp;EB$67&amp;"'!f1"),M68-1,))*1</f>
        <v>5.1040011459999999</v>
      </c>
      <c r="DL68" cm="1">
        <f t="array" aca="1" ref="DL68" ca="1">IF(ISNA(N68),,OFFSET(INDIRECT("'"&amp;EC$67&amp;"'!f1"),N68-1,))*1</f>
        <v>5.29530699714086E-3</v>
      </c>
      <c r="DM68" cm="1">
        <f t="array" aca="1" ref="DM68" ca="1">IF(ISNA(O68),,OFFSET(INDIRECT("'"&amp;ED$67&amp;"'!f1"),O68-1,))*1</f>
        <v>2.4531895993277399E-2</v>
      </c>
      <c r="DN68" cm="1">
        <f t="array" aca="1" ref="DN68" ca="1">IF(ISNA(P68),,OFFSET(INDIRECT("'"&amp;EE$67&amp;"'!f1"),P68-1,))*1</f>
        <v>2.7363739907741502E-2</v>
      </c>
      <c r="DT68">
        <f ca="1">IF(CL68,EK68,)</f>
        <v>1</v>
      </c>
      <c r="DU68">
        <f t="shared" ref="DU68:EE83" ca="1" si="49">IF(CM68,EL68,)</f>
        <v>1</v>
      </c>
      <c r="DV68">
        <f t="shared" ca="1" si="49"/>
        <v>1</v>
      </c>
      <c r="DW68">
        <f t="shared" ca="1" si="49"/>
        <v>1</v>
      </c>
      <c r="DX68">
        <f t="shared" ca="1" si="49"/>
        <v>1</v>
      </c>
      <c r="DY68">
        <f t="shared" ca="1" si="49"/>
        <v>1</v>
      </c>
      <c r="DZ68">
        <f t="shared" ca="1" si="49"/>
        <v>10000</v>
      </c>
      <c r="EA68">
        <f t="shared" ca="1" si="49"/>
        <v>10000</v>
      </c>
      <c r="EB68">
        <f t="shared" ca="1" si="49"/>
        <v>10000</v>
      </c>
      <c r="EC68">
        <f t="shared" ca="1" si="49"/>
        <v>1</v>
      </c>
      <c r="ED68">
        <f t="shared" ca="1" si="49"/>
        <v>1</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10000</v>
      </c>
      <c r="ER68" cm="1">
        <f t="array" aca="1" ref="ER68" ca="1">IF(ISNA(L68),0,OFFSET(INDIRECT("'"&amp;ER$67&amp;"'!g1"),L68-1,)*CS68)</f>
        <v>10000</v>
      </c>
      <c r="ES68" cm="1">
        <f t="array" aca="1" ref="ES68" ca="1">IF(ISNA(M68),0,OFFSET(INDIRECT("'"&amp;ES$67&amp;"'!g1"),M68-1,)*CT68)</f>
        <v>10000</v>
      </c>
      <c r="ET68" cm="1">
        <f t="array" aca="1" ref="ET68" ca="1">IF(ISNA(N68),0,OFFSET(INDIRECT("'"&amp;ET$67&amp;"'!g1"),N68-1,)*CU68)</f>
        <v>1</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3</v>
      </c>
      <c r="FT68">
        <f ca="1">OFFSET($DC68,,$FT$66-1)</f>
        <v>0.75857067294418801</v>
      </c>
      <c r="FU68">
        <f ca="1">OFFSET($DT68,,$FT$66-1)</f>
        <v>10000</v>
      </c>
      <c r="FV68">
        <f ca="1">OFFSET($FB68,,$FT$66-1)</f>
        <v>10000</v>
      </c>
      <c r="FW68" s="4">
        <f ca="1">IF(FV68,FU68/FV68,NA())</f>
        <v>1</v>
      </c>
      <c r="FX68" s="5">
        <f ca="1">IF(FU68,FT68/FU68,NA())</f>
        <v>7.5857067294418805E-5</v>
      </c>
      <c r="FZ68" s="13">
        <f t="shared" ref="FZ68:FZ131" ca="1" si="50">GN68</f>
        <v>3</v>
      </c>
      <c r="GA68" s="23">
        <f ca="1">IF(BD68,(BU68-$C68)/$C68,NA())</f>
        <v>0</v>
      </c>
      <c r="GB68" s="23">
        <f t="shared" ref="GB68:GL89" ca="1" si="51">IF(BE68,(BV68-$C68)/$C68,NA())</f>
        <v>0</v>
      </c>
      <c r="GC68" s="23">
        <f t="shared" ca="1" si="51"/>
        <v>0</v>
      </c>
      <c r="GD68" s="23">
        <f t="shared" ca="1" si="51"/>
        <v>0</v>
      </c>
      <c r="GE68" s="23">
        <f t="shared" ca="1" si="51"/>
        <v>0</v>
      </c>
      <c r="GF68" s="23">
        <f t="shared" ca="1" si="51"/>
        <v>0</v>
      </c>
      <c r="GG68" s="23">
        <f t="shared" ca="1" si="51"/>
        <v>0</v>
      </c>
      <c r="GH68" s="23">
        <f t="shared" ca="1" si="51"/>
        <v>0</v>
      </c>
      <c r="GI68" s="23">
        <f t="shared" ca="1" si="51"/>
        <v>0</v>
      </c>
      <c r="GJ68" s="23">
        <f t="shared" ca="1" si="51"/>
        <v>0</v>
      </c>
      <c r="GK68" s="23">
        <f t="shared" ca="1" si="51"/>
        <v>0</v>
      </c>
      <c r="GL68" s="23">
        <f t="shared" ca="1" si="51"/>
        <v>0</v>
      </c>
      <c r="GM68" s="23"/>
      <c r="GN68">
        <f ca="1">B68</f>
        <v>3</v>
      </c>
      <c r="GO68" s="5">
        <f ca="1">IF(AND(AM68&gt;0,DT68&gt;0),DC68/DT68,NA())</f>
        <v>0.189079316999993</v>
      </c>
      <c r="GP68" s="5">
        <f t="shared" ref="GP68:GS83" ca="1" si="52">IF(AND(AN68&gt;0,DU68&gt;0),DD68/DU68,NA())</f>
        <v>1.06403419999878E-2</v>
      </c>
      <c r="GQ68" s="5">
        <f t="shared" ca="1" si="52"/>
        <v>1.22034240000061E-2</v>
      </c>
      <c r="GR68" s="5">
        <f t="shared" ca="1" si="52"/>
        <v>2.01894361525774E-2</v>
      </c>
      <c r="GS68" s="5">
        <f t="shared" ca="1" si="52"/>
        <v>0.86791575000097498</v>
      </c>
      <c r="GT68" s="5">
        <f ca="1">IF(DY68&gt;0,DH68/DY68,NA())</f>
        <v>0.15588868688791899</v>
      </c>
      <c r="GU68" s="5">
        <f t="shared" ref="GU68:GZ83" ca="1" si="53">IF(DZ68&gt;0,DI68/DZ68,NA())</f>
        <v>7.5857067294418805E-5</v>
      </c>
      <c r="GV68" s="5">
        <f t="shared" ca="1" si="53"/>
        <v>1.3875616211444098E-4</v>
      </c>
      <c r="GW68" s="5">
        <f t="shared" ca="1" si="53"/>
        <v>5.104001146E-4</v>
      </c>
      <c r="GX68" s="5">
        <f t="shared" ca="1" si="53"/>
        <v>5.29530699714086E-3</v>
      </c>
      <c r="GY68" s="5">
        <f t="shared" ca="1" si="53"/>
        <v>2.4531895993277399E-2</v>
      </c>
      <c r="GZ68" s="5">
        <f t="shared" ca="1" si="53"/>
        <v>1.3681869953870751E-2</v>
      </c>
      <c r="HB68" s="13">
        <f t="shared" ref="HB68:HB131" ca="1" si="54">GN68</f>
        <v>3</v>
      </c>
      <c r="HC68" s="4">
        <f ca="1">IF(FB68,DT68/FB68,)</f>
        <v>1</v>
      </c>
      <c r="HD68" s="4">
        <f t="shared" ref="HD68:HN89" ca="1" si="55">IF(FC68,DU68/FC68,)</f>
        <v>1</v>
      </c>
      <c r="HE68" s="4">
        <f t="shared" ca="1" si="55"/>
        <v>1</v>
      </c>
      <c r="HF68" s="4">
        <f t="shared" ca="1" si="55"/>
        <v>1</v>
      </c>
      <c r="HG68" s="4">
        <f t="shared" ca="1" si="55"/>
        <v>1</v>
      </c>
      <c r="HH68" s="4">
        <f t="shared" ca="1" si="55"/>
        <v>1</v>
      </c>
      <c r="HI68" s="4">
        <f t="shared" ca="1" si="55"/>
        <v>1</v>
      </c>
      <c r="HJ68" s="4">
        <f t="shared" ca="1" si="55"/>
        <v>1</v>
      </c>
      <c r="HK68" s="4">
        <f t="shared" ca="1" si="55"/>
        <v>1</v>
      </c>
      <c r="HL68" s="4">
        <f t="shared" ca="1" si="55"/>
        <v>1</v>
      </c>
      <c r="HM68" s="4">
        <f t="shared" ca="1" si="55"/>
        <v>1</v>
      </c>
      <c r="HN68" s="4">
        <f t="shared" ca="1" si="55"/>
        <v>1</v>
      </c>
    </row>
    <row r="69" spans="1:222" x14ac:dyDescent="0.2">
      <c r="A69" t="str" cm="1">
        <f t="array" aca="1" ref="A69" ca="1">INDIRECT($A$67&amp;"!A"&amp;ROW(C2)+$B$64)</f>
        <v>[[4,1,2]]</v>
      </c>
      <c r="B69" cm="1">
        <f t="array" aca="1" ref="B69" ca="1">INDIRECT($A$67&amp;"!b"&amp;ROW(D2)+$B$64)</f>
        <v>4</v>
      </c>
      <c r="C69">
        <f t="shared" ref="C69:C132" ca="1" si="56">MIN(INDIRECT($A$67&amp;"!d"&amp;ROW(E2)+$B$64),BU69:CG69)</f>
        <v>2</v>
      </c>
      <c r="E69">
        <f t="shared" ca="1" si="43"/>
        <v>26</v>
      </c>
      <c r="F69">
        <f t="shared" ca="1" si="43"/>
        <v>27</v>
      </c>
      <c r="G69">
        <f t="shared" ca="1" si="43"/>
        <v>26</v>
      </c>
      <c r="H69">
        <f t="shared" ca="1" si="43"/>
        <v>30</v>
      </c>
      <c r="I69">
        <f t="shared" ca="1" si="43"/>
        <v>29</v>
      </c>
      <c r="J69">
        <f t="shared" ca="1" si="43"/>
        <v>34</v>
      </c>
      <c r="K69">
        <f t="shared" ca="1" si="43"/>
        <v>34</v>
      </c>
      <c r="L69">
        <f t="shared" ca="1" si="43"/>
        <v>35</v>
      </c>
      <c r="M69">
        <f t="shared" ca="1" si="43"/>
        <v>32</v>
      </c>
      <c r="N69">
        <f t="shared" ca="1" si="43"/>
        <v>26</v>
      </c>
      <c r="O69">
        <f t="shared" ca="1" si="43"/>
        <v>26</v>
      </c>
      <c r="P69">
        <f t="shared" ca="1" si="43"/>
        <v>26</v>
      </c>
      <c r="V69" cm="1">
        <f t="array" aca="1" ref="V69" ca="1">IF(ISNA(E69),,OFFSET(INDIRECT("'"&amp;V$67&amp;"'!d1"),E69-1,))</f>
        <v>2</v>
      </c>
      <c r="W69" cm="1">
        <f t="array" aca="1" ref="W69" ca="1">IF(ISNA(F69),,OFFSET(INDIRECT("'"&amp;W$67&amp;"'!d1"),F69-1,))</f>
        <v>2</v>
      </c>
      <c r="X69" cm="1">
        <f t="array" aca="1" ref="X69" ca="1">IF(ISNA(G69),,OFFSET(INDIRECT("'"&amp;X$67&amp;"'!d1"),G69-1,))</f>
        <v>2</v>
      </c>
      <c r="Y69" cm="1">
        <f t="array" aca="1" ref="Y69" ca="1">IF(ISNA(H69),,OFFSET(INDIRECT("'"&amp;Y$67&amp;"'!d1"),H69-1,))</f>
        <v>2</v>
      </c>
      <c r="Z69" cm="1">
        <f t="array" aca="1" ref="Z69" ca="1">IF(ISNA(I69),,OFFSET(INDIRECT("'"&amp;Z$67&amp;"'!d1"),I69-1,))</f>
        <v>2</v>
      </c>
      <c r="AA69" cm="1">
        <f t="array" aca="1" ref="AA69" ca="1">IF(ISNA(J69),,OFFSET(INDIRECT("'"&amp;AA$67&amp;"'!d1"),J69-1,))</f>
        <v>2</v>
      </c>
      <c r="AB69" cm="1">
        <f t="array" aca="1" ref="AB69" ca="1">IF(ISNA(K69),,OFFSET(INDIRECT("'"&amp;AB$67&amp;"'!d1"),K69-1,))</f>
        <v>2</v>
      </c>
      <c r="AC69" cm="1">
        <f t="array" aca="1" ref="AC69" ca="1">IF(ISNA(L69),,OFFSET(INDIRECT("'"&amp;AC$67&amp;"'!d1"),L69-1,))</f>
        <v>2</v>
      </c>
      <c r="AD69" cm="1">
        <f t="array" aca="1" ref="AD69" ca="1">IF(ISNA(M69),,OFFSET(INDIRECT("'"&amp;AD$67&amp;"'!d1"),M69-1,))</f>
        <v>2</v>
      </c>
      <c r="AE69" cm="1">
        <f t="array" aca="1" ref="AE69" ca="1">IF(ISNA(N69),,OFFSET(INDIRECT("'"&amp;AE$67&amp;"'!d1"),N69-1,))</f>
        <v>2</v>
      </c>
      <c r="AF69" cm="1">
        <f t="array" aca="1" ref="AF69" ca="1">IF(ISNA(O69),,OFFSET(INDIRECT("'"&amp;AF$67&amp;"'!d1"),O69-1,))</f>
        <v>2</v>
      </c>
      <c r="AG69" cm="1">
        <f t="array" aca="1" ref="AG69" ca="1">IF(ISNA(P69),,OFFSET(INDIRECT("'"&amp;AG$67&amp;"'!d1"),P69-1,))</f>
        <v>2</v>
      </c>
      <c r="AM69">
        <f t="shared" ref="AM69:AP86" ca="1" si="57">IF(DC69&gt;= $N$3,0,BD69)</f>
        <v>1</v>
      </c>
      <c r="AN69">
        <f t="shared" ca="1" si="44"/>
        <v>1</v>
      </c>
      <c r="AO69">
        <f t="shared" ca="1" si="44"/>
        <v>1</v>
      </c>
      <c r="AP69">
        <f t="shared" ca="1" si="44"/>
        <v>1</v>
      </c>
      <c r="AQ69">
        <f t="shared" ref="AQ69:AQ132" ca="1" si="58">IF(DG69*1&gt;= $N$3,0,BH69)</f>
        <v>1</v>
      </c>
      <c r="AV69" t="b">
        <f t="shared" ref="AV69:AZ132" ca="1" si="59">IF(AM69=1,CL69=1,"")</f>
        <v>1</v>
      </c>
      <c r="AW69" t="b">
        <f t="shared" ca="1" si="45"/>
        <v>1</v>
      </c>
      <c r="AX69" t="b">
        <f t="shared" ca="1" si="45"/>
        <v>1</v>
      </c>
      <c r="AY69" t="b">
        <f t="shared" ca="1" si="45"/>
        <v>1</v>
      </c>
      <c r="AZ69" t="b">
        <f t="shared" ca="1" si="45"/>
        <v>1</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1</v>
      </c>
      <c r="BN69">
        <f t="shared" ca="1" si="46"/>
        <v>1</v>
      </c>
      <c r="BO69">
        <f t="shared" ca="1" si="46"/>
        <v>1</v>
      </c>
      <c r="BU69">
        <f t="shared" ca="1" si="47"/>
        <v>2</v>
      </c>
      <c r="BV69">
        <f t="shared" ca="1" si="47"/>
        <v>2</v>
      </c>
      <c r="BW69">
        <f t="shared" ca="1" si="47"/>
        <v>2</v>
      </c>
      <c r="BX69">
        <f t="shared" ca="1" si="47"/>
        <v>2</v>
      </c>
      <c r="BY69">
        <f t="shared" ca="1" si="47"/>
        <v>2</v>
      </c>
      <c r="BZ69">
        <f t="shared" ca="1" si="47"/>
        <v>2</v>
      </c>
      <c r="CA69">
        <f t="shared" ca="1" si="47"/>
        <v>2</v>
      </c>
      <c r="CB69">
        <f t="shared" ca="1" si="47"/>
        <v>2</v>
      </c>
      <c r="CC69">
        <f t="shared" ca="1" si="47"/>
        <v>2</v>
      </c>
      <c r="CD69">
        <f t="shared" ca="1" si="47"/>
        <v>2</v>
      </c>
      <c r="CE69">
        <f t="shared" ca="1" si="47"/>
        <v>2</v>
      </c>
      <c r="CF69">
        <f t="shared" ca="1" si="47"/>
        <v>2</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1</v>
      </c>
      <c r="CV69">
        <f t="shared" ca="1" si="48"/>
        <v>1</v>
      </c>
      <c r="CW69">
        <f t="shared" ca="1" si="48"/>
        <v>1</v>
      </c>
      <c r="DC69" cm="1">
        <f t="array" aca="1" ref="DC69" ca="1">IF(ISNA(E69),,OFFSET(INDIRECT("'"&amp;DT$67&amp;"'!f1"),E69-1,))*1</f>
        <v>2.3198581000002601E-2</v>
      </c>
      <c r="DD69" cm="1">
        <f t="array" aca="1" ref="DD69" ca="1">IF(ISNA(F69),,OFFSET(INDIRECT("'"&amp;DU$67&amp;"'!f1"),F69-1,))*1</f>
        <v>8.8381440000091498E-3</v>
      </c>
      <c r="DE69" cm="1">
        <f t="array" aca="1" ref="DE69" ca="1">IF(ISNA(G69),,OFFSET(INDIRECT("'"&amp;DV$67&amp;"'!f1"),G69-1,))*1</f>
        <v>1.36983099999952E-2</v>
      </c>
      <c r="DF69" cm="1">
        <f t="array" aca="1" ref="DF69" ca="1">IF(ISNA(H69),,OFFSET(INDIRECT("'"&amp;DW$67&amp;"'!f1"),H69-1,))*1</f>
        <v>1.47162117063999E-2</v>
      </c>
      <c r="DG69" cm="1">
        <f t="array" aca="1" ref="DG69" ca="1">IF(ISNA(I69),,OFFSET(INDIRECT("'"&amp;DX$67&amp;"'!f1"),I69-1,))*1</f>
        <v>5.70460840099258E-2</v>
      </c>
      <c r="DH69" cm="1">
        <f t="array" aca="1" ref="DH69" ca="1">IF(ISNA(J69),,OFFSET(INDIRECT("'"&amp;DY$67&amp;"'!f1"),J69-1,))*1</f>
        <v>2.4490771815180699E-2</v>
      </c>
      <c r="DI69" cm="1">
        <f t="array" aca="1" ref="DI69" ca="1">IF(ISNA(K69),,OFFSET(INDIRECT("'"&amp;DZ$67&amp;"'!f1"),K69-1,))*1</f>
        <v>0.88872978650033396</v>
      </c>
      <c r="DJ69" cm="1">
        <f t="array" aca="1" ref="DJ69" ca="1">IF(ISNA(L69),,OFFSET(INDIRECT("'"&amp;EA$67&amp;"'!f1"),L69-1,))*1</f>
        <v>1.48777933046221</v>
      </c>
      <c r="DK69" cm="1">
        <f t="array" aca="1" ref="DK69" ca="1">IF(ISNA(M69),,OFFSET(INDIRECT("'"&amp;EB$67&amp;"'!f1"),M69-1,))*1</f>
        <v>8.0513571249999796</v>
      </c>
      <c r="DL69" cm="1">
        <f t="array" aca="1" ref="DL69" ca="1">IF(ISNA(N69),,OFFSET(INDIRECT("'"&amp;EC$67&amp;"'!f1"),N69-1,))*1</f>
        <v>9.24025000131223E-3</v>
      </c>
      <c r="DM69" cm="1">
        <f t="array" aca="1" ref="DM69" ca="1">IF(ISNA(O69),,OFFSET(INDIRECT("'"&amp;ED$67&amp;"'!f1"),O69-1,))*1</f>
        <v>9.6038760093506408E-3</v>
      </c>
      <c r="DN69" cm="1">
        <f t="array" aca="1" ref="DN69" ca="1">IF(ISNA(P69),,OFFSET(INDIRECT("'"&amp;EE$67&amp;"'!f1"),P69-1,))*1</f>
        <v>3.0073821544647199E-3</v>
      </c>
      <c r="DT69">
        <f t="shared" ref="DT69:EE86" ca="1" si="60">IF(CL69,EK69,)</f>
        <v>1</v>
      </c>
      <c r="DU69">
        <f t="shared" ca="1" si="49"/>
        <v>1</v>
      </c>
      <c r="DV69">
        <f t="shared" ca="1" si="49"/>
        <v>1</v>
      </c>
      <c r="DW69">
        <f t="shared" ca="1" si="49"/>
        <v>1</v>
      </c>
      <c r="DX69">
        <f t="shared" ca="1" si="49"/>
        <v>1</v>
      </c>
      <c r="DY69">
        <f t="shared" ca="1" si="49"/>
        <v>1</v>
      </c>
      <c r="DZ69">
        <f t="shared" ca="1" si="49"/>
        <v>10000</v>
      </c>
      <c r="EA69">
        <f t="shared" ca="1" si="49"/>
        <v>10000</v>
      </c>
      <c r="EB69">
        <f t="shared" ca="1" si="49"/>
        <v>10000</v>
      </c>
      <c r="EC69">
        <f t="shared" ca="1" si="49"/>
        <v>1</v>
      </c>
      <c r="ED69">
        <f t="shared" ca="1" si="49"/>
        <v>1</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10000</v>
      </c>
      <c r="ER69" cm="1">
        <f t="array" aca="1" ref="ER69" ca="1">IF(ISNA(L69),0,OFFSET(INDIRECT("'"&amp;ER$67&amp;"'!g1"),L69-1,)*CS69)</f>
        <v>10000</v>
      </c>
      <c r="ES69" cm="1">
        <f t="array" aca="1" ref="ES69" ca="1">IF(ISNA(M69),0,OFFSET(INDIRECT("'"&amp;ES$67&amp;"'!g1"),M69-1,)*CT69)</f>
        <v>10000</v>
      </c>
      <c r="ET69" cm="1">
        <f t="array" aca="1" ref="ET69" ca="1">IF(ISNA(N69),0,OFFSET(INDIRECT("'"&amp;ET$67&amp;"'!g1"),N69-1,)*CU69)</f>
        <v>1</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2</v>
      </c>
      <c r="FN69" s="10"/>
      <c r="FO69" s="10"/>
      <c r="FP69" s="10"/>
      <c r="FQ69" s="10"/>
      <c r="FS69">
        <f t="shared" ref="FS69:FS132" ca="1" si="61">B69</f>
        <v>4</v>
      </c>
      <c r="FT69">
        <f t="shared" ref="FT69:FT188" ca="1" si="62">OFFSET($DC69,,$FT$66-1)</f>
        <v>0.88872978650033396</v>
      </c>
      <c r="FU69">
        <f t="shared" ref="FU69:FU188" ca="1" si="63">OFFSET($DT69,,$FT$66-1)</f>
        <v>10000</v>
      </c>
      <c r="FV69">
        <f t="shared" ref="FV69:FV188" ca="1" si="64">OFFSET($FB69,,$FT$66-1)</f>
        <v>10000</v>
      </c>
      <c r="FW69" s="4">
        <f t="shared" ref="FW69:FW132" ca="1" si="65">IF(FV69,FU69/FV69,NA())</f>
        <v>1</v>
      </c>
      <c r="FX69" s="5">
        <f t="shared" ref="FX69:FX132" ca="1" si="66">IF(FU69,FT69/FU69,NA())</f>
        <v>8.8872978650033393E-5</v>
      </c>
      <c r="FZ69" s="13">
        <f t="shared" ca="1" si="50"/>
        <v>4</v>
      </c>
      <c r="GA69" s="23">
        <f t="shared" ref="GA69:GL90" ca="1" si="67">IF(BD69,(BU69-$C69)/$C69,NA())</f>
        <v>0</v>
      </c>
      <c r="GB69" s="23">
        <f t="shared" ca="1" si="51"/>
        <v>0</v>
      </c>
      <c r="GC69" s="23">
        <f t="shared" ca="1" si="51"/>
        <v>0</v>
      </c>
      <c r="GD69" s="23">
        <f t="shared" ca="1" si="51"/>
        <v>0</v>
      </c>
      <c r="GE69" s="23">
        <f t="shared" ca="1" si="51"/>
        <v>0</v>
      </c>
      <c r="GF69" s="23">
        <f t="shared" ca="1" si="51"/>
        <v>0</v>
      </c>
      <c r="GG69" s="23">
        <f t="shared" ca="1" si="51"/>
        <v>0</v>
      </c>
      <c r="GH69" s="23">
        <f t="shared" ca="1" si="51"/>
        <v>0</v>
      </c>
      <c r="GI69" s="23">
        <f t="shared" ca="1" si="51"/>
        <v>0</v>
      </c>
      <c r="GJ69" s="23">
        <f t="shared" ca="1" si="51"/>
        <v>0</v>
      </c>
      <c r="GK69" s="23">
        <f t="shared" ca="1" si="51"/>
        <v>0</v>
      </c>
      <c r="GL69" s="23">
        <f t="shared" ca="1" si="51"/>
        <v>0</v>
      </c>
      <c r="GM69" s="23"/>
      <c r="GN69">
        <f t="shared" ref="GN69:GN132" ca="1" si="68">B69</f>
        <v>4</v>
      </c>
      <c r="GO69" s="5">
        <f t="shared" ref="GO69:GS89" ca="1" si="69">IF(AND(AM69&gt;0,DT69&gt;0),DC69/DT69,NA())</f>
        <v>2.3198581000002601E-2</v>
      </c>
      <c r="GP69" s="5">
        <f t="shared" ca="1" si="52"/>
        <v>8.8381440000091498E-3</v>
      </c>
      <c r="GQ69" s="5">
        <f t="shared" ca="1" si="52"/>
        <v>1.36983099999952E-2</v>
      </c>
      <c r="GR69" s="5">
        <f t="shared" ca="1" si="52"/>
        <v>1.47162117063999E-2</v>
      </c>
      <c r="GS69" s="5">
        <f t="shared" ca="1" si="52"/>
        <v>5.70460840099258E-2</v>
      </c>
      <c r="GT69" s="5">
        <f t="shared" ref="GT69:GZ89" ca="1" si="70">IF(DY69&gt;0,DH69/DY69,NA())</f>
        <v>2.4490771815180699E-2</v>
      </c>
      <c r="GU69" s="5">
        <f t="shared" ca="1" si="53"/>
        <v>8.8872978650033393E-5</v>
      </c>
      <c r="GV69" s="5">
        <f t="shared" ca="1" si="53"/>
        <v>1.4877793304622099E-4</v>
      </c>
      <c r="GW69" s="5">
        <f t="shared" ca="1" si="53"/>
        <v>8.0513571249999792E-4</v>
      </c>
      <c r="GX69" s="5">
        <f t="shared" ca="1" si="53"/>
        <v>9.24025000131223E-3</v>
      </c>
      <c r="GY69" s="5">
        <f t="shared" ca="1" si="53"/>
        <v>9.6038760093506408E-3</v>
      </c>
      <c r="GZ69" s="5">
        <f t="shared" ca="1" si="53"/>
        <v>1.50369107723236E-3</v>
      </c>
      <c r="HB69" s="13">
        <f t="shared" ca="1" si="54"/>
        <v>4</v>
      </c>
      <c r="HC69" s="4">
        <f t="shared" ref="HC69:HN90" ca="1" si="71">IF(FB69,DT69/FB69,)</f>
        <v>1</v>
      </c>
      <c r="HD69" s="4">
        <f t="shared" ca="1" si="55"/>
        <v>1</v>
      </c>
      <c r="HE69" s="4">
        <f t="shared" ca="1" si="55"/>
        <v>1</v>
      </c>
      <c r="HF69" s="4">
        <f t="shared" ca="1" si="55"/>
        <v>1</v>
      </c>
      <c r="HG69" s="4">
        <f t="shared" ca="1" si="55"/>
        <v>1</v>
      </c>
      <c r="HH69" s="4">
        <f t="shared" ca="1" si="55"/>
        <v>1</v>
      </c>
      <c r="HI69" s="4">
        <f t="shared" ca="1" si="55"/>
        <v>1</v>
      </c>
      <c r="HJ69" s="4">
        <f t="shared" ca="1" si="55"/>
        <v>1</v>
      </c>
      <c r="HK69" s="4">
        <f t="shared" ca="1" si="55"/>
        <v>1</v>
      </c>
      <c r="HL69" s="4">
        <f t="shared" ca="1" si="55"/>
        <v>1</v>
      </c>
      <c r="HM69" s="4">
        <f t="shared" ca="1" si="55"/>
        <v>1</v>
      </c>
      <c r="HN69" s="4">
        <f t="shared" ca="1" si="55"/>
        <v>1</v>
      </c>
    </row>
    <row r="70" spans="1:222" x14ac:dyDescent="0.2">
      <c r="A70" t="str" cm="1">
        <f t="array" aca="1" ref="A70" ca="1">INDIRECT($A$67&amp;"!A"&amp;ROW(C3)+$B$64)</f>
        <v>[[5,1,3]]</v>
      </c>
      <c r="B70" cm="1">
        <f t="array" aca="1" ref="B70" ca="1">INDIRECT($A$67&amp;"!b"&amp;ROW(D3)+$B$64)</f>
        <v>5</v>
      </c>
      <c r="C70">
        <f t="shared" ca="1" si="56"/>
        <v>3</v>
      </c>
      <c r="E70">
        <f t="shared" ca="1" si="43"/>
        <v>27</v>
      </c>
      <c r="F70">
        <f t="shared" ca="1" si="43"/>
        <v>28</v>
      </c>
      <c r="G70">
        <f t="shared" ca="1" si="43"/>
        <v>27</v>
      </c>
      <c r="H70">
        <f t="shared" ca="1" si="43"/>
        <v>31</v>
      </c>
      <c r="I70">
        <f t="shared" ca="1" si="43"/>
        <v>30</v>
      </c>
      <c r="J70">
        <f t="shared" ca="1" si="43"/>
        <v>35</v>
      </c>
      <c r="K70">
        <f t="shared" ca="1" si="43"/>
        <v>35</v>
      </c>
      <c r="L70">
        <f t="shared" ca="1" si="43"/>
        <v>36</v>
      </c>
      <c r="M70">
        <f t="shared" ca="1" si="43"/>
        <v>33</v>
      </c>
      <c r="N70">
        <f t="shared" ca="1" si="43"/>
        <v>27</v>
      </c>
      <c r="O70">
        <f t="shared" ca="1" si="43"/>
        <v>27</v>
      </c>
      <c r="P70">
        <f t="shared" ca="1" si="43"/>
        <v>27</v>
      </c>
      <c r="V70" cm="1">
        <f t="array" aca="1" ref="V70" ca="1">IF(ISNA(E70),,OFFSET(INDIRECT("'"&amp;V$67&amp;"'!d1"),E70-1,))</f>
        <v>3</v>
      </c>
      <c r="W70" cm="1">
        <f t="array" aca="1" ref="W70" ca="1">IF(ISNA(F70),,OFFSET(INDIRECT("'"&amp;W$67&amp;"'!d1"),F70-1,))</f>
        <v>3</v>
      </c>
      <c r="X70" cm="1">
        <f t="array" aca="1" ref="X70" ca="1">IF(ISNA(G70),,OFFSET(INDIRECT("'"&amp;X$67&amp;"'!d1"),G70-1,))</f>
        <v>3</v>
      </c>
      <c r="Y70" cm="1">
        <f t="array" aca="1" ref="Y70" ca="1">IF(ISNA(H70),,OFFSET(INDIRECT("'"&amp;Y$67&amp;"'!d1"),H70-1,))</f>
        <v>3</v>
      </c>
      <c r="Z70" cm="1">
        <f t="array" aca="1" ref="Z70" ca="1">IF(ISNA(I70),,OFFSET(INDIRECT("'"&amp;Z$67&amp;"'!d1"),I70-1,))</f>
        <v>3</v>
      </c>
      <c r="AA70" cm="1">
        <f t="array" aca="1" ref="AA70" ca="1">IF(ISNA(J70),,OFFSET(INDIRECT("'"&amp;AA$67&amp;"'!d1"),J70-1,))</f>
        <v>3</v>
      </c>
      <c r="AB70" cm="1">
        <f t="array" aca="1" ref="AB70" ca="1">IF(ISNA(K70),,OFFSET(INDIRECT("'"&amp;AB$67&amp;"'!d1"),K70-1,))</f>
        <v>3</v>
      </c>
      <c r="AC70" cm="1">
        <f t="array" aca="1" ref="AC70" ca="1">IF(ISNA(L70),,OFFSET(INDIRECT("'"&amp;AC$67&amp;"'!d1"),L70-1,))</f>
        <v>3</v>
      </c>
      <c r="AD70" cm="1">
        <f t="array" aca="1" ref="AD70" ca="1">IF(ISNA(M70),,OFFSET(INDIRECT("'"&amp;AD$67&amp;"'!d1"),M70-1,))</f>
        <v>3</v>
      </c>
      <c r="AE70" cm="1">
        <f t="array" aca="1" ref="AE70" ca="1">IF(ISNA(N70),,OFFSET(INDIRECT("'"&amp;AE$67&amp;"'!d1"),N70-1,))</f>
        <v>3</v>
      </c>
      <c r="AF70" cm="1">
        <f t="array" aca="1" ref="AF70" ca="1">IF(ISNA(O70),,OFFSET(INDIRECT("'"&amp;AF$67&amp;"'!d1"),O70-1,))</f>
        <v>3</v>
      </c>
      <c r="AG70" cm="1">
        <f t="array" aca="1" ref="AG70" ca="1">IF(ISNA(P70),,OFFSET(INDIRECT("'"&amp;AG$67&amp;"'!d1"),P70-1,))</f>
        <v>3</v>
      </c>
      <c r="AM70">
        <f t="shared" ca="1" si="57"/>
        <v>1</v>
      </c>
      <c r="AN70">
        <f t="shared" ca="1" si="44"/>
        <v>1</v>
      </c>
      <c r="AO70">
        <f t="shared" ca="1" si="44"/>
        <v>1</v>
      </c>
      <c r="AP70">
        <f t="shared" ca="1" si="44"/>
        <v>1</v>
      </c>
      <c r="AQ70">
        <f t="shared" ca="1" si="58"/>
        <v>1</v>
      </c>
      <c r="AV70" t="b">
        <f t="shared" ca="1" si="59"/>
        <v>1</v>
      </c>
      <c r="AW70" t="b">
        <f t="shared" ca="1" si="45"/>
        <v>1</v>
      </c>
      <c r="AX70" t="b">
        <f t="shared" ca="1" si="45"/>
        <v>1</v>
      </c>
      <c r="AY70" t="b">
        <f t="shared" ca="1" si="45"/>
        <v>1</v>
      </c>
      <c r="AZ70" t="b">
        <f t="shared" ca="1" si="45"/>
        <v>1</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1</v>
      </c>
      <c r="BN70">
        <f t="shared" ca="1" si="46"/>
        <v>1</v>
      </c>
      <c r="BO70">
        <f t="shared" ca="1" si="46"/>
        <v>1</v>
      </c>
      <c r="BU70">
        <f t="shared" ca="1" si="47"/>
        <v>3</v>
      </c>
      <c r="BV70">
        <f t="shared" ca="1" si="47"/>
        <v>3</v>
      </c>
      <c r="BW70">
        <f t="shared" ca="1" si="47"/>
        <v>3</v>
      </c>
      <c r="BX70">
        <f t="shared" ca="1" si="47"/>
        <v>3</v>
      </c>
      <c r="BY70">
        <f t="shared" ca="1" si="47"/>
        <v>3</v>
      </c>
      <c r="BZ70">
        <f t="shared" ca="1" si="47"/>
        <v>3</v>
      </c>
      <c r="CA70">
        <f t="shared" ca="1" si="47"/>
        <v>3</v>
      </c>
      <c r="CB70">
        <f t="shared" ca="1" si="47"/>
        <v>3</v>
      </c>
      <c r="CC70">
        <f t="shared" ca="1" si="47"/>
        <v>3</v>
      </c>
      <c r="CD70">
        <f t="shared" ca="1" si="47"/>
        <v>3</v>
      </c>
      <c r="CE70">
        <f t="shared" ca="1" si="47"/>
        <v>3</v>
      </c>
      <c r="CF70">
        <f t="shared" ca="1" si="47"/>
        <v>3</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1</v>
      </c>
      <c r="CV70">
        <f t="shared" ca="1" si="48"/>
        <v>1</v>
      </c>
      <c r="CW70">
        <f t="shared" ca="1" si="48"/>
        <v>1</v>
      </c>
      <c r="DC70" cm="1">
        <f t="array" aca="1" ref="DC70" ca="1">IF(ISNA(E70),,OFFSET(INDIRECT("'"&amp;DT$67&amp;"'!f1"),E70-1,))*1</f>
        <v>4.31235110000045E-2</v>
      </c>
      <c r="DD70" cm="1">
        <f t="array" aca="1" ref="DD70" ca="1">IF(ISNA(F70),,OFFSET(INDIRECT("'"&amp;DU$67&amp;"'!f1"),F70-1,))*1</f>
        <v>3.8595506999996497E-2</v>
      </c>
      <c r="DE70" cm="1">
        <f t="array" aca="1" ref="DE70" ca="1">IF(ISNA(G70),,OFFSET(INDIRECT("'"&amp;DV$67&amp;"'!f1"),G70-1,))*1</f>
        <v>1.49792679999904E-2</v>
      </c>
      <c r="DF70" cm="1">
        <f t="array" aca="1" ref="DF70" ca="1">IF(ISNA(H70),,OFFSET(INDIRECT("'"&amp;DW$67&amp;"'!f1"),H70-1,))*1</f>
        <v>1.6103350557386799E-2</v>
      </c>
      <c r="DG70" cm="1">
        <f t="array" aca="1" ref="DG70" ca="1">IF(ISNA(I70),,OFFSET(INDIRECT("'"&amp;DX$67&amp;"'!f1"),I70-1,))*1</f>
        <v>5.7239332993049098E-2</v>
      </c>
      <c r="DH70" cm="1">
        <f t="array" aca="1" ref="DH70" ca="1">IF(ISNA(J70),,OFFSET(INDIRECT("'"&amp;DY$67&amp;"'!f1"),J70-1,))*1</f>
        <v>3.1393998302519301E-2</v>
      </c>
      <c r="DI70" cm="1">
        <f t="array" aca="1" ref="DI70" ca="1">IF(ISNA(K70),,OFFSET(INDIRECT("'"&amp;DZ$67&amp;"'!f1"),K70-1,))*1</f>
        <v>1.0443387497216401</v>
      </c>
      <c r="DJ70" cm="1">
        <f t="array" aca="1" ref="DJ70" ca="1">IF(ISNA(L70),,OFFSET(INDIRECT("'"&amp;EA$67&amp;"'!f1"),L70-1,))*1</f>
        <v>1.59546762239187</v>
      </c>
      <c r="DK70" cm="1">
        <f t="array" aca="1" ref="DK70" ca="1">IF(ISNA(M70),,OFFSET(INDIRECT("'"&amp;EB$67&amp;"'!f1"),M70-1,))*1</f>
        <v>9.6821607110000194</v>
      </c>
      <c r="DL70" cm="1">
        <f t="array" aca="1" ref="DL70" ca="1">IF(ISNA(N70),,OFFSET(INDIRECT("'"&amp;EC$67&amp;"'!f1"),N70-1,))*1</f>
        <v>7.8214829991338705E-3</v>
      </c>
      <c r="DM70" cm="1">
        <f t="array" aca="1" ref="DM70" ca="1">IF(ISNA(O70),,OFFSET(INDIRECT("'"&amp;ED$67&amp;"'!f1"),O70-1,))*1</f>
        <v>1.2466404994484001E-2</v>
      </c>
      <c r="DN70" cm="1">
        <f t="array" aca="1" ref="DN70" ca="1">IF(ISNA(P70),,OFFSET(INDIRECT("'"&amp;EE$67&amp;"'!f1"),P70-1,))*1</f>
        <v>3.8156062364578199E-3</v>
      </c>
      <c r="DT70">
        <f t="shared" ca="1" si="60"/>
        <v>1</v>
      </c>
      <c r="DU70">
        <f t="shared" ca="1" si="49"/>
        <v>1</v>
      </c>
      <c r="DV70">
        <f t="shared" ca="1" si="49"/>
        <v>1</v>
      </c>
      <c r="DW70">
        <f t="shared" ca="1" si="49"/>
        <v>1</v>
      </c>
      <c r="DX70">
        <f t="shared" ca="1" si="49"/>
        <v>1</v>
      </c>
      <c r="DY70">
        <f t="shared" ca="1" si="49"/>
        <v>1</v>
      </c>
      <c r="DZ70">
        <f t="shared" ca="1" si="49"/>
        <v>10000</v>
      </c>
      <c r="EA70">
        <f t="shared" ca="1" si="49"/>
        <v>10000</v>
      </c>
      <c r="EB70">
        <f t="shared" ca="1" si="49"/>
        <v>10000</v>
      </c>
      <c r="EC70">
        <f t="shared" ca="1" si="49"/>
        <v>1</v>
      </c>
      <c r="ED70">
        <f t="shared" ca="1" si="49"/>
        <v>1</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10000</v>
      </c>
      <c r="ER70" cm="1">
        <f t="array" aca="1" ref="ER70" ca="1">IF(ISNA(L70),0,OFFSET(INDIRECT("'"&amp;ER$67&amp;"'!g1"),L70-1,)*CS70)</f>
        <v>10000</v>
      </c>
      <c r="ES70" cm="1">
        <f t="array" aca="1" ref="ES70" ca="1">IF(ISNA(M70),0,OFFSET(INDIRECT("'"&amp;ES$67&amp;"'!g1"),M70-1,)*CT70)</f>
        <v>10000</v>
      </c>
      <c r="ET70" cm="1">
        <f t="array" aca="1" ref="ET70" ca="1">IF(ISNA(N70),0,OFFSET(INDIRECT("'"&amp;ET$67&amp;"'!g1"),N70-1,)*CU70)</f>
        <v>1</v>
      </c>
      <c r="EU70" cm="1">
        <f t="array" aca="1" ref="EU70" ca="1">IF(ISNA(O70),0,OFFSET(INDIRECT("'"&amp;EU$67&amp;"'!g1"),O70-1,)*CV70)</f>
        <v>1</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2</v>
      </c>
      <c r="FN70" s="10"/>
      <c r="FO70" s="10"/>
      <c r="FP70" s="10"/>
      <c r="FQ70" s="10"/>
      <c r="FS70">
        <f t="shared" ca="1" si="61"/>
        <v>5</v>
      </c>
      <c r="FT70">
        <f t="shared" ca="1" si="62"/>
        <v>1.0443387497216401</v>
      </c>
      <c r="FU70">
        <f t="shared" ca="1" si="63"/>
        <v>10000</v>
      </c>
      <c r="FV70">
        <f t="shared" ca="1" si="64"/>
        <v>10000</v>
      </c>
      <c r="FW70" s="4">
        <f t="shared" ca="1" si="65"/>
        <v>1</v>
      </c>
      <c r="FX70" s="5">
        <f t="shared" ca="1" si="66"/>
        <v>1.0443387497216401E-4</v>
      </c>
      <c r="FZ70" s="13">
        <f t="shared" ca="1" si="50"/>
        <v>5</v>
      </c>
      <c r="GA70" s="23">
        <f t="shared" ca="1" si="67"/>
        <v>0</v>
      </c>
      <c r="GB70" s="23">
        <f t="shared" ca="1" si="51"/>
        <v>0</v>
      </c>
      <c r="GC70" s="23">
        <f t="shared" ca="1" si="51"/>
        <v>0</v>
      </c>
      <c r="GD70" s="23">
        <f t="shared" ca="1" si="51"/>
        <v>0</v>
      </c>
      <c r="GE70" s="23">
        <f t="shared" ca="1" si="51"/>
        <v>0</v>
      </c>
      <c r="GF70" s="23">
        <f t="shared" ca="1" si="51"/>
        <v>0</v>
      </c>
      <c r="GG70" s="23">
        <f t="shared" ca="1" si="51"/>
        <v>0</v>
      </c>
      <c r="GH70" s="23">
        <f t="shared" ca="1" si="51"/>
        <v>0</v>
      </c>
      <c r="GI70" s="23">
        <f t="shared" ca="1" si="51"/>
        <v>0</v>
      </c>
      <c r="GJ70" s="23">
        <f t="shared" ca="1" si="51"/>
        <v>0</v>
      </c>
      <c r="GK70" s="23">
        <f t="shared" ca="1" si="51"/>
        <v>0</v>
      </c>
      <c r="GL70" s="23">
        <f t="shared" ca="1" si="51"/>
        <v>0</v>
      </c>
      <c r="GM70" s="23"/>
      <c r="GN70">
        <f t="shared" ca="1" si="68"/>
        <v>5</v>
      </c>
      <c r="GO70" s="5">
        <f t="shared" ca="1" si="69"/>
        <v>4.31235110000045E-2</v>
      </c>
      <c r="GP70" s="5">
        <f t="shared" ca="1" si="52"/>
        <v>3.8595506999996497E-2</v>
      </c>
      <c r="GQ70" s="5">
        <f t="shared" ca="1" si="52"/>
        <v>1.49792679999904E-2</v>
      </c>
      <c r="GR70" s="5">
        <f t="shared" ca="1" si="52"/>
        <v>1.6103350557386799E-2</v>
      </c>
      <c r="GS70" s="5">
        <f t="shared" ca="1" si="52"/>
        <v>5.7239332993049098E-2</v>
      </c>
      <c r="GT70" s="5">
        <f t="shared" ca="1" si="70"/>
        <v>3.1393998302519301E-2</v>
      </c>
      <c r="GU70" s="5">
        <f t="shared" ca="1" si="53"/>
        <v>1.0443387497216401E-4</v>
      </c>
      <c r="GV70" s="5">
        <f t="shared" ca="1" si="53"/>
        <v>1.5954676223918699E-4</v>
      </c>
      <c r="GW70" s="5">
        <f t="shared" ca="1" si="53"/>
        <v>9.682160711000019E-4</v>
      </c>
      <c r="GX70" s="5">
        <f t="shared" ca="1" si="53"/>
        <v>7.8214829991338705E-3</v>
      </c>
      <c r="GY70" s="5">
        <f t="shared" ca="1" si="53"/>
        <v>1.2466404994484001E-2</v>
      </c>
      <c r="GZ70" s="5">
        <f t="shared" ca="1" si="53"/>
        <v>1.90780311822891E-3</v>
      </c>
      <c r="HB70" s="13">
        <f t="shared" ca="1" si="54"/>
        <v>5</v>
      </c>
      <c r="HC70" s="4">
        <f t="shared" ca="1" si="71"/>
        <v>1</v>
      </c>
      <c r="HD70" s="4">
        <f t="shared" ca="1" si="55"/>
        <v>1</v>
      </c>
      <c r="HE70" s="4">
        <f t="shared" ca="1" si="55"/>
        <v>1</v>
      </c>
      <c r="HF70" s="4">
        <f t="shared" ca="1" si="55"/>
        <v>1</v>
      </c>
      <c r="HG70" s="4">
        <f t="shared" ca="1" si="55"/>
        <v>1</v>
      </c>
      <c r="HH70" s="4">
        <f t="shared" ca="1" si="55"/>
        <v>1</v>
      </c>
      <c r="HI70" s="4">
        <f t="shared" ca="1" si="55"/>
        <v>1</v>
      </c>
      <c r="HJ70" s="4">
        <f t="shared" ca="1" si="55"/>
        <v>1</v>
      </c>
      <c r="HK70" s="4">
        <f t="shared" ca="1" si="55"/>
        <v>1</v>
      </c>
      <c r="HL70" s="4">
        <f t="shared" ca="1" si="55"/>
        <v>1</v>
      </c>
      <c r="HM70" s="4">
        <f t="shared" ca="1" si="55"/>
        <v>1</v>
      </c>
      <c r="HN70" s="4">
        <f t="shared" ca="1" si="55"/>
        <v>1</v>
      </c>
    </row>
    <row r="71" spans="1:222" x14ac:dyDescent="0.2">
      <c r="A71" t="str" cm="1">
        <f t="array" aca="1" ref="A71" ca="1">INDIRECT($A$67&amp;"!A"&amp;ROW(C4)+$B$64)</f>
        <v>[[6,1,3]]</v>
      </c>
      <c r="B71" cm="1">
        <f t="array" aca="1" ref="B71" ca="1">INDIRECT($A$67&amp;"!b"&amp;ROW(D4)+$B$64)</f>
        <v>6</v>
      </c>
      <c r="C71">
        <f t="shared" ca="1" si="56"/>
        <v>3</v>
      </c>
      <c r="E71">
        <f t="shared" ca="1" si="43"/>
        <v>28</v>
      </c>
      <c r="F71">
        <f t="shared" ca="1" si="43"/>
        <v>29</v>
      </c>
      <c r="G71">
        <f t="shared" ca="1" si="43"/>
        <v>28</v>
      </c>
      <c r="H71">
        <f t="shared" ca="1" si="43"/>
        <v>32</v>
      </c>
      <c r="I71">
        <f t="shared" ca="1" si="43"/>
        <v>31</v>
      </c>
      <c r="J71">
        <f t="shared" ca="1" si="43"/>
        <v>36</v>
      </c>
      <c r="K71">
        <f t="shared" ca="1" si="43"/>
        <v>36</v>
      </c>
      <c r="L71">
        <f t="shared" ca="1" si="43"/>
        <v>37</v>
      </c>
      <c r="M71">
        <f t="shared" ca="1" si="43"/>
        <v>34</v>
      </c>
      <c r="N71">
        <f t="shared" ca="1" si="43"/>
        <v>28</v>
      </c>
      <c r="O71">
        <f t="shared" ca="1" si="43"/>
        <v>28</v>
      </c>
      <c r="P71">
        <f t="shared" ca="1" si="43"/>
        <v>28</v>
      </c>
      <c r="V71" cm="1">
        <f t="array" aca="1" ref="V71" ca="1">IF(ISNA(E71),,OFFSET(INDIRECT("'"&amp;V$67&amp;"'!d1"),E71-1,))</f>
        <v>3</v>
      </c>
      <c r="W71" cm="1">
        <f t="array" aca="1" ref="W71" ca="1">IF(ISNA(F71),,OFFSET(INDIRECT("'"&amp;W$67&amp;"'!d1"),F71-1,))</f>
        <v>3</v>
      </c>
      <c r="X71" cm="1">
        <f t="array" aca="1" ref="X71" ca="1">IF(ISNA(G71),,OFFSET(INDIRECT("'"&amp;X$67&amp;"'!d1"),G71-1,))</f>
        <v>3</v>
      </c>
      <c r="Y71" cm="1">
        <f t="array" aca="1" ref="Y71" ca="1">IF(ISNA(H71),,OFFSET(INDIRECT("'"&amp;Y$67&amp;"'!d1"),H71-1,))</f>
        <v>3</v>
      </c>
      <c r="Z71" cm="1">
        <f t="array" aca="1" ref="Z71" ca="1">IF(ISNA(I71),,OFFSET(INDIRECT("'"&amp;Z$67&amp;"'!d1"),I71-1,))</f>
        <v>3</v>
      </c>
      <c r="AA71" cm="1">
        <f t="array" aca="1" ref="AA71" ca="1">IF(ISNA(J71),,OFFSET(INDIRECT("'"&amp;AA$67&amp;"'!d1"),J71-1,))</f>
        <v>3</v>
      </c>
      <c r="AB71" cm="1">
        <f t="array" aca="1" ref="AB71" ca="1">IF(ISNA(K71),,OFFSET(INDIRECT("'"&amp;AB$67&amp;"'!d1"),K71-1,))</f>
        <v>3</v>
      </c>
      <c r="AC71" cm="1">
        <f t="array" aca="1" ref="AC71" ca="1">IF(ISNA(L71),,OFFSET(INDIRECT("'"&amp;AC$67&amp;"'!d1"),L71-1,))</f>
        <v>3</v>
      </c>
      <c r="AD71" cm="1">
        <f t="array" aca="1" ref="AD71" ca="1">IF(ISNA(M71),,OFFSET(INDIRECT("'"&amp;AD$67&amp;"'!d1"),M71-1,))</f>
        <v>3</v>
      </c>
      <c r="AE71" cm="1">
        <f t="array" aca="1" ref="AE71" ca="1">IF(ISNA(N71),,OFFSET(INDIRECT("'"&amp;AE$67&amp;"'!d1"),N71-1,))</f>
        <v>3</v>
      </c>
      <c r="AF71" cm="1">
        <f t="array" aca="1" ref="AF71" ca="1">IF(ISNA(O71),,OFFSET(INDIRECT("'"&amp;AF$67&amp;"'!d1"),O71-1,))</f>
        <v>3</v>
      </c>
      <c r="AG71" cm="1">
        <f t="array" aca="1" ref="AG71" ca="1">IF(ISNA(P71),,OFFSET(INDIRECT("'"&amp;AG$67&amp;"'!d1"),P71-1,))</f>
        <v>3</v>
      </c>
      <c r="AM71">
        <f t="shared" ca="1" si="57"/>
        <v>1</v>
      </c>
      <c r="AN71">
        <f t="shared" ca="1" si="44"/>
        <v>1</v>
      </c>
      <c r="AO71">
        <f t="shared" ca="1" si="44"/>
        <v>1</v>
      </c>
      <c r="AP71">
        <f t="shared" ca="1" si="44"/>
        <v>1</v>
      </c>
      <c r="AQ71">
        <f t="shared" ca="1" si="58"/>
        <v>1</v>
      </c>
      <c r="AV71" t="b">
        <f t="shared" ca="1" si="59"/>
        <v>1</v>
      </c>
      <c r="AW71" t="b">
        <f t="shared" ca="1" si="45"/>
        <v>1</v>
      </c>
      <c r="AX71" t="b">
        <f t="shared" ca="1" si="45"/>
        <v>1</v>
      </c>
      <c r="AY71" t="b">
        <f t="shared" ca="1" si="45"/>
        <v>1</v>
      </c>
      <c r="AZ71" t="b">
        <f t="shared" ca="1" si="45"/>
        <v>1</v>
      </c>
      <c r="BD71">
        <f t="shared" ca="1" si="46"/>
        <v>1</v>
      </c>
      <c r="BE71">
        <f t="shared" ca="1" si="46"/>
        <v>1</v>
      </c>
      <c r="BF71">
        <f t="shared" ca="1" si="46"/>
        <v>1</v>
      </c>
      <c r="BG71">
        <f t="shared" ca="1" si="46"/>
        <v>1</v>
      </c>
      <c r="BH71">
        <f t="shared" ca="1" si="46"/>
        <v>1</v>
      </c>
      <c r="BI71">
        <f t="shared" ca="1" si="46"/>
        <v>1</v>
      </c>
      <c r="BJ71">
        <f t="shared" ca="1" si="46"/>
        <v>1</v>
      </c>
      <c r="BK71">
        <f t="shared" ca="1" si="46"/>
        <v>1</v>
      </c>
      <c r="BL71">
        <f t="shared" ca="1" si="46"/>
        <v>1</v>
      </c>
      <c r="BM71">
        <f t="shared" ca="1" si="46"/>
        <v>1</v>
      </c>
      <c r="BN71">
        <f t="shared" ca="1" si="46"/>
        <v>1</v>
      </c>
      <c r="BO71">
        <f t="shared" ca="1" si="46"/>
        <v>1</v>
      </c>
      <c r="BU71">
        <f t="shared" ca="1" si="47"/>
        <v>3</v>
      </c>
      <c r="BV71">
        <f t="shared" ca="1" si="47"/>
        <v>3</v>
      </c>
      <c r="BW71">
        <f t="shared" ca="1" si="47"/>
        <v>3</v>
      </c>
      <c r="BX71">
        <f t="shared" ca="1" si="47"/>
        <v>3</v>
      </c>
      <c r="BY71">
        <f t="shared" ca="1" si="47"/>
        <v>3</v>
      </c>
      <c r="BZ71">
        <f t="shared" ca="1" si="47"/>
        <v>3</v>
      </c>
      <c r="CA71">
        <f t="shared" ca="1" si="47"/>
        <v>3</v>
      </c>
      <c r="CB71">
        <f t="shared" ca="1" si="47"/>
        <v>3</v>
      </c>
      <c r="CC71">
        <f t="shared" ca="1" si="47"/>
        <v>3</v>
      </c>
      <c r="CD71">
        <f t="shared" ca="1" si="47"/>
        <v>3</v>
      </c>
      <c r="CE71">
        <f t="shared" ca="1" si="47"/>
        <v>3</v>
      </c>
      <c r="CF71">
        <f t="shared" ca="1" si="47"/>
        <v>3</v>
      </c>
      <c r="CL71">
        <f t="shared" ca="1" si="48"/>
        <v>1</v>
      </c>
      <c r="CM71">
        <f t="shared" ca="1" si="48"/>
        <v>1</v>
      </c>
      <c r="CN71">
        <f t="shared" ca="1" si="48"/>
        <v>1</v>
      </c>
      <c r="CO71">
        <f t="shared" ca="1" si="48"/>
        <v>1</v>
      </c>
      <c r="CP71">
        <f t="shared" ca="1" si="48"/>
        <v>1</v>
      </c>
      <c r="CQ71">
        <f t="shared" ca="1" si="48"/>
        <v>1</v>
      </c>
      <c r="CR71">
        <f t="shared" ca="1" si="48"/>
        <v>1</v>
      </c>
      <c r="CS71">
        <f t="shared" ca="1" si="48"/>
        <v>1</v>
      </c>
      <c r="CT71">
        <f t="shared" ca="1" si="48"/>
        <v>1</v>
      </c>
      <c r="CU71">
        <f t="shared" ca="1" si="48"/>
        <v>1</v>
      </c>
      <c r="CV71">
        <f t="shared" ca="1" si="48"/>
        <v>1</v>
      </c>
      <c r="CW71">
        <f t="shared" ca="1" si="48"/>
        <v>1</v>
      </c>
      <c r="DC71" cm="1">
        <f t="array" aca="1" ref="DC71" ca="1">IF(ISNA(E71),,OFFSET(INDIRECT("'"&amp;DT$67&amp;"'!f1"),E71-1,))*1</f>
        <v>3.4072279999975301E-2</v>
      </c>
      <c r="DD71" cm="1">
        <f t="array" aca="1" ref="DD71" ca="1">IF(ISNA(F71),,OFFSET(INDIRECT("'"&amp;DU$67&amp;"'!f1"),F71-1,))*1</f>
        <v>3.6940727000000999E-2</v>
      </c>
      <c r="DE71" cm="1">
        <f t="array" aca="1" ref="DE71" ca="1">IF(ISNA(G71),,OFFSET(INDIRECT("'"&amp;DV$67&amp;"'!f1"),G71-1,))*1</f>
        <v>1.2666463000016301E-2</v>
      </c>
      <c r="DF71" cm="1">
        <f t="array" aca="1" ref="DF71" ca="1">IF(ISNA(H71),,OFFSET(INDIRECT("'"&amp;DW$67&amp;"'!f1"),H71-1,))*1</f>
        <v>1.43522340804338E-2</v>
      </c>
      <c r="DG71" cm="1">
        <f t="array" aca="1" ref="DG71" ca="1">IF(ISNA(I71),,OFFSET(INDIRECT("'"&amp;DX$67&amp;"'!f1"),I71-1,))*1</f>
        <v>5.7163917008438099E-2</v>
      </c>
      <c r="DH71" cm="1">
        <f t="array" aca="1" ref="DH71" ca="1">IF(ISNA(J71),,OFFSET(INDIRECT("'"&amp;DY$67&amp;"'!f1"),J71-1,))*1</f>
        <v>3.6323600448668003E-2</v>
      </c>
      <c r="DI71" cm="1">
        <f t="array" aca="1" ref="DI71" ca="1">IF(ISNA(K71),,OFFSET(INDIRECT("'"&amp;DZ$67&amp;"'!f1"),K71-1,))*1</f>
        <v>1.1292516430839801</v>
      </c>
      <c r="DJ71" cm="1">
        <f t="array" aca="1" ref="DJ71" ca="1">IF(ISNA(L71),,OFFSET(INDIRECT("'"&amp;EA$67&amp;"'!f1"),L71-1,))*1</f>
        <v>1.6339225461706499</v>
      </c>
      <c r="DK71" cm="1">
        <f t="array" aca="1" ref="DK71" ca="1">IF(ISNA(M71),,OFFSET(INDIRECT("'"&amp;EB$67&amp;"'!f1"),M71-1,))*1</f>
        <v>10.027410239999901</v>
      </c>
      <c r="DL71" cm="1">
        <f t="array" aca="1" ref="DL71" ca="1">IF(ISNA(N71),,OFFSET(INDIRECT("'"&amp;EC$67&amp;"'!f1"),N71-1,))*1</f>
        <v>5.95654700009617E-3</v>
      </c>
      <c r="DM71" cm="1">
        <f t="array" aca="1" ref="DM71" ca="1">IF(ISNA(O71),,OFFSET(INDIRECT("'"&amp;ED$67&amp;"'!f1"),O71-1,))*1</f>
        <v>9.1226560034556297E-3</v>
      </c>
      <c r="DN71" cm="1">
        <f t="array" aca="1" ref="DN71" ca="1">IF(ISNA(P71),,OFFSET(INDIRECT("'"&amp;EE$67&amp;"'!f1"),P71-1,))*1</f>
        <v>3.9978846907615601E-3</v>
      </c>
      <c r="DT71">
        <f t="shared" ca="1" si="60"/>
        <v>1</v>
      </c>
      <c r="DU71">
        <f t="shared" ca="1" si="49"/>
        <v>1</v>
      </c>
      <c r="DV71">
        <f t="shared" ca="1" si="49"/>
        <v>1</v>
      </c>
      <c r="DW71">
        <f t="shared" ca="1" si="49"/>
        <v>1</v>
      </c>
      <c r="DX71">
        <f t="shared" ca="1" si="49"/>
        <v>1</v>
      </c>
      <c r="DY71">
        <f t="shared" ca="1" si="49"/>
        <v>1</v>
      </c>
      <c r="DZ71">
        <f t="shared" ca="1" si="49"/>
        <v>10000</v>
      </c>
      <c r="EA71">
        <f t="shared" ca="1" si="49"/>
        <v>10000</v>
      </c>
      <c r="EB71">
        <f t="shared" ca="1" si="49"/>
        <v>10000</v>
      </c>
      <c r="EC71">
        <f t="shared" ca="1" si="49"/>
        <v>1</v>
      </c>
      <c r="ED71">
        <f t="shared" ca="1" si="49"/>
        <v>1</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10000</v>
      </c>
      <c r="ER71" cm="1">
        <f t="array" aca="1" ref="ER71" ca="1">IF(ISNA(L71),0,OFFSET(INDIRECT("'"&amp;ER$67&amp;"'!g1"),L71-1,)*CS71)</f>
        <v>10000</v>
      </c>
      <c r="ES71" cm="1">
        <f t="array" aca="1" ref="ES71" ca="1">IF(ISNA(M71),0,OFFSET(INDIRECT("'"&amp;ES$67&amp;"'!g1"),M71-1,)*CT71)</f>
        <v>10000</v>
      </c>
      <c r="ET71" cm="1">
        <f t="array" aca="1" ref="ET71" ca="1">IF(ISNA(N71),0,OFFSET(INDIRECT("'"&amp;ET$67&amp;"'!g1"),N71-1,)*CU71)</f>
        <v>1</v>
      </c>
      <c r="EU71" cm="1">
        <f t="array" aca="1" ref="EU71" ca="1">IF(ISNA(O71),0,OFFSET(INDIRECT("'"&amp;EU$67&amp;"'!g1"),O71-1,)*CV71)</f>
        <v>1</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2</v>
      </c>
      <c r="FN71" s="10"/>
      <c r="FO71" s="10"/>
      <c r="FP71" s="10"/>
      <c r="FQ71" s="10"/>
      <c r="FS71">
        <f t="shared" ca="1" si="61"/>
        <v>6</v>
      </c>
      <c r="FT71">
        <f t="shared" ca="1" si="62"/>
        <v>1.1292516430839801</v>
      </c>
      <c r="FU71">
        <f t="shared" ca="1" si="63"/>
        <v>10000</v>
      </c>
      <c r="FV71">
        <f t="shared" ca="1" si="64"/>
        <v>10000</v>
      </c>
      <c r="FW71" s="4">
        <f t="shared" ca="1" si="65"/>
        <v>1</v>
      </c>
      <c r="FX71" s="5">
        <f t="shared" ca="1" si="66"/>
        <v>1.12925164308398E-4</v>
      </c>
      <c r="FZ71" s="13">
        <f t="shared" ca="1" si="50"/>
        <v>6</v>
      </c>
      <c r="GA71" s="23">
        <f t="shared" ca="1" si="67"/>
        <v>0</v>
      </c>
      <c r="GB71" s="23">
        <f t="shared" ca="1" si="51"/>
        <v>0</v>
      </c>
      <c r="GC71" s="23">
        <f t="shared" ca="1" si="51"/>
        <v>0</v>
      </c>
      <c r="GD71" s="23">
        <f t="shared" ca="1" si="51"/>
        <v>0</v>
      </c>
      <c r="GE71" s="23">
        <f t="shared" ca="1" si="51"/>
        <v>0</v>
      </c>
      <c r="GF71" s="23">
        <f t="shared" ca="1" si="51"/>
        <v>0</v>
      </c>
      <c r="GG71" s="23">
        <f t="shared" ca="1" si="51"/>
        <v>0</v>
      </c>
      <c r="GH71" s="23">
        <f t="shared" ca="1" si="51"/>
        <v>0</v>
      </c>
      <c r="GI71" s="23">
        <f t="shared" ca="1" si="51"/>
        <v>0</v>
      </c>
      <c r="GJ71" s="23">
        <f t="shared" ca="1" si="51"/>
        <v>0</v>
      </c>
      <c r="GK71" s="23">
        <f t="shared" ca="1" si="51"/>
        <v>0</v>
      </c>
      <c r="GL71" s="23">
        <f t="shared" ca="1" si="51"/>
        <v>0</v>
      </c>
      <c r="GM71" s="23"/>
      <c r="GN71">
        <f t="shared" ca="1" si="68"/>
        <v>6</v>
      </c>
      <c r="GO71" s="5">
        <f t="shared" ca="1" si="69"/>
        <v>3.4072279999975301E-2</v>
      </c>
      <c r="GP71" s="5">
        <f t="shared" ca="1" si="52"/>
        <v>3.6940727000000999E-2</v>
      </c>
      <c r="GQ71" s="5">
        <f t="shared" ca="1" si="52"/>
        <v>1.2666463000016301E-2</v>
      </c>
      <c r="GR71" s="5">
        <f t="shared" ca="1" si="52"/>
        <v>1.43522340804338E-2</v>
      </c>
      <c r="GS71" s="5">
        <f t="shared" ca="1" si="52"/>
        <v>5.7163917008438099E-2</v>
      </c>
      <c r="GT71" s="5">
        <f t="shared" ca="1" si="70"/>
        <v>3.6323600448668003E-2</v>
      </c>
      <c r="GU71" s="5">
        <f t="shared" ca="1" si="53"/>
        <v>1.12925164308398E-4</v>
      </c>
      <c r="GV71" s="5">
        <f t="shared" ca="1" si="53"/>
        <v>1.63392254617065E-4</v>
      </c>
      <c r="GW71" s="5">
        <f t="shared" ca="1" si="53"/>
        <v>1.0027410239999901E-3</v>
      </c>
      <c r="GX71" s="5">
        <f t="shared" ca="1" si="53"/>
        <v>5.95654700009617E-3</v>
      </c>
      <c r="GY71" s="5">
        <f t="shared" ca="1" si="53"/>
        <v>9.1226560034556297E-3</v>
      </c>
      <c r="GZ71" s="5">
        <f t="shared" ca="1" si="53"/>
        <v>1.99894234538078E-3</v>
      </c>
      <c r="HB71" s="13">
        <f t="shared" ca="1" si="54"/>
        <v>6</v>
      </c>
      <c r="HC71" s="4">
        <f t="shared" ca="1" si="71"/>
        <v>1</v>
      </c>
      <c r="HD71" s="4">
        <f t="shared" ca="1" si="55"/>
        <v>1</v>
      </c>
      <c r="HE71" s="4">
        <f t="shared" ca="1" si="55"/>
        <v>1</v>
      </c>
      <c r="HF71" s="4">
        <f t="shared" ca="1" si="55"/>
        <v>1</v>
      </c>
      <c r="HG71" s="4">
        <f t="shared" ca="1" si="55"/>
        <v>1</v>
      </c>
      <c r="HH71" s="4">
        <f t="shared" ca="1" si="55"/>
        <v>1</v>
      </c>
      <c r="HI71" s="4">
        <f t="shared" ca="1" si="55"/>
        <v>1</v>
      </c>
      <c r="HJ71" s="4">
        <f t="shared" ca="1" si="55"/>
        <v>1</v>
      </c>
      <c r="HK71" s="4">
        <f t="shared" ca="1" si="55"/>
        <v>1</v>
      </c>
      <c r="HL71" s="4">
        <f t="shared" ca="1" si="55"/>
        <v>1</v>
      </c>
      <c r="HM71" s="4">
        <f t="shared" ca="1" si="55"/>
        <v>1</v>
      </c>
      <c r="HN71" s="4">
        <f t="shared" ca="1" si="55"/>
        <v>1</v>
      </c>
    </row>
    <row r="72" spans="1:222" x14ac:dyDescent="0.2">
      <c r="A72" t="str" cm="1">
        <f t="array" aca="1" ref="A72" ca="1">INDIRECT($A$67&amp;"!A"&amp;ROW(C5)+$B$64)</f>
        <v>[[7,1,3]]</v>
      </c>
      <c r="B72" cm="1">
        <f t="array" aca="1" ref="B72" ca="1">INDIRECT($A$67&amp;"!b"&amp;ROW(D5)+$B$64)</f>
        <v>7</v>
      </c>
      <c r="C72">
        <f t="shared" ca="1" si="56"/>
        <v>3</v>
      </c>
      <c r="E72">
        <f t="shared" ca="1" si="43"/>
        <v>29</v>
      </c>
      <c r="F72">
        <f t="shared" ca="1" si="43"/>
        <v>30</v>
      </c>
      <c r="G72">
        <f t="shared" ca="1" si="43"/>
        <v>29</v>
      </c>
      <c r="H72">
        <f t="shared" ca="1" si="43"/>
        <v>33</v>
      </c>
      <c r="I72">
        <f t="shared" ca="1" si="43"/>
        <v>32</v>
      </c>
      <c r="J72">
        <f t="shared" ca="1" si="43"/>
        <v>37</v>
      </c>
      <c r="K72">
        <f t="shared" ca="1" si="43"/>
        <v>37</v>
      </c>
      <c r="L72">
        <f t="shared" ca="1" si="43"/>
        <v>38</v>
      </c>
      <c r="M72">
        <f t="shared" ca="1" si="43"/>
        <v>35</v>
      </c>
      <c r="N72">
        <f t="shared" ca="1" si="43"/>
        <v>29</v>
      </c>
      <c r="O72">
        <f t="shared" ca="1" si="43"/>
        <v>29</v>
      </c>
      <c r="P72">
        <f t="shared" ca="1" si="43"/>
        <v>29</v>
      </c>
      <c r="V72" cm="1">
        <f t="array" aca="1" ref="V72" ca="1">IF(ISNA(E72),,OFFSET(INDIRECT("'"&amp;V$67&amp;"'!d1"),E72-1,))</f>
        <v>3</v>
      </c>
      <c r="W72" cm="1">
        <f t="array" aca="1" ref="W72" ca="1">IF(ISNA(F72),,OFFSET(INDIRECT("'"&amp;W$67&amp;"'!d1"),F72-1,))</f>
        <v>3</v>
      </c>
      <c r="X72" cm="1">
        <f t="array" aca="1" ref="X72" ca="1">IF(ISNA(G72),,OFFSET(INDIRECT("'"&amp;X$67&amp;"'!d1"),G72-1,))</f>
        <v>3</v>
      </c>
      <c r="Y72" cm="1">
        <f t="array" aca="1" ref="Y72" ca="1">IF(ISNA(H72),,OFFSET(INDIRECT("'"&amp;Y$67&amp;"'!d1"),H72-1,))</f>
        <v>3</v>
      </c>
      <c r="Z72" cm="1">
        <f t="array" aca="1" ref="Z72" ca="1">IF(ISNA(I72),,OFFSET(INDIRECT("'"&amp;Z$67&amp;"'!d1"),I72-1,))</f>
        <v>3</v>
      </c>
      <c r="AA72" cm="1">
        <f t="array" aca="1" ref="AA72" ca="1">IF(ISNA(J72),,OFFSET(INDIRECT("'"&amp;AA$67&amp;"'!d1"),J72-1,))</f>
        <v>3</v>
      </c>
      <c r="AB72" cm="1">
        <f t="array" aca="1" ref="AB72" ca="1">IF(ISNA(K72),,OFFSET(INDIRECT("'"&amp;AB$67&amp;"'!d1"),K72-1,))</f>
        <v>3</v>
      </c>
      <c r="AC72" cm="1">
        <f t="array" aca="1" ref="AC72" ca="1">IF(ISNA(L72),,OFFSET(INDIRECT("'"&amp;AC$67&amp;"'!d1"),L72-1,))</f>
        <v>3</v>
      </c>
      <c r="AD72" cm="1">
        <f t="array" aca="1" ref="AD72" ca="1">IF(ISNA(M72),,OFFSET(INDIRECT("'"&amp;AD$67&amp;"'!d1"),M72-1,))</f>
        <v>3</v>
      </c>
      <c r="AE72" cm="1">
        <f t="array" aca="1" ref="AE72" ca="1">IF(ISNA(N72),,OFFSET(INDIRECT("'"&amp;AE$67&amp;"'!d1"),N72-1,))</f>
        <v>3</v>
      </c>
      <c r="AF72" cm="1">
        <f t="array" aca="1" ref="AF72" ca="1">IF(ISNA(O72),,OFFSET(INDIRECT("'"&amp;AF$67&amp;"'!d1"),O72-1,))</f>
        <v>3</v>
      </c>
      <c r="AG72" cm="1">
        <f t="array" aca="1" ref="AG72" ca="1">IF(ISNA(P72),,OFFSET(INDIRECT("'"&amp;AG$67&amp;"'!d1"),P72-1,))</f>
        <v>3</v>
      </c>
      <c r="AM72">
        <f t="shared" ca="1" si="57"/>
        <v>1</v>
      </c>
      <c r="AN72">
        <f t="shared" ca="1" si="44"/>
        <v>1</v>
      </c>
      <c r="AO72">
        <f t="shared" ca="1" si="44"/>
        <v>1</v>
      </c>
      <c r="AP72">
        <f t="shared" ca="1" si="44"/>
        <v>1</v>
      </c>
      <c r="AQ72">
        <f t="shared" ca="1" si="58"/>
        <v>1</v>
      </c>
      <c r="AV72" t="b">
        <f t="shared" ca="1" si="59"/>
        <v>1</v>
      </c>
      <c r="AW72" t="b">
        <f t="shared" ca="1" si="45"/>
        <v>1</v>
      </c>
      <c r="AX72" t="b">
        <f t="shared" ca="1" si="45"/>
        <v>1</v>
      </c>
      <c r="AY72" t="b">
        <f t="shared" ca="1" si="45"/>
        <v>1</v>
      </c>
      <c r="AZ72" t="b">
        <f t="shared" ca="1" si="45"/>
        <v>1</v>
      </c>
      <c r="BD72">
        <f t="shared" ca="1" si="46"/>
        <v>1</v>
      </c>
      <c r="BE72">
        <f t="shared" ca="1" si="46"/>
        <v>1</v>
      </c>
      <c r="BF72">
        <f t="shared" ca="1" si="46"/>
        <v>1</v>
      </c>
      <c r="BG72">
        <f t="shared" ca="1" si="46"/>
        <v>1</v>
      </c>
      <c r="BH72">
        <f t="shared" ca="1" si="46"/>
        <v>1</v>
      </c>
      <c r="BI72">
        <f t="shared" ca="1" si="46"/>
        <v>1</v>
      </c>
      <c r="BJ72">
        <f t="shared" ca="1" si="46"/>
        <v>1</v>
      </c>
      <c r="BK72">
        <f t="shared" ca="1" si="46"/>
        <v>1</v>
      </c>
      <c r="BL72">
        <f t="shared" ca="1" si="46"/>
        <v>1</v>
      </c>
      <c r="BM72">
        <f t="shared" ca="1" si="46"/>
        <v>1</v>
      </c>
      <c r="BN72">
        <f t="shared" ca="1" si="46"/>
        <v>1</v>
      </c>
      <c r="BO72">
        <f t="shared" ca="1" si="46"/>
        <v>1</v>
      </c>
      <c r="BU72">
        <f t="shared" ca="1" si="47"/>
        <v>3</v>
      </c>
      <c r="BV72">
        <f t="shared" ca="1" si="47"/>
        <v>3</v>
      </c>
      <c r="BW72">
        <f t="shared" ca="1" si="47"/>
        <v>3</v>
      </c>
      <c r="BX72">
        <f t="shared" ca="1" si="47"/>
        <v>3</v>
      </c>
      <c r="BY72">
        <f t="shared" ca="1" si="47"/>
        <v>3</v>
      </c>
      <c r="BZ72">
        <f t="shared" ca="1" si="47"/>
        <v>3</v>
      </c>
      <c r="CA72">
        <f t="shared" ca="1" si="47"/>
        <v>3</v>
      </c>
      <c r="CB72">
        <f t="shared" ca="1" si="47"/>
        <v>3</v>
      </c>
      <c r="CC72">
        <f t="shared" ca="1" si="47"/>
        <v>3</v>
      </c>
      <c r="CD72">
        <f t="shared" ca="1" si="47"/>
        <v>3</v>
      </c>
      <c r="CE72">
        <f t="shared" ca="1" si="47"/>
        <v>3</v>
      </c>
      <c r="CF72">
        <f t="shared" ca="1" si="47"/>
        <v>3</v>
      </c>
      <c r="CL72">
        <f t="shared" ca="1" si="48"/>
        <v>1</v>
      </c>
      <c r="CM72">
        <f t="shared" ca="1" si="48"/>
        <v>1</v>
      </c>
      <c r="CN72">
        <f t="shared" ca="1" si="48"/>
        <v>1</v>
      </c>
      <c r="CO72">
        <f t="shared" ca="1" si="48"/>
        <v>1</v>
      </c>
      <c r="CP72">
        <f t="shared" ca="1" si="48"/>
        <v>1</v>
      </c>
      <c r="CQ72">
        <f t="shared" ca="1" si="48"/>
        <v>1</v>
      </c>
      <c r="CR72">
        <f t="shared" ca="1" si="48"/>
        <v>1</v>
      </c>
      <c r="CS72">
        <f t="shared" ca="1" si="48"/>
        <v>1</v>
      </c>
      <c r="CT72">
        <f t="shared" ca="1" si="48"/>
        <v>1</v>
      </c>
      <c r="CU72">
        <f t="shared" ca="1" si="48"/>
        <v>1</v>
      </c>
      <c r="CV72">
        <f t="shared" ca="1" si="48"/>
        <v>1</v>
      </c>
      <c r="CW72">
        <f t="shared" ca="1" si="48"/>
        <v>1</v>
      </c>
      <c r="DC72" cm="1">
        <f t="array" aca="1" ref="DC72" ca="1">IF(ISNA(E72),,OFFSET(INDIRECT("'"&amp;DT$67&amp;"'!f1"),E72-1,))*1</f>
        <v>3.3634779999999802E-2</v>
      </c>
      <c r="DD72" cm="1">
        <f t="array" aca="1" ref="DD72" ca="1">IF(ISNA(F72),,OFFSET(INDIRECT("'"&amp;DU$67&amp;"'!f1"),F72-1,))*1</f>
        <v>6.3446703000010901E-2</v>
      </c>
      <c r="DE72" cm="1">
        <f t="array" aca="1" ref="DE72" ca="1">IF(ISNA(G72),,OFFSET(INDIRECT("'"&amp;DV$67&amp;"'!f1"),G72-1,))*1</f>
        <v>1.5219445999974801E-2</v>
      </c>
      <c r="DF72" cm="1">
        <f t="array" aca="1" ref="DF72" ca="1">IF(ISNA(H72),,OFFSET(INDIRECT("'"&amp;DW$67&amp;"'!f1"),H72-1,))*1</f>
        <v>1.7970439046621298E-2</v>
      </c>
      <c r="DG72" cm="1">
        <f t="array" aca="1" ref="DG72" ca="1">IF(ISNA(I72),,OFFSET(INDIRECT("'"&amp;DX$67&amp;"'!f1"),I72-1,))*1</f>
        <v>5.5149332998553201E-2</v>
      </c>
      <c r="DH72" cm="1">
        <f t="array" aca="1" ref="DH72" ca="1">IF(ISNA(J72),,OFFSET(INDIRECT("'"&amp;DY$67&amp;"'!f1"),J72-1,))*1</f>
        <v>4.2451309040188699E-2</v>
      </c>
      <c r="DI72" cm="1">
        <f t="array" aca="1" ref="DI72" ca="1">IF(ISNA(K72),,OFFSET(INDIRECT("'"&amp;DZ$67&amp;"'!f1"),K72-1,))*1</f>
        <v>1.1759169511497001</v>
      </c>
      <c r="DJ72" cm="1">
        <f t="array" aca="1" ref="DJ72" ca="1">IF(ISNA(L72),,OFFSET(INDIRECT("'"&amp;EA$67&amp;"'!f1"),L72-1,))*1</f>
        <v>1.6754309106618099</v>
      </c>
      <c r="DK72" cm="1">
        <f t="array" aca="1" ref="DK72" ca="1">IF(ISNA(M72),,OFFSET(INDIRECT("'"&amp;EB$67&amp;"'!f1"),M72-1,))*1</f>
        <v>6.0806735919999797</v>
      </c>
      <c r="DL72" cm="1">
        <f t="array" aca="1" ref="DL72" ca="1">IF(ISNA(N72),,OFFSET(INDIRECT("'"&amp;EC$67&amp;"'!f1"),N72-1,))*1</f>
        <v>1.03385149996029E-2</v>
      </c>
      <c r="DM72" cm="1">
        <f t="array" aca="1" ref="DM72" ca="1">IF(ISNA(O72),,OFFSET(INDIRECT("'"&amp;ED$67&amp;"'!f1"),O72-1,))*1</f>
        <v>6.9986049929866498E-3</v>
      </c>
      <c r="DN72" cm="1">
        <f t="array" aca="1" ref="DN72" ca="1">IF(ISNA(P72),,OFFSET(INDIRECT("'"&amp;EE$67&amp;"'!f1"),P72-1,))*1</f>
        <v>3.3669173717498701E-3</v>
      </c>
      <c r="DT72">
        <f t="shared" ca="1" si="60"/>
        <v>1</v>
      </c>
      <c r="DU72">
        <f t="shared" ca="1" si="49"/>
        <v>1</v>
      </c>
      <c r="DV72">
        <f t="shared" ca="1" si="49"/>
        <v>1</v>
      </c>
      <c r="DW72">
        <f t="shared" ca="1" si="49"/>
        <v>1</v>
      </c>
      <c r="DX72">
        <f t="shared" ca="1" si="49"/>
        <v>1</v>
      </c>
      <c r="DY72">
        <f t="shared" ca="1" si="49"/>
        <v>1</v>
      </c>
      <c r="DZ72">
        <f t="shared" ca="1" si="49"/>
        <v>10000</v>
      </c>
      <c r="EA72">
        <f t="shared" ca="1" si="49"/>
        <v>10000</v>
      </c>
      <c r="EB72">
        <f t="shared" ca="1" si="49"/>
        <v>10000</v>
      </c>
      <c r="EC72">
        <f t="shared" ca="1" si="49"/>
        <v>1</v>
      </c>
      <c r="ED72">
        <f t="shared" ca="1" si="49"/>
        <v>1</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1</v>
      </c>
      <c r="EO72" cm="1">
        <f t="array" aca="1" ref="EO72" ca="1">IF(ISNA(I72),0,OFFSET(INDIRECT("'"&amp;EO$67&amp;"'!g1"),I72-1,)*CP72)</f>
        <v>1</v>
      </c>
      <c r="EP72" cm="1">
        <f t="array" aca="1" ref="EP72" ca="1">IF(ISNA(J72),0,OFFSET(INDIRECT("'"&amp;EP$67&amp;"'!g1"),J72-1,)*CQ72)</f>
        <v>1</v>
      </c>
      <c r="EQ72" cm="1">
        <f t="array" aca="1" ref="EQ72" ca="1">IF(ISNA(K72),0,OFFSET(INDIRECT("'"&amp;EQ$67&amp;"'!g1"),K72-1,)*CR72)</f>
        <v>10000</v>
      </c>
      <c r="ER72" cm="1">
        <f t="array" aca="1" ref="ER72" ca="1">IF(ISNA(L72),0,OFFSET(INDIRECT("'"&amp;ER$67&amp;"'!g1"),L72-1,)*CS72)</f>
        <v>10000</v>
      </c>
      <c r="ES72" cm="1">
        <f t="array" aca="1" ref="ES72" ca="1">IF(ISNA(M72),0,OFFSET(INDIRECT("'"&amp;ES$67&amp;"'!g1"),M72-1,)*CT72)</f>
        <v>10000</v>
      </c>
      <c r="ET72" cm="1">
        <f t="array" aca="1" ref="ET72" ca="1">IF(ISNA(N72),0,OFFSET(INDIRECT("'"&amp;ET$67&amp;"'!g1"),N72-1,)*CU72)</f>
        <v>1</v>
      </c>
      <c r="EU72" cm="1">
        <f t="array" aca="1" ref="EU72" ca="1">IF(ISNA(O72),0,OFFSET(INDIRECT("'"&amp;EU$67&amp;"'!g1"),O72-1,)*CV72)</f>
        <v>1</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2</v>
      </c>
      <c r="FN72" s="10"/>
      <c r="FO72" s="10"/>
      <c r="FP72" s="10"/>
      <c r="FQ72" s="10"/>
      <c r="FS72">
        <f t="shared" ca="1" si="61"/>
        <v>7</v>
      </c>
      <c r="FT72">
        <f t="shared" ca="1" si="62"/>
        <v>1.1759169511497001</v>
      </c>
      <c r="FU72">
        <f t="shared" ca="1" si="63"/>
        <v>10000</v>
      </c>
      <c r="FV72">
        <f t="shared" ca="1" si="64"/>
        <v>10000</v>
      </c>
      <c r="FW72" s="4">
        <f t="shared" ca="1" si="65"/>
        <v>1</v>
      </c>
      <c r="FX72" s="5">
        <f t="shared" ca="1" si="66"/>
        <v>1.1759169511497001E-4</v>
      </c>
      <c r="FZ72" s="13">
        <f t="shared" ca="1" si="50"/>
        <v>7</v>
      </c>
      <c r="GA72" s="23">
        <f t="shared" ca="1" si="67"/>
        <v>0</v>
      </c>
      <c r="GB72" s="23">
        <f t="shared" ca="1" si="51"/>
        <v>0</v>
      </c>
      <c r="GC72" s="23">
        <f t="shared" ca="1" si="51"/>
        <v>0</v>
      </c>
      <c r="GD72" s="23">
        <f t="shared" ca="1" si="51"/>
        <v>0</v>
      </c>
      <c r="GE72" s="23">
        <f t="shared" ca="1" si="51"/>
        <v>0</v>
      </c>
      <c r="GF72" s="23">
        <f t="shared" ca="1" si="51"/>
        <v>0</v>
      </c>
      <c r="GG72" s="23">
        <f t="shared" ca="1" si="51"/>
        <v>0</v>
      </c>
      <c r="GH72" s="23">
        <f t="shared" ca="1" si="51"/>
        <v>0</v>
      </c>
      <c r="GI72" s="23">
        <f t="shared" ca="1" si="51"/>
        <v>0</v>
      </c>
      <c r="GJ72" s="23">
        <f t="shared" ca="1" si="51"/>
        <v>0</v>
      </c>
      <c r="GK72" s="23">
        <f t="shared" ca="1" si="51"/>
        <v>0</v>
      </c>
      <c r="GL72" s="23">
        <f t="shared" ca="1" si="51"/>
        <v>0</v>
      </c>
      <c r="GM72" s="23"/>
      <c r="GN72">
        <f t="shared" ca="1" si="68"/>
        <v>7</v>
      </c>
      <c r="GO72" s="5">
        <f t="shared" ca="1" si="69"/>
        <v>3.3634779999999802E-2</v>
      </c>
      <c r="GP72" s="5">
        <f t="shared" ca="1" si="52"/>
        <v>6.3446703000010901E-2</v>
      </c>
      <c r="GQ72" s="5">
        <f t="shared" ca="1" si="52"/>
        <v>1.5219445999974801E-2</v>
      </c>
      <c r="GR72" s="5">
        <f t="shared" ca="1" si="52"/>
        <v>1.7970439046621298E-2</v>
      </c>
      <c r="GS72" s="5">
        <f t="shared" ca="1" si="52"/>
        <v>5.5149332998553201E-2</v>
      </c>
      <c r="GT72" s="5">
        <f t="shared" ca="1" si="70"/>
        <v>4.2451309040188699E-2</v>
      </c>
      <c r="GU72" s="5">
        <f t="shared" ca="1" si="53"/>
        <v>1.1759169511497001E-4</v>
      </c>
      <c r="GV72" s="5">
        <f t="shared" ca="1" si="53"/>
        <v>1.67543091066181E-4</v>
      </c>
      <c r="GW72" s="5">
        <f t="shared" ca="1" si="53"/>
        <v>6.0806735919999798E-4</v>
      </c>
      <c r="GX72" s="5">
        <f t="shared" ca="1" si="53"/>
        <v>1.03385149996029E-2</v>
      </c>
      <c r="GY72" s="5">
        <f t="shared" ca="1" si="53"/>
        <v>6.9986049929866498E-3</v>
      </c>
      <c r="GZ72" s="5">
        <f t="shared" ca="1" si="53"/>
        <v>1.6834586858749351E-3</v>
      </c>
      <c r="HB72" s="13">
        <f t="shared" ca="1" si="54"/>
        <v>7</v>
      </c>
      <c r="HC72" s="4">
        <f t="shared" ca="1" si="71"/>
        <v>1</v>
      </c>
      <c r="HD72" s="4">
        <f t="shared" ca="1" si="55"/>
        <v>1</v>
      </c>
      <c r="HE72" s="4">
        <f t="shared" ca="1" si="55"/>
        <v>1</v>
      </c>
      <c r="HF72" s="4">
        <f t="shared" ca="1" si="55"/>
        <v>1</v>
      </c>
      <c r="HG72" s="4">
        <f t="shared" ca="1" si="55"/>
        <v>1</v>
      </c>
      <c r="HH72" s="4">
        <f t="shared" ca="1" si="55"/>
        <v>1</v>
      </c>
      <c r="HI72" s="4">
        <f t="shared" ca="1" si="55"/>
        <v>1</v>
      </c>
      <c r="HJ72" s="4">
        <f t="shared" ca="1" si="55"/>
        <v>1</v>
      </c>
      <c r="HK72" s="4">
        <f t="shared" ca="1" si="55"/>
        <v>1</v>
      </c>
      <c r="HL72" s="4">
        <f t="shared" ca="1" si="55"/>
        <v>1</v>
      </c>
      <c r="HM72" s="4">
        <f t="shared" ca="1" si="55"/>
        <v>1</v>
      </c>
      <c r="HN72" s="4">
        <f t="shared" ca="1" si="55"/>
        <v>1</v>
      </c>
    </row>
    <row r="73" spans="1:222" x14ac:dyDescent="0.2">
      <c r="A73" t="str" cm="1">
        <f t="array" aca="1" ref="A73" ca="1">INDIRECT($A$67&amp;"!A"&amp;ROW(C6)+$B$64)</f>
        <v>[[8,1,3]]</v>
      </c>
      <c r="B73" cm="1">
        <f t="array" aca="1" ref="B73" ca="1">INDIRECT($A$67&amp;"!b"&amp;ROW(D6)+$B$64)</f>
        <v>8</v>
      </c>
      <c r="C73">
        <f t="shared" ca="1" si="56"/>
        <v>3</v>
      </c>
      <c r="E73">
        <f t="shared" ca="1" si="43"/>
        <v>30</v>
      </c>
      <c r="F73">
        <f t="shared" ca="1" si="43"/>
        <v>31</v>
      </c>
      <c r="G73">
        <f t="shared" ca="1" si="43"/>
        <v>30</v>
      </c>
      <c r="H73">
        <f t="shared" ca="1" si="43"/>
        <v>34</v>
      </c>
      <c r="I73">
        <f t="shared" ca="1" si="43"/>
        <v>33</v>
      </c>
      <c r="J73">
        <f t="shared" ca="1" si="43"/>
        <v>38</v>
      </c>
      <c r="K73">
        <f t="shared" ca="1" si="43"/>
        <v>38</v>
      </c>
      <c r="L73">
        <f t="shared" ca="1" si="43"/>
        <v>39</v>
      </c>
      <c r="M73">
        <f t="shared" ca="1" si="43"/>
        <v>36</v>
      </c>
      <c r="N73">
        <f t="shared" ca="1" si="43"/>
        <v>30</v>
      </c>
      <c r="O73">
        <f t="shared" ca="1" si="43"/>
        <v>30</v>
      </c>
      <c r="P73">
        <f t="shared" ca="1" si="43"/>
        <v>30</v>
      </c>
      <c r="V73" cm="1">
        <f t="array" aca="1" ref="V73" ca="1">IF(ISNA(E73),,OFFSET(INDIRECT("'"&amp;V$67&amp;"'!d1"),E73-1,))</f>
        <v>3</v>
      </c>
      <c r="W73" cm="1">
        <f t="array" aca="1" ref="W73" ca="1">IF(ISNA(F73),,OFFSET(INDIRECT("'"&amp;W$67&amp;"'!d1"),F73-1,))</f>
        <v>3</v>
      </c>
      <c r="X73" cm="1">
        <f t="array" aca="1" ref="X73" ca="1">IF(ISNA(G73),,OFFSET(INDIRECT("'"&amp;X$67&amp;"'!d1"),G73-1,))</f>
        <v>3</v>
      </c>
      <c r="Y73" cm="1">
        <f t="array" aca="1" ref="Y73" ca="1">IF(ISNA(H73),,OFFSET(INDIRECT("'"&amp;Y$67&amp;"'!d1"),H73-1,))</f>
        <v>3</v>
      </c>
      <c r="Z73" cm="1">
        <f t="array" aca="1" ref="Z73" ca="1">IF(ISNA(I73),,OFFSET(INDIRECT("'"&amp;Z$67&amp;"'!d1"),I73-1,))</f>
        <v>3</v>
      </c>
      <c r="AA73" cm="1">
        <f t="array" aca="1" ref="AA73" ca="1">IF(ISNA(J73),,OFFSET(INDIRECT("'"&amp;AA$67&amp;"'!d1"),J73-1,))</f>
        <v>3</v>
      </c>
      <c r="AB73" cm="1">
        <f t="array" aca="1" ref="AB73" ca="1">IF(ISNA(K73),,OFFSET(INDIRECT("'"&amp;AB$67&amp;"'!d1"),K73-1,))</f>
        <v>3</v>
      </c>
      <c r="AC73" cm="1">
        <f t="array" aca="1" ref="AC73" ca="1">IF(ISNA(L73),,OFFSET(INDIRECT("'"&amp;AC$67&amp;"'!d1"),L73-1,))</f>
        <v>3</v>
      </c>
      <c r="AD73" cm="1">
        <f t="array" aca="1" ref="AD73" ca="1">IF(ISNA(M73),,OFFSET(INDIRECT("'"&amp;AD$67&amp;"'!d1"),M73-1,))</f>
        <v>3</v>
      </c>
      <c r="AE73" cm="1">
        <f t="array" aca="1" ref="AE73" ca="1">IF(ISNA(N73),,OFFSET(INDIRECT("'"&amp;AE$67&amp;"'!d1"),N73-1,))</f>
        <v>3</v>
      </c>
      <c r="AF73" cm="1">
        <f t="array" aca="1" ref="AF73" ca="1">IF(ISNA(O73),,OFFSET(INDIRECT("'"&amp;AF$67&amp;"'!d1"),O73-1,))</f>
        <v>3</v>
      </c>
      <c r="AG73" cm="1">
        <f t="array" aca="1" ref="AG73" ca="1">IF(ISNA(P73),,OFFSET(INDIRECT("'"&amp;AG$67&amp;"'!d1"),P73-1,))</f>
        <v>3</v>
      </c>
      <c r="AM73">
        <f t="shared" ca="1" si="57"/>
        <v>1</v>
      </c>
      <c r="AN73">
        <f t="shared" ca="1" si="44"/>
        <v>1</v>
      </c>
      <c r="AO73">
        <f t="shared" ca="1" si="44"/>
        <v>1</v>
      </c>
      <c r="AP73">
        <f t="shared" ca="1" si="44"/>
        <v>1</v>
      </c>
      <c r="AQ73">
        <f t="shared" ca="1" si="58"/>
        <v>1</v>
      </c>
      <c r="AV73" t="b">
        <f t="shared" ca="1" si="59"/>
        <v>1</v>
      </c>
      <c r="AW73" t="b">
        <f t="shared" ca="1" si="45"/>
        <v>1</v>
      </c>
      <c r="AX73" t="b">
        <f t="shared" ca="1" si="45"/>
        <v>1</v>
      </c>
      <c r="AY73" t="b">
        <f t="shared" ca="1" si="45"/>
        <v>1</v>
      </c>
      <c r="AZ73" t="b">
        <f t="shared" ca="1" si="45"/>
        <v>1</v>
      </c>
      <c r="BD73">
        <f t="shared" ca="1" si="46"/>
        <v>1</v>
      </c>
      <c r="BE73">
        <f t="shared" ca="1" si="46"/>
        <v>1</v>
      </c>
      <c r="BF73">
        <f t="shared" ca="1" si="46"/>
        <v>1</v>
      </c>
      <c r="BG73">
        <f t="shared" ca="1" si="46"/>
        <v>1</v>
      </c>
      <c r="BH73">
        <f t="shared" ca="1" si="46"/>
        <v>1</v>
      </c>
      <c r="BI73">
        <f t="shared" ca="1" si="46"/>
        <v>1</v>
      </c>
      <c r="BJ73">
        <f t="shared" ca="1" si="46"/>
        <v>1</v>
      </c>
      <c r="BK73">
        <f t="shared" ca="1" si="46"/>
        <v>1</v>
      </c>
      <c r="BL73">
        <f t="shared" ca="1" si="46"/>
        <v>1</v>
      </c>
      <c r="BM73">
        <f t="shared" ca="1" si="46"/>
        <v>1</v>
      </c>
      <c r="BN73">
        <f t="shared" ca="1" si="46"/>
        <v>1</v>
      </c>
      <c r="BO73">
        <f t="shared" ca="1" si="46"/>
        <v>1</v>
      </c>
      <c r="BU73">
        <f t="shared" ca="1" si="47"/>
        <v>3</v>
      </c>
      <c r="BV73">
        <f t="shared" ca="1" si="47"/>
        <v>3</v>
      </c>
      <c r="BW73">
        <f t="shared" ca="1" si="47"/>
        <v>3</v>
      </c>
      <c r="BX73">
        <f t="shared" ca="1" si="47"/>
        <v>3</v>
      </c>
      <c r="BY73">
        <f t="shared" ca="1" si="47"/>
        <v>3</v>
      </c>
      <c r="BZ73">
        <f t="shared" ca="1" si="47"/>
        <v>3</v>
      </c>
      <c r="CA73">
        <f t="shared" ca="1" si="47"/>
        <v>3</v>
      </c>
      <c r="CB73">
        <f t="shared" ca="1" si="47"/>
        <v>3</v>
      </c>
      <c r="CC73">
        <f t="shared" ca="1" si="47"/>
        <v>3</v>
      </c>
      <c r="CD73">
        <f t="shared" ca="1" si="47"/>
        <v>3</v>
      </c>
      <c r="CE73">
        <f t="shared" ca="1" si="47"/>
        <v>3</v>
      </c>
      <c r="CF73">
        <f t="shared" ca="1" si="47"/>
        <v>3</v>
      </c>
      <c r="CL73">
        <f t="shared" ca="1" si="48"/>
        <v>1</v>
      </c>
      <c r="CM73">
        <f t="shared" ca="1" si="48"/>
        <v>1</v>
      </c>
      <c r="CN73">
        <f t="shared" ca="1" si="48"/>
        <v>1</v>
      </c>
      <c r="CO73">
        <f t="shared" ca="1" si="48"/>
        <v>1</v>
      </c>
      <c r="CP73">
        <f t="shared" ca="1" si="48"/>
        <v>1</v>
      </c>
      <c r="CQ73">
        <f t="shared" ca="1" si="48"/>
        <v>1</v>
      </c>
      <c r="CR73">
        <f t="shared" ca="1" si="48"/>
        <v>1</v>
      </c>
      <c r="CS73">
        <f t="shared" ca="1" si="48"/>
        <v>1</v>
      </c>
      <c r="CT73">
        <f t="shared" ca="1" si="48"/>
        <v>1</v>
      </c>
      <c r="CU73">
        <f t="shared" ca="1" si="48"/>
        <v>1</v>
      </c>
      <c r="CV73">
        <f t="shared" ca="1" si="48"/>
        <v>1</v>
      </c>
      <c r="CW73">
        <f t="shared" ca="1" si="48"/>
        <v>1</v>
      </c>
      <c r="DC73" cm="1">
        <f t="array" aca="1" ref="DC73" ca="1">IF(ISNA(E73),,OFFSET(INDIRECT("'"&amp;DT$67&amp;"'!f1"),E73-1,))*1</f>
        <v>3.3171741000017997E-2</v>
      </c>
      <c r="DD73" cm="1">
        <f t="array" aca="1" ref="DD73" ca="1">IF(ISNA(F73),,OFFSET(INDIRECT("'"&amp;DU$67&amp;"'!f1"),F73-1,))*1</f>
        <v>3.8120899999995503E-2</v>
      </c>
      <c r="DE73" cm="1">
        <f t="array" aca="1" ref="DE73" ca="1">IF(ISNA(G73),,OFFSET(INDIRECT("'"&amp;DV$67&amp;"'!f1"),G73-1,))*1</f>
        <v>1.4188678999999999E-2</v>
      </c>
      <c r="DF73" cm="1">
        <f t="array" aca="1" ref="DF73" ca="1">IF(ISNA(H73),,OFFSET(INDIRECT("'"&amp;DW$67&amp;"'!f1"),H73-1,))*1</f>
        <v>7.4682909995317404E-2</v>
      </c>
      <c r="DG73" cm="1">
        <f t="array" aca="1" ref="DG73" ca="1">IF(ISNA(I73),,OFFSET(INDIRECT("'"&amp;DX$67&amp;"'!f1"),I73-1,))*1</f>
        <v>5.2720499996212297E-2</v>
      </c>
      <c r="DH73" cm="1">
        <f t="array" aca="1" ref="DH73" ca="1">IF(ISNA(J73),,OFFSET(INDIRECT("'"&amp;DY$67&amp;"'!f1"),J73-1,))*1</f>
        <v>4.5867452397942501E-2</v>
      </c>
      <c r="DI73" cm="1">
        <f t="array" aca="1" ref="DI73" ca="1">IF(ISNA(K73),,OFFSET(INDIRECT("'"&amp;DZ$67&amp;"'!f1"),K73-1,))*1</f>
        <v>1.2449829718098</v>
      </c>
      <c r="DJ73" cm="1">
        <f t="array" aca="1" ref="DJ73" ca="1">IF(ISNA(L73),,OFFSET(INDIRECT("'"&amp;EA$67&amp;"'!f1"),L73-1,))*1</f>
        <v>1.7009632457047701</v>
      </c>
      <c r="DK73" cm="1">
        <f t="array" aca="1" ref="DK73" ca="1">IF(ISNA(M73),,OFFSET(INDIRECT("'"&amp;EB$67&amp;"'!f1"),M73-1,))*1</f>
        <v>10.05995553</v>
      </c>
      <c r="DL73" cm="1">
        <f t="array" aca="1" ref="DL73" ca="1">IF(ISNA(N73),,OFFSET(INDIRECT("'"&amp;EC$67&amp;"'!f1"),N73-1,))*1</f>
        <v>7.0068320055725001E-3</v>
      </c>
      <c r="DM73" cm="1">
        <f t="array" aca="1" ref="DM73" ca="1">IF(ISNA(O73),,OFFSET(INDIRECT("'"&amp;ED$67&amp;"'!f1"),O73-1,))*1</f>
        <v>6.7755570053122903E-3</v>
      </c>
      <c r="DN73" cm="1">
        <f t="array" aca="1" ref="DN73" ca="1">IF(ISNA(P73),,OFFSET(INDIRECT("'"&amp;EE$67&amp;"'!f1"),P73-1,))*1</f>
        <v>3.0534341931343001E-3</v>
      </c>
      <c r="DT73">
        <f t="shared" ca="1" si="60"/>
        <v>1</v>
      </c>
      <c r="DU73">
        <f t="shared" ca="1" si="49"/>
        <v>1</v>
      </c>
      <c r="DV73">
        <f t="shared" ca="1" si="49"/>
        <v>1</v>
      </c>
      <c r="DW73">
        <f t="shared" ca="1" si="49"/>
        <v>1</v>
      </c>
      <c r="DX73">
        <f t="shared" ca="1" si="49"/>
        <v>1</v>
      </c>
      <c r="DY73">
        <f t="shared" ca="1" si="49"/>
        <v>1</v>
      </c>
      <c r="DZ73">
        <f t="shared" ca="1" si="49"/>
        <v>10000</v>
      </c>
      <c r="EA73">
        <f t="shared" ca="1" si="49"/>
        <v>10000</v>
      </c>
      <c r="EB73">
        <f t="shared" ca="1" si="49"/>
        <v>10000</v>
      </c>
      <c r="EC73">
        <f t="shared" ca="1" si="49"/>
        <v>1</v>
      </c>
      <c r="ED73">
        <f t="shared" ca="1" si="49"/>
        <v>1</v>
      </c>
      <c r="EE73">
        <f t="shared" ca="1" si="49"/>
        <v>2</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1</v>
      </c>
      <c r="EO73" cm="1">
        <f t="array" aca="1" ref="EO73" ca="1">IF(ISNA(I73),0,OFFSET(INDIRECT("'"&amp;EO$67&amp;"'!g1"),I73-1,)*CP73)</f>
        <v>1</v>
      </c>
      <c r="EP73" cm="1">
        <f t="array" aca="1" ref="EP73" ca="1">IF(ISNA(J73),0,OFFSET(INDIRECT("'"&amp;EP$67&amp;"'!g1"),J73-1,)*CQ73)</f>
        <v>1</v>
      </c>
      <c r="EQ73" cm="1">
        <f t="array" aca="1" ref="EQ73" ca="1">IF(ISNA(K73),0,OFFSET(INDIRECT("'"&amp;EQ$67&amp;"'!g1"),K73-1,)*CR73)</f>
        <v>10000</v>
      </c>
      <c r="ER73" cm="1">
        <f t="array" aca="1" ref="ER73" ca="1">IF(ISNA(L73),0,OFFSET(INDIRECT("'"&amp;ER$67&amp;"'!g1"),L73-1,)*CS73)</f>
        <v>10000</v>
      </c>
      <c r="ES73" cm="1">
        <f t="array" aca="1" ref="ES73" ca="1">IF(ISNA(M73),0,OFFSET(INDIRECT("'"&amp;ES$67&amp;"'!g1"),M73-1,)*CT73)</f>
        <v>10000</v>
      </c>
      <c r="ET73" cm="1">
        <f t="array" aca="1" ref="ET73" ca="1">IF(ISNA(N73),0,OFFSET(INDIRECT("'"&amp;ET$67&amp;"'!g1"),N73-1,)*CU73)</f>
        <v>1</v>
      </c>
      <c r="EU73" cm="1">
        <f t="array" aca="1" ref="EU73" ca="1">IF(ISNA(O73),0,OFFSET(INDIRECT("'"&amp;EU$67&amp;"'!g1"),O73-1,)*CV73)</f>
        <v>1</v>
      </c>
      <c r="EV73" cm="1">
        <f t="array" aca="1" ref="EV73" ca="1">IF(ISNA(P73),0,OFFSET(INDIRECT("'"&amp;EV$67&amp;"'!g1"),P73-1,)*CW73)</f>
        <v>2</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2</v>
      </c>
      <c r="FN73" s="10"/>
      <c r="FO73" s="10"/>
      <c r="FP73" s="10"/>
      <c r="FQ73" s="10"/>
      <c r="FS73">
        <f t="shared" ca="1" si="61"/>
        <v>8</v>
      </c>
      <c r="FT73">
        <f t="shared" ca="1" si="62"/>
        <v>1.2449829718098</v>
      </c>
      <c r="FU73">
        <f t="shared" ca="1" si="63"/>
        <v>10000</v>
      </c>
      <c r="FV73">
        <f t="shared" ca="1" si="64"/>
        <v>10000</v>
      </c>
      <c r="FW73" s="4">
        <f t="shared" ca="1" si="65"/>
        <v>1</v>
      </c>
      <c r="FX73" s="5">
        <f t="shared" ca="1" si="66"/>
        <v>1.2449829718098001E-4</v>
      </c>
      <c r="FZ73" s="13">
        <f t="shared" ca="1" si="50"/>
        <v>8</v>
      </c>
      <c r="GA73" s="23">
        <f t="shared" ca="1" si="67"/>
        <v>0</v>
      </c>
      <c r="GB73" s="23">
        <f t="shared" ca="1" si="51"/>
        <v>0</v>
      </c>
      <c r="GC73" s="23">
        <f t="shared" ca="1" si="51"/>
        <v>0</v>
      </c>
      <c r="GD73" s="23">
        <f t="shared" ca="1" si="51"/>
        <v>0</v>
      </c>
      <c r="GE73" s="23">
        <f t="shared" ca="1" si="51"/>
        <v>0</v>
      </c>
      <c r="GF73" s="23">
        <f t="shared" ca="1" si="51"/>
        <v>0</v>
      </c>
      <c r="GG73" s="23">
        <f t="shared" ca="1" si="51"/>
        <v>0</v>
      </c>
      <c r="GH73" s="23">
        <f t="shared" ca="1" si="51"/>
        <v>0</v>
      </c>
      <c r="GI73" s="23">
        <f t="shared" ca="1" si="51"/>
        <v>0</v>
      </c>
      <c r="GJ73" s="23">
        <f t="shared" ca="1" si="51"/>
        <v>0</v>
      </c>
      <c r="GK73" s="23">
        <f t="shared" ca="1" si="51"/>
        <v>0</v>
      </c>
      <c r="GL73" s="23">
        <f t="shared" ca="1" si="51"/>
        <v>0</v>
      </c>
      <c r="GM73" s="23"/>
      <c r="GN73">
        <f t="shared" ca="1" si="68"/>
        <v>8</v>
      </c>
      <c r="GO73" s="5">
        <f t="shared" ca="1" si="69"/>
        <v>3.3171741000017997E-2</v>
      </c>
      <c r="GP73" s="5">
        <f t="shared" ca="1" si="52"/>
        <v>3.8120899999995503E-2</v>
      </c>
      <c r="GQ73" s="5">
        <f t="shared" ca="1" si="52"/>
        <v>1.4188678999999999E-2</v>
      </c>
      <c r="GR73" s="5">
        <f t="shared" ca="1" si="52"/>
        <v>7.4682909995317404E-2</v>
      </c>
      <c r="GS73" s="5">
        <f t="shared" ca="1" si="52"/>
        <v>5.2720499996212297E-2</v>
      </c>
      <c r="GT73" s="5">
        <f t="shared" ca="1" si="70"/>
        <v>4.5867452397942501E-2</v>
      </c>
      <c r="GU73" s="5">
        <f t="shared" ca="1" si="53"/>
        <v>1.2449829718098001E-4</v>
      </c>
      <c r="GV73" s="5">
        <f t="shared" ca="1" si="53"/>
        <v>1.70096324570477E-4</v>
      </c>
      <c r="GW73" s="5">
        <f t="shared" ca="1" si="53"/>
        <v>1.0059955529999999E-3</v>
      </c>
      <c r="GX73" s="5">
        <f t="shared" ca="1" si="53"/>
        <v>7.0068320055725001E-3</v>
      </c>
      <c r="GY73" s="5">
        <f t="shared" ca="1" si="53"/>
        <v>6.7755570053122903E-3</v>
      </c>
      <c r="GZ73" s="5">
        <f t="shared" ca="1" si="53"/>
        <v>1.52671709656715E-3</v>
      </c>
      <c r="HB73" s="13">
        <f t="shared" ca="1" si="54"/>
        <v>8</v>
      </c>
      <c r="HC73" s="4">
        <f t="shared" ca="1" si="71"/>
        <v>1</v>
      </c>
      <c r="HD73" s="4">
        <f t="shared" ca="1" si="55"/>
        <v>1</v>
      </c>
      <c r="HE73" s="4">
        <f t="shared" ca="1" si="55"/>
        <v>1</v>
      </c>
      <c r="HF73" s="4">
        <f t="shared" ca="1" si="55"/>
        <v>1</v>
      </c>
      <c r="HG73" s="4">
        <f t="shared" ca="1" si="55"/>
        <v>1</v>
      </c>
      <c r="HH73" s="4">
        <f t="shared" ca="1" si="55"/>
        <v>1</v>
      </c>
      <c r="HI73" s="4">
        <f t="shared" ca="1" si="55"/>
        <v>1</v>
      </c>
      <c r="HJ73" s="4">
        <f t="shared" ca="1" si="55"/>
        <v>1</v>
      </c>
      <c r="HK73" s="4">
        <f t="shared" ca="1" si="55"/>
        <v>1</v>
      </c>
      <c r="HL73" s="4">
        <f t="shared" ca="1" si="55"/>
        <v>1</v>
      </c>
      <c r="HM73" s="4">
        <f t="shared" ca="1" si="55"/>
        <v>1</v>
      </c>
      <c r="HN73" s="4">
        <f t="shared" ca="1" si="55"/>
        <v>1</v>
      </c>
    </row>
    <row r="74" spans="1:222" x14ac:dyDescent="0.2">
      <c r="A74" t="str" cm="1">
        <f t="array" aca="1" ref="A74" ca="1">INDIRECT($A$67&amp;"!A"&amp;ROW(C7)+$B$64)</f>
        <v>[[9,1,3]]</v>
      </c>
      <c r="B74" cm="1">
        <f t="array" aca="1" ref="B74" ca="1">INDIRECT($A$67&amp;"!b"&amp;ROW(D7)+$B$64)</f>
        <v>9</v>
      </c>
      <c r="C74">
        <f t="shared" ca="1" si="56"/>
        <v>3</v>
      </c>
      <c r="E74">
        <f t="shared" ca="1" si="43"/>
        <v>31</v>
      </c>
      <c r="F74">
        <f t="shared" ca="1" si="43"/>
        <v>32</v>
      </c>
      <c r="G74">
        <f t="shared" ca="1" si="43"/>
        <v>31</v>
      </c>
      <c r="H74">
        <f t="shared" ca="1" si="43"/>
        <v>35</v>
      </c>
      <c r="I74">
        <f t="shared" ca="1" si="43"/>
        <v>34</v>
      </c>
      <c r="J74">
        <f t="shared" ca="1" si="43"/>
        <v>39</v>
      </c>
      <c r="K74">
        <f t="shared" ca="1" si="43"/>
        <v>39</v>
      </c>
      <c r="L74">
        <f t="shared" ca="1" si="43"/>
        <v>40</v>
      </c>
      <c r="M74">
        <f t="shared" ca="1" si="43"/>
        <v>37</v>
      </c>
      <c r="N74">
        <f t="shared" ca="1" si="43"/>
        <v>31</v>
      </c>
      <c r="O74">
        <f t="shared" ca="1" si="43"/>
        <v>31</v>
      </c>
      <c r="P74">
        <f t="shared" ca="1" si="43"/>
        <v>31</v>
      </c>
      <c r="V74" cm="1">
        <f t="array" aca="1" ref="V74" ca="1">IF(ISNA(E74),,OFFSET(INDIRECT("'"&amp;V$67&amp;"'!d1"),E74-1,))</f>
        <v>3</v>
      </c>
      <c r="W74" cm="1">
        <f t="array" aca="1" ref="W74" ca="1">IF(ISNA(F74),,OFFSET(INDIRECT("'"&amp;W$67&amp;"'!d1"),F74-1,))</f>
        <v>3</v>
      </c>
      <c r="X74" cm="1">
        <f t="array" aca="1" ref="X74" ca="1">IF(ISNA(G74),,OFFSET(INDIRECT("'"&amp;X$67&amp;"'!d1"),G74-1,))</f>
        <v>3</v>
      </c>
      <c r="Y74" cm="1">
        <f t="array" aca="1" ref="Y74" ca="1">IF(ISNA(H74),,OFFSET(INDIRECT("'"&amp;Y$67&amp;"'!d1"),H74-1,))</f>
        <v>3</v>
      </c>
      <c r="Z74" cm="1">
        <f t="array" aca="1" ref="Z74" ca="1">IF(ISNA(I74),,OFFSET(INDIRECT("'"&amp;Z$67&amp;"'!d1"),I74-1,))</f>
        <v>3</v>
      </c>
      <c r="AA74" cm="1">
        <f t="array" aca="1" ref="AA74" ca="1">IF(ISNA(J74),,OFFSET(INDIRECT("'"&amp;AA$67&amp;"'!d1"),J74-1,))</f>
        <v>3</v>
      </c>
      <c r="AB74" cm="1">
        <f t="array" aca="1" ref="AB74" ca="1">IF(ISNA(K74),,OFFSET(INDIRECT("'"&amp;AB$67&amp;"'!d1"),K74-1,))</f>
        <v>3</v>
      </c>
      <c r="AC74" cm="1">
        <f t="array" aca="1" ref="AC74" ca="1">IF(ISNA(L74),,OFFSET(INDIRECT("'"&amp;AC$67&amp;"'!d1"),L74-1,))</f>
        <v>3</v>
      </c>
      <c r="AD74" cm="1">
        <f t="array" aca="1" ref="AD74" ca="1">IF(ISNA(M74),,OFFSET(INDIRECT("'"&amp;AD$67&amp;"'!d1"),M74-1,))</f>
        <v>3</v>
      </c>
      <c r="AE74" cm="1">
        <f t="array" aca="1" ref="AE74" ca="1">IF(ISNA(N74),,OFFSET(INDIRECT("'"&amp;AE$67&amp;"'!d1"),N74-1,))</f>
        <v>3</v>
      </c>
      <c r="AF74" cm="1">
        <f t="array" aca="1" ref="AF74" ca="1">IF(ISNA(O74),,OFFSET(INDIRECT("'"&amp;AF$67&amp;"'!d1"),O74-1,))</f>
        <v>3</v>
      </c>
      <c r="AG74" cm="1">
        <f t="array" aca="1" ref="AG74" ca="1">IF(ISNA(P74),,OFFSET(INDIRECT("'"&amp;AG$67&amp;"'!d1"),P74-1,))</f>
        <v>3</v>
      </c>
      <c r="AM74">
        <f t="shared" ca="1" si="57"/>
        <v>1</v>
      </c>
      <c r="AN74">
        <f t="shared" ca="1" si="44"/>
        <v>1</v>
      </c>
      <c r="AO74">
        <f t="shared" ca="1" si="44"/>
        <v>1</v>
      </c>
      <c r="AP74">
        <f t="shared" ca="1" si="44"/>
        <v>1</v>
      </c>
      <c r="AQ74">
        <f t="shared" ca="1" si="58"/>
        <v>1</v>
      </c>
      <c r="AV74" t="b">
        <f t="shared" ca="1" si="59"/>
        <v>1</v>
      </c>
      <c r="AW74" t="b">
        <f t="shared" ca="1" si="45"/>
        <v>1</v>
      </c>
      <c r="AX74" t="b">
        <f t="shared" ca="1" si="45"/>
        <v>1</v>
      </c>
      <c r="AY74" t="b">
        <f t="shared" ca="1" si="45"/>
        <v>1</v>
      </c>
      <c r="AZ74" t="b">
        <f t="shared" ca="1" si="45"/>
        <v>1</v>
      </c>
      <c r="BD74">
        <f t="shared" ca="1" si="46"/>
        <v>1</v>
      </c>
      <c r="BE74">
        <f t="shared" ca="1" si="46"/>
        <v>1</v>
      </c>
      <c r="BF74">
        <f t="shared" ca="1" si="46"/>
        <v>1</v>
      </c>
      <c r="BG74">
        <f t="shared" ca="1" si="46"/>
        <v>1</v>
      </c>
      <c r="BH74">
        <f t="shared" ca="1" si="46"/>
        <v>1</v>
      </c>
      <c r="BI74">
        <f t="shared" ca="1" si="46"/>
        <v>1</v>
      </c>
      <c r="BJ74">
        <f t="shared" ca="1" si="46"/>
        <v>1</v>
      </c>
      <c r="BK74">
        <f t="shared" ca="1" si="46"/>
        <v>1</v>
      </c>
      <c r="BL74">
        <f t="shared" ca="1" si="46"/>
        <v>1</v>
      </c>
      <c r="BM74">
        <f t="shared" ca="1" si="46"/>
        <v>1</v>
      </c>
      <c r="BN74">
        <f t="shared" ca="1" si="46"/>
        <v>1</v>
      </c>
      <c r="BO74">
        <f t="shared" ca="1" si="46"/>
        <v>1</v>
      </c>
      <c r="BU74">
        <f t="shared" ca="1" si="47"/>
        <v>3</v>
      </c>
      <c r="BV74">
        <f t="shared" ca="1" si="47"/>
        <v>3</v>
      </c>
      <c r="BW74">
        <f t="shared" ca="1" si="47"/>
        <v>3</v>
      </c>
      <c r="BX74">
        <f t="shared" ca="1" si="47"/>
        <v>3</v>
      </c>
      <c r="BY74">
        <f t="shared" ca="1" si="47"/>
        <v>3</v>
      </c>
      <c r="BZ74">
        <f t="shared" ca="1" si="47"/>
        <v>3</v>
      </c>
      <c r="CA74">
        <f t="shared" ca="1" si="47"/>
        <v>3</v>
      </c>
      <c r="CB74">
        <f t="shared" ca="1" si="47"/>
        <v>3</v>
      </c>
      <c r="CC74">
        <f t="shared" ca="1" si="47"/>
        <v>3</v>
      </c>
      <c r="CD74">
        <f t="shared" ca="1" si="47"/>
        <v>3</v>
      </c>
      <c r="CE74">
        <f t="shared" ca="1" si="47"/>
        <v>3</v>
      </c>
      <c r="CF74">
        <f t="shared" ca="1" si="47"/>
        <v>3</v>
      </c>
      <c r="CL74">
        <f t="shared" ca="1" si="48"/>
        <v>1</v>
      </c>
      <c r="CM74">
        <f t="shared" ca="1" si="48"/>
        <v>1</v>
      </c>
      <c r="CN74">
        <f t="shared" ca="1" si="48"/>
        <v>1</v>
      </c>
      <c r="CO74">
        <f t="shared" ca="1" si="48"/>
        <v>1</v>
      </c>
      <c r="CP74">
        <f t="shared" ca="1" si="48"/>
        <v>1</v>
      </c>
      <c r="CQ74">
        <f t="shared" ca="1" si="48"/>
        <v>1</v>
      </c>
      <c r="CR74">
        <f t="shared" ca="1" si="48"/>
        <v>1</v>
      </c>
      <c r="CS74">
        <f t="shared" ca="1" si="48"/>
        <v>1</v>
      </c>
      <c r="CT74">
        <f t="shared" ca="1" si="48"/>
        <v>1</v>
      </c>
      <c r="CU74">
        <f t="shared" ca="1" si="48"/>
        <v>1</v>
      </c>
      <c r="CV74">
        <f t="shared" ca="1" si="48"/>
        <v>1</v>
      </c>
      <c r="CW74">
        <f t="shared" ca="1" si="48"/>
        <v>1</v>
      </c>
      <c r="DC74" cm="1">
        <f t="array" aca="1" ref="DC74" ca="1">IF(ISNA(E74),,OFFSET(INDIRECT("'"&amp;DT$67&amp;"'!f1"),E74-1,))*1</f>
        <v>3.3051514999982601E-2</v>
      </c>
      <c r="DD74" cm="1">
        <f t="array" aca="1" ref="DD74" ca="1">IF(ISNA(F74),,OFFSET(INDIRECT("'"&amp;DU$67&amp;"'!f1"),F74-1,))*1</f>
        <v>3.6050474000006702E-2</v>
      </c>
      <c r="DE74" cm="1">
        <f t="array" aca="1" ref="DE74" ca="1">IF(ISNA(G74),,OFFSET(INDIRECT("'"&amp;DV$67&amp;"'!f1"),G74-1,))*1</f>
        <v>1.3701441000023301E-2</v>
      </c>
      <c r="DF74" cm="1">
        <f t="array" aca="1" ref="DF74" ca="1">IF(ISNA(H74),,OFFSET(INDIRECT("'"&amp;DW$67&amp;"'!f1"),H74-1,))*1</f>
        <v>1.37595320120453E-2</v>
      </c>
      <c r="DG74" cm="1">
        <f t="array" aca="1" ref="DG74" ca="1">IF(ISNA(I74),,OFFSET(INDIRECT("'"&amp;DX$67&amp;"'!f1"),I74-1,))*1</f>
        <v>5.2406624992727302E-2</v>
      </c>
      <c r="DH74" cm="1">
        <f t="array" aca="1" ref="DH74" ca="1">IF(ISNA(J74),,OFFSET(INDIRECT("'"&amp;DY$67&amp;"'!f1"),J74-1,))*1</f>
        <v>5.20390346646308E-2</v>
      </c>
      <c r="DI74" cm="1">
        <f t="array" aca="1" ref="DI74" ca="1">IF(ISNA(K74),,OFFSET(INDIRECT("'"&amp;DZ$67&amp;"'!f1"),K74-1,))*1</f>
        <v>1.3492576647549801</v>
      </c>
      <c r="DJ74" cm="1">
        <f t="array" aca="1" ref="DJ74" ca="1">IF(ISNA(L74),,OFFSET(INDIRECT("'"&amp;EA$67&amp;"'!f1"),L74-1,))*1</f>
        <v>1.73619574587792</v>
      </c>
      <c r="DK74" cm="1">
        <f t="array" aca="1" ref="DK74" ca="1">IF(ISNA(M74),,OFFSET(INDIRECT("'"&amp;EB$67&amp;"'!f1"),M74-1,))*1</f>
        <v>10.0453156139999</v>
      </c>
      <c r="DL74" cm="1">
        <f t="array" aca="1" ref="DL74" ca="1">IF(ISNA(N74),,OFFSET(INDIRECT("'"&amp;EC$67&amp;"'!f1"),N74-1,))*1</f>
        <v>9.1192389954812807E-3</v>
      </c>
      <c r="DM74" cm="1">
        <f t="array" aca="1" ref="DM74" ca="1">IF(ISNA(O74),,OFFSET(INDIRECT("'"&amp;ED$67&amp;"'!f1"),O74-1,))*1</f>
        <v>9.1133770038140903E-3</v>
      </c>
      <c r="DN74" cm="1">
        <f t="array" aca="1" ref="DN74" ca="1">IF(ISNA(P74),,OFFSET(INDIRECT("'"&amp;EE$67&amp;"'!f1"),P74-1,))*1</f>
        <v>3.13370674848556E-3</v>
      </c>
      <c r="DT74">
        <f t="shared" ca="1" si="60"/>
        <v>1</v>
      </c>
      <c r="DU74">
        <f t="shared" ca="1" si="49"/>
        <v>1</v>
      </c>
      <c r="DV74">
        <f t="shared" ca="1" si="49"/>
        <v>1</v>
      </c>
      <c r="DW74">
        <f t="shared" ca="1" si="49"/>
        <v>1</v>
      </c>
      <c r="DX74">
        <f t="shared" ca="1" si="49"/>
        <v>1</v>
      </c>
      <c r="DY74">
        <f t="shared" ca="1" si="49"/>
        <v>1</v>
      </c>
      <c r="DZ74">
        <f t="shared" ca="1" si="49"/>
        <v>10000</v>
      </c>
      <c r="EA74">
        <f t="shared" ca="1" si="49"/>
        <v>10000</v>
      </c>
      <c r="EB74">
        <f t="shared" ca="1" si="49"/>
        <v>10000</v>
      </c>
      <c r="EC74">
        <f t="shared" ca="1" si="49"/>
        <v>1</v>
      </c>
      <c r="ED74">
        <f t="shared" ca="1" si="49"/>
        <v>1</v>
      </c>
      <c r="EE74">
        <f t="shared" ca="1" si="49"/>
        <v>2</v>
      </c>
      <c r="EK74" cm="1">
        <f t="array" aca="1" ref="EK74" ca="1">IF(ISNA(E74),0,OFFSET(INDIRECT("'"&amp;EK$67&amp;"'!g1"),E74-1,)*CL74)</f>
        <v>1</v>
      </c>
      <c r="EL74" cm="1">
        <f t="array" aca="1" ref="EL74" ca="1">IF(ISNA(F74),0,OFFSET(INDIRECT("'"&amp;EL$67&amp;"'!g1"),F74-1,)*CM74)</f>
        <v>1</v>
      </c>
      <c r="EM74" cm="1">
        <f t="array" aca="1" ref="EM74" ca="1">IF(ISNA(G74),0,OFFSET(INDIRECT("'"&amp;EM$67&amp;"'!g1"),G74-1,)*CN74)</f>
        <v>1</v>
      </c>
      <c r="EN74" cm="1">
        <f t="array" aca="1" ref="EN74" ca="1">IF(ISNA(H74),0,OFFSET(INDIRECT("'"&amp;EN$67&amp;"'!g1"),H74-1,)*CO74)</f>
        <v>1</v>
      </c>
      <c r="EO74" cm="1">
        <f t="array" aca="1" ref="EO74" ca="1">IF(ISNA(I74),0,OFFSET(INDIRECT("'"&amp;EO$67&amp;"'!g1"),I74-1,)*CP74)</f>
        <v>1</v>
      </c>
      <c r="EP74" cm="1">
        <f t="array" aca="1" ref="EP74" ca="1">IF(ISNA(J74),0,OFFSET(INDIRECT("'"&amp;EP$67&amp;"'!g1"),J74-1,)*CQ74)</f>
        <v>1</v>
      </c>
      <c r="EQ74" cm="1">
        <f t="array" aca="1" ref="EQ74" ca="1">IF(ISNA(K74),0,OFFSET(INDIRECT("'"&amp;EQ$67&amp;"'!g1"),K74-1,)*CR74)</f>
        <v>10000</v>
      </c>
      <c r="ER74" cm="1">
        <f t="array" aca="1" ref="ER74" ca="1">IF(ISNA(L74),0,OFFSET(INDIRECT("'"&amp;ER$67&amp;"'!g1"),L74-1,)*CS74)</f>
        <v>10000</v>
      </c>
      <c r="ES74" cm="1">
        <f t="array" aca="1" ref="ES74" ca="1">IF(ISNA(M74),0,OFFSET(INDIRECT("'"&amp;ES$67&amp;"'!g1"),M74-1,)*CT74)</f>
        <v>10000</v>
      </c>
      <c r="ET74" cm="1">
        <f t="array" aca="1" ref="ET74" ca="1">IF(ISNA(N74),0,OFFSET(INDIRECT("'"&amp;ET$67&amp;"'!g1"),N74-1,)*CU74)</f>
        <v>1</v>
      </c>
      <c r="EU74" cm="1">
        <f t="array" aca="1" ref="EU74" ca="1">IF(ISNA(O74),0,OFFSET(INDIRECT("'"&amp;EU$67&amp;"'!g1"),O74-1,)*CV74)</f>
        <v>1</v>
      </c>
      <c r="EV74" cm="1">
        <f t="array" aca="1" ref="EV74" ca="1">IF(ISNA(P74),0,OFFSET(INDIRECT("'"&amp;EV$67&amp;"'!g1"),P74-1,)*CW74)</f>
        <v>2</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2</v>
      </c>
      <c r="FN74" s="10"/>
      <c r="FO74" s="10"/>
      <c r="FP74" s="10"/>
      <c r="FQ74" s="10"/>
      <c r="FS74">
        <f t="shared" ca="1" si="61"/>
        <v>9</v>
      </c>
      <c r="FT74">
        <f t="shared" ca="1" si="62"/>
        <v>1.3492576647549801</v>
      </c>
      <c r="FU74">
        <f t="shared" ca="1" si="63"/>
        <v>10000</v>
      </c>
      <c r="FV74">
        <f t="shared" ca="1" si="64"/>
        <v>10000</v>
      </c>
      <c r="FW74" s="4">
        <f t="shared" ca="1" si="65"/>
        <v>1</v>
      </c>
      <c r="FX74" s="5">
        <f t="shared" ca="1" si="66"/>
        <v>1.3492576647549802E-4</v>
      </c>
      <c r="FZ74" s="13">
        <f t="shared" ca="1" si="50"/>
        <v>9</v>
      </c>
      <c r="GA74" s="23">
        <f t="shared" ca="1" si="67"/>
        <v>0</v>
      </c>
      <c r="GB74" s="23">
        <f t="shared" ca="1" si="51"/>
        <v>0</v>
      </c>
      <c r="GC74" s="23">
        <f t="shared" ca="1" si="51"/>
        <v>0</v>
      </c>
      <c r="GD74" s="23">
        <f t="shared" ca="1" si="51"/>
        <v>0</v>
      </c>
      <c r="GE74" s="23">
        <f t="shared" ca="1" si="51"/>
        <v>0</v>
      </c>
      <c r="GF74" s="23">
        <f t="shared" ca="1" si="51"/>
        <v>0</v>
      </c>
      <c r="GG74" s="23">
        <f t="shared" ca="1" si="51"/>
        <v>0</v>
      </c>
      <c r="GH74" s="23">
        <f t="shared" ca="1" si="51"/>
        <v>0</v>
      </c>
      <c r="GI74" s="23">
        <f t="shared" ca="1" si="51"/>
        <v>0</v>
      </c>
      <c r="GJ74" s="23">
        <f t="shared" ca="1" si="51"/>
        <v>0</v>
      </c>
      <c r="GK74" s="23">
        <f t="shared" ca="1" si="51"/>
        <v>0</v>
      </c>
      <c r="GL74" s="23">
        <f t="shared" ca="1" si="51"/>
        <v>0</v>
      </c>
      <c r="GM74" s="23"/>
      <c r="GN74">
        <f t="shared" ca="1" si="68"/>
        <v>9</v>
      </c>
      <c r="GO74" s="5">
        <f t="shared" ca="1" si="69"/>
        <v>3.3051514999982601E-2</v>
      </c>
      <c r="GP74" s="5">
        <f t="shared" ca="1" si="52"/>
        <v>3.6050474000006702E-2</v>
      </c>
      <c r="GQ74" s="5">
        <f t="shared" ca="1" si="52"/>
        <v>1.3701441000023301E-2</v>
      </c>
      <c r="GR74" s="5">
        <f t="shared" ca="1" si="52"/>
        <v>1.37595320120453E-2</v>
      </c>
      <c r="GS74" s="5">
        <f t="shared" ca="1" si="52"/>
        <v>5.2406624992727302E-2</v>
      </c>
      <c r="GT74" s="5">
        <f t="shared" ca="1" si="70"/>
        <v>5.20390346646308E-2</v>
      </c>
      <c r="GU74" s="5">
        <f t="shared" ca="1" si="53"/>
        <v>1.3492576647549802E-4</v>
      </c>
      <c r="GV74" s="5">
        <f t="shared" ca="1" si="53"/>
        <v>1.73619574587792E-4</v>
      </c>
      <c r="GW74" s="5">
        <f t="shared" ca="1" si="53"/>
        <v>1.00453156139999E-3</v>
      </c>
      <c r="GX74" s="5">
        <f t="shared" ca="1" si="53"/>
        <v>9.1192389954812807E-3</v>
      </c>
      <c r="GY74" s="5">
        <f t="shared" ca="1" si="53"/>
        <v>9.1133770038140903E-3</v>
      </c>
      <c r="GZ74" s="5">
        <f t="shared" ca="1" si="53"/>
        <v>1.56685337424278E-3</v>
      </c>
      <c r="HB74" s="13">
        <f t="shared" ca="1" si="54"/>
        <v>9</v>
      </c>
      <c r="HC74" s="4">
        <f t="shared" ca="1" si="71"/>
        <v>1</v>
      </c>
      <c r="HD74" s="4">
        <f t="shared" ca="1" si="55"/>
        <v>1</v>
      </c>
      <c r="HE74" s="4">
        <f t="shared" ca="1" si="55"/>
        <v>1</v>
      </c>
      <c r="HF74" s="4">
        <f t="shared" ca="1" si="55"/>
        <v>1</v>
      </c>
      <c r="HG74" s="4">
        <f t="shared" ca="1" si="55"/>
        <v>1</v>
      </c>
      <c r="HH74" s="4">
        <f t="shared" ca="1" si="55"/>
        <v>1</v>
      </c>
      <c r="HI74" s="4">
        <f t="shared" ca="1" si="55"/>
        <v>1</v>
      </c>
      <c r="HJ74" s="4">
        <f t="shared" ca="1" si="55"/>
        <v>1</v>
      </c>
      <c r="HK74" s="4">
        <f t="shared" ca="1" si="55"/>
        <v>1</v>
      </c>
      <c r="HL74" s="4">
        <f t="shared" ca="1" si="55"/>
        <v>1</v>
      </c>
      <c r="HM74" s="4">
        <f t="shared" ca="1" si="55"/>
        <v>1</v>
      </c>
      <c r="HN74" s="4">
        <f t="shared" ca="1" si="55"/>
        <v>1</v>
      </c>
    </row>
    <row r="75" spans="1:222" x14ac:dyDescent="0.2">
      <c r="A75" t="str" cm="1">
        <f t="array" aca="1" ref="A75" ca="1">INDIRECT($A$67&amp;"!A"&amp;ROW(C8)+$B$64)</f>
        <v>[[10,1,4]]</v>
      </c>
      <c r="B75" cm="1">
        <f t="array" aca="1" ref="B75" ca="1">INDIRECT($A$67&amp;"!b"&amp;ROW(D8)+$B$64)</f>
        <v>10</v>
      </c>
      <c r="C75">
        <f t="shared" ca="1" si="56"/>
        <v>4</v>
      </c>
      <c r="E75">
        <f t="shared" ca="1" si="43"/>
        <v>32</v>
      </c>
      <c r="F75">
        <f t="shared" ca="1" si="43"/>
        <v>33</v>
      </c>
      <c r="G75">
        <f t="shared" ca="1" si="43"/>
        <v>32</v>
      </c>
      <c r="H75">
        <f t="shared" ca="1" si="43"/>
        <v>36</v>
      </c>
      <c r="I75">
        <f t="shared" ca="1" si="43"/>
        <v>35</v>
      </c>
      <c r="J75">
        <f t="shared" ca="1" si="43"/>
        <v>40</v>
      </c>
      <c r="K75">
        <f t="shared" ca="1" si="43"/>
        <v>40</v>
      </c>
      <c r="L75">
        <f t="shared" ca="1" si="43"/>
        <v>41</v>
      </c>
      <c r="M75">
        <f t="shared" ca="1" si="43"/>
        <v>38</v>
      </c>
      <c r="N75">
        <f t="shared" ca="1" si="43"/>
        <v>32</v>
      </c>
      <c r="O75">
        <f t="shared" ca="1" si="43"/>
        <v>32</v>
      </c>
      <c r="P75">
        <f t="shared" ca="1" si="43"/>
        <v>32</v>
      </c>
      <c r="V75" cm="1">
        <f t="array" aca="1" ref="V75" ca="1">IF(ISNA(E75),,OFFSET(INDIRECT("'"&amp;V$67&amp;"'!d1"),E75-1,))</f>
        <v>4</v>
      </c>
      <c r="W75" cm="1">
        <f t="array" aca="1" ref="W75" ca="1">IF(ISNA(F75),,OFFSET(INDIRECT("'"&amp;W$67&amp;"'!d1"),F75-1,))</f>
        <v>4</v>
      </c>
      <c r="X75" cm="1">
        <f t="array" aca="1" ref="X75" ca="1">IF(ISNA(G75),,OFFSET(INDIRECT("'"&amp;X$67&amp;"'!d1"),G75-1,))</f>
        <v>4</v>
      </c>
      <c r="Y75" cm="1">
        <f t="array" aca="1" ref="Y75" ca="1">IF(ISNA(H75),,OFFSET(INDIRECT("'"&amp;Y$67&amp;"'!d1"),H75-1,))</f>
        <v>4</v>
      </c>
      <c r="Z75" cm="1">
        <f t="array" aca="1" ref="Z75" ca="1">IF(ISNA(I75),,OFFSET(INDIRECT("'"&amp;Z$67&amp;"'!d1"),I75-1,))</f>
        <v>4</v>
      </c>
      <c r="AA75" cm="1">
        <f t="array" aca="1" ref="AA75" ca="1">IF(ISNA(J75),,OFFSET(INDIRECT("'"&amp;AA$67&amp;"'!d1"),J75-1,))</f>
        <v>4</v>
      </c>
      <c r="AB75" cm="1">
        <f t="array" aca="1" ref="AB75" ca="1">IF(ISNA(K75),,OFFSET(INDIRECT("'"&amp;AB$67&amp;"'!d1"),K75-1,))</f>
        <v>4</v>
      </c>
      <c r="AC75" cm="1">
        <f t="array" aca="1" ref="AC75" ca="1">IF(ISNA(L75),,OFFSET(INDIRECT("'"&amp;AC$67&amp;"'!d1"),L75-1,))</f>
        <v>4</v>
      </c>
      <c r="AD75" cm="1">
        <f t="array" aca="1" ref="AD75" ca="1">IF(ISNA(M75),,OFFSET(INDIRECT("'"&amp;AD$67&amp;"'!d1"),M75-1,))</f>
        <v>4</v>
      </c>
      <c r="AE75" cm="1">
        <f t="array" aca="1" ref="AE75" ca="1">IF(ISNA(N75),,OFFSET(INDIRECT("'"&amp;AE$67&amp;"'!d1"),N75-1,))</f>
        <v>0</v>
      </c>
      <c r="AF75" cm="1">
        <f t="array" aca="1" ref="AF75" ca="1">IF(ISNA(O75),,OFFSET(INDIRECT("'"&amp;AF$67&amp;"'!d1"),O75-1,))</f>
        <v>4</v>
      </c>
      <c r="AG75" cm="1">
        <f t="array" aca="1" ref="AG75" ca="1">IF(ISNA(P75),,OFFSET(INDIRECT("'"&amp;AG$67&amp;"'!d1"),P75-1,))</f>
        <v>4</v>
      </c>
      <c r="AM75">
        <f t="shared" ca="1" si="57"/>
        <v>1</v>
      </c>
      <c r="AN75">
        <f t="shared" ca="1" si="44"/>
        <v>1</v>
      </c>
      <c r="AO75">
        <f t="shared" ca="1" si="44"/>
        <v>1</v>
      </c>
      <c r="AP75">
        <f t="shared" ca="1" si="44"/>
        <v>1</v>
      </c>
      <c r="AQ75">
        <f t="shared" ca="1" si="58"/>
        <v>1</v>
      </c>
      <c r="AV75" t="b">
        <f t="shared" ca="1" si="59"/>
        <v>1</v>
      </c>
      <c r="AW75" t="b">
        <f t="shared" ca="1" si="45"/>
        <v>1</v>
      </c>
      <c r="AX75" t="b">
        <f t="shared" ca="1" si="45"/>
        <v>1</v>
      </c>
      <c r="AY75" t="b">
        <f t="shared" ca="1" si="45"/>
        <v>1</v>
      </c>
      <c r="AZ75" t="b">
        <f t="shared" ca="1" si="45"/>
        <v>1</v>
      </c>
      <c r="BD75">
        <f t="shared" ca="1" si="46"/>
        <v>1</v>
      </c>
      <c r="BE75">
        <f t="shared" ca="1" si="46"/>
        <v>1</v>
      </c>
      <c r="BF75">
        <f t="shared" ca="1" si="46"/>
        <v>1</v>
      </c>
      <c r="BG75">
        <f t="shared" ca="1" si="46"/>
        <v>1</v>
      </c>
      <c r="BH75">
        <f t="shared" ca="1" si="46"/>
        <v>1</v>
      </c>
      <c r="BI75">
        <f t="shared" ca="1" si="46"/>
        <v>1</v>
      </c>
      <c r="BJ75">
        <f t="shared" ca="1" si="46"/>
        <v>1</v>
      </c>
      <c r="BK75">
        <f t="shared" ca="1" si="46"/>
        <v>1</v>
      </c>
      <c r="BL75">
        <f t="shared" ca="1" si="46"/>
        <v>1</v>
      </c>
      <c r="BM75">
        <f t="shared" ca="1" si="46"/>
        <v>0</v>
      </c>
      <c r="BN75">
        <f t="shared" ca="1" si="46"/>
        <v>1</v>
      </c>
      <c r="BO75">
        <f t="shared" ca="1" si="46"/>
        <v>1</v>
      </c>
      <c r="BU75">
        <f t="shared" ca="1" si="47"/>
        <v>4</v>
      </c>
      <c r="BV75">
        <f t="shared" ca="1" si="47"/>
        <v>4</v>
      </c>
      <c r="BW75">
        <f t="shared" ca="1" si="47"/>
        <v>4</v>
      </c>
      <c r="BX75">
        <f t="shared" ca="1" si="47"/>
        <v>4</v>
      </c>
      <c r="BY75">
        <f t="shared" ca="1" si="47"/>
        <v>4</v>
      </c>
      <c r="BZ75">
        <f t="shared" ca="1" si="47"/>
        <v>4</v>
      </c>
      <c r="CA75">
        <f t="shared" ca="1" si="47"/>
        <v>4</v>
      </c>
      <c r="CB75">
        <f t="shared" ca="1" si="47"/>
        <v>4</v>
      </c>
      <c r="CC75">
        <f t="shared" ca="1" si="47"/>
        <v>4</v>
      </c>
      <c r="CD75">
        <f t="shared" ca="1" si="47"/>
        <v>10</v>
      </c>
      <c r="CE75">
        <f t="shared" ca="1" si="47"/>
        <v>4</v>
      </c>
      <c r="CF75">
        <f t="shared" ca="1" si="47"/>
        <v>4</v>
      </c>
      <c r="CL75">
        <f t="shared" ca="1" si="48"/>
        <v>1</v>
      </c>
      <c r="CM75">
        <f t="shared" ca="1" si="48"/>
        <v>1</v>
      </c>
      <c r="CN75">
        <f t="shared" ca="1" si="48"/>
        <v>1</v>
      </c>
      <c r="CO75">
        <f t="shared" ca="1" si="48"/>
        <v>1</v>
      </c>
      <c r="CP75">
        <f t="shared" ca="1" si="48"/>
        <v>1</v>
      </c>
      <c r="CQ75">
        <f t="shared" ca="1" si="48"/>
        <v>1</v>
      </c>
      <c r="CR75">
        <f t="shared" ca="1" si="48"/>
        <v>1</v>
      </c>
      <c r="CS75">
        <f t="shared" ca="1" si="48"/>
        <v>1</v>
      </c>
      <c r="CT75">
        <f t="shared" ca="1" si="48"/>
        <v>1</v>
      </c>
      <c r="CU75">
        <f t="shared" ca="1" si="48"/>
        <v>0</v>
      </c>
      <c r="CV75">
        <f t="shared" ca="1" si="48"/>
        <v>1</v>
      </c>
      <c r="CW75">
        <f t="shared" ca="1" si="48"/>
        <v>1</v>
      </c>
      <c r="DC75" cm="1">
        <f t="array" aca="1" ref="DC75" ca="1">IF(ISNA(E75),,OFFSET(INDIRECT("'"&amp;DT$67&amp;"'!f1"),E75-1,))*1</f>
        <v>6.3373277000010803E-2</v>
      </c>
      <c r="DD75" cm="1">
        <f t="array" aca="1" ref="DD75" ca="1">IF(ISNA(F75),,OFFSET(INDIRECT("'"&amp;DU$67&amp;"'!f1"),F75-1,))*1</f>
        <v>0.15932861699999901</v>
      </c>
      <c r="DE75" cm="1">
        <f t="array" aca="1" ref="DE75" ca="1">IF(ISNA(G75),,OFFSET(INDIRECT("'"&amp;DV$67&amp;"'!f1"),G75-1,))*1</f>
        <v>4.2717428000003103E-2</v>
      </c>
      <c r="DF75" cm="1">
        <f t="array" aca="1" ref="DF75" ca="1">IF(ISNA(H75),,OFFSET(INDIRECT("'"&amp;DW$67&amp;"'!f1"),H75-1,))*1</f>
        <v>1.4279019087553E-2</v>
      </c>
      <c r="DG75" cm="1">
        <f t="array" aca="1" ref="DG75" ca="1">IF(ISNA(I75),,OFFSET(INDIRECT("'"&amp;DX$67&amp;"'!f1"),I75-1,))*1</f>
        <v>5.2589167011319597E-2</v>
      </c>
      <c r="DH75" cm="1">
        <f t="array" aca="1" ref="DH75" ca="1">IF(ISNA(J75),,OFFSET(INDIRECT("'"&amp;DY$67&amp;"'!f1"),J75-1,))*1</f>
        <v>7.44207752868533E-2</v>
      </c>
      <c r="DI75" cm="1">
        <f t="array" aca="1" ref="DI75" ca="1">IF(ISNA(K75),,OFFSET(INDIRECT("'"&amp;DZ$67&amp;"'!f1"),K75-1,))*1</f>
        <v>1.30097749922424</v>
      </c>
      <c r="DJ75" cm="1">
        <f t="array" aca="1" ref="DJ75" ca="1">IF(ISNA(L75),,OFFSET(INDIRECT("'"&amp;EA$67&amp;"'!f1"),L75-1,))*1</f>
        <v>1.7418522760271999</v>
      </c>
      <c r="DK75" cm="1">
        <f t="array" aca="1" ref="DK75" ca="1">IF(ISNA(M75),,OFFSET(INDIRECT("'"&amp;EB$67&amp;"'!f1"),M75-1,))*1</f>
        <v>22.563468653000001</v>
      </c>
      <c r="DL75" cm="1">
        <f t="array" aca="1" ref="DL75" ca="1">IF(ISNA(N75),,OFFSET(INDIRECT("'"&amp;EC$67&amp;"'!f1"),N75-1,))*1</f>
        <v>7.7724779985146597E-3</v>
      </c>
      <c r="DM75" cm="1">
        <f t="array" aca="1" ref="DM75" ca="1">IF(ISNA(O75),,OFFSET(INDIRECT("'"&amp;ED$67&amp;"'!f1"),O75-1,))*1</f>
        <v>1.06894310010829E-2</v>
      </c>
      <c r="DN75" cm="1">
        <f t="array" aca="1" ref="DN75" ca="1">IF(ISNA(P75),,OFFSET(INDIRECT("'"&amp;EE$67&amp;"'!f1"),P75-1,))*1</f>
        <v>3.5501271486282301E-3</v>
      </c>
      <c r="DT75">
        <f t="shared" ca="1" si="60"/>
        <v>1</v>
      </c>
      <c r="DU75">
        <f t="shared" ca="1" si="49"/>
        <v>1</v>
      </c>
      <c r="DV75">
        <f t="shared" ca="1" si="49"/>
        <v>1</v>
      </c>
      <c r="DW75">
        <f t="shared" ca="1" si="49"/>
        <v>1</v>
      </c>
      <c r="DX75">
        <f t="shared" ca="1" si="49"/>
        <v>1</v>
      </c>
      <c r="DY75">
        <f t="shared" ca="1" si="49"/>
        <v>1</v>
      </c>
      <c r="DZ75">
        <f t="shared" ca="1" si="49"/>
        <v>9987</v>
      </c>
      <c r="EA75">
        <f t="shared" ca="1" si="49"/>
        <v>10000</v>
      </c>
      <c r="EB75">
        <f t="shared" ca="1" si="49"/>
        <v>10000</v>
      </c>
      <c r="EC75">
        <f t="shared" ca="1" si="49"/>
        <v>0</v>
      </c>
      <c r="ED75">
        <f t="shared" ca="1" si="49"/>
        <v>1</v>
      </c>
      <c r="EE75">
        <f t="shared" ca="1" si="49"/>
        <v>2</v>
      </c>
      <c r="EK75" cm="1">
        <f t="array" aca="1" ref="EK75" ca="1">IF(ISNA(E75),0,OFFSET(INDIRECT("'"&amp;EK$67&amp;"'!g1"),E75-1,)*CL75)</f>
        <v>1</v>
      </c>
      <c r="EL75" cm="1">
        <f t="array" aca="1" ref="EL75" ca="1">IF(ISNA(F75),0,OFFSET(INDIRECT("'"&amp;EL$67&amp;"'!g1"),F75-1,)*CM75)</f>
        <v>1</v>
      </c>
      <c r="EM75" cm="1">
        <f t="array" aca="1" ref="EM75" ca="1">IF(ISNA(G75),0,OFFSET(INDIRECT("'"&amp;EM$67&amp;"'!g1"),G75-1,)*CN75)</f>
        <v>1</v>
      </c>
      <c r="EN75" cm="1">
        <f t="array" aca="1" ref="EN75" ca="1">IF(ISNA(H75),0,OFFSET(INDIRECT("'"&amp;EN$67&amp;"'!g1"),H75-1,)*CO75)</f>
        <v>1</v>
      </c>
      <c r="EO75" cm="1">
        <f t="array" aca="1" ref="EO75" ca="1">IF(ISNA(I75),0,OFFSET(INDIRECT("'"&amp;EO$67&amp;"'!g1"),I75-1,)*CP75)</f>
        <v>1</v>
      </c>
      <c r="EP75" cm="1">
        <f t="array" aca="1" ref="EP75" ca="1">IF(ISNA(J75),0,OFFSET(INDIRECT("'"&amp;EP$67&amp;"'!g1"),J75-1,)*CQ75)</f>
        <v>1</v>
      </c>
      <c r="EQ75" cm="1">
        <f t="array" aca="1" ref="EQ75" ca="1">IF(ISNA(K75),0,OFFSET(INDIRECT("'"&amp;EQ$67&amp;"'!g1"),K75-1,)*CR75)</f>
        <v>9987</v>
      </c>
      <c r="ER75" cm="1">
        <f t="array" aca="1" ref="ER75" ca="1">IF(ISNA(L75),0,OFFSET(INDIRECT("'"&amp;ER$67&amp;"'!g1"),L75-1,)*CS75)</f>
        <v>10000</v>
      </c>
      <c r="ES75" cm="1">
        <f t="array" aca="1" ref="ES75" ca="1">IF(ISNA(M75),0,OFFSET(INDIRECT("'"&amp;ES$67&amp;"'!g1"),M75-1,)*CT75)</f>
        <v>10000</v>
      </c>
      <c r="ET75" cm="1">
        <f t="array" aca="1" ref="ET75" ca="1">IF(ISNA(N75),0,OFFSET(INDIRECT("'"&amp;ET$67&amp;"'!g1"),N75-1,)*CU75)</f>
        <v>0</v>
      </c>
      <c r="EU75" cm="1">
        <f t="array" aca="1" ref="EU75" ca="1">IF(ISNA(O75),0,OFFSET(INDIRECT("'"&amp;EU$67&amp;"'!g1"),O75-1,)*CV75)</f>
        <v>1</v>
      </c>
      <c r="EV75" cm="1">
        <f t="array" aca="1" ref="EV75" ca="1">IF(ISNA(P75),0,OFFSET(INDIRECT("'"&amp;EV$67&amp;"'!g1"),P75-1,)*CW75)</f>
        <v>2</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2</v>
      </c>
      <c r="FN75" s="10"/>
      <c r="FO75" s="10"/>
      <c r="FP75" s="10"/>
      <c r="FQ75" s="10"/>
      <c r="FS75">
        <f t="shared" ca="1" si="61"/>
        <v>10</v>
      </c>
      <c r="FT75">
        <f t="shared" ca="1" si="62"/>
        <v>1.30097749922424</v>
      </c>
      <c r="FU75">
        <f t="shared" ca="1" si="63"/>
        <v>9987</v>
      </c>
      <c r="FV75">
        <f t="shared" ca="1" si="64"/>
        <v>10000</v>
      </c>
      <c r="FW75" s="4">
        <f t="shared" ca="1" si="65"/>
        <v>0.99870000000000003</v>
      </c>
      <c r="FX75" s="5">
        <f t="shared" ca="1" si="66"/>
        <v>1.3026709714871734E-4</v>
      </c>
      <c r="FZ75" s="13">
        <f t="shared" ca="1" si="50"/>
        <v>10</v>
      </c>
      <c r="GA75" s="23">
        <f t="shared" ca="1" si="67"/>
        <v>0</v>
      </c>
      <c r="GB75" s="23">
        <f t="shared" ca="1" si="51"/>
        <v>0</v>
      </c>
      <c r="GC75" s="23">
        <f t="shared" ca="1" si="51"/>
        <v>0</v>
      </c>
      <c r="GD75" s="23">
        <f t="shared" ca="1" si="51"/>
        <v>0</v>
      </c>
      <c r="GE75" s="23">
        <f t="shared" ca="1" si="51"/>
        <v>0</v>
      </c>
      <c r="GF75" s="23">
        <f t="shared" ca="1" si="51"/>
        <v>0</v>
      </c>
      <c r="GG75" s="23">
        <f t="shared" ca="1" si="51"/>
        <v>0</v>
      </c>
      <c r="GH75" s="23">
        <f t="shared" ca="1" si="51"/>
        <v>0</v>
      </c>
      <c r="GI75" s="23">
        <f t="shared" ca="1" si="51"/>
        <v>0</v>
      </c>
      <c r="GJ75" s="23" t="e">
        <f t="shared" ca="1" si="51"/>
        <v>#N/A</v>
      </c>
      <c r="GK75" s="23">
        <f t="shared" ca="1" si="51"/>
        <v>0</v>
      </c>
      <c r="GL75" s="23">
        <f t="shared" ca="1" si="51"/>
        <v>0</v>
      </c>
      <c r="GM75" s="23"/>
      <c r="GN75">
        <f t="shared" ca="1" si="68"/>
        <v>10</v>
      </c>
      <c r="GO75" s="5">
        <f t="shared" ca="1" si="69"/>
        <v>6.3373277000010803E-2</v>
      </c>
      <c r="GP75" s="5">
        <f t="shared" ca="1" si="52"/>
        <v>0.15932861699999901</v>
      </c>
      <c r="GQ75" s="5">
        <f t="shared" ca="1" si="52"/>
        <v>4.2717428000003103E-2</v>
      </c>
      <c r="GR75" s="5">
        <f t="shared" ca="1" si="52"/>
        <v>1.4279019087553E-2</v>
      </c>
      <c r="GS75" s="5">
        <f t="shared" ca="1" si="52"/>
        <v>5.2589167011319597E-2</v>
      </c>
      <c r="GT75" s="5">
        <f t="shared" ca="1" si="70"/>
        <v>7.44207752868533E-2</v>
      </c>
      <c r="GU75" s="5">
        <f t="shared" ca="1" si="53"/>
        <v>1.3026709714871734E-4</v>
      </c>
      <c r="GV75" s="5">
        <f t="shared" ca="1" si="53"/>
        <v>1.7418522760272E-4</v>
      </c>
      <c r="GW75" s="5">
        <f t="shared" ca="1" si="53"/>
        <v>2.2563468653000003E-3</v>
      </c>
      <c r="GX75" s="5" t="e">
        <f t="shared" ca="1" si="53"/>
        <v>#N/A</v>
      </c>
      <c r="GY75" s="5">
        <f t="shared" ca="1" si="53"/>
        <v>1.06894310010829E-2</v>
      </c>
      <c r="GZ75" s="5">
        <f t="shared" ca="1" si="53"/>
        <v>1.775063574314115E-3</v>
      </c>
      <c r="HB75" s="13">
        <f t="shared" ca="1" si="54"/>
        <v>10</v>
      </c>
      <c r="HC75" s="4">
        <f t="shared" ca="1" si="71"/>
        <v>1</v>
      </c>
      <c r="HD75" s="4">
        <f t="shared" ca="1" si="55"/>
        <v>1</v>
      </c>
      <c r="HE75" s="4">
        <f t="shared" ca="1" si="55"/>
        <v>1</v>
      </c>
      <c r="HF75" s="4">
        <f t="shared" ca="1" si="55"/>
        <v>1</v>
      </c>
      <c r="HG75" s="4">
        <f t="shared" ca="1" si="55"/>
        <v>1</v>
      </c>
      <c r="HH75" s="4">
        <f t="shared" ca="1" si="55"/>
        <v>1</v>
      </c>
      <c r="HI75" s="4">
        <f t="shared" ca="1" si="55"/>
        <v>0.99870000000000003</v>
      </c>
      <c r="HJ75" s="4">
        <f t="shared" ca="1" si="55"/>
        <v>1</v>
      </c>
      <c r="HK75" s="4">
        <f t="shared" ca="1" si="55"/>
        <v>1</v>
      </c>
      <c r="HL75" s="4">
        <f t="shared" ca="1" si="55"/>
        <v>0</v>
      </c>
      <c r="HM75" s="4">
        <f t="shared" ca="1" si="55"/>
        <v>1</v>
      </c>
      <c r="HN75" s="4">
        <f t="shared" ca="1" si="55"/>
        <v>1</v>
      </c>
    </row>
    <row r="76" spans="1:222" x14ac:dyDescent="0.2">
      <c r="A76" t="str" cm="1">
        <f t="array" aca="1" ref="A76" ca="1">INDIRECT($A$67&amp;"!A"&amp;ROW(C9)+$B$64)</f>
        <v>[[11,1,5]]</v>
      </c>
      <c r="B76" cm="1">
        <f t="array" aca="1" ref="B76" ca="1">INDIRECT($A$67&amp;"!b"&amp;ROW(D9)+$B$64)</f>
        <v>11</v>
      </c>
      <c r="C76">
        <f t="shared" ca="1" si="56"/>
        <v>5</v>
      </c>
      <c r="E76">
        <f t="shared" ca="1" si="43"/>
        <v>33</v>
      </c>
      <c r="F76">
        <f t="shared" ca="1" si="43"/>
        <v>34</v>
      </c>
      <c r="G76">
        <f t="shared" ca="1" si="43"/>
        <v>33</v>
      </c>
      <c r="H76">
        <f t="shared" ca="1" si="43"/>
        <v>37</v>
      </c>
      <c r="I76">
        <f t="shared" ca="1" si="43"/>
        <v>36</v>
      </c>
      <c r="J76">
        <f t="shared" ca="1" si="43"/>
        <v>41</v>
      </c>
      <c r="K76">
        <f t="shared" ca="1" si="43"/>
        <v>41</v>
      </c>
      <c r="L76">
        <f t="shared" ca="1" si="43"/>
        <v>42</v>
      </c>
      <c r="M76">
        <f t="shared" ca="1" si="43"/>
        <v>39</v>
      </c>
      <c r="N76">
        <f t="shared" ca="1" si="43"/>
        <v>33</v>
      </c>
      <c r="O76">
        <f t="shared" ca="1" si="43"/>
        <v>33</v>
      </c>
      <c r="P76">
        <f t="shared" ca="1" si="43"/>
        <v>33</v>
      </c>
      <c r="V76" cm="1">
        <f t="array" aca="1" ref="V76" ca="1">IF(ISNA(E76),,OFFSET(INDIRECT("'"&amp;V$67&amp;"'!d1"),E76-1,))</f>
        <v>5</v>
      </c>
      <c r="W76" cm="1">
        <f t="array" aca="1" ref="W76" ca="1">IF(ISNA(F76),,OFFSET(INDIRECT("'"&amp;W$67&amp;"'!d1"),F76-1,))</f>
        <v>5</v>
      </c>
      <c r="X76" cm="1">
        <f t="array" aca="1" ref="X76" ca="1">IF(ISNA(G76),,OFFSET(INDIRECT("'"&amp;X$67&amp;"'!d1"),G76-1,))</f>
        <v>5</v>
      </c>
      <c r="Y76" cm="1">
        <f t="array" aca="1" ref="Y76" ca="1">IF(ISNA(H76),,OFFSET(INDIRECT("'"&amp;Y$67&amp;"'!d1"),H76-1,))</f>
        <v>5</v>
      </c>
      <c r="Z76" cm="1">
        <f t="array" aca="1" ref="Z76" ca="1">IF(ISNA(I76),,OFFSET(INDIRECT("'"&amp;Z$67&amp;"'!d1"),I76-1,))</f>
        <v>5</v>
      </c>
      <c r="AA76" cm="1">
        <f t="array" aca="1" ref="AA76" ca="1">IF(ISNA(J76),,OFFSET(INDIRECT("'"&amp;AA$67&amp;"'!d1"),J76-1,))</f>
        <v>5</v>
      </c>
      <c r="AB76" cm="1">
        <f t="array" aca="1" ref="AB76" ca="1">IF(ISNA(K76),,OFFSET(INDIRECT("'"&amp;AB$67&amp;"'!d1"),K76-1,))</f>
        <v>5</v>
      </c>
      <c r="AC76" cm="1">
        <f t="array" aca="1" ref="AC76" ca="1">IF(ISNA(L76),,OFFSET(INDIRECT("'"&amp;AC$67&amp;"'!d1"),L76-1,))</f>
        <v>5</v>
      </c>
      <c r="AD76" cm="1">
        <f t="array" aca="1" ref="AD76" ca="1">IF(ISNA(M76),,OFFSET(INDIRECT("'"&amp;AD$67&amp;"'!d1"),M76-1,))</f>
        <v>5</v>
      </c>
      <c r="AE76" cm="1">
        <f t="array" aca="1" ref="AE76" ca="1">IF(ISNA(N76),,OFFSET(INDIRECT("'"&amp;AE$67&amp;"'!d1"),N76-1,))</f>
        <v>0</v>
      </c>
      <c r="AF76" cm="1">
        <f t="array" aca="1" ref="AF76" ca="1">IF(ISNA(O76),,OFFSET(INDIRECT("'"&amp;AF$67&amp;"'!d1"),O76-1,))</f>
        <v>0</v>
      </c>
      <c r="AG76" cm="1">
        <f t="array" aca="1" ref="AG76" ca="1">IF(ISNA(P76),,OFFSET(INDIRECT("'"&amp;AG$67&amp;"'!d1"),P76-1,))</f>
        <v>5</v>
      </c>
      <c r="AM76">
        <f t="shared" ca="1" si="57"/>
        <v>1</v>
      </c>
      <c r="AN76">
        <f t="shared" ca="1" si="44"/>
        <v>1</v>
      </c>
      <c r="AO76">
        <f t="shared" ca="1" si="44"/>
        <v>1</v>
      </c>
      <c r="AP76">
        <f t="shared" ca="1" si="44"/>
        <v>1</v>
      </c>
      <c r="AQ76">
        <f t="shared" ca="1" si="58"/>
        <v>1</v>
      </c>
      <c r="AV76" t="b">
        <f t="shared" ca="1" si="59"/>
        <v>1</v>
      </c>
      <c r="AW76" t="b">
        <f t="shared" ca="1" si="45"/>
        <v>1</v>
      </c>
      <c r="AX76" t="b">
        <f t="shared" ca="1" si="45"/>
        <v>1</v>
      </c>
      <c r="AY76" t="b">
        <f t="shared" ca="1" si="45"/>
        <v>1</v>
      </c>
      <c r="AZ76" t="b">
        <f t="shared" ca="1" si="45"/>
        <v>1</v>
      </c>
      <c r="BD76">
        <f t="shared" ca="1" si="46"/>
        <v>1</v>
      </c>
      <c r="BE76">
        <f t="shared" ca="1" si="46"/>
        <v>1</v>
      </c>
      <c r="BF76">
        <f t="shared" ca="1" si="46"/>
        <v>1</v>
      </c>
      <c r="BG76">
        <f t="shared" ca="1" si="46"/>
        <v>1</v>
      </c>
      <c r="BH76">
        <f t="shared" ca="1" si="46"/>
        <v>1</v>
      </c>
      <c r="BI76">
        <f t="shared" ca="1" si="46"/>
        <v>1</v>
      </c>
      <c r="BJ76">
        <f t="shared" ca="1" si="46"/>
        <v>1</v>
      </c>
      <c r="BK76">
        <f t="shared" ca="1" si="46"/>
        <v>1</v>
      </c>
      <c r="BL76">
        <f t="shared" ca="1" si="46"/>
        <v>1</v>
      </c>
      <c r="BM76">
        <f t="shared" ca="1" si="46"/>
        <v>0</v>
      </c>
      <c r="BN76">
        <f t="shared" ca="1" si="46"/>
        <v>0</v>
      </c>
      <c r="BO76">
        <f t="shared" ca="1" si="46"/>
        <v>1</v>
      </c>
      <c r="BU76">
        <f t="shared" ca="1" si="47"/>
        <v>5</v>
      </c>
      <c r="BV76">
        <f t="shared" ca="1" si="47"/>
        <v>5</v>
      </c>
      <c r="BW76">
        <f t="shared" ca="1" si="47"/>
        <v>5</v>
      </c>
      <c r="BX76">
        <f t="shared" ca="1" si="47"/>
        <v>5</v>
      </c>
      <c r="BY76">
        <f t="shared" ca="1" si="47"/>
        <v>5</v>
      </c>
      <c r="BZ76">
        <f t="shared" ca="1" si="47"/>
        <v>5</v>
      </c>
      <c r="CA76">
        <f t="shared" ca="1" si="47"/>
        <v>5</v>
      </c>
      <c r="CB76">
        <f t="shared" ca="1" si="47"/>
        <v>5</v>
      </c>
      <c r="CC76">
        <f t="shared" ca="1" si="47"/>
        <v>5</v>
      </c>
      <c r="CD76">
        <f t="shared" ca="1" si="47"/>
        <v>11</v>
      </c>
      <c r="CE76">
        <f t="shared" ca="1" si="47"/>
        <v>11</v>
      </c>
      <c r="CF76">
        <f t="shared" ca="1" si="47"/>
        <v>5</v>
      </c>
      <c r="CL76">
        <f t="shared" ca="1" si="48"/>
        <v>1</v>
      </c>
      <c r="CM76">
        <f t="shared" ca="1" si="48"/>
        <v>1</v>
      </c>
      <c r="CN76">
        <f t="shared" ca="1" si="48"/>
        <v>1</v>
      </c>
      <c r="CO76">
        <f t="shared" ca="1" si="48"/>
        <v>1</v>
      </c>
      <c r="CP76">
        <f t="shared" ca="1" si="48"/>
        <v>1</v>
      </c>
      <c r="CQ76">
        <f t="shared" ca="1" si="48"/>
        <v>1</v>
      </c>
      <c r="CR76">
        <f t="shared" ca="1" si="48"/>
        <v>1</v>
      </c>
      <c r="CS76">
        <f t="shared" ca="1" si="48"/>
        <v>1</v>
      </c>
      <c r="CT76">
        <f t="shared" ca="1" si="48"/>
        <v>1</v>
      </c>
      <c r="CU76">
        <f t="shared" ca="1" si="48"/>
        <v>0</v>
      </c>
      <c r="CV76">
        <f t="shared" ca="1" si="48"/>
        <v>0</v>
      </c>
      <c r="CW76">
        <f t="shared" ca="1" si="48"/>
        <v>1</v>
      </c>
      <c r="DC76" cm="1">
        <f t="array" aca="1" ref="DC76" ca="1">IF(ISNA(E76),,OFFSET(INDIRECT("'"&amp;DT$67&amp;"'!f1"),E76-1,))*1</f>
        <v>8.3773401000001899E-2</v>
      </c>
      <c r="DD76" cm="1">
        <f t="array" aca="1" ref="DD76" ca="1">IF(ISNA(F76),,OFFSET(INDIRECT("'"&amp;DU$67&amp;"'!f1"),F76-1,))*1</f>
        <v>0.29138260700000201</v>
      </c>
      <c r="DE76" cm="1">
        <f t="array" aca="1" ref="DE76" ca="1">IF(ISNA(G76),,OFFSET(INDIRECT("'"&amp;DV$67&amp;"'!f1"),G76-1,))*1</f>
        <v>7.6803988999984002E-2</v>
      </c>
      <c r="DF76" cm="1">
        <f t="array" aca="1" ref="DF76" ca="1">IF(ISNA(H76),,OFFSET(INDIRECT("'"&amp;DW$67&amp;"'!f1"),H76-1,))*1</f>
        <v>1.5943530015647401E-2</v>
      </c>
      <c r="DG76" cm="1">
        <f t="array" aca="1" ref="DG76" ca="1">IF(ISNA(I76),,OFFSET(INDIRECT("'"&amp;DX$67&amp;"'!f1"),I76-1,))*1</f>
        <v>5.2994915997260202E-2</v>
      </c>
      <c r="DH76" cm="1">
        <f t="array" aca="1" ref="DH76" ca="1">IF(ISNA(J76),,OFFSET(INDIRECT("'"&amp;DY$67&amp;"'!f1"),J76-1,))*1</f>
        <v>7.3163796216249397E-2</v>
      </c>
      <c r="DI76" cm="1">
        <f t="array" aca="1" ref="DI76" ca="1">IF(ISNA(K76),,OFFSET(INDIRECT("'"&amp;DZ$67&amp;"'!f1"),K76-1,))*1</f>
        <v>1.78893572650849</v>
      </c>
      <c r="DJ76" cm="1">
        <f t="array" aca="1" ref="DJ76" ca="1">IF(ISNA(L76),,OFFSET(INDIRECT("'"&amp;EA$67&amp;"'!f1"),L76-1,))*1</f>
        <v>2.0059988675638998</v>
      </c>
      <c r="DK76" cm="1">
        <f t="array" aca="1" ref="DK76" ca="1">IF(ISNA(M76),,OFFSET(INDIRECT("'"&amp;EB$67&amp;"'!f1"),M76-1,))*1</f>
        <v>25.773481366999999</v>
      </c>
      <c r="DL76" cm="1">
        <f t="array" aca="1" ref="DL76" ca="1">IF(ISNA(N76),,OFFSET(INDIRECT("'"&amp;EC$67&amp;"'!f1"),N76-1,))*1</f>
        <v>1.0111780007719E-2</v>
      </c>
      <c r="DM76" cm="1">
        <f t="array" aca="1" ref="DM76" ca="1">IF(ISNA(O76),,OFFSET(INDIRECT("'"&amp;ED$67&amp;"'!f1"),O76-1,))*1</f>
        <v>8.7130789906950598E-3</v>
      </c>
      <c r="DN76" cm="1">
        <f t="array" aca="1" ref="DN76" ca="1">IF(ISNA(P76),,OFFSET(INDIRECT("'"&amp;EE$67&amp;"'!f1"),P76-1,))*1</f>
        <v>1.2711837887763901E-2</v>
      </c>
      <c r="DT76">
        <f t="shared" ca="1" si="60"/>
        <v>1</v>
      </c>
      <c r="DU76">
        <f t="shared" ca="1" si="49"/>
        <v>1</v>
      </c>
      <c r="DV76">
        <f t="shared" ca="1" si="49"/>
        <v>1</v>
      </c>
      <c r="DW76">
        <f t="shared" ca="1" si="49"/>
        <v>1</v>
      </c>
      <c r="DX76">
        <f t="shared" ca="1" si="49"/>
        <v>1</v>
      </c>
      <c r="DY76">
        <f t="shared" ca="1" si="49"/>
        <v>1</v>
      </c>
      <c r="DZ76">
        <f t="shared" ca="1" si="49"/>
        <v>10000</v>
      </c>
      <c r="EA76">
        <f t="shared" ca="1" si="49"/>
        <v>10000</v>
      </c>
      <c r="EB76">
        <f t="shared" ca="1" si="49"/>
        <v>10000</v>
      </c>
      <c r="EC76">
        <f t="shared" ca="1" si="49"/>
        <v>0</v>
      </c>
      <c r="ED76">
        <f t="shared" ca="1" si="49"/>
        <v>0</v>
      </c>
      <c r="EE76">
        <f t="shared" ca="1" si="49"/>
        <v>2</v>
      </c>
      <c r="EK76" cm="1">
        <f t="array" aca="1" ref="EK76" ca="1">IF(ISNA(E76),0,OFFSET(INDIRECT("'"&amp;EK$67&amp;"'!g1"),E76-1,)*CL76)</f>
        <v>1</v>
      </c>
      <c r="EL76" cm="1">
        <f t="array" aca="1" ref="EL76" ca="1">IF(ISNA(F76),0,OFFSET(INDIRECT("'"&amp;EL$67&amp;"'!g1"),F76-1,)*CM76)</f>
        <v>1</v>
      </c>
      <c r="EM76" cm="1">
        <f t="array" aca="1" ref="EM76" ca="1">IF(ISNA(G76),0,OFFSET(INDIRECT("'"&amp;EM$67&amp;"'!g1"),G76-1,)*CN76)</f>
        <v>1</v>
      </c>
      <c r="EN76" cm="1">
        <f t="array" aca="1" ref="EN76" ca="1">IF(ISNA(H76),0,OFFSET(INDIRECT("'"&amp;EN$67&amp;"'!g1"),H76-1,)*CO76)</f>
        <v>1</v>
      </c>
      <c r="EO76" cm="1">
        <f t="array" aca="1" ref="EO76" ca="1">IF(ISNA(I76),0,OFFSET(INDIRECT("'"&amp;EO$67&amp;"'!g1"),I76-1,)*CP76)</f>
        <v>1</v>
      </c>
      <c r="EP76" cm="1">
        <f t="array" aca="1" ref="EP76" ca="1">IF(ISNA(J76),0,OFFSET(INDIRECT("'"&amp;EP$67&amp;"'!g1"),J76-1,)*CQ76)</f>
        <v>1</v>
      </c>
      <c r="EQ76" cm="1">
        <f t="array" aca="1" ref="EQ76" ca="1">IF(ISNA(K76),0,OFFSET(INDIRECT("'"&amp;EQ$67&amp;"'!g1"),K76-1,)*CR76)</f>
        <v>10000</v>
      </c>
      <c r="ER76" cm="1">
        <f t="array" aca="1" ref="ER76" ca="1">IF(ISNA(L76),0,OFFSET(INDIRECT("'"&amp;ER$67&amp;"'!g1"),L76-1,)*CS76)</f>
        <v>10000</v>
      </c>
      <c r="ES76" cm="1">
        <f t="array" aca="1" ref="ES76" ca="1">IF(ISNA(M76),0,OFFSET(INDIRECT("'"&amp;ES$67&amp;"'!g1"),M76-1,)*CT76)</f>
        <v>10000</v>
      </c>
      <c r="ET76" cm="1">
        <f t="array" aca="1" ref="ET76" ca="1">IF(ISNA(N76),0,OFFSET(INDIRECT("'"&amp;ET$67&amp;"'!g1"),N76-1,)*CU76)</f>
        <v>0</v>
      </c>
      <c r="EU76" cm="1">
        <f t="array" aca="1" ref="EU76" ca="1">IF(ISNA(O76),0,OFFSET(INDIRECT("'"&amp;EU$67&amp;"'!g1"),O76-1,)*CV76)</f>
        <v>0</v>
      </c>
      <c r="EV76" cm="1">
        <f t="array" aca="1" ref="EV76" ca="1">IF(ISNA(P76),0,OFFSET(INDIRECT("'"&amp;EV$67&amp;"'!g1"),P76-1,)*CW76)</f>
        <v>2</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4</v>
      </c>
      <c r="FN76" s="10"/>
      <c r="FO76" s="10"/>
      <c r="FP76" s="10"/>
      <c r="FQ76" s="10"/>
      <c r="FS76">
        <f t="shared" ca="1" si="61"/>
        <v>11</v>
      </c>
      <c r="FT76">
        <f t="shared" ca="1" si="62"/>
        <v>1.78893572650849</v>
      </c>
      <c r="FU76">
        <f t="shared" ca="1" si="63"/>
        <v>10000</v>
      </c>
      <c r="FV76">
        <f t="shared" ca="1" si="64"/>
        <v>10000</v>
      </c>
      <c r="FW76" s="4">
        <f t="shared" ca="1" si="65"/>
        <v>1</v>
      </c>
      <c r="FX76" s="5">
        <f t="shared" ca="1" si="66"/>
        <v>1.78893572650849E-4</v>
      </c>
      <c r="FZ76" s="13">
        <f t="shared" ca="1" si="50"/>
        <v>11</v>
      </c>
      <c r="GA76" s="23">
        <f t="shared" ca="1" si="67"/>
        <v>0</v>
      </c>
      <c r="GB76" s="23">
        <f t="shared" ca="1" si="51"/>
        <v>0</v>
      </c>
      <c r="GC76" s="23">
        <f t="shared" ca="1" si="51"/>
        <v>0</v>
      </c>
      <c r="GD76" s="23">
        <f t="shared" ca="1" si="51"/>
        <v>0</v>
      </c>
      <c r="GE76" s="23">
        <f t="shared" ca="1" si="51"/>
        <v>0</v>
      </c>
      <c r="GF76" s="23">
        <f t="shared" ca="1" si="51"/>
        <v>0</v>
      </c>
      <c r="GG76" s="23">
        <f t="shared" ca="1" si="51"/>
        <v>0</v>
      </c>
      <c r="GH76" s="23">
        <f t="shared" ca="1" si="51"/>
        <v>0</v>
      </c>
      <c r="GI76" s="23">
        <f t="shared" ca="1" si="51"/>
        <v>0</v>
      </c>
      <c r="GJ76" s="23" t="e">
        <f t="shared" ca="1" si="51"/>
        <v>#N/A</v>
      </c>
      <c r="GK76" s="23" t="e">
        <f t="shared" ca="1" si="51"/>
        <v>#N/A</v>
      </c>
      <c r="GL76" s="23">
        <f t="shared" ca="1" si="51"/>
        <v>0</v>
      </c>
      <c r="GM76" s="23"/>
      <c r="GN76">
        <f t="shared" ca="1" si="68"/>
        <v>11</v>
      </c>
      <c r="GO76" s="5">
        <f t="shared" ca="1" si="69"/>
        <v>8.3773401000001899E-2</v>
      </c>
      <c r="GP76" s="5">
        <f t="shared" ca="1" si="52"/>
        <v>0.29138260700000201</v>
      </c>
      <c r="GQ76" s="5">
        <f t="shared" ca="1" si="52"/>
        <v>7.6803988999984002E-2</v>
      </c>
      <c r="GR76" s="5">
        <f t="shared" ca="1" si="52"/>
        <v>1.5943530015647401E-2</v>
      </c>
      <c r="GS76" s="5">
        <f t="shared" ca="1" si="52"/>
        <v>5.2994915997260202E-2</v>
      </c>
      <c r="GT76" s="5">
        <f t="shared" ca="1" si="70"/>
        <v>7.3163796216249397E-2</v>
      </c>
      <c r="GU76" s="5">
        <f t="shared" ca="1" si="53"/>
        <v>1.78893572650849E-4</v>
      </c>
      <c r="GV76" s="5">
        <f t="shared" ca="1" si="53"/>
        <v>2.0059988675638998E-4</v>
      </c>
      <c r="GW76" s="5">
        <f t="shared" ca="1" si="53"/>
        <v>2.5773481367E-3</v>
      </c>
      <c r="GX76" s="5" t="e">
        <f t="shared" ca="1" si="53"/>
        <v>#N/A</v>
      </c>
      <c r="GY76" s="5" t="e">
        <f t="shared" ca="1" si="53"/>
        <v>#N/A</v>
      </c>
      <c r="GZ76" s="5">
        <f t="shared" ca="1" si="53"/>
        <v>6.3559189438819504E-3</v>
      </c>
      <c r="HB76" s="13">
        <f t="shared" ca="1" si="54"/>
        <v>11</v>
      </c>
      <c r="HC76" s="4">
        <f t="shared" ca="1" si="71"/>
        <v>1</v>
      </c>
      <c r="HD76" s="4">
        <f t="shared" ca="1" si="55"/>
        <v>1</v>
      </c>
      <c r="HE76" s="4">
        <f t="shared" ca="1" si="55"/>
        <v>1</v>
      </c>
      <c r="HF76" s="4">
        <f t="shared" ca="1" si="55"/>
        <v>1</v>
      </c>
      <c r="HG76" s="4">
        <f t="shared" ca="1" si="55"/>
        <v>1</v>
      </c>
      <c r="HH76" s="4">
        <f t="shared" ca="1" si="55"/>
        <v>1</v>
      </c>
      <c r="HI76" s="4">
        <f t="shared" ca="1" si="55"/>
        <v>1</v>
      </c>
      <c r="HJ76" s="4">
        <f t="shared" ca="1" si="55"/>
        <v>1</v>
      </c>
      <c r="HK76" s="4">
        <f t="shared" ca="1" si="55"/>
        <v>1</v>
      </c>
      <c r="HL76" s="4">
        <f t="shared" ca="1" si="55"/>
        <v>0</v>
      </c>
      <c r="HM76" s="4">
        <f t="shared" ca="1" si="55"/>
        <v>0</v>
      </c>
      <c r="HN76" s="4">
        <f t="shared" ca="1" si="55"/>
        <v>0.5</v>
      </c>
    </row>
    <row r="77" spans="1:222" x14ac:dyDescent="0.2">
      <c r="A77" t="str" cm="1">
        <f t="array" aca="1" ref="A77" ca="1">INDIRECT($A$67&amp;"!A"&amp;ROW(C10)+$B$64)</f>
        <v>[[12,6,3]]</v>
      </c>
      <c r="B77" cm="1">
        <f t="array" aca="1" ref="B77" ca="1">INDIRECT($A$67&amp;"!b"&amp;ROW(D10)+$B$64)</f>
        <v>12</v>
      </c>
      <c r="C77">
        <f t="shared" ca="1" si="56"/>
        <v>3</v>
      </c>
      <c r="E77">
        <f t="shared" ca="1" si="43"/>
        <v>34</v>
      </c>
      <c r="F77">
        <f t="shared" ca="1" si="43"/>
        <v>35</v>
      </c>
      <c r="G77">
        <f t="shared" ca="1" si="43"/>
        <v>34</v>
      </c>
      <c r="H77">
        <f t="shared" ca="1" si="43"/>
        <v>38</v>
      </c>
      <c r="I77">
        <f t="shared" ca="1" si="43"/>
        <v>37</v>
      </c>
      <c r="J77">
        <f t="shared" ca="1" si="43"/>
        <v>42</v>
      </c>
      <c r="K77">
        <f t="shared" ca="1" si="43"/>
        <v>42</v>
      </c>
      <c r="L77">
        <f t="shared" ca="1" si="43"/>
        <v>43</v>
      </c>
      <c r="M77">
        <f t="shared" ca="1" si="43"/>
        <v>40</v>
      </c>
      <c r="N77">
        <f t="shared" ca="1" si="43"/>
        <v>34</v>
      </c>
      <c r="O77">
        <f t="shared" ca="1" si="43"/>
        <v>34</v>
      </c>
      <c r="P77">
        <f t="shared" ca="1" si="43"/>
        <v>34</v>
      </c>
      <c r="V77" cm="1">
        <f t="array" aca="1" ref="V77" ca="1">IF(ISNA(E77),,OFFSET(INDIRECT("'"&amp;V$67&amp;"'!d1"),E77-1,))</f>
        <v>3</v>
      </c>
      <c r="W77" cm="1">
        <f t="array" aca="1" ref="W77" ca="1">IF(ISNA(F77),,OFFSET(INDIRECT("'"&amp;W$67&amp;"'!d1"),F77-1,))</f>
        <v>3</v>
      </c>
      <c r="X77" cm="1">
        <f t="array" aca="1" ref="X77" ca="1">IF(ISNA(G77),,OFFSET(INDIRECT("'"&amp;X$67&amp;"'!d1"),G77-1,))</f>
        <v>3</v>
      </c>
      <c r="Y77" cm="1">
        <f t="array" aca="1" ref="Y77" ca="1">IF(ISNA(H77),,OFFSET(INDIRECT("'"&amp;Y$67&amp;"'!d1"),H77-1,))</f>
        <v>3</v>
      </c>
      <c r="Z77" cm="1">
        <f t="array" aca="1" ref="Z77" ca="1">IF(ISNA(I77),,OFFSET(INDIRECT("'"&amp;Z$67&amp;"'!d1"),I77-1,))</f>
        <v>3</v>
      </c>
      <c r="AA77" cm="1">
        <f t="array" aca="1" ref="AA77" ca="1">IF(ISNA(J77),,OFFSET(INDIRECT("'"&amp;AA$67&amp;"'!d1"),J77-1,))</f>
        <v>3</v>
      </c>
      <c r="AB77" cm="1">
        <f t="array" aca="1" ref="AB77" ca="1">IF(ISNA(K77),,OFFSET(INDIRECT("'"&amp;AB$67&amp;"'!d1"),K77-1,))</f>
        <v>3</v>
      </c>
      <c r="AC77" cm="1">
        <f t="array" aca="1" ref="AC77" ca="1">IF(ISNA(L77),,OFFSET(INDIRECT("'"&amp;AC$67&amp;"'!d1"),L77-1,))</f>
        <v>3</v>
      </c>
      <c r="AD77" cm="1">
        <f t="array" aca="1" ref="AD77" ca="1">IF(ISNA(M77),,OFFSET(INDIRECT("'"&amp;AD$67&amp;"'!d1"),M77-1,))</f>
        <v>3</v>
      </c>
      <c r="AE77" cm="1">
        <f t="array" aca="1" ref="AE77" ca="1">IF(ISNA(N77),,OFFSET(INDIRECT("'"&amp;AE$67&amp;"'!d1"),N77-1,))</f>
        <v>3</v>
      </c>
      <c r="AF77" cm="1">
        <f t="array" aca="1" ref="AF77" ca="1">IF(ISNA(O77),,OFFSET(INDIRECT("'"&amp;AF$67&amp;"'!d1"),O77-1,))</f>
        <v>3</v>
      </c>
      <c r="AG77" cm="1">
        <f t="array" aca="1" ref="AG77" ca="1">IF(ISNA(P77),,OFFSET(INDIRECT("'"&amp;AG$67&amp;"'!d1"),P77-1,))</f>
        <v>3</v>
      </c>
      <c r="AM77">
        <f t="shared" ca="1" si="57"/>
        <v>1</v>
      </c>
      <c r="AN77">
        <f t="shared" ca="1" si="44"/>
        <v>1</v>
      </c>
      <c r="AO77">
        <f t="shared" ca="1" si="44"/>
        <v>1</v>
      </c>
      <c r="AP77">
        <f t="shared" ca="1" si="44"/>
        <v>1</v>
      </c>
      <c r="AQ77">
        <f t="shared" ca="1" si="58"/>
        <v>1</v>
      </c>
      <c r="AV77" t="b">
        <f t="shared" ca="1" si="59"/>
        <v>1</v>
      </c>
      <c r="AW77" t="b">
        <f t="shared" ca="1" si="45"/>
        <v>1</v>
      </c>
      <c r="AX77" t="b">
        <f t="shared" ca="1" si="45"/>
        <v>1</v>
      </c>
      <c r="AY77" t="b">
        <f t="shared" ca="1" si="45"/>
        <v>1</v>
      </c>
      <c r="AZ77" t="b">
        <f t="shared" ca="1" si="45"/>
        <v>1</v>
      </c>
      <c r="BD77">
        <f t="shared" ca="1" si="46"/>
        <v>1</v>
      </c>
      <c r="BE77">
        <f t="shared" ca="1" si="46"/>
        <v>1</v>
      </c>
      <c r="BF77">
        <f t="shared" ca="1" si="46"/>
        <v>1</v>
      </c>
      <c r="BG77">
        <f t="shared" ca="1" si="46"/>
        <v>1</v>
      </c>
      <c r="BH77">
        <f t="shared" ca="1" si="46"/>
        <v>1</v>
      </c>
      <c r="BI77">
        <f t="shared" ca="1" si="46"/>
        <v>1</v>
      </c>
      <c r="BJ77">
        <f t="shared" ca="1" si="46"/>
        <v>1</v>
      </c>
      <c r="BK77">
        <f t="shared" ca="1" si="46"/>
        <v>1</v>
      </c>
      <c r="BL77">
        <f t="shared" ca="1" si="46"/>
        <v>1</v>
      </c>
      <c r="BM77">
        <f t="shared" ca="1" si="46"/>
        <v>1</v>
      </c>
      <c r="BN77">
        <f t="shared" ca="1" si="46"/>
        <v>1</v>
      </c>
      <c r="BO77">
        <f t="shared" ca="1" si="46"/>
        <v>1</v>
      </c>
      <c r="BU77">
        <f t="shared" ca="1" si="47"/>
        <v>3</v>
      </c>
      <c r="BV77">
        <f t="shared" ca="1" si="47"/>
        <v>3</v>
      </c>
      <c r="BW77">
        <f t="shared" ca="1" si="47"/>
        <v>3</v>
      </c>
      <c r="BX77">
        <f t="shared" ca="1" si="47"/>
        <v>3</v>
      </c>
      <c r="BY77">
        <f t="shared" ca="1" si="47"/>
        <v>3</v>
      </c>
      <c r="BZ77">
        <f t="shared" ca="1" si="47"/>
        <v>3</v>
      </c>
      <c r="CA77">
        <f t="shared" ca="1" si="47"/>
        <v>3</v>
      </c>
      <c r="CB77">
        <f t="shared" ca="1" si="47"/>
        <v>3</v>
      </c>
      <c r="CC77">
        <f t="shared" ca="1" si="47"/>
        <v>3</v>
      </c>
      <c r="CD77">
        <f t="shared" ca="1" si="47"/>
        <v>3</v>
      </c>
      <c r="CE77">
        <f t="shared" ca="1" si="47"/>
        <v>3</v>
      </c>
      <c r="CF77">
        <f t="shared" ca="1" si="47"/>
        <v>3</v>
      </c>
      <c r="CL77">
        <f t="shared" ca="1" si="48"/>
        <v>1</v>
      </c>
      <c r="CM77">
        <f t="shared" ca="1" si="48"/>
        <v>1</v>
      </c>
      <c r="CN77">
        <f t="shared" ca="1" si="48"/>
        <v>1</v>
      </c>
      <c r="CO77">
        <f t="shared" ca="1" si="48"/>
        <v>1</v>
      </c>
      <c r="CP77">
        <f t="shared" ca="1" si="48"/>
        <v>1</v>
      </c>
      <c r="CQ77">
        <f t="shared" ca="1" si="48"/>
        <v>1</v>
      </c>
      <c r="CR77">
        <f t="shared" ca="1" si="48"/>
        <v>1</v>
      </c>
      <c r="CS77">
        <f t="shared" ca="1" si="48"/>
        <v>1</v>
      </c>
      <c r="CT77">
        <f t="shared" ca="1" si="48"/>
        <v>1</v>
      </c>
      <c r="CU77">
        <f t="shared" ca="1" si="48"/>
        <v>1</v>
      </c>
      <c r="CV77">
        <f t="shared" ca="1" si="48"/>
        <v>1</v>
      </c>
      <c r="CW77">
        <f t="shared" ca="1" si="48"/>
        <v>1</v>
      </c>
      <c r="DC77" cm="1">
        <f t="array" aca="1" ref="DC77" ca="1">IF(ISNA(E77),,OFFSET(INDIRECT("'"&amp;DT$67&amp;"'!f1"),E77-1,))*1</f>
        <v>4.3239481000000503E-2</v>
      </c>
      <c r="DD77" cm="1">
        <f t="array" aca="1" ref="DD77" ca="1">IF(ISNA(F77),,OFFSET(INDIRECT("'"&amp;DU$67&amp;"'!f1"),F77-1,))*1</f>
        <v>0.224939439999985</v>
      </c>
      <c r="DE77" cm="1">
        <f t="array" aca="1" ref="DE77" ca="1">IF(ISNA(G77),,OFFSET(INDIRECT("'"&amp;DV$67&amp;"'!f1"),G77-1,))*1</f>
        <v>2.5352247000000699E-2</v>
      </c>
      <c r="DF77" cm="1">
        <f t="array" aca="1" ref="DF77" ca="1">IF(ISNA(H77),,OFFSET(INDIRECT("'"&amp;DW$67&amp;"'!f1"),H77-1,))*1</f>
        <v>1.3633457943797099E-2</v>
      </c>
      <c r="DG77" cm="1">
        <f t="array" aca="1" ref="DG77" ca="1">IF(ISNA(I77),,OFFSET(INDIRECT("'"&amp;DX$67&amp;"'!f1"),I77-1,))*1</f>
        <v>5.2198791992850602E-2</v>
      </c>
      <c r="DH77" cm="1">
        <f t="array" aca="1" ref="DH77" ca="1">IF(ISNA(J77),,OFFSET(INDIRECT("'"&amp;DY$67&amp;"'!f1"),J77-1,))*1</f>
        <v>6.3535203225910594E-2</v>
      </c>
      <c r="DI77" cm="1">
        <f t="array" aca="1" ref="DI77" ca="1">IF(ISNA(K77),,OFFSET(INDIRECT("'"&amp;DZ$67&amp;"'!f1"),K77-1,))*1</f>
        <v>1.94013579841703</v>
      </c>
      <c r="DJ77" cm="1">
        <f t="array" aca="1" ref="DJ77" ca="1">IF(ISNA(L77),,OFFSET(INDIRECT("'"&amp;EA$67&amp;"'!f1"),L77-1,))*1</f>
        <v>2.0994772547855902</v>
      </c>
      <c r="DK77" cm="1">
        <f t="array" aca="1" ref="DK77" ca="1">IF(ISNA(M77),,OFFSET(INDIRECT("'"&amp;EB$67&amp;"'!f1"),M77-1,))*1</f>
        <v>22.406583241</v>
      </c>
      <c r="DL77" cm="1">
        <f t="array" aca="1" ref="DL77" ca="1">IF(ISNA(N77),,OFFSET(INDIRECT("'"&amp;EC$67&amp;"'!f1"),N77-1,))*1</f>
        <v>1.1035134986741401E-2</v>
      </c>
      <c r="DM77" cm="1">
        <f t="array" aca="1" ref="DM77" ca="1">IF(ISNA(O77),,OFFSET(INDIRECT("'"&amp;ED$67&amp;"'!f1"),O77-1,))*1</f>
        <v>1.0623207010212301E-2</v>
      </c>
      <c r="DN77" cm="1">
        <f t="array" aca="1" ref="DN77" ca="1">IF(ISNA(P77),,OFFSET(INDIRECT("'"&amp;EE$67&amp;"'!f1"),P77-1,))*1</f>
        <v>5.8512166142463597E-3</v>
      </c>
      <c r="DT77">
        <f t="shared" ca="1" si="60"/>
        <v>1</v>
      </c>
      <c r="DU77">
        <f t="shared" ca="1" si="49"/>
        <v>1</v>
      </c>
      <c r="DV77">
        <f t="shared" ca="1" si="49"/>
        <v>1</v>
      </c>
      <c r="DW77">
        <f t="shared" ca="1" si="49"/>
        <v>1</v>
      </c>
      <c r="DX77">
        <f t="shared" ca="1" si="49"/>
        <v>1</v>
      </c>
      <c r="DY77">
        <f t="shared" ca="1" si="49"/>
        <v>1</v>
      </c>
      <c r="DZ77">
        <f t="shared" ca="1" si="49"/>
        <v>9995</v>
      </c>
      <c r="EA77">
        <f t="shared" ca="1" si="49"/>
        <v>9999</v>
      </c>
      <c r="EB77">
        <f t="shared" ca="1" si="49"/>
        <v>9445</v>
      </c>
      <c r="EC77">
        <f t="shared" ca="1" si="49"/>
        <v>1</v>
      </c>
      <c r="ED77">
        <f t="shared" ca="1" si="49"/>
        <v>1</v>
      </c>
      <c r="EE77">
        <f t="shared" ca="1" si="49"/>
        <v>2</v>
      </c>
      <c r="EK77" cm="1">
        <f t="array" aca="1" ref="EK77" ca="1">IF(ISNA(E77),0,OFFSET(INDIRECT("'"&amp;EK$67&amp;"'!g1"),E77-1,)*CL77)</f>
        <v>1</v>
      </c>
      <c r="EL77" cm="1">
        <f t="array" aca="1" ref="EL77" ca="1">IF(ISNA(F77),0,OFFSET(INDIRECT("'"&amp;EL$67&amp;"'!g1"),F77-1,)*CM77)</f>
        <v>1</v>
      </c>
      <c r="EM77" cm="1">
        <f t="array" aca="1" ref="EM77" ca="1">IF(ISNA(G77),0,OFFSET(INDIRECT("'"&amp;EM$67&amp;"'!g1"),G77-1,)*CN77)</f>
        <v>1</v>
      </c>
      <c r="EN77" cm="1">
        <f t="array" aca="1" ref="EN77" ca="1">IF(ISNA(H77),0,OFFSET(INDIRECT("'"&amp;EN$67&amp;"'!g1"),H77-1,)*CO77)</f>
        <v>1</v>
      </c>
      <c r="EO77" cm="1">
        <f t="array" aca="1" ref="EO77" ca="1">IF(ISNA(I77),0,OFFSET(INDIRECT("'"&amp;EO$67&amp;"'!g1"),I77-1,)*CP77)</f>
        <v>1</v>
      </c>
      <c r="EP77" cm="1">
        <f t="array" aca="1" ref="EP77" ca="1">IF(ISNA(J77),0,OFFSET(INDIRECT("'"&amp;EP$67&amp;"'!g1"),J77-1,)*CQ77)</f>
        <v>1</v>
      </c>
      <c r="EQ77" cm="1">
        <f t="array" aca="1" ref="EQ77" ca="1">IF(ISNA(K77),0,OFFSET(INDIRECT("'"&amp;EQ$67&amp;"'!g1"),K77-1,)*CR77)</f>
        <v>9995</v>
      </c>
      <c r="ER77" cm="1">
        <f t="array" aca="1" ref="ER77" ca="1">IF(ISNA(L77),0,OFFSET(INDIRECT("'"&amp;ER$67&amp;"'!g1"),L77-1,)*CS77)</f>
        <v>9999</v>
      </c>
      <c r="ES77" cm="1">
        <f t="array" aca="1" ref="ES77" ca="1">IF(ISNA(M77),0,OFFSET(INDIRECT("'"&amp;ES$67&amp;"'!g1"),M77-1,)*CT77)</f>
        <v>9445</v>
      </c>
      <c r="ET77" cm="1">
        <f t="array" aca="1" ref="ET77" ca="1">IF(ISNA(N77),0,OFFSET(INDIRECT("'"&amp;ET$67&amp;"'!g1"),N77-1,)*CU77)</f>
        <v>1</v>
      </c>
      <c r="EU77" cm="1">
        <f t="array" aca="1" ref="EU77" ca="1">IF(ISNA(O77),0,OFFSET(INDIRECT("'"&amp;EU$67&amp;"'!g1"),O77-1,)*CV77)</f>
        <v>1</v>
      </c>
      <c r="EV77" cm="1">
        <f t="array" aca="1" ref="EV77" ca="1">IF(ISNA(P77),0,OFFSET(INDIRECT("'"&amp;EV$67&amp;"'!g1"),P77-1,)*CW77)</f>
        <v>2</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2</v>
      </c>
      <c r="FN77" s="10"/>
      <c r="FO77" s="10"/>
      <c r="FP77" s="10"/>
      <c r="FQ77" s="10"/>
      <c r="FS77">
        <f t="shared" ca="1" si="61"/>
        <v>12</v>
      </c>
      <c r="FT77">
        <f t="shared" ca="1" si="62"/>
        <v>1.94013579841703</v>
      </c>
      <c r="FU77">
        <f t="shared" ca="1" si="63"/>
        <v>9995</v>
      </c>
      <c r="FV77">
        <f t="shared" ca="1" si="64"/>
        <v>10000</v>
      </c>
      <c r="FW77" s="4">
        <f t="shared" ca="1" si="65"/>
        <v>0.99950000000000006</v>
      </c>
      <c r="FX77" s="5">
        <f t="shared" ca="1" si="66"/>
        <v>1.9411063515928264E-4</v>
      </c>
      <c r="FZ77" s="13">
        <f t="shared" ca="1" si="50"/>
        <v>12</v>
      </c>
      <c r="GA77" s="23">
        <f t="shared" ca="1" si="67"/>
        <v>0</v>
      </c>
      <c r="GB77" s="23">
        <f t="shared" ca="1" si="51"/>
        <v>0</v>
      </c>
      <c r="GC77" s="23">
        <f t="shared" ca="1" si="51"/>
        <v>0</v>
      </c>
      <c r="GD77" s="23">
        <f t="shared" ca="1" si="51"/>
        <v>0</v>
      </c>
      <c r="GE77" s="23">
        <f t="shared" ca="1" si="51"/>
        <v>0</v>
      </c>
      <c r="GF77" s="23">
        <f t="shared" ca="1" si="51"/>
        <v>0</v>
      </c>
      <c r="GG77" s="23">
        <f t="shared" ca="1" si="51"/>
        <v>0</v>
      </c>
      <c r="GH77" s="23">
        <f t="shared" ca="1" si="51"/>
        <v>0</v>
      </c>
      <c r="GI77" s="23">
        <f t="shared" ca="1" si="51"/>
        <v>0</v>
      </c>
      <c r="GJ77" s="23">
        <f t="shared" ca="1" si="51"/>
        <v>0</v>
      </c>
      <c r="GK77" s="23">
        <f t="shared" ca="1" si="51"/>
        <v>0</v>
      </c>
      <c r="GL77" s="23">
        <f t="shared" ca="1" si="51"/>
        <v>0</v>
      </c>
      <c r="GM77" s="23"/>
      <c r="GN77">
        <f t="shared" ca="1" si="68"/>
        <v>12</v>
      </c>
      <c r="GO77" s="5">
        <f t="shared" ca="1" si="69"/>
        <v>4.3239481000000503E-2</v>
      </c>
      <c r="GP77" s="5">
        <f t="shared" ca="1" si="52"/>
        <v>0.224939439999985</v>
      </c>
      <c r="GQ77" s="5">
        <f t="shared" ca="1" si="52"/>
        <v>2.5352247000000699E-2</v>
      </c>
      <c r="GR77" s="5">
        <f t="shared" ca="1" si="52"/>
        <v>1.3633457943797099E-2</v>
      </c>
      <c r="GS77" s="5">
        <f t="shared" ca="1" si="52"/>
        <v>5.2198791992850602E-2</v>
      </c>
      <c r="GT77" s="5">
        <f t="shared" ca="1" si="70"/>
        <v>6.3535203225910594E-2</v>
      </c>
      <c r="GU77" s="5">
        <f t="shared" ca="1" si="53"/>
        <v>1.9411063515928264E-4</v>
      </c>
      <c r="GV77" s="5">
        <f t="shared" ca="1" si="53"/>
        <v>2.0996872235079411E-4</v>
      </c>
      <c r="GW77" s="5">
        <f t="shared" ca="1" si="53"/>
        <v>2.3723222065643195E-3</v>
      </c>
      <c r="GX77" s="5">
        <f t="shared" ca="1" si="53"/>
        <v>1.1035134986741401E-2</v>
      </c>
      <c r="GY77" s="5">
        <f t="shared" ca="1" si="53"/>
        <v>1.0623207010212301E-2</v>
      </c>
      <c r="GZ77" s="5">
        <f t="shared" ca="1" si="53"/>
        <v>2.9256083071231799E-3</v>
      </c>
      <c r="HB77" s="13">
        <f t="shared" ca="1" si="54"/>
        <v>12</v>
      </c>
      <c r="HC77" s="4">
        <f t="shared" ca="1" si="71"/>
        <v>1</v>
      </c>
      <c r="HD77" s="4">
        <f t="shared" ca="1" si="55"/>
        <v>1</v>
      </c>
      <c r="HE77" s="4">
        <f t="shared" ca="1" si="55"/>
        <v>1</v>
      </c>
      <c r="HF77" s="4">
        <f t="shared" ca="1" si="55"/>
        <v>1</v>
      </c>
      <c r="HG77" s="4">
        <f t="shared" ca="1" si="55"/>
        <v>1</v>
      </c>
      <c r="HH77" s="4">
        <f t="shared" ca="1" si="55"/>
        <v>1</v>
      </c>
      <c r="HI77" s="4">
        <f t="shared" ca="1" si="55"/>
        <v>0.99950000000000006</v>
      </c>
      <c r="HJ77" s="4">
        <f t="shared" ca="1" si="55"/>
        <v>0.99990000000000001</v>
      </c>
      <c r="HK77" s="4">
        <f t="shared" ca="1" si="55"/>
        <v>0.94450000000000001</v>
      </c>
      <c r="HL77" s="4">
        <f t="shared" ca="1" si="55"/>
        <v>1</v>
      </c>
      <c r="HM77" s="4">
        <f t="shared" ca="1" si="55"/>
        <v>1</v>
      </c>
      <c r="HN77" s="4">
        <f t="shared" ca="1" si="55"/>
        <v>1</v>
      </c>
    </row>
    <row r="78" spans="1:222" x14ac:dyDescent="0.2">
      <c r="A78" t="str" cm="1">
        <f t="array" aca="1" ref="A78" ca="1">INDIRECT($A$67&amp;"!A"&amp;ROW(C11)+$B$64)</f>
        <v>[[13,6,3]]</v>
      </c>
      <c r="B78" cm="1">
        <f t="array" aca="1" ref="B78" ca="1">INDIRECT($A$67&amp;"!b"&amp;ROW(D11)+$B$64)</f>
        <v>13</v>
      </c>
      <c r="C78">
        <f t="shared" ca="1" si="56"/>
        <v>3</v>
      </c>
      <c r="E78">
        <f t="shared" ca="1" si="43"/>
        <v>35</v>
      </c>
      <c r="F78">
        <f t="shared" ca="1" si="43"/>
        <v>36</v>
      </c>
      <c r="G78">
        <f t="shared" ca="1" si="43"/>
        <v>35</v>
      </c>
      <c r="H78">
        <f t="shared" ca="1" si="43"/>
        <v>39</v>
      </c>
      <c r="I78">
        <f t="shared" ca="1" si="43"/>
        <v>38</v>
      </c>
      <c r="J78">
        <f t="shared" ca="1" si="43"/>
        <v>43</v>
      </c>
      <c r="K78">
        <f t="shared" ca="1" si="43"/>
        <v>43</v>
      </c>
      <c r="L78">
        <f t="shared" ca="1" si="43"/>
        <v>44</v>
      </c>
      <c r="M78">
        <f t="shared" ca="1" si="43"/>
        <v>41</v>
      </c>
      <c r="N78">
        <f t="shared" ca="1" si="43"/>
        <v>35</v>
      </c>
      <c r="O78">
        <f t="shared" ca="1" si="43"/>
        <v>35</v>
      </c>
      <c r="P78">
        <f t="shared" ca="1" si="43"/>
        <v>35</v>
      </c>
      <c r="V78" cm="1">
        <f t="array" aca="1" ref="V78" ca="1">IF(ISNA(E78),,OFFSET(INDIRECT("'"&amp;V$67&amp;"'!d1"),E78-1,))</f>
        <v>3</v>
      </c>
      <c r="W78" cm="1">
        <f t="array" aca="1" ref="W78" ca="1">IF(ISNA(F78),,OFFSET(INDIRECT("'"&amp;W$67&amp;"'!d1"),F78-1,))</f>
        <v>3</v>
      </c>
      <c r="X78" cm="1">
        <f t="array" aca="1" ref="X78" ca="1">IF(ISNA(G78),,OFFSET(INDIRECT("'"&amp;X$67&amp;"'!d1"),G78-1,))</f>
        <v>3</v>
      </c>
      <c r="Y78" cm="1">
        <f t="array" aca="1" ref="Y78" ca="1">IF(ISNA(H78),,OFFSET(INDIRECT("'"&amp;Y$67&amp;"'!d1"),H78-1,))</f>
        <v>3</v>
      </c>
      <c r="Z78" cm="1">
        <f t="array" aca="1" ref="Z78" ca="1">IF(ISNA(I78),,OFFSET(INDIRECT("'"&amp;Z$67&amp;"'!d1"),I78-1,))</f>
        <v>3</v>
      </c>
      <c r="AA78" cm="1">
        <f t="array" aca="1" ref="AA78" ca="1">IF(ISNA(J78),,OFFSET(INDIRECT("'"&amp;AA$67&amp;"'!d1"),J78-1,))</f>
        <v>3</v>
      </c>
      <c r="AB78" cm="1">
        <f t="array" aca="1" ref="AB78" ca="1">IF(ISNA(K78),,OFFSET(INDIRECT("'"&amp;AB$67&amp;"'!d1"),K78-1,))</f>
        <v>3</v>
      </c>
      <c r="AC78" cm="1">
        <f t="array" aca="1" ref="AC78" ca="1">IF(ISNA(L78),,OFFSET(INDIRECT("'"&amp;AC$67&amp;"'!d1"),L78-1,))</f>
        <v>3</v>
      </c>
      <c r="AD78" cm="1">
        <f t="array" aca="1" ref="AD78" ca="1">IF(ISNA(M78),,OFFSET(INDIRECT("'"&amp;AD$67&amp;"'!d1"),M78-1,))</f>
        <v>3</v>
      </c>
      <c r="AE78" cm="1">
        <f t="array" aca="1" ref="AE78" ca="1">IF(ISNA(N78),,OFFSET(INDIRECT("'"&amp;AE$67&amp;"'!d1"),N78-1,))</f>
        <v>3</v>
      </c>
      <c r="AF78" cm="1">
        <f t="array" aca="1" ref="AF78" ca="1">IF(ISNA(O78),,OFFSET(INDIRECT("'"&amp;AF$67&amp;"'!d1"),O78-1,))</f>
        <v>3</v>
      </c>
      <c r="AG78" cm="1">
        <f t="array" aca="1" ref="AG78" ca="1">IF(ISNA(P78),,OFFSET(INDIRECT("'"&amp;AG$67&amp;"'!d1"),P78-1,))</f>
        <v>3</v>
      </c>
      <c r="AM78">
        <f t="shared" ca="1" si="57"/>
        <v>1</v>
      </c>
      <c r="AN78">
        <f t="shared" ca="1" si="44"/>
        <v>1</v>
      </c>
      <c r="AO78">
        <f t="shared" ca="1" si="44"/>
        <v>1</v>
      </c>
      <c r="AP78">
        <f t="shared" ca="1" si="44"/>
        <v>1</v>
      </c>
      <c r="AQ78">
        <f t="shared" ca="1" si="58"/>
        <v>1</v>
      </c>
      <c r="AV78" t="b">
        <f t="shared" ca="1" si="59"/>
        <v>1</v>
      </c>
      <c r="AW78" t="b">
        <f t="shared" ca="1" si="45"/>
        <v>1</v>
      </c>
      <c r="AX78" t="b">
        <f t="shared" ca="1" si="45"/>
        <v>1</v>
      </c>
      <c r="AY78" t="b">
        <f t="shared" ca="1" si="45"/>
        <v>1</v>
      </c>
      <c r="AZ78" t="b">
        <f t="shared" ca="1" si="45"/>
        <v>1</v>
      </c>
      <c r="BD78">
        <f t="shared" ca="1" si="46"/>
        <v>1</v>
      </c>
      <c r="BE78">
        <f t="shared" ca="1" si="46"/>
        <v>1</v>
      </c>
      <c r="BF78">
        <f t="shared" ca="1" si="46"/>
        <v>1</v>
      </c>
      <c r="BG78">
        <f t="shared" ca="1" si="46"/>
        <v>1</v>
      </c>
      <c r="BH78">
        <f t="shared" ca="1" si="46"/>
        <v>1</v>
      </c>
      <c r="BI78">
        <f t="shared" ca="1" si="46"/>
        <v>1</v>
      </c>
      <c r="BJ78">
        <f t="shared" ca="1" si="46"/>
        <v>1</v>
      </c>
      <c r="BK78">
        <f t="shared" ca="1" si="46"/>
        <v>1</v>
      </c>
      <c r="BL78">
        <f t="shared" ca="1" si="46"/>
        <v>1</v>
      </c>
      <c r="BM78">
        <f t="shared" ca="1" si="46"/>
        <v>1</v>
      </c>
      <c r="BN78">
        <f t="shared" ca="1" si="46"/>
        <v>1</v>
      </c>
      <c r="BO78">
        <f t="shared" ca="1" si="46"/>
        <v>1</v>
      </c>
      <c r="BU78">
        <f t="shared" ca="1" si="47"/>
        <v>3</v>
      </c>
      <c r="BV78">
        <f t="shared" ca="1" si="47"/>
        <v>3</v>
      </c>
      <c r="BW78">
        <f t="shared" ca="1" si="47"/>
        <v>3</v>
      </c>
      <c r="BX78">
        <f t="shared" ca="1" si="47"/>
        <v>3</v>
      </c>
      <c r="BY78">
        <f t="shared" ca="1" si="47"/>
        <v>3</v>
      </c>
      <c r="BZ78">
        <f t="shared" ca="1" si="47"/>
        <v>3</v>
      </c>
      <c r="CA78">
        <f t="shared" ca="1" si="47"/>
        <v>3</v>
      </c>
      <c r="CB78">
        <f t="shared" ca="1" si="47"/>
        <v>3</v>
      </c>
      <c r="CC78">
        <f t="shared" ca="1" si="47"/>
        <v>3</v>
      </c>
      <c r="CD78">
        <f t="shared" ca="1" si="47"/>
        <v>3</v>
      </c>
      <c r="CE78">
        <f t="shared" ca="1" si="47"/>
        <v>3</v>
      </c>
      <c r="CF78">
        <f t="shared" ca="1" si="47"/>
        <v>3</v>
      </c>
      <c r="CL78">
        <f t="shared" ca="1" si="48"/>
        <v>1</v>
      </c>
      <c r="CM78">
        <f t="shared" ca="1" si="48"/>
        <v>1</v>
      </c>
      <c r="CN78">
        <f t="shared" ca="1" si="48"/>
        <v>1</v>
      </c>
      <c r="CO78">
        <f t="shared" ca="1" si="48"/>
        <v>1</v>
      </c>
      <c r="CP78">
        <f t="shared" ca="1" si="48"/>
        <v>1</v>
      </c>
      <c r="CQ78">
        <f t="shared" ca="1" si="48"/>
        <v>1</v>
      </c>
      <c r="CR78">
        <f t="shared" ca="1" si="48"/>
        <v>1</v>
      </c>
      <c r="CS78">
        <f t="shared" ca="1" si="48"/>
        <v>1</v>
      </c>
      <c r="CT78">
        <f t="shared" ca="1" si="48"/>
        <v>1</v>
      </c>
      <c r="CU78">
        <f t="shared" ca="1" si="48"/>
        <v>1</v>
      </c>
      <c r="CV78">
        <f t="shared" ca="1" si="48"/>
        <v>1</v>
      </c>
      <c r="CW78">
        <f t="shared" ca="1" si="48"/>
        <v>1</v>
      </c>
      <c r="DC78" cm="1">
        <f t="array" aca="1" ref="DC78" ca="1">IF(ISNA(E78),,OFFSET(INDIRECT("'"&amp;DT$67&amp;"'!f1"),E78-1,))*1</f>
        <v>5.3514820000003703E-2</v>
      </c>
      <c r="DD78" cm="1">
        <f t="array" aca="1" ref="DD78" ca="1">IF(ISNA(F78),,OFFSET(INDIRECT("'"&amp;DU$67&amp;"'!f1"),F78-1,))*1</f>
        <v>0.29314299200001398</v>
      </c>
      <c r="DE78" cm="1">
        <f t="array" aca="1" ref="DE78" ca="1">IF(ISNA(G78),,OFFSET(INDIRECT("'"&amp;DV$67&amp;"'!f1"),G78-1,))*1</f>
        <v>2.1651850000012001E-2</v>
      </c>
      <c r="DF78" cm="1">
        <f t="array" aca="1" ref="DF78" ca="1">IF(ISNA(H78),,OFFSET(INDIRECT("'"&amp;DW$67&amp;"'!f1"),H78-1,))*1</f>
        <v>1.3476771302521199E-2</v>
      </c>
      <c r="DG78" cm="1">
        <f t="array" aca="1" ref="DG78" ca="1">IF(ISNA(I78),,OFFSET(INDIRECT("'"&amp;DX$67&amp;"'!f1"),I78-1,))*1</f>
        <v>5.3350833011791103E-2</v>
      </c>
      <c r="DH78" cm="1">
        <f t="array" aca="1" ref="DH78" ca="1">IF(ISNA(J78),,OFFSET(INDIRECT("'"&amp;DY$67&amp;"'!f1"),J78-1,))*1</f>
        <v>8.1499826163053499E-2</v>
      </c>
      <c r="DI78" cm="1">
        <f t="array" aca="1" ref="DI78" ca="1">IF(ISNA(K78),,OFFSET(INDIRECT("'"&amp;DZ$67&amp;"'!f1"),K78-1,))*1</f>
        <v>2.0636549582704902</v>
      </c>
      <c r="DJ78" cm="1">
        <f t="array" aca="1" ref="DJ78" ca="1">IF(ISNA(L78),,OFFSET(INDIRECT("'"&amp;EA$67&amp;"'!f1"),L78-1,))*1</f>
        <v>2.1698873033747001</v>
      </c>
      <c r="DK78" cm="1">
        <f t="array" aca="1" ref="DK78" ca="1">IF(ISNA(M78),,OFFSET(INDIRECT("'"&amp;EB$67&amp;"'!f1"),M78-1,))*1</f>
        <v>22.030763662999899</v>
      </c>
      <c r="DL78" cm="1">
        <f t="array" aca="1" ref="DL78" ca="1">IF(ISNA(N78),,OFFSET(INDIRECT("'"&amp;EC$67&amp;"'!f1"),N78-1,))*1</f>
        <v>1.0205183003563399E-2</v>
      </c>
      <c r="DM78" cm="1">
        <f t="array" aca="1" ref="DM78" ca="1">IF(ISNA(O78),,OFFSET(INDIRECT("'"&amp;ED$67&amp;"'!f1"),O78-1,))*1</f>
        <v>8.9700819953577593E-3</v>
      </c>
      <c r="DN78" cm="1">
        <f t="array" aca="1" ref="DN78" ca="1">IF(ISNA(P78),,OFFSET(INDIRECT("'"&amp;EE$67&amp;"'!f1"),P78-1,))*1</f>
        <v>5.9120208024978603E-3</v>
      </c>
      <c r="DT78">
        <f t="shared" ca="1" si="60"/>
        <v>1</v>
      </c>
      <c r="DU78">
        <f t="shared" ca="1" si="49"/>
        <v>1</v>
      </c>
      <c r="DV78">
        <f t="shared" ca="1" si="49"/>
        <v>1</v>
      </c>
      <c r="DW78">
        <f t="shared" ca="1" si="49"/>
        <v>1</v>
      </c>
      <c r="DX78">
        <f t="shared" ca="1" si="49"/>
        <v>1</v>
      </c>
      <c r="DY78">
        <f t="shared" ca="1" si="49"/>
        <v>1</v>
      </c>
      <c r="DZ78">
        <f t="shared" ca="1" si="49"/>
        <v>9999</v>
      </c>
      <c r="EA78">
        <f t="shared" ca="1" si="49"/>
        <v>9998</v>
      </c>
      <c r="EB78">
        <f t="shared" ca="1" si="49"/>
        <v>9539</v>
      </c>
      <c r="EC78">
        <f t="shared" ca="1" si="49"/>
        <v>1</v>
      </c>
      <c r="ED78">
        <f t="shared" ca="1" si="49"/>
        <v>1</v>
      </c>
      <c r="EE78">
        <f t="shared" ca="1" si="49"/>
        <v>2</v>
      </c>
      <c r="EK78" cm="1">
        <f t="array" aca="1" ref="EK78" ca="1">IF(ISNA(E78),0,OFFSET(INDIRECT("'"&amp;EK$67&amp;"'!g1"),E78-1,)*CL78)</f>
        <v>1</v>
      </c>
      <c r="EL78" cm="1">
        <f t="array" aca="1" ref="EL78" ca="1">IF(ISNA(F78),0,OFFSET(INDIRECT("'"&amp;EL$67&amp;"'!g1"),F78-1,)*CM78)</f>
        <v>1</v>
      </c>
      <c r="EM78" cm="1">
        <f t="array" aca="1" ref="EM78" ca="1">IF(ISNA(G78),0,OFFSET(INDIRECT("'"&amp;EM$67&amp;"'!g1"),G78-1,)*CN78)</f>
        <v>1</v>
      </c>
      <c r="EN78" cm="1">
        <f t="array" aca="1" ref="EN78" ca="1">IF(ISNA(H78),0,OFFSET(INDIRECT("'"&amp;EN$67&amp;"'!g1"),H78-1,)*CO78)</f>
        <v>1</v>
      </c>
      <c r="EO78" cm="1">
        <f t="array" aca="1" ref="EO78" ca="1">IF(ISNA(I78),0,OFFSET(INDIRECT("'"&amp;EO$67&amp;"'!g1"),I78-1,)*CP78)</f>
        <v>1</v>
      </c>
      <c r="EP78" cm="1">
        <f t="array" aca="1" ref="EP78" ca="1">IF(ISNA(J78),0,OFFSET(INDIRECT("'"&amp;EP$67&amp;"'!g1"),J78-1,)*CQ78)</f>
        <v>1</v>
      </c>
      <c r="EQ78" cm="1">
        <f t="array" aca="1" ref="EQ78" ca="1">IF(ISNA(K78),0,OFFSET(INDIRECT("'"&amp;EQ$67&amp;"'!g1"),K78-1,)*CR78)</f>
        <v>9999</v>
      </c>
      <c r="ER78" cm="1">
        <f t="array" aca="1" ref="ER78" ca="1">IF(ISNA(L78),0,OFFSET(INDIRECT("'"&amp;ER$67&amp;"'!g1"),L78-1,)*CS78)</f>
        <v>9998</v>
      </c>
      <c r="ES78" cm="1">
        <f t="array" aca="1" ref="ES78" ca="1">IF(ISNA(M78),0,OFFSET(INDIRECT("'"&amp;ES$67&amp;"'!g1"),M78-1,)*CT78)</f>
        <v>9539</v>
      </c>
      <c r="ET78" cm="1">
        <f t="array" aca="1" ref="ET78" ca="1">IF(ISNA(N78),0,OFFSET(INDIRECT("'"&amp;ET$67&amp;"'!g1"),N78-1,)*CU78)</f>
        <v>1</v>
      </c>
      <c r="EU78" cm="1">
        <f t="array" aca="1" ref="EU78" ca="1">IF(ISNA(O78),0,OFFSET(INDIRECT("'"&amp;EU$67&amp;"'!g1"),O78-1,)*CV78)</f>
        <v>1</v>
      </c>
      <c r="EV78" cm="1">
        <f t="array" aca="1" ref="EV78" ca="1">IF(ISNA(P78),0,OFFSET(INDIRECT("'"&amp;EV$67&amp;"'!g1"),P78-1,)*CW78)</f>
        <v>2</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2</v>
      </c>
      <c r="FN78" s="10"/>
      <c r="FO78" s="10"/>
      <c r="FP78" s="10"/>
      <c r="FQ78" s="10"/>
      <c r="FS78">
        <f t="shared" ca="1" si="61"/>
        <v>13</v>
      </c>
      <c r="FT78">
        <f t="shared" ca="1" si="62"/>
        <v>2.0636549582704902</v>
      </c>
      <c r="FU78">
        <f t="shared" ca="1" si="63"/>
        <v>9999</v>
      </c>
      <c r="FV78">
        <f t="shared" ca="1" si="64"/>
        <v>10000</v>
      </c>
      <c r="FW78" s="4">
        <f t="shared" ca="1" si="65"/>
        <v>0.99990000000000001</v>
      </c>
      <c r="FX78" s="5">
        <f t="shared" ca="1" si="66"/>
        <v>2.0638613444049308E-4</v>
      </c>
      <c r="FZ78" s="13">
        <f t="shared" ca="1" si="50"/>
        <v>13</v>
      </c>
      <c r="GA78" s="23">
        <f t="shared" ca="1" si="67"/>
        <v>0</v>
      </c>
      <c r="GB78" s="23">
        <f t="shared" ca="1" si="51"/>
        <v>0</v>
      </c>
      <c r="GC78" s="23">
        <f t="shared" ca="1" si="51"/>
        <v>0</v>
      </c>
      <c r="GD78" s="23">
        <f t="shared" ca="1" si="51"/>
        <v>0</v>
      </c>
      <c r="GE78" s="23">
        <f t="shared" ca="1" si="51"/>
        <v>0</v>
      </c>
      <c r="GF78" s="23">
        <f t="shared" ca="1" si="51"/>
        <v>0</v>
      </c>
      <c r="GG78" s="23">
        <f t="shared" ca="1" si="51"/>
        <v>0</v>
      </c>
      <c r="GH78" s="23">
        <f t="shared" ca="1" si="51"/>
        <v>0</v>
      </c>
      <c r="GI78" s="23">
        <f t="shared" ca="1" si="51"/>
        <v>0</v>
      </c>
      <c r="GJ78" s="23">
        <f t="shared" ca="1" si="51"/>
        <v>0</v>
      </c>
      <c r="GK78" s="23">
        <f t="shared" ca="1" si="51"/>
        <v>0</v>
      </c>
      <c r="GL78" s="23">
        <f t="shared" ca="1" si="51"/>
        <v>0</v>
      </c>
      <c r="GM78" s="23"/>
      <c r="GN78">
        <f t="shared" ca="1" si="68"/>
        <v>13</v>
      </c>
      <c r="GO78" s="5">
        <f t="shared" ca="1" si="69"/>
        <v>5.3514820000003703E-2</v>
      </c>
      <c r="GP78" s="5">
        <f t="shared" ca="1" si="52"/>
        <v>0.29314299200001398</v>
      </c>
      <c r="GQ78" s="5">
        <f t="shared" ca="1" si="52"/>
        <v>2.1651850000012001E-2</v>
      </c>
      <c r="GR78" s="5">
        <f t="shared" ca="1" si="52"/>
        <v>1.3476771302521199E-2</v>
      </c>
      <c r="GS78" s="5">
        <f t="shared" ca="1" si="52"/>
        <v>5.3350833011791103E-2</v>
      </c>
      <c r="GT78" s="5">
        <f t="shared" ca="1" si="70"/>
        <v>8.1499826163053499E-2</v>
      </c>
      <c r="GU78" s="5">
        <f t="shared" ca="1" si="53"/>
        <v>2.0638613444049308E-4</v>
      </c>
      <c r="GV78" s="5">
        <f t="shared" ca="1" si="53"/>
        <v>2.1703213676482297E-4</v>
      </c>
      <c r="GW78" s="5">
        <f t="shared" ca="1" si="53"/>
        <v>2.3095464580144562E-3</v>
      </c>
      <c r="GX78" s="5">
        <f t="shared" ca="1" si="53"/>
        <v>1.0205183003563399E-2</v>
      </c>
      <c r="GY78" s="5">
        <f t="shared" ca="1" si="53"/>
        <v>8.9700819953577593E-3</v>
      </c>
      <c r="GZ78" s="5">
        <f t="shared" ca="1" si="53"/>
        <v>2.9560104012489302E-3</v>
      </c>
      <c r="HB78" s="13">
        <f t="shared" ca="1" si="54"/>
        <v>13</v>
      </c>
      <c r="HC78" s="4">
        <f t="shared" ca="1" si="71"/>
        <v>1</v>
      </c>
      <c r="HD78" s="4">
        <f t="shared" ca="1" si="55"/>
        <v>1</v>
      </c>
      <c r="HE78" s="4">
        <f t="shared" ca="1" si="55"/>
        <v>1</v>
      </c>
      <c r="HF78" s="4">
        <f t="shared" ca="1" si="55"/>
        <v>1</v>
      </c>
      <c r="HG78" s="4">
        <f t="shared" ca="1" si="55"/>
        <v>1</v>
      </c>
      <c r="HH78" s="4">
        <f t="shared" ca="1" si="55"/>
        <v>1</v>
      </c>
      <c r="HI78" s="4">
        <f t="shared" ca="1" si="55"/>
        <v>0.99990000000000001</v>
      </c>
      <c r="HJ78" s="4">
        <f t="shared" ca="1" si="55"/>
        <v>0.99980000000000002</v>
      </c>
      <c r="HK78" s="4">
        <f t="shared" ca="1" si="55"/>
        <v>0.95389999999999997</v>
      </c>
      <c r="HL78" s="4">
        <f t="shared" ca="1" si="55"/>
        <v>1</v>
      </c>
      <c r="HM78" s="4">
        <f t="shared" ca="1" si="55"/>
        <v>1</v>
      </c>
      <c r="HN78" s="4">
        <f t="shared" ca="1" si="55"/>
        <v>1</v>
      </c>
    </row>
    <row r="79" spans="1:222" x14ac:dyDescent="0.2">
      <c r="A79" t="str" cm="1">
        <f t="array" aca="1" ref="A79" ca="1">INDIRECT($A$67&amp;"!A"&amp;ROW(C12)+$B$64)</f>
        <v>[[14,2,5]]</v>
      </c>
      <c r="B79" cm="1">
        <f t="array" aca="1" ref="B79" ca="1">INDIRECT($A$67&amp;"!b"&amp;ROW(D12)+$B$64)</f>
        <v>14</v>
      </c>
      <c r="C79">
        <f t="shared" ca="1" si="56"/>
        <v>5</v>
      </c>
      <c r="E79">
        <f t="shared" ca="1" si="43"/>
        <v>36</v>
      </c>
      <c r="F79">
        <f t="shared" ca="1" si="43"/>
        <v>37</v>
      </c>
      <c r="G79">
        <f t="shared" ca="1" si="43"/>
        <v>36</v>
      </c>
      <c r="H79">
        <f t="shared" ca="1" si="43"/>
        <v>40</v>
      </c>
      <c r="I79">
        <f t="shared" ca="1" si="43"/>
        <v>39</v>
      </c>
      <c r="J79">
        <f t="shared" ca="1" si="43"/>
        <v>44</v>
      </c>
      <c r="K79">
        <f t="shared" ca="1" si="43"/>
        <v>44</v>
      </c>
      <c r="L79">
        <f t="shared" ca="1" si="43"/>
        <v>45</v>
      </c>
      <c r="M79">
        <f t="shared" ca="1" si="43"/>
        <v>42</v>
      </c>
      <c r="N79">
        <f t="shared" ca="1" si="43"/>
        <v>36</v>
      </c>
      <c r="O79">
        <f t="shared" ca="1" si="43"/>
        <v>36</v>
      </c>
      <c r="P79">
        <f t="shared" ca="1" si="43"/>
        <v>36</v>
      </c>
      <c r="V79" cm="1">
        <f t="array" aca="1" ref="V79" ca="1">IF(ISNA(E79),,OFFSET(INDIRECT("'"&amp;V$67&amp;"'!d1"),E79-1,))</f>
        <v>5</v>
      </c>
      <c r="W79" cm="1">
        <f t="array" aca="1" ref="W79" ca="1">IF(ISNA(F79),,OFFSET(INDIRECT("'"&amp;W$67&amp;"'!d1"),F79-1,))</f>
        <v>5</v>
      </c>
      <c r="X79" cm="1">
        <f t="array" aca="1" ref="X79" ca="1">IF(ISNA(G79),,OFFSET(INDIRECT("'"&amp;X$67&amp;"'!d1"),G79-1,))</f>
        <v>5</v>
      </c>
      <c r="Y79" cm="1">
        <f t="array" aca="1" ref="Y79" ca="1">IF(ISNA(H79),,OFFSET(INDIRECT("'"&amp;Y$67&amp;"'!d1"),H79-1,))</f>
        <v>5</v>
      </c>
      <c r="Z79" cm="1">
        <f t="array" aca="1" ref="Z79" ca="1">IF(ISNA(I79),,OFFSET(INDIRECT("'"&amp;Z$67&amp;"'!d1"),I79-1,))</f>
        <v>5</v>
      </c>
      <c r="AA79" cm="1">
        <f t="array" aca="1" ref="AA79" ca="1">IF(ISNA(J79),,OFFSET(INDIRECT("'"&amp;AA$67&amp;"'!d1"),J79-1,))</f>
        <v>5</v>
      </c>
      <c r="AB79" cm="1">
        <f t="array" aca="1" ref="AB79" ca="1">IF(ISNA(K79),,OFFSET(INDIRECT("'"&amp;AB$67&amp;"'!d1"),K79-1,))</f>
        <v>5</v>
      </c>
      <c r="AC79" cm="1">
        <f t="array" aca="1" ref="AC79" ca="1">IF(ISNA(L79),,OFFSET(INDIRECT("'"&amp;AC$67&amp;"'!d1"),L79-1,))</f>
        <v>5</v>
      </c>
      <c r="AD79" cm="1">
        <f t="array" aca="1" ref="AD79" ca="1">IF(ISNA(M79),,OFFSET(INDIRECT("'"&amp;AD$67&amp;"'!d1"),M79-1,))</f>
        <v>5</v>
      </c>
      <c r="AE79" cm="1">
        <f t="array" aca="1" ref="AE79" ca="1">IF(ISNA(N79),,OFFSET(INDIRECT("'"&amp;AE$67&amp;"'!d1"),N79-1,))</f>
        <v>0</v>
      </c>
      <c r="AF79" cm="1">
        <f t="array" aca="1" ref="AF79" ca="1">IF(ISNA(O79),,OFFSET(INDIRECT("'"&amp;AF$67&amp;"'!d1"),O79-1,))</f>
        <v>0</v>
      </c>
      <c r="AG79" cm="1">
        <f t="array" aca="1" ref="AG79" ca="1">IF(ISNA(P79),,OFFSET(INDIRECT("'"&amp;AG$67&amp;"'!d1"),P79-1,))</f>
        <v>5</v>
      </c>
      <c r="AM79">
        <f t="shared" ca="1" si="57"/>
        <v>1</v>
      </c>
      <c r="AN79">
        <f t="shared" ca="1" si="44"/>
        <v>1</v>
      </c>
      <c r="AO79">
        <f t="shared" ca="1" si="44"/>
        <v>1</v>
      </c>
      <c r="AP79">
        <f t="shared" ca="1" si="44"/>
        <v>1</v>
      </c>
      <c r="AQ79">
        <f t="shared" ca="1" si="58"/>
        <v>1</v>
      </c>
      <c r="AV79" t="b">
        <f t="shared" ca="1" si="59"/>
        <v>1</v>
      </c>
      <c r="AW79" t="b">
        <f t="shared" ca="1" si="45"/>
        <v>1</v>
      </c>
      <c r="AX79" t="b">
        <f t="shared" ca="1" si="45"/>
        <v>1</v>
      </c>
      <c r="AY79" t="b">
        <f t="shared" ca="1" si="45"/>
        <v>1</v>
      </c>
      <c r="AZ79" t="b">
        <f t="shared" ca="1" si="45"/>
        <v>1</v>
      </c>
      <c r="BD79">
        <f t="shared" ca="1" si="46"/>
        <v>1</v>
      </c>
      <c r="BE79">
        <f t="shared" ca="1" si="46"/>
        <v>1</v>
      </c>
      <c r="BF79">
        <f t="shared" ca="1" si="46"/>
        <v>1</v>
      </c>
      <c r="BG79">
        <f t="shared" ca="1" si="46"/>
        <v>1</v>
      </c>
      <c r="BH79">
        <f t="shared" ca="1" si="46"/>
        <v>1</v>
      </c>
      <c r="BI79">
        <f t="shared" ca="1" si="46"/>
        <v>1</v>
      </c>
      <c r="BJ79">
        <f t="shared" ca="1" si="46"/>
        <v>1</v>
      </c>
      <c r="BK79">
        <f t="shared" ca="1" si="46"/>
        <v>1</v>
      </c>
      <c r="BL79">
        <f t="shared" ca="1" si="46"/>
        <v>1</v>
      </c>
      <c r="BM79">
        <f t="shared" ca="1" si="46"/>
        <v>0</v>
      </c>
      <c r="BN79">
        <f t="shared" ca="1" si="46"/>
        <v>0</v>
      </c>
      <c r="BO79">
        <f t="shared" ca="1" si="46"/>
        <v>1</v>
      </c>
      <c r="BU79">
        <f t="shared" ca="1" si="47"/>
        <v>5</v>
      </c>
      <c r="BV79">
        <f t="shared" ca="1" si="47"/>
        <v>5</v>
      </c>
      <c r="BW79">
        <f t="shared" ca="1" si="47"/>
        <v>5</v>
      </c>
      <c r="BX79">
        <f t="shared" ca="1" si="47"/>
        <v>5</v>
      </c>
      <c r="BY79">
        <f t="shared" ca="1" si="47"/>
        <v>5</v>
      </c>
      <c r="BZ79">
        <f t="shared" ca="1" si="47"/>
        <v>5</v>
      </c>
      <c r="CA79">
        <f t="shared" ca="1" si="47"/>
        <v>5</v>
      </c>
      <c r="CB79">
        <f t="shared" ca="1" si="47"/>
        <v>5</v>
      </c>
      <c r="CC79">
        <f t="shared" ca="1" si="47"/>
        <v>5</v>
      </c>
      <c r="CD79">
        <f t="shared" ca="1" si="47"/>
        <v>14</v>
      </c>
      <c r="CE79">
        <f t="shared" ca="1" si="47"/>
        <v>14</v>
      </c>
      <c r="CF79">
        <f t="shared" ca="1" si="47"/>
        <v>5</v>
      </c>
      <c r="CL79">
        <f t="shared" ca="1" si="48"/>
        <v>1</v>
      </c>
      <c r="CM79">
        <f t="shared" ca="1" si="48"/>
        <v>1</v>
      </c>
      <c r="CN79">
        <f t="shared" ca="1" si="48"/>
        <v>1</v>
      </c>
      <c r="CO79">
        <f t="shared" ca="1" si="48"/>
        <v>1</v>
      </c>
      <c r="CP79">
        <f t="shared" ca="1" si="48"/>
        <v>1</v>
      </c>
      <c r="CQ79">
        <f t="shared" ca="1" si="48"/>
        <v>1</v>
      </c>
      <c r="CR79">
        <f t="shared" ca="1" si="48"/>
        <v>1</v>
      </c>
      <c r="CS79">
        <f t="shared" ca="1" si="48"/>
        <v>1</v>
      </c>
      <c r="CT79">
        <f t="shared" ca="1" si="48"/>
        <v>1</v>
      </c>
      <c r="CU79">
        <f t="shared" ca="1" si="48"/>
        <v>0</v>
      </c>
      <c r="CV79">
        <f t="shared" ca="1" si="48"/>
        <v>0</v>
      </c>
      <c r="CW79">
        <f t="shared" ca="1" si="48"/>
        <v>1</v>
      </c>
      <c r="DC79" cm="1">
        <f t="array" aca="1" ref="DC79" ca="1">IF(ISNA(E79),,OFFSET(INDIRECT("'"&amp;DT$67&amp;"'!f1"),E79-1,))*1</f>
        <v>0.123707526999993</v>
      </c>
      <c r="DD79" cm="1">
        <f t="array" aca="1" ref="DD79" ca="1">IF(ISNA(F79),,OFFSET(INDIRECT("'"&amp;DU$67&amp;"'!f1"),F79-1,))*1</f>
        <v>0.98252085699999703</v>
      </c>
      <c r="DE79" cm="1">
        <f t="array" aca="1" ref="DE79" ca="1">IF(ISNA(G79),,OFFSET(INDIRECT("'"&amp;DV$67&amp;"'!f1"),G79-1,))*1</f>
        <v>0.211794187999998</v>
      </c>
      <c r="DF79" cm="1">
        <f t="array" aca="1" ref="DF79" ca="1">IF(ISNA(H79),,OFFSET(INDIRECT("'"&amp;DW$67&amp;"'!f1"),H79-1,))*1</f>
        <v>2.0579898729920301E-2</v>
      </c>
      <c r="DG79" cm="1">
        <f t="array" aca="1" ref="DG79" ca="1">IF(ISNA(I79),,OFFSET(INDIRECT("'"&amp;DX$67&amp;"'!f1"),I79-1,))*1</f>
        <v>5.32726249948609E-2</v>
      </c>
      <c r="DH79" cm="1">
        <f t="array" aca="1" ref="DH79" ca="1">IF(ISNA(J79),,OFFSET(INDIRECT("'"&amp;DY$67&amp;"'!f1"),J79-1,))*1</f>
        <v>9.5016393810510594E-2</v>
      </c>
      <c r="DI79" cm="1">
        <f t="array" aca="1" ref="DI79" ca="1">IF(ISNA(K79),,OFFSET(INDIRECT("'"&amp;DZ$67&amp;"'!f1"),K79-1,))*1</f>
        <v>1.7457981063053001</v>
      </c>
      <c r="DJ79" cm="1">
        <f t="array" aca="1" ref="DJ79" ca="1">IF(ISNA(L79),,OFFSET(INDIRECT("'"&amp;EA$67&amp;"'!f1"),L79-1,))*1</f>
        <v>2.0603936593979499</v>
      </c>
      <c r="DK79" cm="1">
        <f t="array" aca="1" ref="DK79" ca="1">IF(ISNA(M79),,OFFSET(INDIRECT("'"&amp;EB$67&amp;"'!f1"),M79-1,))*1</f>
        <v>34.347369377</v>
      </c>
      <c r="DL79" cm="1">
        <f t="array" aca="1" ref="DL79" ca="1">IF(ISNA(N79),,OFFSET(INDIRECT("'"&amp;EC$67&amp;"'!f1"),N79-1,))*1</f>
        <v>6.7571770050562901E-3</v>
      </c>
      <c r="DM79" cm="1">
        <f t="array" aca="1" ref="DM79" ca="1">IF(ISNA(O79),,OFFSET(INDIRECT("'"&amp;ED$67&amp;"'!f1"),O79-1,))*1</f>
        <v>7.0650529960403202E-3</v>
      </c>
      <c r="DN79" cm="1">
        <f t="array" aca="1" ref="DN79" ca="1">IF(ISNA(P79),,OFFSET(INDIRECT("'"&amp;EE$67&amp;"'!f1"),P79-1,))*1</f>
        <v>2.2959403693675901E-2</v>
      </c>
      <c r="DT79">
        <f t="shared" ca="1" si="60"/>
        <v>1</v>
      </c>
      <c r="DU79">
        <f t="shared" ca="1" si="49"/>
        <v>1</v>
      </c>
      <c r="DV79">
        <f t="shared" ca="1" si="49"/>
        <v>1</v>
      </c>
      <c r="DW79">
        <f t="shared" ca="1" si="49"/>
        <v>1</v>
      </c>
      <c r="DX79">
        <f t="shared" ca="1" si="49"/>
        <v>1</v>
      </c>
      <c r="DY79">
        <f t="shared" ca="1" si="49"/>
        <v>1</v>
      </c>
      <c r="DZ79">
        <f t="shared" ca="1" si="49"/>
        <v>9956</v>
      </c>
      <c r="EA79">
        <f t="shared" ca="1" si="49"/>
        <v>10000</v>
      </c>
      <c r="EB79">
        <f t="shared" ca="1" si="49"/>
        <v>4856</v>
      </c>
      <c r="EC79">
        <f t="shared" ca="1" si="49"/>
        <v>0</v>
      </c>
      <c r="ED79">
        <f t="shared" ca="1" si="49"/>
        <v>0</v>
      </c>
      <c r="EE79">
        <f t="shared" ca="1" si="49"/>
        <v>2</v>
      </c>
      <c r="EK79" cm="1">
        <f t="array" aca="1" ref="EK79" ca="1">IF(ISNA(E79),0,OFFSET(INDIRECT("'"&amp;EK$67&amp;"'!g1"),E79-1,)*CL79)</f>
        <v>1</v>
      </c>
      <c r="EL79" cm="1">
        <f t="array" aca="1" ref="EL79" ca="1">IF(ISNA(F79),0,OFFSET(INDIRECT("'"&amp;EL$67&amp;"'!g1"),F79-1,)*CM79)</f>
        <v>1</v>
      </c>
      <c r="EM79" cm="1">
        <f t="array" aca="1" ref="EM79" ca="1">IF(ISNA(G79),0,OFFSET(INDIRECT("'"&amp;EM$67&amp;"'!g1"),G79-1,)*CN79)</f>
        <v>1</v>
      </c>
      <c r="EN79" cm="1">
        <f t="array" aca="1" ref="EN79" ca="1">IF(ISNA(H79),0,OFFSET(INDIRECT("'"&amp;EN$67&amp;"'!g1"),H79-1,)*CO79)</f>
        <v>1</v>
      </c>
      <c r="EO79" cm="1">
        <f t="array" aca="1" ref="EO79" ca="1">IF(ISNA(I79),0,OFFSET(INDIRECT("'"&amp;EO$67&amp;"'!g1"),I79-1,)*CP79)</f>
        <v>1</v>
      </c>
      <c r="EP79" cm="1">
        <f t="array" aca="1" ref="EP79" ca="1">IF(ISNA(J79),0,OFFSET(INDIRECT("'"&amp;EP$67&amp;"'!g1"),J79-1,)*CQ79)</f>
        <v>1</v>
      </c>
      <c r="EQ79" cm="1">
        <f t="array" aca="1" ref="EQ79" ca="1">IF(ISNA(K79),0,OFFSET(INDIRECT("'"&amp;EQ$67&amp;"'!g1"),K79-1,)*CR79)</f>
        <v>9956</v>
      </c>
      <c r="ER79" cm="1">
        <f t="array" aca="1" ref="ER79" ca="1">IF(ISNA(L79),0,OFFSET(INDIRECT("'"&amp;ER$67&amp;"'!g1"),L79-1,)*CS79)</f>
        <v>10000</v>
      </c>
      <c r="ES79" cm="1">
        <f t="array" aca="1" ref="ES79" ca="1">IF(ISNA(M79),0,OFFSET(INDIRECT("'"&amp;ES$67&amp;"'!g1"),M79-1,)*CT79)</f>
        <v>4856</v>
      </c>
      <c r="ET79" cm="1">
        <f t="array" aca="1" ref="ET79" ca="1">IF(ISNA(N79),0,OFFSET(INDIRECT("'"&amp;ET$67&amp;"'!g1"),N79-1,)*CU79)</f>
        <v>0</v>
      </c>
      <c r="EU79" cm="1">
        <f t="array" aca="1" ref="EU79" ca="1">IF(ISNA(O79),0,OFFSET(INDIRECT("'"&amp;EU$67&amp;"'!g1"),O79-1,)*CV79)</f>
        <v>0</v>
      </c>
      <c r="EV79" cm="1">
        <f t="array" aca="1" ref="EV79" ca="1">IF(ISNA(P79),0,OFFSET(INDIRECT("'"&amp;EV$67&amp;"'!g1"),P79-1,)*CW79)</f>
        <v>2</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4</v>
      </c>
      <c r="FN79" s="10"/>
      <c r="FO79" s="10"/>
      <c r="FP79" s="10"/>
      <c r="FQ79" s="10"/>
      <c r="FS79">
        <f t="shared" ca="1" si="61"/>
        <v>14</v>
      </c>
      <c r="FT79">
        <f t="shared" ca="1" si="62"/>
        <v>1.7457981063053001</v>
      </c>
      <c r="FU79">
        <f t="shared" ca="1" si="63"/>
        <v>9956</v>
      </c>
      <c r="FV79">
        <f t="shared" ca="1" si="64"/>
        <v>10000</v>
      </c>
      <c r="FW79" s="4">
        <f t="shared" ca="1" si="65"/>
        <v>0.99560000000000004</v>
      </c>
      <c r="FX79" s="5">
        <f t="shared" ca="1" si="66"/>
        <v>1.7535135659956812E-4</v>
      </c>
      <c r="FZ79" s="13">
        <f t="shared" ca="1" si="50"/>
        <v>14</v>
      </c>
      <c r="GA79" s="23">
        <f t="shared" ca="1" si="67"/>
        <v>0</v>
      </c>
      <c r="GB79" s="23">
        <f t="shared" ca="1" si="51"/>
        <v>0</v>
      </c>
      <c r="GC79" s="23">
        <f t="shared" ca="1" si="51"/>
        <v>0</v>
      </c>
      <c r="GD79" s="23">
        <f t="shared" ca="1" si="51"/>
        <v>0</v>
      </c>
      <c r="GE79" s="23">
        <f t="shared" ca="1" si="51"/>
        <v>0</v>
      </c>
      <c r="GF79" s="23">
        <f t="shared" ca="1" si="51"/>
        <v>0</v>
      </c>
      <c r="GG79" s="23">
        <f t="shared" ca="1" si="51"/>
        <v>0</v>
      </c>
      <c r="GH79" s="23">
        <f t="shared" ca="1" si="51"/>
        <v>0</v>
      </c>
      <c r="GI79" s="23">
        <f t="shared" ca="1" si="51"/>
        <v>0</v>
      </c>
      <c r="GJ79" s="23" t="e">
        <f t="shared" ca="1" si="51"/>
        <v>#N/A</v>
      </c>
      <c r="GK79" s="23" t="e">
        <f t="shared" ca="1" si="51"/>
        <v>#N/A</v>
      </c>
      <c r="GL79" s="23">
        <f t="shared" ca="1" si="51"/>
        <v>0</v>
      </c>
      <c r="GM79" s="23"/>
      <c r="GN79">
        <f t="shared" ca="1" si="68"/>
        <v>14</v>
      </c>
      <c r="GO79" s="5">
        <f t="shared" ca="1" si="69"/>
        <v>0.123707526999993</v>
      </c>
      <c r="GP79" s="5">
        <f t="shared" ca="1" si="52"/>
        <v>0.98252085699999703</v>
      </c>
      <c r="GQ79" s="5">
        <f t="shared" ca="1" si="52"/>
        <v>0.211794187999998</v>
      </c>
      <c r="GR79" s="5">
        <f t="shared" ca="1" si="52"/>
        <v>2.0579898729920301E-2</v>
      </c>
      <c r="GS79" s="5">
        <f t="shared" ca="1" si="52"/>
        <v>5.32726249948609E-2</v>
      </c>
      <c r="GT79" s="5">
        <f t="shared" ca="1" si="70"/>
        <v>9.5016393810510594E-2</v>
      </c>
      <c r="GU79" s="5">
        <f t="shared" ca="1" si="53"/>
        <v>1.7535135659956812E-4</v>
      </c>
      <c r="GV79" s="5">
        <f t="shared" ca="1" si="53"/>
        <v>2.06039365939795E-4</v>
      </c>
      <c r="GW79" s="5">
        <f t="shared" ca="1" si="53"/>
        <v>7.0731815026771E-3</v>
      </c>
      <c r="GX79" s="5" t="e">
        <f t="shared" ca="1" si="53"/>
        <v>#N/A</v>
      </c>
      <c r="GY79" s="5" t="e">
        <f t="shared" ca="1" si="53"/>
        <v>#N/A</v>
      </c>
      <c r="GZ79" s="5">
        <f t="shared" ca="1" si="53"/>
        <v>1.1479701846837951E-2</v>
      </c>
      <c r="HB79" s="13">
        <f t="shared" ca="1" si="54"/>
        <v>14</v>
      </c>
      <c r="HC79" s="4">
        <f t="shared" ca="1" si="71"/>
        <v>1</v>
      </c>
      <c r="HD79" s="4">
        <f t="shared" ca="1" si="55"/>
        <v>1</v>
      </c>
      <c r="HE79" s="4">
        <f t="shared" ca="1" si="55"/>
        <v>1</v>
      </c>
      <c r="HF79" s="4">
        <f t="shared" ca="1" si="55"/>
        <v>1</v>
      </c>
      <c r="HG79" s="4">
        <f t="shared" ca="1" si="55"/>
        <v>1</v>
      </c>
      <c r="HH79" s="4">
        <f t="shared" ca="1" si="55"/>
        <v>1</v>
      </c>
      <c r="HI79" s="4">
        <f t="shared" ca="1" si="55"/>
        <v>0.99560000000000004</v>
      </c>
      <c r="HJ79" s="4">
        <f t="shared" ca="1" si="55"/>
        <v>1</v>
      </c>
      <c r="HK79" s="4">
        <f t="shared" ca="1" si="55"/>
        <v>0.48559999999999998</v>
      </c>
      <c r="HL79" s="4">
        <f t="shared" ca="1" si="55"/>
        <v>0</v>
      </c>
      <c r="HM79" s="4">
        <f t="shared" ca="1" si="55"/>
        <v>0</v>
      </c>
      <c r="HN79" s="4">
        <f t="shared" ca="1" si="55"/>
        <v>0.5</v>
      </c>
    </row>
    <row r="80" spans="1:222" x14ac:dyDescent="0.2">
      <c r="A80" t="str" cm="1">
        <f t="array" aca="1" ref="A80" ca="1">INDIRECT($A$67&amp;"!A"&amp;ROW(C13)+$B$64)</f>
        <v>[[15,2,5]]</v>
      </c>
      <c r="B80" cm="1">
        <f t="array" aca="1" ref="B80" ca="1">INDIRECT($A$67&amp;"!b"&amp;ROW(D13)+$B$64)</f>
        <v>15</v>
      </c>
      <c r="C80">
        <f t="shared" ca="1" si="56"/>
        <v>5</v>
      </c>
      <c r="E80">
        <f t="shared" ca="1" si="43"/>
        <v>37</v>
      </c>
      <c r="F80">
        <f t="shared" ca="1" si="43"/>
        <v>38</v>
      </c>
      <c r="G80">
        <f t="shared" ca="1" si="43"/>
        <v>37</v>
      </c>
      <c r="H80">
        <f t="shared" ca="1" si="43"/>
        <v>41</v>
      </c>
      <c r="I80">
        <f t="shared" ca="1" si="43"/>
        <v>40</v>
      </c>
      <c r="J80">
        <f t="shared" ca="1" si="43"/>
        <v>45</v>
      </c>
      <c r="K80">
        <f t="shared" ca="1" si="43"/>
        <v>45</v>
      </c>
      <c r="L80">
        <f t="shared" ca="1" si="43"/>
        <v>46</v>
      </c>
      <c r="M80">
        <f t="shared" ca="1" si="43"/>
        <v>43</v>
      </c>
      <c r="N80">
        <f t="shared" ca="1" si="43"/>
        <v>37</v>
      </c>
      <c r="O80">
        <f t="shared" ca="1" si="43"/>
        <v>37</v>
      </c>
      <c r="P80">
        <f t="shared" ca="1" si="43"/>
        <v>37</v>
      </c>
      <c r="V80" cm="1">
        <f t="array" aca="1" ref="V80" ca="1">IF(ISNA(E80),,OFFSET(INDIRECT("'"&amp;V$67&amp;"'!d1"),E80-1,))</f>
        <v>5</v>
      </c>
      <c r="W80" cm="1">
        <f t="array" aca="1" ref="W80" ca="1">IF(ISNA(F80),,OFFSET(INDIRECT("'"&amp;W$67&amp;"'!d1"),F80-1,))</f>
        <v>5</v>
      </c>
      <c r="X80" cm="1">
        <f t="array" aca="1" ref="X80" ca="1">IF(ISNA(G80),,OFFSET(INDIRECT("'"&amp;X$67&amp;"'!d1"),G80-1,))</f>
        <v>5</v>
      </c>
      <c r="Y80" cm="1">
        <f t="array" aca="1" ref="Y80" ca="1">IF(ISNA(H80),,OFFSET(INDIRECT("'"&amp;Y$67&amp;"'!d1"),H80-1,))</f>
        <v>5</v>
      </c>
      <c r="Z80" cm="1">
        <f t="array" aca="1" ref="Z80" ca="1">IF(ISNA(I80),,OFFSET(INDIRECT("'"&amp;Z$67&amp;"'!d1"),I80-1,))</f>
        <v>5</v>
      </c>
      <c r="AA80" cm="1">
        <f t="array" aca="1" ref="AA80" ca="1">IF(ISNA(J80),,OFFSET(INDIRECT("'"&amp;AA$67&amp;"'!d1"),J80-1,))</f>
        <v>5</v>
      </c>
      <c r="AB80" cm="1">
        <f t="array" aca="1" ref="AB80" ca="1">IF(ISNA(K80),,OFFSET(INDIRECT("'"&amp;AB$67&amp;"'!d1"),K80-1,))</f>
        <v>5</v>
      </c>
      <c r="AC80" cm="1">
        <f t="array" aca="1" ref="AC80" ca="1">IF(ISNA(L80),,OFFSET(INDIRECT("'"&amp;AC$67&amp;"'!d1"),L80-1,))</f>
        <v>5</v>
      </c>
      <c r="AD80" cm="1">
        <f t="array" aca="1" ref="AD80" ca="1">IF(ISNA(M80),,OFFSET(INDIRECT("'"&amp;AD$67&amp;"'!d1"),M80-1,))</f>
        <v>5</v>
      </c>
      <c r="AE80" cm="1">
        <f t="array" aca="1" ref="AE80" ca="1">IF(ISNA(N80),,OFFSET(INDIRECT("'"&amp;AE$67&amp;"'!d1"),N80-1,))</f>
        <v>0</v>
      </c>
      <c r="AF80" cm="1">
        <f t="array" aca="1" ref="AF80" ca="1">IF(ISNA(O80),,OFFSET(INDIRECT("'"&amp;AF$67&amp;"'!d1"),O80-1,))</f>
        <v>0</v>
      </c>
      <c r="AG80" cm="1">
        <f t="array" aca="1" ref="AG80" ca="1">IF(ISNA(P80),,OFFSET(INDIRECT("'"&amp;AG$67&amp;"'!d1"),P80-1,))</f>
        <v>5</v>
      </c>
      <c r="AM80">
        <f t="shared" ca="1" si="57"/>
        <v>1</v>
      </c>
      <c r="AN80">
        <f t="shared" ca="1" si="44"/>
        <v>1</v>
      </c>
      <c r="AO80">
        <f t="shared" ca="1" si="44"/>
        <v>1</v>
      </c>
      <c r="AP80">
        <f t="shared" ca="1" si="44"/>
        <v>1</v>
      </c>
      <c r="AQ80">
        <f t="shared" ca="1" si="58"/>
        <v>1</v>
      </c>
      <c r="AV80" t="b">
        <f t="shared" ca="1" si="59"/>
        <v>1</v>
      </c>
      <c r="AW80" t="b">
        <f t="shared" ca="1" si="45"/>
        <v>1</v>
      </c>
      <c r="AX80" t="b">
        <f t="shared" ca="1" si="45"/>
        <v>1</v>
      </c>
      <c r="AY80" t="b">
        <f t="shared" ca="1" si="45"/>
        <v>1</v>
      </c>
      <c r="AZ80" t="b">
        <f t="shared" ca="1" si="45"/>
        <v>1</v>
      </c>
      <c r="BD80">
        <f t="shared" ca="1" si="46"/>
        <v>1</v>
      </c>
      <c r="BE80">
        <f t="shared" ca="1" si="46"/>
        <v>1</v>
      </c>
      <c r="BF80">
        <f t="shared" ca="1" si="46"/>
        <v>1</v>
      </c>
      <c r="BG80">
        <f t="shared" ca="1" si="46"/>
        <v>1</v>
      </c>
      <c r="BH80">
        <f t="shared" ca="1" si="46"/>
        <v>1</v>
      </c>
      <c r="BI80">
        <f t="shared" ca="1" si="46"/>
        <v>1</v>
      </c>
      <c r="BJ80">
        <f t="shared" ca="1" si="46"/>
        <v>1</v>
      </c>
      <c r="BK80">
        <f t="shared" ca="1" si="46"/>
        <v>1</v>
      </c>
      <c r="BL80">
        <f t="shared" ca="1" si="46"/>
        <v>1</v>
      </c>
      <c r="BM80">
        <f t="shared" ca="1" si="46"/>
        <v>0</v>
      </c>
      <c r="BN80">
        <f t="shared" ca="1" si="46"/>
        <v>0</v>
      </c>
      <c r="BO80">
        <f t="shared" ca="1" si="46"/>
        <v>1</v>
      </c>
      <c r="BU80">
        <f t="shared" ca="1" si="47"/>
        <v>5</v>
      </c>
      <c r="BV80">
        <f t="shared" ca="1" si="47"/>
        <v>5</v>
      </c>
      <c r="BW80">
        <f t="shared" ca="1" si="47"/>
        <v>5</v>
      </c>
      <c r="BX80">
        <f t="shared" ca="1" si="47"/>
        <v>5</v>
      </c>
      <c r="BY80">
        <f t="shared" ca="1" si="47"/>
        <v>5</v>
      </c>
      <c r="BZ80">
        <f t="shared" ca="1" si="47"/>
        <v>5</v>
      </c>
      <c r="CA80">
        <f t="shared" ca="1" si="47"/>
        <v>5</v>
      </c>
      <c r="CB80">
        <f t="shared" ca="1" si="47"/>
        <v>5</v>
      </c>
      <c r="CC80">
        <f t="shared" ca="1" si="47"/>
        <v>5</v>
      </c>
      <c r="CD80">
        <f t="shared" ca="1" si="47"/>
        <v>15</v>
      </c>
      <c r="CE80">
        <f t="shared" ca="1" si="47"/>
        <v>15</v>
      </c>
      <c r="CF80">
        <f t="shared" ca="1" si="47"/>
        <v>5</v>
      </c>
      <c r="CL80">
        <f t="shared" ca="1" si="48"/>
        <v>1</v>
      </c>
      <c r="CM80">
        <f t="shared" ca="1" si="48"/>
        <v>1</v>
      </c>
      <c r="CN80">
        <f t="shared" ca="1" si="48"/>
        <v>1</v>
      </c>
      <c r="CO80">
        <f t="shared" ca="1" si="48"/>
        <v>1</v>
      </c>
      <c r="CP80">
        <f t="shared" ca="1" si="48"/>
        <v>1</v>
      </c>
      <c r="CQ80">
        <f t="shared" ca="1" si="48"/>
        <v>1</v>
      </c>
      <c r="CR80">
        <f t="shared" ca="1" si="48"/>
        <v>1</v>
      </c>
      <c r="CS80">
        <f t="shared" ca="1" si="48"/>
        <v>1</v>
      </c>
      <c r="CT80">
        <f t="shared" ca="1" si="48"/>
        <v>1</v>
      </c>
      <c r="CU80">
        <f t="shared" ca="1" si="48"/>
        <v>0</v>
      </c>
      <c r="CV80">
        <f t="shared" ca="1" si="48"/>
        <v>0</v>
      </c>
      <c r="CW80">
        <f t="shared" ca="1" si="48"/>
        <v>1</v>
      </c>
      <c r="DC80" cm="1">
        <f t="array" aca="1" ref="DC80" ca="1">IF(ISNA(E80),,OFFSET(INDIRECT("'"&amp;DT$67&amp;"'!f1"),E80-1,))*1</f>
        <v>0.13374488599998799</v>
      </c>
      <c r="DD80" cm="1">
        <f t="array" aca="1" ref="DD80" ca="1">IF(ISNA(F80),,OFFSET(INDIRECT("'"&amp;DU$67&amp;"'!f1"),F80-1,))*1</f>
        <v>0.72743607899999996</v>
      </c>
      <c r="DE80" cm="1">
        <f t="array" aca="1" ref="DE80" ca="1">IF(ISNA(G80),,OFFSET(INDIRECT("'"&amp;DV$67&amp;"'!f1"),G80-1,))*1</f>
        <v>0.19955892599998001</v>
      </c>
      <c r="DF80" cm="1">
        <f t="array" aca="1" ref="DF80" ca="1">IF(ISNA(H80),,OFFSET(INDIRECT("'"&amp;DW$67&amp;"'!f1"),H80-1,))*1</f>
        <v>2.0313364453613699E-2</v>
      </c>
      <c r="DG80" cm="1">
        <f t="array" aca="1" ref="DG80" ca="1">IF(ISNA(I80),,OFFSET(INDIRECT("'"&amp;DX$67&amp;"'!f1"),I80-1,))*1</f>
        <v>5.4226708991336602E-2</v>
      </c>
      <c r="DH80" cm="1">
        <f t="array" aca="1" ref="DH80" ca="1">IF(ISNA(J80),,OFFSET(INDIRECT("'"&amp;DY$67&amp;"'!f1"),J80-1,))*1</f>
        <v>0.101343440823256</v>
      </c>
      <c r="DI80" cm="1">
        <f t="array" aca="1" ref="DI80" ca="1">IF(ISNA(K80),,OFFSET(INDIRECT("'"&amp;DZ$67&amp;"'!f1"),K80-1,))*1</f>
        <v>1.84417336340993</v>
      </c>
      <c r="DJ80" cm="1">
        <f t="array" aca="1" ref="DJ80" ca="1">IF(ISNA(L80),,OFFSET(INDIRECT("'"&amp;EA$67&amp;"'!f1"),L80-1,))*1</f>
        <v>2.12922095227986</v>
      </c>
      <c r="DK80" cm="1">
        <f t="array" aca="1" ref="DK80" ca="1">IF(ISNA(M80),,OFFSET(INDIRECT("'"&amp;EB$67&amp;"'!f1"),M80-1,))*1</f>
        <v>34.618413285000003</v>
      </c>
      <c r="DL80" cm="1">
        <f t="array" aca="1" ref="DL80" ca="1">IF(ISNA(N80),,OFFSET(INDIRECT("'"&amp;EC$67&amp;"'!f1"),N80-1,))*1</f>
        <v>1.12544879957567E-2</v>
      </c>
      <c r="DM80" cm="1">
        <f t="array" aca="1" ref="DM80" ca="1">IF(ISNA(O80),,OFFSET(INDIRECT("'"&amp;ED$67&amp;"'!f1"),O80-1,))*1</f>
        <v>6.5987529960693696E-3</v>
      </c>
      <c r="DN80" cm="1">
        <f t="array" aca="1" ref="DN80" ca="1">IF(ISNA(P80),,OFFSET(INDIRECT("'"&amp;EE$67&amp;"'!f1"),P80-1,))*1</f>
        <v>1.2824609875679001E-2</v>
      </c>
      <c r="DT80">
        <f t="shared" ca="1" si="60"/>
        <v>1</v>
      </c>
      <c r="DU80">
        <f t="shared" ca="1" si="49"/>
        <v>1</v>
      </c>
      <c r="DV80">
        <f t="shared" ca="1" si="49"/>
        <v>1</v>
      </c>
      <c r="DW80">
        <f t="shared" ca="1" si="49"/>
        <v>1</v>
      </c>
      <c r="DX80">
        <f t="shared" ca="1" si="49"/>
        <v>1</v>
      </c>
      <c r="DY80">
        <f t="shared" ca="1" si="49"/>
        <v>1</v>
      </c>
      <c r="DZ80">
        <f t="shared" ca="1" si="49"/>
        <v>9947</v>
      </c>
      <c r="EA80">
        <f t="shared" ca="1" si="49"/>
        <v>9997</v>
      </c>
      <c r="EB80">
        <f t="shared" ca="1" si="49"/>
        <v>5386</v>
      </c>
      <c r="EC80">
        <f t="shared" ca="1" si="49"/>
        <v>0</v>
      </c>
      <c r="ED80">
        <f t="shared" ca="1" si="49"/>
        <v>0</v>
      </c>
      <c r="EE80">
        <f t="shared" ca="1" si="49"/>
        <v>2</v>
      </c>
      <c r="EK80" cm="1">
        <f t="array" aca="1" ref="EK80" ca="1">IF(ISNA(E80),0,OFFSET(INDIRECT("'"&amp;EK$67&amp;"'!g1"),E80-1,)*CL80)</f>
        <v>1</v>
      </c>
      <c r="EL80" cm="1">
        <f t="array" aca="1" ref="EL80" ca="1">IF(ISNA(F80),0,OFFSET(INDIRECT("'"&amp;EL$67&amp;"'!g1"),F80-1,)*CM80)</f>
        <v>1</v>
      </c>
      <c r="EM80" cm="1">
        <f t="array" aca="1" ref="EM80" ca="1">IF(ISNA(G80),0,OFFSET(INDIRECT("'"&amp;EM$67&amp;"'!g1"),G80-1,)*CN80)</f>
        <v>1</v>
      </c>
      <c r="EN80" cm="1">
        <f t="array" aca="1" ref="EN80" ca="1">IF(ISNA(H80),0,OFFSET(INDIRECT("'"&amp;EN$67&amp;"'!g1"),H80-1,)*CO80)</f>
        <v>1</v>
      </c>
      <c r="EO80" cm="1">
        <f t="array" aca="1" ref="EO80" ca="1">IF(ISNA(I80),0,OFFSET(INDIRECT("'"&amp;EO$67&amp;"'!g1"),I80-1,)*CP80)</f>
        <v>1</v>
      </c>
      <c r="EP80" cm="1">
        <f t="array" aca="1" ref="EP80" ca="1">IF(ISNA(J80),0,OFFSET(INDIRECT("'"&amp;EP$67&amp;"'!g1"),J80-1,)*CQ80)</f>
        <v>1</v>
      </c>
      <c r="EQ80" cm="1">
        <f t="array" aca="1" ref="EQ80" ca="1">IF(ISNA(K80),0,OFFSET(INDIRECT("'"&amp;EQ$67&amp;"'!g1"),K80-1,)*CR80)</f>
        <v>9947</v>
      </c>
      <c r="ER80" cm="1">
        <f t="array" aca="1" ref="ER80" ca="1">IF(ISNA(L80),0,OFFSET(INDIRECT("'"&amp;ER$67&amp;"'!g1"),L80-1,)*CS80)</f>
        <v>9997</v>
      </c>
      <c r="ES80" cm="1">
        <f t="array" aca="1" ref="ES80" ca="1">IF(ISNA(M80),0,OFFSET(INDIRECT("'"&amp;ES$67&amp;"'!g1"),M80-1,)*CT80)</f>
        <v>5386</v>
      </c>
      <c r="ET80" cm="1">
        <f t="array" aca="1" ref="ET80" ca="1">IF(ISNA(N80),0,OFFSET(INDIRECT("'"&amp;ET$67&amp;"'!g1"),N80-1,)*CU80)</f>
        <v>0</v>
      </c>
      <c r="EU80" cm="1">
        <f t="array" aca="1" ref="EU80" ca="1">IF(ISNA(O80),0,OFFSET(INDIRECT("'"&amp;EU$67&amp;"'!g1"),O80-1,)*CV80)</f>
        <v>0</v>
      </c>
      <c r="EV80" cm="1">
        <f t="array" aca="1" ref="EV80" ca="1">IF(ISNA(P80),0,OFFSET(INDIRECT("'"&amp;EV$67&amp;"'!g1"),P80-1,)*CW80)</f>
        <v>2</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v>
      </c>
      <c r="FL80" s="10" cm="1">
        <f t="array" aca="1" ref="FL80" ca="1">IF(ISNA(O80),0,OFFSET(INDIRECT("'"&amp;EU$67&amp;"'!h1"),O80-1,))</f>
        <v>1</v>
      </c>
      <c r="FM80" s="10" cm="1">
        <f t="array" aca="1" ref="FM80" ca="1">IF(ISNA(P80),0,OFFSET(INDIRECT("'"&amp;EV$67&amp;"'!h1"),P80-1,))</f>
        <v>4</v>
      </c>
      <c r="FN80" s="10"/>
      <c r="FO80" s="10"/>
      <c r="FP80" s="10"/>
      <c r="FQ80" s="10"/>
      <c r="FS80">
        <f t="shared" ca="1" si="61"/>
        <v>15</v>
      </c>
      <c r="FT80">
        <f t="shared" ca="1" si="62"/>
        <v>1.84417336340993</v>
      </c>
      <c r="FU80">
        <f t="shared" ca="1" si="63"/>
        <v>9947</v>
      </c>
      <c r="FV80">
        <f t="shared" ca="1" si="64"/>
        <v>10000</v>
      </c>
      <c r="FW80" s="4">
        <f t="shared" ca="1" si="65"/>
        <v>0.99470000000000003</v>
      </c>
      <c r="FX80" s="5">
        <f t="shared" ca="1" si="66"/>
        <v>1.8539995610836736E-4</v>
      </c>
      <c r="FZ80" s="13">
        <f t="shared" ca="1" si="50"/>
        <v>15</v>
      </c>
      <c r="GA80" s="23">
        <f t="shared" ca="1" si="67"/>
        <v>0</v>
      </c>
      <c r="GB80" s="23">
        <f t="shared" ca="1" si="51"/>
        <v>0</v>
      </c>
      <c r="GC80" s="23">
        <f t="shared" ca="1" si="51"/>
        <v>0</v>
      </c>
      <c r="GD80" s="23">
        <f t="shared" ca="1" si="51"/>
        <v>0</v>
      </c>
      <c r="GE80" s="23">
        <f t="shared" ca="1" si="51"/>
        <v>0</v>
      </c>
      <c r="GF80" s="23">
        <f t="shared" ca="1" si="51"/>
        <v>0</v>
      </c>
      <c r="GG80" s="23">
        <f t="shared" ca="1" si="51"/>
        <v>0</v>
      </c>
      <c r="GH80" s="23">
        <f t="shared" ca="1" si="51"/>
        <v>0</v>
      </c>
      <c r="GI80" s="23">
        <f t="shared" ca="1" si="51"/>
        <v>0</v>
      </c>
      <c r="GJ80" s="23" t="e">
        <f t="shared" ca="1" si="51"/>
        <v>#N/A</v>
      </c>
      <c r="GK80" s="23" t="e">
        <f t="shared" ca="1" si="51"/>
        <v>#N/A</v>
      </c>
      <c r="GL80" s="23">
        <f t="shared" ca="1" si="51"/>
        <v>0</v>
      </c>
      <c r="GM80" s="23"/>
      <c r="GN80">
        <f t="shared" ca="1" si="68"/>
        <v>15</v>
      </c>
      <c r="GO80" s="5">
        <f t="shared" ca="1" si="69"/>
        <v>0.13374488599998799</v>
      </c>
      <c r="GP80" s="5">
        <f t="shared" ca="1" si="52"/>
        <v>0.72743607899999996</v>
      </c>
      <c r="GQ80" s="5">
        <f t="shared" ca="1" si="52"/>
        <v>0.19955892599998001</v>
      </c>
      <c r="GR80" s="5">
        <f t="shared" ca="1" si="52"/>
        <v>2.0313364453613699E-2</v>
      </c>
      <c r="GS80" s="5">
        <f t="shared" ca="1" si="52"/>
        <v>5.4226708991336602E-2</v>
      </c>
      <c r="GT80" s="5">
        <f t="shared" ca="1" si="70"/>
        <v>0.101343440823256</v>
      </c>
      <c r="GU80" s="5">
        <f t="shared" ca="1" si="53"/>
        <v>1.8539995610836736E-4</v>
      </c>
      <c r="GV80" s="5">
        <f t="shared" ca="1" si="53"/>
        <v>2.1298599102529357E-4</v>
      </c>
      <c r="GW80" s="5">
        <f t="shared" ca="1" si="53"/>
        <v>6.4274811149275905E-3</v>
      </c>
      <c r="GX80" s="5" t="e">
        <f t="shared" ca="1" si="53"/>
        <v>#N/A</v>
      </c>
      <c r="GY80" s="5" t="e">
        <f t="shared" ca="1" si="53"/>
        <v>#N/A</v>
      </c>
      <c r="GZ80" s="5">
        <f t="shared" ca="1" si="53"/>
        <v>6.4123049378395003E-3</v>
      </c>
      <c r="HB80" s="13">
        <f t="shared" ca="1" si="54"/>
        <v>15</v>
      </c>
      <c r="HC80" s="4">
        <f t="shared" ca="1" si="71"/>
        <v>1</v>
      </c>
      <c r="HD80" s="4">
        <f t="shared" ca="1" si="55"/>
        <v>1</v>
      </c>
      <c r="HE80" s="4">
        <f t="shared" ca="1" si="55"/>
        <v>1</v>
      </c>
      <c r="HF80" s="4">
        <f t="shared" ca="1" si="55"/>
        <v>1</v>
      </c>
      <c r="HG80" s="4">
        <f t="shared" ca="1" si="55"/>
        <v>1</v>
      </c>
      <c r="HH80" s="4">
        <f t="shared" ca="1" si="55"/>
        <v>1</v>
      </c>
      <c r="HI80" s="4">
        <f t="shared" ca="1" si="55"/>
        <v>0.99470000000000003</v>
      </c>
      <c r="HJ80" s="4">
        <f t="shared" ca="1" si="55"/>
        <v>0.99970000000000003</v>
      </c>
      <c r="HK80" s="4">
        <f t="shared" ca="1" si="55"/>
        <v>0.53859999999999997</v>
      </c>
      <c r="HL80" s="4">
        <f t="shared" ca="1" si="55"/>
        <v>0</v>
      </c>
      <c r="HM80" s="4">
        <f t="shared" ca="1" si="55"/>
        <v>0</v>
      </c>
      <c r="HN80" s="4">
        <f t="shared" ca="1" si="55"/>
        <v>0.5</v>
      </c>
    </row>
    <row r="81" spans="1:222" x14ac:dyDescent="0.2">
      <c r="A81" t="str" cm="1">
        <f t="array" aca="1" ref="A81" ca="1">INDIRECT($A$67&amp;"!A"&amp;ROW(C14)+$B$64)</f>
        <v>[[16,1,6]]</v>
      </c>
      <c r="B81" cm="1">
        <f t="array" aca="1" ref="B81" ca="1">INDIRECT($A$67&amp;"!b"&amp;ROW(D14)+$B$64)</f>
        <v>16</v>
      </c>
      <c r="C81">
        <f t="shared" ca="1" si="56"/>
        <v>6</v>
      </c>
      <c r="E81">
        <f t="shared" ca="1" si="43"/>
        <v>38</v>
      </c>
      <c r="F81">
        <f t="shared" ca="1" si="43"/>
        <v>39</v>
      </c>
      <c r="G81">
        <f t="shared" ca="1" si="43"/>
        <v>38</v>
      </c>
      <c r="H81">
        <f t="shared" ca="1" si="43"/>
        <v>42</v>
      </c>
      <c r="I81">
        <f t="shared" ca="1" si="43"/>
        <v>41</v>
      </c>
      <c r="J81">
        <f t="shared" ca="1" si="43"/>
        <v>46</v>
      </c>
      <c r="K81">
        <f t="shared" ca="1" si="43"/>
        <v>46</v>
      </c>
      <c r="L81">
        <f t="shared" ca="1" si="43"/>
        <v>47</v>
      </c>
      <c r="M81">
        <f t="shared" ca="1" si="43"/>
        <v>44</v>
      </c>
      <c r="N81">
        <f t="shared" ca="1" si="43"/>
        <v>38</v>
      </c>
      <c r="O81">
        <f t="shared" ca="1" si="43"/>
        <v>38</v>
      </c>
      <c r="P81">
        <f t="shared" ca="1" si="43"/>
        <v>38</v>
      </c>
      <c r="V81" cm="1">
        <f t="array" aca="1" ref="V81" ca="1">IF(ISNA(E81),,OFFSET(INDIRECT("'"&amp;V$67&amp;"'!d1"),E81-1,))</f>
        <v>6</v>
      </c>
      <c r="W81" cm="1">
        <f t="array" aca="1" ref="W81" ca="1">IF(ISNA(F81),,OFFSET(INDIRECT("'"&amp;W$67&amp;"'!d1"),F81-1,))</f>
        <v>6</v>
      </c>
      <c r="X81" cm="1">
        <f t="array" aca="1" ref="X81" ca="1">IF(ISNA(G81),,OFFSET(INDIRECT("'"&amp;X$67&amp;"'!d1"),G81-1,))</f>
        <v>6</v>
      </c>
      <c r="Y81" cm="1">
        <f t="array" aca="1" ref="Y81" ca="1">IF(ISNA(H81),,OFFSET(INDIRECT("'"&amp;Y$67&amp;"'!d1"),H81-1,))</f>
        <v>6</v>
      </c>
      <c r="Z81" cm="1">
        <f t="array" aca="1" ref="Z81" ca="1">IF(ISNA(I81),,OFFSET(INDIRECT("'"&amp;Z$67&amp;"'!d1"),I81-1,))</f>
        <v>6</v>
      </c>
      <c r="AA81" cm="1">
        <f t="array" aca="1" ref="AA81" ca="1">IF(ISNA(J81),,OFFSET(INDIRECT("'"&amp;AA$67&amp;"'!d1"),J81-1,))</f>
        <v>6</v>
      </c>
      <c r="AB81" cm="1">
        <f t="array" aca="1" ref="AB81" ca="1">IF(ISNA(K81),,OFFSET(INDIRECT("'"&amp;AB$67&amp;"'!d1"),K81-1,))</f>
        <v>6</v>
      </c>
      <c r="AC81" cm="1">
        <f t="array" aca="1" ref="AC81" ca="1">IF(ISNA(L81),,OFFSET(INDIRECT("'"&amp;AC$67&amp;"'!d1"),L81-1,))</f>
        <v>6</v>
      </c>
      <c r="AD81" cm="1">
        <f t="array" aca="1" ref="AD81" ca="1">IF(ISNA(M81),,OFFSET(INDIRECT("'"&amp;AD$67&amp;"'!d1"),M81-1,))</f>
        <v>6</v>
      </c>
      <c r="AE81" cm="1">
        <f t="array" aca="1" ref="AE81" ca="1">IF(ISNA(N81),,OFFSET(INDIRECT("'"&amp;AE$67&amp;"'!d1"),N81-1,))</f>
        <v>0</v>
      </c>
      <c r="AF81" cm="1">
        <f t="array" aca="1" ref="AF81" ca="1">IF(ISNA(O81),,OFFSET(INDIRECT("'"&amp;AF$67&amp;"'!d1"),O81-1,))</f>
        <v>0</v>
      </c>
      <c r="AG81" cm="1">
        <f t="array" aca="1" ref="AG81" ca="1">IF(ISNA(P81),,OFFSET(INDIRECT("'"&amp;AG$67&amp;"'!d1"),P81-1,))</f>
        <v>6</v>
      </c>
      <c r="AM81">
        <f t="shared" ca="1" si="57"/>
        <v>1</v>
      </c>
      <c r="AN81">
        <f t="shared" ca="1" si="44"/>
        <v>1</v>
      </c>
      <c r="AO81">
        <f t="shared" ca="1" si="44"/>
        <v>1</v>
      </c>
      <c r="AP81">
        <f t="shared" ca="1" si="44"/>
        <v>1</v>
      </c>
      <c r="AQ81">
        <f t="shared" ca="1" si="58"/>
        <v>1</v>
      </c>
      <c r="AV81" t="b">
        <f t="shared" ca="1" si="59"/>
        <v>1</v>
      </c>
      <c r="AW81" t="b">
        <f t="shared" ca="1" si="45"/>
        <v>1</v>
      </c>
      <c r="AX81" t="b">
        <f t="shared" ca="1" si="45"/>
        <v>1</v>
      </c>
      <c r="AY81" t="b">
        <f t="shared" ca="1" si="45"/>
        <v>1</v>
      </c>
      <c r="AZ81" t="b">
        <f t="shared" ca="1" si="45"/>
        <v>1</v>
      </c>
      <c r="BD81">
        <f t="shared" ca="1" si="46"/>
        <v>1</v>
      </c>
      <c r="BE81">
        <f t="shared" ca="1" si="46"/>
        <v>1</v>
      </c>
      <c r="BF81">
        <f t="shared" ca="1" si="46"/>
        <v>1</v>
      </c>
      <c r="BG81">
        <f t="shared" ca="1" si="46"/>
        <v>1</v>
      </c>
      <c r="BH81">
        <f t="shared" ca="1" si="46"/>
        <v>1</v>
      </c>
      <c r="BI81">
        <f t="shared" ca="1" si="46"/>
        <v>1</v>
      </c>
      <c r="BJ81">
        <f t="shared" ca="1" si="46"/>
        <v>1</v>
      </c>
      <c r="BK81">
        <f t="shared" ca="1" si="46"/>
        <v>1</v>
      </c>
      <c r="BL81">
        <f t="shared" ca="1" si="46"/>
        <v>1</v>
      </c>
      <c r="BM81">
        <f t="shared" ca="1" si="46"/>
        <v>0</v>
      </c>
      <c r="BN81">
        <f t="shared" ca="1" si="46"/>
        <v>0</v>
      </c>
      <c r="BO81">
        <f t="shared" ca="1" si="46"/>
        <v>1</v>
      </c>
      <c r="BU81">
        <f t="shared" ca="1" si="47"/>
        <v>6</v>
      </c>
      <c r="BV81">
        <f t="shared" ca="1" si="47"/>
        <v>6</v>
      </c>
      <c r="BW81">
        <f t="shared" ca="1" si="47"/>
        <v>6</v>
      </c>
      <c r="BX81">
        <f t="shared" ca="1" si="47"/>
        <v>6</v>
      </c>
      <c r="BY81">
        <f t="shared" ca="1" si="47"/>
        <v>6</v>
      </c>
      <c r="BZ81">
        <f t="shared" ca="1" si="47"/>
        <v>6</v>
      </c>
      <c r="CA81">
        <f t="shared" ca="1" si="47"/>
        <v>6</v>
      </c>
      <c r="CB81">
        <f t="shared" ca="1" si="47"/>
        <v>6</v>
      </c>
      <c r="CC81">
        <f t="shared" ca="1" si="47"/>
        <v>6</v>
      </c>
      <c r="CD81">
        <f t="shared" ca="1" si="47"/>
        <v>16</v>
      </c>
      <c r="CE81">
        <f t="shared" ca="1" si="47"/>
        <v>16</v>
      </c>
      <c r="CF81">
        <f t="shared" ca="1" si="47"/>
        <v>6</v>
      </c>
      <c r="CL81">
        <f t="shared" ca="1" si="48"/>
        <v>1</v>
      </c>
      <c r="CM81">
        <f t="shared" ca="1" si="48"/>
        <v>1</v>
      </c>
      <c r="CN81">
        <f t="shared" ca="1" si="48"/>
        <v>1</v>
      </c>
      <c r="CO81">
        <f t="shared" ca="1" si="48"/>
        <v>1</v>
      </c>
      <c r="CP81">
        <f t="shared" ca="1" si="48"/>
        <v>1</v>
      </c>
      <c r="CQ81">
        <f t="shared" ca="1" si="48"/>
        <v>1</v>
      </c>
      <c r="CR81">
        <f t="shared" ca="1" si="48"/>
        <v>1</v>
      </c>
      <c r="CS81">
        <f t="shared" ca="1" si="48"/>
        <v>1</v>
      </c>
      <c r="CT81">
        <f t="shared" ca="1" si="48"/>
        <v>1</v>
      </c>
      <c r="CU81">
        <f t="shared" ca="1" si="48"/>
        <v>0</v>
      </c>
      <c r="CV81">
        <f t="shared" ca="1" si="48"/>
        <v>0</v>
      </c>
      <c r="CW81">
        <f t="shared" ca="1" si="48"/>
        <v>1</v>
      </c>
      <c r="DC81" cm="1">
        <f t="array" aca="1" ref="DC81" ca="1">IF(ISNA(E81),,OFFSET(INDIRECT("'"&amp;DT$67&amp;"'!f1"),E81-1,))*1</f>
        <v>0.38596772700000698</v>
      </c>
      <c r="DD81" cm="1">
        <f t="array" aca="1" ref="DD81" ca="1">IF(ISNA(F81),,OFFSET(INDIRECT("'"&amp;DU$67&amp;"'!f1"),F81-1,))*1</f>
        <v>2.1896979559999998</v>
      </c>
      <c r="DE81" cm="1">
        <f t="array" aca="1" ref="DE81" ca="1">IF(ISNA(G81),,OFFSET(INDIRECT("'"&amp;DV$67&amp;"'!f1"),G81-1,))*1</f>
        <v>1.38432669100001</v>
      </c>
      <c r="DF81" cm="1">
        <f t="array" aca="1" ref="DF81" ca="1">IF(ISNA(H81),,OFFSET(INDIRECT("'"&amp;DW$67&amp;"'!f1"),H81-1,))*1</f>
        <v>0.26514577679335999</v>
      </c>
      <c r="DG81" cm="1">
        <f t="array" aca="1" ref="DG81" ca="1">IF(ISNA(I81),,OFFSET(INDIRECT("'"&amp;DX$67&amp;"'!f1"),I81-1,))*1</f>
        <v>5.3124625002965303E-2</v>
      </c>
      <c r="DH81" cm="1">
        <f t="array" aca="1" ref="DH81" ca="1">IF(ISNA(J81),,OFFSET(INDIRECT("'"&amp;DY$67&amp;"'!f1"),J81-1,))*1</f>
        <v>0.117176168598234</v>
      </c>
      <c r="DI81" cm="1">
        <f t="array" aca="1" ref="DI81" ca="1">IF(ISNA(K81),,OFFSET(INDIRECT("'"&amp;DZ$67&amp;"'!f1"),K81-1,))*1</f>
        <v>1.9615591391920999</v>
      </c>
      <c r="DJ81" cm="1">
        <f t="array" aca="1" ref="DJ81" ca="1">IF(ISNA(L81),,OFFSET(INDIRECT("'"&amp;EA$67&amp;"'!f1"),L81-1,))*1</f>
        <v>2.1254325704649002</v>
      </c>
      <c r="DK81" cm="1">
        <f t="array" aca="1" ref="DK81" ca="1">IF(ISNA(M81),,OFFSET(INDIRECT("'"&amp;EB$67&amp;"'!f1"),M81-1,))*1</f>
        <v>44.663073147999903</v>
      </c>
      <c r="DL81" cm="1">
        <f t="array" aca="1" ref="DL81" ca="1">IF(ISNA(N81),,OFFSET(INDIRECT("'"&amp;EC$67&amp;"'!f1"),N81-1,))*1</f>
        <v>7.2957719967234802E-3</v>
      </c>
      <c r="DM81" cm="1">
        <f t="array" aca="1" ref="DM81" ca="1">IF(ISNA(O81),,OFFSET(INDIRECT("'"&amp;ED$67&amp;"'!f1"),O81-1,))*1</f>
        <v>9.4021910044830292E-3</v>
      </c>
      <c r="DN81" cm="1">
        <f t="array" aca="1" ref="DN81" ca="1">IF(ISNA(P81),,OFFSET(INDIRECT("'"&amp;EE$67&amp;"'!f1"),P81-1,))*1</f>
        <v>5.8920726180076599E-2</v>
      </c>
      <c r="DT81">
        <f t="shared" ca="1" si="60"/>
        <v>1</v>
      </c>
      <c r="DU81">
        <f t="shared" ca="1" si="49"/>
        <v>1</v>
      </c>
      <c r="DV81">
        <f t="shared" ca="1" si="49"/>
        <v>1</v>
      </c>
      <c r="DW81">
        <f t="shared" ca="1" si="49"/>
        <v>1</v>
      </c>
      <c r="DX81">
        <f t="shared" ca="1" si="49"/>
        <v>1</v>
      </c>
      <c r="DY81">
        <f t="shared" ca="1" si="49"/>
        <v>1</v>
      </c>
      <c r="DZ81">
        <f t="shared" ca="1" si="49"/>
        <v>9993</v>
      </c>
      <c r="EA81">
        <f t="shared" ca="1" si="49"/>
        <v>10000</v>
      </c>
      <c r="EB81">
        <f t="shared" ca="1" si="49"/>
        <v>10000</v>
      </c>
      <c r="EC81">
        <f t="shared" ca="1" si="49"/>
        <v>0</v>
      </c>
      <c r="ED81">
        <f t="shared" ca="1" si="49"/>
        <v>0</v>
      </c>
      <c r="EE81">
        <f t="shared" ca="1" si="49"/>
        <v>2</v>
      </c>
      <c r="EK81" cm="1">
        <f t="array" aca="1" ref="EK81" ca="1">IF(ISNA(E81),0,OFFSET(INDIRECT("'"&amp;EK$67&amp;"'!g1"),E81-1,)*CL81)</f>
        <v>1</v>
      </c>
      <c r="EL81" cm="1">
        <f t="array" aca="1" ref="EL81" ca="1">IF(ISNA(F81),0,OFFSET(INDIRECT("'"&amp;EL$67&amp;"'!g1"),F81-1,)*CM81)</f>
        <v>1</v>
      </c>
      <c r="EM81" cm="1">
        <f t="array" aca="1" ref="EM81" ca="1">IF(ISNA(G81),0,OFFSET(INDIRECT("'"&amp;EM$67&amp;"'!g1"),G81-1,)*CN81)</f>
        <v>1</v>
      </c>
      <c r="EN81" cm="1">
        <f t="array" aca="1" ref="EN81" ca="1">IF(ISNA(H81),0,OFFSET(INDIRECT("'"&amp;EN$67&amp;"'!g1"),H81-1,)*CO81)</f>
        <v>1</v>
      </c>
      <c r="EO81" cm="1">
        <f t="array" aca="1" ref="EO81" ca="1">IF(ISNA(I81),0,OFFSET(INDIRECT("'"&amp;EO$67&amp;"'!g1"),I81-1,)*CP81)</f>
        <v>1</v>
      </c>
      <c r="EP81" cm="1">
        <f t="array" aca="1" ref="EP81" ca="1">IF(ISNA(J81),0,OFFSET(INDIRECT("'"&amp;EP$67&amp;"'!g1"),J81-1,)*CQ81)</f>
        <v>1</v>
      </c>
      <c r="EQ81" cm="1">
        <f t="array" aca="1" ref="EQ81" ca="1">IF(ISNA(K81),0,OFFSET(INDIRECT("'"&amp;EQ$67&amp;"'!g1"),K81-1,)*CR81)</f>
        <v>9993</v>
      </c>
      <c r="ER81" cm="1">
        <f t="array" aca="1" ref="ER81" ca="1">IF(ISNA(L81),0,OFFSET(INDIRECT("'"&amp;ER$67&amp;"'!g1"),L81-1,)*CS81)</f>
        <v>10000</v>
      </c>
      <c r="ES81" cm="1">
        <f t="array" aca="1" ref="ES81" ca="1">IF(ISNA(M81),0,OFFSET(INDIRECT("'"&amp;ES$67&amp;"'!g1"),M81-1,)*CT81)</f>
        <v>10000</v>
      </c>
      <c r="ET81" cm="1">
        <f t="array" aca="1" ref="ET81" ca="1">IF(ISNA(N81),0,OFFSET(INDIRECT("'"&amp;ET$67&amp;"'!g1"),N81-1,)*CU81)</f>
        <v>0</v>
      </c>
      <c r="EU81" cm="1">
        <f t="array" aca="1" ref="EU81" ca="1">IF(ISNA(O81),0,OFFSET(INDIRECT("'"&amp;EU$67&amp;"'!g1"),O81-1,)*CV81)</f>
        <v>0</v>
      </c>
      <c r="EV81" cm="1">
        <f t="array" aca="1" ref="EV81" ca="1">IF(ISNA(P81),0,OFFSET(INDIRECT("'"&amp;EV$67&amp;"'!g1"),P81-1,)*CW81)</f>
        <v>2</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v>
      </c>
      <c r="FL81" s="10" cm="1">
        <f t="array" aca="1" ref="FL81" ca="1">IF(ISNA(O81),0,OFFSET(INDIRECT("'"&amp;EU$67&amp;"'!h1"),O81-1,))</f>
        <v>1</v>
      </c>
      <c r="FM81" s="10" cm="1">
        <f t="array" aca="1" ref="FM81" ca="1">IF(ISNA(P81),0,OFFSET(INDIRECT("'"&amp;EV$67&amp;"'!h1"),P81-1,))</f>
        <v>5</v>
      </c>
      <c r="FN81" s="10"/>
      <c r="FO81" s="10"/>
      <c r="FP81" s="10"/>
      <c r="FQ81" s="10"/>
      <c r="FS81">
        <f t="shared" ca="1" si="61"/>
        <v>16</v>
      </c>
      <c r="FT81">
        <f t="shared" ca="1" si="62"/>
        <v>1.9615591391920999</v>
      </c>
      <c r="FU81">
        <f t="shared" ca="1" si="63"/>
        <v>9993</v>
      </c>
      <c r="FV81">
        <f t="shared" ca="1" si="64"/>
        <v>10000</v>
      </c>
      <c r="FW81" s="4">
        <f t="shared" ca="1" si="65"/>
        <v>0.99929999999999997</v>
      </c>
      <c r="FX81" s="5">
        <f t="shared" ca="1" si="66"/>
        <v>1.9629331924267987E-4</v>
      </c>
      <c r="FZ81" s="13">
        <f t="shared" ca="1" si="50"/>
        <v>16</v>
      </c>
      <c r="GA81" s="23">
        <f t="shared" ca="1" si="67"/>
        <v>0</v>
      </c>
      <c r="GB81" s="23">
        <f t="shared" ca="1" si="51"/>
        <v>0</v>
      </c>
      <c r="GC81" s="23">
        <f t="shared" ca="1" si="51"/>
        <v>0</v>
      </c>
      <c r="GD81" s="23">
        <f t="shared" ca="1" si="51"/>
        <v>0</v>
      </c>
      <c r="GE81" s="23">
        <f t="shared" ca="1" si="51"/>
        <v>0</v>
      </c>
      <c r="GF81" s="23">
        <f t="shared" ca="1" si="51"/>
        <v>0</v>
      </c>
      <c r="GG81" s="23">
        <f t="shared" ca="1" si="51"/>
        <v>0</v>
      </c>
      <c r="GH81" s="23">
        <f t="shared" ca="1" si="51"/>
        <v>0</v>
      </c>
      <c r="GI81" s="23">
        <f t="shared" ca="1" si="51"/>
        <v>0</v>
      </c>
      <c r="GJ81" s="23" t="e">
        <f t="shared" ca="1" si="51"/>
        <v>#N/A</v>
      </c>
      <c r="GK81" s="23" t="e">
        <f t="shared" ca="1" si="51"/>
        <v>#N/A</v>
      </c>
      <c r="GL81" s="23">
        <f t="shared" ca="1" si="51"/>
        <v>0</v>
      </c>
      <c r="GM81" s="23"/>
      <c r="GN81">
        <f t="shared" ca="1" si="68"/>
        <v>16</v>
      </c>
      <c r="GO81" s="5">
        <f t="shared" ca="1" si="69"/>
        <v>0.38596772700000698</v>
      </c>
      <c r="GP81" s="5">
        <f t="shared" ca="1" si="52"/>
        <v>2.1896979559999998</v>
      </c>
      <c r="GQ81" s="5">
        <f t="shared" ca="1" si="52"/>
        <v>1.38432669100001</v>
      </c>
      <c r="GR81" s="5">
        <f t="shared" ca="1" si="52"/>
        <v>0.26514577679335999</v>
      </c>
      <c r="GS81" s="5">
        <f t="shared" ca="1" si="52"/>
        <v>5.3124625002965303E-2</v>
      </c>
      <c r="GT81" s="5">
        <f t="shared" ca="1" si="70"/>
        <v>0.117176168598234</v>
      </c>
      <c r="GU81" s="5">
        <f t="shared" ca="1" si="53"/>
        <v>1.9629331924267987E-4</v>
      </c>
      <c r="GV81" s="5">
        <f t="shared" ca="1" si="53"/>
        <v>2.1254325704649001E-4</v>
      </c>
      <c r="GW81" s="5">
        <f t="shared" ca="1" si="53"/>
        <v>4.46630731479999E-3</v>
      </c>
      <c r="GX81" s="5" t="e">
        <f t="shared" ca="1" si="53"/>
        <v>#N/A</v>
      </c>
      <c r="GY81" s="5" t="e">
        <f t="shared" ca="1" si="53"/>
        <v>#N/A</v>
      </c>
      <c r="GZ81" s="5">
        <f t="shared" ca="1" si="53"/>
        <v>2.94603630900383E-2</v>
      </c>
      <c r="HB81" s="13">
        <f t="shared" ca="1" si="54"/>
        <v>16</v>
      </c>
      <c r="HC81" s="4">
        <f t="shared" ca="1" si="71"/>
        <v>1</v>
      </c>
      <c r="HD81" s="4">
        <f t="shared" ca="1" si="55"/>
        <v>1</v>
      </c>
      <c r="HE81" s="4">
        <f t="shared" ca="1" si="55"/>
        <v>1</v>
      </c>
      <c r="HF81" s="4">
        <f t="shared" ca="1" si="55"/>
        <v>1</v>
      </c>
      <c r="HG81" s="4">
        <f t="shared" ca="1" si="55"/>
        <v>1</v>
      </c>
      <c r="HH81" s="4">
        <f t="shared" ca="1" si="55"/>
        <v>1</v>
      </c>
      <c r="HI81" s="4">
        <f t="shared" ca="1" si="55"/>
        <v>0.99929999999999997</v>
      </c>
      <c r="HJ81" s="4">
        <f t="shared" ca="1" si="55"/>
        <v>1</v>
      </c>
      <c r="HK81" s="4">
        <f t="shared" ca="1" si="55"/>
        <v>1</v>
      </c>
      <c r="HL81" s="4">
        <f t="shared" ca="1" si="55"/>
        <v>0</v>
      </c>
      <c r="HM81" s="4">
        <f t="shared" ca="1" si="55"/>
        <v>0</v>
      </c>
      <c r="HN81" s="4">
        <f t="shared" ca="1" si="55"/>
        <v>0.4</v>
      </c>
    </row>
    <row r="82" spans="1:222" x14ac:dyDescent="0.2">
      <c r="A82" t="str" cm="1">
        <f t="array" aca="1" ref="A82" ca="1">INDIRECT($A$67&amp;"!A"&amp;ROW(C15)+$B$64)</f>
        <v>[[17,3,5]]</v>
      </c>
      <c r="B82" cm="1">
        <f t="array" aca="1" ref="B82" ca="1">INDIRECT($A$67&amp;"!b"&amp;ROW(D15)+$B$64)</f>
        <v>17</v>
      </c>
      <c r="C82">
        <f t="shared" ca="1" si="56"/>
        <v>5</v>
      </c>
      <c r="E82">
        <f t="shared" ca="1" si="43"/>
        <v>39</v>
      </c>
      <c r="F82">
        <f t="shared" ca="1" si="43"/>
        <v>40</v>
      </c>
      <c r="G82">
        <f t="shared" ca="1" si="43"/>
        <v>39</v>
      </c>
      <c r="H82">
        <f t="shared" ca="1" si="43"/>
        <v>43</v>
      </c>
      <c r="I82">
        <f t="shared" ca="1" si="43"/>
        <v>42</v>
      </c>
      <c r="J82">
        <f t="shared" ca="1" si="43"/>
        <v>47</v>
      </c>
      <c r="K82">
        <f t="shared" ca="1" si="43"/>
        <v>47</v>
      </c>
      <c r="L82">
        <f t="shared" ca="1" si="43"/>
        <v>48</v>
      </c>
      <c r="M82">
        <f t="shared" ca="1" si="43"/>
        <v>45</v>
      </c>
      <c r="N82">
        <f t="shared" ca="1" si="43"/>
        <v>39</v>
      </c>
      <c r="O82">
        <f t="shared" ca="1" si="43"/>
        <v>39</v>
      </c>
      <c r="P82">
        <f t="shared" ca="1" si="43"/>
        <v>39</v>
      </c>
      <c r="V82" cm="1">
        <f t="array" aca="1" ref="V82" ca="1">IF(ISNA(E82),,OFFSET(INDIRECT("'"&amp;V$67&amp;"'!d1"),E82-1,))</f>
        <v>5</v>
      </c>
      <c r="W82" cm="1">
        <f t="array" aca="1" ref="W82" ca="1">IF(ISNA(F82),,OFFSET(INDIRECT("'"&amp;W$67&amp;"'!d1"),F82-1,))</f>
        <v>5</v>
      </c>
      <c r="X82" cm="1">
        <f t="array" aca="1" ref="X82" ca="1">IF(ISNA(G82),,OFFSET(INDIRECT("'"&amp;X$67&amp;"'!d1"),G82-1,))</f>
        <v>5</v>
      </c>
      <c r="Y82" cm="1">
        <f t="array" aca="1" ref="Y82" ca="1">IF(ISNA(H82),,OFFSET(INDIRECT("'"&amp;Y$67&amp;"'!d1"),H82-1,))</f>
        <v>5</v>
      </c>
      <c r="Z82" cm="1">
        <f t="array" aca="1" ref="Z82" ca="1">IF(ISNA(I82),,OFFSET(INDIRECT("'"&amp;Z$67&amp;"'!d1"),I82-1,))</f>
        <v>5</v>
      </c>
      <c r="AA82" cm="1">
        <f t="array" aca="1" ref="AA82" ca="1">IF(ISNA(J82),,OFFSET(INDIRECT("'"&amp;AA$67&amp;"'!d1"),J82-1,))</f>
        <v>5</v>
      </c>
      <c r="AB82" cm="1">
        <f t="array" aca="1" ref="AB82" ca="1">IF(ISNA(K82),,OFFSET(INDIRECT("'"&amp;AB$67&amp;"'!d1"),K82-1,))</f>
        <v>5</v>
      </c>
      <c r="AC82" cm="1">
        <f t="array" aca="1" ref="AC82" ca="1">IF(ISNA(L82),,OFFSET(INDIRECT("'"&amp;AC$67&amp;"'!d1"),L82-1,))</f>
        <v>5</v>
      </c>
      <c r="AD82" cm="1">
        <f t="array" aca="1" ref="AD82" ca="1">IF(ISNA(M82),,OFFSET(INDIRECT("'"&amp;AD$67&amp;"'!d1"),M82-1,))</f>
        <v>5</v>
      </c>
      <c r="AE82" cm="1">
        <f t="array" aca="1" ref="AE82" ca="1">IF(ISNA(N82),,OFFSET(INDIRECT("'"&amp;AE$67&amp;"'!d1"),N82-1,))</f>
        <v>0</v>
      </c>
      <c r="AF82" cm="1">
        <f t="array" aca="1" ref="AF82" ca="1">IF(ISNA(O82),,OFFSET(INDIRECT("'"&amp;AF$67&amp;"'!d1"),O82-1,))</f>
        <v>0</v>
      </c>
      <c r="AG82" cm="1">
        <f t="array" aca="1" ref="AG82" ca="1">IF(ISNA(P82),,OFFSET(INDIRECT("'"&amp;AG$67&amp;"'!d1"),P82-1,))</f>
        <v>5</v>
      </c>
      <c r="AM82">
        <f t="shared" ca="1" si="57"/>
        <v>1</v>
      </c>
      <c r="AN82">
        <f t="shared" ca="1" si="44"/>
        <v>1</v>
      </c>
      <c r="AO82">
        <f t="shared" ca="1" si="44"/>
        <v>1</v>
      </c>
      <c r="AP82">
        <f t="shared" ca="1" si="44"/>
        <v>1</v>
      </c>
      <c r="AQ82">
        <f t="shared" ca="1" si="58"/>
        <v>1</v>
      </c>
      <c r="AV82" t="b">
        <f t="shared" ca="1" si="59"/>
        <v>1</v>
      </c>
      <c r="AW82" t="b">
        <f t="shared" ca="1" si="45"/>
        <v>1</v>
      </c>
      <c r="AX82" t="b">
        <f t="shared" ca="1" si="45"/>
        <v>1</v>
      </c>
      <c r="AY82" t="b">
        <f t="shared" ca="1" si="45"/>
        <v>1</v>
      </c>
      <c r="AZ82" t="b">
        <f t="shared" ca="1" si="45"/>
        <v>1</v>
      </c>
      <c r="BD82">
        <f t="shared" ca="1" si="46"/>
        <v>1</v>
      </c>
      <c r="BE82">
        <f t="shared" ca="1" si="46"/>
        <v>1</v>
      </c>
      <c r="BF82">
        <f t="shared" ca="1" si="46"/>
        <v>1</v>
      </c>
      <c r="BG82">
        <f t="shared" ca="1" si="46"/>
        <v>1</v>
      </c>
      <c r="BH82">
        <f t="shared" ca="1" si="46"/>
        <v>1</v>
      </c>
      <c r="BI82">
        <f t="shared" ca="1" si="46"/>
        <v>1</v>
      </c>
      <c r="BJ82">
        <f t="shared" ca="1" si="46"/>
        <v>1</v>
      </c>
      <c r="BK82">
        <f t="shared" ca="1" si="46"/>
        <v>1</v>
      </c>
      <c r="BL82">
        <f t="shared" ca="1" si="46"/>
        <v>1</v>
      </c>
      <c r="BM82">
        <f t="shared" ca="1" si="46"/>
        <v>0</v>
      </c>
      <c r="BN82">
        <f t="shared" ca="1" si="46"/>
        <v>0</v>
      </c>
      <c r="BO82">
        <f t="shared" ca="1" si="46"/>
        <v>1</v>
      </c>
      <c r="BU82">
        <f t="shared" ca="1" si="47"/>
        <v>5</v>
      </c>
      <c r="BV82">
        <f t="shared" ca="1" si="47"/>
        <v>5</v>
      </c>
      <c r="BW82">
        <f t="shared" ca="1" si="47"/>
        <v>5</v>
      </c>
      <c r="BX82">
        <f t="shared" ca="1" si="47"/>
        <v>5</v>
      </c>
      <c r="BY82">
        <f t="shared" ca="1" si="47"/>
        <v>5</v>
      </c>
      <c r="BZ82">
        <f t="shared" ca="1" si="47"/>
        <v>5</v>
      </c>
      <c r="CA82">
        <f t="shared" ca="1" si="47"/>
        <v>5</v>
      </c>
      <c r="CB82">
        <f t="shared" ca="1" si="47"/>
        <v>5</v>
      </c>
      <c r="CC82">
        <f t="shared" ca="1" si="47"/>
        <v>5</v>
      </c>
      <c r="CD82">
        <f t="shared" ca="1" si="47"/>
        <v>17</v>
      </c>
      <c r="CE82">
        <f t="shared" ca="1" si="47"/>
        <v>17</v>
      </c>
      <c r="CF82">
        <f t="shared" ca="1" si="47"/>
        <v>5</v>
      </c>
      <c r="CL82">
        <f t="shared" ca="1" si="48"/>
        <v>1</v>
      </c>
      <c r="CM82">
        <f t="shared" ca="1" si="48"/>
        <v>1</v>
      </c>
      <c r="CN82">
        <f t="shared" ca="1" si="48"/>
        <v>1</v>
      </c>
      <c r="CO82">
        <f t="shared" ca="1" si="48"/>
        <v>1</v>
      </c>
      <c r="CP82">
        <f t="shared" ca="1" si="48"/>
        <v>1</v>
      </c>
      <c r="CQ82">
        <f t="shared" ca="1" si="48"/>
        <v>1</v>
      </c>
      <c r="CR82">
        <f t="shared" ca="1" si="48"/>
        <v>1</v>
      </c>
      <c r="CS82">
        <f t="shared" ca="1" si="48"/>
        <v>1</v>
      </c>
      <c r="CT82">
        <f t="shared" ca="1" si="48"/>
        <v>1</v>
      </c>
      <c r="CU82">
        <f t="shared" ca="1" si="48"/>
        <v>0</v>
      </c>
      <c r="CV82">
        <f t="shared" ca="1" si="48"/>
        <v>0</v>
      </c>
      <c r="CW82">
        <f t="shared" ca="1" si="48"/>
        <v>1</v>
      </c>
      <c r="DC82" cm="1">
        <f t="array" aca="1" ref="DC82" ca="1">IF(ISNA(E82),,OFFSET(INDIRECT("'"&amp;DT$67&amp;"'!f1"),E82-1,))*1</f>
        <v>0.204607336999998</v>
      </c>
      <c r="DD82" cm="1">
        <f t="array" aca="1" ref="DD82" ca="1">IF(ISNA(F82),,OFFSET(INDIRECT("'"&amp;DU$67&amp;"'!f1"),F82-1,))*1</f>
        <v>1.1903014919999999</v>
      </c>
      <c r="DE82" cm="1">
        <f t="array" aca="1" ref="DE82" ca="1">IF(ISNA(G82),,OFFSET(INDIRECT("'"&amp;DV$67&amp;"'!f1"),G82-1,))*1</f>
        <v>0.39291522799999201</v>
      </c>
      <c r="DF82" cm="1">
        <f t="array" aca="1" ref="DF82" ca="1">IF(ISNA(H82),,OFFSET(INDIRECT("'"&amp;DW$67&amp;"'!f1"),H82-1,))*1</f>
        <v>2.2161301225423799E-2</v>
      </c>
      <c r="DG82" cm="1">
        <f t="array" aca="1" ref="DG82" ca="1">IF(ISNA(I82),,OFFSET(INDIRECT("'"&amp;DX$67&amp;"'!f1"),I82-1,))*1</f>
        <v>5.4344375006621697E-2</v>
      </c>
      <c r="DH82" cm="1">
        <f t="array" aca="1" ref="DH82" ca="1">IF(ISNA(J82),,OFFSET(INDIRECT("'"&amp;DY$67&amp;"'!f1"),J82-1,))*1</f>
        <v>0.120109114795923</v>
      </c>
      <c r="DI82" cm="1">
        <f t="array" aca="1" ref="DI82" ca="1">IF(ISNA(K82),,OFFSET(INDIRECT("'"&amp;DZ$67&amp;"'!f1"),K82-1,))*1</f>
        <v>2.1469536665827</v>
      </c>
      <c r="DJ82" cm="1">
        <f t="array" aca="1" ref="DJ82" ca="1">IF(ISNA(L82),,OFFSET(INDIRECT("'"&amp;EA$67&amp;"'!f1"),L82-1,))*1</f>
        <v>2.1822169171646202</v>
      </c>
      <c r="DK82" cm="1">
        <f t="array" aca="1" ref="DK82" ca="1">IF(ISNA(M82),,OFFSET(INDIRECT("'"&amp;EB$67&amp;"'!f1"),M82-1,))*1</f>
        <v>37.711595154000001</v>
      </c>
      <c r="DL82" cm="1">
        <f t="array" aca="1" ref="DL82" ca="1">IF(ISNA(N82),,OFFSET(INDIRECT("'"&amp;EC$67&amp;"'!f1"),N82-1,))*1</f>
        <v>1.1387927006580799E-2</v>
      </c>
      <c r="DM82" cm="1">
        <f t="array" aca="1" ref="DM82" ca="1">IF(ISNA(O82),,OFFSET(INDIRECT("'"&amp;ED$67&amp;"'!f1"),O82-1,))*1</f>
        <v>9.6718429995235004E-3</v>
      </c>
      <c r="DN82" cm="1">
        <f t="array" aca="1" ref="DN82" ca="1">IF(ISNA(P82),,OFFSET(INDIRECT("'"&amp;EE$67&amp;"'!f1"),P82-1,))*1</f>
        <v>2.0504400134086598E-2</v>
      </c>
      <c r="DT82">
        <f t="shared" ca="1" si="60"/>
        <v>1</v>
      </c>
      <c r="DU82">
        <f t="shared" ca="1" si="49"/>
        <v>1</v>
      </c>
      <c r="DV82">
        <f t="shared" ca="1" si="49"/>
        <v>1</v>
      </c>
      <c r="DW82">
        <f t="shared" ca="1" si="49"/>
        <v>1</v>
      </c>
      <c r="DX82">
        <f t="shared" ca="1" si="49"/>
        <v>1</v>
      </c>
      <c r="DY82">
        <f t="shared" ca="1" si="49"/>
        <v>1</v>
      </c>
      <c r="DZ82">
        <f t="shared" ca="1" si="49"/>
        <v>9998</v>
      </c>
      <c r="EA82">
        <f t="shared" ca="1" si="49"/>
        <v>10000</v>
      </c>
      <c r="EB82">
        <f t="shared" ca="1" si="49"/>
        <v>7633</v>
      </c>
      <c r="EC82">
        <f t="shared" ca="1" si="49"/>
        <v>0</v>
      </c>
      <c r="ED82">
        <f t="shared" ca="1" si="49"/>
        <v>0</v>
      </c>
      <c r="EE82">
        <f t="shared" ca="1" si="49"/>
        <v>2</v>
      </c>
      <c r="EK82" cm="1">
        <f t="array" aca="1" ref="EK82" ca="1">IF(ISNA(E82),0,OFFSET(INDIRECT("'"&amp;EK$67&amp;"'!g1"),E82-1,)*CL82)</f>
        <v>1</v>
      </c>
      <c r="EL82" cm="1">
        <f t="array" aca="1" ref="EL82" ca="1">IF(ISNA(F82),0,OFFSET(INDIRECT("'"&amp;EL$67&amp;"'!g1"),F82-1,)*CM82)</f>
        <v>1</v>
      </c>
      <c r="EM82" cm="1">
        <f t="array" aca="1" ref="EM82" ca="1">IF(ISNA(G82),0,OFFSET(INDIRECT("'"&amp;EM$67&amp;"'!g1"),G82-1,)*CN82)</f>
        <v>1</v>
      </c>
      <c r="EN82" cm="1">
        <f t="array" aca="1" ref="EN82" ca="1">IF(ISNA(H82),0,OFFSET(INDIRECT("'"&amp;EN$67&amp;"'!g1"),H82-1,)*CO82)</f>
        <v>1</v>
      </c>
      <c r="EO82" cm="1">
        <f t="array" aca="1" ref="EO82" ca="1">IF(ISNA(I82),0,OFFSET(INDIRECT("'"&amp;EO$67&amp;"'!g1"),I82-1,)*CP82)</f>
        <v>1</v>
      </c>
      <c r="EP82" cm="1">
        <f t="array" aca="1" ref="EP82" ca="1">IF(ISNA(J82),0,OFFSET(INDIRECT("'"&amp;EP$67&amp;"'!g1"),J82-1,)*CQ82)</f>
        <v>1</v>
      </c>
      <c r="EQ82" cm="1">
        <f t="array" aca="1" ref="EQ82" ca="1">IF(ISNA(K82),0,OFFSET(INDIRECT("'"&amp;EQ$67&amp;"'!g1"),K82-1,)*CR82)</f>
        <v>9998</v>
      </c>
      <c r="ER82" cm="1">
        <f t="array" aca="1" ref="ER82" ca="1">IF(ISNA(L82),0,OFFSET(INDIRECT("'"&amp;ER$67&amp;"'!g1"),L82-1,)*CS82)</f>
        <v>10000</v>
      </c>
      <c r="ES82" cm="1">
        <f t="array" aca="1" ref="ES82" ca="1">IF(ISNA(M82),0,OFFSET(INDIRECT("'"&amp;ES$67&amp;"'!g1"),M82-1,)*CT82)</f>
        <v>7633</v>
      </c>
      <c r="ET82" cm="1">
        <f t="array" aca="1" ref="ET82" ca="1">IF(ISNA(N82),0,OFFSET(INDIRECT("'"&amp;ET$67&amp;"'!g1"),N82-1,)*CU82)</f>
        <v>0</v>
      </c>
      <c r="EU82" cm="1">
        <f t="array" aca="1" ref="EU82" ca="1">IF(ISNA(O82),0,OFFSET(INDIRECT("'"&amp;EU$67&amp;"'!g1"),O82-1,)*CV82)</f>
        <v>0</v>
      </c>
      <c r="EV82" cm="1">
        <f t="array" aca="1" ref="EV82" ca="1">IF(ISNA(P82),0,OFFSET(INDIRECT("'"&amp;EV$67&amp;"'!g1"),P82-1,)*CW82)</f>
        <v>2</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v>
      </c>
      <c r="FL82" s="10" cm="1">
        <f t="array" aca="1" ref="FL82" ca="1">IF(ISNA(O82),0,OFFSET(INDIRECT("'"&amp;EU$67&amp;"'!h1"),O82-1,))</f>
        <v>1</v>
      </c>
      <c r="FM82" s="10" cm="1">
        <f t="array" aca="1" ref="FM82" ca="1">IF(ISNA(P82),0,OFFSET(INDIRECT("'"&amp;EV$67&amp;"'!h1"),P82-1,))</f>
        <v>4</v>
      </c>
      <c r="FN82" s="10"/>
      <c r="FO82" s="10"/>
      <c r="FP82" s="10"/>
      <c r="FQ82" s="10"/>
      <c r="FS82">
        <f t="shared" ca="1" si="61"/>
        <v>17</v>
      </c>
      <c r="FT82">
        <f t="shared" ca="1" si="62"/>
        <v>2.1469536665827</v>
      </c>
      <c r="FU82">
        <f t="shared" ca="1" si="63"/>
        <v>9998</v>
      </c>
      <c r="FV82">
        <f t="shared" ca="1" si="64"/>
        <v>10000</v>
      </c>
      <c r="FW82" s="4">
        <f t="shared" ca="1" si="65"/>
        <v>0.99980000000000002</v>
      </c>
      <c r="FX82" s="5">
        <f t="shared" ca="1" si="66"/>
        <v>2.1473831432113424E-4</v>
      </c>
      <c r="FZ82" s="13">
        <f t="shared" ca="1" si="50"/>
        <v>17</v>
      </c>
      <c r="GA82" s="23">
        <f t="shared" ca="1" si="67"/>
        <v>0</v>
      </c>
      <c r="GB82" s="23">
        <f t="shared" ca="1" si="51"/>
        <v>0</v>
      </c>
      <c r="GC82" s="23">
        <f t="shared" ca="1" si="51"/>
        <v>0</v>
      </c>
      <c r="GD82" s="23">
        <f t="shared" ca="1" si="51"/>
        <v>0</v>
      </c>
      <c r="GE82" s="23">
        <f t="shared" ca="1" si="51"/>
        <v>0</v>
      </c>
      <c r="GF82" s="23">
        <f t="shared" ca="1" si="51"/>
        <v>0</v>
      </c>
      <c r="GG82" s="23">
        <f t="shared" ca="1" si="51"/>
        <v>0</v>
      </c>
      <c r="GH82" s="23">
        <f t="shared" ca="1" si="51"/>
        <v>0</v>
      </c>
      <c r="GI82" s="23">
        <f t="shared" ca="1" si="51"/>
        <v>0</v>
      </c>
      <c r="GJ82" s="23" t="e">
        <f t="shared" ca="1" si="51"/>
        <v>#N/A</v>
      </c>
      <c r="GK82" s="23" t="e">
        <f t="shared" ca="1" si="51"/>
        <v>#N/A</v>
      </c>
      <c r="GL82" s="23">
        <f t="shared" ca="1" si="51"/>
        <v>0</v>
      </c>
      <c r="GM82" s="23"/>
      <c r="GN82">
        <f t="shared" ca="1" si="68"/>
        <v>17</v>
      </c>
      <c r="GO82" s="5">
        <f t="shared" ca="1" si="69"/>
        <v>0.204607336999998</v>
      </c>
      <c r="GP82" s="5">
        <f t="shared" ca="1" si="52"/>
        <v>1.1903014919999999</v>
      </c>
      <c r="GQ82" s="5">
        <f t="shared" ca="1" si="52"/>
        <v>0.39291522799999201</v>
      </c>
      <c r="GR82" s="5">
        <f t="shared" ca="1" si="52"/>
        <v>2.2161301225423799E-2</v>
      </c>
      <c r="GS82" s="5">
        <f t="shared" ca="1" si="52"/>
        <v>5.4344375006621697E-2</v>
      </c>
      <c r="GT82" s="5">
        <f t="shared" ca="1" si="70"/>
        <v>0.120109114795923</v>
      </c>
      <c r="GU82" s="5">
        <f t="shared" ca="1" si="53"/>
        <v>2.1473831432113424E-4</v>
      </c>
      <c r="GV82" s="5">
        <f t="shared" ca="1" si="53"/>
        <v>2.1822169171646202E-4</v>
      </c>
      <c r="GW82" s="5">
        <f t="shared" ca="1" si="53"/>
        <v>4.9405993913271325E-3</v>
      </c>
      <c r="GX82" s="5" t="e">
        <f t="shared" ca="1" si="53"/>
        <v>#N/A</v>
      </c>
      <c r="GY82" s="5" t="e">
        <f t="shared" ca="1" si="53"/>
        <v>#N/A</v>
      </c>
      <c r="GZ82" s="5">
        <f t="shared" ca="1" si="53"/>
        <v>1.0252200067043299E-2</v>
      </c>
      <c r="HB82" s="13">
        <f t="shared" ca="1" si="54"/>
        <v>17</v>
      </c>
      <c r="HC82" s="4">
        <f t="shared" ca="1" si="71"/>
        <v>1</v>
      </c>
      <c r="HD82" s="4">
        <f t="shared" ca="1" si="55"/>
        <v>1</v>
      </c>
      <c r="HE82" s="4">
        <f t="shared" ca="1" si="55"/>
        <v>1</v>
      </c>
      <c r="HF82" s="4">
        <f t="shared" ca="1" si="55"/>
        <v>1</v>
      </c>
      <c r="HG82" s="4">
        <f t="shared" ca="1" si="55"/>
        <v>1</v>
      </c>
      <c r="HH82" s="4">
        <f t="shared" ca="1" si="55"/>
        <v>1</v>
      </c>
      <c r="HI82" s="4">
        <f t="shared" ca="1" si="55"/>
        <v>0.99980000000000002</v>
      </c>
      <c r="HJ82" s="4">
        <f t="shared" ca="1" si="55"/>
        <v>1</v>
      </c>
      <c r="HK82" s="4">
        <f t="shared" ca="1" si="55"/>
        <v>0.76329999999999998</v>
      </c>
      <c r="HL82" s="4">
        <f t="shared" ca="1" si="55"/>
        <v>0</v>
      </c>
      <c r="HM82" s="4">
        <f t="shared" ca="1" si="55"/>
        <v>0</v>
      </c>
      <c r="HN82" s="4">
        <f t="shared" ca="1" si="55"/>
        <v>0.5</v>
      </c>
    </row>
    <row r="83" spans="1:222" x14ac:dyDescent="0.2">
      <c r="A83" t="str" cm="1">
        <f t="array" aca="1" ref="A83" ca="1">INDIRECT($A$67&amp;"!A"&amp;ROW(C16)+$B$64)</f>
        <v>[[18,5,5]]</v>
      </c>
      <c r="B83" cm="1">
        <f t="array" aca="1" ref="B83" ca="1">INDIRECT($A$67&amp;"!b"&amp;ROW(D16)+$B$64)</f>
        <v>18</v>
      </c>
      <c r="C83">
        <f t="shared" ca="1" si="56"/>
        <v>5</v>
      </c>
      <c r="E83">
        <f t="shared" ca="1" si="43"/>
        <v>40</v>
      </c>
      <c r="F83">
        <f t="shared" ca="1" si="43"/>
        <v>41</v>
      </c>
      <c r="G83">
        <f t="shared" ca="1" si="43"/>
        <v>40</v>
      </c>
      <c r="H83">
        <f t="shared" ca="1" si="43"/>
        <v>44</v>
      </c>
      <c r="I83">
        <f t="shared" ca="1" si="43"/>
        <v>43</v>
      </c>
      <c r="J83">
        <f t="shared" ca="1" si="43"/>
        <v>48</v>
      </c>
      <c r="K83">
        <f t="shared" ca="1" si="43"/>
        <v>48</v>
      </c>
      <c r="L83">
        <f t="shared" ca="1" si="43"/>
        <v>49</v>
      </c>
      <c r="M83">
        <f t="shared" ca="1" si="43"/>
        <v>46</v>
      </c>
      <c r="N83">
        <f t="shared" ca="1" si="43"/>
        <v>40</v>
      </c>
      <c r="O83">
        <f t="shared" ca="1" si="43"/>
        <v>40</v>
      </c>
      <c r="P83">
        <f t="shared" ca="1" si="43"/>
        <v>40</v>
      </c>
      <c r="V83" cm="1">
        <f t="array" aca="1" ref="V83" ca="1">IF(ISNA(E83),,OFFSET(INDIRECT("'"&amp;V$67&amp;"'!d1"),E83-1,))</f>
        <v>5</v>
      </c>
      <c r="W83" cm="1">
        <f t="array" aca="1" ref="W83" ca="1">IF(ISNA(F83),,OFFSET(INDIRECT("'"&amp;W$67&amp;"'!d1"),F83-1,))</f>
        <v>5</v>
      </c>
      <c r="X83" cm="1">
        <f t="array" aca="1" ref="X83" ca="1">IF(ISNA(G83),,OFFSET(INDIRECT("'"&amp;X$67&amp;"'!d1"),G83-1,))</f>
        <v>5</v>
      </c>
      <c r="Y83" cm="1">
        <f t="array" aca="1" ref="Y83" ca="1">IF(ISNA(H83),,OFFSET(INDIRECT("'"&amp;Y$67&amp;"'!d1"),H83-1,))</f>
        <v>5</v>
      </c>
      <c r="Z83" cm="1">
        <f t="array" aca="1" ref="Z83" ca="1">IF(ISNA(I83),,OFFSET(INDIRECT("'"&amp;Z$67&amp;"'!d1"),I83-1,))</f>
        <v>5</v>
      </c>
      <c r="AA83" cm="1">
        <f t="array" aca="1" ref="AA83" ca="1">IF(ISNA(J83),,OFFSET(INDIRECT("'"&amp;AA$67&amp;"'!d1"),J83-1,))</f>
        <v>5</v>
      </c>
      <c r="AB83" cm="1">
        <f t="array" aca="1" ref="AB83" ca="1">IF(ISNA(K83),,OFFSET(INDIRECT("'"&amp;AB$67&amp;"'!d1"),K83-1,))</f>
        <v>5</v>
      </c>
      <c r="AC83" cm="1">
        <f t="array" aca="1" ref="AC83" ca="1">IF(ISNA(L83),,OFFSET(INDIRECT("'"&amp;AC$67&amp;"'!d1"),L83-1,))</f>
        <v>5</v>
      </c>
      <c r="AD83" cm="1">
        <f t="array" aca="1" ref="AD83" ca="1">IF(ISNA(M83),,OFFSET(INDIRECT("'"&amp;AD$67&amp;"'!d1"),M83-1,))</f>
        <v>5</v>
      </c>
      <c r="AE83" cm="1">
        <f t="array" aca="1" ref="AE83" ca="1">IF(ISNA(N83),,OFFSET(INDIRECT("'"&amp;AE$67&amp;"'!d1"),N83-1,))</f>
        <v>0</v>
      </c>
      <c r="AF83" cm="1">
        <f t="array" aca="1" ref="AF83" ca="1">IF(ISNA(O83),,OFFSET(INDIRECT("'"&amp;AF$67&amp;"'!d1"),O83-1,))</f>
        <v>0</v>
      </c>
      <c r="AG83" cm="1">
        <f t="array" aca="1" ref="AG83" ca="1">IF(ISNA(P83),,OFFSET(INDIRECT("'"&amp;AG$67&amp;"'!d1"),P83-1,))</f>
        <v>5</v>
      </c>
      <c r="AM83">
        <f t="shared" ca="1" si="57"/>
        <v>1</v>
      </c>
      <c r="AN83">
        <f t="shared" ca="1" si="44"/>
        <v>1</v>
      </c>
      <c r="AO83">
        <f t="shared" ca="1" si="44"/>
        <v>1</v>
      </c>
      <c r="AP83">
        <f t="shared" ca="1" si="44"/>
        <v>1</v>
      </c>
      <c r="AQ83">
        <f t="shared" ca="1" si="58"/>
        <v>1</v>
      </c>
      <c r="AV83" t="b">
        <f t="shared" ca="1" si="59"/>
        <v>1</v>
      </c>
      <c r="AW83" t="b">
        <f t="shared" ca="1" si="45"/>
        <v>1</v>
      </c>
      <c r="AX83" t="b">
        <f t="shared" ca="1" si="45"/>
        <v>1</v>
      </c>
      <c r="AY83" t="b">
        <f t="shared" ca="1" si="45"/>
        <v>1</v>
      </c>
      <c r="AZ83" t="b">
        <f t="shared" ca="1" si="45"/>
        <v>1</v>
      </c>
      <c r="BD83">
        <f t="shared" ca="1" si="46"/>
        <v>1</v>
      </c>
      <c r="BE83">
        <f t="shared" ca="1" si="46"/>
        <v>1</v>
      </c>
      <c r="BF83">
        <f t="shared" ca="1" si="46"/>
        <v>1</v>
      </c>
      <c r="BG83">
        <f t="shared" ca="1" si="46"/>
        <v>1</v>
      </c>
      <c r="BH83">
        <f t="shared" ca="1" si="46"/>
        <v>1</v>
      </c>
      <c r="BI83">
        <f t="shared" ca="1" si="46"/>
        <v>1</v>
      </c>
      <c r="BJ83">
        <f t="shared" ca="1" si="46"/>
        <v>1</v>
      </c>
      <c r="BK83">
        <f t="shared" ca="1" si="46"/>
        <v>1</v>
      </c>
      <c r="BL83">
        <f t="shared" ca="1" si="46"/>
        <v>1</v>
      </c>
      <c r="BM83">
        <f t="shared" ca="1" si="46"/>
        <v>0</v>
      </c>
      <c r="BN83">
        <f t="shared" ca="1" si="46"/>
        <v>0</v>
      </c>
      <c r="BO83">
        <f t="shared" ca="1" si="46"/>
        <v>1</v>
      </c>
      <c r="BU83">
        <f t="shared" ca="1" si="47"/>
        <v>5</v>
      </c>
      <c r="BV83">
        <f t="shared" ca="1" si="47"/>
        <v>5</v>
      </c>
      <c r="BW83">
        <f t="shared" ca="1" si="47"/>
        <v>5</v>
      </c>
      <c r="BX83">
        <f t="shared" ca="1" si="47"/>
        <v>5</v>
      </c>
      <c r="BY83">
        <f t="shared" ca="1" si="47"/>
        <v>5</v>
      </c>
      <c r="BZ83">
        <f t="shared" ca="1" si="47"/>
        <v>5</v>
      </c>
      <c r="CA83">
        <f t="shared" ca="1" si="47"/>
        <v>5</v>
      </c>
      <c r="CB83">
        <f t="shared" ca="1" si="47"/>
        <v>5</v>
      </c>
      <c r="CC83">
        <f t="shared" ca="1" si="47"/>
        <v>5</v>
      </c>
      <c r="CD83">
        <f t="shared" ca="1" si="47"/>
        <v>18</v>
      </c>
      <c r="CE83">
        <f t="shared" ca="1" si="47"/>
        <v>18</v>
      </c>
      <c r="CF83">
        <f t="shared" ca="1" si="47"/>
        <v>5</v>
      </c>
      <c r="CL83">
        <f t="shared" ca="1" si="48"/>
        <v>1</v>
      </c>
      <c r="CM83">
        <f t="shared" ca="1" si="48"/>
        <v>1</v>
      </c>
      <c r="CN83">
        <f t="shared" ca="1" si="48"/>
        <v>1</v>
      </c>
      <c r="CO83">
        <f t="shared" ca="1" si="48"/>
        <v>1</v>
      </c>
      <c r="CP83">
        <f t="shared" ca="1" si="48"/>
        <v>1</v>
      </c>
      <c r="CQ83">
        <f t="shared" ca="1" si="48"/>
        <v>1</v>
      </c>
      <c r="CR83">
        <f t="shared" ca="1" si="48"/>
        <v>1</v>
      </c>
      <c r="CS83">
        <f t="shared" ca="1" si="48"/>
        <v>1</v>
      </c>
      <c r="CT83">
        <f t="shared" ca="1" si="48"/>
        <v>1</v>
      </c>
      <c r="CU83">
        <f t="shared" ca="1" si="48"/>
        <v>0</v>
      </c>
      <c r="CV83">
        <f t="shared" ca="1" si="48"/>
        <v>0</v>
      </c>
      <c r="CW83">
        <f t="shared" ca="1" si="48"/>
        <v>1</v>
      </c>
      <c r="DC83" cm="1">
        <f t="array" aca="1" ref="DC83" ca="1">IF(ISNA(E83),,OFFSET(INDIRECT("'"&amp;DT$67&amp;"'!f1"),E83-1,))*1</f>
        <v>0.33325015400001201</v>
      </c>
      <c r="DD83" cm="1">
        <f t="array" aca="1" ref="DD83" ca="1">IF(ISNA(F83),,OFFSET(INDIRECT("'"&amp;DU$67&amp;"'!f1"),F83-1,))*1</f>
        <v>1.91033356599999</v>
      </c>
      <c r="DE83" cm="1">
        <f t="array" aca="1" ref="DE83" ca="1">IF(ISNA(G83),,OFFSET(INDIRECT("'"&amp;DV$67&amp;"'!f1"),G83-1,))*1</f>
        <v>0.65969831899999998</v>
      </c>
      <c r="DF83" cm="1">
        <f t="array" aca="1" ref="DF83" ca="1">IF(ISNA(H83),,OFFSET(INDIRECT("'"&amp;DW$67&amp;"'!f1"),H83-1,))*1</f>
        <v>3.3530186861753401E-2</v>
      </c>
      <c r="DG83" cm="1">
        <f t="array" aca="1" ref="DG83" ca="1">IF(ISNA(I83),,OFFSET(INDIRECT("'"&amp;DX$67&amp;"'!f1"),I83-1,))*1</f>
        <v>5.4014332999940899E-2</v>
      </c>
      <c r="DH83" cm="1">
        <f t="array" aca="1" ref="DH83" ca="1">IF(ISNA(J83),,OFFSET(INDIRECT("'"&amp;DY$67&amp;"'!f1"),J83-1,))*1</f>
        <v>0.13076229486614399</v>
      </c>
      <c r="DI83" cm="1">
        <f t="array" aca="1" ref="DI83" ca="1">IF(ISNA(K83),,OFFSET(INDIRECT("'"&amp;DZ$67&amp;"'!f1"),K83-1,))*1</f>
        <v>2.49897673074156</v>
      </c>
      <c r="DJ83" cm="1">
        <f t="array" aca="1" ref="DJ83" ca="1">IF(ISNA(L83),,OFFSET(INDIRECT("'"&amp;EA$67&amp;"'!f1"),L83-1,))*1</f>
        <v>2.4752188110723998</v>
      </c>
      <c r="DK83" cm="1">
        <f t="array" aca="1" ref="DK83" ca="1">IF(ISNA(M83),,OFFSET(INDIRECT("'"&amp;EB$67&amp;"'!f1"),M83-1,))*1</f>
        <v>45.587565654000002</v>
      </c>
      <c r="DL83" cm="1">
        <f t="array" aca="1" ref="DL83" ca="1">IF(ISNA(N83),,OFFSET(INDIRECT("'"&amp;EC$67&amp;"'!f1"),N83-1,))*1</f>
        <v>9.8228580027353001E-3</v>
      </c>
      <c r="DM83" cm="1">
        <f t="array" aca="1" ref="DM83" ca="1">IF(ISNA(O83),,OFFSET(INDIRECT("'"&amp;ED$67&amp;"'!f1"),O83-1,))*1</f>
        <v>1.0531138002988801E-2</v>
      </c>
      <c r="DN83" cm="1">
        <f t="array" aca="1" ref="DN83" ca="1">IF(ISNA(P83),,OFFSET(INDIRECT("'"&amp;EE$67&amp;"'!f1"),P83-1,))*1</f>
        <v>3.4248262643813997E-2</v>
      </c>
      <c r="DT83">
        <f t="shared" ca="1" si="60"/>
        <v>1</v>
      </c>
      <c r="DU83">
        <f t="shared" ca="1" si="49"/>
        <v>1</v>
      </c>
      <c r="DV83">
        <f t="shared" ca="1" si="49"/>
        <v>1</v>
      </c>
      <c r="DW83">
        <f t="shared" ca="1" si="49"/>
        <v>1</v>
      </c>
      <c r="DX83">
        <f t="shared" ca="1" si="49"/>
        <v>1</v>
      </c>
      <c r="DY83">
        <f t="shared" ca="1" si="49"/>
        <v>1</v>
      </c>
      <c r="DZ83">
        <f t="shared" ca="1" si="49"/>
        <v>9992</v>
      </c>
      <c r="EA83">
        <f t="shared" ca="1" si="49"/>
        <v>9998</v>
      </c>
      <c r="EB83">
        <f t="shared" ca="1" si="49"/>
        <v>7961</v>
      </c>
      <c r="EC83">
        <f t="shared" ca="1" si="49"/>
        <v>0</v>
      </c>
      <c r="ED83">
        <f t="shared" ca="1" si="49"/>
        <v>0</v>
      </c>
      <c r="EE83">
        <f t="shared" ca="1" si="49"/>
        <v>2</v>
      </c>
      <c r="EK83" cm="1">
        <f t="array" aca="1" ref="EK83" ca="1">IF(ISNA(E83),0,OFFSET(INDIRECT("'"&amp;EK$67&amp;"'!g1"),E83-1,)*CL83)</f>
        <v>1</v>
      </c>
      <c r="EL83" cm="1">
        <f t="array" aca="1" ref="EL83" ca="1">IF(ISNA(F83),0,OFFSET(INDIRECT("'"&amp;EL$67&amp;"'!g1"),F83-1,)*CM83)</f>
        <v>1</v>
      </c>
      <c r="EM83" cm="1">
        <f t="array" aca="1" ref="EM83" ca="1">IF(ISNA(G83),0,OFFSET(INDIRECT("'"&amp;EM$67&amp;"'!g1"),G83-1,)*CN83)</f>
        <v>1</v>
      </c>
      <c r="EN83" cm="1">
        <f t="array" aca="1" ref="EN83" ca="1">IF(ISNA(H83),0,OFFSET(INDIRECT("'"&amp;EN$67&amp;"'!g1"),H83-1,)*CO83)</f>
        <v>1</v>
      </c>
      <c r="EO83" cm="1">
        <f t="array" aca="1" ref="EO83" ca="1">IF(ISNA(I83),0,OFFSET(INDIRECT("'"&amp;EO$67&amp;"'!g1"),I83-1,)*CP83)</f>
        <v>1</v>
      </c>
      <c r="EP83" cm="1">
        <f t="array" aca="1" ref="EP83" ca="1">IF(ISNA(J83),0,OFFSET(INDIRECT("'"&amp;EP$67&amp;"'!g1"),J83-1,)*CQ83)</f>
        <v>1</v>
      </c>
      <c r="EQ83" cm="1">
        <f t="array" aca="1" ref="EQ83" ca="1">IF(ISNA(K83),0,OFFSET(INDIRECT("'"&amp;EQ$67&amp;"'!g1"),K83-1,)*CR83)</f>
        <v>9992</v>
      </c>
      <c r="ER83" cm="1">
        <f t="array" aca="1" ref="ER83" ca="1">IF(ISNA(L83),0,OFFSET(INDIRECT("'"&amp;ER$67&amp;"'!g1"),L83-1,)*CS83)</f>
        <v>9998</v>
      </c>
      <c r="ES83" cm="1">
        <f t="array" aca="1" ref="ES83" ca="1">IF(ISNA(M83),0,OFFSET(INDIRECT("'"&amp;ES$67&amp;"'!g1"),M83-1,)*CT83)</f>
        <v>7961</v>
      </c>
      <c r="ET83" cm="1">
        <f t="array" aca="1" ref="ET83" ca="1">IF(ISNA(N83),0,OFFSET(INDIRECT("'"&amp;ET$67&amp;"'!g1"),N83-1,)*CU83)</f>
        <v>0</v>
      </c>
      <c r="EU83" cm="1">
        <f t="array" aca="1" ref="EU83" ca="1">IF(ISNA(O83),0,OFFSET(INDIRECT("'"&amp;EU$67&amp;"'!g1"),O83-1,)*CV83)</f>
        <v>0</v>
      </c>
      <c r="EV83" cm="1">
        <f t="array" aca="1" ref="EV83" ca="1">IF(ISNA(P83),0,OFFSET(INDIRECT("'"&amp;EV$67&amp;"'!g1"),P83-1,)*CW83)</f>
        <v>2</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v>
      </c>
      <c r="FL83" s="10" cm="1">
        <f t="array" aca="1" ref="FL83" ca="1">IF(ISNA(O83),0,OFFSET(INDIRECT("'"&amp;EU$67&amp;"'!h1"),O83-1,))</f>
        <v>1</v>
      </c>
      <c r="FM83" s="10" cm="1">
        <f t="array" aca="1" ref="FM83" ca="1">IF(ISNA(P83),0,OFFSET(INDIRECT("'"&amp;EV$67&amp;"'!h1"),P83-1,))</f>
        <v>4</v>
      </c>
      <c r="FN83" s="10"/>
      <c r="FO83" s="10"/>
      <c r="FP83" s="10"/>
      <c r="FQ83" s="10"/>
      <c r="FS83">
        <f t="shared" ca="1" si="61"/>
        <v>18</v>
      </c>
      <c r="FT83">
        <f t="shared" ca="1" si="62"/>
        <v>2.49897673074156</v>
      </c>
      <c r="FU83">
        <f t="shared" ca="1" si="63"/>
        <v>9992</v>
      </c>
      <c r="FV83">
        <f t="shared" ca="1" si="64"/>
        <v>10000</v>
      </c>
      <c r="FW83" s="4">
        <f t="shared" ca="1" si="65"/>
        <v>0.99919999999999998</v>
      </c>
      <c r="FX83" s="5">
        <f t="shared" ca="1" si="66"/>
        <v>2.5009775127517614E-4</v>
      </c>
      <c r="FZ83" s="13">
        <f t="shared" ca="1" si="50"/>
        <v>18</v>
      </c>
      <c r="GA83" s="23">
        <f t="shared" ca="1" si="67"/>
        <v>0</v>
      </c>
      <c r="GB83" s="23">
        <f t="shared" ca="1" si="51"/>
        <v>0</v>
      </c>
      <c r="GC83" s="23">
        <f t="shared" ca="1" si="51"/>
        <v>0</v>
      </c>
      <c r="GD83" s="23">
        <f t="shared" ca="1" si="51"/>
        <v>0</v>
      </c>
      <c r="GE83" s="23">
        <f t="shared" ca="1" si="51"/>
        <v>0</v>
      </c>
      <c r="GF83" s="23">
        <f t="shared" ca="1" si="51"/>
        <v>0</v>
      </c>
      <c r="GG83" s="23">
        <f t="shared" ca="1" si="51"/>
        <v>0</v>
      </c>
      <c r="GH83" s="23">
        <f t="shared" ca="1" si="51"/>
        <v>0</v>
      </c>
      <c r="GI83" s="23">
        <f t="shared" ca="1" si="51"/>
        <v>0</v>
      </c>
      <c r="GJ83" s="23" t="e">
        <f t="shared" ca="1" si="51"/>
        <v>#N/A</v>
      </c>
      <c r="GK83" s="23" t="e">
        <f t="shared" ca="1" si="51"/>
        <v>#N/A</v>
      </c>
      <c r="GL83" s="23">
        <f t="shared" ca="1" si="51"/>
        <v>0</v>
      </c>
      <c r="GM83" s="23"/>
      <c r="GN83">
        <f t="shared" ca="1" si="68"/>
        <v>18</v>
      </c>
      <c r="GO83" s="5">
        <f t="shared" ca="1" si="69"/>
        <v>0.33325015400001201</v>
      </c>
      <c r="GP83" s="5">
        <f t="shared" ca="1" si="52"/>
        <v>1.91033356599999</v>
      </c>
      <c r="GQ83" s="5">
        <f t="shared" ca="1" si="52"/>
        <v>0.65969831899999998</v>
      </c>
      <c r="GR83" s="5">
        <f t="shared" ca="1" si="52"/>
        <v>3.3530186861753401E-2</v>
      </c>
      <c r="GS83" s="5">
        <f t="shared" ca="1" si="52"/>
        <v>5.4014332999940899E-2</v>
      </c>
      <c r="GT83" s="5">
        <f t="shared" ca="1" si="70"/>
        <v>0.13076229486614399</v>
      </c>
      <c r="GU83" s="5">
        <f t="shared" ca="1" si="53"/>
        <v>2.5009775127517614E-4</v>
      </c>
      <c r="GV83" s="5">
        <f t="shared" ca="1" si="53"/>
        <v>2.4757139538631725E-4</v>
      </c>
      <c r="GW83" s="5">
        <f t="shared" ca="1" si="53"/>
        <v>5.7263617201356613E-3</v>
      </c>
      <c r="GX83" s="5" t="e">
        <f t="shared" ca="1" si="53"/>
        <v>#N/A</v>
      </c>
      <c r="GY83" s="5" t="e">
        <f t="shared" ca="1" si="53"/>
        <v>#N/A</v>
      </c>
      <c r="GZ83" s="5">
        <f t="shared" ca="1" si="53"/>
        <v>1.7124131321906998E-2</v>
      </c>
      <c r="HB83" s="13">
        <f t="shared" ca="1" si="54"/>
        <v>18</v>
      </c>
      <c r="HC83" s="4">
        <f t="shared" ca="1" si="71"/>
        <v>1</v>
      </c>
      <c r="HD83" s="4">
        <f t="shared" ca="1" si="55"/>
        <v>1</v>
      </c>
      <c r="HE83" s="4">
        <f t="shared" ca="1" si="55"/>
        <v>1</v>
      </c>
      <c r="HF83" s="4">
        <f t="shared" ca="1" si="55"/>
        <v>1</v>
      </c>
      <c r="HG83" s="4">
        <f t="shared" ca="1" si="55"/>
        <v>1</v>
      </c>
      <c r="HH83" s="4">
        <f t="shared" ca="1" si="55"/>
        <v>1</v>
      </c>
      <c r="HI83" s="4">
        <f t="shared" ca="1" si="55"/>
        <v>0.99919999999999998</v>
      </c>
      <c r="HJ83" s="4">
        <f t="shared" ca="1" si="55"/>
        <v>0.99980000000000002</v>
      </c>
      <c r="HK83" s="4">
        <f t="shared" ca="1" si="55"/>
        <v>0.79610000000000003</v>
      </c>
      <c r="HL83" s="4">
        <f t="shared" ca="1" si="55"/>
        <v>0</v>
      </c>
      <c r="HM83" s="4">
        <f t="shared" ca="1" si="55"/>
        <v>0</v>
      </c>
      <c r="HN83" s="4">
        <f t="shared" ca="1" si="55"/>
        <v>0.5</v>
      </c>
    </row>
    <row r="84" spans="1:222" x14ac:dyDescent="0.2">
      <c r="A84" t="str" cm="1">
        <f t="array" aca="1" ref="A84" ca="1">INDIRECT($A$67&amp;"!A"&amp;ROW(C17)+$B$64)</f>
        <v>[[19,5,5]]</v>
      </c>
      <c r="B84" cm="1">
        <f t="array" aca="1" ref="B84" ca="1">INDIRECT($A$67&amp;"!b"&amp;ROW(D17)+$B$64)</f>
        <v>19</v>
      </c>
      <c r="C84">
        <f t="shared" ca="1" si="56"/>
        <v>5</v>
      </c>
      <c r="E84">
        <f t="shared" ref="E84:P105" ca="1" si="72">MATCH($A84,INDIRECT("'"&amp;E$67&amp;"'!A:A"),)</f>
        <v>41</v>
      </c>
      <c r="F84">
        <f t="shared" ca="1" si="72"/>
        <v>42</v>
      </c>
      <c r="G84">
        <f t="shared" ca="1" si="72"/>
        <v>41</v>
      </c>
      <c r="H84">
        <f t="shared" ca="1" si="72"/>
        <v>45</v>
      </c>
      <c r="I84">
        <f t="shared" ca="1" si="72"/>
        <v>44</v>
      </c>
      <c r="J84">
        <f t="shared" ca="1" si="72"/>
        <v>49</v>
      </c>
      <c r="K84">
        <f t="shared" ca="1" si="72"/>
        <v>49</v>
      </c>
      <c r="L84">
        <f t="shared" ca="1" si="72"/>
        <v>50</v>
      </c>
      <c r="M84">
        <f t="shared" ca="1" si="72"/>
        <v>47</v>
      </c>
      <c r="N84">
        <f t="shared" ca="1" si="72"/>
        <v>41</v>
      </c>
      <c r="O84">
        <f t="shared" ca="1" si="72"/>
        <v>41</v>
      </c>
      <c r="P84">
        <f t="shared" ca="1" si="72"/>
        <v>41</v>
      </c>
      <c r="V84" cm="1">
        <f t="array" aca="1" ref="V84" ca="1">IF(ISNA(E84),,OFFSET(INDIRECT("'"&amp;V$67&amp;"'!d1"),E84-1,))</f>
        <v>5</v>
      </c>
      <c r="W84" cm="1">
        <f t="array" aca="1" ref="W84" ca="1">IF(ISNA(F84),,OFFSET(INDIRECT("'"&amp;W$67&amp;"'!d1"),F84-1,))</f>
        <v>5</v>
      </c>
      <c r="X84" cm="1">
        <f t="array" aca="1" ref="X84" ca="1">IF(ISNA(G84),,OFFSET(INDIRECT("'"&amp;X$67&amp;"'!d1"),G84-1,))</f>
        <v>5</v>
      </c>
      <c r="Y84" cm="1">
        <f t="array" aca="1" ref="Y84" ca="1">IF(ISNA(H84),,OFFSET(INDIRECT("'"&amp;Y$67&amp;"'!d1"),H84-1,))</f>
        <v>5</v>
      </c>
      <c r="Z84" cm="1">
        <f t="array" aca="1" ref="Z84" ca="1">IF(ISNA(I84),,OFFSET(INDIRECT("'"&amp;Z$67&amp;"'!d1"),I84-1,))</f>
        <v>5</v>
      </c>
      <c r="AA84" cm="1">
        <f t="array" aca="1" ref="AA84" ca="1">IF(ISNA(J84),,OFFSET(INDIRECT("'"&amp;AA$67&amp;"'!d1"),J84-1,))</f>
        <v>5</v>
      </c>
      <c r="AB84" cm="1">
        <f t="array" aca="1" ref="AB84" ca="1">IF(ISNA(K84),,OFFSET(INDIRECT("'"&amp;AB$67&amp;"'!d1"),K84-1,))</f>
        <v>5</v>
      </c>
      <c r="AC84" cm="1">
        <f t="array" aca="1" ref="AC84" ca="1">IF(ISNA(L84),,OFFSET(INDIRECT("'"&amp;AC$67&amp;"'!d1"),L84-1,))</f>
        <v>5</v>
      </c>
      <c r="AD84" cm="1">
        <f t="array" aca="1" ref="AD84" ca="1">IF(ISNA(M84),,OFFSET(INDIRECT("'"&amp;AD$67&amp;"'!d1"),M84-1,))</f>
        <v>5</v>
      </c>
      <c r="AE84" cm="1">
        <f t="array" aca="1" ref="AE84" ca="1">IF(ISNA(N84),,OFFSET(INDIRECT("'"&amp;AE$67&amp;"'!d1"),N84-1,))</f>
        <v>0</v>
      </c>
      <c r="AF84" cm="1">
        <f t="array" aca="1" ref="AF84" ca="1">IF(ISNA(O84),,OFFSET(INDIRECT("'"&amp;AF$67&amp;"'!d1"),O84-1,))</f>
        <v>0</v>
      </c>
      <c r="AG84" cm="1">
        <f t="array" aca="1" ref="AG84" ca="1">IF(ISNA(P84),,OFFSET(INDIRECT("'"&amp;AG$67&amp;"'!d1"),P84-1,))</f>
        <v>5</v>
      </c>
      <c r="AM84">
        <f t="shared" ca="1" si="57"/>
        <v>1</v>
      </c>
      <c r="AN84">
        <f t="shared" ca="1" si="57"/>
        <v>1</v>
      </c>
      <c r="AO84">
        <f t="shared" ca="1" si="57"/>
        <v>1</v>
      </c>
      <c r="AP84">
        <f t="shared" ca="1" si="57"/>
        <v>1</v>
      </c>
      <c r="AQ84">
        <f t="shared" ca="1" si="58"/>
        <v>1</v>
      </c>
      <c r="AV84" t="b">
        <f t="shared" ca="1" si="59"/>
        <v>1</v>
      </c>
      <c r="AW84" t="b">
        <f t="shared" ca="1" si="45"/>
        <v>1</v>
      </c>
      <c r="AX84" t="b">
        <f t="shared" ca="1" si="45"/>
        <v>1</v>
      </c>
      <c r="AY84" t="b">
        <f t="shared" ca="1" si="45"/>
        <v>1</v>
      </c>
      <c r="AZ84" t="b">
        <f t="shared" ca="1" si="45"/>
        <v>1</v>
      </c>
      <c r="BD84">
        <f t="shared" ca="1" si="46"/>
        <v>1</v>
      </c>
      <c r="BE84">
        <f t="shared" ca="1" si="46"/>
        <v>1</v>
      </c>
      <c r="BF84">
        <f t="shared" ca="1" si="46"/>
        <v>1</v>
      </c>
      <c r="BG84">
        <f t="shared" ca="1" si="46"/>
        <v>1</v>
      </c>
      <c r="BH84">
        <f t="shared" ca="1" si="46"/>
        <v>1</v>
      </c>
      <c r="BI84">
        <f t="shared" ca="1" si="46"/>
        <v>1</v>
      </c>
      <c r="BJ84">
        <f t="shared" ca="1" si="46"/>
        <v>1</v>
      </c>
      <c r="BK84">
        <f t="shared" ca="1" si="46"/>
        <v>1</v>
      </c>
      <c r="BL84">
        <f t="shared" ca="1" si="46"/>
        <v>1</v>
      </c>
      <c r="BM84">
        <f t="shared" ca="1" si="46"/>
        <v>0</v>
      </c>
      <c r="BN84">
        <f t="shared" ca="1" si="46"/>
        <v>0</v>
      </c>
      <c r="BO84">
        <f t="shared" ca="1" si="46"/>
        <v>1</v>
      </c>
      <c r="BU84">
        <f t="shared" ca="1" si="47"/>
        <v>5</v>
      </c>
      <c r="BV84">
        <f t="shared" ca="1" si="47"/>
        <v>5</v>
      </c>
      <c r="BW84">
        <f t="shared" ca="1" si="47"/>
        <v>5</v>
      </c>
      <c r="BX84">
        <f t="shared" ca="1" si="47"/>
        <v>5</v>
      </c>
      <c r="BY84">
        <f t="shared" ca="1" si="47"/>
        <v>5</v>
      </c>
      <c r="BZ84">
        <f t="shared" ca="1" si="47"/>
        <v>5</v>
      </c>
      <c r="CA84">
        <f t="shared" ca="1" si="47"/>
        <v>5</v>
      </c>
      <c r="CB84">
        <f t="shared" ca="1" si="47"/>
        <v>5</v>
      </c>
      <c r="CC84">
        <f t="shared" ca="1" si="47"/>
        <v>5</v>
      </c>
      <c r="CD84">
        <f t="shared" ca="1" si="47"/>
        <v>19</v>
      </c>
      <c r="CE84">
        <f t="shared" ca="1" si="47"/>
        <v>19</v>
      </c>
      <c r="CF84">
        <f t="shared" ca="1" si="47"/>
        <v>5</v>
      </c>
      <c r="CL84">
        <f t="shared" ca="1" si="48"/>
        <v>1</v>
      </c>
      <c r="CM84">
        <f t="shared" ca="1" si="48"/>
        <v>1</v>
      </c>
      <c r="CN84">
        <f t="shared" ca="1" si="48"/>
        <v>1</v>
      </c>
      <c r="CO84">
        <f t="shared" ca="1" si="48"/>
        <v>1</v>
      </c>
      <c r="CP84">
        <f t="shared" ca="1" si="48"/>
        <v>1</v>
      </c>
      <c r="CQ84">
        <f t="shared" ca="1" si="48"/>
        <v>1</v>
      </c>
      <c r="CR84">
        <f t="shared" ca="1" si="48"/>
        <v>1</v>
      </c>
      <c r="CS84">
        <f t="shared" ca="1" si="48"/>
        <v>1</v>
      </c>
      <c r="CT84">
        <f t="shared" ca="1" si="48"/>
        <v>1</v>
      </c>
      <c r="CU84">
        <f t="shared" ca="1" si="48"/>
        <v>0</v>
      </c>
      <c r="CV84">
        <f t="shared" ca="1" si="48"/>
        <v>0</v>
      </c>
      <c r="CW84">
        <f t="shared" ca="1" si="48"/>
        <v>1</v>
      </c>
      <c r="DC84" cm="1">
        <f t="array" aca="1" ref="DC84" ca="1">IF(ISNA(E84),,OFFSET(INDIRECT("'"&amp;DT$67&amp;"'!f1"),E84-1,))*1</f>
        <v>0.335558036000009</v>
      </c>
      <c r="DD84" cm="1">
        <f t="array" aca="1" ref="DD84" ca="1">IF(ISNA(F84),,OFFSET(INDIRECT("'"&amp;DU$67&amp;"'!f1"),F84-1,))*1</f>
        <v>2.0525474169999902</v>
      </c>
      <c r="DE84" cm="1">
        <f t="array" aca="1" ref="DE84" ca="1">IF(ISNA(G84),,OFFSET(INDIRECT("'"&amp;DV$67&amp;"'!f1"),G84-1,))*1</f>
        <v>0.51483533200001796</v>
      </c>
      <c r="DF84" cm="1">
        <f t="array" aca="1" ref="DF84" ca="1">IF(ISNA(H84),,OFFSET(INDIRECT("'"&amp;DW$67&amp;"'!f1"),H84-1,))*1</f>
        <v>3.2995032146572997E-2</v>
      </c>
      <c r="DG84" cm="1">
        <f t="array" aca="1" ref="DG84" ca="1">IF(ISNA(I84),,OFFSET(INDIRECT("'"&amp;DX$67&amp;"'!f1"),I84-1,))*1</f>
        <v>5.43916250026086E-2</v>
      </c>
      <c r="DH84" cm="1">
        <f t="array" aca="1" ref="DH84" ca="1">IF(ISNA(J84),,OFFSET(INDIRECT("'"&amp;DY$67&amp;"'!f1"),J84-1,))*1</f>
        <v>0.14501057472079901</v>
      </c>
      <c r="DI84" cm="1">
        <f t="array" aca="1" ref="DI84" ca="1">IF(ISNA(K84),,OFFSET(INDIRECT("'"&amp;DZ$67&amp;"'!f1"),K84-1,))*1</f>
        <v>2.6573010515421598</v>
      </c>
      <c r="DJ84" cm="1">
        <f t="array" aca="1" ref="DJ84" ca="1">IF(ISNA(L84),,OFFSET(INDIRECT("'"&amp;EA$67&amp;"'!f1"),L84-1,))*1</f>
        <v>2.5807266999035998</v>
      </c>
      <c r="DK84" cm="1">
        <f t="array" aca="1" ref="DK84" ca="1">IF(ISNA(M84),,OFFSET(INDIRECT("'"&amp;EB$67&amp;"'!f1"),M84-1,))*1</f>
        <v>45.734844306999904</v>
      </c>
      <c r="DL84" cm="1">
        <f t="array" aca="1" ref="DL84" ca="1">IF(ISNA(N84),,OFFSET(INDIRECT("'"&amp;EC$67&amp;"'!f1"),N84-1,))*1</f>
        <v>1.06592399970395E-2</v>
      </c>
      <c r="DM84" cm="1">
        <f t="array" aca="1" ref="DM84" ca="1">IF(ISNA(O84),,OFFSET(INDIRECT("'"&amp;ED$67&amp;"'!f1"),O84-1,))*1</f>
        <v>1.05802600010065E-2</v>
      </c>
      <c r="DN84" cm="1">
        <f t="array" aca="1" ref="DN84" ca="1">IF(ISNA(P84),,OFFSET(INDIRECT("'"&amp;EE$67&amp;"'!f1"),P84-1,))*1</f>
        <v>3.51177975535392E-2</v>
      </c>
      <c r="DT84">
        <f t="shared" ca="1" si="60"/>
        <v>1</v>
      </c>
      <c r="DU84">
        <f t="shared" ca="1" si="60"/>
        <v>1</v>
      </c>
      <c r="DV84">
        <f t="shared" ca="1" si="60"/>
        <v>1</v>
      </c>
      <c r="DW84">
        <f t="shared" ca="1" si="60"/>
        <v>1</v>
      </c>
      <c r="DX84">
        <f t="shared" ca="1" si="60"/>
        <v>1</v>
      </c>
      <c r="DY84">
        <f t="shared" ca="1" si="60"/>
        <v>1</v>
      </c>
      <c r="DZ84">
        <f t="shared" ca="1" si="60"/>
        <v>9994</v>
      </c>
      <c r="EA84">
        <f t="shared" ca="1" si="60"/>
        <v>9999</v>
      </c>
      <c r="EB84">
        <f t="shared" ca="1" si="60"/>
        <v>7881</v>
      </c>
      <c r="EC84">
        <f t="shared" ca="1" si="60"/>
        <v>0</v>
      </c>
      <c r="ED84">
        <f t="shared" ca="1" si="60"/>
        <v>0</v>
      </c>
      <c r="EE84">
        <f t="shared" ca="1" si="60"/>
        <v>2</v>
      </c>
      <c r="EK84" cm="1">
        <f t="array" aca="1" ref="EK84" ca="1">IF(ISNA(E84),0,OFFSET(INDIRECT("'"&amp;EK$67&amp;"'!g1"),E84-1,)*CL84)</f>
        <v>1</v>
      </c>
      <c r="EL84" cm="1">
        <f t="array" aca="1" ref="EL84" ca="1">IF(ISNA(F84),0,OFFSET(INDIRECT("'"&amp;EL$67&amp;"'!g1"),F84-1,)*CM84)</f>
        <v>1</v>
      </c>
      <c r="EM84" cm="1">
        <f t="array" aca="1" ref="EM84" ca="1">IF(ISNA(G84),0,OFFSET(INDIRECT("'"&amp;EM$67&amp;"'!g1"),G84-1,)*CN84)</f>
        <v>1</v>
      </c>
      <c r="EN84" cm="1">
        <f t="array" aca="1" ref="EN84" ca="1">IF(ISNA(H84),0,OFFSET(INDIRECT("'"&amp;EN$67&amp;"'!g1"),H84-1,)*CO84)</f>
        <v>1</v>
      </c>
      <c r="EO84" cm="1">
        <f t="array" aca="1" ref="EO84" ca="1">IF(ISNA(I84),0,OFFSET(INDIRECT("'"&amp;EO$67&amp;"'!g1"),I84-1,)*CP84)</f>
        <v>1</v>
      </c>
      <c r="EP84" cm="1">
        <f t="array" aca="1" ref="EP84" ca="1">IF(ISNA(J84),0,OFFSET(INDIRECT("'"&amp;EP$67&amp;"'!g1"),J84-1,)*CQ84)</f>
        <v>1</v>
      </c>
      <c r="EQ84" cm="1">
        <f t="array" aca="1" ref="EQ84" ca="1">IF(ISNA(K84),0,OFFSET(INDIRECT("'"&amp;EQ$67&amp;"'!g1"),K84-1,)*CR84)</f>
        <v>9994</v>
      </c>
      <c r="ER84" cm="1">
        <f t="array" aca="1" ref="ER84" ca="1">IF(ISNA(L84),0,OFFSET(INDIRECT("'"&amp;ER$67&amp;"'!g1"),L84-1,)*CS84)</f>
        <v>9999</v>
      </c>
      <c r="ES84" cm="1">
        <f t="array" aca="1" ref="ES84" ca="1">IF(ISNA(M84),0,OFFSET(INDIRECT("'"&amp;ES$67&amp;"'!g1"),M84-1,)*CT84)</f>
        <v>7881</v>
      </c>
      <c r="ET84" cm="1">
        <f t="array" aca="1" ref="ET84" ca="1">IF(ISNA(N84),0,OFFSET(INDIRECT("'"&amp;ET$67&amp;"'!g1"),N84-1,)*CU84)</f>
        <v>0</v>
      </c>
      <c r="EU84" cm="1">
        <f t="array" aca="1" ref="EU84" ca="1">IF(ISNA(O84),0,OFFSET(INDIRECT("'"&amp;EU$67&amp;"'!g1"),O84-1,)*CV84)</f>
        <v>0</v>
      </c>
      <c r="EV84" cm="1">
        <f t="array" aca="1" ref="EV84" ca="1">IF(ISNA(P84),0,OFFSET(INDIRECT("'"&amp;EV$67&amp;"'!g1"),P84-1,)*CW84)</f>
        <v>2</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v>
      </c>
      <c r="FL84" s="10" cm="1">
        <f t="array" aca="1" ref="FL84" ca="1">IF(ISNA(O84),0,OFFSET(INDIRECT("'"&amp;EU$67&amp;"'!h1"),O84-1,))</f>
        <v>1</v>
      </c>
      <c r="FM84" s="10" cm="1">
        <f t="array" aca="1" ref="FM84" ca="1">IF(ISNA(P84),0,OFFSET(INDIRECT("'"&amp;EV$67&amp;"'!h1"),P84-1,))</f>
        <v>4</v>
      </c>
      <c r="FN84" s="10"/>
      <c r="FO84" s="10"/>
      <c r="FP84" s="10"/>
      <c r="FQ84" s="10"/>
      <c r="FS84">
        <f t="shared" ca="1" si="61"/>
        <v>19</v>
      </c>
      <c r="FT84">
        <f t="shared" ca="1" si="62"/>
        <v>2.6573010515421598</v>
      </c>
      <c r="FU84">
        <f t="shared" ca="1" si="63"/>
        <v>9994</v>
      </c>
      <c r="FV84">
        <f t="shared" ca="1" si="64"/>
        <v>10000</v>
      </c>
      <c r="FW84" s="4">
        <f t="shared" ca="1" si="65"/>
        <v>0.99939999999999996</v>
      </c>
      <c r="FX84" s="5">
        <f t="shared" ca="1" si="66"/>
        <v>2.6588963893757852E-4</v>
      </c>
      <c r="FZ84" s="13">
        <f t="shared" ca="1" si="50"/>
        <v>19</v>
      </c>
      <c r="GA84" s="23">
        <f t="shared" ca="1" si="67"/>
        <v>0</v>
      </c>
      <c r="GB84" s="23">
        <f t="shared" ca="1" si="51"/>
        <v>0</v>
      </c>
      <c r="GC84" s="23">
        <f t="shared" ca="1" si="51"/>
        <v>0</v>
      </c>
      <c r="GD84" s="23">
        <f t="shared" ca="1" si="51"/>
        <v>0</v>
      </c>
      <c r="GE84" s="23">
        <f t="shared" ca="1" si="51"/>
        <v>0</v>
      </c>
      <c r="GF84" s="23">
        <f t="shared" ca="1" si="51"/>
        <v>0</v>
      </c>
      <c r="GG84" s="23">
        <f t="shared" ca="1" si="51"/>
        <v>0</v>
      </c>
      <c r="GH84" s="23">
        <f t="shared" ca="1" si="51"/>
        <v>0</v>
      </c>
      <c r="GI84" s="23">
        <f t="shared" ca="1" si="51"/>
        <v>0</v>
      </c>
      <c r="GJ84" s="23" t="e">
        <f t="shared" ca="1" si="51"/>
        <v>#N/A</v>
      </c>
      <c r="GK84" s="23" t="e">
        <f t="shared" ca="1" si="51"/>
        <v>#N/A</v>
      </c>
      <c r="GL84" s="23">
        <f t="shared" ca="1" si="51"/>
        <v>0</v>
      </c>
      <c r="GM84" s="23"/>
      <c r="GN84">
        <f t="shared" ca="1" si="68"/>
        <v>19</v>
      </c>
      <c r="GO84" s="5">
        <f t="shared" ca="1" si="69"/>
        <v>0.335558036000009</v>
      </c>
      <c r="GP84" s="5">
        <f t="shared" ca="1" si="69"/>
        <v>2.0525474169999902</v>
      </c>
      <c r="GQ84" s="5">
        <f t="shared" ca="1" si="69"/>
        <v>0.51483533200001796</v>
      </c>
      <c r="GR84" s="5">
        <f t="shared" ca="1" si="69"/>
        <v>3.2995032146572997E-2</v>
      </c>
      <c r="GS84" s="5">
        <f t="shared" ca="1" si="69"/>
        <v>5.43916250026086E-2</v>
      </c>
      <c r="GT84" s="5">
        <f t="shared" ca="1" si="70"/>
        <v>0.14501057472079901</v>
      </c>
      <c r="GU84" s="5">
        <f t="shared" ca="1" si="70"/>
        <v>2.6588963893757852E-4</v>
      </c>
      <c r="GV84" s="5">
        <f t="shared" ca="1" si="70"/>
        <v>2.5809847983834382E-4</v>
      </c>
      <c r="GW84" s="5">
        <f t="shared" ca="1" si="70"/>
        <v>5.8031778082730497E-3</v>
      </c>
      <c r="GX84" s="5" t="e">
        <f t="shared" ca="1" si="70"/>
        <v>#N/A</v>
      </c>
      <c r="GY84" s="5" t="e">
        <f t="shared" ca="1" si="70"/>
        <v>#N/A</v>
      </c>
      <c r="GZ84" s="5">
        <f t="shared" ca="1" si="70"/>
        <v>1.75588987767696E-2</v>
      </c>
      <c r="HB84" s="13">
        <f t="shared" ca="1" si="54"/>
        <v>19</v>
      </c>
      <c r="HC84" s="4">
        <f t="shared" ca="1" si="71"/>
        <v>1</v>
      </c>
      <c r="HD84" s="4">
        <f t="shared" ca="1" si="55"/>
        <v>1</v>
      </c>
      <c r="HE84" s="4">
        <f t="shared" ca="1" si="55"/>
        <v>1</v>
      </c>
      <c r="HF84" s="4">
        <f t="shared" ca="1" si="55"/>
        <v>1</v>
      </c>
      <c r="HG84" s="4">
        <f t="shared" ca="1" si="55"/>
        <v>1</v>
      </c>
      <c r="HH84" s="4">
        <f t="shared" ca="1" si="55"/>
        <v>1</v>
      </c>
      <c r="HI84" s="4">
        <f t="shared" ca="1" si="55"/>
        <v>0.99939999999999996</v>
      </c>
      <c r="HJ84" s="4">
        <f t="shared" ca="1" si="55"/>
        <v>0.99990000000000001</v>
      </c>
      <c r="HK84" s="4">
        <f t="shared" ca="1" si="55"/>
        <v>0.78810000000000002</v>
      </c>
      <c r="HL84" s="4">
        <f t="shared" ca="1" si="55"/>
        <v>0</v>
      </c>
      <c r="HM84" s="4">
        <f t="shared" ca="1" si="55"/>
        <v>0</v>
      </c>
      <c r="HN84" s="4">
        <f t="shared" ca="1" si="55"/>
        <v>0.5</v>
      </c>
    </row>
    <row r="85" spans="1:222" x14ac:dyDescent="0.2">
      <c r="A85" t="str" cm="1">
        <f t="array" aca="1" ref="A85" ca="1">INDIRECT($A$67&amp;"!A"&amp;ROW(C18)+$B$64)</f>
        <v>[[20,3,6]]</v>
      </c>
      <c r="B85" cm="1">
        <f t="array" aca="1" ref="B85" ca="1">INDIRECT($A$67&amp;"!b"&amp;ROW(D18)+$B$64)</f>
        <v>20</v>
      </c>
      <c r="C85">
        <f t="shared" ca="1" si="56"/>
        <v>6</v>
      </c>
      <c r="E85">
        <f t="shared" ca="1" si="72"/>
        <v>42</v>
      </c>
      <c r="F85">
        <f t="shared" ca="1" si="72"/>
        <v>43</v>
      </c>
      <c r="G85">
        <f t="shared" ca="1" si="72"/>
        <v>42</v>
      </c>
      <c r="H85">
        <f t="shared" ca="1" si="72"/>
        <v>46</v>
      </c>
      <c r="I85">
        <f t="shared" ca="1" si="72"/>
        <v>45</v>
      </c>
      <c r="J85">
        <f t="shared" ca="1" si="72"/>
        <v>50</v>
      </c>
      <c r="K85">
        <f t="shared" ca="1" si="72"/>
        <v>50</v>
      </c>
      <c r="L85">
        <f t="shared" ca="1" si="72"/>
        <v>51</v>
      </c>
      <c r="M85">
        <f t="shared" ca="1" si="72"/>
        <v>48</v>
      </c>
      <c r="N85">
        <f t="shared" ca="1" si="72"/>
        <v>42</v>
      </c>
      <c r="O85">
        <f t="shared" ca="1" si="72"/>
        <v>42</v>
      </c>
      <c r="P85">
        <f t="shared" ca="1" si="72"/>
        <v>42</v>
      </c>
      <c r="V85" cm="1">
        <f t="array" aca="1" ref="V85" ca="1">IF(ISNA(E85),,OFFSET(INDIRECT("'"&amp;V$67&amp;"'!d1"),E85-1,))</f>
        <v>6</v>
      </c>
      <c r="W85" cm="1">
        <f t="array" aca="1" ref="W85" ca="1">IF(ISNA(F85),,OFFSET(INDIRECT("'"&amp;W$67&amp;"'!d1"),F85-1,))</f>
        <v>6</v>
      </c>
      <c r="X85" cm="1">
        <f t="array" aca="1" ref="X85" ca="1">IF(ISNA(G85),,OFFSET(INDIRECT("'"&amp;X$67&amp;"'!d1"),G85-1,))</f>
        <v>6</v>
      </c>
      <c r="Y85" cm="1">
        <f t="array" aca="1" ref="Y85" ca="1">IF(ISNA(H85),,OFFSET(INDIRECT("'"&amp;Y$67&amp;"'!d1"),H85-1,))</f>
        <v>6</v>
      </c>
      <c r="Z85" cm="1">
        <f t="array" aca="1" ref="Z85" ca="1">IF(ISNA(I85),,OFFSET(INDIRECT("'"&amp;Z$67&amp;"'!d1"),I85-1,))</f>
        <v>6</v>
      </c>
      <c r="AA85" cm="1">
        <f t="array" aca="1" ref="AA85" ca="1">IF(ISNA(J85),,OFFSET(INDIRECT("'"&amp;AA$67&amp;"'!d1"),J85-1,))</f>
        <v>6</v>
      </c>
      <c r="AB85" cm="1">
        <f t="array" aca="1" ref="AB85" ca="1">IF(ISNA(K85),,OFFSET(INDIRECT("'"&amp;AB$67&amp;"'!d1"),K85-1,))</f>
        <v>6</v>
      </c>
      <c r="AC85" cm="1">
        <f t="array" aca="1" ref="AC85" ca="1">IF(ISNA(L85),,OFFSET(INDIRECT("'"&amp;AC$67&amp;"'!d1"),L85-1,))</f>
        <v>6</v>
      </c>
      <c r="AD85" cm="1">
        <f t="array" aca="1" ref="AD85" ca="1">IF(ISNA(M85),,OFFSET(INDIRECT("'"&amp;AD$67&amp;"'!d1"),M85-1,))</f>
        <v>6</v>
      </c>
      <c r="AE85" cm="1">
        <f t="array" aca="1" ref="AE85" ca="1">IF(ISNA(N85),,OFFSET(INDIRECT("'"&amp;AE$67&amp;"'!d1"),N85-1,))</f>
        <v>0</v>
      </c>
      <c r="AF85" cm="1">
        <f t="array" aca="1" ref="AF85" ca="1">IF(ISNA(O85),,OFFSET(INDIRECT("'"&amp;AF$67&amp;"'!d1"),O85-1,))</f>
        <v>0</v>
      </c>
      <c r="AG85" cm="1">
        <f t="array" aca="1" ref="AG85" ca="1">IF(ISNA(P85),,OFFSET(INDIRECT("'"&amp;AG$67&amp;"'!d1"),P85-1,))</f>
        <v>6</v>
      </c>
      <c r="AM85">
        <f t="shared" ca="1" si="57"/>
        <v>1</v>
      </c>
      <c r="AN85">
        <f t="shared" ca="1" si="57"/>
        <v>1</v>
      </c>
      <c r="AO85">
        <f t="shared" ca="1" si="57"/>
        <v>1</v>
      </c>
      <c r="AP85">
        <f t="shared" ca="1" si="57"/>
        <v>1</v>
      </c>
      <c r="AQ85">
        <f t="shared" ca="1" si="58"/>
        <v>1</v>
      </c>
      <c r="AV85" t="b">
        <f t="shared" ca="1" si="59"/>
        <v>1</v>
      </c>
      <c r="AW85" t="b">
        <f t="shared" ca="1" si="45"/>
        <v>1</v>
      </c>
      <c r="AX85" t="b">
        <f t="shared" ca="1" si="45"/>
        <v>1</v>
      </c>
      <c r="AY85" t="b">
        <f t="shared" ca="1" si="45"/>
        <v>1</v>
      </c>
      <c r="AZ85" t="b">
        <f t="shared" ca="1" si="45"/>
        <v>1</v>
      </c>
      <c r="BD85">
        <f t="shared" ca="1" si="46"/>
        <v>1</v>
      </c>
      <c r="BE85">
        <f t="shared" ca="1" si="46"/>
        <v>1</v>
      </c>
      <c r="BF85">
        <f t="shared" ca="1" si="46"/>
        <v>1</v>
      </c>
      <c r="BG85">
        <f t="shared" ca="1" si="46"/>
        <v>1</v>
      </c>
      <c r="BH85">
        <f t="shared" ca="1" si="46"/>
        <v>1</v>
      </c>
      <c r="BI85">
        <f t="shared" ca="1" si="46"/>
        <v>1</v>
      </c>
      <c r="BJ85">
        <f t="shared" ca="1" si="46"/>
        <v>1</v>
      </c>
      <c r="BK85">
        <f t="shared" ca="1" si="46"/>
        <v>1</v>
      </c>
      <c r="BL85">
        <f t="shared" ca="1" si="46"/>
        <v>1</v>
      </c>
      <c r="BM85">
        <f t="shared" ca="1" si="46"/>
        <v>0</v>
      </c>
      <c r="BN85">
        <f t="shared" ca="1" si="46"/>
        <v>0</v>
      </c>
      <c r="BO85">
        <f t="shared" ca="1" si="46"/>
        <v>1</v>
      </c>
      <c r="BU85">
        <f t="shared" ca="1" si="47"/>
        <v>6</v>
      </c>
      <c r="BV85">
        <f t="shared" ca="1" si="47"/>
        <v>6</v>
      </c>
      <c r="BW85">
        <f t="shared" ca="1" si="47"/>
        <v>6</v>
      </c>
      <c r="BX85">
        <f t="shared" ca="1" si="47"/>
        <v>6</v>
      </c>
      <c r="BY85">
        <f t="shared" ca="1" si="47"/>
        <v>6</v>
      </c>
      <c r="BZ85">
        <f t="shared" ca="1" si="47"/>
        <v>6</v>
      </c>
      <c r="CA85">
        <f t="shared" ca="1" si="47"/>
        <v>6</v>
      </c>
      <c r="CB85">
        <f t="shared" ca="1" si="47"/>
        <v>6</v>
      </c>
      <c r="CC85">
        <f t="shared" ca="1" si="47"/>
        <v>6</v>
      </c>
      <c r="CD85">
        <f t="shared" ca="1" si="47"/>
        <v>20</v>
      </c>
      <c r="CE85">
        <f t="shared" ca="1" si="47"/>
        <v>20</v>
      </c>
      <c r="CF85">
        <f t="shared" ca="1" si="47"/>
        <v>6</v>
      </c>
      <c r="CL85">
        <f t="shared" ca="1" si="48"/>
        <v>1</v>
      </c>
      <c r="CM85">
        <f t="shared" ca="1" si="48"/>
        <v>1</v>
      </c>
      <c r="CN85">
        <f t="shared" ca="1" si="48"/>
        <v>1</v>
      </c>
      <c r="CO85">
        <f t="shared" ca="1" si="48"/>
        <v>1</v>
      </c>
      <c r="CP85">
        <f t="shared" ca="1" si="48"/>
        <v>1</v>
      </c>
      <c r="CQ85">
        <f t="shared" ca="1" si="48"/>
        <v>1</v>
      </c>
      <c r="CR85">
        <f t="shared" ca="1" si="48"/>
        <v>1</v>
      </c>
      <c r="CS85">
        <f t="shared" ca="1" si="48"/>
        <v>1</v>
      </c>
      <c r="CT85">
        <f t="shared" ca="1" si="48"/>
        <v>1</v>
      </c>
      <c r="CU85">
        <f t="shared" ca="1" si="48"/>
        <v>0</v>
      </c>
      <c r="CV85">
        <f t="shared" ca="1" si="48"/>
        <v>0</v>
      </c>
      <c r="CW85">
        <f t="shared" ca="1" si="48"/>
        <v>1</v>
      </c>
      <c r="DC85" cm="1">
        <f t="array" aca="1" ref="DC85" ca="1">IF(ISNA(E85),,OFFSET(INDIRECT("'"&amp;DT$67&amp;"'!f1"),E85-1,))*1</f>
        <v>1.0297391739999799</v>
      </c>
      <c r="DD85" cm="1">
        <f t="array" aca="1" ref="DD85" ca="1">IF(ISNA(F85),,OFFSET(INDIRECT("'"&amp;DU$67&amp;"'!f1"),F85-1,))*1</f>
        <v>5.3752735390000002</v>
      </c>
      <c r="DE85" cm="1">
        <f t="array" aca="1" ref="DE85" ca="1">IF(ISNA(G85),,OFFSET(INDIRECT("'"&amp;DV$67&amp;"'!f1"),G85-1,))*1</f>
        <v>3.96640119199997</v>
      </c>
      <c r="DF85" cm="1">
        <f t="array" aca="1" ref="DF85" ca="1">IF(ISNA(H85),,OFFSET(INDIRECT("'"&amp;DW$67&amp;"'!f1"),H85-1,))*1</f>
        <v>0.44185539055615602</v>
      </c>
      <c r="DG85" cm="1">
        <f t="array" aca="1" ref="DG85" ca="1">IF(ISNA(I85),,OFFSET(INDIRECT("'"&amp;DX$67&amp;"'!f1"),I85-1,))*1</f>
        <v>5.4379583001718801E-2</v>
      </c>
      <c r="DH85" cm="1">
        <f t="array" aca="1" ref="DH85" ca="1">IF(ISNA(J85),,OFFSET(INDIRECT("'"&amp;DY$67&amp;"'!f1"),J85-1,))*1</f>
        <v>0.16614509746432299</v>
      </c>
      <c r="DI85" cm="1">
        <f t="array" aca="1" ref="DI85" ca="1">IF(ISNA(K85),,OFFSET(INDIRECT("'"&amp;DZ$67&amp;"'!f1"),K85-1,))*1</f>
        <v>2.4260447276756101</v>
      </c>
      <c r="DJ85" cm="1">
        <f t="array" aca="1" ref="DJ85" ca="1">IF(ISNA(L85),,OFFSET(INDIRECT("'"&amp;EA$67&amp;"'!f1"),L85-1,))*1</f>
        <v>2.4788480270653901</v>
      </c>
      <c r="DK85" cm="1">
        <f t="array" aca="1" ref="DK85" ca="1">IF(ISNA(M85),,OFFSET(INDIRECT("'"&amp;EB$67&amp;"'!f1"),M85-1,))*1</f>
        <v>58.425314296000003</v>
      </c>
      <c r="DL85" cm="1">
        <f t="array" aca="1" ref="DL85" ca="1">IF(ISNA(N85),,OFFSET(INDIRECT("'"&amp;EC$67&amp;"'!f1"),N85-1,))*1</f>
        <v>8.4216149989515508E-3</v>
      </c>
      <c r="DM85" cm="1">
        <f t="array" aca="1" ref="DM85" ca="1">IF(ISNA(O85),,OFFSET(INDIRECT("'"&amp;ED$67&amp;"'!f1"),O85-1,))*1</f>
        <v>8.5480699926847592E-3</v>
      </c>
      <c r="DN85" cm="1">
        <f t="array" aca="1" ref="DN85" ca="1">IF(ISNA(P85),,OFFSET(INDIRECT("'"&amp;EE$67&amp;"'!f1"),P85-1,))*1</f>
        <v>0.42418787628412202</v>
      </c>
      <c r="DT85">
        <f t="shared" ca="1" si="60"/>
        <v>1</v>
      </c>
      <c r="DU85">
        <f t="shared" ca="1" si="60"/>
        <v>1</v>
      </c>
      <c r="DV85">
        <f t="shared" ca="1" si="60"/>
        <v>1</v>
      </c>
      <c r="DW85">
        <f t="shared" ca="1" si="60"/>
        <v>1</v>
      </c>
      <c r="DX85">
        <f t="shared" ca="1" si="60"/>
        <v>1</v>
      </c>
      <c r="DY85">
        <f t="shared" ca="1" si="60"/>
        <v>1</v>
      </c>
      <c r="DZ85">
        <f t="shared" ca="1" si="60"/>
        <v>9881</v>
      </c>
      <c r="EA85">
        <f t="shared" ca="1" si="60"/>
        <v>9993</v>
      </c>
      <c r="EB85">
        <f t="shared" ca="1" si="60"/>
        <v>7460</v>
      </c>
      <c r="EC85">
        <f t="shared" ca="1" si="60"/>
        <v>0</v>
      </c>
      <c r="ED85">
        <f t="shared" ca="1" si="60"/>
        <v>0</v>
      </c>
      <c r="EE85">
        <f t="shared" ca="1" si="60"/>
        <v>2</v>
      </c>
      <c r="EK85" cm="1">
        <f t="array" aca="1" ref="EK85" ca="1">IF(ISNA(E85),0,OFFSET(INDIRECT("'"&amp;EK$67&amp;"'!g1"),E85-1,)*CL85)</f>
        <v>1</v>
      </c>
      <c r="EL85" cm="1">
        <f t="array" aca="1" ref="EL85" ca="1">IF(ISNA(F85),0,OFFSET(INDIRECT("'"&amp;EL$67&amp;"'!g1"),F85-1,)*CM85)</f>
        <v>1</v>
      </c>
      <c r="EM85" cm="1">
        <f t="array" aca="1" ref="EM85" ca="1">IF(ISNA(G85),0,OFFSET(INDIRECT("'"&amp;EM$67&amp;"'!g1"),G85-1,)*CN85)</f>
        <v>1</v>
      </c>
      <c r="EN85" cm="1">
        <f t="array" aca="1" ref="EN85" ca="1">IF(ISNA(H85),0,OFFSET(INDIRECT("'"&amp;EN$67&amp;"'!g1"),H85-1,)*CO85)</f>
        <v>1</v>
      </c>
      <c r="EO85" cm="1">
        <f t="array" aca="1" ref="EO85" ca="1">IF(ISNA(I85),0,OFFSET(INDIRECT("'"&amp;EO$67&amp;"'!g1"),I85-1,)*CP85)</f>
        <v>1</v>
      </c>
      <c r="EP85" cm="1">
        <f t="array" aca="1" ref="EP85" ca="1">IF(ISNA(J85),0,OFFSET(INDIRECT("'"&amp;EP$67&amp;"'!g1"),J85-1,)*CQ85)</f>
        <v>1</v>
      </c>
      <c r="EQ85" cm="1">
        <f t="array" aca="1" ref="EQ85" ca="1">IF(ISNA(K85),0,OFFSET(INDIRECT("'"&amp;EQ$67&amp;"'!g1"),K85-1,)*CR85)</f>
        <v>9881</v>
      </c>
      <c r="ER85" cm="1">
        <f t="array" aca="1" ref="ER85" ca="1">IF(ISNA(L85),0,OFFSET(INDIRECT("'"&amp;ER$67&amp;"'!g1"),L85-1,)*CS85)</f>
        <v>9993</v>
      </c>
      <c r="ES85" cm="1">
        <f t="array" aca="1" ref="ES85" ca="1">IF(ISNA(M85),0,OFFSET(INDIRECT("'"&amp;ES$67&amp;"'!g1"),M85-1,)*CT85)</f>
        <v>7460</v>
      </c>
      <c r="ET85" cm="1">
        <f t="array" aca="1" ref="ET85" ca="1">IF(ISNA(N85),0,OFFSET(INDIRECT("'"&amp;ET$67&amp;"'!g1"),N85-1,)*CU85)</f>
        <v>0</v>
      </c>
      <c r="EU85" cm="1">
        <f t="array" aca="1" ref="EU85" ca="1">IF(ISNA(O85),0,OFFSET(INDIRECT("'"&amp;EU$67&amp;"'!g1"),O85-1,)*CV85)</f>
        <v>0</v>
      </c>
      <c r="EV85" cm="1">
        <f t="array" aca="1" ref="EV85" ca="1">IF(ISNA(P85),0,OFFSET(INDIRECT("'"&amp;EV$67&amp;"'!g1"),P85-1,)*CW85)</f>
        <v>2</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v>
      </c>
      <c r="FL85" s="10" cm="1">
        <f t="array" aca="1" ref="FL85" ca="1">IF(ISNA(O85),0,OFFSET(INDIRECT("'"&amp;EU$67&amp;"'!h1"),O85-1,))</f>
        <v>1</v>
      </c>
      <c r="FM85" s="10" cm="1">
        <f t="array" aca="1" ref="FM85" ca="1">IF(ISNA(P85),0,OFFSET(INDIRECT("'"&amp;EV$67&amp;"'!h1"),P85-1,))</f>
        <v>6</v>
      </c>
      <c r="FN85" s="10"/>
      <c r="FO85" s="10"/>
      <c r="FP85" s="10"/>
      <c r="FQ85" s="10"/>
      <c r="FS85">
        <f t="shared" ca="1" si="61"/>
        <v>20</v>
      </c>
      <c r="FT85">
        <f t="shared" ca="1" si="62"/>
        <v>2.4260447276756101</v>
      </c>
      <c r="FU85">
        <f t="shared" ca="1" si="63"/>
        <v>9881</v>
      </c>
      <c r="FV85">
        <f t="shared" ca="1" si="64"/>
        <v>10000</v>
      </c>
      <c r="FW85" s="4">
        <f t="shared" ca="1" si="65"/>
        <v>0.98809999999999998</v>
      </c>
      <c r="FX85" s="5">
        <f t="shared" ca="1" si="66"/>
        <v>2.4552623496362818E-4</v>
      </c>
      <c r="FZ85" s="13">
        <f t="shared" ca="1" si="50"/>
        <v>20</v>
      </c>
      <c r="GA85" s="23">
        <f t="shared" ca="1" si="67"/>
        <v>0</v>
      </c>
      <c r="GB85" s="23">
        <f t="shared" ca="1" si="51"/>
        <v>0</v>
      </c>
      <c r="GC85" s="23">
        <f t="shared" ca="1" si="51"/>
        <v>0</v>
      </c>
      <c r="GD85" s="23">
        <f t="shared" ca="1" si="51"/>
        <v>0</v>
      </c>
      <c r="GE85" s="23">
        <f t="shared" ca="1" si="51"/>
        <v>0</v>
      </c>
      <c r="GF85" s="23">
        <f t="shared" ca="1" si="51"/>
        <v>0</v>
      </c>
      <c r="GG85" s="23">
        <f t="shared" ca="1" si="51"/>
        <v>0</v>
      </c>
      <c r="GH85" s="23">
        <f t="shared" ca="1" si="51"/>
        <v>0</v>
      </c>
      <c r="GI85" s="23">
        <f t="shared" ca="1" si="51"/>
        <v>0</v>
      </c>
      <c r="GJ85" s="23" t="e">
        <f t="shared" ca="1" si="51"/>
        <v>#N/A</v>
      </c>
      <c r="GK85" s="23" t="e">
        <f t="shared" ca="1" si="51"/>
        <v>#N/A</v>
      </c>
      <c r="GL85" s="23">
        <f t="shared" ca="1" si="51"/>
        <v>0</v>
      </c>
      <c r="GM85" s="23"/>
      <c r="GN85">
        <f t="shared" ca="1" si="68"/>
        <v>20</v>
      </c>
      <c r="GO85" s="5">
        <f t="shared" ca="1" si="69"/>
        <v>1.0297391739999799</v>
      </c>
      <c r="GP85" s="5">
        <f t="shared" ca="1" si="69"/>
        <v>5.3752735390000002</v>
      </c>
      <c r="GQ85" s="5">
        <f t="shared" ca="1" si="69"/>
        <v>3.96640119199997</v>
      </c>
      <c r="GR85" s="5">
        <f t="shared" ca="1" si="69"/>
        <v>0.44185539055615602</v>
      </c>
      <c r="GS85" s="5">
        <f t="shared" ca="1" si="69"/>
        <v>5.4379583001718801E-2</v>
      </c>
      <c r="GT85" s="5">
        <f t="shared" ca="1" si="70"/>
        <v>0.16614509746432299</v>
      </c>
      <c r="GU85" s="5">
        <f t="shared" ca="1" si="70"/>
        <v>2.4552623496362818E-4</v>
      </c>
      <c r="GV85" s="5">
        <f t="shared" ca="1" si="70"/>
        <v>2.4805844361707098E-4</v>
      </c>
      <c r="GW85" s="5">
        <f t="shared" ca="1" si="70"/>
        <v>7.831811567828419E-3</v>
      </c>
      <c r="GX85" s="5" t="e">
        <f t="shared" ca="1" si="70"/>
        <v>#N/A</v>
      </c>
      <c r="GY85" s="5" t="e">
        <f t="shared" ca="1" si="70"/>
        <v>#N/A</v>
      </c>
      <c r="GZ85" s="5">
        <f t="shared" ca="1" si="70"/>
        <v>0.21209393814206101</v>
      </c>
      <c r="HB85" s="13">
        <f t="shared" ca="1" si="54"/>
        <v>20</v>
      </c>
      <c r="HC85" s="4">
        <f t="shared" ca="1" si="71"/>
        <v>1</v>
      </c>
      <c r="HD85" s="4">
        <f t="shared" ca="1" si="55"/>
        <v>1</v>
      </c>
      <c r="HE85" s="4">
        <f t="shared" ca="1" si="55"/>
        <v>1</v>
      </c>
      <c r="HF85" s="4">
        <f t="shared" ca="1" si="55"/>
        <v>1</v>
      </c>
      <c r="HG85" s="4">
        <f t="shared" ca="1" si="55"/>
        <v>1</v>
      </c>
      <c r="HH85" s="4">
        <f t="shared" ca="1" si="55"/>
        <v>1</v>
      </c>
      <c r="HI85" s="4">
        <f t="shared" ca="1" si="55"/>
        <v>0.98809999999999998</v>
      </c>
      <c r="HJ85" s="4">
        <f t="shared" ca="1" si="55"/>
        <v>0.99929999999999997</v>
      </c>
      <c r="HK85" s="4">
        <f t="shared" ca="1" si="55"/>
        <v>0.746</v>
      </c>
      <c r="HL85" s="4">
        <f t="shared" ca="1" si="55"/>
        <v>0</v>
      </c>
      <c r="HM85" s="4">
        <f t="shared" ca="1" si="55"/>
        <v>0</v>
      </c>
      <c r="HN85" s="4">
        <f t="shared" ca="1" si="55"/>
        <v>0.33333333333333331</v>
      </c>
    </row>
    <row r="86" spans="1:222" x14ac:dyDescent="0.2">
      <c r="A86" t="str" cm="1">
        <f t="array" aca="1" ref="A86" ca="1">INDIRECT($A$67&amp;"!A"&amp;ROW(C19)+$B$64)</f>
        <v>[[21,3,6]]</v>
      </c>
      <c r="B86" cm="1">
        <f t="array" aca="1" ref="B86" ca="1">INDIRECT($A$67&amp;"!b"&amp;ROW(D19)+$B$64)</f>
        <v>21</v>
      </c>
      <c r="C86">
        <f t="shared" ca="1" si="56"/>
        <v>6</v>
      </c>
      <c r="E86">
        <f t="shared" ca="1" si="72"/>
        <v>43</v>
      </c>
      <c r="F86">
        <f t="shared" ca="1" si="72"/>
        <v>44</v>
      </c>
      <c r="G86">
        <f t="shared" ca="1" si="72"/>
        <v>43</v>
      </c>
      <c r="H86">
        <f t="shared" ca="1" si="72"/>
        <v>47</v>
      </c>
      <c r="I86">
        <f t="shared" ca="1" si="72"/>
        <v>46</v>
      </c>
      <c r="J86">
        <f t="shared" ca="1" si="72"/>
        <v>51</v>
      </c>
      <c r="K86">
        <f t="shared" ca="1" si="72"/>
        <v>51</v>
      </c>
      <c r="L86">
        <f t="shared" ca="1" si="72"/>
        <v>52</v>
      </c>
      <c r="M86">
        <f t="shared" ca="1" si="72"/>
        <v>49</v>
      </c>
      <c r="N86">
        <f t="shared" ca="1" si="72"/>
        <v>43</v>
      </c>
      <c r="O86">
        <f t="shared" ca="1" si="72"/>
        <v>43</v>
      </c>
      <c r="P86">
        <f t="shared" ca="1" si="72"/>
        <v>43</v>
      </c>
      <c r="V86" cm="1">
        <f t="array" aca="1" ref="V86" ca="1">IF(ISNA(E86),,OFFSET(INDIRECT("'"&amp;V$67&amp;"'!d1"),E86-1,))</f>
        <v>6</v>
      </c>
      <c r="W86" cm="1">
        <f t="array" aca="1" ref="W86" ca="1">IF(ISNA(F86),,OFFSET(INDIRECT("'"&amp;W$67&amp;"'!d1"),F86-1,))</f>
        <v>6</v>
      </c>
      <c r="X86" cm="1">
        <f t="array" aca="1" ref="X86" ca="1">IF(ISNA(G86),,OFFSET(INDIRECT("'"&amp;X$67&amp;"'!d1"),G86-1,))</f>
        <v>6</v>
      </c>
      <c r="Y86" cm="1">
        <f t="array" aca="1" ref="Y86" ca="1">IF(ISNA(H86),,OFFSET(INDIRECT("'"&amp;Y$67&amp;"'!d1"),H86-1,))</f>
        <v>6</v>
      </c>
      <c r="Z86" cm="1">
        <f t="array" aca="1" ref="Z86" ca="1">IF(ISNA(I86),,OFFSET(INDIRECT("'"&amp;Z$67&amp;"'!d1"),I86-1,))</f>
        <v>6</v>
      </c>
      <c r="AA86" cm="1">
        <f t="array" aca="1" ref="AA86" ca="1">IF(ISNA(J86),,OFFSET(INDIRECT("'"&amp;AA$67&amp;"'!d1"),J86-1,))</f>
        <v>6</v>
      </c>
      <c r="AB86" cm="1">
        <f t="array" aca="1" ref="AB86" ca="1">IF(ISNA(K86),,OFFSET(INDIRECT("'"&amp;AB$67&amp;"'!d1"),K86-1,))</f>
        <v>6</v>
      </c>
      <c r="AC86" cm="1">
        <f t="array" aca="1" ref="AC86" ca="1">IF(ISNA(L86),,OFFSET(INDIRECT("'"&amp;AC$67&amp;"'!d1"),L86-1,))</f>
        <v>6</v>
      </c>
      <c r="AD86" cm="1">
        <f t="array" aca="1" ref="AD86" ca="1">IF(ISNA(M86),,OFFSET(INDIRECT("'"&amp;AD$67&amp;"'!d1"),M86-1,))</f>
        <v>6</v>
      </c>
      <c r="AE86" cm="1">
        <f t="array" aca="1" ref="AE86" ca="1">IF(ISNA(N86),,OFFSET(INDIRECT("'"&amp;AE$67&amp;"'!d1"),N86-1,))</f>
        <v>0</v>
      </c>
      <c r="AF86" cm="1">
        <f t="array" aca="1" ref="AF86" ca="1">IF(ISNA(O86),,OFFSET(INDIRECT("'"&amp;AF$67&amp;"'!d1"),O86-1,))</f>
        <v>0</v>
      </c>
      <c r="AG86" cm="1">
        <f t="array" aca="1" ref="AG86" ca="1">IF(ISNA(P86),,OFFSET(INDIRECT("'"&amp;AG$67&amp;"'!d1"),P86-1,))</f>
        <v>6</v>
      </c>
      <c r="AM86">
        <f t="shared" ca="1" si="57"/>
        <v>1</v>
      </c>
      <c r="AN86">
        <f t="shared" ca="1" si="57"/>
        <v>1</v>
      </c>
      <c r="AO86">
        <f t="shared" ca="1" si="57"/>
        <v>1</v>
      </c>
      <c r="AP86">
        <f t="shared" ca="1" si="57"/>
        <v>1</v>
      </c>
      <c r="AQ86">
        <f t="shared" ca="1" si="58"/>
        <v>1</v>
      </c>
      <c r="AV86" t="b">
        <f t="shared" ca="1" si="59"/>
        <v>1</v>
      </c>
      <c r="AW86" t="b">
        <f t="shared" ca="1" si="45"/>
        <v>1</v>
      </c>
      <c r="AX86" t="b">
        <f t="shared" ca="1" si="45"/>
        <v>1</v>
      </c>
      <c r="AY86" t="b">
        <f t="shared" ca="1" si="45"/>
        <v>1</v>
      </c>
      <c r="AZ86" t="b">
        <f t="shared" ca="1" si="45"/>
        <v>1</v>
      </c>
      <c r="BD86">
        <f t="shared" ca="1" si="46"/>
        <v>1</v>
      </c>
      <c r="BE86">
        <f t="shared" ca="1" si="46"/>
        <v>1</v>
      </c>
      <c r="BF86">
        <f t="shared" ca="1" si="46"/>
        <v>1</v>
      </c>
      <c r="BG86">
        <f t="shared" ca="1" si="46"/>
        <v>1</v>
      </c>
      <c r="BH86">
        <f t="shared" ca="1" si="46"/>
        <v>1</v>
      </c>
      <c r="BI86">
        <f t="shared" ca="1" si="46"/>
        <v>1</v>
      </c>
      <c r="BJ86">
        <f t="shared" ca="1" si="46"/>
        <v>1</v>
      </c>
      <c r="BK86">
        <f t="shared" ca="1" si="46"/>
        <v>1</v>
      </c>
      <c r="BL86">
        <f t="shared" ca="1" si="46"/>
        <v>1</v>
      </c>
      <c r="BM86">
        <f t="shared" ca="1" si="46"/>
        <v>0</v>
      </c>
      <c r="BN86">
        <f t="shared" ca="1" si="46"/>
        <v>0</v>
      </c>
      <c r="BO86">
        <f t="shared" ca="1" si="46"/>
        <v>1</v>
      </c>
      <c r="BU86">
        <f t="shared" ca="1" si="47"/>
        <v>6</v>
      </c>
      <c r="BV86">
        <f t="shared" ca="1" si="47"/>
        <v>6</v>
      </c>
      <c r="BW86">
        <f t="shared" ca="1" si="47"/>
        <v>6</v>
      </c>
      <c r="BX86">
        <f t="shared" ca="1" si="47"/>
        <v>6</v>
      </c>
      <c r="BY86">
        <f t="shared" ca="1" si="47"/>
        <v>6</v>
      </c>
      <c r="BZ86">
        <f t="shared" ca="1" si="47"/>
        <v>6</v>
      </c>
      <c r="CA86">
        <f t="shared" ca="1" si="47"/>
        <v>6</v>
      </c>
      <c r="CB86">
        <f t="shared" ca="1" si="47"/>
        <v>6</v>
      </c>
      <c r="CC86">
        <f t="shared" ca="1" si="47"/>
        <v>6</v>
      </c>
      <c r="CD86">
        <f t="shared" ca="1" si="47"/>
        <v>21</v>
      </c>
      <c r="CE86">
        <f t="shared" ca="1" si="47"/>
        <v>21</v>
      </c>
      <c r="CF86">
        <f t="shared" ca="1" si="47"/>
        <v>6</v>
      </c>
      <c r="CL86">
        <f t="shared" ca="1" si="48"/>
        <v>1</v>
      </c>
      <c r="CM86">
        <f t="shared" ca="1" si="48"/>
        <v>1</v>
      </c>
      <c r="CN86">
        <f t="shared" ca="1" si="48"/>
        <v>1</v>
      </c>
      <c r="CO86">
        <f t="shared" ca="1" si="48"/>
        <v>1</v>
      </c>
      <c r="CP86">
        <f t="shared" ca="1" si="48"/>
        <v>1</v>
      </c>
      <c r="CQ86">
        <f t="shared" ca="1" si="48"/>
        <v>1</v>
      </c>
      <c r="CR86">
        <f t="shared" ca="1" si="48"/>
        <v>1</v>
      </c>
      <c r="CS86">
        <f t="shared" ca="1" si="48"/>
        <v>1</v>
      </c>
      <c r="CT86">
        <f t="shared" ca="1" si="48"/>
        <v>1</v>
      </c>
      <c r="CU86">
        <f t="shared" ca="1" si="48"/>
        <v>0</v>
      </c>
      <c r="CV86">
        <f t="shared" ca="1" si="48"/>
        <v>0</v>
      </c>
      <c r="CW86">
        <f t="shared" ca="1" si="48"/>
        <v>1</v>
      </c>
      <c r="DC86" cm="1">
        <f t="array" aca="1" ref="DC86" ca="1">IF(ISNA(E86),,OFFSET(INDIRECT("'"&amp;DT$67&amp;"'!f1"),E86-1,))*1</f>
        <v>1.049562764</v>
      </c>
      <c r="DD86" cm="1">
        <f t="array" aca="1" ref="DD86" ca="1">IF(ISNA(F86),,OFFSET(INDIRECT("'"&amp;DU$67&amp;"'!f1"),F86-1,))*1</f>
        <v>4.7851067939999998</v>
      </c>
      <c r="DE86" cm="1">
        <f t="array" aca="1" ref="DE86" ca="1">IF(ISNA(G86),,OFFSET(INDIRECT("'"&amp;DV$67&amp;"'!f1"),G86-1,))*1</f>
        <v>3.785507596</v>
      </c>
      <c r="DF86" cm="1">
        <f t="array" aca="1" ref="DF86" ca="1">IF(ISNA(H86),,OFFSET(INDIRECT("'"&amp;DW$67&amp;"'!f1"),H86-1,))*1</f>
        <v>0.44258954003453199</v>
      </c>
      <c r="DG86" cm="1">
        <f t="array" aca="1" ref="DG86" ca="1">IF(ISNA(I86),,OFFSET(INDIRECT("'"&amp;DX$67&amp;"'!f1"),I86-1,))*1</f>
        <v>8.3966416990733705E-2</v>
      </c>
      <c r="DH86" cm="1">
        <f t="array" aca="1" ref="DH86" ca="1">IF(ISNA(J86),,OFFSET(INDIRECT("'"&amp;DY$67&amp;"'!f1"),J86-1,))*1</f>
        <v>0.17464506160467799</v>
      </c>
      <c r="DI86" cm="1">
        <f t="array" aca="1" ref="DI86" ca="1">IF(ISNA(K86),,OFFSET(INDIRECT("'"&amp;DZ$67&amp;"'!f1"),K86-1,))*1</f>
        <v>2.53092702385038</v>
      </c>
      <c r="DJ86" cm="1">
        <f t="array" aca="1" ref="DJ86" ca="1">IF(ISNA(L86),,OFFSET(INDIRECT("'"&amp;EA$67&amp;"'!f1"),L86-1,))*1</f>
        <v>2.6051425598561702</v>
      </c>
      <c r="DK86" cm="1">
        <f t="array" aca="1" ref="DK86" ca="1">IF(ISNA(M86),,OFFSET(INDIRECT("'"&amp;EB$67&amp;"'!f1"),M86-1,))*1</f>
        <v>58.706066706000001</v>
      </c>
      <c r="DL86" cm="1">
        <f t="array" aca="1" ref="DL86" ca="1">IF(ISNA(N86),,OFFSET(INDIRECT("'"&amp;EC$67&amp;"'!f1"),N86-1,))*1</f>
        <v>6.9614130043191801E-3</v>
      </c>
      <c r="DM86" cm="1">
        <f t="array" aca="1" ref="DM86" ca="1">IF(ISNA(O86),,OFFSET(INDIRECT("'"&amp;ED$67&amp;"'!f1"),O86-1,))*1</f>
        <v>8.9558960025897198E-3</v>
      </c>
      <c r="DN86" cm="1">
        <f t="array" aca="1" ref="DN86" ca="1">IF(ISNA(P86),,OFFSET(INDIRECT("'"&amp;EE$67&amp;"'!f1"),P86-1,))*1</f>
        <v>0.37842318415641701</v>
      </c>
      <c r="DT86">
        <f t="shared" ca="1" si="60"/>
        <v>1</v>
      </c>
      <c r="DU86">
        <f t="shared" ca="1" si="60"/>
        <v>1</v>
      </c>
      <c r="DV86">
        <f t="shared" ca="1" si="60"/>
        <v>1</v>
      </c>
      <c r="DW86">
        <f t="shared" ca="1" si="60"/>
        <v>1</v>
      </c>
      <c r="DX86">
        <f t="shared" ca="1" si="60"/>
        <v>1</v>
      </c>
      <c r="DY86">
        <f t="shared" ca="1" si="60"/>
        <v>1</v>
      </c>
      <c r="DZ86">
        <f t="shared" ca="1" si="60"/>
        <v>9869</v>
      </c>
      <c r="EA86">
        <f t="shared" ca="1" si="60"/>
        <v>10000</v>
      </c>
      <c r="EB86">
        <f t="shared" ca="1" si="60"/>
        <v>7372</v>
      </c>
      <c r="EC86">
        <f t="shared" ca="1" si="60"/>
        <v>0</v>
      </c>
      <c r="ED86">
        <f t="shared" ca="1" si="60"/>
        <v>0</v>
      </c>
      <c r="EE86">
        <f t="shared" ca="1" si="60"/>
        <v>2</v>
      </c>
      <c r="EK86" cm="1">
        <f t="array" aca="1" ref="EK86" ca="1">IF(ISNA(E86),0,OFFSET(INDIRECT("'"&amp;EK$67&amp;"'!g1"),E86-1,)*CL86)</f>
        <v>1</v>
      </c>
      <c r="EL86" cm="1">
        <f t="array" aca="1" ref="EL86" ca="1">IF(ISNA(F86),0,OFFSET(INDIRECT("'"&amp;EL$67&amp;"'!g1"),F86-1,)*CM86)</f>
        <v>1</v>
      </c>
      <c r="EM86" cm="1">
        <f t="array" aca="1" ref="EM86" ca="1">IF(ISNA(G86),0,OFFSET(INDIRECT("'"&amp;EM$67&amp;"'!g1"),G86-1,)*CN86)</f>
        <v>1</v>
      </c>
      <c r="EN86" cm="1">
        <f t="array" aca="1" ref="EN86" ca="1">IF(ISNA(H86),0,OFFSET(INDIRECT("'"&amp;EN$67&amp;"'!g1"),H86-1,)*CO86)</f>
        <v>1</v>
      </c>
      <c r="EO86" cm="1">
        <f t="array" aca="1" ref="EO86" ca="1">IF(ISNA(I86),0,OFFSET(INDIRECT("'"&amp;EO$67&amp;"'!g1"),I86-1,)*CP86)</f>
        <v>1</v>
      </c>
      <c r="EP86" cm="1">
        <f t="array" aca="1" ref="EP86" ca="1">IF(ISNA(J86),0,OFFSET(INDIRECT("'"&amp;EP$67&amp;"'!g1"),J86-1,)*CQ86)</f>
        <v>1</v>
      </c>
      <c r="EQ86" cm="1">
        <f t="array" aca="1" ref="EQ86" ca="1">IF(ISNA(K86),0,OFFSET(INDIRECT("'"&amp;EQ$67&amp;"'!g1"),K86-1,)*CR86)</f>
        <v>9869</v>
      </c>
      <c r="ER86" cm="1">
        <f t="array" aca="1" ref="ER86" ca="1">IF(ISNA(L86),0,OFFSET(INDIRECT("'"&amp;ER$67&amp;"'!g1"),L86-1,)*CS86)</f>
        <v>10000</v>
      </c>
      <c r="ES86" cm="1">
        <f t="array" aca="1" ref="ES86" ca="1">IF(ISNA(M86),0,OFFSET(INDIRECT("'"&amp;ES$67&amp;"'!g1"),M86-1,)*CT86)</f>
        <v>7372</v>
      </c>
      <c r="ET86" cm="1">
        <f t="array" aca="1" ref="ET86" ca="1">IF(ISNA(N86),0,OFFSET(INDIRECT("'"&amp;ET$67&amp;"'!g1"),N86-1,)*CU86)</f>
        <v>0</v>
      </c>
      <c r="EU86" cm="1">
        <f t="array" aca="1" ref="EU86" ca="1">IF(ISNA(O86),0,OFFSET(INDIRECT("'"&amp;EU$67&amp;"'!g1"),O86-1,)*CV86)</f>
        <v>0</v>
      </c>
      <c r="EV86" cm="1">
        <f t="array" aca="1" ref="EV86" ca="1">IF(ISNA(P86),0,OFFSET(INDIRECT("'"&amp;EV$67&amp;"'!g1"),P86-1,)*CW86)</f>
        <v>2</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v>
      </c>
      <c r="FL86" s="10" cm="1">
        <f t="array" aca="1" ref="FL86" ca="1">IF(ISNA(O86),0,OFFSET(INDIRECT("'"&amp;EU$67&amp;"'!h1"),O86-1,))</f>
        <v>1</v>
      </c>
      <c r="FM86" s="10" cm="1">
        <f t="array" aca="1" ref="FM86" ca="1">IF(ISNA(P86),0,OFFSET(INDIRECT("'"&amp;EV$67&amp;"'!h1"),P86-1,))</f>
        <v>6</v>
      </c>
      <c r="FN86" s="10"/>
      <c r="FO86" s="10"/>
      <c r="FP86" s="10"/>
      <c r="FQ86" s="10"/>
      <c r="FS86">
        <f t="shared" ca="1" si="61"/>
        <v>21</v>
      </c>
      <c r="FT86">
        <f t="shared" ca="1" si="62"/>
        <v>2.53092702385038</v>
      </c>
      <c r="FU86">
        <f t="shared" ca="1" si="63"/>
        <v>9869</v>
      </c>
      <c r="FV86">
        <f t="shared" ca="1" si="64"/>
        <v>10000</v>
      </c>
      <c r="FW86" s="4">
        <f t="shared" ca="1" si="65"/>
        <v>0.9869</v>
      </c>
      <c r="FX86" s="5">
        <f t="shared" ca="1" si="66"/>
        <v>2.5645222655288073E-4</v>
      </c>
      <c r="FZ86" s="13">
        <f t="shared" ca="1" si="50"/>
        <v>21</v>
      </c>
      <c r="GA86" s="23">
        <f t="shared" ca="1" si="67"/>
        <v>0</v>
      </c>
      <c r="GB86" s="23">
        <f t="shared" ca="1" si="51"/>
        <v>0</v>
      </c>
      <c r="GC86" s="23">
        <f t="shared" ca="1" si="51"/>
        <v>0</v>
      </c>
      <c r="GD86" s="23">
        <f t="shared" ca="1" si="51"/>
        <v>0</v>
      </c>
      <c r="GE86" s="23">
        <f t="shared" ca="1" si="51"/>
        <v>0</v>
      </c>
      <c r="GF86" s="23">
        <f t="shared" ca="1" si="51"/>
        <v>0</v>
      </c>
      <c r="GG86" s="23">
        <f t="shared" ca="1" si="51"/>
        <v>0</v>
      </c>
      <c r="GH86" s="23">
        <f t="shared" ca="1" si="51"/>
        <v>0</v>
      </c>
      <c r="GI86" s="23">
        <f t="shared" ca="1" si="51"/>
        <v>0</v>
      </c>
      <c r="GJ86" s="23" t="e">
        <f t="shared" ca="1" si="51"/>
        <v>#N/A</v>
      </c>
      <c r="GK86" s="23" t="e">
        <f t="shared" ca="1" si="51"/>
        <v>#N/A</v>
      </c>
      <c r="GL86" s="23">
        <f t="shared" ca="1" si="51"/>
        <v>0</v>
      </c>
      <c r="GM86" s="23"/>
      <c r="GN86">
        <f t="shared" ca="1" si="68"/>
        <v>21</v>
      </c>
      <c r="GO86" s="5">
        <f t="shared" ca="1" si="69"/>
        <v>1.049562764</v>
      </c>
      <c r="GP86" s="5">
        <f t="shared" ca="1" si="69"/>
        <v>4.7851067939999998</v>
      </c>
      <c r="GQ86" s="5">
        <f t="shared" ca="1" si="69"/>
        <v>3.785507596</v>
      </c>
      <c r="GR86" s="5">
        <f t="shared" ca="1" si="69"/>
        <v>0.44258954003453199</v>
      </c>
      <c r="GS86" s="5">
        <f t="shared" ca="1" si="69"/>
        <v>8.3966416990733705E-2</v>
      </c>
      <c r="GT86" s="5">
        <f t="shared" ca="1" si="70"/>
        <v>0.17464506160467799</v>
      </c>
      <c r="GU86" s="5">
        <f t="shared" ca="1" si="70"/>
        <v>2.5645222655288073E-4</v>
      </c>
      <c r="GV86" s="5">
        <f t="shared" ca="1" si="70"/>
        <v>2.6051425598561703E-4</v>
      </c>
      <c r="GW86" s="5">
        <f t="shared" ca="1" si="70"/>
        <v>7.9633839807379276E-3</v>
      </c>
      <c r="GX86" s="5" t="e">
        <f t="shared" ca="1" si="70"/>
        <v>#N/A</v>
      </c>
      <c r="GY86" s="5" t="e">
        <f t="shared" ca="1" si="70"/>
        <v>#N/A</v>
      </c>
      <c r="GZ86" s="5">
        <f t="shared" ca="1" si="70"/>
        <v>0.18921159207820851</v>
      </c>
      <c r="HB86" s="13">
        <f t="shared" ca="1" si="54"/>
        <v>21</v>
      </c>
      <c r="HC86" s="4">
        <f t="shared" ca="1" si="71"/>
        <v>1</v>
      </c>
      <c r="HD86" s="4">
        <f t="shared" ca="1" si="55"/>
        <v>1</v>
      </c>
      <c r="HE86" s="4">
        <f t="shared" ca="1" si="55"/>
        <v>1</v>
      </c>
      <c r="HF86" s="4">
        <f t="shared" ca="1" si="55"/>
        <v>1</v>
      </c>
      <c r="HG86" s="4">
        <f t="shared" ca="1" si="55"/>
        <v>1</v>
      </c>
      <c r="HH86" s="4">
        <f t="shared" ca="1" si="55"/>
        <v>1</v>
      </c>
      <c r="HI86" s="4">
        <f t="shared" ca="1" si="55"/>
        <v>0.9869</v>
      </c>
      <c r="HJ86" s="4">
        <f t="shared" ca="1" si="55"/>
        <v>1</v>
      </c>
      <c r="HK86" s="4">
        <f t="shared" ca="1" si="55"/>
        <v>0.73719999999999997</v>
      </c>
      <c r="HL86" s="4">
        <f t="shared" ca="1" si="55"/>
        <v>0</v>
      </c>
      <c r="HM86" s="4">
        <f t="shared" ca="1" si="55"/>
        <v>0</v>
      </c>
      <c r="HN86" s="4">
        <f t="shared" ca="1" si="55"/>
        <v>0.33333333333333331</v>
      </c>
    </row>
    <row r="87" spans="1:222" x14ac:dyDescent="0.2">
      <c r="A87" t="str" cm="1">
        <f t="array" aca="1" ref="A87" ca="1">INDIRECT($A$67&amp;"!A"&amp;ROW(C20)+$B$64)</f>
        <v>[[22,7,5]]</v>
      </c>
      <c r="B87" cm="1">
        <f t="array" aca="1" ref="B87" ca="1">INDIRECT($A$67&amp;"!b"&amp;ROW(D20)+$B$64)</f>
        <v>22</v>
      </c>
      <c r="C87">
        <f t="shared" ca="1" si="56"/>
        <v>5</v>
      </c>
      <c r="E87">
        <f t="shared" ca="1" si="72"/>
        <v>44</v>
      </c>
      <c r="F87">
        <f t="shared" ca="1" si="72"/>
        <v>45</v>
      </c>
      <c r="G87">
        <f t="shared" ca="1" si="72"/>
        <v>44</v>
      </c>
      <c r="H87">
        <f t="shared" ca="1" si="72"/>
        <v>48</v>
      </c>
      <c r="I87">
        <f t="shared" ca="1" si="72"/>
        <v>47</v>
      </c>
      <c r="J87">
        <f t="shared" ca="1" si="72"/>
        <v>52</v>
      </c>
      <c r="K87">
        <f t="shared" ca="1" si="72"/>
        <v>52</v>
      </c>
      <c r="L87">
        <f t="shared" ca="1" si="72"/>
        <v>53</v>
      </c>
      <c r="M87">
        <f t="shared" ca="1" si="72"/>
        <v>50</v>
      </c>
      <c r="N87">
        <f t="shared" ca="1" si="72"/>
        <v>44</v>
      </c>
      <c r="O87">
        <f t="shared" ca="1" si="72"/>
        <v>44</v>
      </c>
      <c r="P87">
        <f t="shared" ca="1" si="72"/>
        <v>44</v>
      </c>
      <c r="V87" cm="1">
        <f t="array" aca="1" ref="V87" ca="1">IF(ISNA(E87),,OFFSET(INDIRECT("'"&amp;V$67&amp;"'!d1"),E87-1,))</f>
        <v>5</v>
      </c>
      <c r="W87" cm="1">
        <f t="array" aca="1" ref="W87" ca="1">IF(ISNA(F87),,OFFSET(INDIRECT("'"&amp;W$67&amp;"'!d1"),F87-1,))</f>
        <v>5</v>
      </c>
      <c r="X87" cm="1">
        <f t="array" aca="1" ref="X87" ca="1">IF(ISNA(G87),,OFFSET(INDIRECT("'"&amp;X$67&amp;"'!d1"),G87-1,))</f>
        <v>5</v>
      </c>
      <c r="Y87" cm="1">
        <f t="array" aca="1" ref="Y87" ca="1">IF(ISNA(H87),,OFFSET(INDIRECT("'"&amp;Y$67&amp;"'!d1"),H87-1,))</f>
        <v>5</v>
      </c>
      <c r="Z87" cm="1">
        <f t="array" aca="1" ref="Z87" ca="1">IF(ISNA(I87),,OFFSET(INDIRECT("'"&amp;Z$67&amp;"'!d1"),I87-1,))</f>
        <v>5</v>
      </c>
      <c r="AA87" cm="1">
        <f t="array" aca="1" ref="AA87" ca="1">IF(ISNA(J87),,OFFSET(INDIRECT("'"&amp;AA$67&amp;"'!d1"),J87-1,))</f>
        <v>5</v>
      </c>
      <c r="AB87" cm="1">
        <f t="array" aca="1" ref="AB87" ca="1">IF(ISNA(K87),,OFFSET(INDIRECT("'"&amp;AB$67&amp;"'!d1"),K87-1,))</f>
        <v>5</v>
      </c>
      <c r="AC87" cm="1">
        <f t="array" aca="1" ref="AC87" ca="1">IF(ISNA(L87),,OFFSET(INDIRECT("'"&amp;AC$67&amp;"'!d1"),L87-1,))</f>
        <v>5</v>
      </c>
      <c r="AD87" cm="1">
        <f t="array" aca="1" ref="AD87" ca="1">IF(ISNA(M87),,OFFSET(INDIRECT("'"&amp;AD$67&amp;"'!d1"),M87-1,))</f>
        <v>5</v>
      </c>
      <c r="AE87" cm="1">
        <f t="array" aca="1" ref="AE87" ca="1">IF(ISNA(N87),,OFFSET(INDIRECT("'"&amp;AE$67&amp;"'!d1"),N87-1,))</f>
        <v>0</v>
      </c>
      <c r="AF87" cm="1">
        <f t="array" aca="1" ref="AF87" ca="1">IF(ISNA(O87),,OFFSET(INDIRECT("'"&amp;AF$67&amp;"'!d1"),O87-1,))</f>
        <v>5</v>
      </c>
      <c r="AG87" cm="1">
        <f t="array" aca="1" ref="AG87" ca="1">IF(ISNA(P87),,OFFSET(INDIRECT("'"&amp;AG$67&amp;"'!d1"),P87-1,))</f>
        <v>5</v>
      </c>
      <c r="AM87">
        <f t="shared" ref="AM87:AP102" ca="1" si="73">IF(DC87&gt;= $N$3,0,BD87)</f>
        <v>1</v>
      </c>
      <c r="AN87">
        <f t="shared" ca="1" si="73"/>
        <v>1</v>
      </c>
      <c r="AO87">
        <f t="shared" ca="1" si="73"/>
        <v>1</v>
      </c>
      <c r="AP87">
        <f t="shared" ca="1" si="73"/>
        <v>1</v>
      </c>
      <c r="AQ87">
        <f t="shared" ca="1" si="58"/>
        <v>1</v>
      </c>
      <c r="AV87" t="b">
        <f t="shared" ca="1" si="59"/>
        <v>1</v>
      </c>
      <c r="AW87" t="b">
        <f t="shared" ca="1" si="59"/>
        <v>1</v>
      </c>
      <c r="AX87" t="b">
        <f t="shared" ca="1" si="59"/>
        <v>1</v>
      </c>
      <c r="AY87" t="b">
        <f t="shared" ca="1" si="59"/>
        <v>1</v>
      </c>
      <c r="AZ87" t="b">
        <f t="shared" ca="1" si="59"/>
        <v>1</v>
      </c>
      <c r="BD87">
        <f t="shared" ref="BD87:BO102" ca="1" si="74">IF(AND(V87&gt;0,V87&lt;$B87),1,0)</f>
        <v>1</v>
      </c>
      <c r="BE87">
        <f t="shared" ca="1" si="74"/>
        <v>1</v>
      </c>
      <c r="BF87">
        <f t="shared" ca="1" si="74"/>
        <v>1</v>
      </c>
      <c r="BG87">
        <f t="shared" ca="1" si="74"/>
        <v>1</v>
      </c>
      <c r="BH87">
        <f t="shared" ca="1" si="74"/>
        <v>1</v>
      </c>
      <c r="BI87">
        <f t="shared" ca="1" si="74"/>
        <v>1</v>
      </c>
      <c r="BJ87">
        <f t="shared" ca="1" si="74"/>
        <v>1</v>
      </c>
      <c r="BK87">
        <f t="shared" ca="1" si="74"/>
        <v>1</v>
      </c>
      <c r="BL87">
        <f t="shared" ca="1" si="74"/>
        <v>1</v>
      </c>
      <c r="BM87">
        <f t="shared" ca="1" si="74"/>
        <v>0</v>
      </c>
      <c r="BN87">
        <f t="shared" ca="1" si="74"/>
        <v>1</v>
      </c>
      <c r="BO87">
        <f t="shared" ca="1" si="74"/>
        <v>1</v>
      </c>
      <c r="BU87">
        <f t="shared" ref="BU87:CF102" ca="1" si="75">IF(BD87,V87,$B87)</f>
        <v>5</v>
      </c>
      <c r="BV87">
        <f t="shared" ca="1" si="75"/>
        <v>5</v>
      </c>
      <c r="BW87">
        <f t="shared" ca="1" si="75"/>
        <v>5</v>
      </c>
      <c r="BX87">
        <f t="shared" ca="1" si="75"/>
        <v>5</v>
      </c>
      <c r="BY87">
        <f t="shared" ca="1" si="75"/>
        <v>5</v>
      </c>
      <c r="BZ87">
        <f t="shared" ca="1" si="75"/>
        <v>5</v>
      </c>
      <c r="CA87">
        <f t="shared" ca="1" si="75"/>
        <v>5</v>
      </c>
      <c r="CB87">
        <f t="shared" ca="1" si="75"/>
        <v>5</v>
      </c>
      <c r="CC87">
        <f t="shared" ca="1" si="75"/>
        <v>5</v>
      </c>
      <c r="CD87">
        <f t="shared" ca="1" si="75"/>
        <v>22</v>
      </c>
      <c r="CE87">
        <f t="shared" ca="1" si="75"/>
        <v>5</v>
      </c>
      <c r="CF87">
        <f t="shared" ca="1" si="75"/>
        <v>5</v>
      </c>
      <c r="CL87">
        <f t="shared" ref="CL87:CW102" ca="1" si="76">IF(BU87=$C87,1,0)</f>
        <v>1</v>
      </c>
      <c r="CM87">
        <f t="shared" ca="1" si="76"/>
        <v>1</v>
      </c>
      <c r="CN87">
        <f t="shared" ca="1" si="76"/>
        <v>1</v>
      </c>
      <c r="CO87">
        <f t="shared" ca="1" si="76"/>
        <v>1</v>
      </c>
      <c r="CP87">
        <f t="shared" ca="1" si="76"/>
        <v>1</v>
      </c>
      <c r="CQ87">
        <f t="shared" ca="1" si="76"/>
        <v>1</v>
      </c>
      <c r="CR87">
        <f t="shared" ca="1" si="76"/>
        <v>1</v>
      </c>
      <c r="CS87">
        <f t="shared" ca="1" si="76"/>
        <v>1</v>
      </c>
      <c r="CT87">
        <f t="shared" ca="1" si="76"/>
        <v>1</v>
      </c>
      <c r="CU87">
        <f t="shared" ca="1" si="76"/>
        <v>0</v>
      </c>
      <c r="CV87">
        <f t="shared" ca="1" si="76"/>
        <v>1</v>
      </c>
      <c r="CW87">
        <f t="shared" ca="1" si="76"/>
        <v>1</v>
      </c>
      <c r="DC87" cm="1">
        <f t="array" aca="1" ref="DC87" ca="1">IF(ISNA(E87),,OFFSET(INDIRECT("'"&amp;DT$67&amp;"'!f1"),E87-1,))*1</f>
        <v>0.62732131900000299</v>
      </c>
      <c r="DD87" cm="1">
        <f t="array" aca="1" ref="DD87" ca="1">IF(ISNA(F87),,OFFSET(INDIRECT("'"&amp;DU$67&amp;"'!f1"),F87-1,))*1</f>
        <v>4.1389067289999799</v>
      </c>
      <c r="DE87" cm="1">
        <f t="array" aca="1" ref="DE87" ca="1">IF(ISNA(G87),,OFFSET(INDIRECT("'"&amp;DV$67&amp;"'!f1"),G87-1,))*1</f>
        <v>1.411845247</v>
      </c>
      <c r="DF87" cm="1">
        <f t="array" aca="1" ref="DF87" ca="1">IF(ISNA(H87),,OFFSET(INDIRECT("'"&amp;DW$67&amp;"'!f1"),H87-1,))*1</f>
        <v>5.3945272229611797E-2</v>
      </c>
      <c r="DG87" cm="1">
        <f t="array" aca="1" ref="DG87" ca="1">IF(ISNA(I87),,OFFSET(INDIRECT("'"&amp;DX$67&amp;"'!f1"),I87-1,))*1</f>
        <v>5.8356875000754302E-2</v>
      </c>
      <c r="DH87" cm="1">
        <f t="array" aca="1" ref="DH87" ca="1">IF(ISNA(J87),,OFFSET(INDIRECT("'"&amp;DY$67&amp;"'!f1"),J87-1,))*1</f>
        <v>0.172774327918887</v>
      </c>
      <c r="DI87" cm="1">
        <f t="array" aca="1" ref="DI87" ca="1">IF(ISNA(K87),,OFFSET(INDIRECT("'"&amp;DZ$67&amp;"'!f1"),K87-1,))*1</f>
        <v>3.0036910241469701</v>
      </c>
      <c r="DJ87" cm="1">
        <f t="array" aca="1" ref="DJ87" ca="1">IF(ISNA(L87),,OFFSET(INDIRECT("'"&amp;EA$67&amp;"'!f1"),L87-1,))*1</f>
        <v>2.5868886988609998</v>
      </c>
      <c r="DK87" cm="1">
        <f t="array" aca="1" ref="DK87" ca="1">IF(ISNA(M87),,OFFSET(INDIRECT("'"&amp;EB$67&amp;"'!f1"),M87-1,))*1</f>
        <v>55.107907644999997</v>
      </c>
      <c r="DL87" cm="1">
        <f t="array" aca="1" ref="DL87" ca="1">IF(ISNA(N87),,OFFSET(INDIRECT("'"&amp;EC$67&amp;"'!f1"),N87-1,))*1</f>
        <v>1.1654656002065099E-2</v>
      </c>
      <c r="DM87" cm="1">
        <f t="array" aca="1" ref="DM87" ca="1">IF(ISNA(O87),,OFFSET(INDIRECT("'"&amp;ED$67&amp;"'!f1"),O87-1,))*1</f>
        <v>1.3627608001115701E-2</v>
      </c>
      <c r="DN87" cm="1">
        <f t="array" aca="1" ref="DN87" ca="1">IF(ISNA(P87),,OFFSET(INDIRECT("'"&amp;EE$67&amp;"'!f1"),P87-1,))*1</f>
        <v>1.25592350959777E-2</v>
      </c>
      <c r="DT87">
        <f t="shared" ref="DT87:EE102" ca="1" si="77">IF(CL87,EK87,)</f>
        <v>1</v>
      </c>
      <c r="DU87">
        <f t="shared" ca="1" si="77"/>
        <v>1</v>
      </c>
      <c r="DV87">
        <f t="shared" ca="1" si="77"/>
        <v>1</v>
      </c>
      <c r="DW87">
        <f t="shared" ca="1" si="77"/>
        <v>1</v>
      </c>
      <c r="DX87">
        <f t="shared" ca="1" si="77"/>
        <v>1</v>
      </c>
      <c r="DY87">
        <f t="shared" ca="1" si="77"/>
        <v>1</v>
      </c>
      <c r="DZ87">
        <f t="shared" ca="1" si="77"/>
        <v>9887</v>
      </c>
      <c r="EA87">
        <f t="shared" ca="1" si="77"/>
        <v>9985</v>
      </c>
      <c r="EB87">
        <f t="shared" ca="1" si="77"/>
        <v>8709</v>
      </c>
      <c r="EC87">
        <f t="shared" ca="1" si="77"/>
        <v>0</v>
      </c>
      <c r="ED87">
        <f t="shared" ca="1" si="77"/>
        <v>1</v>
      </c>
      <c r="EE87">
        <f t="shared" ca="1" si="77"/>
        <v>2</v>
      </c>
      <c r="EK87" cm="1">
        <f t="array" aca="1" ref="EK87" ca="1">IF(ISNA(E87),0,OFFSET(INDIRECT("'"&amp;EK$67&amp;"'!g1"),E87-1,)*CL87)</f>
        <v>1</v>
      </c>
      <c r="EL87" cm="1">
        <f t="array" aca="1" ref="EL87" ca="1">IF(ISNA(F87),0,OFFSET(INDIRECT("'"&amp;EL$67&amp;"'!g1"),F87-1,)*CM87)</f>
        <v>1</v>
      </c>
      <c r="EM87" cm="1">
        <f t="array" aca="1" ref="EM87" ca="1">IF(ISNA(G87),0,OFFSET(INDIRECT("'"&amp;EM$67&amp;"'!g1"),G87-1,)*CN87)</f>
        <v>1</v>
      </c>
      <c r="EN87" cm="1">
        <f t="array" aca="1" ref="EN87" ca="1">IF(ISNA(H87),0,OFFSET(INDIRECT("'"&amp;EN$67&amp;"'!g1"),H87-1,)*CO87)</f>
        <v>1</v>
      </c>
      <c r="EO87" cm="1">
        <f t="array" aca="1" ref="EO87" ca="1">IF(ISNA(I87),0,OFFSET(INDIRECT("'"&amp;EO$67&amp;"'!g1"),I87-1,)*CP87)</f>
        <v>1</v>
      </c>
      <c r="EP87" cm="1">
        <f t="array" aca="1" ref="EP87" ca="1">IF(ISNA(J87),0,OFFSET(INDIRECT("'"&amp;EP$67&amp;"'!g1"),J87-1,)*CQ87)</f>
        <v>1</v>
      </c>
      <c r="EQ87" cm="1">
        <f t="array" aca="1" ref="EQ87" ca="1">IF(ISNA(K87),0,OFFSET(INDIRECT("'"&amp;EQ$67&amp;"'!g1"),K87-1,)*CR87)</f>
        <v>9887</v>
      </c>
      <c r="ER87" cm="1">
        <f t="array" aca="1" ref="ER87" ca="1">IF(ISNA(L87),0,OFFSET(INDIRECT("'"&amp;ER$67&amp;"'!g1"),L87-1,)*CS87)</f>
        <v>9985</v>
      </c>
      <c r="ES87" cm="1">
        <f t="array" aca="1" ref="ES87" ca="1">IF(ISNA(M87),0,OFFSET(INDIRECT("'"&amp;ES$67&amp;"'!g1"),M87-1,)*CT87)</f>
        <v>8709</v>
      </c>
      <c r="ET87" cm="1">
        <f t="array" aca="1" ref="ET87" ca="1">IF(ISNA(N87),0,OFFSET(INDIRECT("'"&amp;ET$67&amp;"'!g1"),N87-1,)*CU87)</f>
        <v>0</v>
      </c>
      <c r="EU87" cm="1">
        <f t="array" aca="1" ref="EU87" ca="1">IF(ISNA(O87),0,OFFSET(INDIRECT("'"&amp;EU$67&amp;"'!g1"),O87-1,)*CV87)</f>
        <v>1</v>
      </c>
      <c r="EV87" cm="1">
        <f t="array" aca="1" ref="EV87" ca="1">IF(ISNA(P87),0,OFFSET(INDIRECT("'"&amp;EV$67&amp;"'!g1"),P87-1,)*CW87)</f>
        <v>2</v>
      </c>
      <c r="FB87" s="10" cm="1">
        <f t="array" aca="1" ref="FB87" ca="1">IF(ISNA(E87),0,OFFSET(INDIRECT("'"&amp;EK$67&amp;"'!h1"),E87-1,))</f>
        <v>1</v>
      </c>
      <c r="FC87" s="10" cm="1">
        <f t="array" aca="1" ref="FC87" ca="1">IF(ISNA(F87),0,OFFSET(INDIRECT("'"&amp;EL$67&amp;"'!h1"),F87-1,))</f>
        <v>1</v>
      </c>
      <c r="FD87" s="10" cm="1">
        <f t="array" aca="1" ref="FD87" ca="1">IF(ISNA(G87),0,OFFSET(INDIRECT("'"&amp;EM$67&amp;"'!h1"),G87-1,))</f>
        <v>1</v>
      </c>
      <c r="FE87" s="10" cm="1">
        <f t="array" aca="1" ref="FE87" ca="1">IF(ISNA(H87),0,OFFSET(INDIRECT("'"&amp;EN$67&amp;"'!h1"),H87-1,))</f>
        <v>1</v>
      </c>
      <c r="FF87" s="10" cm="1">
        <f t="array" aca="1" ref="FF87" ca="1">IF(ISNA(I87),0,OFFSET(INDIRECT("'"&amp;EO$67&amp;"'!h1"),I87-1,))</f>
        <v>1</v>
      </c>
      <c r="FG87" s="10" cm="1">
        <f t="array" aca="1" ref="FG87" ca="1">IF(ISNA(J87),0,OFFSET(INDIRECT("'"&amp;EP$67&amp;"'!h1"),J87-1,))</f>
        <v>1</v>
      </c>
      <c r="FH87" s="10" cm="1">
        <f t="array" aca="1" ref="FH87" ca="1">IF(ISNA(K87),0,OFFSET(INDIRECT("'"&amp;EQ$67&amp;"'!h1"),K87-1,))</f>
        <v>10000</v>
      </c>
      <c r="FI87" s="10" cm="1">
        <f t="array" aca="1" ref="FI87" ca="1">IF(ISNA(L87),0,OFFSET(INDIRECT("'"&amp;ER$67&amp;"'!h1"),L87-1,))</f>
        <v>10000</v>
      </c>
      <c r="FJ87" s="10" cm="1">
        <f t="array" aca="1" ref="FJ87" ca="1">IF(ISNA(M87),0,OFFSET(INDIRECT("'"&amp;ES$67&amp;"'!h1"),M87-1,))</f>
        <v>10000</v>
      </c>
      <c r="FK87" s="10" cm="1">
        <f t="array" aca="1" ref="FK87" ca="1">IF(ISNA(N87),0,OFFSET(INDIRECT("'"&amp;ET$67&amp;"'!h1"),N87-1,))</f>
        <v>1</v>
      </c>
      <c r="FL87" s="10" cm="1">
        <f t="array" aca="1" ref="FL87" ca="1">IF(ISNA(O87),0,OFFSET(INDIRECT("'"&amp;EU$67&amp;"'!h1"),O87-1,))</f>
        <v>1</v>
      </c>
      <c r="FM87" s="10" cm="1">
        <f t="array" aca="1" ref="FM87" ca="1">IF(ISNA(P87),0,OFFSET(INDIRECT("'"&amp;EV$67&amp;"'!h1"),P87-1,))</f>
        <v>3</v>
      </c>
      <c r="FN87" s="10"/>
      <c r="FO87" s="10"/>
      <c r="FP87" s="10"/>
      <c r="FQ87" s="10"/>
      <c r="FS87">
        <f t="shared" ca="1" si="61"/>
        <v>22</v>
      </c>
      <c r="FT87">
        <f t="shared" ca="1" si="62"/>
        <v>3.0036910241469701</v>
      </c>
      <c r="FU87">
        <f t="shared" ca="1" si="63"/>
        <v>9887</v>
      </c>
      <c r="FV87">
        <f t="shared" ca="1" si="64"/>
        <v>10000</v>
      </c>
      <c r="FW87" s="4">
        <f t="shared" ca="1" si="65"/>
        <v>0.98870000000000002</v>
      </c>
      <c r="FX87" s="5">
        <f t="shared" ca="1" si="66"/>
        <v>3.0380206575775969E-4</v>
      </c>
      <c r="FZ87" s="13">
        <f t="shared" ca="1" si="50"/>
        <v>22</v>
      </c>
      <c r="GA87" s="23">
        <f t="shared" ca="1" si="67"/>
        <v>0</v>
      </c>
      <c r="GB87" s="23">
        <f t="shared" ca="1" si="51"/>
        <v>0</v>
      </c>
      <c r="GC87" s="23">
        <f t="shared" ca="1" si="51"/>
        <v>0</v>
      </c>
      <c r="GD87" s="23">
        <f t="shared" ca="1" si="51"/>
        <v>0</v>
      </c>
      <c r="GE87" s="23">
        <f t="shared" ca="1" si="51"/>
        <v>0</v>
      </c>
      <c r="GF87" s="23">
        <f t="shared" ca="1" si="51"/>
        <v>0</v>
      </c>
      <c r="GG87" s="23">
        <f t="shared" ca="1" si="51"/>
        <v>0</v>
      </c>
      <c r="GH87" s="23">
        <f t="shared" ca="1" si="51"/>
        <v>0</v>
      </c>
      <c r="GI87" s="23">
        <f t="shared" ca="1" si="51"/>
        <v>0</v>
      </c>
      <c r="GJ87" s="23" t="e">
        <f t="shared" ca="1" si="51"/>
        <v>#N/A</v>
      </c>
      <c r="GK87" s="23">
        <f t="shared" ca="1" si="51"/>
        <v>0</v>
      </c>
      <c r="GL87" s="23">
        <f t="shared" ca="1" si="51"/>
        <v>0</v>
      </c>
      <c r="GM87" s="23"/>
      <c r="GN87">
        <f t="shared" ca="1" si="68"/>
        <v>22</v>
      </c>
      <c r="GO87" s="5">
        <f t="shared" ca="1" si="69"/>
        <v>0.62732131900000299</v>
      </c>
      <c r="GP87" s="5">
        <f t="shared" ca="1" si="69"/>
        <v>4.1389067289999799</v>
      </c>
      <c r="GQ87" s="5">
        <f t="shared" ca="1" si="69"/>
        <v>1.411845247</v>
      </c>
      <c r="GR87" s="5">
        <f t="shared" ca="1" si="69"/>
        <v>5.3945272229611797E-2</v>
      </c>
      <c r="GS87" s="5">
        <f t="shared" ca="1" si="69"/>
        <v>5.8356875000754302E-2</v>
      </c>
      <c r="GT87" s="5">
        <f t="shared" ca="1" si="70"/>
        <v>0.172774327918887</v>
      </c>
      <c r="GU87" s="5">
        <f t="shared" ca="1" si="70"/>
        <v>3.0380206575775969E-4</v>
      </c>
      <c r="GV87" s="5">
        <f t="shared" ca="1" si="70"/>
        <v>2.590774861152729E-4</v>
      </c>
      <c r="GW87" s="5">
        <f t="shared" ca="1" si="70"/>
        <v>6.3276963652543344E-3</v>
      </c>
      <c r="GX87" s="5" t="e">
        <f t="shared" ca="1" si="70"/>
        <v>#N/A</v>
      </c>
      <c r="GY87" s="5">
        <f t="shared" ca="1" si="70"/>
        <v>1.3627608001115701E-2</v>
      </c>
      <c r="GZ87" s="5">
        <f t="shared" ca="1" si="70"/>
        <v>6.27961754798885E-3</v>
      </c>
      <c r="HB87" s="13">
        <f t="shared" ca="1" si="54"/>
        <v>22</v>
      </c>
      <c r="HC87" s="4">
        <f t="shared" ca="1" si="71"/>
        <v>1</v>
      </c>
      <c r="HD87" s="4">
        <f t="shared" ca="1" si="55"/>
        <v>1</v>
      </c>
      <c r="HE87" s="4">
        <f t="shared" ca="1" si="55"/>
        <v>1</v>
      </c>
      <c r="HF87" s="4">
        <f t="shared" ca="1" si="55"/>
        <v>1</v>
      </c>
      <c r="HG87" s="4">
        <f t="shared" ca="1" si="55"/>
        <v>1</v>
      </c>
      <c r="HH87" s="4">
        <f t="shared" ca="1" si="55"/>
        <v>1</v>
      </c>
      <c r="HI87" s="4">
        <f t="shared" ca="1" si="55"/>
        <v>0.98870000000000002</v>
      </c>
      <c r="HJ87" s="4">
        <f t="shared" ca="1" si="55"/>
        <v>0.99850000000000005</v>
      </c>
      <c r="HK87" s="4">
        <f t="shared" ca="1" si="55"/>
        <v>0.87090000000000001</v>
      </c>
      <c r="HL87" s="4">
        <f t="shared" ca="1" si="55"/>
        <v>0</v>
      </c>
      <c r="HM87" s="4">
        <f t="shared" ca="1" si="55"/>
        <v>1</v>
      </c>
      <c r="HN87" s="4">
        <f t="shared" ca="1" si="55"/>
        <v>0.66666666666666663</v>
      </c>
    </row>
    <row r="88" spans="1:222" x14ac:dyDescent="0.2">
      <c r="A88" t="str" cm="1">
        <f t="array" aca="1" ref="A88" ca="1">INDIRECT($A$67&amp;"!A"&amp;ROW(C21)+$B$64)</f>
        <v>[[23,2,7]]</v>
      </c>
      <c r="B88" cm="1">
        <f t="array" aca="1" ref="B88" ca="1">INDIRECT($A$67&amp;"!b"&amp;ROW(D21)+$B$64)</f>
        <v>23</v>
      </c>
      <c r="C88">
        <f t="shared" ca="1" si="56"/>
        <v>7</v>
      </c>
      <c r="E88">
        <f t="shared" ca="1" si="72"/>
        <v>45</v>
      </c>
      <c r="F88">
        <f t="shared" ca="1" si="72"/>
        <v>46</v>
      </c>
      <c r="G88">
        <f t="shared" ca="1" si="72"/>
        <v>45</v>
      </c>
      <c r="H88">
        <f t="shared" ca="1" si="72"/>
        <v>49</v>
      </c>
      <c r="I88">
        <f t="shared" ca="1" si="72"/>
        <v>48</v>
      </c>
      <c r="J88">
        <f t="shared" ca="1" si="72"/>
        <v>53</v>
      </c>
      <c r="K88">
        <f t="shared" ca="1" si="72"/>
        <v>53</v>
      </c>
      <c r="L88">
        <f t="shared" ca="1" si="72"/>
        <v>54</v>
      </c>
      <c r="M88">
        <f t="shared" ca="1" si="72"/>
        <v>51</v>
      </c>
      <c r="N88">
        <f t="shared" ca="1" si="72"/>
        <v>45</v>
      </c>
      <c r="O88">
        <f t="shared" ca="1" si="72"/>
        <v>45</v>
      </c>
      <c r="P88">
        <f t="shared" ca="1" si="72"/>
        <v>45</v>
      </c>
      <c r="V88" cm="1">
        <f t="array" aca="1" ref="V88" ca="1">IF(ISNA(E88),,OFFSET(INDIRECT("'"&amp;V$67&amp;"'!d1"),E88-1,))</f>
        <v>7</v>
      </c>
      <c r="W88" cm="1">
        <f t="array" aca="1" ref="W88" ca="1">IF(ISNA(F88),,OFFSET(INDIRECT("'"&amp;W$67&amp;"'!d1"),F88-1,))</f>
        <v>7</v>
      </c>
      <c r="X88" cm="1">
        <f t="array" aca="1" ref="X88" ca="1">IF(ISNA(G88),,OFFSET(INDIRECT("'"&amp;X$67&amp;"'!d1"),G88-1,))</f>
        <v>7</v>
      </c>
      <c r="Y88" cm="1">
        <f t="array" aca="1" ref="Y88" ca="1">IF(ISNA(H88),,OFFSET(INDIRECT("'"&amp;Y$67&amp;"'!d1"),H88-1,))</f>
        <v>7</v>
      </c>
      <c r="Z88" cm="1">
        <f t="array" aca="1" ref="Z88" ca="1">IF(ISNA(I88),,OFFSET(INDIRECT("'"&amp;Z$67&amp;"'!d1"),I88-1,))</f>
        <v>7</v>
      </c>
      <c r="AA88" cm="1">
        <f t="array" aca="1" ref="AA88" ca="1">IF(ISNA(J88),,OFFSET(INDIRECT("'"&amp;AA$67&amp;"'!d1"),J88-1,))</f>
        <v>7</v>
      </c>
      <c r="AB88" cm="1">
        <f t="array" aca="1" ref="AB88" ca="1">IF(ISNA(K88),,OFFSET(INDIRECT("'"&amp;AB$67&amp;"'!d1"),K88-1,))</f>
        <v>7</v>
      </c>
      <c r="AC88" cm="1">
        <f t="array" aca="1" ref="AC88" ca="1">IF(ISNA(L88),,OFFSET(INDIRECT("'"&amp;AC$67&amp;"'!d1"),L88-1,))</f>
        <v>7</v>
      </c>
      <c r="AD88" cm="1">
        <f t="array" aca="1" ref="AD88" ca="1">IF(ISNA(M88),,OFFSET(INDIRECT("'"&amp;AD$67&amp;"'!d1"),M88-1,))</f>
        <v>7</v>
      </c>
      <c r="AE88" cm="1">
        <f t="array" aca="1" ref="AE88" ca="1">IF(ISNA(N88),,OFFSET(INDIRECT("'"&amp;AE$67&amp;"'!d1"),N88-1,))</f>
        <v>0</v>
      </c>
      <c r="AF88" cm="1">
        <f t="array" aca="1" ref="AF88" ca="1">IF(ISNA(O88),,OFFSET(INDIRECT("'"&amp;AF$67&amp;"'!d1"),O88-1,))</f>
        <v>0</v>
      </c>
      <c r="AG88" cm="1">
        <f t="array" aca="1" ref="AG88" ca="1">IF(ISNA(P88),,OFFSET(INDIRECT("'"&amp;AG$67&amp;"'!d1"),P88-1,))</f>
        <v>7</v>
      </c>
      <c r="AM88">
        <f t="shared" ca="1" si="73"/>
        <v>1</v>
      </c>
      <c r="AN88">
        <f t="shared" ca="1" si="73"/>
        <v>1</v>
      </c>
      <c r="AO88">
        <f t="shared" ca="1" si="73"/>
        <v>1</v>
      </c>
      <c r="AP88">
        <f t="shared" ca="1" si="73"/>
        <v>1</v>
      </c>
      <c r="AQ88">
        <f t="shared" ca="1" si="58"/>
        <v>1</v>
      </c>
      <c r="AV88" t="b">
        <f t="shared" ca="1" si="59"/>
        <v>1</v>
      </c>
      <c r="AW88" t="b">
        <f t="shared" ca="1" si="59"/>
        <v>1</v>
      </c>
      <c r="AX88" t="b">
        <f t="shared" ca="1" si="59"/>
        <v>1</v>
      </c>
      <c r="AY88" t="b">
        <f t="shared" ca="1" si="59"/>
        <v>1</v>
      </c>
      <c r="AZ88" t="b">
        <f t="shared" ca="1" si="59"/>
        <v>1</v>
      </c>
      <c r="BD88">
        <f t="shared" ca="1" si="74"/>
        <v>1</v>
      </c>
      <c r="BE88">
        <f t="shared" ca="1" si="74"/>
        <v>1</v>
      </c>
      <c r="BF88">
        <f t="shared" ca="1" si="74"/>
        <v>1</v>
      </c>
      <c r="BG88">
        <f t="shared" ca="1" si="74"/>
        <v>1</v>
      </c>
      <c r="BH88">
        <f t="shared" ca="1" si="74"/>
        <v>1</v>
      </c>
      <c r="BI88">
        <f t="shared" ca="1" si="74"/>
        <v>1</v>
      </c>
      <c r="BJ88">
        <f t="shared" ca="1" si="74"/>
        <v>1</v>
      </c>
      <c r="BK88">
        <f t="shared" ca="1" si="74"/>
        <v>1</v>
      </c>
      <c r="BL88">
        <f t="shared" ca="1" si="74"/>
        <v>1</v>
      </c>
      <c r="BM88">
        <f t="shared" ca="1" si="74"/>
        <v>0</v>
      </c>
      <c r="BN88">
        <f t="shared" ca="1" si="74"/>
        <v>0</v>
      </c>
      <c r="BO88">
        <f t="shared" ca="1" si="74"/>
        <v>1</v>
      </c>
      <c r="BU88">
        <f t="shared" ca="1" si="75"/>
        <v>7</v>
      </c>
      <c r="BV88">
        <f t="shared" ca="1" si="75"/>
        <v>7</v>
      </c>
      <c r="BW88">
        <f t="shared" ca="1" si="75"/>
        <v>7</v>
      </c>
      <c r="BX88">
        <f t="shared" ca="1" si="75"/>
        <v>7</v>
      </c>
      <c r="BY88">
        <f t="shared" ca="1" si="75"/>
        <v>7</v>
      </c>
      <c r="BZ88">
        <f t="shared" ca="1" si="75"/>
        <v>7</v>
      </c>
      <c r="CA88">
        <f t="shared" ca="1" si="75"/>
        <v>7</v>
      </c>
      <c r="CB88">
        <f t="shared" ca="1" si="75"/>
        <v>7</v>
      </c>
      <c r="CC88">
        <f t="shared" ca="1" si="75"/>
        <v>7</v>
      </c>
      <c r="CD88">
        <f t="shared" ca="1" si="75"/>
        <v>23</v>
      </c>
      <c r="CE88">
        <f t="shared" ca="1" si="75"/>
        <v>23</v>
      </c>
      <c r="CF88">
        <f t="shared" ca="1" si="75"/>
        <v>7</v>
      </c>
      <c r="CL88">
        <f t="shared" ca="1" si="76"/>
        <v>1</v>
      </c>
      <c r="CM88">
        <f t="shared" ca="1" si="76"/>
        <v>1</v>
      </c>
      <c r="CN88">
        <f t="shared" ca="1" si="76"/>
        <v>1</v>
      </c>
      <c r="CO88">
        <f t="shared" ca="1" si="76"/>
        <v>1</v>
      </c>
      <c r="CP88">
        <f t="shared" ca="1" si="76"/>
        <v>1</v>
      </c>
      <c r="CQ88">
        <f t="shared" ca="1" si="76"/>
        <v>1</v>
      </c>
      <c r="CR88">
        <f t="shared" ca="1" si="76"/>
        <v>1</v>
      </c>
      <c r="CS88">
        <f t="shared" ca="1" si="76"/>
        <v>1</v>
      </c>
      <c r="CT88">
        <f t="shared" ca="1" si="76"/>
        <v>1</v>
      </c>
      <c r="CU88">
        <f t="shared" ca="1" si="76"/>
        <v>0</v>
      </c>
      <c r="CV88">
        <f t="shared" ca="1" si="76"/>
        <v>0</v>
      </c>
      <c r="CW88">
        <f t="shared" ca="1" si="76"/>
        <v>1</v>
      </c>
      <c r="DC88" cm="1">
        <f t="array" aca="1" ref="DC88" ca="1">IF(ISNA(E88),,OFFSET(INDIRECT("'"&amp;DT$67&amp;"'!f1"),E88-1,))*1</f>
        <v>5.2950469089999999</v>
      </c>
      <c r="DD88" cm="1">
        <f t="array" aca="1" ref="DD88" ca="1">IF(ISNA(F88),,OFFSET(INDIRECT("'"&amp;DU$67&amp;"'!f1"),F88-1,))*1</f>
        <v>32.525519118999902</v>
      </c>
      <c r="DE88" cm="1">
        <f t="array" aca="1" ref="DE88" ca="1">IF(ISNA(G88),,OFFSET(INDIRECT("'"&amp;DV$67&amp;"'!f1"),G88-1,))*1</f>
        <v>22.459942164000001</v>
      </c>
      <c r="DF88" cm="1">
        <f t="array" aca="1" ref="DF88" ca="1">IF(ISNA(H88),,OFFSET(INDIRECT("'"&amp;DW$67&amp;"'!f1"),H88-1,))*1</f>
        <v>25.449986932799199</v>
      </c>
      <c r="DG88" cm="1">
        <f t="array" aca="1" ref="DG88" ca="1">IF(ISNA(I88),,OFFSET(INDIRECT("'"&amp;DX$67&amp;"'!f1"),I88-1,))*1</f>
        <v>5.5515542000648503E-2</v>
      </c>
      <c r="DH88" cm="1">
        <f t="array" aca="1" ref="DH88" ca="1">IF(ISNA(J88),,OFFSET(INDIRECT("'"&amp;DY$67&amp;"'!f1"),J88-1,))*1</f>
        <v>0.20794854220002801</v>
      </c>
      <c r="DI88" cm="1">
        <f t="array" aca="1" ref="DI88" ca="1">IF(ISNA(K88),,OFFSET(INDIRECT("'"&amp;DZ$67&amp;"'!f1"),K88-1,))*1</f>
        <v>2.5804534880444399</v>
      </c>
      <c r="DJ88" cm="1">
        <f t="array" aca="1" ref="DJ88" ca="1">IF(ISNA(L88),,OFFSET(INDIRECT("'"&amp;EA$67&amp;"'!f1"),L88-1,))*1</f>
        <v>2.5113354502245699</v>
      </c>
      <c r="DK88" cm="1">
        <f t="array" aca="1" ref="DK88" ca="1">IF(ISNA(M88),,OFFSET(INDIRECT("'"&amp;EB$67&amp;"'!f1"),M88-1,))*1</f>
        <v>65.532528210999999</v>
      </c>
      <c r="DL88" cm="1">
        <f t="array" aca="1" ref="DL88" ca="1">IF(ISNA(N88),,OFFSET(INDIRECT("'"&amp;EC$67&amp;"'!f1"),N88-1,))*1</f>
        <v>7.3023979930439903E-3</v>
      </c>
      <c r="DM88" cm="1">
        <f t="array" aca="1" ref="DM88" ca="1">IF(ISNA(O88),,OFFSET(INDIRECT("'"&amp;ED$67&amp;"'!f1"),O88-1,))*1</f>
        <v>9.8602570069488103E-3</v>
      </c>
      <c r="DN88" cm="1">
        <f t="array" aca="1" ref="DN88" ca="1">IF(ISNA(P88),,OFFSET(INDIRECT("'"&amp;EE$67&amp;"'!f1"),P88-1,))*1</f>
        <v>1.53333842754364E-2</v>
      </c>
      <c r="DT88">
        <f t="shared" ca="1" si="77"/>
        <v>1</v>
      </c>
      <c r="DU88">
        <f t="shared" ca="1" si="77"/>
        <v>1</v>
      </c>
      <c r="DV88">
        <f t="shared" ca="1" si="77"/>
        <v>1</v>
      </c>
      <c r="DW88">
        <f t="shared" ca="1" si="77"/>
        <v>1</v>
      </c>
      <c r="DX88">
        <f t="shared" ca="1" si="77"/>
        <v>1</v>
      </c>
      <c r="DY88">
        <f t="shared" ca="1" si="77"/>
        <v>1</v>
      </c>
      <c r="DZ88">
        <f t="shared" ca="1" si="77"/>
        <v>9186</v>
      </c>
      <c r="EA88">
        <f t="shared" ca="1" si="77"/>
        <v>9955</v>
      </c>
      <c r="EB88">
        <f t="shared" ca="1" si="77"/>
        <v>6524</v>
      </c>
      <c r="EC88">
        <f t="shared" ca="1" si="77"/>
        <v>0</v>
      </c>
      <c r="ED88">
        <f t="shared" ca="1" si="77"/>
        <v>0</v>
      </c>
      <c r="EE88">
        <f t="shared" ca="1" si="77"/>
        <v>2</v>
      </c>
      <c r="EK88" cm="1">
        <f t="array" aca="1" ref="EK88" ca="1">IF(ISNA(E88),0,OFFSET(INDIRECT("'"&amp;EK$67&amp;"'!g1"),E88-1,)*CL88)</f>
        <v>1</v>
      </c>
      <c r="EL88" cm="1">
        <f t="array" aca="1" ref="EL88" ca="1">IF(ISNA(F88),0,OFFSET(INDIRECT("'"&amp;EL$67&amp;"'!g1"),F88-1,)*CM88)</f>
        <v>1</v>
      </c>
      <c r="EM88" cm="1">
        <f t="array" aca="1" ref="EM88" ca="1">IF(ISNA(G88),0,OFFSET(INDIRECT("'"&amp;EM$67&amp;"'!g1"),G88-1,)*CN88)</f>
        <v>1</v>
      </c>
      <c r="EN88" cm="1">
        <f t="array" aca="1" ref="EN88" ca="1">IF(ISNA(H88),0,OFFSET(INDIRECT("'"&amp;EN$67&amp;"'!g1"),H88-1,)*CO88)</f>
        <v>1</v>
      </c>
      <c r="EO88" cm="1">
        <f t="array" aca="1" ref="EO88" ca="1">IF(ISNA(I88),0,OFFSET(INDIRECT("'"&amp;EO$67&amp;"'!g1"),I88-1,)*CP88)</f>
        <v>1</v>
      </c>
      <c r="EP88" cm="1">
        <f t="array" aca="1" ref="EP88" ca="1">IF(ISNA(J88),0,OFFSET(INDIRECT("'"&amp;EP$67&amp;"'!g1"),J88-1,)*CQ88)</f>
        <v>1</v>
      </c>
      <c r="EQ88" cm="1">
        <f t="array" aca="1" ref="EQ88" ca="1">IF(ISNA(K88),0,OFFSET(INDIRECT("'"&amp;EQ$67&amp;"'!g1"),K88-1,)*CR88)</f>
        <v>9186</v>
      </c>
      <c r="ER88" cm="1">
        <f t="array" aca="1" ref="ER88" ca="1">IF(ISNA(L88),0,OFFSET(INDIRECT("'"&amp;ER$67&amp;"'!g1"),L88-1,)*CS88)</f>
        <v>9955</v>
      </c>
      <c r="ES88" cm="1">
        <f t="array" aca="1" ref="ES88" ca="1">IF(ISNA(M88),0,OFFSET(INDIRECT("'"&amp;ES$67&amp;"'!g1"),M88-1,)*CT88)</f>
        <v>6524</v>
      </c>
      <c r="ET88" cm="1">
        <f t="array" aca="1" ref="ET88" ca="1">IF(ISNA(N88),0,OFFSET(INDIRECT("'"&amp;ET$67&amp;"'!g1"),N88-1,)*CU88)</f>
        <v>0</v>
      </c>
      <c r="EU88" cm="1">
        <f t="array" aca="1" ref="EU88" ca="1">IF(ISNA(O88),0,OFFSET(INDIRECT("'"&amp;EU$67&amp;"'!g1"),O88-1,)*CV88)</f>
        <v>0</v>
      </c>
      <c r="EV88" cm="1">
        <f t="array" aca="1" ref="EV88" ca="1">IF(ISNA(P88),0,OFFSET(INDIRECT("'"&amp;EV$67&amp;"'!g1"),P88-1,)*CW88)</f>
        <v>2</v>
      </c>
      <c r="FB88" s="10" cm="1">
        <f t="array" aca="1" ref="FB88" ca="1">IF(ISNA(E88),0,OFFSET(INDIRECT("'"&amp;EK$67&amp;"'!h1"),E88-1,))</f>
        <v>1</v>
      </c>
      <c r="FC88" s="10" cm="1">
        <f t="array" aca="1" ref="FC88" ca="1">IF(ISNA(F88),0,OFFSET(INDIRECT("'"&amp;EL$67&amp;"'!h1"),F88-1,))</f>
        <v>1</v>
      </c>
      <c r="FD88" s="10" cm="1">
        <f t="array" aca="1" ref="FD88" ca="1">IF(ISNA(G88),0,OFFSET(INDIRECT("'"&amp;EM$67&amp;"'!h1"),G88-1,))</f>
        <v>1</v>
      </c>
      <c r="FE88" s="10" cm="1">
        <f t="array" aca="1" ref="FE88" ca="1">IF(ISNA(H88),0,OFFSET(INDIRECT("'"&amp;EN$67&amp;"'!h1"),H88-1,))</f>
        <v>1</v>
      </c>
      <c r="FF88" s="10" cm="1">
        <f t="array" aca="1" ref="FF88" ca="1">IF(ISNA(I88),0,OFFSET(INDIRECT("'"&amp;EO$67&amp;"'!h1"),I88-1,))</f>
        <v>1</v>
      </c>
      <c r="FG88" s="10" cm="1">
        <f t="array" aca="1" ref="FG88" ca="1">IF(ISNA(J88),0,OFFSET(INDIRECT("'"&amp;EP$67&amp;"'!h1"),J88-1,))</f>
        <v>1</v>
      </c>
      <c r="FH88" s="10" cm="1">
        <f t="array" aca="1" ref="FH88" ca="1">IF(ISNA(K88),0,OFFSET(INDIRECT("'"&amp;EQ$67&amp;"'!h1"),K88-1,))</f>
        <v>10000</v>
      </c>
      <c r="FI88" s="10" cm="1">
        <f t="array" aca="1" ref="FI88" ca="1">IF(ISNA(L88),0,OFFSET(INDIRECT("'"&amp;ER$67&amp;"'!h1"),L88-1,))</f>
        <v>10000</v>
      </c>
      <c r="FJ88" s="10" cm="1">
        <f t="array" aca="1" ref="FJ88" ca="1">IF(ISNA(M88),0,OFFSET(INDIRECT("'"&amp;ES$67&amp;"'!h1"),M88-1,))</f>
        <v>10000</v>
      </c>
      <c r="FK88" s="10" cm="1">
        <f t="array" aca="1" ref="FK88" ca="1">IF(ISNA(N88),0,OFFSET(INDIRECT("'"&amp;ET$67&amp;"'!h1"),N88-1,))</f>
        <v>1</v>
      </c>
      <c r="FL88" s="10" cm="1">
        <f t="array" aca="1" ref="FL88" ca="1">IF(ISNA(O88),0,OFFSET(INDIRECT("'"&amp;EU$67&amp;"'!h1"),O88-1,))</f>
        <v>1</v>
      </c>
      <c r="FM88" s="10" cm="1">
        <f t="array" aca="1" ref="FM88" ca="1">IF(ISNA(P88),0,OFFSET(INDIRECT("'"&amp;EV$67&amp;"'!h1"),P88-1,))</f>
        <v>5</v>
      </c>
      <c r="FN88" s="10"/>
      <c r="FO88" s="10"/>
      <c r="FP88" s="10"/>
      <c r="FQ88" s="10"/>
      <c r="FS88">
        <f t="shared" ca="1" si="61"/>
        <v>23</v>
      </c>
      <c r="FT88">
        <f t="shared" ca="1" si="62"/>
        <v>2.5804534880444399</v>
      </c>
      <c r="FU88">
        <f t="shared" ca="1" si="63"/>
        <v>9186</v>
      </c>
      <c r="FV88">
        <f t="shared" ca="1" si="64"/>
        <v>10000</v>
      </c>
      <c r="FW88" s="4">
        <f t="shared" ca="1" si="65"/>
        <v>0.91859999999999997</v>
      </c>
      <c r="FX88" s="5">
        <f t="shared" ca="1" si="66"/>
        <v>2.8091154888356626E-4</v>
      </c>
      <c r="FZ88" s="13">
        <f t="shared" ca="1" si="50"/>
        <v>23</v>
      </c>
      <c r="GA88" s="23">
        <f t="shared" ca="1" si="67"/>
        <v>0</v>
      </c>
      <c r="GB88" s="23">
        <f t="shared" ca="1" si="51"/>
        <v>0</v>
      </c>
      <c r="GC88" s="23">
        <f t="shared" ca="1" si="51"/>
        <v>0</v>
      </c>
      <c r="GD88" s="23">
        <f t="shared" ca="1" si="51"/>
        <v>0</v>
      </c>
      <c r="GE88" s="23">
        <f t="shared" ca="1" si="51"/>
        <v>0</v>
      </c>
      <c r="GF88" s="23">
        <f t="shared" ca="1" si="51"/>
        <v>0</v>
      </c>
      <c r="GG88" s="23">
        <f t="shared" ca="1" si="51"/>
        <v>0</v>
      </c>
      <c r="GH88" s="23">
        <f t="shared" ca="1" si="51"/>
        <v>0</v>
      </c>
      <c r="GI88" s="23">
        <f t="shared" ca="1" si="51"/>
        <v>0</v>
      </c>
      <c r="GJ88" s="23" t="e">
        <f t="shared" ca="1" si="51"/>
        <v>#N/A</v>
      </c>
      <c r="GK88" s="23" t="e">
        <f t="shared" ca="1" si="51"/>
        <v>#N/A</v>
      </c>
      <c r="GL88" s="23">
        <f t="shared" ca="1" si="51"/>
        <v>0</v>
      </c>
      <c r="GM88" s="23"/>
      <c r="GN88">
        <f t="shared" ca="1" si="68"/>
        <v>23</v>
      </c>
      <c r="GO88" s="5">
        <f t="shared" ca="1" si="69"/>
        <v>5.2950469089999999</v>
      </c>
      <c r="GP88" s="5">
        <f t="shared" ca="1" si="69"/>
        <v>32.525519118999902</v>
      </c>
      <c r="GQ88" s="5">
        <f t="shared" ca="1" si="69"/>
        <v>22.459942164000001</v>
      </c>
      <c r="GR88" s="5">
        <f t="shared" ca="1" si="69"/>
        <v>25.449986932799199</v>
      </c>
      <c r="GS88" s="5">
        <f t="shared" ca="1" si="69"/>
        <v>5.5515542000648503E-2</v>
      </c>
      <c r="GT88" s="5">
        <f t="shared" ca="1" si="70"/>
        <v>0.20794854220002801</v>
      </c>
      <c r="GU88" s="5">
        <f t="shared" ca="1" si="70"/>
        <v>2.8091154888356626E-4</v>
      </c>
      <c r="GV88" s="5">
        <f t="shared" ca="1" si="70"/>
        <v>2.5226875441733502E-4</v>
      </c>
      <c r="GW88" s="5">
        <f t="shared" ca="1" si="70"/>
        <v>1.0044838781575719E-2</v>
      </c>
      <c r="GX88" s="5" t="e">
        <f t="shared" ca="1" si="70"/>
        <v>#N/A</v>
      </c>
      <c r="GY88" s="5" t="e">
        <f t="shared" ca="1" si="70"/>
        <v>#N/A</v>
      </c>
      <c r="GZ88" s="5">
        <f t="shared" ca="1" si="70"/>
        <v>7.6666921377181998E-3</v>
      </c>
      <c r="HB88" s="13">
        <f t="shared" ca="1" si="54"/>
        <v>23</v>
      </c>
      <c r="HC88" s="4">
        <f t="shared" ca="1" si="71"/>
        <v>1</v>
      </c>
      <c r="HD88" s="4">
        <f t="shared" ca="1" si="55"/>
        <v>1</v>
      </c>
      <c r="HE88" s="4">
        <f t="shared" ca="1" si="55"/>
        <v>1</v>
      </c>
      <c r="HF88" s="4">
        <f t="shared" ca="1" si="55"/>
        <v>1</v>
      </c>
      <c r="HG88" s="4">
        <f t="shared" ca="1" si="55"/>
        <v>1</v>
      </c>
      <c r="HH88" s="4">
        <f t="shared" ca="1" si="55"/>
        <v>1</v>
      </c>
      <c r="HI88" s="4">
        <f t="shared" ca="1" si="55"/>
        <v>0.91859999999999997</v>
      </c>
      <c r="HJ88" s="4">
        <f t="shared" ca="1" si="55"/>
        <v>0.99550000000000005</v>
      </c>
      <c r="HK88" s="4">
        <f t="shared" ca="1" si="55"/>
        <v>0.65239999999999998</v>
      </c>
      <c r="HL88" s="4">
        <f t="shared" ca="1" si="55"/>
        <v>0</v>
      </c>
      <c r="HM88" s="4">
        <f t="shared" ca="1" si="55"/>
        <v>0</v>
      </c>
      <c r="HN88" s="4">
        <f t="shared" ca="1" si="55"/>
        <v>0.4</v>
      </c>
    </row>
    <row r="89" spans="1:222" x14ac:dyDescent="0.2">
      <c r="A89" t="str" cm="1">
        <f t="array" aca="1" ref="A89" ca="1">INDIRECT($A$67&amp;"!A"&amp;ROW(C22)+$B$64)</f>
        <v>[[24,8,5]]</v>
      </c>
      <c r="B89" cm="1">
        <f t="array" aca="1" ref="B89" ca="1">INDIRECT($A$67&amp;"!b"&amp;ROW(D22)+$B$64)</f>
        <v>24</v>
      </c>
      <c r="C89">
        <f t="shared" ca="1" si="56"/>
        <v>5</v>
      </c>
      <c r="E89">
        <f t="shared" ca="1" si="72"/>
        <v>46</v>
      </c>
      <c r="F89">
        <f t="shared" ca="1" si="72"/>
        <v>47</v>
      </c>
      <c r="G89">
        <f t="shared" ca="1" si="72"/>
        <v>46</v>
      </c>
      <c r="H89">
        <f t="shared" ca="1" si="72"/>
        <v>50</v>
      </c>
      <c r="I89">
        <f t="shared" ca="1" si="72"/>
        <v>49</v>
      </c>
      <c r="J89">
        <f t="shared" ca="1" si="72"/>
        <v>54</v>
      </c>
      <c r="K89">
        <f t="shared" ca="1" si="72"/>
        <v>54</v>
      </c>
      <c r="L89">
        <f t="shared" ca="1" si="72"/>
        <v>55</v>
      </c>
      <c r="M89">
        <f t="shared" ca="1" si="72"/>
        <v>52</v>
      </c>
      <c r="N89">
        <f t="shared" ca="1" si="72"/>
        <v>46</v>
      </c>
      <c r="O89">
        <f t="shared" ca="1" si="72"/>
        <v>46</v>
      </c>
      <c r="P89">
        <f t="shared" ca="1" si="72"/>
        <v>46</v>
      </c>
      <c r="V89" cm="1">
        <f t="array" aca="1" ref="V89" ca="1">IF(ISNA(E89),,OFFSET(INDIRECT("'"&amp;V$67&amp;"'!d1"),E89-1,))</f>
        <v>5</v>
      </c>
      <c r="W89" cm="1">
        <f t="array" aca="1" ref="W89" ca="1">IF(ISNA(F89),,OFFSET(INDIRECT("'"&amp;W$67&amp;"'!d1"),F89-1,))</f>
        <v>5</v>
      </c>
      <c r="X89" cm="1">
        <f t="array" aca="1" ref="X89" ca="1">IF(ISNA(G89),,OFFSET(INDIRECT("'"&amp;X$67&amp;"'!d1"),G89-1,))</f>
        <v>5</v>
      </c>
      <c r="Y89" cm="1">
        <f t="array" aca="1" ref="Y89" ca="1">IF(ISNA(H89),,OFFSET(INDIRECT("'"&amp;Y$67&amp;"'!d1"),H89-1,))</f>
        <v>5</v>
      </c>
      <c r="Z89" cm="1">
        <f t="array" aca="1" ref="Z89" ca="1">IF(ISNA(I89),,OFFSET(INDIRECT("'"&amp;Z$67&amp;"'!d1"),I89-1,))</f>
        <v>5</v>
      </c>
      <c r="AA89" cm="1">
        <f t="array" aca="1" ref="AA89" ca="1">IF(ISNA(J89),,OFFSET(INDIRECT("'"&amp;AA$67&amp;"'!d1"),J89-1,))</f>
        <v>5</v>
      </c>
      <c r="AB89" cm="1">
        <f t="array" aca="1" ref="AB89" ca="1">IF(ISNA(K89),,OFFSET(INDIRECT("'"&amp;AB$67&amp;"'!d1"),K89-1,))</f>
        <v>5</v>
      </c>
      <c r="AC89" cm="1">
        <f t="array" aca="1" ref="AC89" ca="1">IF(ISNA(L89),,OFFSET(INDIRECT("'"&amp;AC$67&amp;"'!d1"),L89-1,))</f>
        <v>5</v>
      </c>
      <c r="AD89" cm="1">
        <f t="array" aca="1" ref="AD89" ca="1">IF(ISNA(M89),,OFFSET(INDIRECT("'"&amp;AD$67&amp;"'!d1"),M89-1,))</f>
        <v>5</v>
      </c>
      <c r="AE89" cm="1">
        <f t="array" aca="1" ref="AE89" ca="1">IF(ISNA(N89),,OFFSET(INDIRECT("'"&amp;AE$67&amp;"'!d1"),N89-1,))</f>
        <v>0</v>
      </c>
      <c r="AF89" cm="1">
        <f t="array" aca="1" ref="AF89" ca="1">IF(ISNA(O89),,OFFSET(INDIRECT("'"&amp;AF$67&amp;"'!d1"),O89-1,))</f>
        <v>0</v>
      </c>
      <c r="AG89" cm="1">
        <f t="array" aca="1" ref="AG89" ca="1">IF(ISNA(P89),,OFFSET(INDIRECT("'"&amp;AG$67&amp;"'!d1"),P89-1,))</f>
        <v>5</v>
      </c>
      <c r="AM89">
        <f t="shared" ca="1" si="73"/>
        <v>1</v>
      </c>
      <c r="AN89">
        <f t="shared" ca="1" si="73"/>
        <v>1</v>
      </c>
      <c r="AO89">
        <f t="shared" ca="1" si="73"/>
        <v>1</v>
      </c>
      <c r="AP89">
        <f t="shared" ca="1" si="73"/>
        <v>1</v>
      </c>
      <c r="AQ89">
        <f t="shared" ca="1" si="58"/>
        <v>1</v>
      </c>
      <c r="AV89" t="b">
        <f t="shared" ca="1" si="59"/>
        <v>1</v>
      </c>
      <c r="AW89" t="b">
        <f t="shared" ca="1" si="59"/>
        <v>1</v>
      </c>
      <c r="AX89" t="b">
        <f t="shared" ca="1" si="59"/>
        <v>1</v>
      </c>
      <c r="AY89" t="b">
        <f t="shared" ca="1" si="59"/>
        <v>1</v>
      </c>
      <c r="AZ89" t="b">
        <f t="shared" ca="1" si="59"/>
        <v>1</v>
      </c>
      <c r="BD89">
        <f t="shared" ca="1" si="74"/>
        <v>1</v>
      </c>
      <c r="BE89">
        <f t="shared" ca="1" si="74"/>
        <v>1</v>
      </c>
      <c r="BF89">
        <f t="shared" ca="1" si="74"/>
        <v>1</v>
      </c>
      <c r="BG89">
        <f t="shared" ca="1" si="74"/>
        <v>1</v>
      </c>
      <c r="BH89">
        <f t="shared" ca="1" si="74"/>
        <v>1</v>
      </c>
      <c r="BI89">
        <f t="shared" ca="1" si="74"/>
        <v>1</v>
      </c>
      <c r="BJ89">
        <f t="shared" ca="1" si="74"/>
        <v>1</v>
      </c>
      <c r="BK89">
        <f t="shared" ca="1" si="74"/>
        <v>1</v>
      </c>
      <c r="BL89">
        <f t="shared" ca="1" si="74"/>
        <v>1</v>
      </c>
      <c r="BM89">
        <f t="shared" ca="1" si="74"/>
        <v>0</v>
      </c>
      <c r="BN89">
        <f t="shared" ca="1" si="74"/>
        <v>0</v>
      </c>
      <c r="BO89">
        <f t="shared" ca="1" si="74"/>
        <v>1</v>
      </c>
      <c r="BU89">
        <f t="shared" ca="1" si="75"/>
        <v>5</v>
      </c>
      <c r="BV89">
        <f t="shared" ca="1" si="75"/>
        <v>5</v>
      </c>
      <c r="BW89">
        <f t="shared" ca="1" si="75"/>
        <v>5</v>
      </c>
      <c r="BX89">
        <f t="shared" ca="1" si="75"/>
        <v>5</v>
      </c>
      <c r="BY89">
        <f t="shared" ca="1" si="75"/>
        <v>5</v>
      </c>
      <c r="BZ89">
        <f t="shared" ca="1" si="75"/>
        <v>5</v>
      </c>
      <c r="CA89">
        <f t="shared" ca="1" si="75"/>
        <v>5</v>
      </c>
      <c r="CB89">
        <f t="shared" ca="1" si="75"/>
        <v>5</v>
      </c>
      <c r="CC89">
        <f t="shared" ca="1" si="75"/>
        <v>5</v>
      </c>
      <c r="CD89">
        <f t="shared" ca="1" si="75"/>
        <v>24</v>
      </c>
      <c r="CE89">
        <f t="shared" ca="1" si="75"/>
        <v>24</v>
      </c>
      <c r="CF89">
        <f t="shared" ca="1" si="75"/>
        <v>5</v>
      </c>
      <c r="CL89">
        <f t="shared" ca="1" si="76"/>
        <v>1</v>
      </c>
      <c r="CM89">
        <f t="shared" ca="1" si="76"/>
        <v>1</v>
      </c>
      <c r="CN89">
        <f t="shared" ca="1" si="76"/>
        <v>1</v>
      </c>
      <c r="CO89">
        <f t="shared" ca="1" si="76"/>
        <v>1</v>
      </c>
      <c r="CP89">
        <f t="shared" ca="1" si="76"/>
        <v>1</v>
      </c>
      <c r="CQ89">
        <f t="shared" ca="1" si="76"/>
        <v>1</v>
      </c>
      <c r="CR89">
        <f t="shared" ca="1" si="76"/>
        <v>1</v>
      </c>
      <c r="CS89">
        <f t="shared" ca="1" si="76"/>
        <v>1</v>
      </c>
      <c r="CT89">
        <f t="shared" ca="1" si="76"/>
        <v>1</v>
      </c>
      <c r="CU89">
        <f t="shared" ca="1" si="76"/>
        <v>0</v>
      </c>
      <c r="CV89">
        <f t="shared" ca="1" si="76"/>
        <v>0</v>
      </c>
      <c r="CW89">
        <f t="shared" ca="1" si="76"/>
        <v>1</v>
      </c>
      <c r="DC89" cm="1">
        <f t="array" aca="1" ref="DC89" ca="1">IF(ISNA(E89),,OFFSET(INDIRECT("'"&amp;DT$67&amp;"'!f1"),E89-1,))*1</f>
        <v>0.69793108899997902</v>
      </c>
      <c r="DD89" cm="1">
        <f t="array" aca="1" ref="DD89" ca="1">IF(ISNA(F89),,OFFSET(INDIRECT("'"&amp;DU$67&amp;"'!f1"),F89-1,))*1</f>
        <v>4.96660350600001</v>
      </c>
      <c r="DE89" cm="1">
        <f t="array" aca="1" ref="DE89" ca="1">IF(ISNA(G89),,OFFSET(INDIRECT("'"&amp;DV$67&amp;"'!f1"),G89-1,))*1</f>
        <v>1.156671861</v>
      </c>
      <c r="DF89" cm="1">
        <f t="array" aca="1" ref="DF89" ca="1">IF(ISNA(H89),,OFFSET(INDIRECT("'"&amp;DW$67&amp;"'!f1"),H89-1,))*1</f>
        <v>6.5455300733447006E-2</v>
      </c>
      <c r="DG89" cm="1">
        <f t="array" aca="1" ref="DG89" ca="1">IF(ISNA(I89),,OFFSET(INDIRECT("'"&amp;DX$67&amp;"'!f1"),I89-1,))*1</f>
        <v>5.5191624996950801E-2</v>
      </c>
      <c r="DH89" cm="1">
        <f t="array" aca="1" ref="DH89" ca="1">IF(ISNA(J89),,OFFSET(INDIRECT("'"&amp;DY$67&amp;"'!f1"),J89-1,))*1</f>
        <v>0.191198577173054</v>
      </c>
      <c r="DI89" cm="1">
        <f t="array" aca="1" ref="DI89" ca="1">IF(ISNA(K89),,OFFSET(INDIRECT("'"&amp;DZ$67&amp;"'!f1"),K89-1,))*1</f>
        <v>3.36042748205363</v>
      </c>
      <c r="DJ89" cm="1">
        <f t="array" aca="1" ref="DJ89" ca="1">IF(ISNA(L89),,OFFSET(INDIRECT("'"&amp;EA$67&amp;"'!f1"),L89-1,))*1</f>
        <v>2.72446371708065</v>
      </c>
      <c r="DK89" cm="1">
        <f t="array" aca="1" ref="DK89" ca="1">IF(ISNA(M89),,OFFSET(INDIRECT("'"&amp;EB$67&amp;"'!f1"),M89-1,))*1</f>
        <v>64.541040574999997</v>
      </c>
      <c r="DL89" cm="1">
        <f t="array" aca="1" ref="DL89" ca="1">IF(ISNA(N89),,OFFSET(INDIRECT("'"&amp;EC$67&amp;"'!f1"),N89-1,))*1</f>
        <v>1.2847225996665599E-2</v>
      </c>
      <c r="DM89" cm="1">
        <f t="array" aca="1" ref="DM89" ca="1">IF(ISNA(O89),,OFFSET(INDIRECT("'"&amp;ED$67&amp;"'!f1"),O89-1,))*1</f>
        <v>1.26560229982715E-2</v>
      </c>
      <c r="DN89" cm="1">
        <f t="array" aca="1" ref="DN89" ca="1">IF(ISNA(P89),,OFFSET(INDIRECT("'"&amp;EE$67&amp;"'!f1"),P89-1,))*1</f>
        <v>0.118427723646163</v>
      </c>
      <c r="DT89">
        <f t="shared" ca="1" si="77"/>
        <v>1</v>
      </c>
      <c r="DU89">
        <f t="shared" ca="1" si="77"/>
        <v>1</v>
      </c>
      <c r="DV89">
        <f t="shared" ca="1" si="77"/>
        <v>1</v>
      </c>
      <c r="DW89">
        <f t="shared" ca="1" si="77"/>
        <v>1</v>
      </c>
      <c r="DX89">
        <f t="shared" ca="1" si="77"/>
        <v>1</v>
      </c>
      <c r="DY89">
        <f t="shared" ca="1" si="77"/>
        <v>1</v>
      </c>
      <c r="DZ89">
        <f t="shared" ca="1" si="77"/>
        <v>5271</v>
      </c>
      <c r="EA89">
        <f t="shared" ca="1" si="77"/>
        <v>7210</v>
      </c>
      <c r="EB89">
        <f t="shared" ca="1" si="77"/>
        <v>677</v>
      </c>
      <c r="EC89">
        <f t="shared" ca="1" si="77"/>
        <v>0</v>
      </c>
      <c r="ED89">
        <f t="shared" ca="1" si="77"/>
        <v>0</v>
      </c>
      <c r="EE89">
        <f t="shared" ca="1" si="77"/>
        <v>2</v>
      </c>
      <c r="EK89" cm="1">
        <f t="array" aca="1" ref="EK89" ca="1">IF(ISNA(E89),0,OFFSET(INDIRECT("'"&amp;EK$67&amp;"'!g1"),E89-1,)*CL89)</f>
        <v>1</v>
      </c>
      <c r="EL89" cm="1">
        <f t="array" aca="1" ref="EL89" ca="1">IF(ISNA(F89),0,OFFSET(INDIRECT("'"&amp;EL$67&amp;"'!g1"),F89-1,)*CM89)</f>
        <v>1</v>
      </c>
      <c r="EM89" cm="1">
        <f t="array" aca="1" ref="EM89" ca="1">IF(ISNA(G89),0,OFFSET(INDIRECT("'"&amp;EM$67&amp;"'!g1"),G89-1,)*CN89)</f>
        <v>1</v>
      </c>
      <c r="EN89" cm="1">
        <f t="array" aca="1" ref="EN89" ca="1">IF(ISNA(H89),0,OFFSET(INDIRECT("'"&amp;EN$67&amp;"'!g1"),H89-1,)*CO89)</f>
        <v>1</v>
      </c>
      <c r="EO89" cm="1">
        <f t="array" aca="1" ref="EO89" ca="1">IF(ISNA(I89),0,OFFSET(INDIRECT("'"&amp;EO$67&amp;"'!g1"),I89-1,)*CP89)</f>
        <v>1</v>
      </c>
      <c r="EP89" cm="1">
        <f t="array" aca="1" ref="EP89" ca="1">IF(ISNA(J89),0,OFFSET(INDIRECT("'"&amp;EP$67&amp;"'!g1"),J89-1,)*CQ89)</f>
        <v>1</v>
      </c>
      <c r="EQ89" cm="1">
        <f t="array" aca="1" ref="EQ89" ca="1">IF(ISNA(K89),0,OFFSET(INDIRECT("'"&amp;EQ$67&amp;"'!g1"),K89-1,)*CR89)</f>
        <v>5271</v>
      </c>
      <c r="ER89" cm="1">
        <f t="array" aca="1" ref="ER89" ca="1">IF(ISNA(L89),0,OFFSET(INDIRECT("'"&amp;ER$67&amp;"'!g1"),L89-1,)*CS89)</f>
        <v>7210</v>
      </c>
      <c r="ES89" cm="1">
        <f t="array" aca="1" ref="ES89" ca="1">IF(ISNA(M89),0,OFFSET(INDIRECT("'"&amp;ES$67&amp;"'!g1"),M89-1,)*CT89)</f>
        <v>677</v>
      </c>
      <c r="ET89" cm="1">
        <f t="array" aca="1" ref="ET89" ca="1">IF(ISNA(N89),0,OFFSET(INDIRECT("'"&amp;ET$67&amp;"'!g1"),N89-1,)*CU89)</f>
        <v>0</v>
      </c>
      <c r="EU89" cm="1">
        <f t="array" aca="1" ref="EU89" ca="1">IF(ISNA(O89),0,OFFSET(INDIRECT("'"&amp;EU$67&amp;"'!g1"),O89-1,)*CV89)</f>
        <v>0</v>
      </c>
      <c r="EV89" cm="1">
        <f t="array" aca="1" ref="EV89" ca="1">IF(ISNA(P89),0,OFFSET(INDIRECT("'"&amp;EV$67&amp;"'!g1"),P89-1,)*CW89)</f>
        <v>2</v>
      </c>
      <c r="FB89" s="10" cm="1">
        <f t="array" aca="1" ref="FB89" ca="1">IF(ISNA(E89),0,OFFSET(INDIRECT("'"&amp;EK$67&amp;"'!h1"),E89-1,))</f>
        <v>1</v>
      </c>
      <c r="FC89" s="10" cm="1">
        <f t="array" aca="1" ref="FC89" ca="1">IF(ISNA(F89),0,OFFSET(INDIRECT("'"&amp;EL$67&amp;"'!h1"),F89-1,))</f>
        <v>1</v>
      </c>
      <c r="FD89" s="10" cm="1">
        <f t="array" aca="1" ref="FD89" ca="1">IF(ISNA(G89),0,OFFSET(INDIRECT("'"&amp;EM$67&amp;"'!h1"),G89-1,))</f>
        <v>1</v>
      </c>
      <c r="FE89" s="10" cm="1">
        <f t="array" aca="1" ref="FE89" ca="1">IF(ISNA(H89),0,OFFSET(INDIRECT("'"&amp;EN$67&amp;"'!h1"),H89-1,))</f>
        <v>1</v>
      </c>
      <c r="FF89" s="10" cm="1">
        <f t="array" aca="1" ref="FF89" ca="1">IF(ISNA(I89),0,OFFSET(INDIRECT("'"&amp;EO$67&amp;"'!h1"),I89-1,))</f>
        <v>1</v>
      </c>
      <c r="FG89" s="10" cm="1">
        <f t="array" aca="1" ref="FG89" ca="1">IF(ISNA(J89),0,OFFSET(INDIRECT("'"&amp;EP$67&amp;"'!h1"),J89-1,))</f>
        <v>1</v>
      </c>
      <c r="FH89" s="10" cm="1">
        <f t="array" aca="1" ref="FH89" ca="1">IF(ISNA(K89),0,OFFSET(INDIRECT("'"&amp;EQ$67&amp;"'!h1"),K89-1,))</f>
        <v>10000</v>
      </c>
      <c r="FI89" s="10" cm="1">
        <f t="array" aca="1" ref="FI89" ca="1">IF(ISNA(L89),0,OFFSET(INDIRECT("'"&amp;ER$67&amp;"'!h1"),L89-1,))</f>
        <v>10000</v>
      </c>
      <c r="FJ89" s="10" cm="1">
        <f t="array" aca="1" ref="FJ89" ca="1">IF(ISNA(M89),0,OFFSET(INDIRECT("'"&amp;ES$67&amp;"'!h1"),M89-1,))</f>
        <v>10000</v>
      </c>
      <c r="FK89" s="10" cm="1">
        <f t="array" aca="1" ref="FK89" ca="1">IF(ISNA(N89),0,OFFSET(INDIRECT("'"&amp;ET$67&amp;"'!h1"),N89-1,))</f>
        <v>1</v>
      </c>
      <c r="FL89" s="10" cm="1">
        <f t="array" aca="1" ref="FL89" ca="1">IF(ISNA(O89),0,OFFSET(INDIRECT("'"&amp;EU$67&amp;"'!h1"),O89-1,))</f>
        <v>1</v>
      </c>
      <c r="FM89" s="10" cm="1">
        <f t="array" aca="1" ref="FM89" ca="1">IF(ISNA(P89),0,OFFSET(INDIRECT("'"&amp;EV$67&amp;"'!h1"),P89-1,))</f>
        <v>5</v>
      </c>
      <c r="FN89" s="10"/>
      <c r="FO89" s="10"/>
      <c r="FP89" s="10"/>
      <c r="FQ89" s="10"/>
      <c r="FS89">
        <f t="shared" ca="1" si="61"/>
        <v>24</v>
      </c>
      <c r="FT89">
        <f t="shared" ca="1" si="62"/>
        <v>3.36042748205363</v>
      </c>
      <c r="FU89">
        <f t="shared" ca="1" si="63"/>
        <v>5271</v>
      </c>
      <c r="FV89">
        <f t="shared" ca="1" si="64"/>
        <v>10000</v>
      </c>
      <c r="FW89" s="4">
        <f t="shared" ca="1" si="65"/>
        <v>0.52710000000000001</v>
      </c>
      <c r="FX89" s="5">
        <f t="shared" ca="1" si="66"/>
        <v>6.3753129995325938E-4</v>
      </c>
      <c r="FZ89" s="13">
        <f t="shared" ca="1" si="50"/>
        <v>24</v>
      </c>
      <c r="GA89" s="23">
        <f t="shared" ca="1" si="67"/>
        <v>0</v>
      </c>
      <c r="GB89" s="23">
        <f t="shared" ca="1" si="51"/>
        <v>0</v>
      </c>
      <c r="GC89" s="23">
        <f t="shared" ca="1" si="51"/>
        <v>0</v>
      </c>
      <c r="GD89" s="23">
        <f t="shared" ca="1" si="51"/>
        <v>0</v>
      </c>
      <c r="GE89" s="23">
        <f t="shared" ca="1" si="51"/>
        <v>0</v>
      </c>
      <c r="GF89" s="23">
        <f t="shared" ca="1" si="51"/>
        <v>0</v>
      </c>
      <c r="GG89" s="23">
        <f t="shared" ca="1" si="51"/>
        <v>0</v>
      </c>
      <c r="GH89" s="23">
        <f t="shared" ca="1" si="51"/>
        <v>0</v>
      </c>
      <c r="GI89" s="23">
        <f t="shared" ca="1" si="51"/>
        <v>0</v>
      </c>
      <c r="GJ89" s="23" t="e">
        <f t="shared" ca="1" si="51"/>
        <v>#N/A</v>
      </c>
      <c r="GK89" s="23" t="e">
        <f t="shared" ca="1" si="51"/>
        <v>#N/A</v>
      </c>
      <c r="GL89" s="23">
        <f t="shared" ca="1" si="51"/>
        <v>0</v>
      </c>
      <c r="GM89" s="23"/>
      <c r="GN89">
        <f t="shared" ca="1" si="68"/>
        <v>24</v>
      </c>
      <c r="GO89" s="5">
        <f t="shared" ca="1" si="69"/>
        <v>0.69793108899997902</v>
      </c>
      <c r="GP89" s="5">
        <f t="shared" ca="1" si="69"/>
        <v>4.96660350600001</v>
      </c>
      <c r="GQ89" s="5">
        <f t="shared" ca="1" si="69"/>
        <v>1.156671861</v>
      </c>
      <c r="GR89" s="5">
        <f t="shared" ca="1" si="69"/>
        <v>6.5455300733447006E-2</v>
      </c>
      <c r="GS89" s="5">
        <f t="shared" ca="1" si="69"/>
        <v>5.5191624996950801E-2</v>
      </c>
      <c r="GT89" s="5">
        <f t="shared" ca="1" si="70"/>
        <v>0.191198577173054</v>
      </c>
      <c r="GU89" s="5">
        <f t="shared" ca="1" si="70"/>
        <v>6.3753129995325938E-4</v>
      </c>
      <c r="GV89" s="5">
        <f t="shared" ca="1" si="70"/>
        <v>3.7787291499038144E-4</v>
      </c>
      <c r="GW89" s="5">
        <f t="shared" ca="1" si="70"/>
        <v>9.5333885635155088E-2</v>
      </c>
      <c r="GX89" s="5" t="e">
        <f t="shared" ca="1" si="70"/>
        <v>#N/A</v>
      </c>
      <c r="GY89" s="5" t="e">
        <f t="shared" ca="1" si="70"/>
        <v>#N/A</v>
      </c>
      <c r="GZ89" s="5">
        <f t="shared" ca="1" si="70"/>
        <v>5.9213861823081498E-2</v>
      </c>
      <c r="HB89" s="13">
        <f t="shared" ca="1" si="54"/>
        <v>24</v>
      </c>
      <c r="HC89" s="4">
        <f t="shared" ca="1" si="71"/>
        <v>1</v>
      </c>
      <c r="HD89" s="4">
        <f t="shared" ca="1" si="55"/>
        <v>1</v>
      </c>
      <c r="HE89" s="4">
        <f t="shared" ca="1" si="55"/>
        <v>1</v>
      </c>
      <c r="HF89" s="4">
        <f t="shared" ca="1" si="55"/>
        <v>1</v>
      </c>
      <c r="HG89" s="4">
        <f t="shared" ca="1" si="55"/>
        <v>1</v>
      </c>
      <c r="HH89" s="4">
        <f t="shared" ca="1" si="55"/>
        <v>1</v>
      </c>
      <c r="HI89" s="4">
        <f t="shared" ca="1" si="55"/>
        <v>0.52710000000000001</v>
      </c>
      <c r="HJ89" s="4">
        <f t="shared" ca="1" si="55"/>
        <v>0.72099999999999997</v>
      </c>
      <c r="HK89" s="4">
        <f t="shared" ca="1" si="55"/>
        <v>6.7699999999999996E-2</v>
      </c>
      <c r="HL89" s="4">
        <f t="shared" ca="1" si="55"/>
        <v>0</v>
      </c>
      <c r="HM89" s="4">
        <f t="shared" ca="1" si="55"/>
        <v>0</v>
      </c>
      <c r="HN89" s="4">
        <f t="shared" ca="1" si="55"/>
        <v>0.4</v>
      </c>
    </row>
    <row r="90" spans="1:222" x14ac:dyDescent="0.2">
      <c r="A90" t="str" cm="1">
        <f t="array" aca="1" ref="A90" ca="1">INDIRECT($A$67&amp;"!A"&amp;ROW(C23)+$B$64)</f>
        <v>[[25,8,5]]</v>
      </c>
      <c r="B90" cm="1">
        <f t="array" aca="1" ref="B90" ca="1">INDIRECT($A$67&amp;"!b"&amp;ROW(D23)+$B$64)</f>
        <v>25</v>
      </c>
      <c r="C90">
        <f t="shared" ca="1" si="56"/>
        <v>5</v>
      </c>
      <c r="E90">
        <f t="shared" ca="1" si="72"/>
        <v>47</v>
      </c>
      <c r="F90">
        <f t="shared" ca="1" si="72"/>
        <v>48</v>
      </c>
      <c r="G90">
        <f t="shared" ca="1" si="72"/>
        <v>47</v>
      </c>
      <c r="H90">
        <f t="shared" ca="1" si="72"/>
        <v>51</v>
      </c>
      <c r="I90">
        <f t="shared" ca="1" si="72"/>
        <v>50</v>
      </c>
      <c r="J90">
        <f t="shared" ca="1" si="72"/>
        <v>55</v>
      </c>
      <c r="K90">
        <f t="shared" ca="1" si="72"/>
        <v>55</v>
      </c>
      <c r="L90">
        <f t="shared" ca="1" si="72"/>
        <v>56</v>
      </c>
      <c r="M90">
        <f t="shared" ca="1" si="72"/>
        <v>53</v>
      </c>
      <c r="N90">
        <f t="shared" ca="1" si="72"/>
        <v>47</v>
      </c>
      <c r="O90">
        <f t="shared" ca="1" si="72"/>
        <v>47</v>
      </c>
      <c r="P90">
        <f t="shared" ca="1" si="72"/>
        <v>47</v>
      </c>
      <c r="V90" cm="1">
        <f t="array" aca="1" ref="V90" ca="1">IF(ISNA(E90),,OFFSET(INDIRECT("'"&amp;V$67&amp;"'!d1"),E90-1,))</f>
        <v>5</v>
      </c>
      <c r="W90" cm="1">
        <f t="array" aca="1" ref="W90" ca="1">IF(ISNA(F90),,OFFSET(INDIRECT("'"&amp;W$67&amp;"'!d1"),F90-1,))</f>
        <v>5</v>
      </c>
      <c r="X90" cm="1">
        <f t="array" aca="1" ref="X90" ca="1">IF(ISNA(G90),,OFFSET(INDIRECT("'"&amp;X$67&amp;"'!d1"),G90-1,))</f>
        <v>5</v>
      </c>
      <c r="Y90" cm="1">
        <f t="array" aca="1" ref="Y90" ca="1">IF(ISNA(H90),,OFFSET(INDIRECT("'"&amp;Y$67&amp;"'!d1"),H90-1,))</f>
        <v>5</v>
      </c>
      <c r="Z90" cm="1">
        <f t="array" aca="1" ref="Z90" ca="1">IF(ISNA(I90),,OFFSET(INDIRECT("'"&amp;Z$67&amp;"'!d1"),I90-1,))</f>
        <v>5</v>
      </c>
      <c r="AA90" cm="1">
        <f t="array" aca="1" ref="AA90" ca="1">IF(ISNA(J90),,OFFSET(INDIRECT("'"&amp;AA$67&amp;"'!d1"),J90-1,))</f>
        <v>5</v>
      </c>
      <c r="AB90" cm="1">
        <f t="array" aca="1" ref="AB90" ca="1">IF(ISNA(K90),,OFFSET(INDIRECT("'"&amp;AB$67&amp;"'!d1"),K90-1,))</f>
        <v>5</v>
      </c>
      <c r="AC90" cm="1">
        <f t="array" aca="1" ref="AC90" ca="1">IF(ISNA(L90),,OFFSET(INDIRECT("'"&amp;AC$67&amp;"'!d1"),L90-1,))</f>
        <v>5</v>
      </c>
      <c r="AD90" cm="1">
        <f t="array" aca="1" ref="AD90" ca="1">IF(ISNA(M90),,OFFSET(INDIRECT("'"&amp;AD$67&amp;"'!d1"),M90-1,))</f>
        <v>5</v>
      </c>
      <c r="AE90" cm="1">
        <f t="array" aca="1" ref="AE90" ca="1">IF(ISNA(N90),,OFFSET(INDIRECT("'"&amp;AE$67&amp;"'!d1"),N90-1,))</f>
        <v>0</v>
      </c>
      <c r="AF90" cm="1">
        <f t="array" aca="1" ref="AF90" ca="1">IF(ISNA(O90),,OFFSET(INDIRECT("'"&amp;AF$67&amp;"'!d1"),O90-1,))</f>
        <v>0</v>
      </c>
      <c r="AG90" cm="1">
        <f t="array" aca="1" ref="AG90" ca="1">IF(ISNA(P90),,OFFSET(INDIRECT("'"&amp;AG$67&amp;"'!d1"),P90-1,))</f>
        <v>5</v>
      </c>
      <c r="AM90">
        <f t="shared" ca="1" si="73"/>
        <v>1</v>
      </c>
      <c r="AN90">
        <f t="shared" ca="1" si="73"/>
        <v>1</v>
      </c>
      <c r="AO90">
        <f t="shared" ca="1" si="73"/>
        <v>1</v>
      </c>
      <c r="AP90">
        <f t="shared" ca="1" si="73"/>
        <v>1</v>
      </c>
      <c r="AQ90">
        <f t="shared" ca="1" si="58"/>
        <v>1</v>
      </c>
      <c r="AV90" t="b">
        <f t="shared" ca="1" si="59"/>
        <v>1</v>
      </c>
      <c r="AW90" t="b">
        <f t="shared" ca="1" si="59"/>
        <v>1</v>
      </c>
      <c r="AX90" t="b">
        <f t="shared" ca="1" si="59"/>
        <v>1</v>
      </c>
      <c r="AY90" t="b">
        <f t="shared" ca="1" si="59"/>
        <v>1</v>
      </c>
      <c r="AZ90" t="b">
        <f t="shared" ca="1" si="59"/>
        <v>1</v>
      </c>
      <c r="BD90">
        <f t="shared" ca="1" si="74"/>
        <v>1</v>
      </c>
      <c r="BE90">
        <f t="shared" ca="1" si="74"/>
        <v>1</v>
      </c>
      <c r="BF90">
        <f t="shared" ca="1" si="74"/>
        <v>1</v>
      </c>
      <c r="BG90">
        <f t="shared" ca="1" si="74"/>
        <v>1</v>
      </c>
      <c r="BH90">
        <f t="shared" ca="1" si="74"/>
        <v>1</v>
      </c>
      <c r="BI90">
        <f t="shared" ca="1" si="74"/>
        <v>1</v>
      </c>
      <c r="BJ90">
        <f t="shared" ca="1" si="74"/>
        <v>1</v>
      </c>
      <c r="BK90">
        <f t="shared" ca="1" si="74"/>
        <v>1</v>
      </c>
      <c r="BL90">
        <f t="shared" ca="1" si="74"/>
        <v>1</v>
      </c>
      <c r="BM90">
        <f t="shared" ca="1" si="74"/>
        <v>0</v>
      </c>
      <c r="BN90">
        <f t="shared" ca="1" si="74"/>
        <v>0</v>
      </c>
      <c r="BO90">
        <f t="shared" ca="1" si="74"/>
        <v>1</v>
      </c>
      <c r="BU90">
        <f t="shared" ca="1" si="75"/>
        <v>5</v>
      </c>
      <c r="BV90">
        <f t="shared" ca="1" si="75"/>
        <v>5</v>
      </c>
      <c r="BW90">
        <f t="shared" ca="1" si="75"/>
        <v>5</v>
      </c>
      <c r="BX90">
        <f t="shared" ca="1" si="75"/>
        <v>5</v>
      </c>
      <c r="BY90">
        <f t="shared" ca="1" si="75"/>
        <v>5</v>
      </c>
      <c r="BZ90">
        <f t="shared" ca="1" si="75"/>
        <v>5</v>
      </c>
      <c r="CA90">
        <f t="shared" ca="1" si="75"/>
        <v>5</v>
      </c>
      <c r="CB90">
        <f t="shared" ca="1" si="75"/>
        <v>5</v>
      </c>
      <c r="CC90">
        <f t="shared" ca="1" si="75"/>
        <v>5</v>
      </c>
      <c r="CD90">
        <f t="shared" ca="1" si="75"/>
        <v>25</v>
      </c>
      <c r="CE90">
        <f t="shared" ca="1" si="75"/>
        <v>25</v>
      </c>
      <c r="CF90">
        <f t="shared" ca="1" si="75"/>
        <v>5</v>
      </c>
      <c r="CL90">
        <f t="shared" ca="1" si="76"/>
        <v>1</v>
      </c>
      <c r="CM90">
        <f t="shared" ca="1" si="76"/>
        <v>1</v>
      </c>
      <c r="CN90">
        <f t="shared" ca="1" si="76"/>
        <v>1</v>
      </c>
      <c r="CO90">
        <f t="shared" ca="1" si="76"/>
        <v>1</v>
      </c>
      <c r="CP90">
        <f t="shared" ca="1" si="76"/>
        <v>1</v>
      </c>
      <c r="CQ90">
        <f t="shared" ca="1" si="76"/>
        <v>1</v>
      </c>
      <c r="CR90">
        <f t="shared" ca="1" si="76"/>
        <v>1</v>
      </c>
      <c r="CS90">
        <f t="shared" ca="1" si="76"/>
        <v>1</v>
      </c>
      <c r="CT90">
        <f t="shared" ca="1" si="76"/>
        <v>1</v>
      </c>
      <c r="CU90">
        <f t="shared" ca="1" si="76"/>
        <v>0</v>
      </c>
      <c r="CV90">
        <f t="shared" ca="1" si="76"/>
        <v>0</v>
      </c>
      <c r="CW90">
        <f t="shared" ca="1" si="76"/>
        <v>1</v>
      </c>
      <c r="DC90" cm="1">
        <f t="array" aca="1" ref="DC90" ca="1">IF(ISNA(E90),,OFFSET(INDIRECT("'"&amp;DT$67&amp;"'!f1"),E90-1,))*1</f>
        <v>1.1918635640000099</v>
      </c>
      <c r="DD90" cm="1">
        <f t="array" aca="1" ref="DD90" ca="1">IF(ISNA(F90),,OFFSET(INDIRECT("'"&amp;DU$67&amp;"'!f1"),F90-1,))*1</f>
        <v>5.2784545779999998</v>
      </c>
      <c r="DE90" cm="1">
        <f t="array" aca="1" ref="DE90" ca="1">IF(ISNA(G90),,OFFSET(INDIRECT("'"&amp;DV$67&amp;"'!f1"),G90-1,))*1</f>
        <v>1.45918078999997</v>
      </c>
      <c r="DF90" cm="1">
        <f t="array" aca="1" ref="DF90" ca="1">IF(ISNA(H90),,OFFSET(INDIRECT("'"&amp;DW$67&amp;"'!f1"),H90-1,))*1</f>
        <v>6.4647968858480398E-2</v>
      </c>
      <c r="DG90" cm="1">
        <f t="array" aca="1" ref="DG90" ca="1">IF(ISNA(I90),,OFFSET(INDIRECT("'"&amp;DX$67&amp;"'!f1"),I90-1,))*1</f>
        <v>5.5713708003167897E-2</v>
      </c>
      <c r="DH90" cm="1">
        <f t="array" aca="1" ref="DH90" ca="1">IF(ISNA(J90),,OFFSET(INDIRECT("'"&amp;DY$67&amp;"'!f1"),J90-1,))*1</f>
        <v>0.21511321049183599</v>
      </c>
      <c r="DI90" cm="1">
        <f t="array" aca="1" ref="DI90" ca="1">IF(ISNA(K90),,OFFSET(INDIRECT("'"&amp;DZ$67&amp;"'!f1"),K90-1,))*1</f>
        <v>3.5285632070153898</v>
      </c>
      <c r="DJ90" cm="1">
        <f t="array" aca="1" ref="DJ90" ca="1">IF(ISNA(L90),,OFFSET(INDIRECT("'"&amp;EA$67&amp;"'!f1"),L90-1,))*1</f>
        <v>2.8232495402917199</v>
      </c>
      <c r="DK90" cm="1">
        <f t="array" aca="1" ref="DK90" ca="1">IF(ISNA(M90),,OFFSET(INDIRECT("'"&amp;EB$67&amp;"'!f1"),M90-1,))*1</f>
        <v>64.866765283999896</v>
      </c>
      <c r="DL90" cm="1">
        <f t="array" aca="1" ref="DL90" ca="1">IF(ISNA(N90),,OFFSET(INDIRECT("'"&amp;EC$67&amp;"'!f1"),N90-1,))*1</f>
        <v>1.45003200013889E-2</v>
      </c>
      <c r="DM90" cm="1">
        <f t="array" aca="1" ref="DM90" ca="1">IF(ISNA(O90),,OFFSET(INDIRECT("'"&amp;ED$67&amp;"'!f1"),O90-1,))*1</f>
        <v>1.23375739931361E-2</v>
      </c>
      <c r="DN90" cm="1">
        <f t="array" aca="1" ref="DN90" ca="1">IF(ISNA(P90),,OFFSET(INDIRECT("'"&amp;EE$67&amp;"'!f1"),P90-1,))*1</f>
        <v>0.11941127479076299</v>
      </c>
      <c r="DT90">
        <f t="shared" ca="1" si="77"/>
        <v>1</v>
      </c>
      <c r="DU90">
        <f t="shared" ca="1" si="77"/>
        <v>1</v>
      </c>
      <c r="DV90">
        <f t="shared" ca="1" si="77"/>
        <v>1</v>
      </c>
      <c r="DW90">
        <f t="shared" ca="1" si="77"/>
        <v>1</v>
      </c>
      <c r="DX90">
        <f t="shared" ca="1" si="77"/>
        <v>1</v>
      </c>
      <c r="DY90">
        <f t="shared" ca="1" si="77"/>
        <v>1</v>
      </c>
      <c r="DZ90">
        <f t="shared" ca="1" si="77"/>
        <v>5323</v>
      </c>
      <c r="EA90">
        <f t="shared" ca="1" si="77"/>
        <v>7058</v>
      </c>
      <c r="EB90">
        <f t="shared" ca="1" si="77"/>
        <v>630</v>
      </c>
      <c r="EC90">
        <f t="shared" ca="1" si="77"/>
        <v>0</v>
      </c>
      <c r="ED90">
        <f t="shared" ca="1" si="77"/>
        <v>0</v>
      </c>
      <c r="EE90">
        <f t="shared" ca="1" si="77"/>
        <v>2</v>
      </c>
      <c r="EK90" cm="1">
        <f t="array" aca="1" ref="EK90" ca="1">IF(ISNA(E90),0,OFFSET(INDIRECT("'"&amp;EK$67&amp;"'!g1"),E90-1,)*CL90)</f>
        <v>1</v>
      </c>
      <c r="EL90" cm="1">
        <f t="array" aca="1" ref="EL90" ca="1">IF(ISNA(F90),0,OFFSET(INDIRECT("'"&amp;EL$67&amp;"'!g1"),F90-1,)*CM90)</f>
        <v>1</v>
      </c>
      <c r="EM90" cm="1">
        <f t="array" aca="1" ref="EM90" ca="1">IF(ISNA(G90),0,OFFSET(INDIRECT("'"&amp;EM$67&amp;"'!g1"),G90-1,)*CN90)</f>
        <v>1</v>
      </c>
      <c r="EN90" cm="1">
        <f t="array" aca="1" ref="EN90" ca="1">IF(ISNA(H90),0,OFFSET(INDIRECT("'"&amp;EN$67&amp;"'!g1"),H90-1,)*CO90)</f>
        <v>1</v>
      </c>
      <c r="EO90" cm="1">
        <f t="array" aca="1" ref="EO90" ca="1">IF(ISNA(I90),0,OFFSET(INDIRECT("'"&amp;EO$67&amp;"'!g1"),I90-1,)*CP90)</f>
        <v>1</v>
      </c>
      <c r="EP90" cm="1">
        <f t="array" aca="1" ref="EP90" ca="1">IF(ISNA(J90),0,OFFSET(INDIRECT("'"&amp;EP$67&amp;"'!g1"),J90-1,)*CQ90)</f>
        <v>1</v>
      </c>
      <c r="EQ90" cm="1">
        <f t="array" aca="1" ref="EQ90" ca="1">IF(ISNA(K90),0,OFFSET(INDIRECT("'"&amp;EQ$67&amp;"'!g1"),K90-1,)*CR90)</f>
        <v>5323</v>
      </c>
      <c r="ER90" cm="1">
        <f t="array" aca="1" ref="ER90" ca="1">IF(ISNA(L90),0,OFFSET(INDIRECT("'"&amp;ER$67&amp;"'!g1"),L90-1,)*CS90)</f>
        <v>7058</v>
      </c>
      <c r="ES90" cm="1">
        <f t="array" aca="1" ref="ES90" ca="1">IF(ISNA(M90),0,OFFSET(INDIRECT("'"&amp;ES$67&amp;"'!g1"),M90-1,)*CT90)</f>
        <v>630</v>
      </c>
      <c r="ET90" cm="1">
        <f t="array" aca="1" ref="ET90" ca="1">IF(ISNA(N90),0,OFFSET(INDIRECT("'"&amp;ET$67&amp;"'!g1"),N90-1,)*CU90)</f>
        <v>0</v>
      </c>
      <c r="EU90" cm="1">
        <f t="array" aca="1" ref="EU90" ca="1">IF(ISNA(O90),0,OFFSET(INDIRECT("'"&amp;EU$67&amp;"'!g1"),O90-1,)*CV90)</f>
        <v>0</v>
      </c>
      <c r="EV90" cm="1">
        <f t="array" aca="1" ref="EV90" ca="1">IF(ISNA(P90),0,OFFSET(INDIRECT("'"&amp;EV$67&amp;"'!g1"),P90-1,)*CW90)</f>
        <v>2</v>
      </c>
      <c r="FB90" s="10" cm="1">
        <f t="array" aca="1" ref="FB90" ca="1">IF(ISNA(E90),0,OFFSET(INDIRECT("'"&amp;EK$67&amp;"'!h1"),E90-1,))</f>
        <v>1</v>
      </c>
      <c r="FC90" s="10" cm="1">
        <f t="array" aca="1" ref="FC90" ca="1">IF(ISNA(F90),0,OFFSET(INDIRECT("'"&amp;EL$67&amp;"'!h1"),F90-1,))</f>
        <v>1</v>
      </c>
      <c r="FD90" s="10" cm="1">
        <f t="array" aca="1" ref="FD90" ca="1">IF(ISNA(G90),0,OFFSET(INDIRECT("'"&amp;EM$67&amp;"'!h1"),G90-1,))</f>
        <v>1</v>
      </c>
      <c r="FE90" s="10" cm="1">
        <f t="array" aca="1" ref="FE90" ca="1">IF(ISNA(H90),0,OFFSET(INDIRECT("'"&amp;EN$67&amp;"'!h1"),H90-1,))</f>
        <v>1</v>
      </c>
      <c r="FF90" s="10" cm="1">
        <f t="array" aca="1" ref="FF90" ca="1">IF(ISNA(I90),0,OFFSET(INDIRECT("'"&amp;EO$67&amp;"'!h1"),I90-1,))</f>
        <v>1</v>
      </c>
      <c r="FG90" s="10" cm="1">
        <f t="array" aca="1" ref="FG90" ca="1">IF(ISNA(J90),0,OFFSET(INDIRECT("'"&amp;EP$67&amp;"'!h1"),J90-1,))</f>
        <v>1</v>
      </c>
      <c r="FH90" s="10" cm="1">
        <f t="array" aca="1" ref="FH90" ca="1">IF(ISNA(K90),0,OFFSET(INDIRECT("'"&amp;EQ$67&amp;"'!h1"),K90-1,))</f>
        <v>10000</v>
      </c>
      <c r="FI90" s="10" cm="1">
        <f t="array" aca="1" ref="FI90" ca="1">IF(ISNA(L90),0,OFFSET(INDIRECT("'"&amp;ER$67&amp;"'!h1"),L90-1,))</f>
        <v>10000</v>
      </c>
      <c r="FJ90" s="10" cm="1">
        <f t="array" aca="1" ref="FJ90" ca="1">IF(ISNA(M90),0,OFFSET(INDIRECT("'"&amp;ES$67&amp;"'!h1"),M90-1,))</f>
        <v>10000</v>
      </c>
      <c r="FK90" s="10" cm="1">
        <f t="array" aca="1" ref="FK90" ca="1">IF(ISNA(N90),0,OFFSET(INDIRECT("'"&amp;ET$67&amp;"'!h1"),N90-1,))</f>
        <v>1</v>
      </c>
      <c r="FL90" s="10" cm="1">
        <f t="array" aca="1" ref="FL90" ca="1">IF(ISNA(O90),0,OFFSET(INDIRECT("'"&amp;EU$67&amp;"'!h1"),O90-1,))</f>
        <v>1</v>
      </c>
      <c r="FM90" s="10" cm="1">
        <f t="array" aca="1" ref="FM90" ca="1">IF(ISNA(P90),0,OFFSET(INDIRECT("'"&amp;EV$67&amp;"'!h1"),P90-1,))</f>
        <v>5</v>
      </c>
      <c r="FN90" s="10"/>
      <c r="FO90" s="10"/>
      <c r="FP90" s="10"/>
      <c r="FQ90" s="10"/>
      <c r="FS90">
        <f t="shared" ca="1" si="61"/>
        <v>25</v>
      </c>
      <c r="FT90">
        <f t="shared" ca="1" si="62"/>
        <v>3.5285632070153898</v>
      </c>
      <c r="FU90">
        <f t="shared" ca="1" si="63"/>
        <v>5323</v>
      </c>
      <c r="FV90">
        <f t="shared" ca="1" si="64"/>
        <v>10000</v>
      </c>
      <c r="FW90" s="4">
        <f t="shared" ca="1" si="65"/>
        <v>0.5323</v>
      </c>
      <c r="FX90" s="5">
        <f t="shared" ca="1" si="66"/>
        <v>6.6288995059466272E-4</v>
      </c>
      <c r="FZ90" s="13">
        <f t="shared" ca="1" si="50"/>
        <v>25</v>
      </c>
      <c r="GA90" s="23">
        <f t="shared" ca="1" si="67"/>
        <v>0</v>
      </c>
      <c r="GB90" s="23">
        <f t="shared" ca="1" si="67"/>
        <v>0</v>
      </c>
      <c r="GC90" s="23">
        <f t="shared" ca="1" si="67"/>
        <v>0</v>
      </c>
      <c r="GD90" s="23">
        <f t="shared" ca="1" si="67"/>
        <v>0</v>
      </c>
      <c r="GE90" s="23">
        <f t="shared" ca="1" si="67"/>
        <v>0</v>
      </c>
      <c r="GF90" s="23">
        <f t="shared" ca="1" si="67"/>
        <v>0</v>
      </c>
      <c r="GG90" s="23">
        <f t="shared" ca="1" si="67"/>
        <v>0</v>
      </c>
      <c r="GH90" s="23">
        <f t="shared" ca="1" si="67"/>
        <v>0</v>
      </c>
      <c r="GI90" s="23">
        <f t="shared" ca="1" si="67"/>
        <v>0</v>
      </c>
      <c r="GJ90" s="23" t="e">
        <f t="shared" ca="1" si="67"/>
        <v>#N/A</v>
      </c>
      <c r="GK90" s="23" t="e">
        <f t="shared" ca="1" si="67"/>
        <v>#N/A</v>
      </c>
      <c r="GL90" s="23">
        <f t="shared" ca="1" si="67"/>
        <v>0</v>
      </c>
      <c r="GM90" s="23"/>
      <c r="GN90">
        <f t="shared" ca="1" si="68"/>
        <v>25</v>
      </c>
      <c r="GO90" s="5">
        <f t="shared" ref="GO90:GS140" ca="1" si="78">IF(AND(AM90&gt;0,DT90&gt;0),DC90/DT90,NA())</f>
        <v>1.1918635640000099</v>
      </c>
      <c r="GP90" s="5">
        <f t="shared" ca="1" si="78"/>
        <v>5.2784545779999998</v>
      </c>
      <c r="GQ90" s="5">
        <f t="shared" ca="1" si="78"/>
        <v>1.45918078999997</v>
      </c>
      <c r="GR90" s="5">
        <f t="shared" ca="1" si="78"/>
        <v>6.4647968858480398E-2</v>
      </c>
      <c r="GS90" s="5">
        <f t="shared" ca="1" si="78"/>
        <v>5.5713708003167897E-2</v>
      </c>
      <c r="GT90" s="5">
        <f t="shared" ref="GT90:GZ126" ca="1" si="79">IF(DY90&gt;0,DH90/DY90,NA())</f>
        <v>0.21511321049183599</v>
      </c>
      <c r="GU90" s="5">
        <f t="shared" ca="1" si="79"/>
        <v>6.6288995059466272E-4</v>
      </c>
      <c r="GV90" s="5">
        <f t="shared" ca="1" si="79"/>
        <v>4.0000701902688014E-4</v>
      </c>
      <c r="GW90" s="5">
        <f t="shared" ca="1" si="79"/>
        <v>0.10296311949841254</v>
      </c>
      <c r="GX90" s="5" t="e">
        <f t="shared" ca="1" si="79"/>
        <v>#N/A</v>
      </c>
      <c r="GY90" s="5" t="e">
        <f t="shared" ca="1" si="79"/>
        <v>#N/A</v>
      </c>
      <c r="GZ90" s="5">
        <f t="shared" ca="1" si="79"/>
        <v>5.9705637395381497E-2</v>
      </c>
      <c r="HB90" s="13">
        <f t="shared" ca="1" si="54"/>
        <v>25</v>
      </c>
      <c r="HC90" s="4">
        <f t="shared" ca="1" si="71"/>
        <v>1</v>
      </c>
      <c r="HD90" s="4">
        <f t="shared" ca="1" si="71"/>
        <v>1</v>
      </c>
      <c r="HE90" s="4">
        <f t="shared" ca="1" si="71"/>
        <v>1</v>
      </c>
      <c r="HF90" s="4">
        <f t="shared" ca="1" si="71"/>
        <v>1</v>
      </c>
      <c r="HG90" s="4">
        <f t="shared" ca="1" si="71"/>
        <v>1</v>
      </c>
      <c r="HH90" s="4">
        <f t="shared" ca="1" si="71"/>
        <v>1</v>
      </c>
      <c r="HI90" s="4">
        <f t="shared" ca="1" si="71"/>
        <v>0.5323</v>
      </c>
      <c r="HJ90" s="4">
        <f t="shared" ca="1" si="71"/>
        <v>0.70579999999999998</v>
      </c>
      <c r="HK90" s="4">
        <f t="shared" ca="1" si="71"/>
        <v>6.3E-2</v>
      </c>
      <c r="HL90" s="4">
        <f t="shared" ca="1" si="71"/>
        <v>0</v>
      </c>
      <c r="HM90" s="4">
        <f t="shared" ca="1" si="71"/>
        <v>0</v>
      </c>
      <c r="HN90" s="4">
        <f t="shared" ca="1" si="71"/>
        <v>0.4</v>
      </c>
    </row>
    <row r="91" spans="1:222" x14ac:dyDescent="0.2">
      <c r="A91" t="str" cm="1">
        <f t="array" aca="1" ref="A91" ca="1">INDIRECT($A$67&amp;"!A"&amp;ROW(C24)+$B$64)</f>
        <v>[[26,6,6]]</v>
      </c>
      <c r="B91" cm="1">
        <f t="array" aca="1" ref="B91" ca="1">INDIRECT($A$67&amp;"!b"&amp;ROW(D24)+$B$64)</f>
        <v>26</v>
      </c>
      <c r="C91">
        <f t="shared" ca="1" si="56"/>
        <v>6</v>
      </c>
      <c r="E91">
        <f t="shared" ca="1" si="72"/>
        <v>48</v>
      </c>
      <c r="F91">
        <f t="shared" ca="1" si="72"/>
        <v>49</v>
      </c>
      <c r="G91">
        <f t="shared" ca="1" si="72"/>
        <v>48</v>
      </c>
      <c r="H91">
        <f t="shared" ca="1" si="72"/>
        <v>52</v>
      </c>
      <c r="I91">
        <f t="shared" ca="1" si="72"/>
        <v>51</v>
      </c>
      <c r="J91">
        <f t="shared" ca="1" si="72"/>
        <v>56</v>
      </c>
      <c r="K91">
        <f t="shared" ca="1" si="72"/>
        <v>56</v>
      </c>
      <c r="L91">
        <f t="shared" ca="1" si="72"/>
        <v>57</v>
      </c>
      <c r="M91">
        <f t="shared" ca="1" si="72"/>
        <v>54</v>
      </c>
      <c r="N91">
        <f t="shared" ca="1" si="72"/>
        <v>48</v>
      </c>
      <c r="O91">
        <f t="shared" ca="1" si="72"/>
        <v>48</v>
      </c>
      <c r="P91">
        <f t="shared" ca="1" si="72"/>
        <v>48</v>
      </c>
      <c r="V91" cm="1">
        <f t="array" aca="1" ref="V91" ca="1">IF(ISNA(E91),,OFFSET(INDIRECT("'"&amp;V$67&amp;"'!d1"),E91-1,))</f>
        <v>6</v>
      </c>
      <c r="W91" cm="1">
        <f t="array" aca="1" ref="W91" ca="1">IF(ISNA(F91),,OFFSET(INDIRECT("'"&amp;W$67&amp;"'!d1"),F91-1,))</f>
        <v>6</v>
      </c>
      <c r="X91" cm="1">
        <f t="array" aca="1" ref="X91" ca="1">IF(ISNA(G91),,OFFSET(INDIRECT("'"&amp;X$67&amp;"'!d1"),G91-1,))</f>
        <v>6</v>
      </c>
      <c r="Y91" cm="1">
        <f t="array" aca="1" ref="Y91" ca="1">IF(ISNA(H91),,OFFSET(INDIRECT("'"&amp;Y$67&amp;"'!d1"),H91-1,))</f>
        <v>6</v>
      </c>
      <c r="Z91" cm="1">
        <f t="array" aca="1" ref="Z91" ca="1">IF(ISNA(I91),,OFFSET(INDIRECT("'"&amp;Z$67&amp;"'!d1"),I91-1,))</f>
        <v>6</v>
      </c>
      <c r="AA91" cm="1">
        <f t="array" aca="1" ref="AA91" ca="1">IF(ISNA(J91),,OFFSET(INDIRECT("'"&amp;AA$67&amp;"'!d1"),J91-1,))</f>
        <v>6</v>
      </c>
      <c r="AB91" cm="1">
        <f t="array" aca="1" ref="AB91" ca="1">IF(ISNA(K91),,OFFSET(INDIRECT("'"&amp;AB$67&amp;"'!d1"),K91-1,))</f>
        <v>6</v>
      </c>
      <c r="AC91" cm="1">
        <f t="array" aca="1" ref="AC91" ca="1">IF(ISNA(L91),,OFFSET(INDIRECT("'"&amp;AC$67&amp;"'!d1"),L91-1,))</f>
        <v>6</v>
      </c>
      <c r="AD91" cm="1">
        <f t="array" aca="1" ref="AD91" ca="1">IF(ISNA(M91),,OFFSET(INDIRECT("'"&amp;AD$67&amp;"'!d1"),M91-1,))</f>
        <v>6</v>
      </c>
      <c r="AE91" cm="1">
        <f t="array" aca="1" ref="AE91" ca="1">IF(ISNA(N91),,OFFSET(INDIRECT("'"&amp;AE$67&amp;"'!d1"),N91-1,))</f>
        <v>0</v>
      </c>
      <c r="AF91" cm="1">
        <f t="array" aca="1" ref="AF91" ca="1">IF(ISNA(O91),,OFFSET(INDIRECT("'"&amp;AF$67&amp;"'!d1"),O91-1,))</f>
        <v>0</v>
      </c>
      <c r="AG91" cm="1">
        <f t="array" aca="1" ref="AG91" ca="1">IF(ISNA(P91),,OFFSET(INDIRECT("'"&amp;AG$67&amp;"'!d1"),P91-1,))</f>
        <v>6</v>
      </c>
      <c r="AM91">
        <f t="shared" ca="1" si="73"/>
        <v>1</v>
      </c>
      <c r="AN91">
        <f t="shared" ca="1" si="73"/>
        <v>1</v>
      </c>
      <c r="AO91">
        <f t="shared" ca="1" si="73"/>
        <v>1</v>
      </c>
      <c r="AP91">
        <f t="shared" ca="1" si="73"/>
        <v>1</v>
      </c>
      <c r="AQ91">
        <f t="shared" ca="1" si="58"/>
        <v>1</v>
      </c>
      <c r="AV91" t="b">
        <f t="shared" ca="1" si="59"/>
        <v>1</v>
      </c>
      <c r="AW91" t="b">
        <f t="shared" ca="1" si="59"/>
        <v>1</v>
      </c>
      <c r="AX91" t="b">
        <f t="shared" ca="1" si="59"/>
        <v>1</v>
      </c>
      <c r="AY91" t="b">
        <f t="shared" ca="1" si="59"/>
        <v>1</v>
      </c>
      <c r="AZ91" t="b">
        <f t="shared" ca="1" si="59"/>
        <v>1</v>
      </c>
      <c r="BD91">
        <f t="shared" ca="1" si="74"/>
        <v>1</v>
      </c>
      <c r="BE91">
        <f t="shared" ca="1" si="74"/>
        <v>1</v>
      </c>
      <c r="BF91">
        <f t="shared" ca="1" si="74"/>
        <v>1</v>
      </c>
      <c r="BG91">
        <f t="shared" ca="1" si="74"/>
        <v>1</v>
      </c>
      <c r="BH91">
        <f t="shared" ca="1" si="74"/>
        <v>1</v>
      </c>
      <c r="BI91">
        <f t="shared" ca="1" si="74"/>
        <v>1</v>
      </c>
      <c r="BJ91">
        <f t="shared" ca="1" si="74"/>
        <v>1</v>
      </c>
      <c r="BK91">
        <f t="shared" ca="1" si="74"/>
        <v>1</v>
      </c>
      <c r="BL91">
        <f t="shared" ca="1" si="74"/>
        <v>1</v>
      </c>
      <c r="BM91">
        <f t="shared" ca="1" si="74"/>
        <v>0</v>
      </c>
      <c r="BN91">
        <f t="shared" ca="1" si="74"/>
        <v>0</v>
      </c>
      <c r="BO91">
        <f t="shared" ca="1" si="74"/>
        <v>1</v>
      </c>
      <c r="BU91">
        <f t="shared" ca="1" si="75"/>
        <v>6</v>
      </c>
      <c r="BV91">
        <f t="shared" ca="1" si="75"/>
        <v>6</v>
      </c>
      <c r="BW91">
        <f t="shared" ca="1" si="75"/>
        <v>6</v>
      </c>
      <c r="BX91">
        <f t="shared" ca="1" si="75"/>
        <v>6</v>
      </c>
      <c r="BY91">
        <f t="shared" ca="1" si="75"/>
        <v>6</v>
      </c>
      <c r="BZ91">
        <f t="shared" ca="1" si="75"/>
        <v>6</v>
      </c>
      <c r="CA91">
        <f t="shared" ca="1" si="75"/>
        <v>6</v>
      </c>
      <c r="CB91">
        <f t="shared" ca="1" si="75"/>
        <v>6</v>
      </c>
      <c r="CC91">
        <f t="shared" ca="1" si="75"/>
        <v>6</v>
      </c>
      <c r="CD91">
        <f t="shared" ca="1" si="75"/>
        <v>26</v>
      </c>
      <c r="CE91">
        <f t="shared" ca="1" si="75"/>
        <v>26</v>
      </c>
      <c r="CF91">
        <f t="shared" ca="1" si="75"/>
        <v>6</v>
      </c>
      <c r="CL91">
        <f t="shared" ca="1" si="76"/>
        <v>1</v>
      </c>
      <c r="CM91">
        <f t="shared" ca="1" si="76"/>
        <v>1</v>
      </c>
      <c r="CN91">
        <f t="shared" ca="1" si="76"/>
        <v>1</v>
      </c>
      <c r="CO91">
        <f t="shared" ca="1" si="76"/>
        <v>1</v>
      </c>
      <c r="CP91">
        <f t="shared" ca="1" si="76"/>
        <v>1</v>
      </c>
      <c r="CQ91">
        <f t="shared" ca="1" si="76"/>
        <v>1</v>
      </c>
      <c r="CR91">
        <f t="shared" ca="1" si="76"/>
        <v>1</v>
      </c>
      <c r="CS91">
        <f t="shared" ca="1" si="76"/>
        <v>1</v>
      </c>
      <c r="CT91">
        <f t="shared" ca="1" si="76"/>
        <v>1</v>
      </c>
      <c r="CU91">
        <f t="shared" ca="1" si="76"/>
        <v>0</v>
      </c>
      <c r="CV91">
        <f t="shared" ca="1" si="76"/>
        <v>0</v>
      </c>
      <c r="CW91">
        <f t="shared" ca="1" si="76"/>
        <v>1</v>
      </c>
      <c r="DC91" cm="1">
        <f t="array" aca="1" ref="DC91" ca="1">IF(ISNA(E91),,OFFSET(INDIRECT("'"&amp;DT$67&amp;"'!f1"),E91-1,))*1</f>
        <v>3.1840424849999902</v>
      </c>
      <c r="DD91" cm="1">
        <f t="array" aca="1" ref="DD91" ca="1">IF(ISNA(F91),,OFFSET(INDIRECT("'"&amp;DU$67&amp;"'!f1"),F91-1,))*1</f>
        <v>22.398585658999899</v>
      </c>
      <c r="DE91" cm="1">
        <f t="array" aca="1" ref="DE91" ca="1">IF(ISNA(G91),,OFFSET(INDIRECT("'"&amp;DV$67&amp;"'!f1"),G91-1,))*1</f>
        <v>15.640898228999999</v>
      </c>
      <c r="DF91" cm="1">
        <f t="array" aca="1" ref="DF91" ca="1">IF(ISNA(H91),,OFFSET(INDIRECT("'"&amp;DW$67&amp;"'!f1"),H91-1,))*1</f>
        <v>2.2800810802727902</v>
      </c>
      <c r="DG91" cm="1">
        <f t="array" aca="1" ref="DG91" ca="1">IF(ISNA(I91),,OFFSET(INDIRECT("'"&amp;DX$67&amp;"'!f1"),I91-1,))*1</f>
        <v>6.0908250001375501E-2</v>
      </c>
      <c r="DH91" cm="1">
        <f t="array" aca="1" ref="DH91" ca="1">IF(ISNA(J91),,OFFSET(INDIRECT("'"&amp;DY$67&amp;"'!f1"),J91-1,))*1</f>
        <v>0.23455656692385601</v>
      </c>
      <c r="DI91" cm="1">
        <f t="array" aca="1" ref="DI91" ca="1">IF(ISNA(K91),,OFFSET(INDIRECT("'"&amp;DZ$67&amp;"'!f1"),K91-1,))*1</f>
        <v>3.3294108081609002</v>
      </c>
      <c r="DJ91" cm="1">
        <f t="array" aca="1" ref="DJ91" ca="1">IF(ISNA(L91),,OFFSET(INDIRECT("'"&amp;EA$67&amp;"'!f1"),L91-1,))*1</f>
        <v>2.7048511933535302</v>
      </c>
      <c r="DK91" cm="1">
        <f t="array" aca="1" ref="DK91" ca="1">IF(ISNA(M91),,OFFSET(INDIRECT("'"&amp;EB$67&amp;"'!f1"),M91-1,))*1</f>
        <v>79.199149828000003</v>
      </c>
      <c r="DL91" cm="1">
        <f t="array" aca="1" ref="DL91" ca="1">IF(ISNA(N91),,OFFSET(INDIRECT("'"&amp;EC$67&amp;"'!f1"),N91-1,))*1</f>
        <v>1.1313826005789399E-2</v>
      </c>
      <c r="DM91" cm="1">
        <f t="array" aca="1" ref="DM91" ca="1">IF(ISNA(O91),,OFFSET(INDIRECT("'"&amp;ED$67&amp;"'!f1"),O91-1,))*1</f>
        <v>1.07967910007573E-2</v>
      </c>
      <c r="DN91" cm="1">
        <f t="array" aca="1" ref="DN91" ca="1">IF(ISNA(P91),,OFFSET(INDIRECT("'"&amp;EE$67&amp;"'!f1"),P91-1,))*1</f>
        <v>2.1340545415878198</v>
      </c>
      <c r="DT91">
        <f t="shared" ca="1" si="77"/>
        <v>1</v>
      </c>
      <c r="DU91">
        <f t="shared" ca="1" si="77"/>
        <v>1</v>
      </c>
      <c r="DV91">
        <f t="shared" ca="1" si="77"/>
        <v>1</v>
      </c>
      <c r="DW91">
        <f t="shared" ca="1" si="77"/>
        <v>1</v>
      </c>
      <c r="DX91">
        <f t="shared" ca="1" si="77"/>
        <v>1</v>
      </c>
      <c r="DY91">
        <f t="shared" ca="1" si="77"/>
        <v>1</v>
      </c>
      <c r="DZ91">
        <f t="shared" ca="1" si="77"/>
        <v>7883</v>
      </c>
      <c r="EA91">
        <f t="shared" ca="1" si="77"/>
        <v>7960</v>
      </c>
      <c r="EB91">
        <f t="shared" ca="1" si="77"/>
        <v>3098</v>
      </c>
      <c r="EC91">
        <f t="shared" ca="1" si="77"/>
        <v>0</v>
      </c>
      <c r="ED91">
        <f t="shared" ca="1" si="77"/>
        <v>0</v>
      </c>
      <c r="EE91">
        <f t="shared" ca="1" si="77"/>
        <v>2</v>
      </c>
      <c r="EK91" cm="1">
        <f t="array" aca="1" ref="EK91" ca="1">IF(ISNA(E91),0,OFFSET(INDIRECT("'"&amp;EK$67&amp;"'!g1"),E91-1,)*CL91)</f>
        <v>1</v>
      </c>
      <c r="EL91" cm="1">
        <f t="array" aca="1" ref="EL91" ca="1">IF(ISNA(F91),0,OFFSET(INDIRECT("'"&amp;EL$67&amp;"'!g1"),F91-1,)*CM91)</f>
        <v>1</v>
      </c>
      <c r="EM91" cm="1">
        <f t="array" aca="1" ref="EM91" ca="1">IF(ISNA(G91),0,OFFSET(INDIRECT("'"&amp;EM$67&amp;"'!g1"),G91-1,)*CN91)</f>
        <v>1</v>
      </c>
      <c r="EN91" cm="1">
        <f t="array" aca="1" ref="EN91" ca="1">IF(ISNA(H91),0,OFFSET(INDIRECT("'"&amp;EN$67&amp;"'!g1"),H91-1,)*CO91)</f>
        <v>1</v>
      </c>
      <c r="EO91" cm="1">
        <f t="array" aca="1" ref="EO91" ca="1">IF(ISNA(I91),0,OFFSET(INDIRECT("'"&amp;EO$67&amp;"'!g1"),I91-1,)*CP91)</f>
        <v>1</v>
      </c>
      <c r="EP91" cm="1">
        <f t="array" aca="1" ref="EP91" ca="1">IF(ISNA(J91),0,OFFSET(INDIRECT("'"&amp;EP$67&amp;"'!g1"),J91-1,)*CQ91)</f>
        <v>1</v>
      </c>
      <c r="EQ91" cm="1">
        <f t="array" aca="1" ref="EQ91" ca="1">IF(ISNA(K91),0,OFFSET(INDIRECT("'"&amp;EQ$67&amp;"'!g1"),K91-1,)*CR91)</f>
        <v>7883</v>
      </c>
      <c r="ER91" cm="1">
        <f t="array" aca="1" ref="ER91" ca="1">IF(ISNA(L91),0,OFFSET(INDIRECT("'"&amp;ER$67&amp;"'!g1"),L91-1,)*CS91)</f>
        <v>7960</v>
      </c>
      <c r="ES91" cm="1">
        <f t="array" aca="1" ref="ES91" ca="1">IF(ISNA(M91),0,OFFSET(INDIRECT("'"&amp;ES$67&amp;"'!g1"),M91-1,)*CT91)</f>
        <v>3098</v>
      </c>
      <c r="ET91" cm="1">
        <f t="array" aca="1" ref="ET91" ca="1">IF(ISNA(N91),0,OFFSET(INDIRECT("'"&amp;ET$67&amp;"'!g1"),N91-1,)*CU91)</f>
        <v>0</v>
      </c>
      <c r="EU91" cm="1">
        <f t="array" aca="1" ref="EU91" ca="1">IF(ISNA(O91),0,OFFSET(INDIRECT("'"&amp;EU$67&amp;"'!g1"),O91-1,)*CV91)</f>
        <v>0</v>
      </c>
      <c r="EV91" cm="1">
        <f t="array" aca="1" ref="EV91" ca="1">IF(ISNA(P91),0,OFFSET(INDIRECT("'"&amp;EV$67&amp;"'!g1"),P91-1,)*CW91)</f>
        <v>2</v>
      </c>
      <c r="FB91" s="10" cm="1">
        <f t="array" aca="1" ref="FB91" ca="1">IF(ISNA(E91),0,OFFSET(INDIRECT("'"&amp;EK$67&amp;"'!h1"),E91-1,))</f>
        <v>1</v>
      </c>
      <c r="FC91" s="10" cm="1">
        <f t="array" aca="1" ref="FC91" ca="1">IF(ISNA(F91),0,OFFSET(INDIRECT("'"&amp;EL$67&amp;"'!h1"),F91-1,))</f>
        <v>1</v>
      </c>
      <c r="FD91" s="10" cm="1">
        <f t="array" aca="1" ref="FD91" ca="1">IF(ISNA(G91),0,OFFSET(INDIRECT("'"&amp;EM$67&amp;"'!h1"),G91-1,))</f>
        <v>1</v>
      </c>
      <c r="FE91" s="10" cm="1">
        <f t="array" aca="1" ref="FE91" ca="1">IF(ISNA(H91),0,OFFSET(INDIRECT("'"&amp;EN$67&amp;"'!h1"),H91-1,))</f>
        <v>1</v>
      </c>
      <c r="FF91" s="10" cm="1">
        <f t="array" aca="1" ref="FF91" ca="1">IF(ISNA(I91),0,OFFSET(INDIRECT("'"&amp;EO$67&amp;"'!h1"),I91-1,))</f>
        <v>1</v>
      </c>
      <c r="FG91" s="10" cm="1">
        <f t="array" aca="1" ref="FG91" ca="1">IF(ISNA(J91),0,OFFSET(INDIRECT("'"&amp;EP$67&amp;"'!h1"),J91-1,))</f>
        <v>1</v>
      </c>
      <c r="FH91" s="10" cm="1">
        <f t="array" aca="1" ref="FH91" ca="1">IF(ISNA(K91),0,OFFSET(INDIRECT("'"&amp;EQ$67&amp;"'!h1"),K91-1,))</f>
        <v>10000</v>
      </c>
      <c r="FI91" s="10" cm="1">
        <f t="array" aca="1" ref="FI91" ca="1">IF(ISNA(L91),0,OFFSET(INDIRECT("'"&amp;ER$67&amp;"'!h1"),L91-1,))</f>
        <v>10000</v>
      </c>
      <c r="FJ91" s="10" cm="1">
        <f t="array" aca="1" ref="FJ91" ca="1">IF(ISNA(M91),0,OFFSET(INDIRECT("'"&amp;ES$67&amp;"'!h1"),M91-1,))</f>
        <v>10000</v>
      </c>
      <c r="FK91" s="10" cm="1">
        <f t="array" aca="1" ref="FK91" ca="1">IF(ISNA(N91),0,OFFSET(INDIRECT("'"&amp;ET$67&amp;"'!h1"),N91-1,))</f>
        <v>1</v>
      </c>
      <c r="FL91" s="10" cm="1">
        <f t="array" aca="1" ref="FL91" ca="1">IF(ISNA(O91),0,OFFSET(INDIRECT("'"&amp;EU$67&amp;"'!h1"),O91-1,))</f>
        <v>1</v>
      </c>
      <c r="FM91" s="10" cm="1">
        <f t="array" aca="1" ref="FM91" ca="1">IF(ISNA(P91),0,OFFSET(INDIRECT("'"&amp;EV$67&amp;"'!h1"),P91-1,))</f>
        <v>7</v>
      </c>
      <c r="FN91" s="10"/>
      <c r="FO91" s="10"/>
      <c r="FP91" s="10"/>
      <c r="FQ91" s="10"/>
      <c r="FS91">
        <f t="shared" ca="1" si="61"/>
        <v>26</v>
      </c>
      <c r="FT91">
        <f t="shared" ca="1" si="62"/>
        <v>3.3294108081609002</v>
      </c>
      <c r="FU91">
        <f t="shared" ca="1" si="63"/>
        <v>7883</v>
      </c>
      <c r="FV91">
        <f t="shared" ca="1" si="64"/>
        <v>10000</v>
      </c>
      <c r="FW91" s="4">
        <f t="shared" ca="1" si="65"/>
        <v>0.7883</v>
      </c>
      <c r="FX91" s="5">
        <f t="shared" ca="1" si="66"/>
        <v>4.2235326755815048E-4</v>
      </c>
      <c r="FZ91" s="13">
        <f t="shared" ca="1" si="50"/>
        <v>26</v>
      </c>
      <c r="GA91" s="23">
        <f t="shared" ref="GA91:GL112" ca="1" si="80">IF(BD91,(BU91-$C91)/$C91,NA())</f>
        <v>0</v>
      </c>
      <c r="GB91" s="23">
        <f t="shared" ca="1" si="80"/>
        <v>0</v>
      </c>
      <c r="GC91" s="23">
        <f t="shared" ca="1" si="80"/>
        <v>0</v>
      </c>
      <c r="GD91" s="23">
        <f t="shared" ca="1" si="80"/>
        <v>0</v>
      </c>
      <c r="GE91" s="23">
        <f t="shared" ca="1" si="80"/>
        <v>0</v>
      </c>
      <c r="GF91" s="23">
        <f t="shared" ca="1" si="80"/>
        <v>0</v>
      </c>
      <c r="GG91" s="23">
        <f t="shared" ca="1" si="80"/>
        <v>0</v>
      </c>
      <c r="GH91" s="23">
        <f t="shared" ca="1" si="80"/>
        <v>0</v>
      </c>
      <c r="GI91" s="23">
        <f t="shared" ca="1" si="80"/>
        <v>0</v>
      </c>
      <c r="GJ91" s="23" t="e">
        <f t="shared" ca="1" si="80"/>
        <v>#N/A</v>
      </c>
      <c r="GK91" s="23" t="e">
        <f t="shared" ca="1" si="80"/>
        <v>#N/A</v>
      </c>
      <c r="GL91" s="23">
        <f t="shared" ca="1" si="80"/>
        <v>0</v>
      </c>
      <c r="GM91" s="23"/>
      <c r="GN91">
        <f t="shared" ca="1" si="68"/>
        <v>26</v>
      </c>
      <c r="GO91" s="5">
        <f t="shared" ca="1" si="78"/>
        <v>3.1840424849999902</v>
      </c>
      <c r="GP91" s="5">
        <f t="shared" ca="1" si="78"/>
        <v>22.398585658999899</v>
      </c>
      <c r="GQ91" s="5">
        <f t="shared" ca="1" si="78"/>
        <v>15.640898228999999</v>
      </c>
      <c r="GR91" s="5">
        <f t="shared" ca="1" si="78"/>
        <v>2.2800810802727902</v>
      </c>
      <c r="GS91" s="5">
        <f t="shared" ca="1" si="78"/>
        <v>6.0908250001375501E-2</v>
      </c>
      <c r="GT91" s="5">
        <f t="shared" ca="1" si="79"/>
        <v>0.23455656692385601</v>
      </c>
      <c r="GU91" s="5">
        <f t="shared" ca="1" si="79"/>
        <v>4.2235326755815048E-4</v>
      </c>
      <c r="GV91" s="5">
        <f t="shared" ca="1" si="79"/>
        <v>3.3980542630069477E-4</v>
      </c>
      <c r="GW91" s="5">
        <f t="shared" ca="1" si="79"/>
        <v>2.5564606142027116E-2</v>
      </c>
      <c r="GX91" s="5" t="e">
        <f t="shared" ca="1" si="79"/>
        <v>#N/A</v>
      </c>
      <c r="GY91" s="5" t="e">
        <f t="shared" ca="1" si="79"/>
        <v>#N/A</v>
      </c>
      <c r="GZ91" s="5">
        <f t="shared" ca="1" si="79"/>
        <v>1.0670272707939099</v>
      </c>
      <c r="HB91" s="13">
        <f t="shared" ca="1" si="54"/>
        <v>26</v>
      </c>
      <c r="HC91" s="4">
        <f t="shared" ref="HC91:HN112" ca="1" si="81">IF(FB91,DT91/FB91,)</f>
        <v>1</v>
      </c>
      <c r="HD91" s="4">
        <f t="shared" ca="1" si="81"/>
        <v>1</v>
      </c>
      <c r="HE91" s="4">
        <f t="shared" ca="1" si="81"/>
        <v>1</v>
      </c>
      <c r="HF91" s="4">
        <f t="shared" ca="1" si="81"/>
        <v>1</v>
      </c>
      <c r="HG91" s="4">
        <f t="shared" ca="1" si="81"/>
        <v>1</v>
      </c>
      <c r="HH91" s="4">
        <f t="shared" ca="1" si="81"/>
        <v>1</v>
      </c>
      <c r="HI91" s="4">
        <f t="shared" ca="1" si="81"/>
        <v>0.7883</v>
      </c>
      <c r="HJ91" s="4">
        <f t="shared" ca="1" si="81"/>
        <v>0.79600000000000004</v>
      </c>
      <c r="HK91" s="4">
        <f t="shared" ca="1" si="81"/>
        <v>0.30980000000000002</v>
      </c>
      <c r="HL91" s="4">
        <f t="shared" ca="1" si="81"/>
        <v>0</v>
      </c>
      <c r="HM91" s="4">
        <f t="shared" ca="1" si="81"/>
        <v>0</v>
      </c>
      <c r="HN91" s="4">
        <f t="shared" ca="1" si="81"/>
        <v>0.2857142857142857</v>
      </c>
    </row>
    <row r="92" spans="1:222" x14ac:dyDescent="0.2">
      <c r="A92" t="str" cm="1">
        <f t="array" aca="1" ref="A92" ca="1">INDIRECT($A$67&amp;"!A"&amp;ROW(C25)+$B$64)</f>
        <v>[[27,6,6]]</v>
      </c>
      <c r="B92" cm="1">
        <f t="array" aca="1" ref="B92" ca="1">INDIRECT($A$67&amp;"!b"&amp;ROW(D25)+$B$64)</f>
        <v>27</v>
      </c>
      <c r="C92">
        <f t="shared" ca="1" si="56"/>
        <v>6</v>
      </c>
      <c r="E92">
        <f t="shared" ca="1" si="72"/>
        <v>49</v>
      </c>
      <c r="F92">
        <f t="shared" ca="1" si="72"/>
        <v>50</v>
      </c>
      <c r="G92">
        <f t="shared" ca="1" si="72"/>
        <v>49</v>
      </c>
      <c r="H92">
        <f t="shared" ca="1" si="72"/>
        <v>53</v>
      </c>
      <c r="I92">
        <f t="shared" ca="1" si="72"/>
        <v>52</v>
      </c>
      <c r="J92">
        <f t="shared" ca="1" si="72"/>
        <v>57</v>
      </c>
      <c r="K92">
        <f t="shared" ca="1" si="72"/>
        <v>57</v>
      </c>
      <c r="L92">
        <f t="shared" ca="1" si="72"/>
        <v>58</v>
      </c>
      <c r="M92">
        <f t="shared" ca="1" si="72"/>
        <v>55</v>
      </c>
      <c r="N92">
        <f t="shared" ca="1" si="72"/>
        <v>49</v>
      </c>
      <c r="O92">
        <f t="shared" ca="1" si="72"/>
        <v>49</v>
      </c>
      <c r="P92">
        <f t="shared" ca="1" si="72"/>
        <v>49</v>
      </c>
      <c r="V92" cm="1">
        <f t="array" aca="1" ref="V92" ca="1">IF(ISNA(E92),,OFFSET(INDIRECT("'"&amp;V$67&amp;"'!d1"),E92-1,))</f>
        <v>6</v>
      </c>
      <c r="W92" cm="1">
        <f t="array" aca="1" ref="W92" ca="1">IF(ISNA(F92),,OFFSET(INDIRECT("'"&amp;W$67&amp;"'!d1"),F92-1,))</f>
        <v>6</v>
      </c>
      <c r="X92" cm="1">
        <f t="array" aca="1" ref="X92" ca="1">IF(ISNA(G92),,OFFSET(INDIRECT("'"&amp;X$67&amp;"'!d1"),G92-1,))</f>
        <v>6</v>
      </c>
      <c r="Y92" cm="1">
        <f t="array" aca="1" ref="Y92" ca="1">IF(ISNA(H92),,OFFSET(INDIRECT("'"&amp;Y$67&amp;"'!d1"),H92-1,))</f>
        <v>6</v>
      </c>
      <c r="Z92" cm="1">
        <f t="array" aca="1" ref="Z92" ca="1">IF(ISNA(I92),,OFFSET(INDIRECT("'"&amp;Z$67&amp;"'!d1"),I92-1,))</f>
        <v>6</v>
      </c>
      <c r="AA92" cm="1">
        <f t="array" aca="1" ref="AA92" ca="1">IF(ISNA(J92),,OFFSET(INDIRECT("'"&amp;AA$67&amp;"'!d1"),J92-1,))</f>
        <v>6</v>
      </c>
      <c r="AB92" cm="1">
        <f t="array" aca="1" ref="AB92" ca="1">IF(ISNA(K92),,OFFSET(INDIRECT("'"&amp;AB$67&amp;"'!d1"),K92-1,))</f>
        <v>6</v>
      </c>
      <c r="AC92" cm="1">
        <f t="array" aca="1" ref="AC92" ca="1">IF(ISNA(L92),,OFFSET(INDIRECT("'"&amp;AC$67&amp;"'!d1"),L92-1,))</f>
        <v>6</v>
      </c>
      <c r="AD92" cm="1">
        <f t="array" aca="1" ref="AD92" ca="1">IF(ISNA(M92),,OFFSET(INDIRECT("'"&amp;AD$67&amp;"'!d1"),M92-1,))</f>
        <v>6</v>
      </c>
      <c r="AE92" cm="1">
        <f t="array" aca="1" ref="AE92" ca="1">IF(ISNA(N92),,OFFSET(INDIRECT("'"&amp;AE$67&amp;"'!d1"),N92-1,))</f>
        <v>0</v>
      </c>
      <c r="AF92" cm="1">
        <f t="array" aca="1" ref="AF92" ca="1">IF(ISNA(O92),,OFFSET(INDIRECT("'"&amp;AF$67&amp;"'!d1"),O92-1,))</f>
        <v>0</v>
      </c>
      <c r="AG92" cm="1">
        <f t="array" aca="1" ref="AG92" ca="1">IF(ISNA(P92),,OFFSET(INDIRECT("'"&amp;AG$67&amp;"'!d1"),P92-1,))</f>
        <v>6</v>
      </c>
      <c r="AM92">
        <f t="shared" ca="1" si="73"/>
        <v>1</v>
      </c>
      <c r="AN92">
        <f t="shared" ca="1" si="73"/>
        <v>1</v>
      </c>
      <c r="AO92">
        <f t="shared" ca="1" si="73"/>
        <v>1</v>
      </c>
      <c r="AP92">
        <f t="shared" ca="1" si="73"/>
        <v>1</v>
      </c>
      <c r="AQ92">
        <f t="shared" ca="1" si="58"/>
        <v>1</v>
      </c>
      <c r="AV92" t="b">
        <f t="shared" ca="1" si="59"/>
        <v>1</v>
      </c>
      <c r="AW92" t="b">
        <f t="shared" ca="1" si="59"/>
        <v>1</v>
      </c>
      <c r="AX92" t="b">
        <f t="shared" ca="1" si="59"/>
        <v>1</v>
      </c>
      <c r="AY92" t="b">
        <f t="shared" ca="1" si="59"/>
        <v>1</v>
      </c>
      <c r="AZ92" t="b">
        <f t="shared" ca="1" si="59"/>
        <v>1</v>
      </c>
      <c r="BD92">
        <f t="shared" ca="1" si="74"/>
        <v>1</v>
      </c>
      <c r="BE92">
        <f t="shared" ca="1" si="74"/>
        <v>1</v>
      </c>
      <c r="BF92">
        <f t="shared" ca="1" si="74"/>
        <v>1</v>
      </c>
      <c r="BG92">
        <f t="shared" ca="1" si="74"/>
        <v>1</v>
      </c>
      <c r="BH92">
        <f t="shared" ca="1" si="74"/>
        <v>1</v>
      </c>
      <c r="BI92">
        <f t="shared" ca="1" si="74"/>
        <v>1</v>
      </c>
      <c r="BJ92">
        <f t="shared" ca="1" si="74"/>
        <v>1</v>
      </c>
      <c r="BK92">
        <f t="shared" ca="1" si="74"/>
        <v>1</v>
      </c>
      <c r="BL92">
        <f t="shared" ca="1" si="74"/>
        <v>1</v>
      </c>
      <c r="BM92">
        <f t="shared" ca="1" si="74"/>
        <v>0</v>
      </c>
      <c r="BN92">
        <f t="shared" ca="1" si="74"/>
        <v>0</v>
      </c>
      <c r="BO92">
        <f t="shared" ca="1" si="74"/>
        <v>1</v>
      </c>
      <c r="BU92">
        <f t="shared" ca="1" si="75"/>
        <v>6</v>
      </c>
      <c r="BV92">
        <f t="shared" ca="1" si="75"/>
        <v>6</v>
      </c>
      <c r="BW92">
        <f t="shared" ca="1" si="75"/>
        <v>6</v>
      </c>
      <c r="BX92">
        <f t="shared" ca="1" si="75"/>
        <v>6</v>
      </c>
      <c r="BY92">
        <f t="shared" ca="1" si="75"/>
        <v>6</v>
      </c>
      <c r="BZ92">
        <f t="shared" ca="1" si="75"/>
        <v>6</v>
      </c>
      <c r="CA92">
        <f t="shared" ca="1" si="75"/>
        <v>6</v>
      </c>
      <c r="CB92">
        <f t="shared" ca="1" si="75"/>
        <v>6</v>
      </c>
      <c r="CC92">
        <f t="shared" ca="1" si="75"/>
        <v>6</v>
      </c>
      <c r="CD92">
        <f t="shared" ca="1" si="75"/>
        <v>27</v>
      </c>
      <c r="CE92">
        <f t="shared" ca="1" si="75"/>
        <v>27</v>
      </c>
      <c r="CF92">
        <f t="shared" ca="1" si="75"/>
        <v>6</v>
      </c>
      <c r="CL92">
        <f t="shared" ca="1" si="76"/>
        <v>1</v>
      </c>
      <c r="CM92">
        <f t="shared" ca="1" si="76"/>
        <v>1</v>
      </c>
      <c r="CN92">
        <f t="shared" ca="1" si="76"/>
        <v>1</v>
      </c>
      <c r="CO92">
        <f t="shared" ca="1" si="76"/>
        <v>1</v>
      </c>
      <c r="CP92">
        <f t="shared" ca="1" si="76"/>
        <v>1</v>
      </c>
      <c r="CQ92">
        <f t="shared" ca="1" si="76"/>
        <v>1</v>
      </c>
      <c r="CR92">
        <f t="shared" ca="1" si="76"/>
        <v>1</v>
      </c>
      <c r="CS92">
        <f t="shared" ca="1" si="76"/>
        <v>1</v>
      </c>
      <c r="CT92">
        <f t="shared" ca="1" si="76"/>
        <v>1</v>
      </c>
      <c r="CU92">
        <f t="shared" ca="1" si="76"/>
        <v>0</v>
      </c>
      <c r="CV92">
        <f t="shared" ca="1" si="76"/>
        <v>0</v>
      </c>
      <c r="CW92">
        <f t="shared" ca="1" si="76"/>
        <v>1</v>
      </c>
      <c r="DC92" cm="1">
        <f t="array" aca="1" ref="DC92" ca="1">IF(ISNA(E92),,OFFSET(INDIRECT("'"&amp;DT$67&amp;"'!f1"),E92-1,))*1</f>
        <v>3.2226651629999798</v>
      </c>
      <c r="DD92" cm="1">
        <f t="array" aca="1" ref="DD92" ca="1">IF(ISNA(F92),,OFFSET(INDIRECT("'"&amp;DU$67&amp;"'!f1"),F92-1,))*1</f>
        <v>20.609204073999901</v>
      </c>
      <c r="DE92" cm="1">
        <f t="array" aca="1" ref="DE92" ca="1">IF(ISNA(G92),,OFFSET(INDIRECT("'"&amp;DV$67&amp;"'!f1"),G92-1,))*1</f>
        <v>16.615261943</v>
      </c>
      <c r="DF92" cm="1">
        <f t="array" aca="1" ref="DF92" ca="1">IF(ISNA(H92),,OFFSET(INDIRECT("'"&amp;DW$67&amp;"'!f1"),H92-1,))*1</f>
        <v>2.2713823057711102</v>
      </c>
      <c r="DG92" cm="1">
        <f t="array" aca="1" ref="DG92" ca="1">IF(ISNA(I92),,OFFSET(INDIRECT("'"&amp;DX$67&amp;"'!f1"),I92-1,))*1</f>
        <v>6.3612166995881098E-2</v>
      </c>
      <c r="DH92" cm="1">
        <f t="array" aca="1" ref="DH92" ca="1">IF(ISNA(J92),,OFFSET(INDIRECT("'"&amp;DY$67&amp;"'!f1"),J92-1,))*1</f>
        <v>0.244939550757408</v>
      </c>
      <c r="DI92" cm="1">
        <f t="array" aca="1" ref="DI92" ca="1">IF(ISNA(K92),,OFFSET(INDIRECT("'"&amp;DZ$67&amp;"'!f1"),K92-1,))*1</f>
        <v>3.4969303403049699</v>
      </c>
      <c r="DJ92" cm="1">
        <f t="array" aca="1" ref="DJ92" ca="1">IF(ISNA(L92),,OFFSET(INDIRECT("'"&amp;EA$67&amp;"'!f1"),L92-1,))*1</f>
        <v>2.77905534673482</v>
      </c>
      <c r="DK92" cm="1">
        <f t="array" aca="1" ref="DK92" ca="1">IF(ISNA(M92),,OFFSET(INDIRECT("'"&amp;EB$67&amp;"'!f1"),M92-1,))*1</f>
        <v>79.479679063000006</v>
      </c>
      <c r="DL92" cm="1">
        <f t="array" aca="1" ref="DL92" ca="1">IF(ISNA(N92),,OFFSET(INDIRECT("'"&amp;EC$67&amp;"'!f1"),N92-1,))*1</f>
        <v>1.15113310021115E-2</v>
      </c>
      <c r="DM92" cm="1">
        <f t="array" aca="1" ref="DM92" ca="1">IF(ISNA(O92),,OFFSET(INDIRECT("'"&amp;ED$67&amp;"'!f1"),O92-1,))*1</f>
        <v>1.08069560083094E-2</v>
      </c>
      <c r="DN92" cm="1">
        <f t="array" aca="1" ref="DN92" ca="1">IF(ISNA(P92),,OFFSET(INDIRECT("'"&amp;EE$67&amp;"'!f1"),P92-1,))*1</f>
        <v>2.0849099457263902</v>
      </c>
      <c r="DT92">
        <f t="shared" ca="1" si="77"/>
        <v>1</v>
      </c>
      <c r="DU92">
        <f t="shared" ca="1" si="77"/>
        <v>1</v>
      </c>
      <c r="DV92">
        <f t="shared" ca="1" si="77"/>
        <v>1</v>
      </c>
      <c r="DW92">
        <f t="shared" ca="1" si="77"/>
        <v>1</v>
      </c>
      <c r="DX92">
        <f t="shared" ca="1" si="77"/>
        <v>1</v>
      </c>
      <c r="DY92">
        <f t="shared" ca="1" si="77"/>
        <v>1</v>
      </c>
      <c r="DZ92">
        <f t="shared" ca="1" si="77"/>
        <v>7872</v>
      </c>
      <c r="EA92">
        <f t="shared" ca="1" si="77"/>
        <v>8683</v>
      </c>
      <c r="EB92">
        <f t="shared" ca="1" si="77"/>
        <v>3097</v>
      </c>
      <c r="EC92">
        <f t="shared" ca="1" si="77"/>
        <v>0</v>
      </c>
      <c r="ED92">
        <f t="shared" ca="1" si="77"/>
        <v>0</v>
      </c>
      <c r="EE92">
        <f t="shared" ca="1" si="77"/>
        <v>2</v>
      </c>
      <c r="EK92" cm="1">
        <f t="array" aca="1" ref="EK92" ca="1">IF(ISNA(E92),0,OFFSET(INDIRECT("'"&amp;EK$67&amp;"'!g1"),E92-1,)*CL92)</f>
        <v>1</v>
      </c>
      <c r="EL92" cm="1">
        <f t="array" aca="1" ref="EL92" ca="1">IF(ISNA(F92),0,OFFSET(INDIRECT("'"&amp;EL$67&amp;"'!g1"),F92-1,)*CM92)</f>
        <v>1</v>
      </c>
      <c r="EM92" cm="1">
        <f t="array" aca="1" ref="EM92" ca="1">IF(ISNA(G92),0,OFFSET(INDIRECT("'"&amp;EM$67&amp;"'!g1"),G92-1,)*CN92)</f>
        <v>1</v>
      </c>
      <c r="EN92" cm="1">
        <f t="array" aca="1" ref="EN92" ca="1">IF(ISNA(H92),0,OFFSET(INDIRECT("'"&amp;EN$67&amp;"'!g1"),H92-1,)*CO92)</f>
        <v>1</v>
      </c>
      <c r="EO92" cm="1">
        <f t="array" aca="1" ref="EO92" ca="1">IF(ISNA(I92),0,OFFSET(INDIRECT("'"&amp;EO$67&amp;"'!g1"),I92-1,)*CP92)</f>
        <v>1</v>
      </c>
      <c r="EP92" cm="1">
        <f t="array" aca="1" ref="EP92" ca="1">IF(ISNA(J92),0,OFFSET(INDIRECT("'"&amp;EP$67&amp;"'!g1"),J92-1,)*CQ92)</f>
        <v>1</v>
      </c>
      <c r="EQ92" cm="1">
        <f t="array" aca="1" ref="EQ92" ca="1">IF(ISNA(K92),0,OFFSET(INDIRECT("'"&amp;EQ$67&amp;"'!g1"),K92-1,)*CR92)</f>
        <v>7872</v>
      </c>
      <c r="ER92" cm="1">
        <f t="array" aca="1" ref="ER92" ca="1">IF(ISNA(L92),0,OFFSET(INDIRECT("'"&amp;ER$67&amp;"'!g1"),L92-1,)*CS92)</f>
        <v>8683</v>
      </c>
      <c r="ES92" cm="1">
        <f t="array" aca="1" ref="ES92" ca="1">IF(ISNA(M92),0,OFFSET(INDIRECT("'"&amp;ES$67&amp;"'!g1"),M92-1,)*CT92)</f>
        <v>3097</v>
      </c>
      <c r="ET92" cm="1">
        <f t="array" aca="1" ref="ET92" ca="1">IF(ISNA(N92),0,OFFSET(INDIRECT("'"&amp;ET$67&amp;"'!g1"),N92-1,)*CU92)</f>
        <v>0</v>
      </c>
      <c r="EU92" cm="1">
        <f t="array" aca="1" ref="EU92" ca="1">IF(ISNA(O92),0,OFFSET(INDIRECT("'"&amp;EU$67&amp;"'!g1"),O92-1,)*CV92)</f>
        <v>0</v>
      </c>
      <c r="EV92" cm="1">
        <f t="array" aca="1" ref="EV92" ca="1">IF(ISNA(P92),0,OFFSET(INDIRECT("'"&amp;EV$67&amp;"'!g1"),P92-1,)*CW92)</f>
        <v>2</v>
      </c>
      <c r="FB92" s="10" cm="1">
        <f t="array" aca="1" ref="FB92" ca="1">IF(ISNA(E92),0,OFFSET(INDIRECT("'"&amp;EK$67&amp;"'!h1"),E92-1,))</f>
        <v>1</v>
      </c>
      <c r="FC92" s="10" cm="1">
        <f t="array" aca="1" ref="FC92" ca="1">IF(ISNA(F92),0,OFFSET(INDIRECT("'"&amp;EL$67&amp;"'!h1"),F92-1,))</f>
        <v>1</v>
      </c>
      <c r="FD92" s="10" cm="1">
        <f t="array" aca="1" ref="FD92" ca="1">IF(ISNA(G92),0,OFFSET(INDIRECT("'"&amp;EM$67&amp;"'!h1"),G92-1,))</f>
        <v>1</v>
      </c>
      <c r="FE92" s="10" cm="1">
        <f t="array" aca="1" ref="FE92" ca="1">IF(ISNA(H92),0,OFFSET(INDIRECT("'"&amp;EN$67&amp;"'!h1"),H92-1,))</f>
        <v>1</v>
      </c>
      <c r="FF92" s="10" cm="1">
        <f t="array" aca="1" ref="FF92" ca="1">IF(ISNA(I92),0,OFFSET(INDIRECT("'"&amp;EO$67&amp;"'!h1"),I92-1,))</f>
        <v>1</v>
      </c>
      <c r="FG92" s="10" cm="1">
        <f t="array" aca="1" ref="FG92" ca="1">IF(ISNA(J92),0,OFFSET(INDIRECT("'"&amp;EP$67&amp;"'!h1"),J92-1,))</f>
        <v>1</v>
      </c>
      <c r="FH92" s="10" cm="1">
        <f t="array" aca="1" ref="FH92" ca="1">IF(ISNA(K92),0,OFFSET(INDIRECT("'"&amp;EQ$67&amp;"'!h1"),K92-1,))</f>
        <v>10000</v>
      </c>
      <c r="FI92" s="10" cm="1">
        <f t="array" aca="1" ref="FI92" ca="1">IF(ISNA(L92),0,OFFSET(INDIRECT("'"&amp;ER$67&amp;"'!h1"),L92-1,))</f>
        <v>10000</v>
      </c>
      <c r="FJ92" s="10" cm="1">
        <f t="array" aca="1" ref="FJ92" ca="1">IF(ISNA(M92),0,OFFSET(INDIRECT("'"&amp;ES$67&amp;"'!h1"),M92-1,))</f>
        <v>10000</v>
      </c>
      <c r="FK92" s="10" cm="1">
        <f t="array" aca="1" ref="FK92" ca="1">IF(ISNA(N92),0,OFFSET(INDIRECT("'"&amp;ET$67&amp;"'!h1"),N92-1,))</f>
        <v>1</v>
      </c>
      <c r="FL92" s="10" cm="1">
        <f t="array" aca="1" ref="FL92" ca="1">IF(ISNA(O92),0,OFFSET(INDIRECT("'"&amp;EU$67&amp;"'!h1"),O92-1,))</f>
        <v>1</v>
      </c>
      <c r="FM92" s="10" cm="1">
        <f t="array" aca="1" ref="FM92" ca="1">IF(ISNA(P92),0,OFFSET(INDIRECT("'"&amp;EV$67&amp;"'!h1"),P92-1,))</f>
        <v>7</v>
      </c>
      <c r="FN92" s="10"/>
      <c r="FO92" s="10"/>
      <c r="FP92" s="10"/>
      <c r="FQ92" s="10"/>
      <c r="FS92">
        <f t="shared" ca="1" si="61"/>
        <v>27</v>
      </c>
      <c r="FT92">
        <f t="shared" ca="1" si="62"/>
        <v>3.4969303403049699</v>
      </c>
      <c r="FU92">
        <f t="shared" ca="1" si="63"/>
        <v>7872</v>
      </c>
      <c r="FV92">
        <f t="shared" ca="1" si="64"/>
        <v>10000</v>
      </c>
      <c r="FW92" s="4">
        <f t="shared" ca="1" si="65"/>
        <v>0.78720000000000001</v>
      </c>
      <c r="FX92" s="5">
        <f t="shared" ca="1" si="66"/>
        <v>4.4422387453061101E-4</v>
      </c>
      <c r="FZ92" s="13">
        <f t="shared" ca="1" si="50"/>
        <v>27</v>
      </c>
      <c r="GA92" s="23">
        <f t="shared" ca="1" si="80"/>
        <v>0</v>
      </c>
      <c r="GB92" s="23">
        <f t="shared" ca="1" si="80"/>
        <v>0</v>
      </c>
      <c r="GC92" s="23">
        <f t="shared" ca="1" si="80"/>
        <v>0</v>
      </c>
      <c r="GD92" s="23">
        <f t="shared" ca="1" si="80"/>
        <v>0</v>
      </c>
      <c r="GE92" s="23">
        <f t="shared" ca="1" si="80"/>
        <v>0</v>
      </c>
      <c r="GF92" s="23">
        <f t="shared" ca="1" si="80"/>
        <v>0</v>
      </c>
      <c r="GG92" s="23">
        <f t="shared" ca="1" si="80"/>
        <v>0</v>
      </c>
      <c r="GH92" s="23">
        <f t="shared" ca="1" si="80"/>
        <v>0</v>
      </c>
      <c r="GI92" s="23">
        <f t="shared" ca="1" si="80"/>
        <v>0</v>
      </c>
      <c r="GJ92" s="23" t="e">
        <f t="shared" ca="1" si="80"/>
        <v>#N/A</v>
      </c>
      <c r="GK92" s="23" t="e">
        <f t="shared" ca="1" si="80"/>
        <v>#N/A</v>
      </c>
      <c r="GL92" s="23">
        <f t="shared" ca="1" si="80"/>
        <v>0</v>
      </c>
      <c r="GM92" s="23"/>
      <c r="GN92">
        <f t="shared" ca="1" si="68"/>
        <v>27</v>
      </c>
      <c r="GO92" s="5">
        <f t="shared" ca="1" si="78"/>
        <v>3.2226651629999798</v>
      </c>
      <c r="GP92" s="5">
        <f t="shared" ca="1" si="78"/>
        <v>20.609204073999901</v>
      </c>
      <c r="GQ92" s="5">
        <f t="shared" ca="1" si="78"/>
        <v>16.615261943</v>
      </c>
      <c r="GR92" s="5">
        <f t="shared" ca="1" si="78"/>
        <v>2.2713823057711102</v>
      </c>
      <c r="GS92" s="5">
        <f t="shared" ca="1" si="78"/>
        <v>6.3612166995881098E-2</v>
      </c>
      <c r="GT92" s="5">
        <f t="shared" ca="1" si="79"/>
        <v>0.244939550757408</v>
      </c>
      <c r="GU92" s="5">
        <f t="shared" ca="1" si="79"/>
        <v>4.4422387453061101E-4</v>
      </c>
      <c r="GV92" s="5">
        <f t="shared" ca="1" si="79"/>
        <v>3.2005704787916851E-4</v>
      </c>
      <c r="GW92" s="5">
        <f t="shared" ca="1" si="79"/>
        <v>2.5663441738133681E-2</v>
      </c>
      <c r="GX92" s="5" t="e">
        <f t="shared" ca="1" si="79"/>
        <v>#N/A</v>
      </c>
      <c r="GY92" s="5" t="e">
        <f t="shared" ca="1" si="79"/>
        <v>#N/A</v>
      </c>
      <c r="GZ92" s="5">
        <f t="shared" ca="1" si="79"/>
        <v>1.0424549728631951</v>
      </c>
      <c r="HB92" s="13">
        <f t="shared" ca="1" si="54"/>
        <v>27</v>
      </c>
      <c r="HC92" s="4">
        <f t="shared" ca="1" si="81"/>
        <v>1</v>
      </c>
      <c r="HD92" s="4">
        <f t="shared" ca="1" si="81"/>
        <v>1</v>
      </c>
      <c r="HE92" s="4">
        <f t="shared" ca="1" si="81"/>
        <v>1</v>
      </c>
      <c r="HF92" s="4">
        <f t="shared" ca="1" si="81"/>
        <v>1</v>
      </c>
      <c r="HG92" s="4">
        <f t="shared" ca="1" si="81"/>
        <v>1</v>
      </c>
      <c r="HH92" s="4">
        <f t="shared" ca="1" si="81"/>
        <v>1</v>
      </c>
      <c r="HI92" s="4">
        <f t="shared" ca="1" si="81"/>
        <v>0.78720000000000001</v>
      </c>
      <c r="HJ92" s="4">
        <f t="shared" ca="1" si="81"/>
        <v>0.86829999999999996</v>
      </c>
      <c r="HK92" s="4">
        <f t="shared" ca="1" si="81"/>
        <v>0.30969999999999998</v>
      </c>
      <c r="HL92" s="4">
        <f t="shared" ca="1" si="81"/>
        <v>0</v>
      </c>
      <c r="HM92" s="4">
        <f t="shared" ca="1" si="81"/>
        <v>0</v>
      </c>
      <c r="HN92" s="4">
        <f t="shared" ca="1" si="81"/>
        <v>0.2857142857142857</v>
      </c>
    </row>
    <row r="93" spans="1:222" x14ac:dyDescent="0.2">
      <c r="A93" t="str" cm="1">
        <f t="array" aca="1" ref="A93" ca="1">INDIRECT($A$67&amp;"!A"&amp;ROW(C26)+$B$64)</f>
        <v>[[28,6,6]]</v>
      </c>
      <c r="B93" cm="1">
        <f t="array" aca="1" ref="B93" ca="1">INDIRECT($A$67&amp;"!b"&amp;ROW(D26)+$B$64)</f>
        <v>28</v>
      </c>
      <c r="C93">
        <f t="shared" ca="1" si="56"/>
        <v>6</v>
      </c>
      <c r="E93">
        <f t="shared" ca="1" si="72"/>
        <v>50</v>
      </c>
      <c r="F93">
        <f t="shared" ca="1" si="72"/>
        <v>51</v>
      </c>
      <c r="G93">
        <f t="shared" ca="1" si="72"/>
        <v>50</v>
      </c>
      <c r="H93">
        <f t="shared" ca="1" si="72"/>
        <v>54</v>
      </c>
      <c r="I93">
        <f t="shared" ca="1" si="72"/>
        <v>53</v>
      </c>
      <c r="J93">
        <f t="shared" ca="1" si="72"/>
        <v>58</v>
      </c>
      <c r="K93">
        <f t="shared" ca="1" si="72"/>
        <v>58</v>
      </c>
      <c r="L93">
        <f t="shared" ca="1" si="72"/>
        <v>59</v>
      </c>
      <c r="M93">
        <f t="shared" ca="1" si="72"/>
        <v>56</v>
      </c>
      <c r="N93">
        <f t="shared" ca="1" si="72"/>
        <v>50</v>
      </c>
      <c r="O93">
        <f t="shared" ca="1" si="72"/>
        <v>50</v>
      </c>
      <c r="P93">
        <f t="shared" ca="1" si="72"/>
        <v>50</v>
      </c>
      <c r="V93" cm="1">
        <f t="array" aca="1" ref="V93" ca="1">IF(ISNA(E93),,OFFSET(INDIRECT("'"&amp;V$67&amp;"'!d1"),E93-1,))</f>
        <v>6</v>
      </c>
      <c r="W93" cm="1">
        <f t="array" aca="1" ref="W93" ca="1">IF(ISNA(F93),,OFFSET(INDIRECT("'"&amp;W$67&amp;"'!d1"),F93-1,))</f>
        <v>6</v>
      </c>
      <c r="X93" cm="1">
        <f t="array" aca="1" ref="X93" ca="1">IF(ISNA(G93),,OFFSET(INDIRECT("'"&amp;X$67&amp;"'!d1"),G93-1,))</f>
        <v>6</v>
      </c>
      <c r="Y93" cm="1">
        <f t="array" aca="1" ref="Y93" ca="1">IF(ISNA(H93),,OFFSET(INDIRECT("'"&amp;Y$67&amp;"'!d1"),H93-1,))</f>
        <v>6</v>
      </c>
      <c r="Z93" cm="1">
        <f t="array" aca="1" ref="Z93" ca="1">IF(ISNA(I93),,OFFSET(INDIRECT("'"&amp;Z$67&amp;"'!d1"),I93-1,))</f>
        <v>6</v>
      </c>
      <c r="AA93" cm="1">
        <f t="array" aca="1" ref="AA93" ca="1">IF(ISNA(J93),,OFFSET(INDIRECT("'"&amp;AA$67&amp;"'!d1"),J93-1,))</f>
        <v>6</v>
      </c>
      <c r="AB93" cm="1">
        <f t="array" aca="1" ref="AB93" ca="1">IF(ISNA(K93),,OFFSET(INDIRECT("'"&amp;AB$67&amp;"'!d1"),K93-1,))</f>
        <v>6</v>
      </c>
      <c r="AC93" cm="1">
        <f t="array" aca="1" ref="AC93" ca="1">IF(ISNA(L93),,OFFSET(INDIRECT("'"&amp;AC$67&amp;"'!d1"),L93-1,))</f>
        <v>6</v>
      </c>
      <c r="AD93" cm="1">
        <f t="array" aca="1" ref="AD93" ca="1">IF(ISNA(M93),,OFFSET(INDIRECT("'"&amp;AD$67&amp;"'!d1"),M93-1,))</f>
        <v>6</v>
      </c>
      <c r="AE93" cm="1">
        <f t="array" aca="1" ref="AE93" ca="1">IF(ISNA(N93),,OFFSET(INDIRECT("'"&amp;AE$67&amp;"'!d1"),N93-1,))</f>
        <v>0</v>
      </c>
      <c r="AF93" cm="1">
        <f t="array" aca="1" ref="AF93" ca="1">IF(ISNA(O93),,OFFSET(INDIRECT("'"&amp;AF$67&amp;"'!d1"),O93-1,))</f>
        <v>0</v>
      </c>
      <c r="AG93" cm="1">
        <f t="array" aca="1" ref="AG93" ca="1">IF(ISNA(P93),,OFFSET(INDIRECT("'"&amp;AG$67&amp;"'!d1"),P93-1,))</f>
        <v>6</v>
      </c>
      <c r="AM93">
        <f t="shared" ca="1" si="73"/>
        <v>1</v>
      </c>
      <c r="AN93">
        <f t="shared" ca="1" si="73"/>
        <v>1</v>
      </c>
      <c r="AO93">
        <f t="shared" ca="1" si="73"/>
        <v>1</v>
      </c>
      <c r="AP93">
        <f t="shared" ca="1" si="73"/>
        <v>1</v>
      </c>
      <c r="AQ93">
        <f t="shared" ca="1" si="58"/>
        <v>1</v>
      </c>
      <c r="AV93" t="b">
        <f t="shared" ca="1" si="59"/>
        <v>1</v>
      </c>
      <c r="AW93" t="b">
        <f t="shared" ca="1" si="59"/>
        <v>1</v>
      </c>
      <c r="AX93" t="b">
        <f t="shared" ca="1" si="59"/>
        <v>1</v>
      </c>
      <c r="AY93" t="b">
        <f t="shared" ca="1" si="59"/>
        <v>1</v>
      </c>
      <c r="AZ93" t="b">
        <f t="shared" ca="1" si="59"/>
        <v>1</v>
      </c>
      <c r="BD93">
        <f t="shared" ca="1" si="74"/>
        <v>1</v>
      </c>
      <c r="BE93">
        <f t="shared" ca="1" si="74"/>
        <v>1</v>
      </c>
      <c r="BF93">
        <f t="shared" ca="1" si="74"/>
        <v>1</v>
      </c>
      <c r="BG93">
        <f t="shared" ca="1" si="74"/>
        <v>1</v>
      </c>
      <c r="BH93">
        <f t="shared" ca="1" si="74"/>
        <v>1</v>
      </c>
      <c r="BI93">
        <f t="shared" ca="1" si="74"/>
        <v>1</v>
      </c>
      <c r="BJ93">
        <f t="shared" ca="1" si="74"/>
        <v>1</v>
      </c>
      <c r="BK93">
        <f t="shared" ca="1" si="74"/>
        <v>1</v>
      </c>
      <c r="BL93">
        <f t="shared" ca="1" si="74"/>
        <v>1</v>
      </c>
      <c r="BM93">
        <f t="shared" ca="1" si="74"/>
        <v>0</v>
      </c>
      <c r="BN93">
        <f t="shared" ca="1" si="74"/>
        <v>0</v>
      </c>
      <c r="BO93">
        <f t="shared" ca="1" si="74"/>
        <v>1</v>
      </c>
      <c r="BU93">
        <f t="shared" ca="1" si="75"/>
        <v>6</v>
      </c>
      <c r="BV93">
        <f t="shared" ca="1" si="75"/>
        <v>6</v>
      </c>
      <c r="BW93">
        <f t="shared" ca="1" si="75"/>
        <v>6</v>
      </c>
      <c r="BX93">
        <f t="shared" ca="1" si="75"/>
        <v>6</v>
      </c>
      <c r="BY93">
        <f t="shared" ca="1" si="75"/>
        <v>6</v>
      </c>
      <c r="BZ93">
        <f t="shared" ca="1" si="75"/>
        <v>6</v>
      </c>
      <c r="CA93">
        <f t="shared" ca="1" si="75"/>
        <v>6</v>
      </c>
      <c r="CB93">
        <f t="shared" ca="1" si="75"/>
        <v>6</v>
      </c>
      <c r="CC93">
        <f t="shared" ca="1" si="75"/>
        <v>6</v>
      </c>
      <c r="CD93">
        <f t="shared" ca="1" si="75"/>
        <v>28</v>
      </c>
      <c r="CE93">
        <f t="shared" ca="1" si="75"/>
        <v>28</v>
      </c>
      <c r="CF93">
        <f t="shared" ca="1" si="75"/>
        <v>6</v>
      </c>
      <c r="CL93">
        <f t="shared" ca="1" si="76"/>
        <v>1</v>
      </c>
      <c r="CM93">
        <f t="shared" ca="1" si="76"/>
        <v>1</v>
      </c>
      <c r="CN93">
        <f t="shared" ca="1" si="76"/>
        <v>1</v>
      </c>
      <c r="CO93">
        <f t="shared" ca="1" si="76"/>
        <v>1</v>
      </c>
      <c r="CP93">
        <f t="shared" ca="1" si="76"/>
        <v>1</v>
      </c>
      <c r="CQ93">
        <f t="shared" ca="1" si="76"/>
        <v>1</v>
      </c>
      <c r="CR93">
        <f t="shared" ca="1" si="76"/>
        <v>1</v>
      </c>
      <c r="CS93">
        <f t="shared" ca="1" si="76"/>
        <v>1</v>
      </c>
      <c r="CT93">
        <f t="shared" ca="1" si="76"/>
        <v>1</v>
      </c>
      <c r="CU93">
        <f t="shared" ca="1" si="76"/>
        <v>0</v>
      </c>
      <c r="CV93">
        <f t="shared" ca="1" si="76"/>
        <v>0</v>
      </c>
      <c r="CW93">
        <f t="shared" ca="1" si="76"/>
        <v>1</v>
      </c>
      <c r="DC93" cm="1">
        <f t="array" aca="1" ref="DC93" ca="1">IF(ISNA(E93),,OFFSET(INDIRECT("'"&amp;DT$67&amp;"'!f1"),E93-1,))*1</f>
        <v>3.0116044230000201</v>
      </c>
      <c r="DD93" cm="1">
        <f t="array" aca="1" ref="DD93" ca="1">IF(ISNA(F93),,OFFSET(INDIRECT("'"&amp;DU$67&amp;"'!f1"),F93-1,))*1</f>
        <v>19.352344083999999</v>
      </c>
      <c r="DE93" cm="1">
        <f t="array" aca="1" ref="DE93" ca="1">IF(ISNA(G93),,OFFSET(INDIRECT("'"&amp;DV$67&amp;"'!f1"),G93-1,))*1</f>
        <v>17.297094565999998</v>
      </c>
      <c r="DF93" cm="1">
        <f t="array" aca="1" ref="DF93" ca="1">IF(ISNA(H93),,OFFSET(INDIRECT("'"&amp;DW$67&amp;"'!f1"),H93-1,))*1</f>
        <v>2.2809716304764098</v>
      </c>
      <c r="DG93" cm="1">
        <f t="array" aca="1" ref="DG93" ca="1">IF(ISNA(I93),,OFFSET(INDIRECT("'"&amp;DX$67&amp;"'!f1"),I93-1,))*1</f>
        <v>6.3219250005204203E-2</v>
      </c>
      <c r="DH93" cm="1">
        <f t="array" aca="1" ref="DH93" ca="1">IF(ISNA(J93),,OFFSET(INDIRECT("'"&amp;DY$67&amp;"'!f1"),J93-1,))*1</f>
        <v>0.25610197708010601</v>
      </c>
      <c r="DI93" cm="1">
        <f t="array" aca="1" ref="DI93" ca="1">IF(ISNA(K93),,OFFSET(INDIRECT("'"&amp;DZ$67&amp;"'!f1"),K93-1,))*1</f>
        <v>3.62874768674373</v>
      </c>
      <c r="DJ93" cm="1">
        <f t="array" aca="1" ref="DJ93" ca="1">IF(ISNA(L93),,OFFSET(INDIRECT("'"&amp;EA$67&amp;"'!f1"),L93-1,))*1</f>
        <v>2.8468849789351198</v>
      </c>
      <c r="DK93" cm="1">
        <f t="array" aca="1" ref="DK93" ca="1">IF(ISNA(M93),,OFFSET(INDIRECT("'"&amp;EB$67&amp;"'!f1"),M93-1,))*1</f>
        <v>79.754794304999905</v>
      </c>
      <c r="DL93" cm="1">
        <f t="array" aca="1" ref="DL93" ca="1">IF(ISNA(N93),,OFFSET(INDIRECT("'"&amp;EC$67&amp;"'!f1"),N93-1,))*1</f>
        <v>1.17378079885384E-2</v>
      </c>
      <c r="DM93" cm="1">
        <f t="array" aca="1" ref="DM93" ca="1">IF(ISNA(O93),,OFFSET(INDIRECT("'"&amp;ED$67&amp;"'!f1"),O93-1,))*1</f>
        <v>1.6609487996902299E-2</v>
      </c>
      <c r="DN93" cm="1">
        <f t="array" aca="1" ref="DN93" ca="1">IF(ISNA(P93),,OFFSET(INDIRECT("'"&amp;EE$67&amp;"'!f1"),P93-1,))*1</f>
        <v>2.0823795199394199</v>
      </c>
      <c r="DT93">
        <f t="shared" ca="1" si="77"/>
        <v>1</v>
      </c>
      <c r="DU93">
        <f t="shared" ca="1" si="77"/>
        <v>1</v>
      </c>
      <c r="DV93">
        <f t="shared" ca="1" si="77"/>
        <v>1</v>
      </c>
      <c r="DW93">
        <f t="shared" ca="1" si="77"/>
        <v>1</v>
      </c>
      <c r="DX93">
        <f t="shared" ca="1" si="77"/>
        <v>1</v>
      </c>
      <c r="DY93">
        <f t="shared" ca="1" si="77"/>
        <v>1</v>
      </c>
      <c r="DZ93">
        <f t="shared" ca="1" si="77"/>
        <v>7797</v>
      </c>
      <c r="EA93">
        <f t="shared" ca="1" si="77"/>
        <v>8002</v>
      </c>
      <c r="EB93">
        <f t="shared" ca="1" si="77"/>
        <v>3091</v>
      </c>
      <c r="EC93">
        <f t="shared" ca="1" si="77"/>
        <v>0</v>
      </c>
      <c r="ED93">
        <f t="shared" ca="1" si="77"/>
        <v>0</v>
      </c>
      <c r="EE93">
        <f t="shared" ca="1" si="77"/>
        <v>2</v>
      </c>
      <c r="EK93" cm="1">
        <f t="array" aca="1" ref="EK93" ca="1">IF(ISNA(E93),0,OFFSET(INDIRECT("'"&amp;EK$67&amp;"'!g1"),E93-1,)*CL93)</f>
        <v>1</v>
      </c>
      <c r="EL93" cm="1">
        <f t="array" aca="1" ref="EL93" ca="1">IF(ISNA(F93),0,OFFSET(INDIRECT("'"&amp;EL$67&amp;"'!g1"),F93-1,)*CM93)</f>
        <v>1</v>
      </c>
      <c r="EM93" cm="1">
        <f t="array" aca="1" ref="EM93" ca="1">IF(ISNA(G93),0,OFFSET(INDIRECT("'"&amp;EM$67&amp;"'!g1"),G93-1,)*CN93)</f>
        <v>1</v>
      </c>
      <c r="EN93" cm="1">
        <f t="array" aca="1" ref="EN93" ca="1">IF(ISNA(H93),0,OFFSET(INDIRECT("'"&amp;EN$67&amp;"'!g1"),H93-1,)*CO93)</f>
        <v>1</v>
      </c>
      <c r="EO93" cm="1">
        <f t="array" aca="1" ref="EO93" ca="1">IF(ISNA(I93),0,OFFSET(INDIRECT("'"&amp;EO$67&amp;"'!g1"),I93-1,)*CP93)</f>
        <v>1</v>
      </c>
      <c r="EP93" cm="1">
        <f t="array" aca="1" ref="EP93" ca="1">IF(ISNA(J93),0,OFFSET(INDIRECT("'"&amp;EP$67&amp;"'!g1"),J93-1,)*CQ93)</f>
        <v>1</v>
      </c>
      <c r="EQ93" cm="1">
        <f t="array" aca="1" ref="EQ93" ca="1">IF(ISNA(K93),0,OFFSET(INDIRECT("'"&amp;EQ$67&amp;"'!g1"),K93-1,)*CR93)</f>
        <v>7797</v>
      </c>
      <c r="ER93" cm="1">
        <f t="array" aca="1" ref="ER93" ca="1">IF(ISNA(L93),0,OFFSET(INDIRECT("'"&amp;ER$67&amp;"'!g1"),L93-1,)*CS93)</f>
        <v>8002</v>
      </c>
      <c r="ES93" cm="1">
        <f t="array" aca="1" ref="ES93" ca="1">IF(ISNA(M93),0,OFFSET(INDIRECT("'"&amp;ES$67&amp;"'!g1"),M93-1,)*CT93)</f>
        <v>3091</v>
      </c>
      <c r="ET93" cm="1">
        <f t="array" aca="1" ref="ET93" ca="1">IF(ISNA(N93),0,OFFSET(INDIRECT("'"&amp;ET$67&amp;"'!g1"),N93-1,)*CU93)</f>
        <v>0</v>
      </c>
      <c r="EU93" cm="1">
        <f t="array" aca="1" ref="EU93" ca="1">IF(ISNA(O93),0,OFFSET(INDIRECT("'"&amp;EU$67&amp;"'!g1"),O93-1,)*CV93)</f>
        <v>0</v>
      </c>
      <c r="EV93" cm="1">
        <f t="array" aca="1" ref="EV93" ca="1">IF(ISNA(P93),0,OFFSET(INDIRECT("'"&amp;EV$67&amp;"'!g1"),P93-1,)*CW93)</f>
        <v>2</v>
      </c>
      <c r="FB93" s="10" cm="1">
        <f t="array" aca="1" ref="FB93" ca="1">IF(ISNA(E93),0,OFFSET(INDIRECT("'"&amp;EK$67&amp;"'!h1"),E93-1,))</f>
        <v>1</v>
      </c>
      <c r="FC93" s="10" cm="1">
        <f t="array" aca="1" ref="FC93" ca="1">IF(ISNA(F93),0,OFFSET(INDIRECT("'"&amp;EL$67&amp;"'!h1"),F93-1,))</f>
        <v>1</v>
      </c>
      <c r="FD93" s="10" cm="1">
        <f t="array" aca="1" ref="FD93" ca="1">IF(ISNA(G93),0,OFFSET(INDIRECT("'"&amp;EM$67&amp;"'!h1"),G93-1,))</f>
        <v>1</v>
      </c>
      <c r="FE93" s="10" cm="1">
        <f t="array" aca="1" ref="FE93" ca="1">IF(ISNA(H93),0,OFFSET(INDIRECT("'"&amp;EN$67&amp;"'!h1"),H93-1,))</f>
        <v>1</v>
      </c>
      <c r="FF93" s="10" cm="1">
        <f t="array" aca="1" ref="FF93" ca="1">IF(ISNA(I93),0,OFFSET(INDIRECT("'"&amp;EO$67&amp;"'!h1"),I93-1,))</f>
        <v>1</v>
      </c>
      <c r="FG93" s="10" cm="1">
        <f t="array" aca="1" ref="FG93" ca="1">IF(ISNA(J93),0,OFFSET(INDIRECT("'"&amp;EP$67&amp;"'!h1"),J93-1,))</f>
        <v>1</v>
      </c>
      <c r="FH93" s="10" cm="1">
        <f t="array" aca="1" ref="FH93" ca="1">IF(ISNA(K93),0,OFFSET(INDIRECT("'"&amp;EQ$67&amp;"'!h1"),K93-1,))</f>
        <v>10000</v>
      </c>
      <c r="FI93" s="10" cm="1">
        <f t="array" aca="1" ref="FI93" ca="1">IF(ISNA(L93),0,OFFSET(INDIRECT("'"&amp;ER$67&amp;"'!h1"),L93-1,))</f>
        <v>10000</v>
      </c>
      <c r="FJ93" s="10" cm="1">
        <f t="array" aca="1" ref="FJ93" ca="1">IF(ISNA(M93),0,OFFSET(INDIRECT("'"&amp;ES$67&amp;"'!h1"),M93-1,))</f>
        <v>10000</v>
      </c>
      <c r="FK93" s="10" cm="1">
        <f t="array" aca="1" ref="FK93" ca="1">IF(ISNA(N93),0,OFFSET(INDIRECT("'"&amp;ET$67&amp;"'!h1"),N93-1,))</f>
        <v>1</v>
      </c>
      <c r="FL93" s="10" cm="1">
        <f t="array" aca="1" ref="FL93" ca="1">IF(ISNA(O93),0,OFFSET(INDIRECT("'"&amp;EU$67&amp;"'!h1"),O93-1,))</f>
        <v>1</v>
      </c>
      <c r="FM93" s="10" cm="1">
        <f t="array" aca="1" ref="FM93" ca="1">IF(ISNA(P93),0,OFFSET(INDIRECT("'"&amp;EV$67&amp;"'!h1"),P93-1,))</f>
        <v>7</v>
      </c>
      <c r="FN93" s="10"/>
      <c r="FO93" s="10"/>
      <c r="FP93" s="10"/>
      <c r="FQ93" s="10"/>
      <c r="FS93">
        <f t="shared" ca="1" si="61"/>
        <v>28</v>
      </c>
      <c r="FT93">
        <f t="shared" ca="1" si="62"/>
        <v>3.62874768674373</v>
      </c>
      <c r="FU93">
        <f t="shared" ca="1" si="63"/>
        <v>7797</v>
      </c>
      <c r="FV93">
        <f t="shared" ca="1" si="64"/>
        <v>10000</v>
      </c>
      <c r="FW93" s="4">
        <f t="shared" ca="1" si="65"/>
        <v>0.77969999999999995</v>
      </c>
      <c r="FX93" s="5">
        <f t="shared" ca="1" si="66"/>
        <v>4.6540306358134286E-4</v>
      </c>
      <c r="FZ93" s="13">
        <f t="shared" ca="1" si="50"/>
        <v>28</v>
      </c>
      <c r="GA93" s="23">
        <f t="shared" ca="1" si="80"/>
        <v>0</v>
      </c>
      <c r="GB93" s="23">
        <f t="shared" ca="1" si="80"/>
        <v>0</v>
      </c>
      <c r="GC93" s="23">
        <f t="shared" ca="1" si="80"/>
        <v>0</v>
      </c>
      <c r="GD93" s="23">
        <f t="shared" ca="1" si="80"/>
        <v>0</v>
      </c>
      <c r="GE93" s="23">
        <f t="shared" ca="1" si="80"/>
        <v>0</v>
      </c>
      <c r="GF93" s="23">
        <f t="shared" ca="1" si="80"/>
        <v>0</v>
      </c>
      <c r="GG93" s="23">
        <f t="shared" ca="1" si="80"/>
        <v>0</v>
      </c>
      <c r="GH93" s="23">
        <f t="shared" ca="1" si="80"/>
        <v>0</v>
      </c>
      <c r="GI93" s="23">
        <f t="shared" ca="1" si="80"/>
        <v>0</v>
      </c>
      <c r="GJ93" s="23" t="e">
        <f t="shared" ca="1" si="80"/>
        <v>#N/A</v>
      </c>
      <c r="GK93" s="23" t="e">
        <f t="shared" ca="1" si="80"/>
        <v>#N/A</v>
      </c>
      <c r="GL93" s="23">
        <f t="shared" ca="1" si="80"/>
        <v>0</v>
      </c>
      <c r="GM93" s="23"/>
      <c r="GN93">
        <f t="shared" ca="1" si="68"/>
        <v>28</v>
      </c>
      <c r="GO93" s="5">
        <f t="shared" ca="1" si="78"/>
        <v>3.0116044230000201</v>
      </c>
      <c r="GP93" s="5">
        <f t="shared" ca="1" si="78"/>
        <v>19.352344083999999</v>
      </c>
      <c r="GQ93" s="5">
        <f t="shared" ca="1" si="78"/>
        <v>17.297094565999998</v>
      </c>
      <c r="GR93" s="5">
        <f t="shared" ca="1" si="78"/>
        <v>2.2809716304764098</v>
      </c>
      <c r="GS93" s="5">
        <f t="shared" ca="1" si="78"/>
        <v>6.3219250005204203E-2</v>
      </c>
      <c r="GT93" s="5">
        <f t="shared" ca="1" si="79"/>
        <v>0.25610197708010601</v>
      </c>
      <c r="GU93" s="5">
        <f t="shared" ca="1" si="79"/>
        <v>4.6540306358134286E-4</v>
      </c>
      <c r="GV93" s="5">
        <f t="shared" ca="1" si="79"/>
        <v>3.5577167944702821E-4</v>
      </c>
      <c r="GW93" s="5">
        <f t="shared" ca="1" si="79"/>
        <v>2.5802262796829473E-2</v>
      </c>
      <c r="GX93" s="5" t="e">
        <f t="shared" ca="1" si="79"/>
        <v>#N/A</v>
      </c>
      <c r="GY93" s="5" t="e">
        <f t="shared" ca="1" si="79"/>
        <v>#N/A</v>
      </c>
      <c r="GZ93" s="5">
        <f t="shared" ca="1" si="79"/>
        <v>1.04118975996971</v>
      </c>
      <c r="HB93" s="13">
        <f t="shared" ca="1" si="54"/>
        <v>28</v>
      </c>
      <c r="HC93" s="4">
        <f t="shared" ca="1" si="81"/>
        <v>1</v>
      </c>
      <c r="HD93" s="4">
        <f t="shared" ca="1" si="81"/>
        <v>1</v>
      </c>
      <c r="HE93" s="4">
        <f t="shared" ca="1" si="81"/>
        <v>1</v>
      </c>
      <c r="HF93" s="4">
        <f t="shared" ca="1" si="81"/>
        <v>1</v>
      </c>
      <c r="HG93" s="4">
        <f t="shared" ca="1" si="81"/>
        <v>1</v>
      </c>
      <c r="HH93" s="4">
        <f t="shared" ca="1" si="81"/>
        <v>1</v>
      </c>
      <c r="HI93" s="4">
        <f t="shared" ca="1" si="81"/>
        <v>0.77969999999999995</v>
      </c>
      <c r="HJ93" s="4">
        <f t="shared" ca="1" si="81"/>
        <v>0.80020000000000002</v>
      </c>
      <c r="HK93" s="4">
        <f t="shared" ca="1" si="81"/>
        <v>0.30909999999999999</v>
      </c>
      <c r="HL93" s="4">
        <f t="shared" ca="1" si="81"/>
        <v>0</v>
      </c>
      <c r="HM93" s="4">
        <f t="shared" ca="1" si="81"/>
        <v>0</v>
      </c>
      <c r="HN93" s="4">
        <f t="shared" ca="1" si="81"/>
        <v>0.2857142857142857</v>
      </c>
    </row>
    <row r="94" spans="1:222" x14ac:dyDescent="0.2">
      <c r="A94" t="str" cm="1">
        <f t="array" aca="1" ref="A94" ca="1">INDIRECT($A$67&amp;"!A"&amp;ROW(C27)+$B$64)</f>
        <v>[[29,6,7]]</v>
      </c>
      <c r="B94" cm="1">
        <f t="array" aca="1" ref="B94" ca="1">INDIRECT($A$67&amp;"!b"&amp;ROW(D27)+$B$64)</f>
        <v>29</v>
      </c>
      <c r="C94">
        <f t="shared" ca="1" si="56"/>
        <v>7</v>
      </c>
      <c r="E94">
        <f t="shared" ca="1" si="72"/>
        <v>51</v>
      </c>
      <c r="F94">
        <f t="shared" ca="1" si="72"/>
        <v>52</v>
      </c>
      <c r="G94">
        <f t="shared" ca="1" si="72"/>
        <v>51</v>
      </c>
      <c r="H94">
        <f t="shared" ca="1" si="72"/>
        <v>55</v>
      </c>
      <c r="I94">
        <f t="shared" ca="1" si="72"/>
        <v>54</v>
      </c>
      <c r="J94">
        <f t="shared" ca="1" si="72"/>
        <v>59</v>
      </c>
      <c r="K94">
        <f t="shared" ca="1" si="72"/>
        <v>59</v>
      </c>
      <c r="L94">
        <f t="shared" ca="1" si="72"/>
        <v>60</v>
      </c>
      <c r="M94">
        <f t="shared" ca="1" si="72"/>
        <v>57</v>
      </c>
      <c r="N94">
        <f t="shared" ca="1" si="72"/>
        <v>51</v>
      </c>
      <c r="O94">
        <f t="shared" ca="1" si="72"/>
        <v>51</v>
      </c>
      <c r="P94">
        <f t="shared" ca="1" si="72"/>
        <v>51</v>
      </c>
      <c r="V94" cm="1">
        <f t="array" aca="1" ref="V94" ca="1">IF(ISNA(E94),,OFFSET(INDIRECT("'"&amp;V$67&amp;"'!d1"),E94-1,))</f>
        <v>7</v>
      </c>
      <c r="W94" cm="1">
        <f t="array" aca="1" ref="W94" ca="1">IF(ISNA(F94),,OFFSET(INDIRECT("'"&amp;W$67&amp;"'!d1"),F94-1,))</f>
        <v>7</v>
      </c>
      <c r="X94" cm="1">
        <f t="array" aca="1" ref="X94" ca="1">IF(ISNA(G94),,OFFSET(INDIRECT("'"&amp;X$67&amp;"'!d1"),G94-1,))</f>
        <v>7</v>
      </c>
      <c r="Y94" cm="1">
        <f t="array" aca="1" ref="Y94" ca="1">IF(ISNA(H94),,OFFSET(INDIRECT("'"&amp;Y$67&amp;"'!d1"),H94-1,))</f>
        <v>7</v>
      </c>
      <c r="Z94" cm="1">
        <f t="array" aca="1" ref="Z94" ca="1">IF(ISNA(I94),,OFFSET(INDIRECT("'"&amp;Z$67&amp;"'!d1"),I94-1,))</f>
        <v>7</v>
      </c>
      <c r="AA94" cm="1">
        <f t="array" aca="1" ref="AA94" ca="1">IF(ISNA(J94),,OFFSET(INDIRECT("'"&amp;AA$67&amp;"'!d1"),J94-1,))</f>
        <v>7</v>
      </c>
      <c r="AB94" cm="1">
        <f t="array" aca="1" ref="AB94" ca="1">IF(ISNA(K94),,OFFSET(INDIRECT("'"&amp;AB$67&amp;"'!d1"),K94-1,))</f>
        <v>7</v>
      </c>
      <c r="AC94" cm="1">
        <f t="array" aca="1" ref="AC94" ca="1">IF(ISNA(L94),,OFFSET(INDIRECT("'"&amp;AC$67&amp;"'!d1"),L94-1,))</f>
        <v>7</v>
      </c>
      <c r="AD94" cm="1">
        <f t="array" aca="1" ref="AD94" ca="1">IF(ISNA(M94),,OFFSET(INDIRECT("'"&amp;AD$67&amp;"'!d1"),M94-1,))</f>
        <v>7</v>
      </c>
      <c r="AE94" cm="1">
        <f t="array" aca="1" ref="AE94" ca="1">IF(ISNA(N94),,OFFSET(INDIRECT("'"&amp;AE$67&amp;"'!d1"),N94-1,))</f>
        <v>0</v>
      </c>
      <c r="AF94" cm="1">
        <f t="array" aca="1" ref="AF94" ca="1">IF(ISNA(O94),,OFFSET(INDIRECT("'"&amp;AF$67&amp;"'!d1"),O94-1,))</f>
        <v>0</v>
      </c>
      <c r="AG94" cm="1">
        <f t="array" aca="1" ref="AG94" ca="1">IF(ISNA(P94),,OFFSET(INDIRECT("'"&amp;AG$67&amp;"'!d1"),P94-1,))</f>
        <v>7</v>
      </c>
      <c r="AM94">
        <f t="shared" ca="1" si="73"/>
        <v>1</v>
      </c>
      <c r="AN94">
        <f t="shared" ca="1" si="73"/>
        <v>1</v>
      </c>
      <c r="AO94">
        <f t="shared" ca="1" si="73"/>
        <v>1</v>
      </c>
      <c r="AP94">
        <f t="shared" ca="1" si="73"/>
        <v>1</v>
      </c>
      <c r="AQ94">
        <f t="shared" ca="1" si="58"/>
        <v>1</v>
      </c>
      <c r="AV94" t="b">
        <f t="shared" ca="1" si="59"/>
        <v>1</v>
      </c>
      <c r="AW94" t="b">
        <f t="shared" ca="1" si="59"/>
        <v>1</v>
      </c>
      <c r="AX94" t="b">
        <f t="shared" ca="1" si="59"/>
        <v>1</v>
      </c>
      <c r="AY94" t="b">
        <f t="shared" ca="1" si="59"/>
        <v>1</v>
      </c>
      <c r="AZ94" t="b">
        <f t="shared" ca="1" si="59"/>
        <v>1</v>
      </c>
      <c r="BD94">
        <f t="shared" ca="1" si="74"/>
        <v>1</v>
      </c>
      <c r="BE94">
        <f t="shared" ca="1" si="74"/>
        <v>1</v>
      </c>
      <c r="BF94">
        <f t="shared" ca="1" si="74"/>
        <v>1</v>
      </c>
      <c r="BG94">
        <f t="shared" ca="1" si="74"/>
        <v>1</v>
      </c>
      <c r="BH94">
        <f t="shared" ca="1" si="74"/>
        <v>1</v>
      </c>
      <c r="BI94">
        <f t="shared" ca="1" si="74"/>
        <v>1</v>
      </c>
      <c r="BJ94">
        <f t="shared" ca="1" si="74"/>
        <v>1</v>
      </c>
      <c r="BK94">
        <f t="shared" ca="1" si="74"/>
        <v>1</v>
      </c>
      <c r="BL94">
        <f t="shared" ca="1" si="74"/>
        <v>1</v>
      </c>
      <c r="BM94">
        <f t="shared" ca="1" si="74"/>
        <v>0</v>
      </c>
      <c r="BN94">
        <f t="shared" ca="1" si="74"/>
        <v>0</v>
      </c>
      <c r="BO94">
        <f t="shared" ca="1" si="74"/>
        <v>1</v>
      </c>
      <c r="BU94">
        <f t="shared" ca="1" si="75"/>
        <v>7</v>
      </c>
      <c r="BV94">
        <f t="shared" ca="1" si="75"/>
        <v>7</v>
      </c>
      <c r="BW94">
        <f t="shared" ca="1" si="75"/>
        <v>7</v>
      </c>
      <c r="BX94">
        <f t="shared" ca="1" si="75"/>
        <v>7</v>
      </c>
      <c r="BY94">
        <f t="shared" ca="1" si="75"/>
        <v>7</v>
      </c>
      <c r="BZ94">
        <f t="shared" ca="1" si="75"/>
        <v>7</v>
      </c>
      <c r="CA94">
        <f t="shared" ca="1" si="75"/>
        <v>7</v>
      </c>
      <c r="CB94">
        <f t="shared" ca="1" si="75"/>
        <v>7</v>
      </c>
      <c r="CC94">
        <f t="shared" ca="1" si="75"/>
        <v>7</v>
      </c>
      <c r="CD94">
        <f t="shared" ca="1" si="75"/>
        <v>29</v>
      </c>
      <c r="CE94">
        <f t="shared" ca="1" si="75"/>
        <v>29</v>
      </c>
      <c r="CF94">
        <f t="shared" ca="1" si="75"/>
        <v>7</v>
      </c>
      <c r="CL94">
        <f t="shared" ca="1" si="76"/>
        <v>1</v>
      </c>
      <c r="CM94">
        <f t="shared" ca="1" si="76"/>
        <v>1</v>
      </c>
      <c r="CN94">
        <f t="shared" ca="1" si="76"/>
        <v>1</v>
      </c>
      <c r="CO94">
        <f t="shared" ca="1" si="76"/>
        <v>1</v>
      </c>
      <c r="CP94">
        <f t="shared" ca="1" si="76"/>
        <v>1</v>
      </c>
      <c r="CQ94">
        <f t="shared" ca="1" si="76"/>
        <v>1</v>
      </c>
      <c r="CR94">
        <f t="shared" ca="1" si="76"/>
        <v>1</v>
      </c>
      <c r="CS94">
        <f t="shared" ca="1" si="76"/>
        <v>1</v>
      </c>
      <c r="CT94">
        <f t="shared" ca="1" si="76"/>
        <v>1</v>
      </c>
      <c r="CU94">
        <f t="shared" ca="1" si="76"/>
        <v>0</v>
      </c>
      <c r="CV94">
        <f t="shared" ca="1" si="76"/>
        <v>0</v>
      </c>
      <c r="CW94">
        <f t="shared" ca="1" si="76"/>
        <v>1</v>
      </c>
      <c r="DC94" cm="1">
        <f t="array" aca="1" ref="DC94" ca="1">IF(ISNA(E94),,OFFSET(INDIRECT("'"&amp;DT$67&amp;"'!f1"),E94-1,))*1</f>
        <v>21.8572003459999</v>
      </c>
      <c r="DD94" cm="1">
        <f t="array" aca="1" ref="DD94" ca="1">IF(ISNA(F94),,OFFSET(INDIRECT("'"&amp;DU$67&amp;"'!f1"),F94-1,))*1</f>
        <v>86.743629764999895</v>
      </c>
      <c r="DE94" cm="1">
        <f t="array" aca="1" ref="DE94" ca="1">IF(ISNA(G94),,OFFSET(INDIRECT("'"&amp;DV$67&amp;"'!f1"),G94-1,))*1</f>
        <v>164.71870594699899</v>
      </c>
      <c r="DF94" cm="1">
        <f t="array" aca="1" ref="DF94" ca="1">IF(ISNA(H94),,OFFSET(INDIRECT("'"&amp;DW$67&amp;"'!f1"),H94-1,))*1</f>
        <v>162.452353297732</v>
      </c>
      <c r="DG94" cm="1">
        <f t="array" aca="1" ref="DG94" ca="1">IF(ISNA(I94),,OFFSET(INDIRECT("'"&amp;DX$67&amp;"'!f1"),I94-1,))*1</f>
        <v>0.12554295800509799</v>
      </c>
      <c r="DH94" cm="1">
        <f t="array" aca="1" ref="DH94" ca="1">IF(ISNA(J94),,OFFSET(INDIRECT("'"&amp;DY$67&amp;"'!f1"),J94-1,))*1</f>
        <v>0.29130439553409798</v>
      </c>
      <c r="DI94" cm="1">
        <f t="array" aca="1" ref="DI94" ca="1">IF(ISNA(K94),,OFFSET(INDIRECT("'"&amp;DZ$67&amp;"'!f1"),K94-1,))*1</f>
        <v>3.9601145479828102</v>
      </c>
      <c r="DJ94" cm="1">
        <f t="array" aca="1" ref="DJ94" ca="1">IF(ISNA(L94),,OFFSET(INDIRECT("'"&amp;EA$67&amp;"'!f1"),L94-1,))*1</f>
        <v>2.9411137793213098</v>
      </c>
      <c r="DK94" cm="1">
        <f t="array" aca="1" ref="DK94" ca="1">IF(ISNA(M94),,OFFSET(INDIRECT("'"&amp;EB$67&amp;"'!f1"),M94-1,))*1</f>
        <v>98.453654878999899</v>
      </c>
      <c r="DL94" cm="1">
        <f t="array" aca="1" ref="DL94" ca="1">IF(ISNA(N94),,OFFSET(INDIRECT("'"&amp;EC$67&amp;"'!f1"),N94-1,))*1</f>
        <v>1.48380739992717E-2</v>
      </c>
      <c r="DM94" cm="1">
        <f t="array" aca="1" ref="DM94" ca="1">IF(ISNA(O94),,OFFSET(INDIRECT("'"&amp;ED$67&amp;"'!f1"),O94-1,))*1</f>
        <v>1.7431799991754801E-2</v>
      </c>
      <c r="DN94" cm="1">
        <f t="array" aca="1" ref="DN94" ca="1">IF(ISNA(P94),,OFFSET(INDIRECT("'"&amp;EE$67&amp;"'!f1"),P94-1,))*1</f>
        <v>5.8839020505547497</v>
      </c>
      <c r="DT94">
        <f t="shared" ca="1" si="77"/>
        <v>1</v>
      </c>
      <c r="DU94">
        <f t="shared" ca="1" si="77"/>
        <v>1</v>
      </c>
      <c r="DV94">
        <f t="shared" ca="1" si="77"/>
        <v>1</v>
      </c>
      <c r="DW94">
        <f t="shared" ca="1" si="77"/>
        <v>1</v>
      </c>
      <c r="DX94">
        <f t="shared" ca="1" si="77"/>
        <v>1</v>
      </c>
      <c r="DY94">
        <f t="shared" ca="1" si="77"/>
        <v>1</v>
      </c>
      <c r="DZ94">
        <f t="shared" ca="1" si="77"/>
        <v>7715</v>
      </c>
      <c r="EA94">
        <f t="shared" ca="1" si="77"/>
        <v>9792</v>
      </c>
      <c r="EB94">
        <f t="shared" ca="1" si="77"/>
        <v>902</v>
      </c>
      <c r="EC94">
        <f t="shared" ca="1" si="77"/>
        <v>0</v>
      </c>
      <c r="ED94">
        <f t="shared" ca="1" si="77"/>
        <v>0</v>
      </c>
      <c r="EE94">
        <f t="shared" ca="1" si="77"/>
        <v>2</v>
      </c>
      <c r="EK94" cm="1">
        <f t="array" aca="1" ref="EK94" ca="1">IF(ISNA(E94),0,OFFSET(INDIRECT("'"&amp;EK$67&amp;"'!g1"),E94-1,)*CL94)</f>
        <v>1</v>
      </c>
      <c r="EL94" cm="1">
        <f t="array" aca="1" ref="EL94" ca="1">IF(ISNA(F94),0,OFFSET(INDIRECT("'"&amp;EL$67&amp;"'!g1"),F94-1,)*CM94)</f>
        <v>1</v>
      </c>
      <c r="EM94" cm="1">
        <f t="array" aca="1" ref="EM94" ca="1">IF(ISNA(G94),0,OFFSET(INDIRECT("'"&amp;EM$67&amp;"'!g1"),G94-1,)*CN94)</f>
        <v>1</v>
      </c>
      <c r="EN94" cm="1">
        <f t="array" aca="1" ref="EN94" ca="1">IF(ISNA(H94),0,OFFSET(INDIRECT("'"&amp;EN$67&amp;"'!g1"),H94-1,)*CO94)</f>
        <v>1</v>
      </c>
      <c r="EO94" cm="1">
        <f t="array" aca="1" ref="EO94" ca="1">IF(ISNA(I94),0,OFFSET(INDIRECT("'"&amp;EO$67&amp;"'!g1"),I94-1,)*CP94)</f>
        <v>1</v>
      </c>
      <c r="EP94" cm="1">
        <f t="array" aca="1" ref="EP94" ca="1">IF(ISNA(J94),0,OFFSET(INDIRECT("'"&amp;EP$67&amp;"'!g1"),J94-1,)*CQ94)</f>
        <v>1</v>
      </c>
      <c r="EQ94" cm="1">
        <f t="array" aca="1" ref="EQ94" ca="1">IF(ISNA(K94),0,OFFSET(INDIRECT("'"&amp;EQ$67&amp;"'!g1"),K94-1,)*CR94)</f>
        <v>7715</v>
      </c>
      <c r="ER94" cm="1">
        <f t="array" aca="1" ref="ER94" ca="1">IF(ISNA(L94),0,OFFSET(INDIRECT("'"&amp;ER$67&amp;"'!g1"),L94-1,)*CS94)</f>
        <v>9792</v>
      </c>
      <c r="ES94" cm="1">
        <f t="array" aca="1" ref="ES94" ca="1">IF(ISNA(M94),0,OFFSET(INDIRECT("'"&amp;ES$67&amp;"'!g1"),M94-1,)*CT94)</f>
        <v>902</v>
      </c>
      <c r="ET94" cm="1">
        <f t="array" aca="1" ref="ET94" ca="1">IF(ISNA(N94),0,OFFSET(INDIRECT("'"&amp;ET$67&amp;"'!g1"),N94-1,)*CU94)</f>
        <v>0</v>
      </c>
      <c r="EU94" cm="1">
        <f t="array" aca="1" ref="EU94" ca="1">IF(ISNA(O94),0,OFFSET(INDIRECT("'"&amp;EU$67&amp;"'!g1"),O94-1,)*CV94)</f>
        <v>0</v>
      </c>
      <c r="EV94" cm="1">
        <f t="array" aca="1" ref="EV94" ca="1">IF(ISNA(P94),0,OFFSET(INDIRECT("'"&amp;EV$67&amp;"'!g1"),P94-1,)*CW94)</f>
        <v>2</v>
      </c>
      <c r="FB94" s="10" cm="1">
        <f t="array" aca="1" ref="FB94" ca="1">IF(ISNA(E94),0,OFFSET(INDIRECT("'"&amp;EK$67&amp;"'!h1"),E94-1,))</f>
        <v>1</v>
      </c>
      <c r="FC94" s="10" cm="1">
        <f t="array" aca="1" ref="FC94" ca="1">IF(ISNA(F94),0,OFFSET(INDIRECT("'"&amp;EL$67&amp;"'!h1"),F94-1,))</f>
        <v>1</v>
      </c>
      <c r="FD94" s="10" cm="1">
        <f t="array" aca="1" ref="FD94" ca="1">IF(ISNA(G94),0,OFFSET(INDIRECT("'"&amp;EM$67&amp;"'!h1"),G94-1,))</f>
        <v>1</v>
      </c>
      <c r="FE94" s="10" cm="1">
        <f t="array" aca="1" ref="FE94" ca="1">IF(ISNA(H94),0,OFFSET(INDIRECT("'"&amp;EN$67&amp;"'!h1"),H94-1,))</f>
        <v>1</v>
      </c>
      <c r="FF94" s="10" cm="1">
        <f t="array" aca="1" ref="FF94" ca="1">IF(ISNA(I94),0,OFFSET(INDIRECT("'"&amp;EO$67&amp;"'!h1"),I94-1,))</f>
        <v>1</v>
      </c>
      <c r="FG94" s="10" cm="1">
        <f t="array" aca="1" ref="FG94" ca="1">IF(ISNA(J94),0,OFFSET(INDIRECT("'"&amp;EP$67&amp;"'!h1"),J94-1,))</f>
        <v>1</v>
      </c>
      <c r="FH94" s="10" cm="1">
        <f t="array" aca="1" ref="FH94" ca="1">IF(ISNA(K94),0,OFFSET(INDIRECT("'"&amp;EQ$67&amp;"'!h1"),K94-1,))</f>
        <v>10000</v>
      </c>
      <c r="FI94" s="10" cm="1">
        <f t="array" aca="1" ref="FI94" ca="1">IF(ISNA(L94),0,OFFSET(INDIRECT("'"&amp;ER$67&amp;"'!h1"),L94-1,))</f>
        <v>10000</v>
      </c>
      <c r="FJ94" s="10" cm="1">
        <f t="array" aca="1" ref="FJ94" ca="1">IF(ISNA(M94),0,OFFSET(INDIRECT("'"&amp;ES$67&amp;"'!h1"),M94-1,))</f>
        <v>10000</v>
      </c>
      <c r="FK94" s="10" cm="1">
        <f t="array" aca="1" ref="FK94" ca="1">IF(ISNA(N94),0,OFFSET(INDIRECT("'"&amp;ET$67&amp;"'!h1"),N94-1,))</f>
        <v>1</v>
      </c>
      <c r="FL94" s="10" cm="1">
        <f t="array" aca="1" ref="FL94" ca="1">IF(ISNA(O94),0,OFFSET(INDIRECT("'"&amp;EU$67&amp;"'!h1"),O94-1,))</f>
        <v>1</v>
      </c>
      <c r="FM94" s="10" cm="1">
        <f t="array" aca="1" ref="FM94" ca="1">IF(ISNA(P94),0,OFFSET(INDIRECT("'"&amp;EV$67&amp;"'!h1"),P94-1,))</f>
        <v>8</v>
      </c>
      <c r="FN94" s="10"/>
      <c r="FO94" s="10"/>
      <c r="FP94" s="10"/>
      <c r="FQ94" s="10"/>
      <c r="FS94">
        <f t="shared" ca="1" si="61"/>
        <v>29</v>
      </c>
      <c r="FT94">
        <f t="shared" ca="1" si="62"/>
        <v>3.9601145479828102</v>
      </c>
      <c r="FU94">
        <f t="shared" ca="1" si="63"/>
        <v>7715</v>
      </c>
      <c r="FV94">
        <f t="shared" ca="1" si="64"/>
        <v>10000</v>
      </c>
      <c r="FW94" s="4">
        <f t="shared" ca="1" si="65"/>
        <v>0.77149999999999996</v>
      </c>
      <c r="FX94" s="5">
        <f t="shared" ca="1" si="66"/>
        <v>5.1330065430755807E-4</v>
      </c>
      <c r="FZ94" s="13">
        <f t="shared" ca="1" si="50"/>
        <v>29</v>
      </c>
      <c r="GA94" s="23">
        <f t="shared" ca="1" si="80"/>
        <v>0</v>
      </c>
      <c r="GB94" s="23">
        <f t="shared" ca="1" si="80"/>
        <v>0</v>
      </c>
      <c r="GC94" s="23">
        <f t="shared" ca="1" si="80"/>
        <v>0</v>
      </c>
      <c r="GD94" s="23">
        <f t="shared" ca="1" si="80"/>
        <v>0</v>
      </c>
      <c r="GE94" s="23">
        <f t="shared" ca="1" si="80"/>
        <v>0</v>
      </c>
      <c r="GF94" s="23">
        <f t="shared" ca="1" si="80"/>
        <v>0</v>
      </c>
      <c r="GG94" s="23">
        <f t="shared" ca="1" si="80"/>
        <v>0</v>
      </c>
      <c r="GH94" s="23">
        <f t="shared" ca="1" si="80"/>
        <v>0</v>
      </c>
      <c r="GI94" s="23">
        <f t="shared" ca="1" si="80"/>
        <v>0</v>
      </c>
      <c r="GJ94" s="23" t="e">
        <f t="shared" ca="1" si="80"/>
        <v>#N/A</v>
      </c>
      <c r="GK94" s="23" t="e">
        <f t="shared" ca="1" si="80"/>
        <v>#N/A</v>
      </c>
      <c r="GL94" s="23">
        <f t="shared" ca="1" si="80"/>
        <v>0</v>
      </c>
      <c r="GM94" s="23"/>
      <c r="GN94">
        <f t="shared" ca="1" si="68"/>
        <v>29</v>
      </c>
      <c r="GO94" s="5">
        <f t="shared" ca="1" si="78"/>
        <v>21.8572003459999</v>
      </c>
      <c r="GP94" s="5">
        <f t="shared" ca="1" si="78"/>
        <v>86.743629764999895</v>
      </c>
      <c r="GQ94" s="5">
        <f t="shared" ca="1" si="78"/>
        <v>164.71870594699899</v>
      </c>
      <c r="GR94" s="5">
        <f t="shared" ca="1" si="78"/>
        <v>162.452353297732</v>
      </c>
      <c r="GS94" s="5">
        <f t="shared" ca="1" si="78"/>
        <v>0.12554295800509799</v>
      </c>
      <c r="GT94" s="5">
        <f t="shared" ca="1" si="79"/>
        <v>0.29130439553409798</v>
      </c>
      <c r="GU94" s="5">
        <f t="shared" ca="1" si="79"/>
        <v>5.1330065430755807E-4</v>
      </c>
      <c r="GV94" s="5">
        <f t="shared" ca="1" si="79"/>
        <v>3.0035884184245401E-4</v>
      </c>
      <c r="GW94" s="5">
        <f t="shared" ca="1" si="79"/>
        <v>0.10915039343569834</v>
      </c>
      <c r="GX94" s="5" t="e">
        <f t="shared" ca="1" si="79"/>
        <v>#N/A</v>
      </c>
      <c r="GY94" s="5" t="e">
        <f t="shared" ca="1" si="79"/>
        <v>#N/A</v>
      </c>
      <c r="GZ94" s="5">
        <f t="shared" ca="1" si="79"/>
        <v>2.9419510252773748</v>
      </c>
      <c r="HB94" s="13">
        <f t="shared" ca="1" si="54"/>
        <v>29</v>
      </c>
      <c r="HC94" s="4">
        <f t="shared" ca="1" si="81"/>
        <v>1</v>
      </c>
      <c r="HD94" s="4">
        <f t="shared" ca="1" si="81"/>
        <v>1</v>
      </c>
      <c r="HE94" s="4">
        <f t="shared" ca="1" si="81"/>
        <v>1</v>
      </c>
      <c r="HF94" s="4">
        <f t="shared" ca="1" si="81"/>
        <v>1</v>
      </c>
      <c r="HG94" s="4">
        <f t="shared" ca="1" si="81"/>
        <v>1</v>
      </c>
      <c r="HH94" s="4">
        <f t="shared" ca="1" si="81"/>
        <v>1</v>
      </c>
      <c r="HI94" s="4">
        <f t="shared" ca="1" si="81"/>
        <v>0.77149999999999996</v>
      </c>
      <c r="HJ94" s="4">
        <f t="shared" ca="1" si="81"/>
        <v>0.97919999999999996</v>
      </c>
      <c r="HK94" s="4">
        <f t="shared" ca="1" si="81"/>
        <v>9.0200000000000002E-2</v>
      </c>
      <c r="HL94" s="4">
        <f t="shared" ca="1" si="81"/>
        <v>0</v>
      </c>
      <c r="HM94" s="4">
        <f t="shared" ca="1" si="81"/>
        <v>0</v>
      </c>
      <c r="HN94" s="4">
        <f t="shared" ca="1" si="81"/>
        <v>0.25</v>
      </c>
    </row>
    <row r="95" spans="1:222" x14ac:dyDescent="0.2">
      <c r="A95" t="str" cm="1">
        <f t="array" aca="1" ref="A95" ca="1">INDIRECT($A$67&amp;"!A"&amp;ROW(C28)+$B$64)</f>
        <v>[[30,9,6]]</v>
      </c>
      <c r="B95" cm="1">
        <f t="array" aca="1" ref="B95" ca="1">INDIRECT($A$67&amp;"!b"&amp;ROW(D28)+$B$64)</f>
        <v>30</v>
      </c>
      <c r="C95">
        <f t="shared" ca="1" si="56"/>
        <v>6</v>
      </c>
      <c r="E95">
        <f t="shared" ca="1" si="72"/>
        <v>52</v>
      </c>
      <c r="F95">
        <f t="shared" ca="1" si="72"/>
        <v>53</v>
      </c>
      <c r="G95">
        <f t="shared" ca="1" si="72"/>
        <v>52</v>
      </c>
      <c r="H95">
        <f t="shared" ca="1" si="72"/>
        <v>56</v>
      </c>
      <c r="I95">
        <f t="shared" ca="1" si="72"/>
        <v>55</v>
      </c>
      <c r="J95">
        <f t="shared" ca="1" si="72"/>
        <v>60</v>
      </c>
      <c r="K95">
        <f t="shared" ca="1" si="72"/>
        <v>60</v>
      </c>
      <c r="L95">
        <f t="shared" ca="1" si="72"/>
        <v>61</v>
      </c>
      <c r="M95">
        <f t="shared" ca="1" si="72"/>
        <v>58</v>
      </c>
      <c r="N95">
        <f t="shared" ca="1" si="72"/>
        <v>52</v>
      </c>
      <c r="O95">
        <f t="shared" ca="1" si="72"/>
        <v>52</v>
      </c>
      <c r="P95">
        <f t="shared" ca="1" si="72"/>
        <v>52</v>
      </c>
      <c r="V95" cm="1">
        <f t="array" aca="1" ref="V95" ca="1">IF(ISNA(E95),,OFFSET(INDIRECT("'"&amp;V$67&amp;"'!d1"),E95-1,))</f>
        <v>6</v>
      </c>
      <c r="W95" cm="1">
        <f t="array" aca="1" ref="W95" ca="1">IF(ISNA(F95),,OFFSET(INDIRECT("'"&amp;W$67&amp;"'!d1"),F95-1,))</f>
        <v>6</v>
      </c>
      <c r="X95" cm="1">
        <f t="array" aca="1" ref="X95" ca="1">IF(ISNA(G95),,OFFSET(INDIRECT("'"&amp;X$67&amp;"'!d1"),G95-1,))</f>
        <v>6</v>
      </c>
      <c r="Y95" cm="1">
        <f t="array" aca="1" ref="Y95" ca="1">IF(ISNA(H95),,OFFSET(INDIRECT("'"&amp;Y$67&amp;"'!d1"),H95-1,))</f>
        <v>6</v>
      </c>
      <c r="Z95" cm="1">
        <f t="array" aca="1" ref="Z95" ca="1">IF(ISNA(I95),,OFFSET(INDIRECT("'"&amp;Z$67&amp;"'!d1"),I95-1,))</f>
        <v>6</v>
      </c>
      <c r="AA95" cm="1">
        <f t="array" aca="1" ref="AA95" ca="1">IF(ISNA(J95),,OFFSET(INDIRECT("'"&amp;AA$67&amp;"'!d1"),J95-1,))</f>
        <v>6</v>
      </c>
      <c r="AB95" cm="1">
        <f t="array" aca="1" ref="AB95" ca="1">IF(ISNA(K95),,OFFSET(INDIRECT("'"&amp;AB$67&amp;"'!d1"),K95-1,))</f>
        <v>6</v>
      </c>
      <c r="AC95" cm="1">
        <f t="array" aca="1" ref="AC95" ca="1">IF(ISNA(L95),,OFFSET(INDIRECT("'"&amp;AC$67&amp;"'!d1"),L95-1,))</f>
        <v>6</v>
      </c>
      <c r="AD95" cm="1">
        <f t="array" aca="1" ref="AD95" ca="1">IF(ISNA(M95),,OFFSET(INDIRECT("'"&amp;AD$67&amp;"'!d1"),M95-1,))</f>
        <v>6</v>
      </c>
      <c r="AE95" cm="1">
        <f t="array" aca="1" ref="AE95" ca="1">IF(ISNA(N95),,OFFSET(INDIRECT("'"&amp;AE$67&amp;"'!d1"),N95-1,))</f>
        <v>0</v>
      </c>
      <c r="AF95" cm="1">
        <f t="array" aca="1" ref="AF95" ca="1">IF(ISNA(O95),,OFFSET(INDIRECT("'"&amp;AF$67&amp;"'!d1"),O95-1,))</f>
        <v>0</v>
      </c>
      <c r="AG95" cm="1">
        <f t="array" aca="1" ref="AG95" ca="1">IF(ISNA(P95),,OFFSET(INDIRECT("'"&amp;AG$67&amp;"'!d1"),P95-1,))</f>
        <v>6</v>
      </c>
      <c r="AM95">
        <f t="shared" ca="1" si="73"/>
        <v>1</v>
      </c>
      <c r="AN95">
        <f t="shared" ca="1" si="73"/>
        <v>1</v>
      </c>
      <c r="AO95">
        <f t="shared" ca="1" si="73"/>
        <v>1</v>
      </c>
      <c r="AP95">
        <f t="shared" ca="1" si="73"/>
        <v>1</v>
      </c>
      <c r="AQ95">
        <f t="shared" ca="1" si="58"/>
        <v>1</v>
      </c>
      <c r="AV95" t="b">
        <f t="shared" ca="1" si="59"/>
        <v>1</v>
      </c>
      <c r="AW95" t="b">
        <f t="shared" ca="1" si="59"/>
        <v>1</v>
      </c>
      <c r="AX95" t="b">
        <f t="shared" ca="1" si="59"/>
        <v>1</v>
      </c>
      <c r="AY95" t="b">
        <f t="shared" ca="1" si="59"/>
        <v>1</v>
      </c>
      <c r="AZ95" t="b">
        <f t="shared" ca="1" si="59"/>
        <v>1</v>
      </c>
      <c r="BD95">
        <f t="shared" ca="1" si="74"/>
        <v>1</v>
      </c>
      <c r="BE95">
        <f t="shared" ca="1" si="74"/>
        <v>1</v>
      </c>
      <c r="BF95">
        <f t="shared" ca="1" si="74"/>
        <v>1</v>
      </c>
      <c r="BG95">
        <f t="shared" ca="1" si="74"/>
        <v>1</v>
      </c>
      <c r="BH95">
        <f t="shared" ca="1" si="74"/>
        <v>1</v>
      </c>
      <c r="BI95">
        <f t="shared" ca="1" si="74"/>
        <v>1</v>
      </c>
      <c r="BJ95">
        <f t="shared" ca="1" si="74"/>
        <v>1</v>
      </c>
      <c r="BK95">
        <f t="shared" ca="1" si="74"/>
        <v>1</v>
      </c>
      <c r="BL95">
        <f t="shared" ca="1" si="74"/>
        <v>1</v>
      </c>
      <c r="BM95">
        <f t="shared" ca="1" si="74"/>
        <v>0</v>
      </c>
      <c r="BN95">
        <f t="shared" ca="1" si="74"/>
        <v>0</v>
      </c>
      <c r="BO95">
        <f t="shared" ca="1" si="74"/>
        <v>1</v>
      </c>
      <c r="BU95">
        <f t="shared" ca="1" si="75"/>
        <v>6</v>
      </c>
      <c r="BV95">
        <f t="shared" ca="1" si="75"/>
        <v>6</v>
      </c>
      <c r="BW95">
        <f t="shared" ca="1" si="75"/>
        <v>6</v>
      </c>
      <c r="BX95">
        <f t="shared" ca="1" si="75"/>
        <v>6</v>
      </c>
      <c r="BY95">
        <f t="shared" ca="1" si="75"/>
        <v>6</v>
      </c>
      <c r="BZ95">
        <f t="shared" ca="1" si="75"/>
        <v>6</v>
      </c>
      <c r="CA95">
        <f t="shared" ca="1" si="75"/>
        <v>6</v>
      </c>
      <c r="CB95">
        <f t="shared" ca="1" si="75"/>
        <v>6</v>
      </c>
      <c r="CC95">
        <f t="shared" ca="1" si="75"/>
        <v>6</v>
      </c>
      <c r="CD95">
        <f t="shared" ca="1" si="75"/>
        <v>30</v>
      </c>
      <c r="CE95">
        <f t="shared" ca="1" si="75"/>
        <v>30</v>
      </c>
      <c r="CF95">
        <f t="shared" ca="1" si="75"/>
        <v>6</v>
      </c>
      <c r="CL95">
        <f t="shared" ca="1" si="76"/>
        <v>1</v>
      </c>
      <c r="CM95">
        <f t="shared" ca="1" si="76"/>
        <v>1</v>
      </c>
      <c r="CN95">
        <f t="shared" ca="1" si="76"/>
        <v>1</v>
      </c>
      <c r="CO95">
        <f t="shared" ca="1" si="76"/>
        <v>1</v>
      </c>
      <c r="CP95">
        <f t="shared" ca="1" si="76"/>
        <v>1</v>
      </c>
      <c r="CQ95">
        <f t="shared" ca="1" si="76"/>
        <v>1</v>
      </c>
      <c r="CR95">
        <f t="shared" ca="1" si="76"/>
        <v>1</v>
      </c>
      <c r="CS95">
        <f t="shared" ca="1" si="76"/>
        <v>1</v>
      </c>
      <c r="CT95">
        <f t="shared" ca="1" si="76"/>
        <v>1</v>
      </c>
      <c r="CU95">
        <f t="shared" ca="1" si="76"/>
        <v>0</v>
      </c>
      <c r="CV95">
        <f t="shared" ca="1" si="76"/>
        <v>0</v>
      </c>
      <c r="CW95">
        <f t="shared" ca="1" si="76"/>
        <v>1</v>
      </c>
      <c r="DC95" cm="1">
        <f t="array" aca="1" ref="DC95" ca="1">IF(ISNA(E95),,OFFSET(INDIRECT("'"&amp;DT$67&amp;"'!f1"),E95-1,))*1</f>
        <v>6.6351371859999997</v>
      </c>
      <c r="DD95" cm="1">
        <f t="array" aca="1" ref="DD95" ca="1">IF(ISNA(F95),,OFFSET(INDIRECT("'"&amp;DU$67&amp;"'!f1"),F95-1,))*1</f>
        <v>27.099382835</v>
      </c>
      <c r="DE95" cm="1">
        <f t="array" aca="1" ref="DE95" ca="1">IF(ISNA(G95),,OFFSET(INDIRECT("'"&amp;DV$67&amp;"'!f1"),G95-1,))*1</f>
        <v>33.713570132999997</v>
      </c>
      <c r="DF95" cm="1">
        <f t="array" aca="1" ref="DF95" ca="1">IF(ISNA(H95),,OFFSET(INDIRECT("'"&amp;DW$67&amp;"'!f1"),H95-1,))*1</f>
        <v>8.1521185357123596</v>
      </c>
      <c r="DG95" cm="1">
        <f t="array" aca="1" ref="DG95" ca="1">IF(ISNA(I95),,OFFSET(INDIRECT("'"&amp;DX$67&amp;"'!f1"),I95-1,))*1</f>
        <v>7.5886291990172994E-2</v>
      </c>
      <c r="DH95" cm="1">
        <f t="array" aca="1" ref="DH95" ca="1">IF(ISNA(J95),,OFFSET(INDIRECT("'"&amp;DY$67&amp;"'!f1"),J95-1,))*1</f>
        <v>0.28124441765248698</v>
      </c>
      <c r="DI95" cm="1">
        <f t="array" aca="1" ref="DI95" ca="1">IF(ISNA(K95),,OFFSET(INDIRECT("'"&amp;DZ$67&amp;"'!f1"),K95-1,))*1</f>
        <v>4.7052352027967501</v>
      </c>
      <c r="DJ95" cm="1">
        <f t="array" aca="1" ref="DJ95" ca="1">IF(ISNA(L95),,OFFSET(INDIRECT("'"&amp;EA$67&amp;"'!f1"),L95-1,))*1</f>
        <v>3.1208616513758898</v>
      </c>
      <c r="DK95" cm="1">
        <f t="array" aca="1" ref="DK95" ca="1">IF(ISNA(M95),,OFFSET(INDIRECT("'"&amp;EB$67&amp;"'!f1"),M95-1,))*1</f>
        <v>102.646585770999</v>
      </c>
      <c r="DL95" cm="1">
        <f t="array" aca="1" ref="DL95" ca="1">IF(ISNA(N95),,OFFSET(INDIRECT("'"&amp;EC$67&amp;"'!f1"),N95-1,))*1</f>
        <v>1.7138713010353902E-2</v>
      </c>
      <c r="DM95" cm="1">
        <f t="array" aca="1" ref="DM95" ca="1">IF(ISNA(O95),,OFFSET(INDIRECT("'"&amp;ED$67&amp;"'!f1"),O95-1,))*1</f>
        <v>1.39781690086238E-2</v>
      </c>
      <c r="DN95" cm="1">
        <f t="array" aca="1" ref="DN95" ca="1">IF(ISNA(P95),,OFFSET(INDIRECT("'"&amp;EE$67&amp;"'!f1"),P95-1,))*1</f>
        <v>6.5211340785026495E-2</v>
      </c>
      <c r="DT95">
        <f t="shared" ca="1" si="77"/>
        <v>1</v>
      </c>
      <c r="DU95">
        <f t="shared" ca="1" si="77"/>
        <v>1</v>
      </c>
      <c r="DV95">
        <f t="shared" ca="1" si="77"/>
        <v>1</v>
      </c>
      <c r="DW95">
        <f t="shared" ca="1" si="77"/>
        <v>1</v>
      </c>
      <c r="DX95">
        <f t="shared" ca="1" si="77"/>
        <v>1</v>
      </c>
      <c r="DY95">
        <f t="shared" ca="1" si="77"/>
        <v>1</v>
      </c>
      <c r="DZ95">
        <f t="shared" ca="1" si="77"/>
        <v>6347</v>
      </c>
      <c r="EA95">
        <f t="shared" ca="1" si="77"/>
        <v>9396</v>
      </c>
      <c r="EB95">
        <f t="shared" ca="1" si="77"/>
        <v>4325</v>
      </c>
      <c r="EC95">
        <f t="shared" ca="1" si="77"/>
        <v>0</v>
      </c>
      <c r="ED95">
        <f t="shared" ca="1" si="77"/>
        <v>0</v>
      </c>
      <c r="EE95">
        <f t="shared" ca="1" si="77"/>
        <v>2</v>
      </c>
      <c r="EK95" cm="1">
        <f t="array" aca="1" ref="EK95" ca="1">IF(ISNA(E95),0,OFFSET(INDIRECT("'"&amp;EK$67&amp;"'!g1"),E95-1,)*CL95)</f>
        <v>1</v>
      </c>
      <c r="EL95" cm="1">
        <f t="array" aca="1" ref="EL95" ca="1">IF(ISNA(F95),0,OFFSET(INDIRECT("'"&amp;EL$67&amp;"'!g1"),F95-1,)*CM95)</f>
        <v>1</v>
      </c>
      <c r="EM95" cm="1">
        <f t="array" aca="1" ref="EM95" ca="1">IF(ISNA(G95),0,OFFSET(INDIRECT("'"&amp;EM$67&amp;"'!g1"),G95-1,)*CN95)</f>
        <v>1</v>
      </c>
      <c r="EN95" cm="1">
        <f t="array" aca="1" ref="EN95" ca="1">IF(ISNA(H95),0,OFFSET(INDIRECT("'"&amp;EN$67&amp;"'!g1"),H95-1,)*CO95)</f>
        <v>1</v>
      </c>
      <c r="EO95" cm="1">
        <f t="array" aca="1" ref="EO95" ca="1">IF(ISNA(I95),0,OFFSET(INDIRECT("'"&amp;EO$67&amp;"'!g1"),I95-1,)*CP95)</f>
        <v>1</v>
      </c>
      <c r="EP95" cm="1">
        <f t="array" aca="1" ref="EP95" ca="1">IF(ISNA(J95),0,OFFSET(INDIRECT("'"&amp;EP$67&amp;"'!g1"),J95-1,)*CQ95)</f>
        <v>1</v>
      </c>
      <c r="EQ95" cm="1">
        <f t="array" aca="1" ref="EQ95" ca="1">IF(ISNA(K95),0,OFFSET(INDIRECT("'"&amp;EQ$67&amp;"'!g1"),K95-1,)*CR95)</f>
        <v>6347</v>
      </c>
      <c r="ER95" cm="1">
        <f t="array" aca="1" ref="ER95" ca="1">IF(ISNA(L95),0,OFFSET(INDIRECT("'"&amp;ER$67&amp;"'!g1"),L95-1,)*CS95)</f>
        <v>9396</v>
      </c>
      <c r="ES95" cm="1">
        <f t="array" aca="1" ref="ES95" ca="1">IF(ISNA(M95),0,OFFSET(INDIRECT("'"&amp;ES$67&amp;"'!g1"),M95-1,)*CT95)</f>
        <v>4325</v>
      </c>
      <c r="ET95" cm="1">
        <f t="array" aca="1" ref="ET95" ca="1">IF(ISNA(N95),0,OFFSET(INDIRECT("'"&amp;ET$67&amp;"'!g1"),N95-1,)*CU95)</f>
        <v>0</v>
      </c>
      <c r="EU95" cm="1">
        <f t="array" aca="1" ref="EU95" ca="1">IF(ISNA(O95),0,OFFSET(INDIRECT("'"&amp;EU$67&amp;"'!g1"),O95-1,)*CV95)</f>
        <v>0</v>
      </c>
      <c r="EV95" cm="1">
        <f t="array" aca="1" ref="EV95" ca="1">IF(ISNA(P95),0,OFFSET(INDIRECT("'"&amp;EV$67&amp;"'!g1"),P95-1,)*CW95)</f>
        <v>2</v>
      </c>
      <c r="FB95" s="10" cm="1">
        <f t="array" aca="1" ref="FB95" ca="1">IF(ISNA(E95),0,OFFSET(INDIRECT("'"&amp;EK$67&amp;"'!h1"),E95-1,))</f>
        <v>1</v>
      </c>
      <c r="FC95" s="10" cm="1">
        <f t="array" aca="1" ref="FC95" ca="1">IF(ISNA(F95),0,OFFSET(INDIRECT("'"&amp;EL$67&amp;"'!h1"),F95-1,))</f>
        <v>1</v>
      </c>
      <c r="FD95" s="10" cm="1">
        <f t="array" aca="1" ref="FD95" ca="1">IF(ISNA(G95),0,OFFSET(INDIRECT("'"&amp;EM$67&amp;"'!h1"),G95-1,))</f>
        <v>1</v>
      </c>
      <c r="FE95" s="10" cm="1">
        <f t="array" aca="1" ref="FE95" ca="1">IF(ISNA(H95),0,OFFSET(INDIRECT("'"&amp;EN$67&amp;"'!h1"),H95-1,))</f>
        <v>1</v>
      </c>
      <c r="FF95" s="10" cm="1">
        <f t="array" aca="1" ref="FF95" ca="1">IF(ISNA(I95),0,OFFSET(INDIRECT("'"&amp;EO$67&amp;"'!h1"),I95-1,))</f>
        <v>1</v>
      </c>
      <c r="FG95" s="10" cm="1">
        <f t="array" aca="1" ref="FG95" ca="1">IF(ISNA(J95),0,OFFSET(INDIRECT("'"&amp;EP$67&amp;"'!h1"),J95-1,))</f>
        <v>1</v>
      </c>
      <c r="FH95" s="10" cm="1">
        <f t="array" aca="1" ref="FH95" ca="1">IF(ISNA(K95),0,OFFSET(INDIRECT("'"&amp;EQ$67&amp;"'!h1"),K95-1,))</f>
        <v>10000</v>
      </c>
      <c r="FI95" s="10" cm="1">
        <f t="array" aca="1" ref="FI95" ca="1">IF(ISNA(L95),0,OFFSET(INDIRECT("'"&amp;ER$67&amp;"'!h1"),L95-1,))</f>
        <v>10000</v>
      </c>
      <c r="FJ95" s="10" cm="1">
        <f t="array" aca="1" ref="FJ95" ca="1">IF(ISNA(M95),0,OFFSET(INDIRECT("'"&amp;ES$67&amp;"'!h1"),M95-1,))</f>
        <v>10000</v>
      </c>
      <c r="FK95" s="10" cm="1">
        <f t="array" aca="1" ref="FK95" ca="1">IF(ISNA(N95),0,OFFSET(INDIRECT("'"&amp;ET$67&amp;"'!h1"),N95-1,))</f>
        <v>1</v>
      </c>
      <c r="FL95" s="10" cm="1">
        <f t="array" aca="1" ref="FL95" ca="1">IF(ISNA(O95),0,OFFSET(INDIRECT("'"&amp;EU$67&amp;"'!h1"),O95-1,))</f>
        <v>1</v>
      </c>
      <c r="FM95" s="10" cm="1">
        <f t="array" aca="1" ref="FM95" ca="1">IF(ISNA(P95),0,OFFSET(INDIRECT("'"&amp;EV$67&amp;"'!h1"),P95-1,))</f>
        <v>5</v>
      </c>
      <c r="FN95" s="10"/>
      <c r="FO95" s="10"/>
      <c r="FP95" s="10"/>
      <c r="FQ95" s="10"/>
      <c r="FS95">
        <f t="shared" ca="1" si="61"/>
        <v>30</v>
      </c>
      <c r="FT95">
        <f t="shared" ca="1" si="62"/>
        <v>4.7052352027967501</v>
      </c>
      <c r="FU95">
        <f t="shared" ca="1" si="63"/>
        <v>6347</v>
      </c>
      <c r="FV95">
        <f t="shared" ca="1" si="64"/>
        <v>10000</v>
      </c>
      <c r="FW95" s="4">
        <f t="shared" ca="1" si="65"/>
        <v>0.63470000000000004</v>
      </c>
      <c r="FX95" s="5">
        <f t="shared" ca="1" si="66"/>
        <v>7.4133215736517258E-4</v>
      </c>
      <c r="FZ95" s="13">
        <f t="shared" ca="1" si="50"/>
        <v>30</v>
      </c>
      <c r="GA95" s="23">
        <f t="shared" ca="1" si="80"/>
        <v>0</v>
      </c>
      <c r="GB95" s="23">
        <f t="shared" ca="1" si="80"/>
        <v>0</v>
      </c>
      <c r="GC95" s="23">
        <f t="shared" ca="1" si="80"/>
        <v>0</v>
      </c>
      <c r="GD95" s="23">
        <f t="shared" ca="1" si="80"/>
        <v>0</v>
      </c>
      <c r="GE95" s="23">
        <f t="shared" ca="1" si="80"/>
        <v>0</v>
      </c>
      <c r="GF95" s="23">
        <f t="shared" ca="1" si="80"/>
        <v>0</v>
      </c>
      <c r="GG95" s="23">
        <f t="shared" ca="1" si="80"/>
        <v>0</v>
      </c>
      <c r="GH95" s="23">
        <f t="shared" ca="1" si="80"/>
        <v>0</v>
      </c>
      <c r="GI95" s="23">
        <f t="shared" ca="1" si="80"/>
        <v>0</v>
      </c>
      <c r="GJ95" s="23" t="e">
        <f t="shared" ca="1" si="80"/>
        <v>#N/A</v>
      </c>
      <c r="GK95" s="23" t="e">
        <f t="shared" ca="1" si="80"/>
        <v>#N/A</v>
      </c>
      <c r="GL95" s="23">
        <f t="shared" ca="1" si="80"/>
        <v>0</v>
      </c>
      <c r="GM95" s="23"/>
      <c r="GN95">
        <f t="shared" ca="1" si="68"/>
        <v>30</v>
      </c>
      <c r="GO95" s="5">
        <f t="shared" ca="1" si="78"/>
        <v>6.6351371859999997</v>
      </c>
      <c r="GP95" s="5">
        <f t="shared" ca="1" si="78"/>
        <v>27.099382835</v>
      </c>
      <c r="GQ95" s="5">
        <f t="shared" ca="1" si="78"/>
        <v>33.713570132999997</v>
      </c>
      <c r="GR95" s="5">
        <f t="shared" ca="1" si="78"/>
        <v>8.1521185357123596</v>
      </c>
      <c r="GS95" s="5">
        <f t="shared" ca="1" si="78"/>
        <v>7.5886291990172994E-2</v>
      </c>
      <c r="GT95" s="5">
        <f t="shared" ca="1" si="79"/>
        <v>0.28124441765248698</v>
      </c>
      <c r="GU95" s="5">
        <f t="shared" ca="1" si="79"/>
        <v>7.4133215736517258E-4</v>
      </c>
      <c r="GV95" s="5">
        <f t="shared" ca="1" si="79"/>
        <v>3.3214789818815344E-4</v>
      </c>
      <c r="GW95" s="5">
        <f t="shared" ca="1" si="79"/>
        <v>2.3733314629132717E-2</v>
      </c>
      <c r="GX95" s="5" t="e">
        <f t="shared" ca="1" si="79"/>
        <v>#N/A</v>
      </c>
      <c r="GY95" s="5" t="e">
        <f t="shared" ca="1" si="79"/>
        <v>#N/A</v>
      </c>
      <c r="GZ95" s="5">
        <f t="shared" ca="1" si="79"/>
        <v>3.2605670392513247E-2</v>
      </c>
      <c r="HB95" s="13">
        <f t="shared" ca="1" si="54"/>
        <v>30</v>
      </c>
      <c r="HC95" s="4">
        <f t="shared" ca="1" si="81"/>
        <v>1</v>
      </c>
      <c r="HD95" s="4">
        <f t="shared" ca="1" si="81"/>
        <v>1</v>
      </c>
      <c r="HE95" s="4">
        <f t="shared" ca="1" si="81"/>
        <v>1</v>
      </c>
      <c r="HF95" s="4">
        <f t="shared" ca="1" si="81"/>
        <v>1</v>
      </c>
      <c r="HG95" s="4">
        <f t="shared" ca="1" si="81"/>
        <v>1</v>
      </c>
      <c r="HH95" s="4">
        <f t="shared" ca="1" si="81"/>
        <v>1</v>
      </c>
      <c r="HI95" s="4">
        <f t="shared" ca="1" si="81"/>
        <v>0.63470000000000004</v>
      </c>
      <c r="HJ95" s="4">
        <f t="shared" ca="1" si="81"/>
        <v>0.93959999999999999</v>
      </c>
      <c r="HK95" s="4">
        <f t="shared" ca="1" si="81"/>
        <v>0.4325</v>
      </c>
      <c r="HL95" s="4">
        <f t="shared" ca="1" si="81"/>
        <v>0</v>
      </c>
      <c r="HM95" s="4">
        <f t="shared" ca="1" si="81"/>
        <v>0</v>
      </c>
      <c r="HN95" s="4">
        <f t="shared" ca="1" si="81"/>
        <v>0.4</v>
      </c>
    </row>
    <row r="96" spans="1:222" x14ac:dyDescent="0.2">
      <c r="A96" t="str" cm="1">
        <f t="array" aca="1" ref="A96" ca="1">INDIRECT($A$67&amp;"!A"&amp;ROW(C29)+$B$64)</f>
        <v>[[31,9,6]]</v>
      </c>
      <c r="B96" cm="1">
        <f t="array" aca="1" ref="B96" ca="1">INDIRECT($A$67&amp;"!b"&amp;ROW(D29)+$B$64)</f>
        <v>31</v>
      </c>
      <c r="C96">
        <f t="shared" ca="1" si="56"/>
        <v>6</v>
      </c>
      <c r="E96">
        <f t="shared" ca="1" si="72"/>
        <v>53</v>
      </c>
      <c r="F96">
        <f t="shared" ca="1" si="72"/>
        <v>54</v>
      </c>
      <c r="G96">
        <f t="shared" ca="1" si="72"/>
        <v>53</v>
      </c>
      <c r="H96">
        <f t="shared" ca="1" si="72"/>
        <v>57</v>
      </c>
      <c r="I96">
        <f t="shared" ca="1" si="72"/>
        <v>56</v>
      </c>
      <c r="J96">
        <f t="shared" ca="1" si="72"/>
        <v>61</v>
      </c>
      <c r="K96">
        <f t="shared" ca="1" si="72"/>
        <v>61</v>
      </c>
      <c r="L96">
        <f t="shared" ca="1" si="72"/>
        <v>62</v>
      </c>
      <c r="M96">
        <f t="shared" ca="1" si="72"/>
        <v>59</v>
      </c>
      <c r="N96">
        <f t="shared" ca="1" si="72"/>
        <v>53</v>
      </c>
      <c r="O96">
        <f t="shared" ca="1" si="72"/>
        <v>53</v>
      </c>
      <c r="P96">
        <f t="shared" ca="1" si="72"/>
        <v>53</v>
      </c>
      <c r="V96" cm="1">
        <f t="array" aca="1" ref="V96" ca="1">IF(ISNA(E96),,OFFSET(INDIRECT("'"&amp;V$67&amp;"'!d1"),E96-1,))</f>
        <v>6</v>
      </c>
      <c r="W96" cm="1">
        <f t="array" aca="1" ref="W96" ca="1">IF(ISNA(F96),,OFFSET(INDIRECT("'"&amp;W$67&amp;"'!d1"),F96-1,))</f>
        <v>6</v>
      </c>
      <c r="X96" cm="1">
        <f t="array" aca="1" ref="X96" ca="1">IF(ISNA(G96),,OFFSET(INDIRECT("'"&amp;X$67&amp;"'!d1"),G96-1,))</f>
        <v>6</v>
      </c>
      <c r="Y96" cm="1">
        <f t="array" aca="1" ref="Y96" ca="1">IF(ISNA(H96),,OFFSET(INDIRECT("'"&amp;Y$67&amp;"'!d1"),H96-1,))</f>
        <v>6</v>
      </c>
      <c r="Z96" cm="1">
        <f t="array" aca="1" ref="Z96" ca="1">IF(ISNA(I96),,OFFSET(INDIRECT("'"&amp;Z$67&amp;"'!d1"),I96-1,))</f>
        <v>6</v>
      </c>
      <c r="AA96" cm="1">
        <f t="array" aca="1" ref="AA96" ca="1">IF(ISNA(J96),,OFFSET(INDIRECT("'"&amp;AA$67&amp;"'!d1"),J96-1,))</f>
        <v>6</v>
      </c>
      <c r="AB96" cm="1">
        <f t="array" aca="1" ref="AB96" ca="1">IF(ISNA(K96),,OFFSET(INDIRECT("'"&amp;AB$67&amp;"'!d1"),K96-1,))</f>
        <v>6</v>
      </c>
      <c r="AC96" cm="1">
        <f t="array" aca="1" ref="AC96" ca="1">IF(ISNA(L96),,OFFSET(INDIRECT("'"&amp;AC$67&amp;"'!d1"),L96-1,))</f>
        <v>6</v>
      </c>
      <c r="AD96" cm="1">
        <f t="array" aca="1" ref="AD96" ca="1">IF(ISNA(M96),,OFFSET(INDIRECT("'"&amp;AD$67&amp;"'!d1"),M96-1,))</f>
        <v>6</v>
      </c>
      <c r="AE96" cm="1">
        <f t="array" aca="1" ref="AE96" ca="1">IF(ISNA(N96),,OFFSET(INDIRECT("'"&amp;AE$67&amp;"'!d1"),N96-1,))</f>
        <v>0</v>
      </c>
      <c r="AF96" cm="1">
        <f t="array" aca="1" ref="AF96" ca="1">IF(ISNA(O96),,OFFSET(INDIRECT("'"&amp;AF$67&amp;"'!d1"),O96-1,))</f>
        <v>0</v>
      </c>
      <c r="AG96" cm="1">
        <f t="array" aca="1" ref="AG96" ca="1">IF(ISNA(P96),,OFFSET(INDIRECT("'"&amp;AG$67&amp;"'!d1"),P96-1,))</f>
        <v>6</v>
      </c>
      <c r="AM96">
        <f t="shared" ca="1" si="73"/>
        <v>1</v>
      </c>
      <c r="AN96">
        <f t="shared" ca="1" si="73"/>
        <v>1</v>
      </c>
      <c r="AO96">
        <f t="shared" ca="1" si="73"/>
        <v>1</v>
      </c>
      <c r="AP96">
        <f t="shared" ca="1" si="73"/>
        <v>1</v>
      </c>
      <c r="AQ96">
        <f t="shared" ca="1" si="58"/>
        <v>1</v>
      </c>
      <c r="AV96" t="b">
        <f t="shared" ca="1" si="59"/>
        <v>1</v>
      </c>
      <c r="AW96" t="b">
        <f t="shared" ca="1" si="59"/>
        <v>1</v>
      </c>
      <c r="AX96" t="b">
        <f t="shared" ca="1" si="59"/>
        <v>1</v>
      </c>
      <c r="AY96" t="b">
        <f t="shared" ca="1" si="59"/>
        <v>1</v>
      </c>
      <c r="AZ96" t="b">
        <f t="shared" ca="1" si="59"/>
        <v>1</v>
      </c>
      <c r="BD96">
        <f t="shared" ca="1" si="74"/>
        <v>1</v>
      </c>
      <c r="BE96">
        <f t="shared" ca="1" si="74"/>
        <v>1</v>
      </c>
      <c r="BF96">
        <f t="shared" ca="1" si="74"/>
        <v>1</v>
      </c>
      <c r="BG96">
        <f t="shared" ca="1" si="74"/>
        <v>1</v>
      </c>
      <c r="BH96">
        <f t="shared" ca="1" si="74"/>
        <v>1</v>
      </c>
      <c r="BI96">
        <f t="shared" ca="1" si="74"/>
        <v>1</v>
      </c>
      <c r="BJ96">
        <f t="shared" ca="1" si="74"/>
        <v>1</v>
      </c>
      <c r="BK96">
        <f t="shared" ca="1" si="74"/>
        <v>1</v>
      </c>
      <c r="BL96">
        <f t="shared" ca="1" si="74"/>
        <v>1</v>
      </c>
      <c r="BM96">
        <f t="shared" ca="1" si="74"/>
        <v>0</v>
      </c>
      <c r="BN96">
        <f t="shared" ca="1" si="74"/>
        <v>0</v>
      </c>
      <c r="BO96">
        <f t="shared" ca="1" si="74"/>
        <v>1</v>
      </c>
      <c r="BU96">
        <f t="shared" ca="1" si="75"/>
        <v>6</v>
      </c>
      <c r="BV96">
        <f t="shared" ca="1" si="75"/>
        <v>6</v>
      </c>
      <c r="BW96">
        <f t="shared" ca="1" si="75"/>
        <v>6</v>
      </c>
      <c r="BX96">
        <f t="shared" ca="1" si="75"/>
        <v>6</v>
      </c>
      <c r="BY96">
        <f t="shared" ca="1" si="75"/>
        <v>6</v>
      </c>
      <c r="BZ96">
        <f t="shared" ca="1" si="75"/>
        <v>6</v>
      </c>
      <c r="CA96">
        <f t="shared" ca="1" si="75"/>
        <v>6</v>
      </c>
      <c r="CB96">
        <f t="shared" ca="1" si="75"/>
        <v>6</v>
      </c>
      <c r="CC96">
        <f t="shared" ca="1" si="75"/>
        <v>6</v>
      </c>
      <c r="CD96">
        <f t="shared" ca="1" si="75"/>
        <v>31</v>
      </c>
      <c r="CE96">
        <f t="shared" ca="1" si="75"/>
        <v>31</v>
      </c>
      <c r="CF96">
        <f t="shared" ca="1" si="75"/>
        <v>6</v>
      </c>
      <c r="CL96">
        <f t="shared" ca="1" si="76"/>
        <v>1</v>
      </c>
      <c r="CM96">
        <f t="shared" ca="1" si="76"/>
        <v>1</v>
      </c>
      <c r="CN96">
        <f t="shared" ca="1" si="76"/>
        <v>1</v>
      </c>
      <c r="CO96">
        <f t="shared" ca="1" si="76"/>
        <v>1</v>
      </c>
      <c r="CP96">
        <f t="shared" ca="1" si="76"/>
        <v>1</v>
      </c>
      <c r="CQ96">
        <f t="shared" ca="1" si="76"/>
        <v>1</v>
      </c>
      <c r="CR96">
        <f t="shared" ca="1" si="76"/>
        <v>1</v>
      </c>
      <c r="CS96">
        <f t="shared" ca="1" si="76"/>
        <v>1</v>
      </c>
      <c r="CT96">
        <f t="shared" ca="1" si="76"/>
        <v>1</v>
      </c>
      <c r="CU96">
        <f t="shared" ca="1" si="76"/>
        <v>0</v>
      </c>
      <c r="CV96">
        <f t="shared" ca="1" si="76"/>
        <v>0</v>
      </c>
      <c r="CW96">
        <f t="shared" ca="1" si="76"/>
        <v>1</v>
      </c>
      <c r="DC96" cm="1">
        <f t="array" aca="1" ref="DC96" ca="1">IF(ISNA(E96),,OFFSET(INDIRECT("'"&amp;DT$67&amp;"'!f1"),E96-1,))*1</f>
        <v>7.1780750560000097</v>
      </c>
      <c r="DD96" cm="1">
        <f t="array" aca="1" ref="DD96" ca="1">IF(ISNA(F96),,OFFSET(INDIRECT("'"&amp;DU$67&amp;"'!f1"),F96-1,))*1</f>
        <v>33.286619707999897</v>
      </c>
      <c r="DE96" cm="1">
        <f t="array" aca="1" ref="DE96" ca="1">IF(ISNA(G96),,OFFSET(INDIRECT("'"&amp;DV$67&amp;"'!f1"),G96-1,))*1</f>
        <v>35.687623250000001</v>
      </c>
      <c r="DF96" cm="1">
        <f t="array" aca="1" ref="DF96" ca="1">IF(ISNA(H96),,OFFSET(INDIRECT("'"&amp;DW$67&amp;"'!f1"),H96-1,))*1</f>
        <v>8.1546515775844401</v>
      </c>
      <c r="DG96" cm="1">
        <f t="array" aca="1" ref="DG96" ca="1">IF(ISNA(I96),,OFFSET(INDIRECT("'"&amp;DX$67&amp;"'!f1"),I96-1,))*1</f>
        <v>7.9208583003492095E-2</v>
      </c>
      <c r="DH96" cm="1">
        <f t="array" aca="1" ref="DH96" ca="1">IF(ISNA(J96),,OFFSET(INDIRECT("'"&amp;DY$67&amp;"'!f1"),J96-1,))*1</f>
        <v>0.29746988043188999</v>
      </c>
      <c r="DI96" cm="1">
        <f t="array" aca="1" ref="DI96" ca="1">IF(ISNA(K96),,OFFSET(INDIRECT("'"&amp;DZ$67&amp;"'!f1"),K96-1,))*1</f>
        <v>4.9558440828695796</v>
      </c>
      <c r="DJ96" cm="1">
        <f t="array" aca="1" ref="DJ96" ca="1">IF(ISNA(L96),,OFFSET(INDIRECT("'"&amp;EA$67&amp;"'!f1"),L96-1,))*1</f>
        <v>3.2097196299582702</v>
      </c>
      <c r="DK96" cm="1">
        <f t="array" aca="1" ref="DK96" ca="1">IF(ISNA(M96),,OFFSET(INDIRECT("'"&amp;EB$67&amp;"'!f1"),M96-1,))*1</f>
        <v>102.456350978</v>
      </c>
      <c r="DL96" cm="1">
        <f t="array" aca="1" ref="DL96" ca="1">IF(ISNA(N96),,OFFSET(INDIRECT("'"&amp;EC$67&amp;"'!f1"),N96-1,))*1</f>
        <v>1.42922059894772E-2</v>
      </c>
      <c r="DM96" cm="1">
        <f t="array" aca="1" ref="DM96" ca="1">IF(ISNA(O96),,OFFSET(INDIRECT("'"&amp;ED$67&amp;"'!f1"),O96-1,))*1</f>
        <v>1.4751121998415301E-2</v>
      </c>
      <c r="DN96" cm="1">
        <f t="array" aca="1" ref="DN96" ca="1">IF(ISNA(P96),,OFFSET(INDIRECT("'"&amp;EE$67&amp;"'!f1"),P96-1,))*1</f>
        <v>2.5442436337471001E-2</v>
      </c>
      <c r="DT96">
        <f t="shared" ca="1" si="77"/>
        <v>1</v>
      </c>
      <c r="DU96">
        <f t="shared" ca="1" si="77"/>
        <v>1</v>
      </c>
      <c r="DV96">
        <f t="shared" ca="1" si="77"/>
        <v>1</v>
      </c>
      <c r="DW96">
        <f t="shared" ca="1" si="77"/>
        <v>1</v>
      </c>
      <c r="DX96">
        <f t="shared" ca="1" si="77"/>
        <v>1</v>
      </c>
      <c r="DY96">
        <f t="shared" ca="1" si="77"/>
        <v>1</v>
      </c>
      <c r="DZ96">
        <f t="shared" ca="1" si="77"/>
        <v>6365</v>
      </c>
      <c r="EA96">
        <f t="shared" ca="1" si="77"/>
        <v>9487</v>
      </c>
      <c r="EB96">
        <f t="shared" ca="1" si="77"/>
        <v>4441</v>
      </c>
      <c r="EC96">
        <f t="shared" ca="1" si="77"/>
        <v>0</v>
      </c>
      <c r="ED96">
        <f t="shared" ca="1" si="77"/>
        <v>0</v>
      </c>
      <c r="EE96">
        <f t="shared" ca="1" si="77"/>
        <v>2</v>
      </c>
      <c r="EK96" cm="1">
        <f t="array" aca="1" ref="EK96" ca="1">IF(ISNA(E96),0,OFFSET(INDIRECT("'"&amp;EK$67&amp;"'!g1"),E96-1,)*CL96)</f>
        <v>1</v>
      </c>
      <c r="EL96" cm="1">
        <f t="array" aca="1" ref="EL96" ca="1">IF(ISNA(F96),0,OFFSET(INDIRECT("'"&amp;EL$67&amp;"'!g1"),F96-1,)*CM96)</f>
        <v>1</v>
      </c>
      <c r="EM96" cm="1">
        <f t="array" aca="1" ref="EM96" ca="1">IF(ISNA(G96),0,OFFSET(INDIRECT("'"&amp;EM$67&amp;"'!g1"),G96-1,)*CN96)</f>
        <v>1</v>
      </c>
      <c r="EN96" cm="1">
        <f t="array" aca="1" ref="EN96" ca="1">IF(ISNA(H96),0,OFFSET(INDIRECT("'"&amp;EN$67&amp;"'!g1"),H96-1,)*CO96)</f>
        <v>1</v>
      </c>
      <c r="EO96" cm="1">
        <f t="array" aca="1" ref="EO96" ca="1">IF(ISNA(I96),0,OFFSET(INDIRECT("'"&amp;EO$67&amp;"'!g1"),I96-1,)*CP96)</f>
        <v>1</v>
      </c>
      <c r="EP96" cm="1">
        <f t="array" aca="1" ref="EP96" ca="1">IF(ISNA(J96),0,OFFSET(INDIRECT("'"&amp;EP$67&amp;"'!g1"),J96-1,)*CQ96)</f>
        <v>1</v>
      </c>
      <c r="EQ96" cm="1">
        <f t="array" aca="1" ref="EQ96" ca="1">IF(ISNA(K96),0,OFFSET(INDIRECT("'"&amp;EQ$67&amp;"'!g1"),K96-1,)*CR96)</f>
        <v>6365</v>
      </c>
      <c r="ER96" cm="1">
        <f t="array" aca="1" ref="ER96" ca="1">IF(ISNA(L96),0,OFFSET(INDIRECT("'"&amp;ER$67&amp;"'!g1"),L96-1,)*CS96)</f>
        <v>9487</v>
      </c>
      <c r="ES96" cm="1">
        <f t="array" aca="1" ref="ES96" ca="1">IF(ISNA(M96),0,OFFSET(INDIRECT("'"&amp;ES$67&amp;"'!g1"),M96-1,)*CT96)</f>
        <v>4441</v>
      </c>
      <c r="ET96" cm="1">
        <f t="array" aca="1" ref="ET96" ca="1">IF(ISNA(N96),0,OFFSET(INDIRECT("'"&amp;ET$67&amp;"'!g1"),N96-1,)*CU96)</f>
        <v>0</v>
      </c>
      <c r="EU96" cm="1">
        <f t="array" aca="1" ref="EU96" ca="1">IF(ISNA(O96),0,OFFSET(INDIRECT("'"&amp;EU$67&amp;"'!g1"),O96-1,)*CV96)</f>
        <v>0</v>
      </c>
      <c r="EV96" cm="1">
        <f t="array" aca="1" ref="EV96" ca="1">IF(ISNA(P96),0,OFFSET(INDIRECT("'"&amp;EV$67&amp;"'!g1"),P96-1,)*CW96)</f>
        <v>2</v>
      </c>
      <c r="FB96" s="10" cm="1">
        <f t="array" aca="1" ref="FB96" ca="1">IF(ISNA(E96),0,OFFSET(INDIRECT("'"&amp;EK$67&amp;"'!h1"),E96-1,))</f>
        <v>1</v>
      </c>
      <c r="FC96" s="10" cm="1">
        <f t="array" aca="1" ref="FC96" ca="1">IF(ISNA(F96),0,OFFSET(INDIRECT("'"&amp;EL$67&amp;"'!h1"),F96-1,))</f>
        <v>1</v>
      </c>
      <c r="FD96" s="10" cm="1">
        <f t="array" aca="1" ref="FD96" ca="1">IF(ISNA(G96),0,OFFSET(INDIRECT("'"&amp;EM$67&amp;"'!h1"),G96-1,))</f>
        <v>1</v>
      </c>
      <c r="FE96" s="10" cm="1">
        <f t="array" aca="1" ref="FE96" ca="1">IF(ISNA(H96),0,OFFSET(INDIRECT("'"&amp;EN$67&amp;"'!h1"),H96-1,))</f>
        <v>1</v>
      </c>
      <c r="FF96" s="10" cm="1">
        <f t="array" aca="1" ref="FF96" ca="1">IF(ISNA(I96),0,OFFSET(INDIRECT("'"&amp;EO$67&amp;"'!h1"),I96-1,))</f>
        <v>1</v>
      </c>
      <c r="FG96" s="10" cm="1">
        <f t="array" aca="1" ref="FG96" ca="1">IF(ISNA(J96),0,OFFSET(INDIRECT("'"&amp;EP$67&amp;"'!h1"),J96-1,))</f>
        <v>1</v>
      </c>
      <c r="FH96" s="10" cm="1">
        <f t="array" aca="1" ref="FH96" ca="1">IF(ISNA(K96),0,OFFSET(INDIRECT("'"&amp;EQ$67&amp;"'!h1"),K96-1,))</f>
        <v>10000</v>
      </c>
      <c r="FI96" s="10" cm="1">
        <f t="array" aca="1" ref="FI96" ca="1">IF(ISNA(L96),0,OFFSET(INDIRECT("'"&amp;ER$67&amp;"'!h1"),L96-1,))</f>
        <v>10000</v>
      </c>
      <c r="FJ96" s="10" cm="1">
        <f t="array" aca="1" ref="FJ96" ca="1">IF(ISNA(M96),0,OFFSET(INDIRECT("'"&amp;ES$67&amp;"'!h1"),M96-1,))</f>
        <v>10000</v>
      </c>
      <c r="FK96" s="10" cm="1">
        <f t="array" aca="1" ref="FK96" ca="1">IF(ISNA(N96),0,OFFSET(INDIRECT("'"&amp;ET$67&amp;"'!h1"),N96-1,))</f>
        <v>1</v>
      </c>
      <c r="FL96" s="10" cm="1">
        <f t="array" aca="1" ref="FL96" ca="1">IF(ISNA(O96),0,OFFSET(INDIRECT("'"&amp;EU$67&amp;"'!h1"),O96-1,))</f>
        <v>1</v>
      </c>
      <c r="FM96" s="10" cm="1">
        <f t="array" aca="1" ref="FM96" ca="1">IF(ISNA(P96),0,OFFSET(INDIRECT("'"&amp;EV$67&amp;"'!h1"),P96-1,))</f>
        <v>5</v>
      </c>
      <c r="FN96" s="10"/>
      <c r="FO96" s="10"/>
      <c r="FP96" s="10"/>
      <c r="FQ96" s="10"/>
      <c r="FS96">
        <f t="shared" ca="1" si="61"/>
        <v>31</v>
      </c>
      <c r="FT96">
        <f t="shared" ca="1" si="62"/>
        <v>4.9558440828695796</v>
      </c>
      <c r="FU96">
        <f t="shared" ca="1" si="63"/>
        <v>6365</v>
      </c>
      <c r="FV96">
        <f t="shared" ca="1" si="64"/>
        <v>10000</v>
      </c>
      <c r="FW96" s="4">
        <f t="shared" ca="1" si="65"/>
        <v>0.63649999999999995</v>
      </c>
      <c r="FX96" s="5">
        <f t="shared" ca="1" si="66"/>
        <v>7.7860865402507137E-4</v>
      </c>
      <c r="FZ96" s="13">
        <f t="shared" ca="1" si="50"/>
        <v>31</v>
      </c>
      <c r="GA96" s="23">
        <f t="shared" ca="1" si="80"/>
        <v>0</v>
      </c>
      <c r="GB96" s="23">
        <f t="shared" ca="1" si="80"/>
        <v>0</v>
      </c>
      <c r="GC96" s="23">
        <f t="shared" ca="1" si="80"/>
        <v>0</v>
      </c>
      <c r="GD96" s="23">
        <f t="shared" ca="1" si="80"/>
        <v>0</v>
      </c>
      <c r="GE96" s="23">
        <f t="shared" ca="1" si="80"/>
        <v>0</v>
      </c>
      <c r="GF96" s="23">
        <f t="shared" ca="1" si="80"/>
        <v>0</v>
      </c>
      <c r="GG96" s="23">
        <f t="shared" ca="1" si="80"/>
        <v>0</v>
      </c>
      <c r="GH96" s="23">
        <f t="shared" ca="1" si="80"/>
        <v>0</v>
      </c>
      <c r="GI96" s="23">
        <f t="shared" ca="1" si="80"/>
        <v>0</v>
      </c>
      <c r="GJ96" s="23" t="e">
        <f t="shared" ca="1" si="80"/>
        <v>#N/A</v>
      </c>
      <c r="GK96" s="23" t="e">
        <f t="shared" ca="1" si="80"/>
        <v>#N/A</v>
      </c>
      <c r="GL96" s="23">
        <f t="shared" ca="1" si="80"/>
        <v>0</v>
      </c>
      <c r="GM96" s="23"/>
      <c r="GN96">
        <f t="shared" ca="1" si="68"/>
        <v>31</v>
      </c>
      <c r="GO96" s="5">
        <f t="shared" ca="1" si="78"/>
        <v>7.1780750560000097</v>
      </c>
      <c r="GP96" s="5">
        <f t="shared" ca="1" si="78"/>
        <v>33.286619707999897</v>
      </c>
      <c r="GQ96" s="5">
        <f t="shared" ca="1" si="78"/>
        <v>35.687623250000001</v>
      </c>
      <c r="GR96" s="5">
        <f t="shared" ca="1" si="78"/>
        <v>8.1546515775844401</v>
      </c>
      <c r="GS96" s="5">
        <f t="shared" ca="1" si="78"/>
        <v>7.9208583003492095E-2</v>
      </c>
      <c r="GT96" s="5">
        <f t="shared" ca="1" si="79"/>
        <v>0.29746988043188999</v>
      </c>
      <c r="GU96" s="5">
        <f t="shared" ca="1" si="79"/>
        <v>7.7860865402507137E-4</v>
      </c>
      <c r="GV96" s="5">
        <f t="shared" ca="1" si="79"/>
        <v>3.383281996372162E-4</v>
      </c>
      <c r="GW96" s="5">
        <f t="shared" ca="1" si="79"/>
        <v>2.3070558653006081E-2</v>
      </c>
      <c r="GX96" s="5" t="e">
        <f t="shared" ca="1" si="79"/>
        <v>#N/A</v>
      </c>
      <c r="GY96" s="5" t="e">
        <f t="shared" ca="1" si="79"/>
        <v>#N/A</v>
      </c>
      <c r="GZ96" s="5">
        <f t="shared" ca="1" si="79"/>
        <v>1.2721218168735501E-2</v>
      </c>
      <c r="HB96" s="13">
        <f t="shared" ca="1" si="54"/>
        <v>31</v>
      </c>
      <c r="HC96" s="4">
        <f t="shared" ca="1" si="81"/>
        <v>1</v>
      </c>
      <c r="HD96" s="4">
        <f t="shared" ca="1" si="81"/>
        <v>1</v>
      </c>
      <c r="HE96" s="4">
        <f t="shared" ca="1" si="81"/>
        <v>1</v>
      </c>
      <c r="HF96" s="4">
        <f t="shared" ca="1" si="81"/>
        <v>1</v>
      </c>
      <c r="HG96" s="4">
        <f t="shared" ca="1" si="81"/>
        <v>1</v>
      </c>
      <c r="HH96" s="4">
        <f t="shared" ca="1" si="81"/>
        <v>1</v>
      </c>
      <c r="HI96" s="4">
        <f t="shared" ca="1" si="81"/>
        <v>0.63649999999999995</v>
      </c>
      <c r="HJ96" s="4">
        <f t="shared" ca="1" si="81"/>
        <v>0.94869999999999999</v>
      </c>
      <c r="HK96" s="4">
        <f t="shared" ca="1" si="81"/>
        <v>0.44409999999999999</v>
      </c>
      <c r="HL96" s="4">
        <f t="shared" ca="1" si="81"/>
        <v>0</v>
      </c>
      <c r="HM96" s="4">
        <f t="shared" ca="1" si="81"/>
        <v>0</v>
      </c>
      <c r="HN96" s="4">
        <f t="shared" ca="1" si="81"/>
        <v>0.4</v>
      </c>
    </row>
    <row r="97" spans="1:222" x14ac:dyDescent="0.2">
      <c r="A97" t="str" cm="1">
        <f t="array" aca="1" ref="A97" ca="1">INDIRECT($A$67&amp;"!A"&amp;ROW(C30)+$B$64)</f>
        <v>[[32,5,8]]</v>
      </c>
      <c r="B97" cm="1">
        <f t="array" aca="1" ref="B97" ca="1">INDIRECT($A$67&amp;"!b"&amp;ROW(D30)+$B$64)</f>
        <v>32</v>
      </c>
      <c r="C97">
        <f t="shared" ca="1" si="56"/>
        <v>8</v>
      </c>
      <c r="E97">
        <f t="shared" ca="1" si="72"/>
        <v>54</v>
      </c>
      <c r="F97">
        <f t="shared" ca="1" si="72"/>
        <v>55</v>
      </c>
      <c r="G97">
        <f t="shared" ca="1" si="72"/>
        <v>54</v>
      </c>
      <c r="H97">
        <f t="shared" ca="1" si="72"/>
        <v>58</v>
      </c>
      <c r="I97">
        <f t="shared" ca="1" si="72"/>
        <v>57</v>
      </c>
      <c r="J97">
        <f t="shared" ca="1" si="72"/>
        <v>62</v>
      </c>
      <c r="K97">
        <f t="shared" ca="1" si="72"/>
        <v>62</v>
      </c>
      <c r="L97">
        <f t="shared" ca="1" si="72"/>
        <v>63</v>
      </c>
      <c r="M97">
        <f t="shared" ca="1" si="72"/>
        <v>60</v>
      </c>
      <c r="N97">
        <f t="shared" ca="1" si="72"/>
        <v>54</v>
      </c>
      <c r="O97">
        <f t="shared" ca="1" si="72"/>
        <v>54</v>
      </c>
      <c r="P97">
        <f t="shared" ca="1" si="72"/>
        <v>54</v>
      </c>
      <c r="V97" cm="1">
        <f t="array" aca="1" ref="V97" ca="1">IF(ISNA(E97),,OFFSET(INDIRECT("'"&amp;V$67&amp;"'!d1"),E97-1,))</f>
        <v>8</v>
      </c>
      <c r="W97" cm="1">
        <f t="array" aca="1" ref="W97" ca="1">IF(ISNA(F97),,OFFSET(INDIRECT("'"&amp;W$67&amp;"'!d1"),F97-1,))</f>
        <v>8</v>
      </c>
      <c r="X97" cm="1">
        <f t="array" aca="1" ref="X97" ca="1">IF(ISNA(G97),,OFFSET(INDIRECT("'"&amp;X$67&amp;"'!d1"),G97-1,))</f>
        <v>8</v>
      </c>
      <c r="Y97" cm="1">
        <f t="array" aca="1" ref="Y97" ca="1">IF(ISNA(H97),,OFFSET(INDIRECT("'"&amp;Y$67&amp;"'!d1"),H97-1,))</f>
        <v>8</v>
      </c>
      <c r="Z97" cm="1">
        <f t="array" aca="1" ref="Z97" ca="1">IF(ISNA(I97),,OFFSET(INDIRECT("'"&amp;Z$67&amp;"'!d1"),I97-1,))</f>
        <v>8</v>
      </c>
      <c r="AA97" cm="1">
        <f t="array" aca="1" ref="AA97" ca="1">IF(ISNA(J97),,OFFSET(INDIRECT("'"&amp;AA$67&amp;"'!d1"),J97-1,))</f>
        <v>8</v>
      </c>
      <c r="AB97" cm="1">
        <f t="array" aca="1" ref="AB97" ca="1">IF(ISNA(K97),,OFFSET(INDIRECT("'"&amp;AB$67&amp;"'!d1"),K97-1,))</f>
        <v>8</v>
      </c>
      <c r="AC97" cm="1">
        <f t="array" aca="1" ref="AC97" ca="1">IF(ISNA(L97),,OFFSET(INDIRECT("'"&amp;AC$67&amp;"'!d1"),L97-1,))</f>
        <v>8</v>
      </c>
      <c r="AD97" cm="1">
        <f t="array" aca="1" ref="AD97" ca="1">IF(ISNA(M97),,OFFSET(INDIRECT("'"&amp;AD$67&amp;"'!d1"),M97-1,))</f>
        <v>8</v>
      </c>
      <c r="AE97" cm="1">
        <f t="array" aca="1" ref="AE97" ca="1">IF(ISNA(N97),,OFFSET(INDIRECT("'"&amp;AE$67&amp;"'!d1"),N97-1,))</f>
        <v>0</v>
      </c>
      <c r="AF97" cm="1">
        <f t="array" aca="1" ref="AF97" ca="1">IF(ISNA(O97),,OFFSET(INDIRECT("'"&amp;AF$67&amp;"'!d1"),O97-1,))</f>
        <v>0</v>
      </c>
      <c r="AG97" cm="1">
        <f t="array" aca="1" ref="AG97" ca="1">IF(ISNA(P97),,OFFSET(INDIRECT("'"&amp;AG$67&amp;"'!d1"),P97-1,))</f>
        <v>8</v>
      </c>
      <c r="AM97">
        <f t="shared" ca="1" si="73"/>
        <v>1</v>
      </c>
      <c r="AN97">
        <f t="shared" ca="1" si="73"/>
        <v>1</v>
      </c>
      <c r="AO97">
        <f t="shared" ca="1" si="73"/>
        <v>1</v>
      </c>
      <c r="AP97">
        <f t="shared" ca="1" si="73"/>
        <v>1</v>
      </c>
      <c r="AQ97">
        <f t="shared" ca="1" si="58"/>
        <v>1</v>
      </c>
      <c r="AV97" t="b">
        <f t="shared" ca="1" si="59"/>
        <v>1</v>
      </c>
      <c r="AW97" t="b">
        <f t="shared" ca="1" si="59"/>
        <v>1</v>
      </c>
      <c r="AX97" t="b">
        <f t="shared" ca="1" si="59"/>
        <v>1</v>
      </c>
      <c r="AY97" t="b">
        <f t="shared" ca="1" si="59"/>
        <v>1</v>
      </c>
      <c r="AZ97" t="b">
        <f t="shared" ca="1" si="59"/>
        <v>1</v>
      </c>
      <c r="BD97">
        <f t="shared" ca="1" si="74"/>
        <v>1</v>
      </c>
      <c r="BE97">
        <f t="shared" ca="1" si="74"/>
        <v>1</v>
      </c>
      <c r="BF97">
        <f t="shared" ca="1" si="74"/>
        <v>1</v>
      </c>
      <c r="BG97">
        <f t="shared" ca="1" si="74"/>
        <v>1</v>
      </c>
      <c r="BH97">
        <f t="shared" ca="1" si="74"/>
        <v>1</v>
      </c>
      <c r="BI97">
        <f t="shared" ca="1" si="74"/>
        <v>1</v>
      </c>
      <c r="BJ97">
        <f t="shared" ca="1" si="74"/>
        <v>1</v>
      </c>
      <c r="BK97">
        <f t="shared" ca="1" si="74"/>
        <v>1</v>
      </c>
      <c r="BL97">
        <f t="shared" ca="1" si="74"/>
        <v>1</v>
      </c>
      <c r="BM97">
        <f t="shared" ca="1" si="74"/>
        <v>0</v>
      </c>
      <c r="BN97">
        <f t="shared" ca="1" si="74"/>
        <v>0</v>
      </c>
      <c r="BO97">
        <f t="shared" ca="1" si="74"/>
        <v>1</v>
      </c>
      <c r="BU97">
        <f t="shared" ca="1" si="75"/>
        <v>8</v>
      </c>
      <c r="BV97">
        <f t="shared" ca="1" si="75"/>
        <v>8</v>
      </c>
      <c r="BW97">
        <f t="shared" ca="1" si="75"/>
        <v>8</v>
      </c>
      <c r="BX97">
        <f t="shared" ca="1" si="75"/>
        <v>8</v>
      </c>
      <c r="BY97">
        <f t="shared" ca="1" si="75"/>
        <v>8</v>
      </c>
      <c r="BZ97">
        <f t="shared" ca="1" si="75"/>
        <v>8</v>
      </c>
      <c r="CA97">
        <f t="shared" ca="1" si="75"/>
        <v>8</v>
      </c>
      <c r="CB97">
        <f t="shared" ca="1" si="75"/>
        <v>8</v>
      </c>
      <c r="CC97">
        <f t="shared" ca="1" si="75"/>
        <v>8</v>
      </c>
      <c r="CD97">
        <f t="shared" ca="1" si="75"/>
        <v>32</v>
      </c>
      <c r="CE97">
        <f t="shared" ca="1" si="75"/>
        <v>32</v>
      </c>
      <c r="CF97">
        <f t="shared" ca="1" si="75"/>
        <v>8</v>
      </c>
      <c r="CL97">
        <f t="shared" ca="1" si="76"/>
        <v>1</v>
      </c>
      <c r="CM97">
        <f t="shared" ca="1" si="76"/>
        <v>1</v>
      </c>
      <c r="CN97">
        <f t="shared" ca="1" si="76"/>
        <v>1</v>
      </c>
      <c r="CO97">
        <f t="shared" ca="1" si="76"/>
        <v>1</v>
      </c>
      <c r="CP97">
        <f t="shared" ca="1" si="76"/>
        <v>1</v>
      </c>
      <c r="CQ97">
        <f t="shared" ca="1" si="76"/>
        <v>1</v>
      </c>
      <c r="CR97">
        <f t="shared" ca="1" si="76"/>
        <v>1</v>
      </c>
      <c r="CS97">
        <f t="shared" ca="1" si="76"/>
        <v>1</v>
      </c>
      <c r="CT97">
        <f t="shared" ca="1" si="76"/>
        <v>1</v>
      </c>
      <c r="CU97">
        <f t="shared" ca="1" si="76"/>
        <v>0</v>
      </c>
      <c r="CV97">
        <f t="shared" ca="1" si="76"/>
        <v>0</v>
      </c>
      <c r="CW97">
        <f t="shared" ca="1" si="76"/>
        <v>1</v>
      </c>
      <c r="DC97" cm="1">
        <f t="array" aca="1" ref="DC97" ca="1">IF(ISNA(E97),,OFFSET(INDIRECT("'"&amp;DT$67&amp;"'!f1"),E97-1,))*1</f>
        <v>144.20928711400001</v>
      </c>
      <c r="DD97" cm="1">
        <f t="array" aca="1" ref="DD97" ca="1">IF(ISNA(F97),,OFFSET(INDIRECT("'"&amp;DU$67&amp;"'!f1"),F97-1,))*1</f>
        <v>638.57105609599898</v>
      </c>
      <c r="DE97" cm="1">
        <f t="array" aca="1" ref="DE97" ca="1">IF(ISNA(G97),,OFFSET(INDIRECT("'"&amp;DV$67&amp;"'!f1"),G97-1,))*1</f>
        <v>1950.6795388579999</v>
      </c>
      <c r="DF97" cm="1">
        <f t="array" aca="1" ref="DF97" ca="1">IF(ISNA(H97),,OFFSET(INDIRECT("'"&amp;DW$67&amp;"'!f1"),H97-1,))*1</f>
        <v>7169.6330119250297</v>
      </c>
      <c r="DG97" cm="1">
        <f t="array" aca="1" ref="DG97" ca="1">IF(ISNA(I97),,OFFSET(INDIRECT("'"&amp;DX$67&amp;"'!f1"),I97-1,))*1</f>
        <v>0.26050383299298102</v>
      </c>
      <c r="DH97" cm="1">
        <f t="array" aca="1" ref="DH97" ca="1">IF(ISNA(J97),,OFFSET(INDIRECT("'"&amp;DY$67&amp;"'!f1"),J97-1,))*1</f>
        <v>0.34492480661719999</v>
      </c>
      <c r="DI97" cm="1">
        <f t="array" aca="1" ref="DI97" ca="1">IF(ISNA(K97),,OFFSET(INDIRECT("'"&amp;DZ$67&amp;"'!f1"),K97-1,))*1</f>
        <v>4.3309238171204898</v>
      </c>
      <c r="DJ97" cm="1">
        <f t="array" aca="1" ref="DJ97" ca="1">IF(ISNA(L97),,OFFSET(INDIRECT("'"&amp;EA$67&amp;"'!f1"),L97-1,))*1</f>
        <v>3.1287269406020601</v>
      </c>
      <c r="DK97" cm="1">
        <f t="array" aca="1" ref="DK97" ca="1">IF(ISNA(M97),,OFFSET(INDIRECT("'"&amp;EB$67&amp;"'!f1"),M97-1,))*1</f>
        <v>99.584251693000098</v>
      </c>
      <c r="DL97" cm="1">
        <f t="array" aca="1" ref="DL97" ca="1">IF(ISNA(N97),,OFFSET(INDIRECT("'"&amp;EC$67&amp;"'!f1"),N97-1,))*1</f>
        <v>1.2477821001084501E-2</v>
      </c>
      <c r="DM97" cm="1">
        <f t="array" aca="1" ref="DM97" ca="1">IF(ISNA(O97),,OFFSET(INDIRECT("'"&amp;ED$67&amp;"'!f1"),O97-1,))*1</f>
        <v>1.3402604003204E-2</v>
      </c>
      <c r="DN97" cm="1">
        <f t="array" aca="1" ref="DN97" ca="1">IF(ISNA(P97),,OFFSET(INDIRECT("'"&amp;EE$67&amp;"'!f1"),P97-1,))*1</f>
        <v>2.4243623018264701E-2</v>
      </c>
      <c r="DT97">
        <f t="shared" ca="1" si="77"/>
        <v>1</v>
      </c>
      <c r="DU97">
        <f t="shared" ca="1" si="77"/>
        <v>1</v>
      </c>
      <c r="DV97">
        <f t="shared" ca="1" si="77"/>
        <v>1</v>
      </c>
      <c r="DW97">
        <f t="shared" ca="1" si="77"/>
        <v>1</v>
      </c>
      <c r="DX97">
        <f t="shared" ca="1" si="77"/>
        <v>1</v>
      </c>
      <c r="DY97">
        <f t="shared" ca="1" si="77"/>
        <v>1</v>
      </c>
      <c r="DZ97">
        <f t="shared" ca="1" si="77"/>
        <v>8448</v>
      </c>
      <c r="EA97">
        <f t="shared" ca="1" si="77"/>
        <v>9842</v>
      </c>
      <c r="EB97">
        <f t="shared" ca="1" si="77"/>
        <v>5103</v>
      </c>
      <c r="EC97">
        <f t="shared" ca="1" si="77"/>
        <v>0</v>
      </c>
      <c r="ED97">
        <f t="shared" ca="1" si="77"/>
        <v>0</v>
      </c>
      <c r="EE97">
        <f t="shared" ca="1" si="77"/>
        <v>2</v>
      </c>
      <c r="EK97" cm="1">
        <f t="array" aca="1" ref="EK97" ca="1">IF(ISNA(E97),0,OFFSET(INDIRECT("'"&amp;EK$67&amp;"'!g1"),E97-1,)*CL97)</f>
        <v>1</v>
      </c>
      <c r="EL97" cm="1">
        <f t="array" aca="1" ref="EL97" ca="1">IF(ISNA(F97),0,OFFSET(INDIRECT("'"&amp;EL$67&amp;"'!g1"),F97-1,)*CM97)</f>
        <v>1</v>
      </c>
      <c r="EM97" cm="1">
        <f t="array" aca="1" ref="EM97" ca="1">IF(ISNA(G97),0,OFFSET(INDIRECT("'"&amp;EM$67&amp;"'!g1"),G97-1,)*CN97)</f>
        <v>1</v>
      </c>
      <c r="EN97" cm="1">
        <f t="array" aca="1" ref="EN97" ca="1">IF(ISNA(H97),0,OFFSET(INDIRECT("'"&amp;EN$67&amp;"'!g1"),H97-1,)*CO97)</f>
        <v>1</v>
      </c>
      <c r="EO97" cm="1">
        <f t="array" aca="1" ref="EO97" ca="1">IF(ISNA(I97),0,OFFSET(INDIRECT("'"&amp;EO$67&amp;"'!g1"),I97-1,)*CP97)</f>
        <v>1</v>
      </c>
      <c r="EP97" cm="1">
        <f t="array" aca="1" ref="EP97" ca="1">IF(ISNA(J97),0,OFFSET(INDIRECT("'"&amp;EP$67&amp;"'!g1"),J97-1,)*CQ97)</f>
        <v>1</v>
      </c>
      <c r="EQ97" cm="1">
        <f t="array" aca="1" ref="EQ97" ca="1">IF(ISNA(K97),0,OFFSET(INDIRECT("'"&amp;EQ$67&amp;"'!g1"),K97-1,)*CR97)</f>
        <v>8448</v>
      </c>
      <c r="ER97" cm="1">
        <f t="array" aca="1" ref="ER97" ca="1">IF(ISNA(L97),0,OFFSET(INDIRECT("'"&amp;ER$67&amp;"'!g1"),L97-1,)*CS97)</f>
        <v>9842</v>
      </c>
      <c r="ES97" cm="1">
        <f t="array" aca="1" ref="ES97" ca="1">IF(ISNA(M97),0,OFFSET(INDIRECT("'"&amp;ES$67&amp;"'!g1"),M97-1,)*CT97)</f>
        <v>5103</v>
      </c>
      <c r="ET97" cm="1">
        <f t="array" aca="1" ref="ET97" ca="1">IF(ISNA(N97),0,OFFSET(INDIRECT("'"&amp;ET$67&amp;"'!g1"),N97-1,)*CU97)</f>
        <v>0</v>
      </c>
      <c r="EU97" cm="1">
        <f t="array" aca="1" ref="EU97" ca="1">IF(ISNA(O97),0,OFFSET(INDIRECT("'"&amp;EU$67&amp;"'!g1"),O97-1,)*CV97)</f>
        <v>0</v>
      </c>
      <c r="EV97" cm="1">
        <f t="array" aca="1" ref="EV97" ca="1">IF(ISNA(P97),0,OFFSET(INDIRECT("'"&amp;EV$67&amp;"'!g1"),P97-1,)*CW97)</f>
        <v>2</v>
      </c>
      <c r="FB97" s="10" cm="1">
        <f t="array" aca="1" ref="FB97" ca="1">IF(ISNA(E97),0,OFFSET(INDIRECT("'"&amp;EK$67&amp;"'!h1"),E97-1,))</f>
        <v>1</v>
      </c>
      <c r="FC97" s="10" cm="1">
        <f t="array" aca="1" ref="FC97" ca="1">IF(ISNA(F97),0,OFFSET(INDIRECT("'"&amp;EL$67&amp;"'!h1"),F97-1,))</f>
        <v>1</v>
      </c>
      <c r="FD97" s="10" cm="1">
        <f t="array" aca="1" ref="FD97" ca="1">IF(ISNA(G97),0,OFFSET(INDIRECT("'"&amp;EM$67&amp;"'!h1"),G97-1,))</f>
        <v>1</v>
      </c>
      <c r="FE97" s="10" cm="1">
        <f t="array" aca="1" ref="FE97" ca="1">IF(ISNA(H97),0,OFFSET(INDIRECT("'"&amp;EN$67&amp;"'!h1"),H97-1,))</f>
        <v>1</v>
      </c>
      <c r="FF97" s="10" cm="1">
        <f t="array" aca="1" ref="FF97" ca="1">IF(ISNA(I97),0,OFFSET(INDIRECT("'"&amp;EO$67&amp;"'!h1"),I97-1,))</f>
        <v>1</v>
      </c>
      <c r="FG97" s="10" cm="1">
        <f t="array" aca="1" ref="FG97" ca="1">IF(ISNA(J97),0,OFFSET(INDIRECT("'"&amp;EP$67&amp;"'!h1"),J97-1,))</f>
        <v>1</v>
      </c>
      <c r="FH97" s="10" cm="1">
        <f t="array" aca="1" ref="FH97" ca="1">IF(ISNA(K97),0,OFFSET(INDIRECT("'"&amp;EQ$67&amp;"'!h1"),K97-1,))</f>
        <v>10000</v>
      </c>
      <c r="FI97" s="10" cm="1">
        <f t="array" aca="1" ref="FI97" ca="1">IF(ISNA(L97),0,OFFSET(INDIRECT("'"&amp;ER$67&amp;"'!h1"),L97-1,))</f>
        <v>10000</v>
      </c>
      <c r="FJ97" s="10" cm="1">
        <f t="array" aca="1" ref="FJ97" ca="1">IF(ISNA(M97),0,OFFSET(INDIRECT("'"&amp;ES$67&amp;"'!h1"),M97-1,))</f>
        <v>10000</v>
      </c>
      <c r="FK97" s="10" cm="1">
        <f t="array" aca="1" ref="FK97" ca="1">IF(ISNA(N97),0,OFFSET(INDIRECT("'"&amp;ET$67&amp;"'!h1"),N97-1,))</f>
        <v>1</v>
      </c>
      <c r="FL97" s="10" cm="1">
        <f t="array" aca="1" ref="FL97" ca="1">IF(ISNA(O97),0,OFFSET(INDIRECT("'"&amp;EU$67&amp;"'!h1"),O97-1,))</f>
        <v>1</v>
      </c>
      <c r="FM97" s="10" cm="1">
        <f t="array" aca="1" ref="FM97" ca="1">IF(ISNA(P97),0,OFFSET(INDIRECT("'"&amp;EV$67&amp;"'!h1"),P97-1,))</f>
        <v>6</v>
      </c>
      <c r="FN97" s="10"/>
      <c r="FO97" s="10"/>
      <c r="FP97" s="10"/>
      <c r="FQ97" s="10"/>
      <c r="FS97">
        <f t="shared" ca="1" si="61"/>
        <v>32</v>
      </c>
      <c r="FT97">
        <f t="shared" ca="1" si="62"/>
        <v>4.3309238171204898</v>
      </c>
      <c r="FU97">
        <f t="shared" ca="1" si="63"/>
        <v>8448</v>
      </c>
      <c r="FV97">
        <f t="shared" ca="1" si="64"/>
        <v>10000</v>
      </c>
      <c r="FW97" s="4">
        <f t="shared" ca="1" si="65"/>
        <v>0.8448</v>
      </c>
      <c r="FX97" s="5">
        <f t="shared" ca="1" si="66"/>
        <v>5.126567018371792E-4</v>
      </c>
      <c r="FZ97" s="13">
        <f t="shared" ca="1" si="50"/>
        <v>32</v>
      </c>
      <c r="GA97" s="23">
        <f t="shared" ca="1" si="80"/>
        <v>0</v>
      </c>
      <c r="GB97" s="23">
        <f t="shared" ca="1" si="80"/>
        <v>0</v>
      </c>
      <c r="GC97" s="23">
        <f t="shared" ca="1" si="80"/>
        <v>0</v>
      </c>
      <c r="GD97" s="23">
        <f t="shared" ca="1" si="80"/>
        <v>0</v>
      </c>
      <c r="GE97" s="23">
        <f t="shared" ca="1" si="80"/>
        <v>0</v>
      </c>
      <c r="GF97" s="23">
        <f t="shared" ca="1" si="80"/>
        <v>0</v>
      </c>
      <c r="GG97" s="23">
        <f t="shared" ca="1" si="80"/>
        <v>0</v>
      </c>
      <c r="GH97" s="23">
        <f t="shared" ca="1" si="80"/>
        <v>0</v>
      </c>
      <c r="GI97" s="23">
        <f t="shared" ca="1" si="80"/>
        <v>0</v>
      </c>
      <c r="GJ97" s="23" t="e">
        <f t="shared" ca="1" si="80"/>
        <v>#N/A</v>
      </c>
      <c r="GK97" s="23" t="e">
        <f t="shared" ca="1" si="80"/>
        <v>#N/A</v>
      </c>
      <c r="GL97" s="23">
        <f t="shared" ca="1" si="80"/>
        <v>0</v>
      </c>
      <c r="GM97" s="23"/>
      <c r="GN97">
        <f t="shared" ca="1" si="68"/>
        <v>32</v>
      </c>
      <c r="GO97" s="5">
        <f t="shared" ca="1" si="78"/>
        <v>144.20928711400001</v>
      </c>
      <c r="GP97" s="5">
        <f t="shared" ca="1" si="78"/>
        <v>638.57105609599898</v>
      </c>
      <c r="GQ97" s="5">
        <f t="shared" ca="1" si="78"/>
        <v>1950.6795388579999</v>
      </c>
      <c r="GR97" s="5">
        <f t="shared" ca="1" si="78"/>
        <v>7169.6330119250297</v>
      </c>
      <c r="GS97" s="5">
        <f t="shared" ca="1" si="78"/>
        <v>0.26050383299298102</v>
      </c>
      <c r="GT97" s="5">
        <f t="shared" ca="1" si="79"/>
        <v>0.34492480661719999</v>
      </c>
      <c r="GU97" s="5">
        <f t="shared" ca="1" si="79"/>
        <v>5.126567018371792E-4</v>
      </c>
      <c r="GV97" s="5">
        <f t="shared" ca="1" si="79"/>
        <v>3.1789544204450924E-4</v>
      </c>
      <c r="GW97" s="5">
        <f t="shared" ca="1" si="79"/>
        <v>1.9514844541054302E-2</v>
      </c>
      <c r="GX97" s="5" t="e">
        <f t="shared" ca="1" si="79"/>
        <v>#N/A</v>
      </c>
      <c r="GY97" s="5" t="e">
        <f t="shared" ca="1" si="79"/>
        <v>#N/A</v>
      </c>
      <c r="GZ97" s="5">
        <f t="shared" ca="1" si="79"/>
        <v>1.2121811509132351E-2</v>
      </c>
      <c r="HB97" s="13">
        <f t="shared" ca="1" si="54"/>
        <v>32</v>
      </c>
      <c r="HC97" s="4">
        <f t="shared" ca="1" si="81"/>
        <v>1</v>
      </c>
      <c r="HD97" s="4">
        <f t="shared" ca="1" si="81"/>
        <v>1</v>
      </c>
      <c r="HE97" s="4">
        <f t="shared" ca="1" si="81"/>
        <v>1</v>
      </c>
      <c r="HF97" s="4">
        <f t="shared" ca="1" si="81"/>
        <v>1</v>
      </c>
      <c r="HG97" s="4">
        <f t="shared" ca="1" si="81"/>
        <v>1</v>
      </c>
      <c r="HH97" s="4">
        <f t="shared" ca="1" si="81"/>
        <v>1</v>
      </c>
      <c r="HI97" s="4">
        <f t="shared" ca="1" si="81"/>
        <v>0.8448</v>
      </c>
      <c r="HJ97" s="4">
        <f t="shared" ca="1" si="81"/>
        <v>0.98419999999999996</v>
      </c>
      <c r="HK97" s="4">
        <f t="shared" ca="1" si="81"/>
        <v>0.51029999999999998</v>
      </c>
      <c r="HL97" s="4">
        <f t="shared" ca="1" si="81"/>
        <v>0</v>
      </c>
      <c r="HM97" s="4">
        <f t="shared" ca="1" si="81"/>
        <v>0</v>
      </c>
      <c r="HN97" s="4">
        <f t="shared" ca="1" si="81"/>
        <v>0.33333333333333331</v>
      </c>
    </row>
    <row r="98" spans="1:222" x14ac:dyDescent="0.2">
      <c r="A98" t="str" cm="1">
        <f t="array" aca="1" ref="A98" ca="1">INDIRECT($A$67&amp;"!A"&amp;ROW(C31)+$B$64)</f>
        <v>[[33,7,8]]</v>
      </c>
      <c r="B98" cm="1">
        <f t="array" aca="1" ref="B98" ca="1">INDIRECT($A$67&amp;"!b"&amp;ROW(D31)+$B$64)</f>
        <v>33</v>
      </c>
      <c r="C98">
        <f t="shared" ca="1" si="56"/>
        <v>8</v>
      </c>
      <c r="E98">
        <f t="shared" ca="1" si="72"/>
        <v>55</v>
      </c>
      <c r="F98">
        <f t="shared" ca="1" si="72"/>
        <v>56</v>
      </c>
      <c r="G98">
        <f t="shared" ca="1" si="72"/>
        <v>55</v>
      </c>
      <c r="H98">
        <f t="shared" ca="1" si="72"/>
        <v>59</v>
      </c>
      <c r="I98">
        <f t="shared" ca="1" si="72"/>
        <v>58</v>
      </c>
      <c r="J98">
        <f t="shared" ca="1" si="72"/>
        <v>63</v>
      </c>
      <c r="K98">
        <f t="shared" ca="1" si="72"/>
        <v>63</v>
      </c>
      <c r="L98">
        <f t="shared" ca="1" si="72"/>
        <v>64</v>
      </c>
      <c r="M98">
        <f t="shared" ca="1" si="72"/>
        <v>61</v>
      </c>
      <c r="N98">
        <f t="shared" ca="1" si="72"/>
        <v>55</v>
      </c>
      <c r="O98">
        <f t="shared" ca="1" si="72"/>
        <v>55</v>
      </c>
      <c r="P98">
        <f t="shared" ca="1" si="72"/>
        <v>55</v>
      </c>
      <c r="V98" cm="1">
        <f t="array" aca="1" ref="V98" ca="1">IF(ISNA(E98),,OFFSET(INDIRECT("'"&amp;V$67&amp;"'!d1"),E98-1,))</f>
        <v>8</v>
      </c>
      <c r="W98" cm="1">
        <f t="array" aca="1" ref="W98" ca="1">IF(ISNA(F98),,OFFSET(INDIRECT("'"&amp;W$67&amp;"'!d1"),F98-1,))</f>
        <v>8</v>
      </c>
      <c r="X98" cm="1">
        <f t="array" aca="1" ref="X98" ca="1">IF(ISNA(G98),,OFFSET(INDIRECT("'"&amp;X$67&amp;"'!d1"),G98-1,))</f>
        <v>8</v>
      </c>
      <c r="Y98" cm="1">
        <f t="array" aca="1" ref="Y98" ca="1">IF(ISNA(H98),,OFFSET(INDIRECT("'"&amp;Y$67&amp;"'!d1"),H98-1,))</f>
        <v>8</v>
      </c>
      <c r="Z98" cm="1">
        <f t="array" aca="1" ref="Z98" ca="1">IF(ISNA(I98),,OFFSET(INDIRECT("'"&amp;Z$67&amp;"'!d1"),I98-1,))</f>
        <v>8</v>
      </c>
      <c r="AA98" cm="1">
        <f t="array" aca="1" ref="AA98" ca="1">IF(ISNA(J98),,OFFSET(INDIRECT("'"&amp;AA$67&amp;"'!d1"),J98-1,))</f>
        <v>8</v>
      </c>
      <c r="AB98" cm="1">
        <f t="array" aca="1" ref="AB98" ca="1">IF(ISNA(K98),,OFFSET(INDIRECT("'"&amp;AB$67&amp;"'!d1"),K98-1,))</f>
        <v>8</v>
      </c>
      <c r="AC98" cm="1">
        <f t="array" aca="1" ref="AC98" ca="1">IF(ISNA(L98),,OFFSET(INDIRECT("'"&amp;AC$67&amp;"'!d1"),L98-1,))</f>
        <v>8</v>
      </c>
      <c r="AD98" cm="1">
        <f t="array" aca="1" ref="AD98" ca="1">IF(ISNA(M98),,OFFSET(INDIRECT("'"&amp;AD$67&amp;"'!d1"),M98-1,))</f>
        <v>8</v>
      </c>
      <c r="AE98" cm="1">
        <f t="array" aca="1" ref="AE98" ca="1">IF(ISNA(N98),,OFFSET(INDIRECT("'"&amp;AE$67&amp;"'!d1"),N98-1,))</f>
        <v>0</v>
      </c>
      <c r="AF98" cm="1">
        <f t="array" aca="1" ref="AF98" ca="1">IF(ISNA(O98),,OFFSET(INDIRECT("'"&amp;AF$67&amp;"'!d1"),O98-1,))</f>
        <v>0</v>
      </c>
      <c r="AG98" cm="1">
        <f t="array" aca="1" ref="AG98" ca="1">IF(ISNA(P98),,OFFSET(INDIRECT("'"&amp;AG$67&amp;"'!d1"),P98-1,))</f>
        <v>8</v>
      </c>
      <c r="AM98">
        <f t="shared" ca="1" si="73"/>
        <v>1</v>
      </c>
      <c r="AN98">
        <f t="shared" ca="1" si="73"/>
        <v>1</v>
      </c>
      <c r="AO98">
        <f t="shared" ca="1" si="73"/>
        <v>1</v>
      </c>
      <c r="AP98">
        <f t="shared" ca="1" si="73"/>
        <v>1</v>
      </c>
      <c r="AQ98">
        <f t="shared" ca="1" si="58"/>
        <v>1</v>
      </c>
      <c r="AV98" t="b">
        <f t="shared" ca="1" si="59"/>
        <v>1</v>
      </c>
      <c r="AW98" t="b">
        <f t="shared" ca="1" si="59"/>
        <v>1</v>
      </c>
      <c r="AX98" t="b">
        <f t="shared" ca="1" si="59"/>
        <v>1</v>
      </c>
      <c r="AY98" t="b">
        <f t="shared" ca="1" si="59"/>
        <v>1</v>
      </c>
      <c r="AZ98" t="b">
        <f t="shared" ca="1" si="59"/>
        <v>1</v>
      </c>
      <c r="BD98">
        <f t="shared" ca="1" si="74"/>
        <v>1</v>
      </c>
      <c r="BE98">
        <f t="shared" ca="1" si="74"/>
        <v>1</v>
      </c>
      <c r="BF98">
        <f t="shared" ca="1" si="74"/>
        <v>1</v>
      </c>
      <c r="BG98">
        <f t="shared" ca="1" si="74"/>
        <v>1</v>
      </c>
      <c r="BH98">
        <f t="shared" ca="1" si="74"/>
        <v>1</v>
      </c>
      <c r="BI98">
        <f t="shared" ca="1" si="74"/>
        <v>1</v>
      </c>
      <c r="BJ98">
        <f t="shared" ca="1" si="74"/>
        <v>1</v>
      </c>
      <c r="BK98">
        <f t="shared" ca="1" si="74"/>
        <v>1</v>
      </c>
      <c r="BL98">
        <f t="shared" ca="1" si="74"/>
        <v>1</v>
      </c>
      <c r="BM98">
        <f t="shared" ca="1" si="74"/>
        <v>0</v>
      </c>
      <c r="BN98">
        <f t="shared" ca="1" si="74"/>
        <v>0</v>
      </c>
      <c r="BO98">
        <f t="shared" ca="1" si="74"/>
        <v>1</v>
      </c>
      <c r="BU98">
        <f t="shared" ca="1" si="75"/>
        <v>8</v>
      </c>
      <c r="BV98">
        <f t="shared" ca="1" si="75"/>
        <v>8</v>
      </c>
      <c r="BW98">
        <f t="shared" ca="1" si="75"/>
        <v>8</v>
      </c>
      <c r="BX98">
        <f t="shared" ca="1" si="75"/>
        <v>8</v>
      </c>
      <c r="BY98">
        <f t="shared" ca="1" si="75"/>
        <v>8</v>
      </c>
      <c r="BZ98">
        <f t="shared" ca="1" si="75"/>
        <v>8</v>
      </c>
      <c r="CA98">
        <f t="shared" ca="1" si="75"/>
        <v>8</v>
      </c>
      <c r="CB98">
        <f t="shared" ca="1" si="75"/>
        <v>8</v>
      </c>
      <c r="CC98">
        <f t="shared" ca="1" si="75"/>
        <v>8</v>
      </c>
      <c r="CD98">
        <f t="shared" ca="1" si="75"/>
        <v>33</v>
      </c>
      <c r="CE98">
        <f t="shared" ca="1" si="75"/>
        <v>33</v>
      </c>
      <c r="CF98">
        <f t="shared" ca="1" si="75"/>
        <v>8</v>
      </c>
      <c r="CL98">
        <f t="shared" ca="1" si="76"/>
        <v>1</v>
      </c>
      <c r="CM98">
        <f t="shared" ca="1" si="76"/>
        <v>1</v>
      </c>
      <c r="CN98">
        <f t="shared" ca="1" si="76"/>
        <v>1</v>
      </c>
      <c r="CO98">
        <f t="shared" ca="1" si="76"/>
        <v>1</v>
      </c>
      <c r="CP98">
        <f t="shared" ca="1" si="76"/>
        <v>1</v>
      </c>
      <c r="CQ98">
        <f t="shared" ca="1" si="76"/>
        <v>1</v>
      </c>
      <c r="CR98">
        <f t="shared" ca="1" si="76"/>
        <v>1</v>
      </c>
      <c r="CS98">
        <f t="shared" ca="1" si="76"/>
        <v>1</v>
      </c>
      <c r="CT98">
        <f t="shared" ca="1" si="76"/>
        <v>1</v>
      </c>
      <c r="CU98">
        <f t="shared" ca="1" si="76"/>
        <v>0</v>
      </c>
      <c r="CV98">
        <f t="shared" ca="1" si="76"/>
        <v>0</v>
      </c>
      <c r="CW98">
        <f t="shared" ca="1" si="76"/>
        <v>1</v>
      </c>
      <c r="DC98" cm="1">
        <f t="array" aca="1" ref="DC98" ca="1">IF(ISNA(E98),,OFFSET(INDIRECT("'"&amp;DT$67&amp;"'!f1"),E98-1,))*1</f>
        <v>468.08883955300001</v>
      </c>
      <c r="DD98" cm="1">
        <f t="array" aca="1" ref="DD98" ca="1">IF(ISNA(F98),,OFFSET(INDIRECT("'"&amp;DU$67&amp;"'!f1"),F98-1,))*1</f>
        <v>1171.69859782</v>
      </c>
      <c r="DE98" cm="1">
        <f t="array" aca="1" ref="DE98" ca="1">IF(ISNA(G98),,OFFSET(INDIRECT("'"&amp;DV$67&amp;"'!f1"),G98-1,))*1</f>
        <v>3251.1740188600002</v>
      </c>
      <c r="DF98" cm="1">
        <f t="array" aca="1" ref="DF98" ca="1">IF(ISNA(H98),,OFFSET(INDIRECT("'"&amp;DW$67&amp;"'!f1"),H98-1,))*1</f>
        <v>13337.341799964101</v>
      </c>
      <c r="DG98" cm="1">
        <f t="array" aca="1" ref="DG98" ca="1">IF(ISNA(I98),,OFFSET(INDIRECT("'"&amp;DX$67&amp;"'!f1"),I98-1,))*1</f>
        <v>1.1908722920052199</v>
      </c>
      <c r="DH98" cm="1">
        <f t="array" aca="1" ref="DH98" ca="1">IF(ISNA(J98),,OFFSET(INDIRECT("'"&amp;DY$67&amp;"'!f1"),J98-1,))*1</f>
        <v>0.36814383510500098</v>
      </c>
      <c r="DI98" cm="1">
        <f t="array" aca="1" ref="DI98" ca="1">IF(ISNA(K98),,OFFSET(INDIRECT("'"&amp;DZ$67&amp;"'!f1"),K98-1,))*1</f>
        <v>5.0782613502815304</v>
      </c>
      <c r="DJ98" cm="1">
        <f t="array" aca="1" ref="DJ98" ca="1">IF(ISNA(L98),,OFFSET(INDIRECT("'"&amp;EA$67&amp;"'!f1"),L98-1,))*1</f>
        <v>3.4636555407196199</v>
      </c>
      <c r="DK98" cm="1">
        <f t="array" aca="1" ref="DK98" ca="1">IF(ISNA(M98),,OFFSET(INDIRECT("'"&amp;EB$67&amp;"'!f1"),M98-1,))*1</f>
        <v>94.029538408999997</v>
      </c>
      <c r="DL98" cm="1">
        <f t="array" aca="1" ref="DL98" ca="1">IF(ISNA(N98),,OFFSET(INDIRECT("'"&amp;EC$67&amp;"'!f1"),N98-1,))*1</f>
        <v>1.38934670103481E-2</v>
      </c>
      <c r="DM98" cm="1">
        <f t="array" aca="1" ref="DM98" ca="1">IF(ISNA(O98),,OFFSET(INDIRECT("'"&amp;ED$67&amp;"'!f1"),O98-1,))*1</f>
        <v>1.32755340018775E-2</v>
      </c>
      <c r="DN98" cm="1">
        <f t="array" aca="1" ref="DN98" ca="1">IF(ISNA(P98),,OFFSET(INDIRECT("'"&amp;EE$67&amp;"'!f1"),P98-1,))*1</f>
        <v>32.904400095343497</v>
      </c>
      <c r="DT98">
        <f t="shared" ca="1" si="77"/>
        <v>1</v>
      </c>
      <c r="DU98">
        <f t="shared" ca="1" si="77"/>
        <v>1</v>
      </c>
      <c r="DV98">
        <f t="shared" ca="1" si="77"/>
        <v>1</v>
      </c>
      <c r="DW98">
        <f t="shared" ca="1" si="77"/>
        <v>1</v>
      </c>
      <c r="DX98">
        <f t="shared" ca="1" si="77"/>
        <v>1</v>
      </c>
      <c r="DY98">
        <f t="shared" ca="1" si="77"/>
        <v>1</v>
      </c>
      <c r="DZ98">
        <f t="shared" ca="1" si="77"/>
        <v>7545</v>
      </c>
      <c r="EA98">
        <f t="shared" ca="1" si="77"/>
        <v>9059</v>
      </c>
      <c r="EB98">
        <f t="shared" ca="1" si="77"/>
        <v>2036</v>
      </c>
      <c r="EC98">
        <f t="shared" ca="1" si="77"/>
        <v>0</v>
      </c>
      <c r="ED98">
        <f t="shared" ca="1" si="77"/>
        <v>0</v>
      </c>
      <c r="EE98">
        <f t="shared" ca="1" si="77"/>
        <v>2</v>
      </c>
      <c r="EK98" cm="1">
        <f t="array" aca="1" ref="EK98" ca="1">IF(ISNA(E98),0,OFFSET(INDIRECT("'"&amp;EK$67&amp;"'!g1"),E98-1,)*CL98)</f>
        <v>1</v>
      </c>
      <c r="EL98" cm="1">
        <f t="array" aca="1" ref="EL98" ca="1">IF(ISNA(F98),0,OFFSET(INDIRECT("'"&amp;EL$67&amp;"'!g1"),F98-1,)*CM98)</f>
        <v>1</v>
      </c>
      <c r="EM98" cm="1">
        <f t="array" aca="1" ref="EM98" ca="1">IF(ISNA(G98),0,OFFSET(INDIRECT("'"&amp;EM$67&amp;"'!g1"),G98-1,)*CN98)</f>
        <v>1</v>
      </c>
      <c r="EN98" cm="1">
        <f t="array" aca="1" ref="EN98" ca="1">IF(ISNA(H98),0,OFFSET(INDIRECT("'"&amp;EN$67&amp;"'!g1"),H98-1,)*CO98)</f>
        <v>1</v>
      </c>
      <c r="EO98" cm="1">
        <f t="array" aca="1" ref="EO98" ca="1">IF(ISNA(I98),0,OFFSET(INDIRECT("'"&amp;EO$67&amp;"'!g1"),I98-1,)*CP98)</f>
        <v>1</v>
      </c>
      <c r="EP98" cm="1">
        <f t="array" aca="1" ref="EP98" ca="1">IF(ISNA(J98),0,OFFSET(INDIRECT("'"&amp;EP$67&amp;"'!g1"),J98-1,)*CQ98)</f>
        <v>1</v>
      </c>
      <c r="EQ98" cm="1">
        <f t="array" aca="1" ref="EQ98" ca="1">IF(ISNA(K98),0,OFFSET(INDIRECT("'"&amp;EQ$67&amp;"'!g1"),K98-1,)*CR98)</f>
        <v>7545</v>
      </c>
      <c r="ER98" cm="1">
        <f t="array" aca="1" ref="ER98" ca="1">IF(ISNA(L98),0,OFFSET(INDIRECT("'"&amp;ER$67&amp;"'!g1"),L98-1,)*CS98)</f>
        <v>9059</v>
      </c>
      <c r="ES98" cm="1">
        <f t="array" aca="1" ref="ES98" ca="1">IF(ISNA(M98),0,OFFSET(INDIRECT("'"&amp;ES$67&amp;"'!g1"),M98-1,)*CT98)</f>
        <v>2036</v>
      </c>
      <c r="ET98" cm="1">
        <f t="array" aca="1" ref="ET98" ca="1">IF(ISNA(N98),0,OFFSET(INDIRECT("'"&amp;ET$67&amp;"'!g1"),N98-1,)*CU98)</f>
        <v>0</v>
      </c>
      <c r="EU98" cm="1">
        <f t="array" aca="1" ref="EU98" ca="1">IF(ISNA(O98),0,OFFSET(INDIRECT("'"&amp;EU$67&amp;"'!g1"),O98-1,)*CV98)</f>
        <v>0</v>
      </c>
      <c r="EV98" cm="1">
        <f t="array" aca="1" ref="EV98" ca="1">IF(ISNA(P98),0,OFFSET(INDIRECT("'"&amp;EV$67&amp;"'!g1"),P98-1,)*CW98)</f>
        <v>2</v>
      </c>
      <c r="FB98" s="10" cm="1">
        <f t="array" aca="1" ref="FB98" ca="1">IF(ISNA(E98),0,OFFSET(INDIRECT("'"&amp;EK$67&amp;"'!h1"),E98-1,))</f>
        <v>1</v>
      </c>
      <c r="FC98" s="10" cm="1">
        <f t="array" aca="1" ref="FC98" ca="1">IF(ISNA(F98),0,OFFSET(INDIRECT("'"&amp;EL$67&amp;"'!h1"),F98-1,))</f>
        <v>1</v>
      </c>
      <c r="FD98" s="10" cm="1">
        <f t="array" aca="1" ref="FD98" ca="1">IF(ISNA(G98),0,OFFSET(INDIRECT("'"&amp;EM$67&amp;"'!h1"),G98-1,))</f>
        <v>1</v>
      </c>
      <c r="FE98" s="10" cm="1">
        <f t="array" aca="1" ref="FE98" ca="1">IF(ISNA(H98),0,OFFSET(INDIRECT("'"&amp;EN$67&amp;"'!h1"),H98-1,))</f>
        <v>1</v>
      </c>
      <c r="FF98" s="10" cm="1">
        <f t="array" aca="1" ref="FF98" ca="1">IF(ISNA(I98),0,OFFSET(INDIRECT("'"&amp;EO$67&amp;"'!h1"),I98-1,))</f>
        <v>1</v>
      </c>
      <c r="FG98" s="10" cm="1">
        <f t="array" aca="1" ref="FG98" ca="1">IF(ISNA(J98),0,OFFSET(INDIRECT("'"&amp;EP$67&amp;"'!h1"),J98-1,))</f>
        <v>1</v>
      </c>
      <c r="FH98" s="10" cm="1">
        <f t="array" aca="1" ref="FH98" ca="1">IF(ISNA(K98),0,OFFSET(INDIRECT("'"&amp;EQ$67&amp;"'!h1"),K98-1,))</f>
        <v>10000</v>
      </c>
      <c r="FI98" s="10" cm="1">
        <f t="array" aca="1" ref="FI98" ca="1">IF(ISNA(L98),0,OFFSET(INDIRECT("'"&amp;ER$67&amp;"'!h1"),L98-1,))</f>
        <v>10000</v>
      </c>
      <c r="FJ98" s="10" cm="1">
        <f t="array" aca="1" ref="FJ98" ca="1">IF(ISNA(M98),0,OFFSET(INDIRECT("'"&amp;ES$67&amp;"'!h1"),M98-1,))</f>
        <v>10000</v>
      </c>
      <c r="FK98" s="10" cm="1">
        <f t="array" aca="1" ref="FK98" ca="1">IF(ISNA(N98),0,OFFSET(INDIRECT("'"&amp;ET$67&amp;"'!h1"),N98-1,))</f>
        <v>1</v>
      </c>
      <c r="FL98" s="10" cm="1">
        <f t="array" aca="1" ref="FL98" ca="1">IF(ISNA(O98),0,OFFSET(INDIRECT("'"&amp;EU$67&amp;"'!h1"),O98-1,))</f>
        <v>1</v>
      </c>
      <c r="FM98" s="10" cm="1">
        <f t="array" aca="1" ref="FM98" ca="1">IF(ISNA(P98),0,OFFSET(INDIRECT("'"&amp;EV$67&amp;"'!h1"),P98-1,))</f>
        <v>9</v>
      </c>
      <c r="FN98" s="10"/>
      <c r="FO98" s="10"/>
      <c r="FP98" s="10"/>
      <c r="FQ98" s="10"/>
      <c r="FS98">
        <f t="shared" ca="1" si="61"/>
        <v>33</v>
      </c>
      <c r="FT98">
        <f t="shared" ca="1" si="62"/>
        <v>5.0782613502815304</v>
      </c>
      <c r="FU98">
        <f t="shared" ca="1" si="63"/>
        <v>7545</v>
      </c>
      <c r="FV98">
        <f t="shared" ca="1" si="64"/>
        <v>10000</v>
      </c>
      <c r="FW98" s="4">
        <f t="shared" ca="1" si="65"/>
        <v>0.75449999999999995</v>
      </c>
      <c r="FX98" s="5">
        <f t="shared" ca="1" si="66"/>
        <v>6.730631345634898E-4</v>
      </c>
      <c r="FZ98" s="13">
        <f t="shared" ca="1" si="50"/>
        <v>33</v>
      </c>
      <c r="GA98" s="23">
        <f t="shared" ca="1" si="80"/>
        <v>0</v>
      </c>
      <c r="GB98" s="23">
        <f t="shared" ca="1" si="80"/>
        <v>0</v>
      </c>
      <c r="GC98" s="23">
        <f t="shared" ca="1" si="80"/>
        <v>0</v>
      </c>
      <c r="GD98" s="23">
        <f t="shared" ca="1" si="80"/>
        <v>0</v>
      </c>
      <c r="GE98" s="23">
        <f t="shared" ca="1" si="80"/>
        <v>0</v>
      </c>
      <c r="GF98" s="23">
        <f t="shared" ca="1" si="80"/>
        <v>0</v>
      </c>
      <c r="GG98" s="23">
        <f t="shared" ca="1" si="80"/>
        <v>0</v>
      </c>
      <c r="GH98" s="23">
        <f t="shared" ca="1" si="80"/>
        <v>0</v>
      </c>
      <c r="GI98" s="23">
        <f t="shared" ca="1" si="80"/>
        <v>0</v>
      </c>
      <c r="GJ98" s="23" t="e">
        <f t="shared" ca="1" si="80"/>
        <v>#N/A</v>
      </c>
      <c r="GK98" s="23" t="e">
        <f t="shared" ca="1" si="80"/>
        <v>#N/A</v>
      </c>
      <c r="GL98" s="23">
        <f t="shared" ca="1" si="80"/>
        <v>0</v>
      </c>
      <c r="GM98" s="23"/>
      <c r="GN98">
        <f t="shared" ca="1" si="68"/>
        <v>33</v>
      </c>
      <c r="GO98" s="5">
        <f t="shared" ca="1" si="78"/>
        <v>468.08883955300001</v>
      </c>
      <c r="GP98" s="5">
        <f t="shared" ca="1" si="78"/>
        <v>1171.69859782</v>
      </c>
      <c r="GQ98" s="5">
        <f t="shared" ca="1" si="78"/>
        <v>3251.1740188600002</v>
      </c>
      <c r="GR98" s="5">
        <f t="shared" ca="1" si="78"/>
        <v>13337.341799964101</v>
      </c>
      <c r="GS98" s="5">
        <f t="shared" ca="1" si="78"/>
        <v>1.1908722920052199</v>
      </c>
      <c r="GT98" s="5">
        <f t="shared" ca="1" si="79"/>
        <v>0.36814383510500098</v>
      </c>
      <c r="GU98" s="5">
        <f t="shared" ca="1" si="79"/>
        <v>6.730631345634898E-4</v>
      </c>
      <c r="GV98" s="5">
        <f t="shared" ca="1" si="79"/>
        <v>3.8234413740143724E-4</v>
      </c>
      <c r="GW98" s="5">
        <f t="shared" ca="1" si="79"/>
        <v>4.6183466802062867E-2</v>
      </c>
      <c r="GX98" s="5" t="e">
        <f t="shared" ca="1" si="79"/>
        <v>#N/A</v>
      </c>
      <c r="GY98" s="5" t="e">
        <f t="shared" ca="1" si="79"/>
        <v>#N/A</v>
      </c>
      <c r="GZ98" s="5">
        <f t="shared" ca="1" si="79"/>
        <v>16.452200047671749</v>
      </c>
      <c r="HB98" s="13">
        <f t="shared" ca="1" si="54"/>
        <v>33</v>
      </c>
      <c r="HC98" s="4">
        <f t="shared" ca="1" si="81"/>
        <v>1</v>
      </c>
      <c r="HD98" s="4">
        <f t="shared" ca="1" si="81"/>
        <v>1</v>
      </c>
      <c r="HE98" s="4">
        <f t="shared" ca="1" si="81"/>
        <v>1</v>
      </c>
      <c r="HF98" s="4">
        <f t="shared" ca="1" si="81"/>
        <v>1</v>
      </c>
      <c r="HG98" s="4">
        <f t="shared" ca="1" si="81"/>
        <v>1</v>
      </c>
      <c r="HH98" s="4">
        <f t="shared" ca="1" si="81"/>
        <v>1</v>
      </c>
      <c r="HI98" s="4">
        <f t="shared" ca="1" si="81"/>
        <v>0.75449999999999995</v>
      </c>
      <c r="HJ98" s="4">
        <f t="shared" ca="1" si="81"/>
        <v>0.90590000000000004</v>
      </c>
      <c r="HK98" s="4">
        <f t="shared" ca="1" si="81"/>
        <v>0.2036</v>
      </c>
      <c r="HL98" s="4">
        <f t="shared" ca="1" si="81"/>
        <v>0</v>
      </c>
      <c r="HM98" s="4">
        <f t="shared" ca="1" si="81"/>
        <v>0</v>
      </c>
      <c r="HN98" s="4">
        <f t="shared" ca="1" si="81"/>
        <v>0.22222222222222221</v>
      </c>
    </row>
    <row r="99" spans="1:222" x14ac:dyDescent="0.2">
      <c r="A99" t="str" cm="1">
        <f t="array" aca="1" ref="A99" ca="1">INDIRECT($A$67&amp;"!A"&amp;ROW(C32)+$B$64)</f>
        <v>[[34,17,5]]</v>
      </c>
      <c r="B99" cm="1">
        <f t="array" aca="1" ref="B99" ca="1">INDIRECT($A$67&amp;"!b"&amp;ROW(D32)+$B$64)</f>
        <v>34</v>
      </c>
      <c r="C99">
        <f t="shared" ca="1" si="56"/>
        <v>5</v>
      </c>
      <c r="E99">
        <f t="shared" ca="1" si="72"/>
        <v>56</v>
      </c>
      <c r="F99">
        <f t="shared" ca="1" si="72"/>
        <v>57</v>
      </c>
      <c r="G99">
        <f t="shared" ca="1" si="72"/>
        <v>56</v>
      </c>
      <c r="H99">
        <f t="shared" ca="1" si="72"/>
        <v>60</v>
      </c>
      <c r="I99">
        <f t="shared" ca="1" si="72"/>
        <v>59</v>
      </c>
      <c r="J99">
        <f t="shared" ca="1" si="72"/>
        <v>64</v>
      </c>
      <c r="K99">
        <f t="shared" ca="1" si="72"/>
        <v>64</v>
      </c>
      <c r="L99">
        <f t="shared" ca="1" si="72"/>
        <v>65</v>
      </c>
      <c r="M99">
        <f t="shared" ca="1" si="72"/>
        <v>62</v>
      </c>
      <c r="N99">
        <f t="shared" ca="1" si="72"/>
        <v>56</v>
      </c>
      <c r="O99">
        <f t="shared" ca="1" si="72"/>
        <v>56</v>
      </c>
      <c r="P99">
        <f t="shared" ca="1" si="72"/>
        <v>56</v>
      </c>
      <c r="V99" cm="1">
        <f t="array" aca="1" ref="V99" ca="1">IF(ISNA(E99),,OFFSET(INDIRECT("'"&amp;V$67&amp;"'!d1"),E99-1,))</f>
        <v>5</v>
      </c>
      <c r="W99" cm="1">
        <f t="array" aca="1" ref="W99" ca="1">IF(ISNA(F99),,OFFSET(INDIRECT("'"&amp;W$67&amp;"'!d1"),F99-1,))</f>
        <v>5</v>
      </c>
      <c r="X99" cm="1">
        <f t="array" aca="1" ref="X99" ca="1">IF(ISNA(G99),,OFFSET(INDIRECT("'"&amp;X$67&amp;"'!d1"),G99-1,))</f>
        <v>5</v>
      </c>
      <c r="Y99" cm="1">
        <f t="array" aca="1" ref="Y99" ca="1">IF(ISNA(H99),,OFFSET(INDIRECT("'"&amp;Y$67&amp;"'!d1"),H99-1,))</f>
        <v>5</v>
      </c>
      <c r="Z99" cm="1">
        <f t="array" aca="1" ref="Z99" ca="1">IF(ISNA(I99),,OFFSET(INDIRECT("'"&amp;Z$67&amp;"'!d1"),I99-1,))</f>
        <v>5</v>
      </c>
      <c r="AA99" cm="1">
        <f t="array" aca="1" ref="AA99" ca="1">IF(ISNA(J99),,OFFSET(INDIRECT("'"&amp;AA$67&amp;"'!d1"),J99-1,))</f>
        <v>5</v>
      </c>
      <c r="AB99" cm="1">
        <f t="array" aca="1" ref="AB99" ca="1">IF(ISNA(K99),,OFFSET(INDIRECT("'"&amp;AB$67&amp;"'!d1"),K99-1,))</f>
        <v>5</v>
      </c>
      <c r="AC99" cm="1">
        <f t="array" aca="1" ref="AC99" ca="1">IF(ISNA(L99),,OFFSET(INDIRECT("'"&amp;AC$67&amp;"'!d1"),L99-1,))</f>
        <v>5</v>
      </c>
      <c r="AD99" cm="1">
        <f t="array" aca="1" ref="AD99" ca="1">IF(ISNA(M99),,OFFSET(INDIRECT("'"&amp;AD$67&amp;"'!d1"),M99-1,))</f>
        <v>5</v>
      </c>
      <c r="AE99" cm="1">
        <f t="array" aca="1" ref="AE99" ca="1">IF(ISNA(N99),,OFFSET(INDIRECT("'"&amp;AE$67&amp;"'!d1"),N99-1,))</f>
        <v>0</v>
      </c>
      <c r="AF99" cm="1">
        <f t="array" aca="1" ref="AF99" ca="1">IF(ISNA(O99),,OFFSET(INDIRECT("'"&amp;AF$67&amp;"'!d1"),O99-1,))</f>
        <v>0</v>
      </c>
      <c r="AG99" cm="1">
        <f t="array" aca="1" ref="AG99" ca="1">IF(ISNA(P99),,OFFSET(INDIRECT("'"&amp;AG$67&amp;"'!d1"),P99-1,))</f>
        <v>5</v>
      </c>
      <c r="AM99">
        <f t="shared" ca="1" si="73"/>
        <v>1</v>
      </c>
      <c r="AN99">
        <f t="shared" ca="1" si="73"/>
        <v>1</v>
      </c>
      <c r="AO99">
        <f t="shared" ca="1" si="73"/>
        <v>1</v>
      </c>
      <c r="AP99">
        <f t="shared" ca="1" si="73"/>
        <v>1</v>
      </c>
      <c r="AQ99">
        <f t="shared" ca="1" si="58"/>
        <v>1</v>
      </c>
      <c r="AV99" t="b">
        <f t="shared" ca="1" si="59"/>
        <v>1</v>
      </c>
      <c r="AW99" t="b">
        <f t="shared" ca="1" si="59"/>
        <v>1</v>
      </c>
      <c r="AX99" t="b">
        <f t="shared" ca="1" si="59"/>
        <v>1</v>
      </c>
      <c r="AY99" t="b">
        <f t="shared" ca="1" si="59"/>
        <v>1</v>
      </c>
      <c r="AZ99" t="b">
        <f t="shared" ca="1" si="59"/>
        <v>1</v>
      </c>
      <c r="BD99">
        <f t="shared" ca="1" si="74"/>
        <v>1</v>
      </c>
      <c r="BE99">
        <f t="shared" ca="1" si="74"/>
        <v>1</v>
      </c>
      <c r="BF99">
        <f t="shared" ca="1" si="74"/>
        <v>1</v>
      </c>
      <c r="BG99">
        <f t="shared" ca="1" si="74"/>
        <v>1</v>
      </c>
      <c r="BH99">
        <f t="shared" ca="1" si="74"/>
        <v>1</v>
      </c>
      <c r="BI99">
        <f t="shared" ca="1" si="74"/>
        <v>1</v>
      </c>
      <c r="BJ99">
        <f t="shared" ca="1" si="74"/>
        <v>1</v>
      </c>
      <c r="BK99">
        <f t="shared" ca="1" si="74"/>
        <v>1</v>
      </c>
      <c r="BL99">
        <f t="shared" ca="1" si="74"/>
        <v>1</v>
      </c>
      <c r="BM99">
        <f t="shared" ca="1" si="74"/>
        <v>0</v>
      </c>
      <c r="BN99">
        <f t="shared" ca="1" si="74"/>
        <v>0</v>
      </c>
      <c r="BO99">
        <f t="shared" ca="1" si="74"/>
        <v>1</v>
      </c>
      <c r="BU99">
        <f t="shared" ca="1" si="75"/>
        <v>5</v>
      </c>
      <c r="BV99">
        <f t="shared" ca="1" si="75"/>
        <v>5</v>
      </c>
      <c r="BW99">
        <f t="shared" ca="1" si="75"/>
        <v>5</v>
      </c>
      <c r="BX99">
        <f t="shared" ca="1" si="75"/>
        <v>5</v>
      </c>
      <c r="BY99">
        <f t="shared" ca="1" si="75"/>
        <v>5</v>
      </c>
      <c r="BZ99">
        <f t="shared" ca="1" si="75"/>
        <v>5</v>
      </c>
      <c r="CA99">
        <f t="shared" ca="1" si="75"/>
        <v>5</v>
      </c>
      <c r="CB99">
        <f t="shared" ca="1" si="75"/>
        <v>5</v>
      </c>
      <c r="CC99">
        <f t="shared" ca="1" si="75"/>
        <v>5</v>
      </c>
      <c r="CD99">
        <f t="shared" ca="1" si="75"/>
        <v>34</v>
      </c>
      <c r="CE99">
        <f t="shared" ca="1" si="75"/>
        <v>34</v>
      </c>
      <c r="CF99">
        <f t="shared" ca="1" si="75"/>
        <v>5</v>
      </c>
      <c r="CL99">
        <f t="shared" ca="1" si="76"/>
        <v>1</v>
      </c>
      <c r="CM99">
        <f t="shared" ca="1" si="76"/>
        <v>1</v>
      </c>
      <c r="CN99">
        <f t="shared" ca="1" si="76"/>
        <v>1</v>
      </c>
      <c r="CO99">
        <f t="shared" ca="1" si="76"/>
        <v>1</v>
      </c>
      <c r="CP99">
        <f t="shared" ca="1" si="76"/>
        <v>1</v>
      </c>
      <c r="CQ99">
        <f t="shared" ca="1" si="76"/>
        <v>1</v>
      </c>
      <c r="CR99">
        <f t="shared" ca="1" si="76"/>
        <v>1</v>
      </c>
      <c r="CS99">
        <f t="shared" ca="1" si="76"/>
        <v>1</v>
      </c>
      <c r="CT99">
        <f t="shared" ca="1" si="76"/>
        <v>1</v>
      </c>
      <c r="CU99">
        <f t="shared" ca="1" si="76"/>
        <v>0</v>
      </c>
      <c r="CV99">
        <f t="shared" ca="1" si="76"/>
        <v>0</v>
      </c>
      <c r="CW99">
        <f t="shared" ca="1" si="76"/>
        <v>1</v>
      </c>
      <c r="DC99" cm="1">
        <f t="array" aca="1" ref="DC99" ca="1">IF(ISNA(E99),,OFFSET(INDIRECT("'"&amp;DT$67&amp;"'!f1"),E99-1,))*1</f>
        <v>4.0891571099999702</v>
      </c>
      <c r="DD99" cm="1">
        <f t="array" aca="1" ref="DD99" ca="1">IF(ISNA(F99),,OFFSET(INDIRECT("'"&amp;DU$67&amp;"'!f1"),F99-1,))*1</f>
        <v>21.271331778999802</v>
      </c>
      <c r="DE99" cm="1">
        <f t="array" aca="1" ref="DE99" ca="1">IF(ISNA(G99),,OFFSET(INDIRECT("'"&amp;DV$67&amp;"'!f1"),G99-1,))*1</f>
        <v>8.1808342979993505</v>
      </c>
      <c r="DF99" cm="1">
        <f t="array" aca="1" ref="DF99" ca="1">IF(ISNA(H99),,OFFSET(INDIRECT("'"&amp;DW$67&amp;"'!f1"),H99-1,))*1</f>
        <v>0.34773479029536197</v>
      </c>
      <c r="DG99" cm="1">
        <f t="array" aca="1" ref="DG99" ca="1">IF(ISNA(I99),,OFFSET(INDIRECT("'"&amp;DX$67&amp;"'!f1"),I99-1,))*1</f>
        <v>6.7020417001913302E-2</v>
      </c>
      <c r="DH99" cm="1">
        <f t="array" aca="1" ref="DH99" ca="1">IF(ISNA(J99),,OFFSET(INDIRECT("'"&amp;DY$67&amp;"'!f1"),J99-1,))*1</f>
        <v>0.28286806773394302</v>
      </c>
      <c r="DI99" cm="1">
        <f t="array" aca="1" ref="DI99" ca="1">IF(ISNA(K99),,OFFSET(INDIRECT("'"&amp;DZ$67&amp;"'!f1"),K99-1,))*1</f>
        <v>8.0383780971169401</v>
      </c>
      <c r="DJ99" cm="1">
        <f t="array" aca="1" ref="DJ99" ca="1">IF(ISNA(L99),,OFFSET(INDIRECT("'"&amp;EA$67&amp;"'!f1"),L99-1,))*1</f>
        <v>4.2859059916809201</v>
      </c>
      <c r="DK99" cm="1">
        <f t="array" aca="1" ref="DK99" ca="1">IF(ISNA(M99),,OFFSET(INDIRECT("'"&amp;EB$67&amp;"'!f1"),M99-1,))*1</f>
        <v>107.080066005999</v>
      </c>
      <c r="DL99" cm="1">
        <f t="array" aca="1" ref="DL99" ca="1">IF(ISNA(N99),,OFFSET(INDIRECT("'"&amp;EC$67&amp;"'!f1"),N99-1,))*1</f>
        <v>1.6538647993002E-2</v>
      </c>
      <c r="DM99" cm="1">
        <f t="array" aca="1" ref="DM99" ca="1">IF(ISNA(O99),,OFFSET(INDIRECT("'"&amp;ED$67&amp;"'!f1"),O99-1,))*1</f>
        <v>1.8283764991792802E-2</v>
      </c>
      <c r="DN99" cm="1">
        <f t="array" aca="1" ref="DN99" ca="1">IF(ISNA(P99),,OFFSET(INDIRECT("'"&amp;EE$67&amp;"'!f1"),P99-1,))*1</f>
        <v>1.0100973919034</v>
      </c>
      <c r="DT99">
        <f t="shared" ca="1" si="77"/>
        <v>1</v>
      </c>
      <c r="DU99">
        <f t="shared" ca="1" si="77"/>
        <v>1</v>
      </c>
      <c r="DV99">
        <f t="shared" ca="1" si="77"/>
        <v>1</v>
      </c>
      <c r="DW99">
        <f t="shared" ca="1" si="77"/>
        <v>1</v>
      </c>
      <c r="DX99">
        <f t="shared" ca="1" si="77"/>
        <v>1</v>
      </c>
      <c r="DY99">
        <f t="shared" ca="1" si="77"/>
        <v>1</v>
      </c>
      <c r="DZ99">
        <f t="shared" ca="1" si="77"/>
        <v>7137</v>
      </c>
      <c r="EA99">
        <f t="shared" ca="1" si="77"/>
        <v>8515</v>
      </c>
      <c r="EB99">
        <f t="shared" ca="1" si="77"/>
        <v>2300</v>
      </c>
      <c r="EC99">
        <f t="shared" ca="1" si="77"/>
        <v>0</v>
      </c>
      <c r="ED99">
        <f t="shared" ca="1" si="77"/>
        <v>0</v>
      </c>
      <c r="EE99">
        <f t="shared" ca="1" si="77"/>
        <v>2</v>
      </c>
      <c r="EK99" cm="1">
        <f t="array" aca="1" ref="EK99" ca="1">IF(ISNA(E99),0,OFFSET(INDIRECT("'"&amp;EK$67&amp;"'!g1"),E99-1,)*CL99)</f>
        <v>1</v>
      </c>
      <c r="EL99" cm="1">
        <f t="array" aca="1" ref="EL99" ca="1">IF(ISNA(F99),0,OFFSET(INDIRECT("'"&amp;EL$67&amp;"'!g1"),F99-1,)*CM99)</f>
        <v>1</v>
      </c>
      <c r="EM99" cm="1">
        <f t="array" aca="1" ref="EM99" ca="1">IF(ISNA(G99),0,OFFSET(INDIRECT("'"&amp;EM$67&amp;"'!g1"),G99-1,)*CN99)</f>
        <v>1</v>
      </c>
      <c r="EN99" cm="1">
        <f t="array" aca="1" ref="EN99" ca="1">IF(ISNA(H99),0,OFFSET(INDIRECT("'"&amp;EN$67&amp;"'!g1"),H99-1,)*CO99)</f>
        <v>1</v>
      </c>
      <c r="EO99" cm="1">
        <f t="array" aca="1" ref="EO99" ca="1">IF(ISNA(I99),0,OFFSET(INDIRECT("'"&amp;EO$67&amp;"'!g1"),I99-1,)*CP99)</f>
        <v>1</v>
      </c>
      <c r="EP99" cm="1">
        <f t="array" aca="1" ref="EP99" ca="1">IF(ISNA(J99),0,OFFSET(INDIRECT("'"&amp;EP$67&amp;"'!g1"),J99-1,)*CQ99)</f>
        <v>1</v>
      </c>
      <c r="EQ99" cm="1">
        <f t="array" aca="1" ref="EQ99" ca="1">IF(ISNA(K99),0,OFFSET(INDIRECT("'"&amp;EQ$67&amp;"'!g1"),K99-1,)*CR99)</f>
        <v>7137</v>
      </c>
      <c r="ER99" cm="1">
        <f t="array" aca="1" ref="ER99" ca="1">IF(ISNA(L99),0,OFFSET(INDIRECT("'"&amp;ER$67&amp;"'!g1"),L99-1,)*CS99)</f>
        <v>8515</v>
      </c>
      <c r="ES99" cm="1">
        <f t="array" aca="1" ref="ES99" ca="1">IF(ISNA(M99),0,OFFSET(INDIRECT("'"&amp;ES$67&amp;"'!g1"),M99-1,)*CT99)</f>
        <v>2300</v>
      </c>
      <c r="ET99" cm="1">
        <f t="array" aca="1" ref="ET99" ca="1">IF(ISNA(N99),0,OFFSET(INDIRECT("'"&amp;ET$67&amp;"'!g1"),N99-1,)*CU99)</f>
        <v>0</v>
      </c>
      <c r="EU99" cm="1">
        <f t="array" aca="1" ref="EU99" ca="1">IF(ISNA(O99),0,OFFSET(INDIRECT("'"&amp;EU$67&amp;"'!g1"),O99-1,)*CV99)</f>
        <v>0</v>
      </c>
      <c r="EV99" cm="1">
        <f t="array" aca="1" ref="EV99" ca="1">IF(ISNA(P99),0,OFFSET(INDIRECT("'"&amp;EV$67&amp;"'!g1"),P99-1,)*CW99)</f>
        <v>2</v>
      </c>
      <c r="FB99" s="10" cm="1">
        <f t="array" aca="1" ref="FB99" ca="1">IF(ISNA(E99),0,OFFSET(INDIRECT("'"&amp;EK$67&amp;"'!h1"),E99-1,))</f>
        <v>1</v>
      </c>
      <c r="FC99" s="10" cm="1">
        <f t="array" aca="1" ref="FC99" ca="1">IF(ISNA(F99),0,OFFSET(INDIRECT("'"&amp;EL$67&amp;"'!h1"),F99-1,))</f>
        <v>1</v>
      </c>
      <c r="FD99" s="10" cm="1">
        <f t="array" aca="1" ref="FD99" ca="1">IF(ISNA(G99),0,OFFSET(INDIRECT("'"&amp;EM$67&amp;"'!h1"),G99-1,))</f>
        <v>1</v>
      </c>
      <c r="FE99" s="10" cm="1">
        <f t="array" aca="1" ref="FE99" ca="1">IF(ISNA(H99),0,OFFSET(INDIRECT("'"&amp;EN$67&amp;"'!h1"),H99-1,))</f>
        <v>1</v>
      </c>
      <c r="FF99" s="10" cm="1">
        <f t="array" aca="1" ref="FF99" ca="1">IF(ISNA(I99),0,OFFSET(INDIRECT("'"&amp;EO$67&amp;"'!h1"),I99-1,))</f>
        <v>1</v>
      </c>
      <c r="FG99" s="10" cm="1">
        <f t="array" aca="1" ref="FG99" ca="1">IF(ISNA(J99),0,OFFSET(INDIRECT("'"&amp;EP$67&amp;"'!h1"),J99-1,))</f>
        <v>1</v>
      </c>
      <c r="FH99" s="10" cm="1">
        <f t="array" aca="1" ref="FH99" ca="1">IF(ISNA(K99),0,OFFSET(INDIRECT("'"&amp;EQ$67&amp;"'!h1"),K99-1,))</f>
        <v>10000</v>
      </c>
      <c r="FI99" s="10" cm="1">
        <f t="array" aca="1" ref="FI99" ca="1">IF(ISNA(L99),0,OFFSET(INDIRECT("'"&amp;ER$67&amp;"'!h1"),L99-1,))</f>
        <v>10000</v>
      </c>
      <c r="FJ99" s="10" cm="1">
        <f t="array" aca="1" ref="FJ99" ca="1">IF(ISNA(M99),0,OFFSET(INDIRECT("'"&amp;ES$67&amp;"'!h1"),M99-1,))</f>
        <v>10000</v>
      </c>
      <c r="FK99" s="10" cm="1">
        <f t="array" aca="1" ref="FK99" ca="1">IF(ISNA(N99),0,OFFSET(INDIRECT("'"&amp;ET$67&amp;"'!h1"),N99-1,))</f>
        <v>1</v>
      </c>
      <c r="FL99" s="10" cm="1">
        <f t="array" aca="1" ref="FL99" ca="1">IF(ISNA(O99),0,OFFSET(INDIRECT("'"&amp;EU$67&amp;"'!h1"),O99-1,))</f>
        <v>1</v>
      </c>
      <c r="FM99" s="10" cm="1">
        <f t="array" aca="1" ref="FM99" ca="1">IF(ISNA(P99),0,OFFSET(INDIRECT("'"&amp;EV$67&amp;"'!h1"),P99-1,))</f>
        <v>6</v>
      </c>
      <c r="FN99" s="10"/>
      <c r="FO99" s="10"/>
      <c r="FP99" s="10"/>
      <c r="FQ99" s="10"/>
      <c r="FS99">
        <f t="shared" ca="1" si="61"/>
        <v>34</v>
      </c>
      <c r="FT99">
        <f t="shared" ca="1" si="62"/>
        <v>8.0383780971169401</v>
      </c>
      <c r="FU99">
        <f t="shared" ca="1" si="63"/>
        <v>7137</v>
      </c>
      <c r="FV99">
        <f t="shared" ca="1" si="64"/>
        <v>10000</v>
      </c>
      <c r="FW99" s="4">
        <f t="shared" ca="1" si="65"/>
        <v>0.7137</v>
      </c>
      <c r="FX99" s="5">
        <f t="shared" ca="1" si="66"/>
        <v>1.1262964967236851E-3</v>
      </c>
      <c r="FZ99" s="13">
        <f t="shared" ca="1" si="50"/>
        <v>34</v>
      </c>
      <c r="GA99" s="23">
        <f t="shared" ca="1" si="80"/>
        <v>0</v>
      </c>
      <c r="GB99" s="23">
        <f t="shared" ca="1" si="80"/>
        <v>0</v>
      </c>
      <c r="GC99" s="23">
        <f t="shared" ca="1" si="80"/>
        <v>0</v>
      </c>
      <c r="GD99" s="23">
        <f t="shared" ca="1" si="80"/>
        <v>0</v>
      </c>
      <c r="GE99" s="23">
        <f t="shared" ca="1" si="80"/>
        <v>0</v>
      </c>
      <c r="GF99" s="23">
        <f t="shared" ca="1" si="80"/>
        <v>0</v>
      </c>
      <c r="GG99" s="23">
        <f t="shared" ca="1" si="80"/>
        <v>0</v>
      </c>
      <c r="GH99" s="23">
        <f t="shared" ca="1" si="80"/>
        <v>0</v>
      </c>
      <c r="GI99" s="23">
        <f t="shared" ca="1" si="80"/>
        <v>0</v>
      </c>
      <c r="GJ99" s="23" t="e">
        <f t="shared" ca="1" si="80"/>
        <v>#N/A</v>
      </c>
      <c r="GK99" s="23" t="e">
        <f t="shared" ca="1" si="80"/>
        <v>#N/A</v>
      </c>
      <c r="GL99" s="23">
        <f t="shared" ca="1" si="80"/>
        <v>0</v>
      </c>
      <c r="GM99" s="23"/>
      <c r="GN99">
        <f t="shared" ca="1" si="68"/>
        <v>34</v>
      </c>
      <c r="GO99" s="5">
        <f t="shared" ca="1" si="78"/>
        <v>4.0891571099999702</v>
      </c>
      <c r="GP99" s="5">
        <f t="shared" ca="1" si="78"/>
        <v>21.271331778999802</v>
      </c>
      <c r="GQ99" s="5">
        <f t="shared" ca="1" si="78"/>
        <v>8.1808342979993505</v>
      </c>
      <c r="GR99" s="5">
        <f t="shared" ca="1" si="78"/>
        <v>0.34773479029536197</v>
      </c>
      <c r="GS99" s="5">
        <f t="shared" ca="1" si="78"/>
        <v>6.7020417001913302E-2</v>
      </c>
      <c r="GT99" s="5">
        <f t="shared" ca="1" si="79"/>
        <v>0.28286806773394302</v>
      </c>
      <c r="GU99" s="5">
        <f t="shared" ca="1" si="79"/>
        <v>1.1262964967236851E-3</v>
      </c>
      <c r="GV99" s="5">
        <f t="shared" ca="1" si="79"/>
        <v>5.0333599432541632E-4</v>
      </c>
      <c r="GW99" s="5">
        <f t="shared" ca="1" si="79"/>
        <v>4.6556550437390869E-2</v>
      </c>
      <c r="GX99" s="5" t="e">
        <f t="shared" ca="1" si="79"/>
        <v>#N/A</v>
      </c>
      <c r="GY99" s="5" t="e">
        <f t="shared" ca="1" si="79"/>
        <v>#N/A</v>
      </c>
      <c r="GZ99" s="5">
        <f t="shared" ca="1" si="79"/>
        <v>0.50504869595169999</v>
      </c>
      <c r="HB99" s="13">
        <f t="shared" ca="1" si="54"/>
        <v>34</v>
      </c>
      <c r="HC99" s="4">
        <f t="shared" ca="1" si="81"/>
        <v>1</v>
      </c>
      <c r="HD99" s="4">
        <f t="shared" ca="1" si="81"/>
        <v>1</v>
      </c>
      <c r="HE99" s="4">
        <f t="shared" ca="1" si="81"/>
        <v>1</v>
      </c>
      <c r="HF99" s="4">
        <f t="shared" ca="1" si="81"/>
        <v>1</v>
      </c>
      <c r="HG99" s="4">
        <f t="shared" ca="1" si="81"/>
        <v>1</v>
      </c>
      <c r="HH99" s="4">
        <f t="shared" ca="1" si="81"/>
        <v>1</v>
      </c>
      <c r="HI99" s="4">
        <f t="shared" ca="1" si="81"/>
        <v>0.7137</v>
      </c>
      <c r="HJ99" s="4">
        <f t="shared" ca="1" si="81"/>
        <v>0.85150000000000003</v>
      </c>
      <c r="HK99" s="4">
        <f t="shared" ca="1" si="81"/>
        <v>0.23</v>
      </c>
      <c r="HL99" s="4">
        <f t="shared" ca="1" si="81"/>
        <v>0</v>
      </c>
      <c r="HM99" s="4">
        <f t="shared" ca="1" si="81"/>
        <v>0</v>
      </c>
      <c r="HN99" s="4">
        <f t="shared" ca="1" si="81"/>
        <v>0.33333333333333331</v>
      </c>
    </row>
    <row r="100" spans="1:222" x14ac:dyDescent="0.2">
      <c r="A100" t="str" cm="1">
        <f t="array" aca="1" ref="A100" ca="1">INDIRECT($A$67&amp;"!A"&amp;ROW(C33)+$B$64)</f>
        <v>[[35,4,9]]</v>
      </c>
      <c r="B100" cm="1">
        <f t="array" aca="1" ref="B100" ca="1">INDIRECT($A$67&amp;"!b"&amp;ROW(D33)+$B$64)</f>
        <v>35</v>
      </c>
      <c r="C100">
        <f t="shared" ca="1" si="56"/>
        <v>9</v>
      </c>
      <c r="E100">
        <f t="shared" ca="1" si="72"/>
        <v>57</v>
      </c>
      <c r="F100">
        <f t="shared" ca="1" si="72"/>
        <v>58</v>
      </c>
      <c r="G100">
        <f t="shared" ca="1" si="72"/>
        <v>57</v>
      </c>
      <c r="H100">
        <f t="shared" ca="1" si="72"/>
        <v>66</v>
      </c>
      <c r="I100">
        <f t="shared" ca="1" si="72"/>
        <v>60</v>
      </c>
      <c r="J100">
        <f t="shared" ca="1" si="72"/>
        <v>65</v>
      </c>
      <c r="K100">
        <f t="shared" ca="1" si="72"/>
        <v>65</v>
      </c>
      <c r="L100">
        <f t="shared" ca="1" si="72"/>
        <v>66</v>
      </c>
      <c r="M100">
        <f t="shared" ca="1" si="72"/>
        <v>63</v>
      </c>
      <c r="N100">
        <f t="shared" ca="1" si="72"/>
        <v>57</v>
      </c>
      <c r="O100">
        <f t="shared" ca="1" si="72"/>
        <v>57</v>
      </c>
      <c r="P100">
        <f t="shared" ca="1" si="72"/>
        <v>57</v>
      </c>
      <c r="V100" cm="1">
        <f t="array" aca="1" ref="V100" ca="1">IF(ISNA(E100),,OFFSET(INDIRECT("'"&amp;V$67&amp;"'!d1"),E100-1,))</f>
        <v>9</v>
      </c>
      <c r="W100" cm="1">
        <f t="array" aca="1" ref="W100" ca="1">IF(ISNA(F100),,OFFSET(INDIRECT("'"&amp;W$67&amp;"'!d1"),F100-1,))</f>
        <v>9</v>
      </c>
      <c r="X100" cm="1">
        <f t="array" aca="1" ref="X100" ca="1">IF(ISNA(G100),,OFFSET(INDIRECT("'"&amp;X$67&amp;"'!d1"),G100-1,))</f>
        <v>9</v>
      </c>
      <c r="Y100" cm="1">
        <f t="array" aca="1" ref="Y100" ca="1">IF(ISNA(H100),,OFFSET(INDIRECT("'"&amp;Y$67&amp;"'!d1"),H100-1,))</f>
        <v>0</v>
      </c>
      <c r="Z100" cm="1">
        <f t="array" aca="1" ref="Z100" ca="1">IF(ISNA(I100),,OFFSET(INDIRECT("'"&amp;Z$67&amp;"'!d1"),I100-1,))</f>
        <v>9</v>
      </c>
      <c r="AA100" cm="1">
        <f t="array" aca="1" ref="AA100" ca="1">IF(ISNA(J100),,OFFSET(INDIRECT("'"&amp;AA$67&amp;"'!d1"),J100-1,))</f>
        <v>9</v>
      </c>
      <c r="AB100" cm="1">
        <f t="array" aca="1" ref="AB100" ca="1">IF(ISNA(K100),,OFFSET(INDIRECT("'"&amp;AB$67&amp;"'!d1"),K100-1,))</f>
        <v>9</v>
      </c>
      <c r="AC100" cm="1">
        <f t="array" aca="1" ref="AC100" ca="1">IF(ISNA(L100),,OFFSET(INDIRECT("'"&amp;AC$67&amp;"'!d1"),L100-1,))</f>
        <v>9</v>
      </c>
      <c r="AD100" cm="1">
        <f t="array" aca="1" ref="AD100" ca="1">IF(ISNA(M100),,OFFSET(INDIRECT("'"&amp;AD$67&amp;"'!d1"),M100-1,))</f>
        <v>9</v>
      </c>
      <c r="AE100" cm="1">
        <f t="array" aca="1" ref="AE100" ca="1">IF(ISNA(N100),,OFFSET(INDIRECT("'"&amp;AE$67&amp;"'!d1"),N100-1,))</f>
        <v>0</v>
      </c>
      <c r="AF100" cm="1">
        <f t="array" aca="1" ref="AF100" ca="1">IF(ISNA(O100),,OFFSET(INDIRECT("'"&amp;AF$67&amp;"'!d1"),O100-1,))</f>
        <v>0</v>
      </c>
      <c r="AG100" cm="1">
        <f t="array" aca="1" ref="AG100" ca="1">IF(ISNA(P100),,OFFSET(INDIRECT("'"&amp;AG$67&amp;"'!d1"),P100-1,))</f>
        <v>11</v>
      </c>
      <c r="AM100">
        <f t="shared" ca="1" si="73"/>
        <v>1</v>
      </c>
      <c r="AN100">
        <f t="shared" ca="1" si="73"/>
        <v>1</v>
      </c>
      <c r="AO100">
        <f t="shared" ca="1" si="73"/>
        <v>1</v>
      </c>
      <c r="AP100">
        <f t="shared" ca="1" si="73"/>
        <v>0</v>
      </c>
      <c r="AQ100">
        <f t="shared" ca="1" si="58"/>
        <v>1</v>
      </c>
      <c r="AV100" t="b">
        <f t="shared" ca="1" si="59"/>
        <v>1</v>
      </c>
      <c r="AW100" t="b">
        <f t="shared" ca="1" si="59"/>
        <v>1</v>
      </c>
      <c r="AX100" t="b">
        <f t="shared" ca="1" si="59"/>
        <v>1</v>
      </c>
      <c r="AY100" t="str">
        <f t="shared" ca="1" si="59"/>
        <v/>
      </c>
      <c r="AZ100" t="b">
        <f t="shared" ca="1" si="59"/>
        <v>1</v>
      </c>
      <c r="BD100">
        <f t="shared" ca="1" si="74"/>
        <v>1</v>
      </c>
      <c r="BE100">
        <f t="shared" ca="1" si="74"/>
        <v>1</v>
      </c>
      <c r="BF100">
        <f t="shared" ca="1" si="74"/>
        <v>1</v>
      </c>
      <c r="BG100">
        <f t="shared" ca="1" si="74"/>
        <v>0</v>
      </c>
      <c r="BH100">
        <f t="shared" ca="1" si="74"/>
        <v>1</v>
      </c>
      <c r="BI100">
        <f t="shared" ca="1" si="74"/>
        <v>1</v>
      </c>
      <c r="BJ100">
        <f t="shared" ca="1" si="74"/>
        <v>1</v>
      </c>
      <c r="BK100">
        <f t="shared" ca="1" si="74"/>
        <v>1</v>
      </c>
      <c r="BL100">
        <f t="shared" ca="1" si="74"/>
        <v>1</v>
      </c>
      <c r="BM100">
        <f t="shared" ca="1" si="74"/>
        <v>0</v>
      </c>
      <c r="BN100">
        <f t="shared" ca="1" si="74"/>
        <v>0</v>
      </c>
      <c r="BO100">
        <f t="shared" ca="1" si="74"/>
        <v>1</v>
      </c>
      <c r="BU100">
        <f t="shared" ca="1" si="75"/>
        <v>9</v>
      </c>
      <c r="BV100">
        <f t="shared" ca="1" si="75"/>
        <v>9</v>
      </c>
      <c r="BW100">
        <f t="shared" ca="1" si="75"/>
        <v>9</v>
      </c>
      <c r="BX100">
        <f t="shared" ca="1" si="75"/>
        <v>35</v>
      </c>
      <c r="BY100">
        <f t="shared" ca="1" si="75"/>
        <v>9</v>
      </c>
      <c r="BZ100">
        <f t="shared" ca="1" si="75"/>
        <v>9</v>
      </c>
      <c r="CA100">
        <f t="shared" ca="1" si="75"/>
        <v>9</v>
      </c>
      <c r="CB100">
        <f t="shared" ca="1" si="75"/>
        <v>9</v>
      </c>
      <c r="CC100">
        <f t="shared" ca="1" si="75"/>
        <v>9</v>
      </c>
      <c r="CD100">
        <f t="shared" ca="1" si="75"/>
        <v>35</v>
      </c>
      <c r="CE100">
        <f t="shared" ca="1" si="75"/>
        <v>35</v>
      </c>
      <c r="CF100">
        <f t="shared" ca="1" si="75"/>
        <v>11</v>
      </c>
      <c r="CL100">
        <f t="shared" ca="1" si="76"/>
        <v>1</v>
      </c>
      <c r="CM100">
        <f t="shared" ca="1" si="76"/>
        <v>1</v>
      </c>
      <c r="CN100">
        <f t="shared" ca="1" si="76"/>
        <v>1</v>
      </c>
      <c r="CO100">
        <f t="shared" ca="1" si="76"/>
        <v>0</v>
      </c>
      <c r="CP100">
        <f t="shared" ca="1" si="76"/>
        <v>1</v>
      </c>
      <c r="CQ100">
        <f t="shared" ca="1" si="76"/>
        <v>1</v>
      </c>
      <c r="CR100">
        <f t="shared" ca="1" si="76"/>
        <v>1</v>
      </c>
      <c r="CS100">
        <f t="shared" ca="1" si="76"/>
        <v>1</v>
      </c>
      <c r="CT100">
        <f t="shared" ca="1" si="76"/>
        <v>1</v>
      </c>
      <c r="CU100">
        <f t="shared" ca="1" si="76"/>
        <v>0</v>
      </c>
      <c r="CV100">
        <f t="shared" ca="1" si="76"/>
        <v>0</v>
      </c>
      <c r="CW100">
        <f t="shared" ca="1" si="76"/>
        <v>0</v>
      </c>
      <c r="DC100" cm="1">
        <f t="array" aca="1" ref="DC100" ca="1">IF(ISNA(E100),,OFFSET(INDIRECT("'"&amp;DT$67&amp;"'!f1"),E100-1,))*1</f>
        <v>446.06907311499998</v>
      </c>
      <c r="DD100" cm="1">
        <f t="array" aca="1" ref="DD100" ca="1">IF(ISNA(F100),,OFFSET(INDIRECT("'"&amp;DU$67&amp;"'!f1"),F100-1,))*1</f>
        <v>7688.4115307880002</v>
      </c>
      <c r="DE100" cm="1">
        <f t="array" aca="1" ref="DE100" ca="1">IF(ISNA(G100),,OFFSET(INDIRECT("'"&amp;DV$67&amp;"'!f1"),G100-1,))*1</f>
        <v>15645.940161750999</v>
      </c>
      <c r="DF100" cm="1">
        <f t="array" aca="1" ref="DF100" ca="1">IF(ISNA(H100),,OFFSET(INDIRECT("'"&amp;DW$67&amp;"'!f1"),H100-1,))*1</f>
        <v>28800.344587112701</v>
      </c>
      <c r="DG100" cm="1">
        <f t="array" aca="1" ref="DG100" ca="1">IF(ISNA(I100),,OFFSET(INDIRECT("'"&amp;DX$67&amp;"'!f1"),I100-1,))*1</f>
        <v>0.35134820800158101</v>
      </c>
      <c r="DH100" cm="1">
        <f t="array" aca="1" ref="DH100" ca="1">IF(ISNA(J100),,OFFSET(INDIRECT("'"&amp;DY$67&amp;"'!f1"),J100-1,))*1</f>
        <v>0.418196361511945</v>
      </c>
      <c r="DI100" cm="1">
        <f t="array" aca="1" ref="DI100" ca="1">IF(ISNA(K100),,OFFSET(INDIRECT("'"&amp;DZ$67&amp;"'!f1"),K100-1,))*1</f>
        <v>4.7945721587166101</v>
      </c>
      <c r="DJ100" cm="1">
        <f t="array" aca="1" ref="DJ100" ca="1">IF(ISNA(L100),,OFFSET(INDIRECT("'"&amp;EA$67&amp;"'!f1"),L100-1,))*1</f>
        <v>3.19297968503087</v>
      </c>
      <c r="DK100" cm="1">
        <f t="array" aca="1" ref="DK100" ca="1">IF(ISNA(M100),,OFFSET(INDIRECT("'"&amp;EB$67&amp;"'!f1"),M100-1,))*1</f>
        <v>92.655385822999904</v>
      </c>
      <c r="DL100" cm="1">
        <f t="array" aca="1" ref="DL100" ca="1">IF(ISNA(N100),,OFFSET(INDIRECT("'"&amp;EC$67&amp;"'!f1"),N100-1,))*1</f>
        <v>1.33447590051218E-2</v>
      </c>
      <c r="DM100" cm="1">
        <f t="array" aca="1" ref="DM100" ca="1">IF(ISNA(O100),,OFFSET(INDIRECT("'"&amp;ED$67&amp;"'!f1"),O100-1,))*1</f>
        <v>1.1985081000602801E-2</v>
      </c>
      <c r="DN100" cm="1">
        <f t="array" aca="1" ref="DN100" ca="1">IF(ISNA(P100),,OFFSET(INDIRECT("'"&amp;EE$67&amp;"'!f1"),P100-1,))*1</f>
        <v>0.685544893145561</v>
      </c>
      <c r="DT100">
        <f t="shared" ca="1" si="77"/>
        <v>1</v>
      </c>
      <c r="DU100">
        <f t="shared" ca="1" si="77"/>
        <v>1</v>
      </c>
      <c r="DV100">
        <f t="shared" ca="1" si="77"/>
        <v>1</v>
      </c>
      <c r="DW100">
        <f t="shared" ca="1" si="77"/>
        <v>0</v>
      </c>
      <c r="DX100">
        <f t="shared" ca="1" si="77"/>
        <v>1</v>
      </c>
      <c r="DY100">
        <f t="shared" ca="1" si="77"/>
        <v>1</v>
      </c>
      <c r="DZ100">
        <f t="shared" ca="1" si="77"/>
        <v>4728</v>
      </c>
      <c r="EA100">
        <f t="shared" ca="1" si="77"/>
        <v>8986</v>
      </c>
      <c r="EB100">
        <f t="shared" ca="1" si="77"/>
        <v>422</v>
      </c>
      <c r="EC100">
        <f t="shared" ca="1" si="77"/>
        <v>0</v>
      </c>
      <c r="ED100">
        <f t="shared" ca="1" si="77"/>
        <v>0</v>
      </c>
      <c r="EE100">
        <f t="shared" ca="1" si="77"/>
        <v>0</v>
      </c>
      <c r="EK100" cm="1">
        <f t="array" aca="1" ref="EK100" ca="1">IF(ISNA(E100),0,OFFSET(INDIRECT("'"&amp;EK$67&amp;"'!g1"),E100-1,)*CL100)</f>
        <v>1</v>
      </c>
      <c r="EL100" cm="1">
        <f t="array" aca="1" ref="EL100" ca="1">IF(ISNA(F100),0,OFFSET(INDIRECT("'"&amp;EL$67&amp;"'!g1"),F100-1,)*CM100)</f>
        <v>1</v>
      </c>
      <c r="EM100" cm="1">
        <f t="array" aca="1" ref="EM100" ca="1">IF(ISNA(G100),0,OFFSET(INDIRECT("'"&amp;EM$67&amp;"'!g1"),G100-1,)*CN100)</f>
        <v>1</v>
      </c>
      <c r="EN100" cm="1">
        <f t="array" aca="1" ref="EN100" ca="1">IF(ISNA(H100),0,OFFSET(INDIRECT("'"&amp;EN$67&amp;"'!g1"),H100-1,)*CO100)</f>
        <v>0</v>
      </c>
      <c r="EO100" cm="1">
        <f t="array" aca="1" ref="EO100" ca="1">IF(ISNA(I100),0,OFFSET(INDIRECT("'"&amp;EO$67&amp;"'!g1"),I100-1,)*CP100)</f>
        <v>1</v>
      </c>
      <c r="EP100" cm="1">
        <f t="array" aca="1" ref="EP100" ca="1">IF(ISNA(J100),0,OFFSET(INDIRECT("'"&amp;EP$67&amp;"'!g1"),J100-1,)*CQ100)</f>
        <v>1</v>
      </c>
      <c r="EQ100" cm="1">
        <f t="array" aca="1" ref="EQ100" ca="1">IF(ISNA(K100),0,OFFSET(INDIRECT("'"&amp;EQ$67&amp;"'!g1"),K100-1,)*CR100)</f>
        <v>4728</v>
      </c>
      <c r="ER100" cm="1">
        <f t="array" aca="1" ref="ER100" ca="1">IF(ISNA(L100),0,OFFSET(INDIRECT("'"&amp;ER$67&amp;"'!g1"),L100-1,)*CS100)</f>
        <v>8986</v>
      </c>
      <c r="ES100" cm="1">
        <f t="array" aca="1" ref="ES100" ca="1">IF(ISNA(M100),0,OFFSET(INDIRECT("'"&amp;ES$67&amp;"'!g1"),M100-1,)*CT100)</f>
        <v>422</v>
      </c>
      <c r="ET100" cm="1">
        <f t="array" aca="1" ref="ET100" ca="1">IF(ISNA(N100),0,OFFSET(INDIRECT("'"&amp;ET$67&amp;"'!g1"),N100-1,)*CU100)</f>
        <v>0</v>
      </c>
      <c r="EU100" cm="1">
        <f t="array" aca="1" ref="EU100" ca="1">IF(ISNA(O100),0,OFFSET(INDIRECT("'"&amp;EU$67&amp;"'!g1"),O100-1,)*CV100)</f>
        <v>0</v>
      </c>
      <c r="EV100" cm="1">
        <f t="array" aca="1" ref="EV100" ca="1">IF(ISNA(P100),0,OFFSET(INDIRECT("'"&amp;EV$67&amp;"'!g1"),P100-1,)*CW100)</f>
        <v>0</v>
      </c>
      <c r="FB100" s="10" cm="1">
        <f t="array" aca="1" ref="FB100" ca="1">IF(ISNA(E100),0,OFFSET(INDIRECT("'"&amp;EK$67&amp;"'!h1"),E100-1,))</f>
        <v>1</v>
      </c>
      <c r="FC100" s="10" cm="1">
        <f t="array" aca="1" ref="FC100" ca="1">IF(ISNA(F100),0,OFFSET(INDIRECT("'"&amp;EL$67&amp;"'!h1"),F100-1,))</f>
        <v>1</v>
      </c>
      <c r="FD100" s="10" cm="1">
        <f t="array" aca="1" ref="FD100" ca="1">IF(ISNA(G100),0,OFFSET(INDIRECT("'"&amp;EM$67&amp;"'!h1"),G100-1,))</f>
        <v>1</v>
      </c>
      <c r="FE100" s="10" cm="1">
        <f t="array" aca="1" ref="FE100" ca="1">IF(ISNA(H100),0,OFFSET(INDIRECT("'"&amp;EN$67&amp;"'!h1"),H100-1,))</f>
        <v>1</v>
      </c>
      <c r="FF100" s="10" cm="1">
        <f t="array" aca="1" ref="FF100" ca="1">IF(ISNA(I100),0,OFFSET(INDIRECT("'"&amp;EO$67&amp;"'!h1"),I100-1,))</f>
        <v>1</v>
      </c>
      <c r="FG100" s="10" cm="1">
        <f t="array" aca="1" ref="FG100" ca="1">IF(ISNA(J100),0,OFFSET(INDIRECT("'"&amp;EP$67&amp;"'!h1"),J100-1,))</f>
        <v>1</v>
      </c>
      <c r="FH100" s="10" cm="1">
        <f t="array" aca="1" ref="FH100" ca="1">IF(ISNA(K100),0,OFFSET(INDIRECT("'"&amp;EQ$67&amp;"'!h1"),K100-1,))</f>
        <v>10000</v>
      </c>
      <c r="FI100" s="10" cm="1">
        <f t="array" aca="1" ref="FI100" ca="1">IF(ISNA(L100),0,OFFSET(INDIRECT("'"&amp;ER$67&amp;"'!h1"),L100-1,))</f>
        <v>10000</v>
      </c>
      <c r="FJ100" s="10" cm="1">
        <f t="array" aca="1" ref="FJ100" ca="1">IF(ISNA(M100),0,OFFSET(INDIRECT("'"&amp;ES$67&amp;"'!h1"),M100-1,))</f>
        <v>10000</v>
      </c>
      <c r="FK100" s="10" cm="1">
        <f t="array" aca="1" ref="FK100" ca="1">IF(ISNA(N100),0,OFFSET(INDIRECT("'"&amp;ET$67&amp;"'!h1"),N100-1,))</f>
        <v>1</v>
      </c>
      <c r="FL100" s="10" cm="1">
        <f t="array" aca="1" ref="FL100" ca="1">IF(ISNA(O100),0,OFFSET(INDIRECT("'"&amp;EU$67&amp;"'!h1"),O100-1,))</f>
        <v>1</v>
      </c>
      <c r="FM100" s="10" cm="1">
        <f t="array" aca="1" ref="FM100" ca="1">IF(ISNA(P100),0,OFFSET(INDIRECT("'"&amp;EV$67&amp;"'!h1"),P100-1,))</f>
        <v>9</v>
      </c>
      <c r="FN100" s="10"/>
      <c r="FO100" s="10"/>
      <c r="FP100" s="10"/>
      <c r="FQ100" s="10"/>
      <c r="FS100">
        <f t="shared" ca="1" si="61"/>
        <v>35</v>
      </c>
      <c r="FT100">
        <f t="shared" ca="1" si="62"/>
        <v>4.7945721587166101</v>
      </c>
      <c r="FU100">
        <f t="shared" ca="1" si="63"/>
        <v>4728</v>
      </c>
      <c r="FV100">
        <f t="shared" ca="1" si="64"/>
        <v>10000</v>
      </c>
      <c r="FW100" s="4">
        <f t="shared" ca="1" si="65"/>
        <v>0.4728</v>
      </c>
      <c r="FX100" s="5">
        <f t="shared" ca="1" si="66"/>
        <v>1.0140804058199259E-3</v>
      </c>
      <c r="FZ100" s="13">
        <f t="shared" ca="1" si="50"/>
        <v>35</v>
      </c>
      <c r="GA100" s="23">
        <f t="shared" ca="1" si="80"/>
        <v>0</v>
      </c>
      <c r="GB100" s="23">
        <f t="shared" ca="1" si="80"/>
        <v>0</v>
      </c>
      <c r="GC100" s="23">
        <f t="shared" ca="1" si="80"/>
        <v>0</v>
      </c>
      <c r="GD100" s="23" t="e">
        <f t="shared" ca="1" si="80"/>
        <v>#N/A</v>
      </c>
      <c r="GE100" s="23">
        <f t="shared" ca="1" si="80"/>
        <v>0</v>
      </c>
      <c r="GF100" s="23">
        <f t="shared" ca="1" si="80"/>
        <v>0</v>
      </c>
      <c r="GG100" s="23">
        <f t="shared" ca="1" si="80"/>
        <v>0</v>
      </c>
      <c r="GH100" s="23">
        <f t="shared" ca="1" si="80"/>
        <v>0</v>
      </c>
      <c r="GI100" s="23">
        <f t="shared" ca="1" si="80"/>
        <v>0</v>
      </c>
      <c r="GJ100" s="23" t="e">
        <f t="shared" ca="1" si="80"/>
        <v>#N/A</v>
      </c>
      <c r="GK100" s="23" t="e">
        <f t="shared" ca="1" si="80"/>
        <v>#N/A</v>
      </c>
      <c r="GL100" s="23">
        <f t="shared" ca="1" si="80"/>
        <v>0.22222222222222221</v>
      </c>
      <c r="GM100" s="23"/>
      <c r="GN100">
        <f t="shared" ca="1" si="68"/>
        <v>35</v>
      </c>
      <c r="GO100" s="5">
        <f t="shared" ca="1" si="78"/>
        <v>446.06907311499998</v>
      </c>
      <c r="GP100" s="5">
        <f t="shared" ca="1" si="78"/>
        <v>7688.4115307880002</v>
      </c>
      <c r="GQ100" s="5">
        <f t="shared" ca="1" si="78"/>
        <v>15645.940161750999</v>
      </c>
      <c r="GR100" s="5" t="e">
        <f t="shared" ca="1" si="78"/>
        <v>#N/A</v>
      </c>
      <c r="GS100" s="5">
        <f t="shared" ca="1" si="78"/>
        <v>0.35134820800158101</v>
      </c>
      <c r="GT100" s="5">
        <f t="shared" ca="1" si="79"/>
        <v>0.418196361511945</v>
      </c>
      <c r="GU100" s="5">
        <f t="shared" ca="1" si="79"/>
        <v>1.0140804058199259E-3</v>
      </c>
      <c r="GV100" s="5">
        <f t="shared" ca="1" si="79"/>
        <v>3.5532825339760403E-4</v>
      </c>
      <c r="GW100" s="5">
        <f t="shared" ca="1" si="79"/>
        <v>0.21956252564691919</v>
      </c>
      <c r="GX100" s="5" t="e">
        <f t="shared" ca="1" si="79"/>
        <v>#N/A</v>
      </c>
      <c r="GY100" s="5" t="e">
        <f t="shared" ca="1" si="79"/>
        <v>#N/A</v>
      </c>
      <c r="GZ100" s="5" t="e">
        <f t="shared" ca="1" si="79"/>
        <v>#N/A</v>
      </c>
      <c r="HB100" s="13">
        <f t="shared" ca="1" si="54"/>
        <v>35</v>
      </c>
      <c r="HC100" s="4">
        <f t="shared" ca="1" si="81"/>
        <v>1</v>
      </c>
      <c r="HD100" s="4">
        <f t="shared" ca="1" si="81"/>
        <v>1</v>
      </c>
      <c r="HE100" s="4">
        <f t="shared" ca="1" si="81"/>
        <v>1</v>
      </c>
      <c r="HF100" s="4">
        <f t="shared" ca="1" si="81"/>
        <v>0</v>
      </c>
      <c r="HG100" s="4">
        <f t="shared" ca="1" si="81"/>
        <v>1</v>
      </c>
      <c r="HH100" s="4">
        <f t="shared" ca="1" si="81"/>
        <v>1</v>
      </c>
      <c r="HI100" s="4">
        <f t="shared" ca="1" si="81"/>
        <v>0.4728</v>
      </c>
      <c r="HJ100" s="4">
        <f t="shared" ca="1" si="81"/>
        <v>0.89859999999999995</v>
      </c>
      <c r="HK100" s="4">
        <f t="shared" ca="1" si="81"/>
        <v>4.2200000000000001E-2</v>
      </c>
      <c r="HL100" s="4">
        <f t="shared" ca="1" si="81"/>
        <v>0</v>
      </c>
      <c r="HM100" s="4">
        <f t="shared" ca="1" si="81"/>
        <v>0</v>
      </c>
      <c r="HN100" s="4">
        <f t="shared" ca="1" si="81"/>
        <v>0</v>
      </c>
    </row>
    <row r="101" spans="1:222" x14ac:dyDescent="0.2">
      <c r="A101" t="str" cm="1">
        <f t="array" aca="1" ref="A101" ca="1">INDIRECT($A$67&amp;"!A"&amp;ROW(C34)+$B$64)</f>
        <v>[[36,4,9]]</v>
      </c>
      <c r="B101" cm="1">
        <f t="array" aca="1" ref="B101" ca="1">INDIRECT($A$67&amp;"!b"&amp;ROW(D34)+$B$64)</f>
        <v>36</v>
      </c>
      <c r="C101">
        <f t="shared" ca="1" si="56"/>
        <v>9</v>
      </c>
      <c r="E101">
        <f t="shared" ca="1" si="72"/>
        <v>58</v>
      </c>
      <c r="F101">
        <f t="shared" ca="1" si="72"/>
        <v>59</v>
      </c>
      <c r="G101">
        <f t="shared" ca="1" si="72"/>
        <v>58</v>
      </c>
      <c r="H101">
        <f t="shared" ca="1" si="72"/>
        <v>75</v>
      </c>
      <c r="I101">
        <f t="shared" ca="1" si="72"/>
        <v>61</v>
      </c>
      <c r="J101">
        <f t="shared" ca="1" si="72"/>
        <v>66</v>
      </c>
      <c r="K101">
        <f t="shared" ca="1" si="72"/>
        <v>66</v>
      </c>
      <c r="L101">
        <f t="shared" ca="1" si="72"/>
        <v>67</v>
      </c>
      <c r="M101">
        <f t="shared" ca="1" si="72"/>
        <v>64</v>
      </c>
      <c r="N101">
        <f t="shared" ca="1" si="72"/>
        <v>58</v>
      </c>
      <c r="O101">
        <f t="shared" ca="1" si="72"/>
        <v>58</v>
      </c>
      <c r="P101">
        <f t="shared" ca="1" si="72"/>
        <v>58</v>
      </c>
      <c r="V101" cm="1">
        <f t="array" aca="1" ref="V101" ca="1">IF(ISNA(E101),,OFFSET(INDIRECT("'"&amp;V$67&amp;"'!d1"),E101-1,))</f>
        <v>9</v>
      </c>
      <c r="W101" cm="1">
        <f t="array" aca="1" ref="W101" ca="1">IF(ISNA(F101),,OFFSET(INDIRECT("'"&amp;W$67&amp;"'!d1"),F101-1,))</f>
        <v>9</v>
      </c>
      <c r="X101" cm="1">
        <f t="array" aca="1" ref="X101" ca="1">IF(ISNA(G101),,OFFSET(INDIRECT("'"&amp;X$67&amp;"'!d1"),G101-1,))</f>
        <v>9</v>
      </c>
      <c r="Y101" cm="1">
        <f t="array" aca="1" ref="Y101" ca="1">IF(ISNA(H101),,OFFSET(INDIRECT("'"&amp;Y$67&amp;"'!d1"),H101-1,))</f>
        <v>0</v>
      </c>
      <c r="Z101" cm="1">
        <f t="array" aca="1" ref="Z101" ca="1">IF(ISNA(I101),,OFFSET(INDIRECT("'"&amp;Z$67&amp;"'!d1"),I101-1,))</f>
        <v>9</v>
      </c>
      <c r="AA101" cm="1">
        <f t="array" aca="1" ref="AA101" ca="1">IF(ISNA(J101),,OFFSET(INDIRECT("'"&amp;AA$67&amp;"'!d1"),J101-1,))</f>
        <v>9</v>
      </c>
      <c r="AB101" cm="1">
        <f t="array" aca="1" ref="AB101" ca="1">IF(ISNA(K101),,OFFSET(INDIRECT("'"&amp;AB$67&amp;"'!d1"),K101-1,))</f>
        <v>9</v>
      </c>
      <c r="AC101" cm="1">
        <f t="array" aca="1" ref="AC101" ca="1">IF(ISNA(L101),,OFFSET(INDIRECT("'"&amp;AC$67&amp;"'!d1"),L101-1,))</f>
        <v>9</v>
      </c>
      <c r="AD101" cm="1">
        <f t="array" aca="1" ref="AD101" ca="1">IF(ISNA(M101),,OFFSET(INDIRECT("'"&amp;AD$67&amp;"'!d1"),M101-1,))</f>
        <v>9</v>
      </c>
      <c r="AE101" cm="1">
        <f t="array" aca="1" ref="AE101" ca="1">IF(ISNA(N101),,OFFSET(INDIRECT("'"&amp;AE$67&amp;"'!d1"),N101-1,))</f>
        <v>0</v>
      </c>
      <c r="AF101" cm="1">
        <f t="array" aca="1" ref="AF101" ca="1">IF(ISNA(O101),,OFFSET(INDIRECT("'"&amp;AF$67&amp;"'!d1"),O101-1,))</f>
        <v>0</v>
      </c>
      <c r="AG101" cm="1">
        <f t="array" aca="1" ref="AG101" ca="1">IF(ISNA(P101),,OFFSET(INDIRECT("'"&amp;AG$67&amp;"'!d1"),P101-1,))</f>
        <v>11</v>
      </c>
      <c r="AM101">
        <f t="shared" ca="1" si="73"/>
        <v>1</v>
      </c>
      <c r="AN101">
        <f t="shared" ca="1" si="73"/>
        <v>1</v>
      </c>
      <c r="AO101">
        <f t="shared" ca="1" si="73"/>
        <v>1</v>
      </c>
      <c r="AP101">
        <f t="shared" ca="1" si="73"/>
        <v>0</v>
      </c>
      <c r="AQ101">
        <f t="shared" ca="1" si="58"/>
        <v>1</v>
      </c>
      <c r="AV101" t="b">
        <f t="shared" ca="1" si="59"/>
        <v>1</v>
      </c>
      <c r="AW101" t="b">
        <f t="shared" ca="1" si="59"/>
        <v>1</v>
      </c>
      <c r="AX101" t="b">
        <f t="shared" ca="1" si="59"/>
        <v>1</v>
      </c>
      <c r="AY101" t="str">
        <f t="shared" ca="1" si="59"/>
        <v/>
      </c>
      <c r="AZ101" t="b">
        <f t="shared" ca="1" si="59"/>
        <v>1</v>
      </c>
      <c r="BD101">
        <f t="shared" ca="1" si="74"/>
        <v>1</v>
      </c>
      <c r="BE101">
        <f t="shared" ca="1" si="74"/>
        <v>1</v>
      </c>
      <c r="BF101">
        <f t="shared" ca="1" si="74"/>
        <v>1</v>
      </c>
      <c r="BG101">
        <f t="shared" ca="1" si="74"/>
        <v>0</v>
      </c>
      <c r="BH101">
        <f t="shared" ca="1" si="74"/>
        <v>1</v>
      </c>
      <c r="BI101">
        <f t="shared" ca="1" si="74"/>
        <v>1</v>
      </c>
      <c r="BJ101">
        <f t="shared" ca="1" si="74"/>
        <v>1</v>
      </c>
      <c r="BK101">
        <f t="shared" ca="1" si="74"/>
        <v>1</v>
      </c>
      <c r="BL101">
        <f t="shared" ca="1" si="74"/>
        <v>1</v>
      </c>
      <c r="BM101">
        <f t="shared" ca="1" si="74"/>
        <v>0</v>
      </c>
      <c r="BN101">
        <f t="shared" ca="1" si="74"/>
        <v>0</v>
      </c>
      <c r="BO101">
        <f t="shared" ca="1" si="74"/>
        <v>1</v>
      </c>
      <c r="BU101">
        <f t="shared" ca="1" si="75"/>
        <v>9</v>
      </c>
      <c r="BV101">
        <f t="shared" ca="1" si="75"/>
        <v>9</v>
      </c>
      <c r="BW101">
        <f t="shared" ca="1" si="75"/>
        <v>9</v>
      </c>
      <c r="BX101">
        <f t="shared" ca="1" si="75"/>
        <v>36</v>
      </c>
      <c r="BY101">
        <f t="shared" ca="1" si="75"/>
        <v>9</v>
      </c>
      <c r="BZ101">
        <f t="shared" ca="1" si="75"/>
        <v>9</v>
      </c>
      <c r="CA101">
        <f t="shared" ca="1" si="75"/>
        <v>9</v>
      </c>
      <c r="CB101">
        <f t="shared" ca="1" si="75"/>
        <v>9</v>
      </c>
      <c r="CC101">
        <f t="shared" ca="1" si="75"/>
        <v>9</v>
      </c>
      <c r="CD101">
        <f t="shared" ca="1" si="75"/>
        <v>36</v>
      </c>
      <c r="CE101">
        <f t="shared" ca="1" si="75"/>
        <v>36</v>
      </c>
      <c r="CF101">
        <f t="shared" ca="1" si="75"/>
        <v>11</v>
      </c>
      <c r="CL101">
        <f t="shared" ca="1" si="76"/>
        <v>1</v>
      </c>
      <c r="CM101">
        <f t="shared" ca="1" si="76"/>
        <v>1</v>
      </c>
      <c r="CN101">
        <f t="shared" ca="1" si="76"/>
        <v>1</v>
      </c>
      <c r="CO101">
        <f t="shared" ca="1" si="76"/>
        <v>0</v>
      </c>
      <c r="CP101">
        <f t="shared" ca="1" si="76"/>
        <v>1</v>
      </c>
      <c r="CQ101">
        <f t="shared" ca="1" si="76"/>
        <v>1</v>
      </c>
      <c r="CR101">
        <f t="shared" ca="1" si="76"/>
        <v>1</v>
      </c>
      <c r="CS101">
        <f t="shared" ca="1" si="76"/>
        <v>1</v>
      </c>
      <c r="CT101">
        <f t="shared" ca="1" si="76"/>
        <v>1</v>
      </c>
      <c r="CU101">
        <f t="shared" ca="1" si="76"/>
        <v>0</v>
      </c>
      <c r="CV101">
        <f t="shared" ca="1" si="76"/>
        <v>0</v>
      </c>
      <c r="CW101">
        <f t="shared" ca="1" si="76"/>
        <v>0</v>
      </c>
      <c r="DC101" cm="1">
        <f t="array" aca="1" ref="DC101" ca="1">IF(ISNA(E101),,OFFSET(INDIRECT("'"&amp;DT$67&amp;"'!f1"),E101-1,))*1</f>
        <v>429.52931156</v>
      </c>
      <c r="DD101" cm="1">
        <f t="array" aca="1" ref="DD101" ca="1">IF(ISNA(F101),,OFFSET(INDIRECT("'"&amp;DU$67&amp;"'!f1"),F101-1,))*1</f>
        <v>8270.1236712359896</v>
      </c>
      <c r="DE101" cm="1">
        <f t="array" aca="1" ref="DE101" ca="1">IF(ISNA(G101),,OFFSET(INDIRECT("'"&amp;DV$67&amp;"'!f1"),G101-1,))*1</f>
        <v>10975.367749931</v>
      </c>
      <c r="DF101" cm="1">
        <f t="array" aca="1" ref="DF101" ca="1">IF(ISNA(H101),,OFFSET(INDIRECT("'"&amp;DW$67&amp;"'!f1"),H101-1,))*1</f>
        <v>28800.109907826401</v>
      </c>
      <c r="DG101" cm="1">
        <f t="array" aca="1" ref="DG101" ca="1">IF(ISNA(I101),,OFFSET(INDIRECT("'"&amp;DX$67&amp;"'!f1"),I101-1,))*1</f>
        <v>1.2553371249959999</v>
      </c>
      <c r="DH101" cm="1">
        <f t="array" aca="1" ref="DH101" ca="1">IF(ISNA(J101),,OFFSET(INDIRECT("'"&amp;DY$67&amp;"'!f1"),J101-1,))*1</f>
        <v>0.51519015431404103</v>
      </c>
      <c r="DI101" cm="1">
        <f t="array" aca="1" ref="DI101" ca="1">IF(ISNA(K101),,OFFSET(INDIRECT("'"&amp;DZ$67&amp;"'!f1"),K101-1,))*1</f>
        <v>4.9169659828767101</v>
      </c>
      <c r="DJ101" cm="1">
        <f t="array" aca="1" ref="DJ101" ca="1">IF(ISNA(L101),,OFFSET(INDIRECT("'"&amp;EA$67&amp;"'!f1"),L101-1,))*1</f>
        <v>3.2854707268998</v>
      </c>
      <c r="DK101" cm="1">
        <f t="array" aca="1" ref="DK101" ca="1">IF(ISNA(M101),,OFFSET(INDIRECT("'"&amp;EB$67&amp;"'!f1"),M101-1,))*1</f>
        <v>93.480661699999899</v>
      </c>
      <c r="DL101" cm="1">
        <f t="array" aca="1" ref="DL101" ca="1">IF(ISNA(N101),,OFFSET(INDIRECT("'"&amp;EC$67&amp;"'!f1"),N101-1,))*1</f>
        <v>1.20133299933513E-2</v>
      </c>
      <c r="DM101" cm="1">
        <f t="array" aca="1" ref="DM101" ca="1">IF(ISNA(O101),,OFFSET(INDIRECT("'"&amp;ED$67&amp;"'!f1"),O101-1,))*1</f>
        <v>1.4071822995901999E-2</v>
      </c>
      <c r="DN101" cm="1">
        <f t="array" aca="1" ref="DN101" ca="1">IF(ISNA(P101),,OFFSET(INDIRECT("'"&amp;EE$67&amp;"'!f1"),P101-1,))*1</f>
        <v>0.67264487594365996</v>
      </c>
      <c r="DT101">
        <f t="shared" ca="1" si="77"/>
        <v>1</v>
      </c>
      <c r="DU101">
        <f t="shared" ca="1" si="77"/>
        <v>1</v>
      </c>
      <c r="DV101">
        <f t="shared" ca="1" si="77"/>
        <v>1</v>
      </c>
      <c r="DW101">
        <f t="shared" ca="1" si="77"/>
        <v>0</v>
      </c>
      <c r="DX101">
        <f t="shared" ca="1" si="77"/>
        <v>1</v>
      </c>
      <c r="DY101">
        <f t="shared" ca="1" si="77"/>
        <v>1</v>
      </c>
      <c r="DZ101">
        <f t="shared" ca="1" si="77"/>
        <v>4573</v>
      </c>
      <c r="EA101">
        <f t="shared" ca="1" si="77"/>
        <v>9460</v>
      </c>
      <c r="EB101">
        <f t="shared" ca="1" si="77"/>
        <v>439</v>
      </c>
      <c r="EC101">
        <f t="shared" ca="1" si="77"/>
        <v>0</v>
      </c>
      <c r="ED101">
        <f t="shared" ca="1" si="77"/>
        <v>0</v>
      </c>
      <c r="EE101">
        <f t="shared" ca="1" si="77"/>
        <v>0</v>
      </c>
      <c r="EK101" cm="1">
        <f t="array" aca="1" ref="EK101" ca="1">IF(ISNA(E101),0,OFFSET(INDIRECT("'"&amp;EK$67&amp;"'!g1"),E101-1,)*CL101)</f>
        <v>1</v>
      </c>
      <c r="EL101" cm="1">
        <f t="array" aca="1" ref="EL101" ca="1">IF(ISNA(F101),0,OFFSET(INDIRECT("'"&amp;EL$67&amp;"'!g1"),F101-1,)*CM101)</f>
        <v>1</v>
      </c>
      <c r="EM101" cm="1">
        <f t="array" aca="1" ref="EM101" ca="1">IF(ISNA(G101),0,OFFSET(INDIRECT("'"&amp;EM$67&amp;"'!g1"),G101-1,)*CN101)</f>
        <v>1</v>
      </c>
      <c r="EN101" cm="1">
        <f t="array" aca="1" ref="EN101" ca="1">IF(ISNA(H101),0,OFFSET(INDIRECT("'"&amp;EN$67&amp;"'!g1"),H101-1,)*CO101)</f>
        <v>0</v>
      </c>
      <c r="EO101" cm="1">
        <f t="array" aca="1" ref="EO101" ca="1">IF(ISNA(I101),0,OFFSET(INDIRECT("'"&amp;EO$67&amp;"'!g1"),I101-1,)*CP101)</f>
        <v>1</v>
      </c>
      <c r="EP101" cm="1">
        <f t="array" aca="1" ref="EP101" ca="1">IF(ISNA(J101),0,OFFSET(INDIRECT("'"&amp;EP$67&amp;"'!g1"),J101-1,)*CQ101)</f>
        <v>1</v>
      </c>
      <c r="EQ101" cm="1">
        <f t="array" aca="1" ref="EQ101" ca="1">IF(ISNA(K101),0,OFFSET(INDIRECT("'"&amp;EQ$67&amp;"'!g1"),K101-1,)*CR101)</f>
        <v>4573</v>
      </c>
      <c r="ER101" cm="1">
        <f t="array" aca="1" ref="ER101" ca="1">IF(ISNA(L101),0,OFFSET(INDIRECT("'"&amp;ER$67&amp;"'!g1"),L101-1,)*CS101)</f>
        <v>9460</v>
      </c>
      <c r="ES101" cm="1">
        <f t="array" aca="1" ref="ES101" ca="1">IF(ISNA(M101),0,OFFSET(INDIRECT("'"&amp;ES$67&amp;"'!g1"),M101-1,)*CT101)</f>
        <v>439</v>
      </c>
      <c r="ET101" cm="1">
        <f t="array" aca="1" ref="ET101" ca="1">IF(ISNA(N101),0,OFFSET(INDIRECT("'"&amp;ET$67&amp;"'!g1"),N101-1,)*CU101)</f>
        <v>0</v>
      </c>
      <c r="EU101" cm="1">
        <f t="array" aca="1" ref="EU101" ca="1">IF(ISNA(O101),0,OFFSET(INDIRECT("'"&amp;EU$67&amp;"'!g1"),O101-1,)*CV101)</f>
        <v>0</v>
      </c>
      <c r="EV101" cm="1">
        <f t="array" aca="1" ref="EV101" ca="1">IF(ISNA(P101),0,OFFSET(INDIRECT("'"&amp;EV$67&amp;"'!g1"),P101-1,)*CW101)</f>
        <v>0</v>
      </c>
      <c r="FB101" s="10" cm="1">
        <f t="array" aca="1" ref="FB101" ca="1">IF(ISNA(E101),0,OFFSET(INDIRECT("'"&amp;EK$67&amp;"'!h1"),E101-1,))</f>
        <v>1</v>
      </c>
      <c r="FC101" s="10" cm="1">
        <f t="array" aca="1" ref="FC101" ca="1">IF(ISNA(F101),0,OFFSET(INDIRECT("'"&amp;EL$67&amp;"'!h1"),F101-1,))</f>
        <v>1</v>
      </c>
      <c r="FD101" s="10" cm="1">
        <f t="array" aca="1" ref="FD101" ca="1">IF(ISNA(G101),0,OFFSET(INDIRECT("'"&amp;EM$67&amp;"'!h1"),G101-1,))</f>
        <v>1</v>
      </c>
      <c r="FE101" s="10" cm="1">
        <f t="array" aca="1" ref="FE101" ca="1">IF(ISNA(H101),0,OFFSET(INDIRECT("'"&amp;EN$67&amp;"'!h1"),H101-1,))</f>
        <v>1</v>
      </c>
      <c r="FF101" s="10" cm="1">
        <f t="array" aca="1" ref="FF101" ca="1">IF(ISNA(I101),0,OFFSET(INDIRECT("'"&amp;EO$67&amp;"'!h1"),I101-1,))</f>
        <v>1</v>
      </c>
      <c r="FG101" s="10" cm="1">
        <f t="array" aca="1" ref="FG101" ca="1">IF(ISNA(J101),0,OFFSET(INDIRECT("'"&amp;EP$67&amp;"'!h1"),J101-1,))</f>
        <v>1</v>
      </c>
      <c r="FH101" s="10" cm="1">
        <f t="array" aca="1" ref="FH101" ca="1">IF(ISNA(K101),0,OFFSET(INDIRECT("'"&amp;EQ$67&amp;"'!h1"),K101-1,))</f>
        <v>10000</v>
      </c>
      <c r="FI101" s="10" cm="1">
        <f t="array" aca="1" ref="FI101" ca="1">IF(ISNA(L101),0,OFFSET(INDIRECT("'"&amp;ER$67&amp;"'!h1"),L101-1,))</f>
        <v>10000</v>
      </c>
      <c r="FJ101" s="10" cm="1">
        <f t="array" aca="1" ref="FJ101" ca="1">IF(ISNA(M101),0,OFFSET(INDIRECT("'"&amp;ES$67&amp;"'!h1"),M101-1,))</f>
        <v>10000</v>
      </c>
      <c r="FK101" s="10" cm="1">
        <f t="array" aca="1" ref="FK101" ca="1">IF(ISNA(N101),0,OFFSET(INDIRECT("'"&amp;ET$67&amp;"'!h1"),N101-1,))</f>
        <v>1</v>
      </c>
      <c r="FL101" s="10" cm="1">
        <f t="array" aca="1" ref="FL101" ca="1">IF(ISNA(O101),0,OFFSET(INDIRECT("'"&amp;EU$67&amp;"'!h1"),O101-1,))</f>
        <v>1</v>
      </c>
      <c r="FM101" s="10" cm="1">
        <f t="array" aca="1" ref="FM101" ca="1">IF(ISNA(P101),0,OFFSET(INDIRECT("'"&amp;EV$67&amp;"'!h1"),P101-1,))</f>
        <v>9</v>
      </c>
      <c r="FN101" s="10"/>
      <c r="FO101" s="10"/>
      <c r="FP101" s="10"/>
      <c r="FQ101" s="10"/>
      <c r="FS101">
        <f t="shared" ca="1" si="61"/>
        <v>36</v>
      </c>
      <c r="FT101">
        <f t="shared" ca="1" si="62"/>
        <v>4.9169659828767101</v>
      </c>
      <c r="FU101">
        <f t="shared" ca="1" si="63"/>
        <v>4573</v>
      </c>
      <c r="FV101">
        <f t="shared" ca="1" si="64"/>
        <v>10000</v>
      </c>
      <c r="FW101" s="4">
        <f t="shared" ca="1" si="65"/>
        <v>0.45729999999999998</v>
      </c>
      <c r="FX101" s="5">
        <f t="shared" ca="1" si="66"/>
        <v>1.0752167030126198E-3</v>
      </c>
      <c r="FZ101" s="13">
        <f t="shared" ca="1" si="50"/>
        <v>36</v>
      </c>
      <c r="GA101" s="23">
        <f t="shared" ca="1" si="80"/>
        <v>0</v>
      </c>
      <c r="GB101" s="23">
        <f t="shared" ca="1" si="80"/>
        <v>0</v>
      </c>
      <c r="GC101" s="23">
        <f t="shared" ca="1" si="80"/>
        <v>0</v>
      </c>
      <c r="GD101" s="23" t="e">
        <f t="shared" ca="1" si="80"/>
        <v>#N/A</v>
      </c>
      <c r="GE101" s="23">
        <f t="shared" ca="1" si="80"/>
        <v>0</v>
      </c>
      <c r="GF101" s="23">
        <f t="shared" ca="1" si="80"/>
        <v>0</v>
      </c>
      <c r="GG101" s="23">
        <f t="shared" ca="1" si="80"/>
        <v>0</v>
      </c>
      <c r="GH101" s="23">
        <f t="shared" ca="1" si="80"/>
        <v>0</v>
      </c>
      <c r="GI101" s="23">
        <f t="shared" ca="1" si="80"/>
        <v>0</v>
      </c>
      <c r="GJ101" s="23" t="e">
        <f t="shared" ca="1" si="80"/>
        <v>#N/A</v>
      </c>
      <c r="GK101" s="23" t="e">
        <f t="shared" ca="1" si="80"/>
        <v>#N/A</v>
      </c>
      <c r="GL101" s="23">
        <f t="shared" ca="1" si="80"/>
        <v>0.22222222222222221</v>
      </c>
      <c r="GM101" s="23"/>
      <c r="GN101">
        <f t="shared" ca="1" si="68"/>
        <v>36</v>
      </c>
      <c r="GO101" s="5">
        <f t="shared" ca="1" si="78"/>
        <v>429.52931156</v>
      </c>
      <c r="GP101" s="5">
        <f t="shared" ca="1" si="78"/>
        <v>8270.1236712359896</v>
      </c>
      <c r="GQ101" s="5">
        <f t="shared" ca="1" si="78"/>
        <v>10975.367749931</v>
      </c>
      <c r="GR101" s="5" t="e">
        <f t="shared" ca="1" si="78"/>
        <v>#N/A</v>
      </c>
      <c r="GS101" s="5">
        <f t="shared" ca="1" si="78"/>
        <v>1.2553371249959999</v>
      </c>
      <c r="GT101" s="5">
        <f t="shared" ca="1" si="79"/>
        <v>0.51519015431404103</v>
      </c>
      <c r="GU101" s="5">
        <f t="shared" ca="1" si="79"/>
        <v>1.0752167030126198E-3</v>
      </c>
      <c r="GV101" s="5">
        <f t="shared" ca="1" si="79"/>
        <v>3.4730134533824525E-4</v>
      </c>
      <c r="GW101" s="5">
        <f t="shared" ca="1" si="79"/>
        <v>0.21294000387243714</v>
      </c>
      <c r="GX101" s="5" t="e">
        <f t="shared" ca="1" si="79"/>
        <v>#N/A</v>
      </c>
      <c r="GY101" s="5" t="e">
        <f t="shared" ca="1" si="79"/>
        <v>#N/A</v>
      </c>
      <c r="GZ101" s="5" t="e">
        <f t="shared" ca="1" si="79"/>
        <v>#N/A</v>
      </c>
      <c r="HB101" s="13">
        <f t="shared" ca="1" si="54"/>
        <v>36</v>
      </c>
      <c r="HC101" s="4">
        <f t="shared" ca="1" si="81"/>
        <v>1</v>
      </c>
      <c r="HD101" s="4">
        <f t="shared" ca="1" si="81"/>
        <v>1</v>
      </c>
      <c r="HE101" s="4">
        <f t="shared" ca="1" si="81"/>
        <v>1</v>
      </c>
      <c r="HF101" s="4">
        <f t="shared" ca="1" si="81"/>
        <v>0</v>
      </c>
      <c r="HG101" s="4">
        <f t="shared" ca="1" si="81"/>
        <v>1</v>
      </c>
      <c r="HH101" s="4">
        <f t="shared" ca="1" si="81"/>
        <v>1</v>
      </c>
      <c r="HI101" s="4">
        <f t="shared" ca="1" si="81"/>
        <v>0.45729999999999998</v>
      </c>
      <c r="HJ101" s="4">
        <f t="shared" ca="1" si="81"/>
        <v>0.94599999999999995</v>
      </c>
      <c r="HK101" s="4">
        <f t="shared" ca="1" si="81"/>
        <v>4.3900000000000002E-2</v>
      </c>
      <c r="HL101" s="4">
        <f t="shared" ca="1" si="81"/>
        <v>0</v>
      </c>
      <c r="HM101" s="4">
        <f t="shared" ca="1" si="81"/>
        <v>0</v>
      </c>
      <c r="HN101" s="4">
        <f t="shared" ca="1" si="81"/>
        <v>0</v>
      </c>
    </row>
    <row r="102" spans="1:222" x14ac:dyDescent="0.2">
      <c r="A102" t="str" cm="1">
        <f t="array" aca="1" ref="A102" ca="1">INDIRECT($A$67&amp;"!A"&amp;ROW(C35)+$B$64)</f>
        <v>[[37,4,9]]</v>
      </c>
      <c r="B102" cm="1">
        <f t="array" aca="1" ref="B102" ca="1">INDIRECT($A$67&amp;"!b"&amp;ROW(D35)+$B$64)</f>
        <v>37</v>
      </c>
      <c r="C102">
        <f t="shared" ca="1" si="56"/>
        <v>9</v>
      </c>
      <c r="E102">
        <f t="shared" ca="1" si="72"/>
        <v>59</v>
      </c>
      <c r="F102">
        <f t="shared" ca="1" si="72"/>
        <v>60</v>
      </c>
      <c r="G102">
        <f t="shared" ca="1" si="72"/>
        <v>59</v>
      </c>
      <c r="H102">
        <f t="shared" ca="1" si="72"/>
        <v>84</v>
      </c>
      <c r="I102">
        <f t="shared" ca="1" si="72"/>
        <v>62</v>
      </c>
      <c r="J102">
        <f t="shared" ca="1" si="72"/>
        <v>67</v>
      </c>
      <c r="K102">
        <f t="shared" ca="1" si="72"/>
        <v>67</v>
      </c>
      <c r="L102">
        <f t="shared" ca="1" si="72"/>
        <v>68</v>
      </c>
      <c r="M102">
        <f t="shared" ca="1" si="72"/>
        <v>65</v>
      </c>
      <c r="N102">
        <f t="shared" ca="1" si="72"/>
        <v>59</v>
      </c>
      <c r="O102">
        <f t="shared" ca="1" si="72"/>
        <v>59</v>
      </c>
      <c r="P102">
        <f t="shared" ca="1" si="72"/>
        <v>59</v>
      </c>
      <c r="V102" cm="1">
        <f t="array" aca="1" ref="V102" ca="1">IF(ISNA(E102),,OFFSET(INDIRECT("'"&amp;V$67&amp;"'!d1"),E102-1,))</f>
        <v>9</v>
      </c>
      <c r="W102" cm="1">
        <f t="array" aca="1" ref="W102" ca="1">IF(ISNA(F102),,OFFSET(INDIRECT("'"&amp;W$67&amp;"'!d1"),F102-1,))</f>
        <v>9</v>
      </c>
      <c r="X102" cm="1">
        <f t="array" aca="1" ref="X102" ca="1">IF(ISNA(G102),,OFFSET(INDIRECT("'"&amp;X$67&amp;"'!d1"),G102-1,))</f>
        <v>9</v>
      </c>
      <c r="Y102" cm="1">
        <f t="array" aca="1" ref="Y102" ca="1">IF(ISNA(H102),,OFFSET(INDIRECT("'"&amp;Y$67&amp;"'!d1"),H102-1,))</f>
        <v>0</v>
      </c>
      <c r="Z102" cm="1">
        <f t="array" aca="1" ref="Z102" ca="1">IF(ISNA(I102),,OFFSET(INDIRECT("'"&amp;Z$67&amp;"'!d1"),I102-1,))</f>
        <v>9</v>
      </c>
      <c r="AA102" cm="1">
        <f t="array" aca="1" ref="AA102" ca="1">IF(ISNA(J102),,OFFSET(INDIRECT("'"&amp;AA$67&amp;"'!d1"),J102-1,))</f>
        <v>9</v>
      </c>
      <c r="AB102" cm="1">
        <f t="array" aca="1" ref="AB102" ca="1">IF(ISNA(K102),,OFFSET(INDIRECT("'"&amp;AB$67&amp;"'!d1"),K102-1,))</f>
        <v>9</v>
      </c>
      <c r="AC102" cm="1">
        <f t="array" aca="1" ref="AC102" ca="1">IF(ISNA(L102),,OFFSET(INDIRECT("'"&amp;AC$67&amp;"'!d1"),L102-1,))</f>
        <v>9</v>
      </c>
      <c r="AD102" cm="1">
        <f t="array" aca="1" ref="AD102" ca="1">IF(ISNA(M102),,OFFSET(INDIRECT("'"&amp;AD$67&amp;"'!d1"),M102-1,))</f>
        <v>9</v>
      </c>
      <c r="AE102" cm="1">
        <f t="array" aca="1" ref="AE102" ca="1">IF(ISNA(N102),,OFFSET(INDIRECT("'"&amp;AE$67&amp;"'!d1"),N102-1,))</f>
        <v>0</v>
      </c>
      <c r="AF102" cm="1">
        <f t="array" aca="1" ref="AF102" ca="1">IF(ISNA(O102),,OFFSET(INDIRECT("'"&amp;AF$67&amp;"'!d1"),O102-1,))</f>
        <v>0</v>
      </c>
      <c r="AG102" cm="1">
        <f t="array" aca="1" ref="AG102" ca="1">IF(ISNA(P102),,OFFSET(INDIRECT("'"&amp;AG$67&amp;"'!d1"),P102-1,))</f>
        <v>11</v>
      </c>
      <c r="AM102">
        <f t="shared" ca="1" si="73"/>
        <v>1</v>
      </c>
      <c r="AN102">
        <f t="shared" ca="1" si="73"/>
        <v>1</v>
      </c>
      <c r="AO102">
        <f t="shared" ca="1" si="73"/>
        <v>1</v>
      </c>
      <c r="AP102">
        <f t="shared" ca="1" si="73"/>
        <v>0</v>
      </c>
      <c r="AQ102">
        <f t="shared" ca="1" si="58"/>
        <v>1</v>
      </c>
      <c r="AV102" t="b">
        <f t="shared" ca="1" si="59"/>
        <v>1</v>
      </c>
      <c r="AW102" t="b">
        <f t="shared" ca="1" si="59"/>
        <v>1</v>
      </c>
      <c r="AX102" t="b">
        <f t="shared" ca="1" si="59"/>
        <v>1</v>
      </c>
      <c r="AY102" t="str">
        <f t="shared" ca="1" si="59"/>
        <v/>
      </c>
      <c r="AZ102" t="b">
        <f t="shared" ca="1" si="59"/>
        <v>1</v>
      </c>
      <c r="BD102">
        <f t="shared" ca="1" si="74"/>
        <v>1</v>
      </c>
      <c r="BE102">
        <f t="shared" ca="1" si="74"/>
        <v>1</v>
      </c>
      <c r="BF102">
        <f t="shared" ca="1" si="74"/>
        <v>1</v>
      </c>
      <c r="BG102">
        <f t="shared" ca="1" si="74"/>
        <v>0</v>
      </c>
      <c r="BH102">
        <f t="shared" ca="1" si="74"/>
        <v>1</v>
      </c>
      <c r="BI102">
        <f t="shared" ca="1" si="74"/>
        <v>1</v>
      </c>
      <c r="BJ102">
        <f t="shared" ca="1" si="74"/>
        <v>1</v>
      </c>
      <c r="BK102">
        <f t="shared" ca="1" si="74"/>
        <v>1</v>
      </c>
      <c r="BL102">
        <f t="shared" ca="1" si="74"/>
        <v>1</v>
      </c>
      <c r="BM102">
        <f t="shared" ca="1" si="74"/>
        <v>0</v>
      </c>
      <c r="BN102">
        <f t="shared" ca="1" si="74"/>
        <v>0</v>
      </c>
      <c r="BO102">
        <f t="shared" ca="1" si="74"/>
        <v>1</v>
      </c>
      <c r="BU102">
        <f t="shared" ca="1" si="75"/>
        <v>9</v>
      </c>
      <c r="BV102">
        <f t="shared" ca="1" si="75"/>
        <v>9</v>
      </c>
      <c r="BW102">
        <f t="shared" ca="1" si="75"/>
        <v>9</v>
      </c>
      <c r="BX102">
        <f t="shared" ca="1" si="75"/>
        <v>37</v>
      </c>
      <c r="BY102">
        <f t="shared" ca="1" si="75"/>
        <v>9</v>
      </c>
      <c r="BZ102">
        <f t="shared" ca="1" si="75"/>
        <v>9</v>
      </c>
      <c r="CA102">
        <f t="shared" ca="1" si="75"/>
        <v>9</v>
      </c>
      <c r="CB102">
        <f t="shared" ca="1" si="75"/>
        <v>9</v>
      </c>
      <c r="CC102">
        <f t="shared" ca="1" si="75"/>
        <v>9</v>
      </c>
      <c r="CD102">
        <f t="shared" ca="1" si="75"/>
        <v>37</v>
      </c>
      <c r="CE102">
        <f t="shared" ca="1" si="75"/>
        <v>37</v>
      </c>
      <c r="CF102">
        <f t="shared" ca="1" si="75"/>
        <v>11</v>
      </c>
      <c r="CL102">
        <f t="shared" ca="1" si="76"/>
        <v>1</v>
      </c>
      <c r="CM102">
        <f t="shared" ca="1" si="76"/>
        <v>1</v>
      </c>
      <c r="CN102">
        <f t="shared" ca="1" si="76"/>
        <v>1</v>
      </c>
      <c r="CO102">
        <f t="shared" ca="1" si="76"/>
        <v>0</v>
      </c>
      <c r="CP102">
        <f t="shared" ca="1" si="76"/>
        <v>1</v>
      </c>
      <c r="CQ102">
        <f t="shared" ca="1" si="76"/>
        <v>1</v>
      </c>
      <c r="CR102">
        <f t="shared" ca="1" si="76"/>
        <v>1</v>
      </c>
      <c r="CS102">
        <f t="shared" ca="1" si="76"/>
        <v>1</v>
      </c>
      <c r="CT102">
        <f t="shared" ca="1" si="76"/>
        <v>1</v>
      </c>
      <c r="CU102">
        <f t="shared" ca="1" si="76"/>
        <v>0</v>
      </c>
      <c r="CV102">
        <f t="shared" ca="1" si="76"/>
        <v>0</v>
      </c>
      <c r="CW102">
        <f t="shared" ca="1" si="76"/>
        <v>0</v>
      </c>
      <c r="DC102" cm="1">
        <f t="array" aca="1" ref="DC102" ca="1">IF(ISNA(E102),,OFFSET(INDIRECT("'"&amp;DT$67&amp;"'!f1"),E102-1,))*1</f>
        <v>568.66242454199903</v>
      </c>
      <c r="DD102" cm="1">
        <f t="array" aca="1" ref="DD102" ca="1">IF(ISNA(F102),,OFFSET(INDIRECT("'"&amp;DU$67&amp;"'!f1"),F102-1,))*1</f>
        <v>5799.3945560729899</v>
      </c>
      <c r="DE102" cm="1">
        <f t="array" aca="1" ref="DE102" ca="1">IF(ISNA(G102),,OFFSET(INDIRECT("'"&amp;DV$67&amp;"'!f1"),G102-1,))*1</f>
        <v>11038.158228615899</v>
      </c>
      <c r="DF102" cm="1">
        <f t="array" aca="1" ref="DF102" ca="1">IF(ISNA(H102),,OFFSET(INDIRECT("'"&amp;DW$67&amp;"'!f1"),H102-1,))*1</f>
        <v>28800.110171844201</v>
      </c>
      <c r="DG102" cm="1">
        <f t="array" aca="1" ref="DG102" ca="1">IF(ISNA(I102),,OFFSET(INDIRECT("'"&amp;DX$67&amp;"'!f1"),I102-1,))*1</f>
        <v>2.4793415419990099</v>
      </c>
      <c r="DH102" cm="1">
        <f t="array" aca="1" ref="DH102" ca="1">IF(ISNA(J102),,OFFSET(INDIRECT("'"&amp;DY$67&amp;"'!f1"),J102-1,))*1</f>
        <v>0.53346748184412696</v>
      </c>
      <c r="DI102" cm="1">
        <f t="array" aca="1" ref="DI102" ca="1">IF(ISNA(K102),,OFFSET(INDIRECT("'"&amp;DZ$67&amp;"'!f1"),K102-1,))*1</f>
        <v>5.1026829332113204</v>
      </c>
      <c r="DJ102" cm="1">
        <f t="array" aca="1" ref="DJ102" ca="1">IF(ISNA(L102),,OFFSET(INDIRECT("'"&amp;EA$67&amp;"'!f1"),L102-1,))*1</f>
        <v>3.3393779015168499</v>
      </c>
      <c r="DK102" cm="1">
        <f t="array" aca="1" ref="DK102" ca="1">IF(ISNA(M102),,OFFSET(INDIRECT("'"&amp;EB$67&amp;"'!f1"),M102-1,))*1</f>
        <v>93.902836345000196</v>
      </c>
      <c r="DL102" cm="1">
        <f t="array" aca="1" ref="DL102" ca="1">IF(ISNA(N102),,OFFSET(INDIRECT("'"&amp;EC$67&amp;"'!f1"),N102-1,))*1</f>
        <v>1.41087880037957E-2</v>
      </c>
      <c r="DM102" cm="1">
        <f t="array" aca="1" ref="DM102" ca="1">IF(ISNA(O102),,OFFSET(INDIRECT("'"&amp;ED$67&amp;"'!f1"),O102-1,))*1</f>
        <v>1.28422190027777E-2</v>
      </c>
      <c r="DN102" cm="1">
        <f t="array" aca="1" ref="DN102" ca="1">IF(ISNA(P102),,OFFSET(INDIRECT("'"&amp;EE$67&amp;"'!f1"),P102-1,))*1</f>
        <v>0.678246989846229</v>
      </c>
      <c r="DT102">
        <f t="shared" ca="1" si="77"/>
        <v>1</v>
      </c>
      <c r="DU102">
        <f t="shared" ca="1" si="77"/>
        <v>1</v>
      </c>
      <c r="DV102">
        <f t="shared" ca="1" si="77"/>
        <v>1</v>
      </c>
      <c r="DW102">
        <f t="shared" ca="1" si="77"/>
        <v>0</v>
      </c>
      <c r="DX102">
        <f t="shared" ca="1" si="77"/>
        <v>1</v>
      </c>
      <c r="DY102">
        <f t="shared" ca="1" si="77"/>
        <v>1</v>
      </c>
      <c r="DZ102">
        <f t="shared" ca="1" si="77"/>
        <v>4575</v>
      </c>
      <c r="EA102">
        <f t="shared" ca="1" si="77"/>
        <v>9217</v>
      </c>
      <c r="EB102">
        <f t="shared" ca="1" si="77"/>
        <v>428</v>
      </c>
      <c r="EC102">
        <f t="shared" ca="1" si="77"/>
        <v>0</v>
      </c>
      <c r="ED102">
        <f t="shared" ca="1" si="77"/>
        <v>0</v>
      </c>
      <c r="EE102">
        <f t="shared" ca="1" si="77"/>
        <v>0</v>
      </c>
      <c r="EK102" cm="1">
        <f t="array" aca="1" ref="EK102" ca="1">IF(ISNA(E102),0,OFFSET(INDIRECT("'"&amp;EK$67&amp;"'!g1"),E102-1,)*CL102)</f>
        <v>1</v>
      </c>
      <c r="EL102" cm="1">
        <f t="array" aca="1" ref="EL102" ca="1">IF(ISNA(F102),0,OFFSET(INDIRECT("'"&amp;EL$67&amp;"'!g1"),F102-1,)*CM102)</f>
        <v>1</v>
      </c>
      <c r="EM102" cm="1">
        <f t="array" aca="1" ref="EM102" ca="1">IF(ISNA(G102),0,OFFSET(INDIRECT("'"&amp;EM$67&amp;"'!g1"),G102-1,)*CN102)</f>
        <v>1</v>
      </c>
      <c r="EN102" cm="1">
        <f t="array" aca="1" ref="EN102" ca="1">IF(ISNA(H102),0,OFFSET(INDIRECT("'"&amp;EN$67&amp;"'!g1"),H102-1,)*CO102)</f>
        <v>0</v>
      </c>
      <c r="EO102" cm="1">
        <f t="array" aca="1" ref="EO102" ca="1">IF(ISNA(I102),0,OFFSET(INDIRECT("'"&amp;EO$67&amp;"'!g1"),I102-1,)*CP102)</f>
        <v>1</v>
      </c>
      <c r="EP102" cm="1">
        <f t="array" aca="1" ref="EP102" ca="1">IF(ISNA(J102),0,OFFSET(INDIRECT("'"&amp;EP$67&amp;"'!g1"),J102-1,)*CQ102)</f>
        <v>1</v>
      </c>
      <c r="EQ102" cm="1">
        <f t="array" aca="1" ref="EQ102" ca="1">IF(ISNA(K102),0,OFFSET(INDIRECT("'"&amp;EQ$67&amp;"'!g1"),K102-1,)*CR102)</f>
        <v>4575</v>
      </c>
      <c r="ER102" cm="1">
        <f t="array" aca="1" ref="ER102" ca="1">IF(ISNA(L102),0,OFFSET(INDIRECT("'"&amp;ER$67&amp;"'!g1"),L102-1,)*CS102)</f>
        <v>9217</v>
      </c>
      <c r="ES102" cm="1">
        <f t="array" aca="1" ref="ES102" ca="1">IF(ISNA(M102),0,OFFSET(INDIRECT("'"&amp;ES$67&amp;"'!g1"),M102-1,)*CT102)</f>
        <v>428</v>
      </c>
      <c r="ET102" cm="1">
        <f t="array" aca="1" ref="ET102" ca="1">IF(ISNA(N102),0,OFFSET(INDIRECT("'"&amp;ET$67&amp;"'!g1"),N102-1,)*CU102)</f>
        <v>0</v>
      </c>
      <c r="EU102" cm="1">
        <f t="array" aca="1" ref="EU102" ca="1">IF(ISNA(O102),0,OFFSET(INDIRECT("'"&amp;EU$67&amp;"'!g1"),O102-1,)*CV102)</f>
        <v>0</v>
      </c>
      <c r="EV102" cm="1">
        <f t="array" aca="1" ref="EV102" ca="1">IF(ISNA(P102),0,OFFSET(INDIRECT("'"&amp;EV$67&amp;"'!g1"),P102-1,)*CW102)</f>
        <v>0</v>
      </c>
      <c r="FB102" s="10" cm="1">
        <f t="array" aca="1" ref="FB102" ca="1">IF(ISNA(E102),0,OFFSET(INDIRECT("'"&amp;EK$67&amp;"'!h1"),E102-1,))</f>
        <v>1</v>
      </c>
      <c r="FC102" s="10" cm="1">
        <f t="array" aca="1" ref="FC102" ca="1">IF(ISNA(F102),0,OFFSET(INDIRECT("'"&amp;EL$67&amp;"'!h1"),F102-1,))</f>
        <v>1</v>
      </c>
      <c r="FD102" s="10" cm="1">
        <f t="array" aca="1" ref="FD102" ca="1">IF(ISNA(G102),0,OFFSET(INDIRECT("'"&amp;EM$67&amp;"'!h1"),G102-1,))</f>
        <v>1</v>
      </c>
      <c r="FE102" s="10" cm="1">
        <f t="array" aca="1" ref="FE102" ca="1">IF(ISNA(H102),0,OFFSET(INDIRECT("'"&amp;EN$67&amp;"'!h1"),H102-1,))</f>
        <v>1</v>
      </c>
      <c r="FF102" s="10" cm="1">
        <f t="array" aca="1" ref="FF102" ca="1">IF(ISNA(I102),0,OFFSET(INDIRECT("'"&amp;EO$67&amp;"'!h1"),I102-1,))</f>
        <v>1</v>
      </c>
      <c r="FG102" s="10" cm="1">
        <f t="array" aca="1" ref="FG102" ca="1">IF(ISNA(J102),0,OFFSET(INDIRECT("'"&amp;EP$67&amp;"'!h1"),J102-1,))</f>
        <v>1</v>
      </c>
      <c r="FH102" s="10" cm="1">
        <f t="array" aca="1" ref="FH102" ca="1">IF(ISNA(K102),0,OFFSET(INDIRECT("'"&amp;EQ$67&amp;"'!h1"),K102-1,))</f>
        <v>10000</v>
      </c>
      <c r="FI102" s="10" cm="1">
        <f t="array" aca="1" ref="FI102" ca="1">IF(ISNA(L102),0,OFFSET(INDIRECT("'"&amp;ER$67&amp;"'!h1"),L102-1,))</f>
        <v>10000</v>
      </c>
      <c r="FJ102" s="10" cm="1">
        <f t="array" aca="1" ref="FJ102" ca="1">IF(ISNA(M102),0,OFFSET(INDIRECT("'"&amp;ES$67&amp;"'!h1"),M102-1,))</f>
        <v>10000</v>
      </c>
      <c r="FK102" s="10" cm="1">
        <f t="array" aca="1" ref="FK102" ca="1">IF(ISNA(N102),0,OFFSET(INDIRECT("'"&amp;ET$67&amp;"'!h1"),N102-1,))</f>
        <v>1</v>
      </c>
      <c r="FL102" s="10" cm="1">
        <f t="array" aca="1" ref="FL102" ca="1">IF(ISNA(O102),0,OFFSET(INDIRECT("'"&amp;EU$67&amp;"'!h1"),O102-1,))</f>
        <v>1</v>
      </c>
      <c r="FM102" s="10" cm="1">
        <f t="array" aca="1" ref="FM102" ca="1">IF(ISNA(P102),0,OFFSET(INDIRECT("'"&amp;EV$67&amp;"'!h1"),P102-1,))</f>
        <v>9</v>
      </c>
      <c r="FN102" s="10"/>
      <c r="FO102" s="10"/>
      <c r="FP102" s="10"/>
      <c r="FQ102" s="10"/>
      <c r="FS102">
        <f t="shared" ca="1" si="61"/>
        <v>37</v>
      </c>
      <c r="FT102">
        <f t="shared" ca="1" si="62"/>
        <v>5.1026829332113204</v>
      </c>
      <c r="FU102">
        <f t="shared" ca="1" si="63"/>
        <v>4575</v>
      </c>
      <c r="FV102">
        <f t="shared" ca="1" si="64"/>
        <v>10000</v>
      </c>
      <c r="FW102" s="4">
        <f t="shared" ca="1" si="65"/>
        <v>0.45750000000000002</v>
      </c>
      <c r="FX102" s="5">
        <f t="shared" ca="1" si="66"/>
        <v>1.115340531849469E-3</v>
      </c>
      <c r="FZ102" s="13">
        <f t="shared" ca="1" si="50"/>
        <v>37</v>
      </c>
      <c r="GA102" s="23">
        <f t="shared" ca="1" si="80"/>
        <v>0</v>
      </c>
      <c r="GB102" s="23">
        <f t="shared" ca="1" si="80"/>
        <v>0</v>
      </c>
      <c r="GC102" s="23">
        <f t="shared" ca="1" si="80"/>
        <v>0</v>
      </c>
      <c r="GD102" s="23" t="e">
        <f t="shared" ca="1" si="80"/>
        <v>#N/A</v>
      </c>
      <c r="GE102" s="23">
        <f t="shared" ca="1" si="80"/>
        <v>0</v>
      </c>
      <c r="GF102" s="23">
        <f t="shared" ca="1" si="80"/>
        <v>0</v>
      </c>
      <c r="GG102" s="23">
        <f t="shared" ca="1" si="80"/>
        <v>0</v>
      </c>
      <c r="GH102" s="23">
        <f t="shared" ca="1" si="80"/>
        <v>0</v>
      </c>
      <c r="GI102" s="23">
        <f t="shared" ca="1" si="80"/>
        <v>0</v>
      </c>
      <c r="GJ102" s="23" t="e">
        <f t="shared" ca="1" si="80"/>
        <v>#N/A</v>
      </c>
      <c r="GK102" s="23" t="e">
        <f t="shared" ca="1" si="80"/>
        <v>#N/A</v>
      </c>
      <c r="GL102" s="23">
        <f t="shared" ca="1" si="80"/>
        <v>0.22222222222222221</v>
      </c>
      <c r="GM102" s="23"/>
      <c r="GN102">
        <f t="shared" ca="1" si="68"/>
        <v>37</v>
      </c>
      <c r="GO102" s="5">
        <f t="shared" ca="1" si="78"/>
        <v>568.66242454199903</v>
      </c>
      <c r="GP102" s="5">
        <f t="shared" ca="1" si="78"/>
        <v>5799.3945560729899</v>
      </c>
      <c r="GQ102" s="5">
        <f t="shared" ca="1" si="78"/>
        <v>11038.158228615899</v>
      </c>
      <c r="GR102" s="5" t="e">
        <f t="shared" ca="1" si="78"/>
        <v>#N/A</v>
      </c>
      <c r="GS102" s="5">
        <f t="shared" ca="1" si="78"/>
        <v>2.4793415419990099</v>
      </c>
      <c r="GT102" s="5">
        <f t="shared" ca="1" si="79"/>
        <v>0.53346748184412696</v>
      </c>
      <c r="GU102" s="5">
        <f t="shared" ca="1" si="79"/>
        <v>1.115340531849469E-3</v>
      </c>
      <c r="GV102" s="5">
        <f t="shared" ca="1" si="79"/>
        <v>3.6230637968068241E-4</v>
      </c>
      <c r="GW102" s="5">
        <f t="shared" ca="1" si="79"/>
        <v>0.21939915033878551</v>
      </c>
      <c r="GX102" s="5" t="e">
        <f t="shared" ca="1" si="79"/>
        <v>#N/A</v>
      </c>
      <c r="GY102" s="5" t="e">
        <f t="shared" ca="1" si="79"/>
        <v>#N/A</v>
      </c>
      <c r="GZ102" s="5" t="e">
        <f t="shared" ca="1" si="79"/>
        <v>#N/A</v>
      </c>
      <c r="HB102" s="13">
        <f t="shared" ca="1" si="54"/>
        <v>37</v>
      </c>
      <c r="HC102" s="4">
        <f t="shared" ca="1" si="81"/>
        <v>1</v>
      </c>
      <c r="HD102" s="4">
        <f t="shared" ca="1" si="81"/>
        <v>1</v>
      </c>
      <c r="HE102" s="4">
        <f t="shared" ca="1" si="81"/>
        <v>1</v>
      </c>
      <c r="HF102" s="4">
        <f t="shared" ca="1" si="81"/>
        <v>0</v>
      </c>
      <c r="HG102" s="4">
        <f t="shared" ca="1" si="81"/>
        <v>1</v>
      </c>
      <c r="HH102" s="4">
        <f t="shared" ca="1" si="81"/>
        <v>1</v>
      </c>
      <c r="HI102" s="4">
        <f t="shared" ca="1" si="81"/>
        <v>0.45750000000000002</v>
      </c>
      <c r="HJ102" s="4">
        <f t="shared" ca="1" si="81"/>
        <v>0.92169999999999996</v>
      </c>
      <c r="HK102" s="4">
        <f t="shared" ca="1" si="81"/>
        <v>4.2799999999999998E-2</v>
      </c>
      <c r="HL102" s="4">
        <f t="shared" ca="1" si="81"/>
        <v>0</v>
      </c>
      <c r="HM102" s="4">
        <f t="shared" ca="1" si="81"/>
        <v>0</v>
      </c>
      <c r="HN102" s="4">
        <f t="shared" ca="1" si="81"/>
        <v>0</v>
      </c>
    </row>
    <row r="103" spans="1:222" x14ac:dyDescent="0.2">
      <c r="A103" t="str" cm="1">
        <f t="array" aca="1" ref="A103" ca="1">INDIRECT($A$67&amp;"!A"&amp;ROW(C36)+$B$64)</f>
        <v>[[38,4,9]]</v>
      </c>
      <c r="B103" cm="1">
        <f t="array" aca="1" ref="B103" ca="1">INDIRECT($A$67&amp;"!b"&amp;ROW(D36)+$B$64)</f>
        <v>38</v>
      </c>
      <c r="C103">
        <f t="shared" ca="1" si="56"/>
        <v>9</v>
      </c>
      <c r="E103">
        <f t="shared" ca="1" si="72"/>
        <v>60</v>
      </c>
      <c r="F103">
        <f t="shared" ca="1" si="72"/>
        <v>61</v>
      </c>
      <c r="G103">
        <f t="shared" ca="1" si="72"/>
        <v>60</v>
      </c>
      <c r="H103">
        <f t="shared" ca="1" si="72"/>
        <v>93</v>
      </c>
      <c r="I103">
        <f t="shared" ca="1" si="72"/>
        <v>63</v>
      </c>
      <c r="J103">
        <f t="shared" ca="1" si="72"/>
        <v>68</v>
      </c>
      <c r="K103">
        <f t="shared" ca="1" si="72"/>
        <v>68</v>
      </c>
      <c r="L103">
        <f t="shared" ca="1" si="72"/>
        <v>69</v>
      </c>
      <c r="M103">
        <f t="shared" ca="1" si="72"/>
        <v>66</v>
      </c>
      <c r="N103">
        <f t="shared" ca="1" si="72"/>
        <v>60</v>
      </c>
      <c r="O103">
        <f t="shared" ca="1" si="72"/>
        <v>60</v>
      </c>
      <c r="P103">
        <f t="shared" ca="1" si="72"/>
        <v>60</v>
      </c>
      <c r="V103" cm="1">
        <f t="array" aca="1" ref="V103" ca="1">IF(ISNA(E103),,OFFSET(INDIRECT("'"&amp;V$67&amp;"'!d1"),E103-1,))</f>
        <v>9</v>
      </c>
      <c r="W103" cm="1">
        <f t="array" aca="1" ref="W103" ca="1">IF(ISNA(F103),,OFFSET(INDIRECT("'"&amp;W$67&amp;"'!d1"),F103-1,))</f>
        <v>9</v>
      </c>
      <c r="X103" cm="1">
        <f t="array" aca="1" ref="X103" ca="1">IF(ISNA(G103),,OFFSET(INDIRECT("'"&amp;X$67&amp;"'!d1"),G103-1,))</f>
        <v>9</v>
      </c>
      <c r="Y103" cm="1">
        <f t="array" aca="1" ref="Y103" ca="1">IF(ISNA(H103),,OFFSET(INDIRECT("'"&amp;Y$67&amp;"'!d1"),H103-1,))</f>
        <v>0</v>
      </c>
      <c r="Z103" cm="1">
        <f t="array" aca="1" ref="Z103" ca="1">IF(ISNA(I103),,OFFSET(INDIRECT("'"&amp;Z$67&amp;"'!d1"),I103-1,))</f>
        <v>9</v>
      </c>
      <c r="AA103" cm="1">
        <f t="array" aca="1" ref="AA103" ca="1">IF(ISNA(J103),,OFFSET(INDIRECT("'"&amp;AA$67&amp;"'!d1"),J103-1,))</f>
        <v>9</v>
      </c>
      <c r="AB103" cm="1">
        <f t="array" aca="1" ref="AB103" ca="1">IF(ISNA(K103),,OFFSET(INDIRECT("'"&amp;AB$67&amp;"'!d1"),K103-1,))</f>
        <v>9</v>
      </c>
      <c r="AC103" cm="1">
        <f t="array" aca="1" ref="AC103" ca="1">IF(ISNA(L103),,OFFSET(INDIRECT("'"&amp;AC$67&amp;"'!d1"),L103-1,))</f>
        <v>9</v>
      </c>
      <c r="AD103" cm="1">
        <f t="array" aca="1" ref="AD103" ca="1">IF(ISNA(M103),,OFFSET(INDIRECT("'"&amp;AD$67&amp;"'!d1"),M103-1,))</f>
        <v>9</v>
      </c>
      <c r="AE103" cm="1">
        <f t="array" aca="1" ref="AE103" ca="1">IF(ISNA(N103),,OFFSET(INDIRECT("'"&amp;AE$67&amp;"'!d1"),N103-1,))</f>
        <v>0</v>
      </c>
      <c r="AF103" cm="1">
        <f t="array" aca="1" ref="AF103" ca="1">IF(ISNA(O103),,OFFSET(INDIRECT("'"&amp;AF$67&amp;"'!d1"),O103-1,))</f>
        <v>0</v>
      </c>
      <c r="AG103" cm="1">
        <f t="array" aca="1" ref="AG103" ca="1">IF(ISNA(P103),,OFFSET(INDIRECT("'"&amp;AG$67&amp;"'!d1"),P103-1,))</f>
        <v>11</v>
      </c>
      <c r="AM103">
        <f t="shared" ref="AM103:AP166" ca="1" si="82">IF(DC103&gt;= $N$3,0,BD103)</f>
        <v>1</v>
      </c>
      <c r="AN103">
        <f t="shared" ca="1" si="82"/>
        <v>1</v>
      </c>
      <c r="AO103">
        <f t="shared" ca="1" si="82"/>
        <v>1</v>
      </c>
      <c r="AP103">
        <f t="shared" ca="1" si="82"/>
        <v>0</v>
      </c>
      <c r="AQ103">
        <f t="shared" ca="1" si="58"/>
        <v>1</v>
      </c>
      <c r="AV103" t="b">
        <f t="shared" ca="1" si="59"/>
        <v>1</v>
      </c>
      <c r="AW103" t="b">
        <f t="shared" ca="1" si="59"/>
        <v>1</v>
      </c>
      <c r="AX103" t="b">
        <f t="shared" ca="1" si="59"/>
        <v>1</v>
      </c>
      <c r="AY103" t="str">
        <f t="shared" ca="1" si="59"/>
        <v/>
      </c>
      <c r="AZ103" t="b">
        <f t="shared" ca="1" si="59"/>
        <v>1</v>
      </c>
      <c r="BD103">
        <f t="shared" ref="BD103:BO124" ca="1" si="83">IF(AND(V103&gt;0,V103&lt;$B103),1,0)</f>
        <v>1</v>
      </c>
      <c r="BE103">
        <f t="shared" ca="1" si="83"/>
        <v>1</v>
      </c>
      <c r="BF103">
        <f t="shared" ca="1" si="83"/>
        <v>1</v>
      </c>
      <c r="BG103">
        <f t="shared" ca="1" si="83"/>
        <v>0</v>
      </c>
      <c r="BH103">
        <f t="shared" ca="1" si="83"/>
        <v>1</v>
      </c>
      <c r="BI103">
        <f t="shared" ca="1" si="83"/>
        <v>1</v>
      </c>
      <c r="BJ103">
        <f t="shared" ca="1" si="83"/>
        <v>1</v>
      </c>
      <c r="BK103">
        <f t="shared" ca="1" si="83"/>
        <v>1</v>
      </c>
      <c r="BL103">
        <f t="shared" ca="1" si="83"/>
        <v>1</v>
      </c>
      <c r="BM103">
        <f t="shared" ca="1" si="83"/>
        <v>0</v>
      </c>
      <c r="BN103">
        <f t="shared" ca="1" si="83"/>
        <v>0</v>
      </c>
      <c r="BO103">
        <f t="shared" ca="1" si="83"/>
        <v>1</v>
      </c>
      <c r="BU103">
        <f t="shared" ref="BU103:CF124" ca="1" si="84">IF(BD103,V103,$B103)</f>
        <v>9</v>
      </c>
      <c r="BV103">
        <f t="shared" ca="1" si="84"/>
        <v>9</v>
      </c>
      <c r="BW103">
        <f t="shared" ca="1" si="84"/>
        <v>9</v>
      </c>
      <c r="BX103">
        <f t="shared" ca="1" si="84"/>
        <v>38</v>
      </c>
      <c r="BY103">
        <f t="shared" ca="1" si="84"/>
        <v>9</v>
      </c>
      <c r="BZ103">
        <f t="shared" ca="1" si="84"/>
        <v>9</v>
      </c>
      <c r="CA103">
        <f t="shared" ca="1" si="84"/>
        <v>9</v>
      </c>
      <c r="CB103">
        <f t="shared" ca="1" si="84"/>
        <v>9</v>
      </c>
      <c r="CC103">
        <f t="shared" ca="1" si="84"/>
        <v>9</v>
      </c>
      <c r="CD103">
        <f t="shared" ca="1" si="84"/>
        <v>38</v>
      </c>
      <c r="CE103">
        <f t="shared" ca="1" si="84"/>
        <v>38</v>
      </c>
      <c r="CF103">
        <f t="shared" ca="1" si="84"/>
        <v>11</v>
      </c>
      <c r="CL103">
        <f t="shared" ref="CL103:CW124" ca="1" si="85">IF(BU103=$C103,1,0)</f>
        <v>1</v>
      </c>
      <c r="CM103">
        <f t="shared" ca="1" si="85"/>
        <v>1</v>
      </c>
      <c r="CN103">
        <f t="shared" ca="1" si="85"/>
        <v>1</v>
      </c>
      <c r="CO103">
        <f t="shared" ca="1" si="85"/>
        <v>0</v>
      </c>
      <c r="CP103">
        <f t="shared" ca="1" si="85"/>
        <v>1</v>
      </c>
      <c r="CQ103">
        <f t="shared" ca="1" si="85"/>
        <v>1</v>
      </c>
      <c r="CR103">
        <f t="shared" ca="1" si="85"/>
        <v>1</v>
      </c>
      <c r="CS103">
        <f t="shared" ca="1" si="85"/>
        <v>1</v>
      </c>
      <c r="CT103">
        <f t="shared" ca="1" si="85"/>
        <v>1</v>
      </c>
      <c r="CU103">
        <f t="shared" ca="1" si="85"/>
        <v>0</v>
      </c>
      <c r="CV103">
        <f t="shared" ca="1" si="85"/>
        <v>0</v>
      </c>
      <c r="CW103">
        <f t="shared" ca="1" si="85"/>
        <v>0</v>
      </c>
      <c r="DC103" cm="1">
        <f t="array" aca="1" ref="DC103" ca="1">IF(ISNA(E103),,OFFSET(INDIRECT("'"&amp;DT$67&amp;"'!f1"),E103-1,))*1</f>
        <v>461.11541140700001</v>
      </c>
      <c r="DD103" cm="1">
        <f t="array" aca="1" ref="DD103" ca="1">IF(ISNA(F103),,OFFSET(INDIRECT("'"&amp;DU$67&amp;"'!f1"),F103-1,))*1</f>
        <v>5246.8010167980001</v>
      </c>
      <c r="DE103" cm="1">
        <f t="array" aca="1" ref="DE103" ca="1">IF(ISNA(G103),,OFFSET(INDIRECT("'"&amp;DV$67&amp;"'!f1"),G103-1,))*1</f>
        <v>18054.548467522</v>
      </c>
      <c r="DF103" cm="1">
        <f t="array" aca="1" ref="DF103" ca="1">IF(ISNA(H103),,OFFSET(INDIRECT("'"&amp;DW$67&amp;"'!f1"),H103-1,))*1</f>
        <v>28800.109918839298</v>
      </c>
      <c r="DG103" cm="1">
        <f t="array" aca="1" ref="DG103" ca="1">IF(ISNA(I103),,OFFSET(INDIRECT("'"&amp;DX$67&amp;"'!f1"),I103-1,))*1</f>
        <v>7.4901826660061399</v>
      </c>
      <c r="DH103" cm="1">
        <f t="array" aca="1" ref="DH103" ca="1">IF(ISNA(J103),,OFFSET(INDIRECT("'"&amp;DY$67&amp;"'!f1"),J103-1,))*1</f>
        <v>0.46249569486826603</v>
      </c>
      <c r="DI103" cm="1">
        <f t="array" aca="1" ref="DI103" ca="1">IF(ISNA(K103),,OFFSET(INDIRECT("'"&amp;DZ$67&amp;"'!f1"),K103-1,))*1</f>
        <v>5.22366262972354</v>
      </c>
      <c r="DJ103" cm="1">
        <f t="array" aca="1" ref="DJ103" ca="1">IF(ISNA(L103),,OFFSET(INDIRECT("'"&amp;EA$67&amp;"'!f1"),L103-1,))*1</f>
        <v>3.4044777825474699</v>
      </c>
      <c r="DK103" cm="1">
        <f t="array" aca="1" ref="DK103" ca="1">IF(ISNA(M103),,OFFSET(INDIRECT("'"&amp;EB$67&amp;"'!f1"),M103-1,))*1</f>
        <v>93.974027845999601</v>
      </c>
      <c r="DL103" cm="1">
        <f t="array" aca="1" ref="DL103" ca="1">IF(ISNA(N103),,OFFSET(INDIRECT("'"&amp;EC$67&amp;"'!f1"),N103-1,))*1</f>
        <v>1.26979149936232E-2</v>
      </c>
      <c r="DM103" cm="1">
        <f t="array" aca="1" ref="DM103" ca="1">IF(ISNA(O103),,OFFSET(INDIRECT("'"&amp;ED$67&amp;"'!f1"),O103-1,))*1</f>
        <v>1.47541820042533E-2</v>
      </c>
      <c r="DN103" cm="1">
        <f t="array" aca="1" ref="DN103" ca="1">IF(ISNA(P103),,OFFSET(INDIRECT("'"&amp;EE$67&amp;"'!f1"),P103-1,))*1</f>
        <v>0.67290572822093897</v>
      </c>
      <c r="DT103">
        <f t="shared" ref="DT103:EE124" ca="1" si="86">IF(CL103,EK103,)</f>
        <v>1</v>
      </c>
      <c r="DU103">
        <f t="shared" ca="1" si="86"/>
        <v>1</v>
      </c>
      <c r="DV103">
        <f t="shared" ca="1" si="86"/>
        <v>1</v>
      </c>
      <c r="DW103">
        <f t="shared" ca="1" si="86"/>
        <v>0</v>
      </c>
      <c r="DX103">
        <f t="shared" ca="1" si="86"/>
        <v>1</v>
      </c>
      <c r="DY103">
        <f t="shared" ca="1" si="86"/>
        <v>1</v>
      </c>
      <c r="DZ103">
        <f t="shared" ca="1" si="86"/>
        <v>4718</v>
      </c>
      <c r="EA103">
        <f t="shared" ca="1" si="86"/>
        <v>9208</v>
      </c>
      <c r="EB103">
        <f t="shared" ca="1" si="86"/>
        <v>414</v>
      </c>
      <c r="EC103">
        <f t="shared" ca="1" si="86"/>
        <v>0</v>
      </c>
      <c r="ED103">
        <f t="shared" ca="1" si="86"/>
        <v>0</v>
      </c>
      <c r="EE103">
        <f t="shared" ca="1" si="86"/>
        <v>0</v>
      </c>
      <c r="EK103" cm="1">
        <f t="array" aca="1" ref="EK103" ca="1">IF(ISNA(E103),0,OFFSET(INDIRECT("'"&amp;EK$67&amp;"'!g1"),E103-1,)*CL103)</f>
        <v>1</v>
      </c>
      <c r="EL103" cm="1">
        <f t="array" aca="1" ref="EL103" ca="1">IF(ISNA(F103),0,OFFSET(INDIRECT("'"&amp;EL$67&amp;"'!g1"),F103-1,)*CM103)</f>
        <v>1</v>
      </c>
      <c r="EM103" cm="1">
        <f t="array" aca="1" ref="EM103" ca="1">IF(ISNA(G103),0,OFFSET(INDIRECT("'"&amp;EM$67&amp;"'!g1"),G103-1,)*CN103)</f>
        <v>1</v>
      </c>
      <c r="EN103" cm="1">
        <f t="array" aca="1" ref="EN103" ca="1">IF(ISNA(H103),0,OFFSET(INDIRECT("'"&amp;EN$67&amp;"'!g1"),H103-1,)*CO103)</f>
        <v>0</v>
      </c>
      <c r="EO103" cm="1">
        <f t="array" aca="1" ref="EO103" ca="1">IF(ISNA(I103),0,OFFSET(INDIRECT("'"&amp;EO$67&amp;"'!g1"),I103-1,)*CP103)</f>
        <v>1</v>
      </c>
      <c r="EP103" cm="1">
        <f t="array" aca="1" ref="EP103" ca="1">IF(ISNA(J103),0,OFFSET(INDIRECT("'"&amp;EP$67&amp;"'!g1"),J103-1,)*CQ103)</f>
        <v>1</v>
      </c>
      <c r="EQ103" cm="1">
        <f t="array" aca="1" ref="EQ103" ca="1">IF(ISNA(K103),0,OFFSET(INDIRECT("'"&amp;EQ$67&amp;"'!g1"),K103-1,)*CR103)</f>
        <v>4718</v>
      </c>
      <c r="ER103" cm="1">
        <f t="array" aca="1" ref="ER103" ca="1">IF(ISNA(L103),0,OFFSET(INDIRECT("'"&amp;ER$67&amp;"'!g1"),L103-1,)*CS103)</f>
        <v>9208</v>
      </c>
      <c r="ES103" cm="1">
        <f t="array" aca="1" ref="ES103" ca="1">IF(ISNA(M103),0,OFFSET(INDIRECT("'"&amp;ES$67&amp;"'!g1"),M103-1,)*CT103)</f>
        <v>414</v>
      </c>
      <c r="ET103" cm="1">
        <f t="array" aca="1" ref="ET103" ca="1">IF(ISNA(N103),0,OFFSET(INDIRECT("'"&amp;ET$67&amp;"'!g1"),N103-1,)*CU103)</f>
        <v>0</v>
      </c>
      <c r="EU103" cm="1">
        <f t="array" aca="1" ref="EU103" ca="1">IF(ISNA(O103),0,OFFSET(INDIRECT("'"&amp;EU$67&amp;"'!g1"),O103-1,)*CV103)</f>
        <v>0</v>
      </c>
      <c r="EV103" cm="1">
        <f t="array" aca="1" ref="EV103" ca="1">IF(ISNA(P103),0,OFFSET(INDIRECT("'"&amp;EV$67&amp;"'!g1"),P103-1,)*CW103)</f>
        <v>0</v>
      </c>
      <c r="FB103" s="10" cm="1">
        <f t="array" aca="1" ref="FB103" ca="1">IF(ISNA(E103),0,OFFSET(INDIRECT("'"&amp;EK$67&amp;"'!h1"),E103-1,))</f>
        <v>1</v>
      </c>
      <c r="FC103" s="10" cm="1">
        <f t="array" aca="1" ref="FC103" ca="1">IF(ISNA(F103),0,OFFSET(INDIRECT("'"&amp;EL$67&amp;"'!h1"),F103-1,))</f>
        <v>1</v>
      </c>
      <c r="FD103" s="10" cm="1">
        <f t="array" aca="1" ref="FD103" ca="1">IF(ISNA(G103),0,OFFSET(INDIRECT("'"&amp;EM$67&amp;"'!h1"),G103-1,))</f>
        <v>1</v>
      </c>
      <c r="FE103" s="10" cm="1">
        <f t="array" aca="1" ref="FE103" ca="1">IF(ISNA(H103),0,OFFSET(INDIRECT("'"&amp;EN$67&amp;"'!h1"),H103-1,))</f>
        <v>1</v>
      </c>
      <c r="FF103" s="10" cm="1">
        <f t="array" aca="1" ref="FF103" ca="1">IF(ISNA(I103),0,OFFSET(INDIRECT("'"&amp;EO$67&amp;"'!h1"),I103-1,))</f>
        <v>1</v>
      </c>
      <c r="FG103" s="10" cm="1">
        <f t="array" aca="1" ref="FG103" ca="1">IF(ISNA(J103),0,OFFSET(INDIRECT("'"&amp;EP$67&amp;"'!h1"),J103-1,))</f>
        <v>1</v>
      </c>
      <c r="FH103" s="10" cm="1">
        <f t="array" aca="1" ref="FH103" ca="1">IF(ISNA(K103),0,OFFSET(INDIRECT("'"&amp;EQ$67&amp;"'!h1"),K103-1,))</f>
        <v>10000</v>
      </c>
      <c r="FI103" s="10" cm="1">
        <f t="array" aca="1" ref="FI103" ca="1">IF(ISNA(L103),0,OFFSET(INDIRECT("'"&amp;ER$67&amp;"'!h1"),L103-1,))</f>
        <v>10000</v>
      </c>
      <c r="FJ103" s="10" cm="1">
        <f t="array" aca="1" ref="FJ103" ca="1">IF(ISNA(M103),0,OFFSET(INDIRECT("'"&amp;ES$67&amp;"'!h1"),M103-1,))</f>
        <v>10000</v>
      </c>
      <c r="FK103" s="10" cm="1">
        <f t="array" aca="1" ref="FK103" ca="1">IF(ISNA(N103),0,OFFSET(INDIRECT("'"&amp;ET$67&amp;"'!h1"),N103-1,))</f>
        <v>1</v>
      </c>
      <c r="FL103" s="10" cm="1">
        <f t="array" aca="1" ref="FL103" ca="1">IF(ISNA(O103),0,OFFSET(INDIRECT("'"&amp;EU$67&amp;"'!h1"),O103-1,))</f>
        <v>1</v>
      </c>
      <c r="FM103" s="10" cm="1">
        <f t="array" aca="1" ref="FM103" ca="1">IF(ISNA(P103),0,OFFSET(INDIRECT("'"&amp;EV$67&amp;"'!h1"),P103-1,))</f>
        <v>9</v>
      </c>
      <c r="FN103" s="10"/>
      <c r="FO103" s="10"/>
      <c r="FP103" s="10"/>
      <c r="FQ103" s="10"/>
      <c r="FS103">
        <f t="shared" ca="1" si="61"/>
        <v>38</v>
      </c>
      <c r="FT103">
        <f t="shared" ca="1" si="62"/>
        <v>5.22366262972354</v>
      </c>
      <c r="FU103">
        <f t="shared" ca="1" si="63"/>
        <v>4718</v>
      </c>
      <c r="FV103">
        <f t="shared" ca="1" si="64"/>
        <v>10000</v>
      </c>
      <c r="FW103" s="4">
        <f t="shared" ca="1" si="65"/>
        <v>0.4718</v>
      </c>
      <c r="FX103" s="5">
        <f t="shared" ca="1" si="66"/>
        <v>1.1071773271987156E-3</v>
      </c>
      <c r="FZ103" s="13">
        <f t="shared" ca="1" si="50"/>
        <v>38</v>
      </c>
      <c r="GA103" s="23">
        <f t="shared" ca="1" si="80"/>
        <v>0</v>
      </c>
      <c r="GB103" s="23">
        <f t="shared" ca="1" si="80"/>
        <v>0</v>
      </c>
      <c r="GC103" s="23">
        <f t="shared" ca="1" si="80"/>
        <v>0</v>
      </c>
      <c r="GD103" s="23" t="e">
        <f t="shared" ca="1" si="80"/>
        <v>#N/A</v>
      </c>
      <c r="GE103" s="23">
        <f t="shared" ca="1" si="80"/>
        <v>0</v>
      </c>
      <c r="GF103" s="23">
        <f t="shared" ca="1" si="80"/>
        <v>0</v>
      </c>
      <c r="GG103" s="23">
        <f t="shared" ca="1" si="80"/>
        <v>0</v>
      </c>
      <c r="GH103" s="23">
        <f t="shared" ca="1" si="80"/>
        <v>0</v>
      </c>
      <c r="GI103" s="23">
        <f t="shared" ca="1" si="80"/>
        <v>0</v>
      </c>
      <c r="GJ103" s="23" t="e">
        <f t="shared" ca="1" si="80"/>
        <v>#N/A</v>
      </c>
      <c r="GK103" s="23" t="e">
        <f t="shared" ca="1" si="80"/>
        <v>#N/A</v>
      </c>
      <c r="GL103" s="23">
        <f t="shared" ca="1" si="80"/>
        <v>0.22222222222222221</v>
      </c>
      <c r="GM103" s="23"/>
      <c r="GN103">
        <f t="shared" ca="1" si="68"/>
        <v>38</v>
      </c>
      <c r="GO103" s="5">
        <f t="shared" ca="1" si="78"/>
        <v>461.11541140700001</v>
      </c>
      <c r="GP103" s="5">
        <f t="shared" ca="1" si="78"/>
        <v>5246.8010167980001</v>
      </c>
      <c r="GQ103" s="5">
        <f t="shared" ca="1" si="78"/>
        <v>18054.548467522</v>
      </c>
      <c r="GR103" s="5" t="e">
        <f t="shared" ca="1" si="78"/>
        <v>#N/A</v>
      </c>
      <c r="GS103" s="5">
        <f t="shared" ca="1" si="78"/>
        <v>7.4901826660061399</v>
      </c>
      <c r="GT103" s="5">
        <f t="shared" ca="1" si="79"/>
        <v>0.46249569486826603</v>
      </c>
      <c r="GU103" s="5">
        <f t="shared" ca="1" si="79"/>
        <v>1.1071773271987156E-3</v>
      </c>
      <c r="GV103" s="5">
        <f t="shared" ca="1" si="79"/>
        <v>3.6973042816545071E-4</v>
      </c>
      <c r="GW103" s="5">
        <f t="shared" ca="1" si="79"/>
        <v>0.22699040542511981</v>
      </c>
      <c r="GX103" s="5" t="e">
        <f t="shared" ca="1" si="79"/>
        <v>#N/A</v>
      </c>
      <c r="GY103" s="5" t="e">
        <f t="shared" ca="1" si="79"/>
        <v>#N/A</v>
      </c>
      <c r="GZ103" s="5" t="e">
        <f t="shared" ca="1" si="79"/>
        <v>#N/A</v>
      </c>
      <c r="HB103" s="13">
        <f t="shared" ca="1" si="54"/>
        <v>38</v>
      </c>
      <c r="HC103" s="4">
        <f t="shared" ca="1" si="81"/>
        <v>1</v>
      </c>
      <c r="HD103" s="4">
        <f t="shared" ca="1" si="81"/>
        <v>1</v>
      </c>
      <c r="HE103" s="4">
        <f t="shared" ca="1" si="81"/>
        <v>1</v>
      </c>
      <c r="HF103" s="4">
        <f t="shared" ca="1" si="81"/>
        <v>0</v>
      </c>
      <c r="HG103" s="4">
        <f t="shared" ca="1" si="81"/>
        <v>1</v>
      </c>
      <c r="HH103" s="4">
        <f t="shared" ca="1" si="81"/>
        <v>1</v>
      </c>
      <c r="HI103" s="4">
        <f t="shared" ca="1" si="81"/>
        <v>0.4718</v>
      </c>
      <c r="HJ103" s="4">
        <f t="shared" ca="1" si="81"/>
        <v>0.92079999999999995</v>
      </c>
      <c r="HK103" s="4">
        <f t="shared" ca="1" si="81"/>
        <v>4.1399999999999999E-2</v>
      </c>
      <c r="HL103" s="4">
        <f t="shared" ca="1" si="81"/>
        <v>0</v>
      </c>
      <c r="HM103" s="4">
        <f t="shared" ca="1" si="81"/>
        <v>0</v>
      </c>
      <c r="HN103" s="4">
        <f t="shared" ca="1" si="81"/>
        <v>0</v>
      </c>
    </row>
    <row r="104" spans="1:222" x14ac:dyDescent="0.2">
      <c r="A104" t="str" cm="1">
        <f t="array" aca="1" ref="A104" ca="1">INDIRECT($A$67&amp;"!A"&amp;ROW(C37)+$B$64)</f>
        <v>[[39,4,9]]</v>
      </c>
      <c r="B104" cm="1">
        <f t="array" aca="1" ref="B104" ca="1">INDIRECT($A$67&amp;"!b"&amp;ROW(D37)+$B$64)</f>
        <v>39</v>
      </c>
      <c r="C104">
        <f t="shared" ca="1" si="56"/>
        <v>9</v>
      </c>
      <c r="E104">
        <f t="shared" ca="1" si="72"/>
        <v>61</v>
      </c>
      <c r="F104">
        <f t="shared" ca="1" si="72"/>
        <v>62</v>
      </c>
      <c r="G104">
        <f t="shared" ca="1" si="72"/>
        <v>61</v>
      </c>
      <c r="H104">
        <f t="shared" ca="1" si="72"/>
        <v>102</v>
      </c>
      <c r="I104">
        <f t="shared" ca="1" si="72"/>
        <v>64</v>
      </c>
      <c r="J104">
        <f t="shared" ca="1" si="72"/>
        <v>69</v>
      </c>
      <c r="K104">
        <f t="shared" ca="1" si="72"/>
        <v>69</v>
      </c>
      <c r="L104">
        <f t="shared" ca="1" si="72"/>
        <v>70</v>
      </c>
      <c r="M104">
        <f t="shared" ca="1" si="72"/>
        <v>67</v>
      </c>
      <c r="N104">
        <f t="shared" ca="1" si="72"/>
        <v>61</v>
      </c>
      <c r="O104">
        <f t="shared" ca="1" si="72"/>
        <v>61</v>
      </c>
      <c r="P104">
        <f t="shared" ca="1" si="72"/>
        <v>61</v>
      </c>
      <c r="V104" cm="1">
        <f t="array" aca="1" ref="V104" ca="1">IF(ISNA(E104),,OFFSET(INDIRECT("'"&amp;V$67&amp;"'!d1"),E104-1,))</f>
        <v>9</v>
      </c>
      <c r="W104" cm="1">
        <f t="array" aca="1" ref="W104" ca="1">IF(ISNA(F104),,OFFSET(INDIRECT("'"&amp;W$67&amp;"'!d1"),F104-1,))</f>
        <v>9</v>
      </c>
      <c r="X104" cm="1">
        <f t="array" aca="1" ref="X104" ca="1">IF(ISNA(G104),,OFFSET(INDIRECT("'"&amp;X$67&amp;"'!d1"),G104-1,))</f>
        <v>9</v>
      </c>
      <c r="Y104" cm="1">
        <f t="array" aca="1" ref="Y104" ca="1">IF(ISNA(H104),,OFFSET(INDIRECT("'"&amp;Y$67&amp;"'!d1"),H104-1,))</f>
        <v>0</v>
      </c>
      <c r="Z104" cm="1">
        <f t="array" aca="1" ref="Z104" ca="1">IF(ISNA(I104),,OFFSET(INDIRECT("'"&amp;Z$67&amp;"'!d1"),I104-1,))</f>
        <v>9</v>
      </c>
      <c r="AA104" cm="1">
        <f t="array" aca="1" ref="AA104" ca="1">IF(ISNA(J104),,OFFSET(INDIRECT("'"&amp;AA$67&amp;"'!d1"),J104-1,))</f>
        <v>9</v>
      </c>
      <c r="AB104" cm="1">
        <f t="array" aca="1" ref="AB104" ca="1">IF(ISNA(K104),,OFFSET(INDIRECT("'"&amp;AB$67&amp;"'!d1"),K104-1,))</f>
        <v>9</v>
      </c>
      <c r="AC104" cm="1">
        <f t="array" aca="1" ref="AC104" ca="1">IF(ISNA(L104),,OFFSET(INDIRECT("'"&amp;AC$67&amp;"'!d1"),L104-1,))</f>
        <v>9</v>
      </c>
      <c r="AD104" cm="1">
        <f t="array" aca="1" ref="AD104" ca="1">IF(ISNA(M104),,OFFSET(INDIRECT("'"&amp;AD$67&amp;"'!d1"),M104-1,))</f>
        <v>9</v>
      </c>
      <c r="AE104" cm="1">
        <f t="array" aca="1" ref="AE104" ca="1">IF(ISNA(N104),,OFFSET(INDIRECT("'"&amp;AE$67&amp;"'!d1"),N104-1,))</f>
        <v>0</v>
      </c>
      <c r="AF104" cm="1">
        <f t="array" aca="1" ref="AF104" ca="1">IF(ISNA(O104),,OFFSET(INDIRECT("'"&amp;AF$67&amp;"'!d1"),O104-1,))</f>
        <v>0</v>
      </c>
      <c r="AG104" cm="1">
        <f t="array" aca="1" ref="AG104" ca="1">IF(ISNA(P104),,OFFSET(INDIRECT("'"&amp;AG$67&amp;"'!d1"),P104-1,))</f>
        <v>9</v>
      </c>
      <c r="AM104">
        <f t="shared" ca="1" si="82"/>
        <v>1</v>
      </c>
      <c r="AN104">
        <f t="shared" ca="1" si="82"/>
        <v>1</v>
      </c>
      <c r="AO104">
        <f t="shared" ca="1" si="82"/>
        <v>1</v>
      </c>
      <c r="AP104">
        <f t="shared" ca="1" si="82"/>
        <v>0</v>
      </c>
      <c r="AQ104">
        <f t="shared" ca="1" si="58"/>
        <v>1</v>
      </c>
      <c r="AV104" t="b">
        <f t="shared" ca="1" si="59"/>
        <v>1</v>
      </c>
      <c r="AW104" t="b">
        <f t="shared" ca="1" si="59"/>
        <v>1</v>
      </c>
      <c r="AX104" t="b">
        <f t="shared" ca="1" si="59"/>
        <v>1</v>
      </c>
      <c r="AY104" t="str">
        <f t="shared" ca="1" si="59"/>
        <v/>
      </c>
      <c r="AZ104" t="b">
        <f t="shared" ca="1" si="59"/>
        <v>1</v>
      </c>
      <c r="BD104">
        <f t="shared" ca="1" si="83"/>
        <v>1</v>
      </c>
      <c r="BE104">
        <f t="shared" ca="1" si="83"/>
        <v>1</v>
      </c>
      <c r="BF104">
        <f t="shared" ca="1" si="83"/>
        <v>1</v>
      </c>
      <c r="BG104">
        <f t="shared" ca="1" si="83"/>
        <v>0</v>
      </c>
      <c r="BH104">
        <f t="shared" ca="1" si="83"/>
        <v>1</v>
      </c>
      <c r="BI104">
        <f t="shared" ca="1" si="83"/>
        <v>1</v>
      </c>
      <c r="BJ104">
        <f t="shared" ca="1" si="83"/>
        <v>1</v>
      </c>
      <c r="BK104">
        <f t="shared" ca="1" si="83"/>
        <v>1</v>
      </c>
      <c r="BL104">
        <f t="shared" ca="1" si="83"/>
        <v>1</v>
      </c>
      <c r="BM104">
        <f t="shared" ca="1" si="83"/>
        <v>0</v>
      </c>
      <c r="BN104">
        <f t="shared" ca="1" si="83"/>
        <v>0</v>
      </c>
      <c r="BO104">
        <f t="shared" ca="1" si="83"/>
        <v>1</v>
      </c>
      <c r="BU104">
        <f t="shared" ca="1" si="84"/>
        <v>9</v>
      </c>
      <c r="BV104">
        <f t="shared" ca="1" si="84"/>
        <v>9</v>
      </c>
      <c r="BW104">
        <f t="shared" ca="1" si="84"/>
        <v>9</v>
      </c>
      <c r="BX104">
        <f t="shared" ca="1" si="84"/>
        <v>39</v>
      </c>
      <c r="BY104">
        <f t="shared" ca="1" si="84"/>
        <v>9</v>
      </c>
      <c r="BZ104">
        <f t="shared" ca="1" si="84"/>
        <v>9</v>
      </c>
      <c r="CA104">
        <f t="shared" ca="1" si="84"/>
        <v>9</v>
      </c>
      <c r="CB104">
        <f t="shared" ca="1" si="84"/>
        <v>9</v>
      </c>
      <c r="CC104">
        <f t="shared" ca="1" si="84"/>
        <v>9</v>
      </c>
      <c r="CD104">
        <f t="shared" ca="1" si="84"/>
        <v>39</v>
      </c>
      <c r="CE104">
        <f t="shared" ca="1" si="84"/>
        <v>39</v>
      </c>
      <c r="CF104">
        <f t="shared" ca="1" si="84"/>
        <v>9</v>
      </c>
      <c r="CL104">
        <f t="shared" ca="1" si="85"/>
        <v>1</v>
      </c>
      <c r="CM104">
        <f t="shared" ca="1" si="85"/>
        <v>1</v>
      </c>
      <c r="CN104">
        <f t="shared" ca="1" si="85"/>
        <v>1</v>
      </c>
      <c r="CO104">
        <f t="shared" ca="1" si="85"/>
        <v>0</v>
      </c>
      <c r="CP104">
        <f t="shared" ca="1" si="85"/>
        <v>1</v>
      </c>
      <c r="CQ104">
        <f t="shared" ca="1" si="85"/>
        <v>1</v>
      </c>
      <c r="CR104">
        <f t="shared" ca="1" si="85"/>
        <v>1</v>
      </c>
      <c r="CS104">
        <f t="shared" ca="1" si="85"/>
        <v>1</v>
      </c>
      <c r="CT104">
        <f t="shared" ca="1" si="85"/>
        <v>1</v>
      </c>
      <c r="CU104">
        <f t="shared" ca="1" si="85"/>
        <v>0</v>
      </c>
      <c r="CV104">
        <f t="shared" ca="1" si="85"/>
        <v>0</v>
      </c>
      <c r="CW104">
        <f t="shared" ca="1" si="85"/>
        <v>1</v>
      </c>
      <c r="DC104" cm="1">
        <f t="array" aca="1" ref="DC104" ca="1">IF(ISNA(E104),,OFFSET(INDIRECT("'"&amp;DT$67&amp;"'!f1"),E104-1,))*1</f>
        <v>518.896500594999</v>
      </c>
      <c r="DD104" cm="1">
        <f t="array" aca="1" ref="DD104" ca="1">IF(ISNA(F104),,OFFSET(INDIRECT("'"&amp;DU$67&amp;"'!f1"),F104-1,))*1</f>
        <v>7675.6149314989898</v>
      </c>
      <c r="DE104" cm="1">
        <f t="array" aca="1" ref="DE104" ca="1">IF(ISNA(G104),,OFFSET(INDIRECT("'"&amp;DV$67&amp;"'!f1"),G104-1,))*1</f>
        <v>11308.964765479001</v>
      </c>
      <c r="DF104" cm="1">
        <f t="array" aca="1" ref="DF104" ca="1">IF(ISNA(H104),,OFFSET(INDIRECT("'"&amp;DW$67&amp;"'!f1"),H104-1,))*1</f>
        <v>28800.126395986401</v>
      </c>
      <c r="DG104" cm="1">
        <f t="array" aca="1" ref="DG104" ca="1">IF(ISNA(I104),,OFFSET(INDIRECT("'"&amp;DX$67&amp;"'!f1"),I104-1,))*1</f>
        <v>0.63059874999453303</v>
      </c>
      <c r="DH104" cm="1">
        <f t="array" aca="1" ref="DH104" ca="1">IF(ISNA(J104),,OFFSET(INDIRECT("'"&amp;DY$67&amp;"'!f1"),J104-1,))*1</f>
        <v>0.49475203081965402</v>
      </c>
      <c r="DI104" cm="1">
        <f t="array" aca="1" ref="DI104" ca="1">IF(ISNA(K104),,OFFSET(INDIRECT("'"&amp;DZ$67&amp;"'!f1"),K104-1,))*1</f>
        <v>5.6973851220682201</v>
      </c>
      <c r="DJ104" cm="1">
        <f t="array" aca="1" ref="DJ104" ca="1">IF(ISNA(L104),,OFFSET(INDIRECT("'"&amp;EA$67&amp;"'!f1"),L104-1,))*1</f>
        <v>3.47517684474587</v>
      </c>
      <c r="DK104" cm="1">
        <f t="array" aca="1" ref="DK104" ca="1">IF(ISNA(M104),,OFFSET(INDIRECT("'"&amp;EB$67&amp;"'!f1"),M104-1,))*1</f>
        <v>157.57099345200001</v>
      </c>
      <c r="DL104" cm="1">
        <f t="array" aca="1" ref="DL104" ca="1">IF(ISNA(N104),,OFFSET(INDIRECT("'"&amp;EC$67&amp;"'!f1"),N104-1,))*1</f>
        <v>1.4974121004343E-2</v>
      </c>
      <c r="DM104" cm="1">
        <f t="array" aca="1" ref="DM104" ca="1">IF(ISNA(O104),,OFFSET(INDIRECT("'"&amp;ED$67&amp;"'!f1"),O104-1,))*1</f>
        <v>1.28095340041909E-2</v>
      </c>
      <c r="DN104" cm="1">
        <f t="array" aca="1" ref="DN104" ca="1">IF(ISNA(P104),,OFFSET(INDIRECT("'"&amp;EE$67&amp;"'!f1"),P104-1,))*1</f>
        <v>3.6258302628993898E-2</v>
      </c>
      <c r="DT104">
        <f t="shared" ca="1" si="86"/>
        <v>1</v>
      </c>
      <c r="DU104">
        <f t="shared" ca="1" si="86"/>
        <v>1</v>
      </c>
      <c r="DV104">
        <f t="shared" ca="1" si="86"/>
        <v>1</v>
      </c>
      <c r="DW104">
        <f t="shared" ca="1" si="86"/>
        <v>0</v>
      </c>
      <c r="DX104">
        <f t="shared" ca="1" si="86"/>
        <v>1</v>
      </c>
      <c r="DY104">
        <f t="shared" ca="1" si="86"/>
        <v>1</v>
      </c>
      <c r="DZ104">
        <f t="shared" ca="1" si="86"/>
        <v>2036</v>
      </c>
      <c r="EA104">
        <f t="shared" ca="1" si="86"/>
        <v>6733</v>
      </c>
      <c r="EB104">
        <f t="shared" ca="1" si="86"/>
        <v>2002</v>
      </c>
      <c r="EC104">
        <f t="shared" ca="1" si="86"/>
        <v>0</v>
      </c>
      <c r="ED104">
        <f t="shared" ca="1" si="86"/>
        <v>0</v>
      </c>
      <c r="EE104">
        <f t="shared" ca="1" si="86"/>
        <v>2</v>
      </c>
      <c r="EK104" cm="1">
        <f t="array" aca="1" ref="EK104" ca="1">IF(ISNA(E104),0,OFFSET(INDIRECT("'"&amp;EK$67&amp;"'!g1"),E104-1,)*CL104)</f>
        <v>1</v>
      </c>
      <c r="EL104" cm="1">
        <f t="array" aca="1" ref="EL104" ca="1">IF(ISNA(F104),0,OFFSET(INDIRECT("'"&amp;EL$67&amp;"'!g1"),F104-1,)*CM104)</f>
        <v>1</v>
      </c>
      <c r="EM104" cm="1">
        <f t="array" aca="1" ref="EM104" ca="1">IF(ISNA(G104),0,OFFSET(INDIRECT("'"&amp;EM$67&amp;"'!g1"),G104-1,)*CN104)</f>
        <v>1</v>
      </c>
      <c r="EN104" cm="1">
        <f t="array" aca="1" ref="EN104" ca="1">IF(ISNA(H104),0,OFFSET(INDIRECT("'"&amp;EN$67&amp;"'!g1"),H104-1,)*CO104)</f>
        <v>0</v>
      </c>
      <c r="EO104" cm="1">
        <f t="array" aca="1" ref="EO104" ca="1">IF(ISNA(I104),0,OFFSET(INDIRECT("'"&amp;EO$67&amp;"'!g1"),I104-1,)*CP104)</f>
        <v>1</v>
      </c>
      <c r="EP104" cm="1">
        <f t="array" aca="1" ref="EP104" ca="1">IF(ISNA(J104),0,OFFSET(INDIRECT("'"&amp;EP$67&amp;"'!g1"),J104-1,)*CQ104)</f>
        <v>1</v>
      </c>
      <c r="EQ104" cm="1">
        <f t="array" aca="1" ref="EQ104" ca="1">IF(ISNA(K104),0,OFFSET(INDIRECT("'"&amp;EQ$67&amp;"'!g1"),K104-1,)*CR104)</f>
        <v>2036</v>
      </c>
      <c r="ER104" cm="1">
        <f t="array" aca="1" ref="ER104" ca="1">IF(ISNA(L104),0,OFFSET(INDIRECT("'"&amp;ER$67&amp;"'!g1"),L104-1,)*CS104)</f>
        <v>6733</v>
      </c>
      <c r="ES104" cm="1">
        <f t="array" aca="1" ref="ES104" ca="1">IF(ISNA(M104),0,OFFSET(INDIRECT("'"&amp;ES$67&amp;"'!g1"),M104-1,)*CT104)</f>
        <v>2002</v>
      </c>
      <c r="ET104" cm="1">
        <f t="array" aca="1" ref="ET104" ca="1">IF(ISNA(N104),0,OFFSET(INDIRECT("'"&amp;ET$67&amp;"'!g1"),N104-1,)*CU104)</f>
        <v>0</v>
      </c>
      <c r="EU104" cm="1">
        <f t="array" aca="1" ref="EU104" ca="1">IF(ISNA(O104),0,OFFSET(INDIRECT("'"&amp;EU$67&amp;"'!g1"),O104-1,)*CV104)</f>
        <v>0</v>
      </c>
      <c r="EV104" cm="1">
        <f t="array" aca="1" ref="EV104" ca="1">IF(ISNA(P104),0,OFFSET(INDIRECT("'"&amp;EV$67&amp;"'!g1"),P104-1,)*CW104)</f>
        <v>2</v>
      </c>
      <c r="FB104" s="10" cm="1">
        <f t="array" aca="1" ref="FB104" ca="1">IF(ISNA(E104),0,OFFSET(INDIRECT("'"&amp;EK$67&amp;"'!h1"),E104-1,))</f>
        <v>1</v>
      </c>
      <c r="FC104" s="10" cm="1">
        <f t="array" aca="1" ref="FC104" ca="1">IF(ISNA(F104),0,OFFSET(INDIRECT("'"&amp;EL$67&amp;"'!h1"),F104-1,))</f>
        <v>1</v>
      </c>
      <c r="FD104" s="10" cm="1">
        <f t="array" aca="1" ref="FD104" ca="1">IF(ISNA(G104),0,OFFSET(INDIRECT("'"&amp;EM$67&amp;"'!h1"),G104-1,))</f>
        <v>1</v>
      </c>
      <c r="FE104" s="10" cm="1">
        <f t="array" aca="1" ref="FE104" ca="1">IF(ISNA(H104),0,OFFSET(INDIRECT("'"&amp;EN$67&amp;"'!h1"),H104-1,))</f>
        <v>1</v>
      </c>
      <c r="FF104" s="10" cm="1">
        <f t="array" aca="1" ref="FF104" ca="1">IF(ISNA(I104),0,OFFSET(INDIRECT("'"&amp;EO$67&amp;"'!h1"),I104-1,))</f>
        <v>1</v>
      </c>
      <c r="FG104" s="10" cm="1">
        <f t="array" aca="1" ref="FG104" ca="1">IF(ISNA(J104),0,OFFSET(INDIRECT("'"&amp;EP$67&amp;"'!h1"),J104-1,))</f>
        <v>1</v>
      </c>
      <c r="FH104" s="10" cm="1">
        <f t="array" aca="1" ref="FH104" ca="1">IF(ISNA(K104),0,OFFSET(INDIRECT("'"&amp;EQ$67&amp;"'!h1"),K104-1,))</f>
        <v>10000</v>
      </c>
      <c r="FI104" s="10" cm="1">
        <f t="array" aca="1" ref="FI104" ca="1">IF(ISNA(L104),0,OFFSET(INDIRECT("'"&amp;ER$67&amp;"'!h1"),L104-1,))</f>
        <v>10000</v>
      </c>
      <c r="FJ104" s="10" cm="1">
        <f t="array" aca="1" ref="FJ104" ca="1">IF(ISNA(M104),0,OFFSET(INDIRECT("'"&amp;ES$67&amp;"'!h1"),M104-1,))</f>
        <v>10000</v>
      </c>
      <c r="FK104" s="10" cm="1">
        <f t="array" aca="1" ref="FK104" ca="1">IF(ISNA(N104),0,OFFSET(INDIRECT("'"&amp;ET$67&amp;"'!h1"),N104-1,))</f>
        <v>1</v>
      </c>
      <c r="FL104" s="10" cm="1">
        <f t="array" aca="1" ref="FL104" ca="1">IF(ISNA(O104),0,OFFSET(INDIRECT("'"&amp;EU$67&amp;"'!h1"),O104-1,))</f>
        <v>1</v>
      </c>
      <c r="FM104" s="10" cm="1">
        <f t="array" aca="1" ref="FM104" ca="1">IF(ISNA(P104),0,OFFSET(INDIRECT("'"&amp;EV$67&amp;"'!h1"),P104-1,))</f>
        <v>9</v>
      </c>
      <c r="FN104" s="10"/>
      <c r="FO104" s="10"/>
      <c r="FP104" s="10"/>
      <c r="FQ104" s="10"/>
      <c r="FS104">
        <f t="shared" ca="1" si="61"/>
        <v>39</v>
      </c>
      <c r="FT104">
        <f t="shared" ca="1" si="62"/>
        <v>5.6973851220682201</v>
      </c>
      <c r="FU104">
        <f t="shared" ca="1" si="63"/>
        <v>2036</v>
      </c>
      <c r="FV104">
        <f t="shared" ca="1" si="64"/>
        <v>10000</v>
      </c>
      <c r="FW104" s="4">
        <f t="shared" ca="1" si="65"/>
        <v>0.2036</v>
      </c>
      <c r="FX104" s="5">
        <f t="shared" ca="1" si="66"/>
        <v>2.7983227515069845E-3</v>
      </c>
      <c r="FZ104" s="13">
        <f t="shared" ca="1" si="50"/>
        <v>39</v>
      </c>
      <c r="GA104" s="23">
        <f t="shared" ca="1" si="80"/>
        <v>0</v>
      </c>
      <c r="GB104" s="23">
        <f t="shared" ca="1" si="80"/>
        <v>0</v>
      </c>
      <c r="GC104" s="23">
        <f t="shared" ca="1" si="80"/>
        <v>0</v>
      </c>
      <c r="GD104" s="23" t="e">
        <f t="shared" ca="1" si="80"/>
        <v>#N/A</v>
      </c>
      <c r="GE104" s="23">
        <f t="shared" ca="1" si="80"/>
        <v>0</v>
      </c>
      <c r="GF104" s="23">
        <f t="shared" ca="1" si="80"/>
        <v>0</v>
      </c>
      <c r="GG104" s="23">
        <f t="shared" ca="1" si="80"/>
        <v>0</v>
      </c>
      <c r="GH104" s="23">
        <f t="shared" ca="1" si="80"/>
        <v>0</v>
      </c>
      <c r="GI104" s="23">
        <f t="shared" ca="1" si="80"/>
        <v>0</v>
      </c>
      <c r="GJ104" s="23" t="e">
        <f t="shared" ca="1" si="80"/>
        <v>#N/A</v>
      </c>
      <c r="GK104" s="23" t="e">
        <f t="shared" ca="1" si="80"/>
        <v>#N/A</v>
      </c>
      <c r="GL104" s="23">
        <f t="shared" ca="1" si="80"/>
        <v>0</v>
      </c>
      <c r="GM104" s="23"/>
      <c r="GN104">
        <f t="shared" ca="1" si="68"/>
        <v>39</v>
      </c>
      <c r="GO104" s="5">
        <f t="shared" ca="1" si="78"/>
        <v>518.896500594999</v>
      </c>
      <c r="GP104" s="5">
        <f t="shared" ca="1" si="78"/>
        <v>7675.6149314989898</v>
      </c>
      <c r="GQ104" s="5">
        <f t="shared" ca="1" si="78"/>
        <v>11308.964765479001</v>
      </c>
      <c r="GR104" s="5" t="e">
        <f t="shared" ca="1" si="78"/>
        <v>#N/A</v>
      </c>
      <c r="GS104" s="5">
        <f t="shared" ca="1" si="78"/>
        <v>0.63059874999453303</v>
      </c>
      <c r="GT104" s="5">
        <f t="shared" ca="1" si="79"/>
        <v>0.49475203081965402</v>
      </c>
      <c r="GU104" s="5">
        <f t="shared" ca="1" si="79"/>
        <v>2.7983227515069845E-3</v>
      </c>
      <c r="GV104" s="5">
        <f t="shared" ca="1" si="79"/>
        <v>5.1614092451297638E-4</v>
      </c>
      <c r="GW104" s="5">
        <f t="shared" ca="1" si="79"/>
        <v>7.8706789936063948E-2</v>
      </c>
      <c r="GX104" s="5" t="e">
        <f t="shared" ca="1" si="79"/>
        <v>#N/A</v>
      </c>
      <c r="GY104" s="5" t="e">
        <f t="shared" ca="1" si="79"/>
        <v>#N/A</v>
      </c>
      <c r="GZ104" s="5">
        <f t="shared" ca="1" si="79"/>
        <v>1.8129151314496949E-2</v>
      </c>
      <c r="HB104" s="13">
        <f t="shared" ca="1" si="54"/>
        <v>39</v>
      </c>
      <c r="HC104" s="4">
        <f t="shared" ca="1" si="81"/>
        <v>1</v>
      </c>
      <c r="HD104" s="4">
        <f t="shared" ca="1" si="81"/>
        <v>1</v>
      </c>
      <c r="HE104" s="4">
        <f t="shared" ca="1" si="81"/>
        <v>1</v>
      </c>
      <c r="HF104" s="4">
        <f t="shared" ca="1" si="81"/>
        <v>0</v>
      </c>
      <c r="HG104" s="4">
        <f t="shared" ca="1" si="81"/>
        <v>1</v>
      </c>
      <c r="HH104" s="4">
        <f t="shared" ca="1" si="81"/>
        <v>1</v>
      </c>
      <c r="HI104" s="4">
        <f t="shared" ca="1" si="81"/>
        <v>0.2036</v>
      </c>
      <c r="HJ104" s="4">
        <f t="shared" ca="1" si="81"/>
        <v>0.67330000000000001</v>
      </c>
      <c r="HK104" s="4">
        <f t="shared" ca="1" si="81"/>
        <v>0.20019999999999999</v>
      </c>
      <c r="HL104" s="4">
        <f t="shared" ca="1" si="81"/>
        <v>0</v>
      </c>
      <c r="HM104" s="4">
        <f t="shared" ca="1" si="81"/>
        <v>0</v>
      </c>
      <c r="HN104" s="4">
        <f t="shared" ca="1" si="81"/>
        <v>0.22222222222222221</v>
      </c>
    </row>
    <row r="105" spans="1:222" x14ac:dyDescent="0.2">
      <c r="A105" t="str" cm="1">
        <f t="array" aca="1" ref="A105" ca="1">INDIRECT($A$67&amp;"!A"&amp;ROW(C38)+$B$64)</f>
        <v>[[40,5,9]]</v>
      </c>
      <c r="B105" cm="1">
        <f t="array" aca="1" ref="B105" ca="1">INDIRECT($A$67&amp;"!b"&amp;ROW(D38)+$B$64)</f>
        <v>40</v>
      </c>
      <c r="C105">
        <f t="shared" ca="1" si="56"/>
        <v>9</v>
      </c>
      <c r="E105">
        <f t="shared" ca="1" si="72"/>
        <v>62</v>
      </c>
      <c r="F105">
        <f t="shared" ca="1" si="72"/>
        <v>63</v>
      </c>
      <c r="G105">
        <f t="shared" ca="1" si="72"/>
        <v>62</v>
      </c>
      <c r="H105">
        <f t="shared" ref="H105:P105" ca="1" si="87">MATCH($A105,INDIRECT("'"&amp;H$67&amp;"'!A:A"),)</f>
        <v>63</v>
      </c>
      <c r="I105">
        <f t="shared" ca="1" si="87"/>
        <v>65</v>
      </c>
      <c r="J105">
        <f t="shared" ca="1" si="87"/>
        <v>70</v>
      </c>
      <c r="K105">
        <f t="shared" ca="1" si="87"/>
        <v>70</v>
      </c>
      <c r="L105">
        <f t="shared" ca="1" si="87"/>
        <v>71</v>
      </c>
      <c r="M105">
        <f t="shared" ca="1" si="87"/>
        <v>68</v>
      </c>
      <c r="N105">
        <f t="shared" ca="1" si="87"/>
        <v>62</v>
      </c>
      <c r="O105">
        <f t="shared" ca="1" si="87"/>
        <v>62</v>
      </c>
      <c r="P105">
        <f t="shared" ca="1" si="87"/>
        <v>62</v>
      </c>
      <c r="V105" cm="1">
        <f t="array" aca="1" ref="V105" ca="1">IF(ISNA(E105),,OFFSET(INDIRECT("'"&amp;V$67&amp;"'!d1"),E105-1,))</f>
        <v>9</v>
      </c>
      <c r="W105" cm="1">
        <f t="array" aca="1" ref="W105" ca="1">IF(ISNA(F105),,OFFSET(INDIRECT("'"&amp;W$67&amp;"'!d1"),F105-1,))</f>
        <v>9</v>
      </c>
      <c r="X105" cm="1">
        <f t="array" aca="1" ref="X105" ca="1">IF(ISNA(G105),,OFFSET(INDIRECT("'"&amp;X$67&amp;"'!d1"),G105-1,))</f>
        <v>9</v>
      </c>
      <c r="Y105" cm="1">
        <f t="array" aca="1" ref="Y105" ca="1">IF(ISNA(H105),,OFFSET(INDIRECT("'"&amp;Y$67&amp;"'!d1"),H105-1,))</f>
        <v>0</v>
      </c>
      <c r="Z105" cm="1">
        <f t="array" aca="1" ref="Z105" ca="1">IF(ISNA(I105),,OFFSET(INDIRECT("'"&amp;Z$67&amp;"'!d1"),I105-1,))</f>
        <v>9</v>
      </c>
      <c r="AA105" cm="1">
        <f t="array" aca="1" ref="AA105" ca="1">IF(ISNA(J105),,OFFSET(INDIRECT("'"&amp;AA$67&amp;"'!d1"),J105-1,))</f>
        <v>9</v>
      </c>
      <c r="AB105" cm="1">
        <f t="array" aca="1" ref="AB105" ca="1">IF(ISNA(K105),,OFFSET(INDIRECT("'"&amp;AB$67&amp;"'!d1"),K105-1,))</f>
        <v>9</v>
      </c>
      <c r="AC105" cm="1">
        <f t="array" aca="1" ref="AC105" ca="1">IF(ISNA(L105),,OFFSET(INDIRECT("'"&amp;AC$67&amp;"'!d1"),L105-1,))</f>
        <v>9</v>
      </c>
      <c r="AD105" cm="1">
        <f t="array" aca="1" ref="AD105" ca="1">IF(ISNA(M105),,OFFSET(INDIRECT("'"&amp;AD$67&amp;"'!d1"),M105-1,))</f>
        <v>9</v>
      </c>
      <c r="AE105" cm="1">
        <f t="array" aca="1" ref="AE105" ca="1">IF(ISNA(N105),,OFFSET(INDIRECT("'"&amp;AE$67&amp;"'!d1"),N105-1,))</f>
        <v>0</v>
      </c>
      <c r="AF105" cm="1">
        <f t="array" aca="1" ref="AF105" ca="1">IF(ISNA(O105),,OFFSET(INDIRECT("'"&amp;AF$67&amp;"'!d1"),O105-1,))</f>
        <v>0</v>
      </c>
      <c r="AG105" cm="1">
        <f t="array" aca="1" ref="AG105" ca="1">IF(ISNA(P105),,OFFSET(INDIRECT("'"&amp;AG$67&amp;"'!d1"),P105-1,))</f>
        <v>9</v>
      </c>
      <c r="AM105">
        <f t="shared" ca="1" si="82"/>
        <v>1</v>
      </c>
      <c r="AN105">
        <f t="shared" ca="1" si="82"/>
        <v>1</v>
      </c>
      <c r="AO105">
        <f t="shared" ca="1" si="82"/>
        <v>1</v>
      </c>
      <c r="AP105">
        <f t="shared" ca="1" si="82"/>
        <v>0</v>
      </c>
      <c r="AQ105">
        <f t="shared" ca="1" si="58"/>
        <v>1</v>
      </c>
      <c r="AV105" t="b">
        <f t="shared" ca="1" si="59"/>
        <v>1</v>
      </c>
      <c r="AW105" t="b">
        <f t="shared" ca="1" si="59"/>
        <v>1</v>
      </c>
      <c r="AX105" t="b">
        <f t="shared" ca="1" si="59"/>
        <v>1</v>
      </c>
      <c r="AY105" t="str">
        <f t="shared" ca="1" si="59"/>
        <v/>
      </c>
      <c r="AZ105" t="b">
        <f t="shared" ca="1" si="59"/>
        <v>1</v>
      </c>
      <c r="BD105">
        <f t="shared" ca="1" si="83"/>
        <v>1</v>
      </c>
      <c r="BE105">
        <f t="shared" ca="1" si="83"/>
        <v>1</v>
      </c>
      <c r="BF105">
        <f t="shared" ca="1" si="83"/>
        <v>1</v>
      </c>
      <c r="BG105">
        <f t="shared" ca="1" si="83"/>
        <v>0</v>
      </c>
      <c r="BH105">
        <f t="shared" ca="1" si="83"/>
        <v>1</v>
      </c>
      <c r="BI105">
        <f t="shared" ca="1" si="83"/>
        <v>1</v>
      </c>
      <c r="BJ105">
        <f t="shared" ca="1" si="83"/>
        <v>1</v>
      </c>
      <c r="BK105">
        <f t="shared" ca="1" si="83"/>
        <v>1</v>
      </c>
      <c r="BL105">
        <f t="shared" ca="1" si="83"/>
        <v>1</v>
      </c>
      <c r="BM105">
        <f t="shared" ca="1" si="83"/>
        <v>0</v>
      </c>
      <c r="BN105">
        <f t="shared" ca="1" si="83"/>
        <v>0</v>
      </c>
      <c r="BO105">
        <f t="shared" ca="1" si="83"/>
        <v>1</v>
      </c>
      <c r="BU105">
        <f t="shared" ca="1" si="84"/>
        <v>9</v>
      </c>
      <c r="BV105">
        <f t="shared" ca="1" si="84"/>
        <v>9</v>
      </c>
      <c r="BW105">
        <f t="shared" ca="1" si="84"/>
        <v>9</v>
      </c>
      <c r="BX105">
        <f t="shared" ca="1" si="84"/>
        <v>40</v>
      </c>
      <c r="BY105">
        <f t="shared" ca="1" si="84"/>
        <v>9</v>
      </c>
      <c r="BZ105">
        <f t="shared" ca="1" si="84"/>
        <v>9</v>
      </c>
      <c r="CA105">
        <f t="shared" ca="1" si="84"/>
        <v>9</v>
      </c>
      <c r="CB105">
        <f t="shared" ca="1" si="84"/>
        <v>9</v>
      </c>
      <c r="CC105">
        <f t="shared" ca="1" si="84"/>
        <v>9</v>
      </c>
      <c r="CD105">
        <f t="shared" ca="1" si="84"/>
        <v>40</v>
      </c>
      <c r="CE105">
        <f t="shared" ca="1" si="84"/>
        <v>40</v>
      </c>
      <c r="CF105">
        <f t="shared" ca="1" si="84"/>
        <v>9</v>
      </c>
      <c r="CL105">
        <f t="shared" ca="1" si="85"/>
        <v>1</v>
      </c>
      <c r="CM105">
        <f t="shared" ca="1" si="85"/>
        <v>1</v>
      </c>
      <c r="CN105">
        <f t="shared" ca="1" si="85"/>
        <v>1</v>
      </c>
      <c r="CO105">
        <f t="shared" ca="1" si="85"/>
        <v>0</v>
      </c>
      <c r="CP105">
        <f t="shared" ca="1" si="85"/>
        <v>1</v>
      </c>
      <c r="CQ105">
        <f t="shared" ca="1" si="85"/>
        <v>1</v>
      </c>
      <c r="CR105">
        <f t="shared" ca="1" si="85"/>
        <v>1</v>
      </c>
      <c r="CS105">
        <f t="shared" ca="1" si="85"/>
        <v>1</v>
      </c>
      <c r="CT105">
        <f t="shared" ca="1" si="85"/>
        <v>1</v>
      </c>
      <c r="CU105">
        <f t="shared" ca="1" si="85"/>
        <v>0</v>
      </c>
      <c r="CV105">
        <f t="shared" ca="1" si="85"/>
        <v>0</v>
      </c>
      <c r="CW105">
        <f t="shared" ca="1" si="85"/>
        <v>1</v>
      </c>
      <c r="DC105" cm="1">
        <f t="array" aca="1" ref="DC105" ca="1">IF(ISNA(E105),,OFFSET(INDIRECT("'"&amp;DT$67&amp;"'!f1"),E105-1,))*1</f>
        <v>976.03025070800004</v>
      </c>
      <c r="DD105" cm="1">
        <f t="array" aca="1" ref="DD105" ca="1">IF(ISNA(F105),,OFFSET(INDIRECT("'"&amp;DU$67&amp;"'!f1"),F105-1,))*1</f>
        <v>25937.711023598</v>
      </c>
      <c r="DE105" cm="1">
        <f t="array" aca="1" ref="DE105" ca="1">IF(ISNA(G105),,OFFSET(INDIRECT("'"&amp;DV$67&amp;"'!f1"),G105-1,))*1</f>
        <v>19566.715933785999</v>
      </c>
      <c r="DF105" cm="1">
        <f t="array" aca="1" ref="DF105" ca="1">IF(ISNA(H105),,OFFSET(INDIRECT("'"&amp;DW$67&amp;"'!f1"),H105-1,))*1</f>
        <v>28800.1375510199</v>
      </c>
      <c r="DG105" cm="1">
        <f t="array" aca="1" ref="DG105" ca="1">IF(ISNA(I105),,OFFSET(INDIRECT("'"&amp;DX$67&amp;"'!f1"),I105-1,))*1</f>
        <v>3.2243135419994302</v>
      </c>
      <c r="DH105" cm="1">
        <f t="array" aca="1" ref="DH105" ca="1">IF(ISNA(J105),,OFFSET(INDIRECT("'"&amp;DY$67&amp;"'!f1"),J105-1,))*1</f>
        <v>0.51987022534012794</v>
      </c>
      <c r="DI105" cm="1">
        <f t="array" aca="1" ref="DI105" ca="1">IF(ISNA(K105),,OFFSET(INDIRECT("'"&amp;DZ$67&amp;"'!f1"),K105-1,))*1</f>
        <v>6.0171093139797396</v>
      </c>
      <c r="DJ105" cm="1">
        <f t="array" aca="1" ref="DJ105" ca="1">IF(ISNA(L105),,OFFSET(INDIRECT("'"&amp;EA$67&amp;"'!f1"),L105-1,))*1</f>
        <v>3.64097568206489</v>
      </c>
      <c r="DK105" cm="1">
        <f t="array" aca="1" ref="DK105" ca="1">IF(ISNA(M105),,OFFSET(INDIRECT("'"&amp;EB$67&amp;"'!f1"),M105-1,))*1</f>
        <v>154.61910024100001</v>
      </c>
      <c r="DL105" cm="1">
        <f t="array" aca="1" ref="DL105" ca="1">IF(ISNA(N105),,OFFSET(INDIRECT("'"&amp;EC$67&amp;"'!f1"),N105-1,))*1</f>
        <v>1.36867859982885E-2</v>
      </c>
      <c r="DM105" cm="1">
        <f t="array" aca="1" ref="DM105" ca="1">IF(ISNA(O105),,OFFSET(INDIRECT("'"&amp;ED$67&amp;"'!f1"),O105-1,))*1</f>
        <v>1.56334200000856E-2</v>
      </c>
      <c r="DN105" cm="1">
        <f t="array" aca="1" ref="DN105" ca="1">IF(ISNA(P105),,OFFSET(INDIRECT("'"&amp;EE$67&amp;"'!f1"),P105-1,))*1</f>
        <v>3.06605100631713E-2</v>
      </c>
      <c r="DT105">
        <f t="shared" ca="1" si="86"/>
        <v>1</v>
      </c>
      <c r="DU105">
        <f t="shared" ca="1" si="86"/>
        <v>1</v>
      </c>
      <c r="DV105">
        <f t="shared" ca="1" si="86"/>
        <v>1</v>
      </c>
      <c r="DW105">
        <f t="shared" ca="1" si="86"/>
        <v>0</v>
      </c>
      <c r="DX105">
        <f t="shared" ca="1" si="86"/>
        <v>1</v>
      </c>
      <c r="DY105">
        <f t="shared" ca="1" si="86"/>
        <v>1</v>
      </c>
      <c r="DZ105">
        <f t="shared" ca="1" si="86"/>
        <v>3881</v>
      </c>
      <c r="EA105">
        <f t="shared" ca="1" si="86"/>
        <v>8388</v>
      </c>
      <c r="EB105">
        <f t="shared" ca="1" si="86"/>
        <v>3931</v>
      </c>
      <c r="EC105">
        <f t="shared" ca="1" si="86"/>
        <v>0</v>
      </c>
      <c r="ED105">
        <f t="shared" ca="1" si="86"/>
        <v>0</v>
      </c>
      <c r="EE105">
        <f t="shared" ca="1" si="86"/>
        <v>2</v>
      </c>
      <c r="EK105" cm="1">
        <f t="array" aca="1" ref="EK105" ca="1">IF(ISNA(E105),0,OFFSET(INDIRECT("'"&amp;EK$67&amp;"'!g1"),E105-1,)*CL105)</f>
        <v>1</v>
      </c>
      <c r="EL105" cm="1">
        <f t="array" aca="1" ref="EL105" ca="1">IF(ISNA(F105),0,OFFSET(INDIRECT("'"&amp;EL$67&amp;"'!g1"),F105-1,)*CM105)</f>
        <v>1</v>
      </c>
      <c r="EM105" cm="1">
        <f t="array" aca="1" ref="EM105" ca="1">IF(ISNA(G105),0,OFFSET(INDIRECT("'"&amp;EM$67&amp;"'!g1"),G105-1,)*CN105)</f>
        <v>1</v>
      </c>
      <c r="EN105" cm="1">
        <f t="array" aca="1" ref="EN105" ca="1">IF(ISNA(H105),0,OFFSET(INDIRECT("'"&amp;EN$67&amp;"'!g1"),H105-1,)*CO105)</f>
        <v>0</v>
      </c>
      <c r="EO105" cm="1">
        <f t="array" aca="1" ref="EO105" ca="1">IF(ISNA(I105),0,OFFSET(INDIRECT("'"&amp;EO$67&amp;"'!g1"),I105-1,)*CP105)</f>
        <v>1</v>
      </c>
      <c r="EP105" cm="1">
        <f t="array" aca="1" ref="EP105" ca="1">IF(ISNA(J105),0,OFFSET(INDIRECT("'"&amp;EP$67&amp;"'!g1"),J105-1,)*CQ105)</f>
        <v>1</v>
      </c>
      <c r="EQ105" cm="1">
        <f t="array" aca="1" ref="EQ105" ca="1">IF(ISNA(K105),0,OFFSET(INDIRECT("'"&amp;EQ$67&amp;"'!g1"),K105-1,)*CR105)</f>
        <v>3881</v>
      </c>
      <c r="ER105" cm="1">
        <f t="array" aca="1" ref="ER105" ca="1">IF(ISNA(L105),0,OFFSET(INDIRECT("'"&amp;ER$67&amp;"'!g1"),L105-1,)*CS105)</f>
        <v>8388</v>
      </c>
      <c r="ES105" cm="1">
        <f t="array" aca="1" ref="ES105" ca="1">IF(ISNA(M105),0,OFFSET(INDIRECT("'"&amp;ES$67&amp;"'!g1"),M105-1,)*CT105)</f>
        <v>3931</v>
      </c>
      <c r="ET105" cm="1">
        <f t="array" aca="1" ref="ET105" ca="1">IF(ISNA(N105),0,OFFSET(INDIRECT("'"&amp;ET$67&amp;"'!g1"),N105-1,)*CU105)</f>
        <v>0</v>
      </c>
      <c r="EU105" cm="1">
        <f t="array" aca="1" ref="EU105" ca="1">IF(ISNA(O105),0,OFFSET(INDIRECT("'"&amp;EU$67&amp;"'!g1"),O105-1,)*CV105)</f>
        <v>0</v>
      </c>
      <c r="EV105" cm="1">
        <f t="array" aca="1" ref="EV105" ca="1">IF(ISNA(P105),0,OFFSET(INDIRECT("'"&amp;EV$67&amp;"'!g1"),P105-1,)*CW105)</f>
        <v>2</v>
      </c>
      <c r="FB105" s="10" cm="1">
        <f t="array" aca="1" ref="FB105" ca="1">IF(ISNA(E105),0,OFFSET(INDIRECT("'"&amp;EK$67&amp;"'!h1"),E105-1,))</f>
        <v>1</v>
      </c>
      <c r="FC105" s="10" cm="1">
        <f t="array" aca="1" ref="FC105" ca="1">IF(ISNA(F105),0,OFFSET(INDIRECT("'"&amp;EL$67&amp;"'!h1"),F105-1,))</f>
        <v>1</v>
      </c>
      <c r="FD105" s="10" cm="1">
        <f t="array" aca="1" ref="FD105" ca="1">IF(ISNA(G105),0,OFFSET(INDIRECT("'"&amp;EM$67&amp;"'!h1"),G105-1,))</f>
        <v>1</v>
      </c>
      <c r="FE105" s="10" cm="1">
        <f t="array" aca="1" ref="FE105" ca="1">IF(ISNA(H105),0,OFFSET(INDIRECT("'"&amp;EN$67&amp;"'!h1"),H105-1,))</f>
        <v>1</v>
      </c>
      <c r="FF105" s="10" cm="1">
        <f t="array" aca="1" ref="FF105" ca="1">IF(ISNA(I105),0,OFFSET(INDIRECT("'"&amp;EO$67&amp;"'!h1"),I105-1,))</f>
        <v>1</v>
      </c>
      <c r="FG105" s="10" cm="1">
        <f t="array" aca="1" ref="FG105" ca="1">IF(ISNA(J105),0,OFFSET(INDIRECT("'"&amp;EP$67&amp;"'!h1"),J105-1,))</f>
        <v>1</v>
      </c>
      <c r="FH105" s="10" cm="1">
        <f t="array" aca="1" ref="FH105" ca="1">IF(ISNA(K105),0,OFFSET(INDIRECT("'"&amp;EQ$67&amp;"'!h1"),K105-1,))</f>
        <v>10000</v>
      </c>
      <c r="FI105" s="10" cm="1">
        <f t="array" aca="1" ref="FI105" ca="1">IF(ISNA(L105),0,OFFSET(INDIRECT("'"&amp;ER$67&amp;"'!h1"),L105-1,))</f>
        <v>10000</v>
      </c>
      <c r="FJ105" s="10" cm="1">
        <f t="array" aca="1" ref="FJ105" ca="1">IF(ISNA(M105),0,OFFSET(INDIRECT("'"&amp;ES$67&amp;"'!h1"),M105-1,))</f>
        <v>10000</v>
      </c>
      <c r="FK105" s="10" cm="1">
        <f t="array" aca="1" ref="FK105" ca="1">IF(ISNA(N105),0,OFFSET(INDIRECT("'"&amp;ET$67&amp;"'!h1"),N105-1,))</f>
        <v>1</v>
      </c>
      <c r="FL105" s="10" cm="1">
        <f t="array" aca="1" ref="FL105" ca="1">IF(ISNA(O105),0,OFFSET(INDIRECT("'"&amp;EU$67&amp;"'!h1"),O105-1,))</f>
        <v>1</v>
      </c>
      <c r="FM105" s="10" cm="1">
        <f t="array" aca="1" ref="FM105" ca="1">IF(ISNA(P105),0,OFFSET(INDIRECT("'"&amp;EV$67&amp;"'!h1"),P105-1,))</f>
        <v>8</v>
      </c>
      <c r="FN105" s="10"/>
      <c r="FO105" s="10"/>
      <c r="FP105" s="10"/>
      <c r="FQ105" s="10"/>
      <c r="FS105">
        <f t="shared" ca="1" si="61"/>
        <v>40</v>
      </c>
      <c r="FT105">
        <f t="shared" ca="1" si="62"/>
        <v>6.0171093139797396</v>
      </c>
      <c r="FU105">
        <f t="shared" ca="1" si="63"/>
        <v>3881</v>
      </c>
      <c r="FV105">
        <f t="shared" ca="1" si="64"/>
        <v>10000</v>
      </c>
      <c r="FW105" s="4">
        <f t="shared" ca="1" si="65"/>
        <v>0.3881</v>
      </c>
      <c r="FX105" s="5">
        <f t="shared" ca="1" si="66"/>
        <v>1.5504017814943931E-3</v>
      </c>
      <c r="FZ105" s="13">
        <f t="shared" ca="1" si="50"/>
        <v>40</v>
      </c>
      <c r="GA105" s="23">
        <f t="shared" ca="1" si="80"/>
        <v>0</v>
      </c>
      <c r="GB105" s="23">
        <f t="shared" ca="1" si="80"/>
        <v>0</v>
      </c>
      <c r="GC105" s="23">
        <f t="shared" ca="1" si="80"/>
        <v>0</v>
      </c>
      <c r="GD105" s="23" t="e">
        <f t="shared" ca="1" si="80"/>
        <v>#N/A</v>
      </c>
      <c r="GE105" s="23">
        <f t="shared" ca="1" si="80"/>
        <v>0</v>
      </c>
      <c r="GF105" s="23">
        <f t="shared" ca="1" si="80"/>
        <v>0</v>
      </c>
      <c r="GG105" s="23">
        <f t="shared" ca="1" si="80"/>
        <v>0</v>
      </c>
      <c r="GH105" s="23">
        <f t="shared" ca="1" si="80"/>
        <v>0</v>
      </c>
      <c r="GI105" s="23">
        <f t="shared" ca="1" si="80"/>
        <v>0</v>
      </c>
      <c r="GJ105" s="23" t="e">
        <f t="shared" ca="1" si="80"/>
        <v>#N/A</v>
      </c>
      <c r="GK105" s="23" t="e">
        <f t="shared" ca="1" si="80"/>
        <v>#N/A</v>
      </c>
      <c r="GL105" s="23">
        <f t="shared" ca="1" si="80"/>
        <v>0</v>
      </c>
      <c r="GM105" s="23"/>
      <c r="GN105">
        <f t="shared" ca="1" si="68"/>
        <v>40</v>
      </c>
      <c r="GO105" s="5">
        <f t="shared" ca="1" si="78"/>
        <v>976.03025070800004</v>
      </c>
      <c r="GP105" s="5">
        <f t="shared" ca="1" si="78"/>
        <v>25937.711023598</v>
      </c>
      <c r="GQ105" s="5">
        <f t="shared" ca="1" si="78"/>
        <v>19566.715933785999</v>
      </c>
      <c r="GR105" s="5" t="e">
        <f t="shared" ca="1" si="78"/>
        <v>#N/A</v>
      </c>
      <c r="GS105" s="5">
        <f t="shared" ca="1" si="78"/>
        <v>3.2243135419994302</v>
      </c>
      <c r="GT105" s="5">
        <f t="shared" ca="1" si="79"/>
        <v>0.51987022534012794</v>
      </c>
      <c r="GU105" s="5">
        <f t="shared" ca="1" si="79"/>
        <v>1.5504017814943931E-3</v>
      </c>
      <c r="GV105" s="5">
        <f t="shared" ca="1" si="79"/>
        <v>4.340695853677742E-4</v>
      </c>
      <c r="GW105" s="5">
        <f t="shared" ca="1" si="79"/>
        <v>3.9333274037395068E-2</v>
      </c>
      <c r="GX105" s="5" t="e">
        <f t="shared" ca="1" si="79"/>
        <v>#N/A</v>
      </c>
      <c r="GY105" s="5" t="e">
        <f t="shared" ca="1" si="79"/>
        <v>#N/A</v>
      </c>
      <c r="GZ105" s="5">
        <f t="shared" ca="1" si="79"/>
        <v>1.533025503158565E-2</v>
      </c>
      <c r="HB105" s="13">
        <f t="shared" ca="1" si="54"/>
        <v>40</v>
      </c>
      <c r="HC105" s="4">
        <f t="shared" ca="1" si="81"/>
        <v>1</v>
      </c>
      <c r="HD105" s="4">
        <f t="shared" ca="1" si="81"/>
        <v>1</v>
      </c>
      <c r="HE105" s="4">
        <f t="shared" ca="1" si="81"/>
        <v>1</v>
      </c>
      <c r="HF105" s="4">
        <f t="shared" ca="1" si="81"/>
        <v>0</v>
      </c>
      <c r="HG105" s="4">
        <f t="shared" ca="1" si="81"/>
        <v>1</v>
      </c>
      <c r="HH105" s="4">
        <f t="shared" ca="1" si="81"/>
        <v>1</v>
      </c>
      <c r="HI105" s="4">
        <f t="shared" ca="1" si="81"/>
        <v>0.3881</v>
      </c>
      <c r="HJ105" s="4">
        <f t="shared" ca="1" si="81"/>
        <v>0.83879999999999999</v>
      </c>
      <c r="HK105" s="4">
        <f t="shared" ca="1" si="81"/>
        <v>0.3931</v>
      </c>
      <c r="HL105" s="4">
        <f t="shared" ca="1" si="81"/>
        <v>0</v>
      </c>
      <c r="HM105" s="4">
        <f t="shared" ca="1" si="81"/>
        <v>0</v>
      </c>
      <c r="HN105" s="4">
        <f t="shared" ca="1" si="81"/>
        <v>0.25</v>
      </c>
    </row>
    <row r="106" spans="1:222" x14ac:dyDescent="0.2">
      <c r="A106" t="str" cm="1">
        <f t="array" aca="1" ref="A106" ca="1">INDIRECT($A$67&amp;"!A"&amp;ROW(C39)+$B$64)</f>
        <v>[[41,2,11]]</v>
      </c>
      <c r="B106" cm="1">
        <f t="array" aca="1" ref="B106" ca="1">INDIRECT($A$67&amp;"!b"&amp;ROW(D39)+$B$64)</f>
        <v>41</v>
      </c>
      <c r="C106">
        <f t="shared" ca="1" si="56"/>
        <v>11</v>
      </c>
      <c r="E106">
        <f t="shared" ref="E106:P127" ca="1" si="88">MATCH($A106,INDIRECT("'"&amp;E$67&amp;"'!A:A"),)</f>
        <v>63</v>
      </c>
      <c r="F106">
        <f t="shared" ca="1" si="88"/>
        <v>64</v>
      </c>
      <c r="G106">
        <f t="shared" ca="1" si="88"/>
        <v>63</v>
      </c>
      <c r="H106">
        <f t="shared" ca="1" si="88"/>
        <v>71</v>
      </c>
      <c r="I106">
        <f t="shared" ca="1" si="88"/>
        <v>66</v>
      </c>
      <c r="J106">
        <f t="shared" ca="1" si="88"/>
        <v>71</v>
      </c>
      <c r="K106">
        <f t="shared" ca="1" si="88"/>
        <v>71</v>
      </c>
      <c r="L106">
        <f t="shared" ca="1" si="88"/>
        <v>72</v>
      </c>
      <c r="M106">
        <f t="shared" ca="1" si="88"/>
        <v>69</v>
      </c>
      <c r="N106">
        <f t="shared" ca="1" si="88"/>
        <v>63</v>
      </c>
      <c r="O106">
        <f t="shared" ca="1" si="88"/>
        <v>63</v>
      </c>
      <c r="P106">
        <f t="shared" ca="1" si="88"/>
        <v>63</v>
      </c>
      <c r="V106" cm="1">
        <f t="array" aca="1" ref="V106" ca="1">IF(ISNA(E106),,OFFSET(INDIRECT("'"&amp;V$67&amp;"'!d1"),E106-1,))</f>
        <v>11</v>
      </c>
      <c r="W106" cm="1">
        <f t="array" aca="1" ref="W106" ca="1">IF(ISNA(F106),,OFFSET(INDIRECT("'"&amp;W$67&amp;"'!d1"),F106-1,))</f>
        <v>11</v>
      </c>
      <c r="X106" cm="1">
        <f t="array" aca="1" ref="X106" ca="1">IF(ISNA(G106),,OFFSET(INDIRECT("'"&amp;X$67&amp;"'!d1"),G106-1,))</f>
        <v>11</v>
      </c>
      <c r="Y106" cm="1">
        <f t="array" aca="1" ref="Y106" ca="1">IF(ISNA(H106),,OFFSET(INDIRECT("'"&amp;Y$67&amp;"'!d1"),H106-1,))</f>
        <v>0</v>
      </c>
      <c r="Z106" cm="1">
        <f t="array" aca="1" ref="Z106" ca="1">IF(ISNA(I106),,OFFSET(INDIRECT("'"&amp;Z$67&amp;"'!d1"),I106-1,))</f>
        <v>11</v>
      </c>
      <c r="AA106" cm="1">
        <f t="array" aca="1" ref="AA106" ca="1">IF(ISNA(J106),,OFFSET(INDIRECT("'"&amp;AA$67&amp;"'!d1"),J106-1,))</f>
        <v>11</v>
      </c>
      <c r="AB106" cm="1">
        <f t="array" aca="1" ref="AB106" ca="1">IF(ISNA(K106),,OFFSET(INDIRECT("'"&amp;AB$67&amp;"'!d1"),K106-1,))</f>
        <v>11</v>
      </c>
      <c r="AC106" cm="1">
        <f t="array" aca="1" ref="AC106" ca="1">IF(ISNA(L106),,OFFSET(INDIRECT("'"&amp;AC$67&amp;"'!d1"),L106-1,))</f>
        <v>11</v>
      </c>
      <c r="AD106" cm="1">
        <f t="array" aca="1" ref="AD106" ca="1">IF(ISNA(M106),,OFFSET(INDIRECT("'"&amp;AD$67&amp;"'!d1"),M106-1,))</f>
        <v>11</v>
      </c>
      <c r="AE106" cm="1">
        <f t="array" aca="1" ref="AE106" ca="1">IF(ISNA(N106),,OFFSET(INDIRECT("'"&amp;AE$67&amp;"'!d1"),N106-1,))</f>
        <v>0</v>
      </c>
      <c r="AF106" cm="1">
        <f t="array" aca="1" ref="AF106" ca="1">IF(ISNA(O106),,OFFSET(INDIRECT("'"&amp;AF$67&amp;"'!d1"),O106-1,))</f>
        <v>0</v>
      </c>
      <c r="AG106" cm="1">
        <f t="array" aca="1" ref="AG106" ca="1">IF(ISNA(P106),,OFFSET(INDIRECT("'"&amp;AG$67&amp;"'!d1"),P106-1,))</f>
        <v>11</v>
      </c>
      <c r="AM106">
        <f t="shared" ca="1" si="82"/>
        <v>1</v>
      </c>
      <c r="AN106">
        <f t="shared" ca="1" si="82"/>
        <v>0</v>
      </c>
      <c r="AO106">
        <f t="shared" ca="1" si="82"/>
        <v>0</v>
      </c>
      <c r="AP106">
        <f t="shared" ca="1" si="82"/>
        <v>0</v>
      </c>
      <c r="AQ106">
        <f t="shared" ca="1" si="58"/>
        <v>1</v>
      </c>
      <c r="AV106" t="b">
        <f t="shared" ca="1" si="59"/>
        <v>1</v>
      </c>
      <c r="AW106" t="str">
        <f t="shared" ca="1" si="59"/>
        <v/>
      </c>
      <c r="AX106" t="str">
        <f t="shared" ca="1" si="59"/>
        <v/>
      </c>
      <c r="AY106" t="str">
        <f t="shared" ca="1" si="59"/>
        <v/>
      </c>
      <c r="AZ106" t="b">
        <f t="shared" ca="1" si="59"/>
        <v>1</v>
      </c>
      <c r="BD106">
        <f t="shared" ca="1" si="83"/>
        <v>1</v>
      </c>
      <c r="BE106">
        <f t="shared" ca="1" si="83"/>
        <v>1</v>
      </c>
      <c r="BF106">
        <f t="shared" ca="1" si="83"/>
        <v>1</v>
      </c>
      <c r="BG106">
        <f t="shared" ca="1" si="83"/>
        <v>0</v>
      </c>
      <c r="BH106">
        <f t="shared" ca="1" si="83"/>
        <v>1</v>
      </c>
      <c r="BI106">
        <f t="shared" ca="1" si="83"/>
        <v>1</v>
      </c>
      <c r="BJ106">
        <f t="shared" ca="1" si="83"/>
        <v>1</v>
      </c>
      <c r="BK106">
        <f t="shared" ca="1" si="83"/>
        <v>1</v>
      </c>
      <c r="BL106">
        <f t="shared" ca="1" si="83"/>
        <v>1</v>
      </c>
      <c r="BM106">
        <f t="shared" ca="1" si="83"/>
        <v>0</v>
      </c>
      <c r="BN106">
        <f t="shared" ca="1" si="83"/>
        <v>0</v>
      </c>
      <c r="BO106">
        <f t="shared" ca="1" si="83"/>
        <v>1</v>
      </c>
      <c r="BU106">
        <f t="shared" ca="1" si="84"/>
        <v>11</v>
      </c>
      <c r="BV106">
        <f t="shared" ca="1" si="84"/>
        <v>11</v>
      </c>
      <c r="BW106">
        <f t="shared" ca="1" si="84"/>
        <v>11</v>
      </c>
      <c r="BX106">
        <f t="shared" ca="1" si="84"/>
        <v>41</v>
      </c>
      <c r="BY106">
        <f t="shared" ca="1" si="84"/>
        <v>11</v>
      </c>
      <c r="BZ106">
        <f t="shared" ca="1" si="84"/>
        <v>11</v>
      </c>
      <c r="CA106">
        <f t="shared" ca="1" si="84"/>
        <v>11</v>
      </c>
      <c r="CB106">
        <f t="shared" ca="1" si="84"/>
        <v>11</v>
      </c>
      <c r="CC106">
        <f t="shared" ca="1" si="84"/>
        <v>11</v>
      </c>
      <c r="CD106">
        <f t="shared" ca="1" si="84"/>
        <v>41</v>
      </c>
      <c r="CE106">
        <f t="shared" ca="1" si="84"/>
        <v>41</v>
      </c>
      <c r="CF106">
        <f t="shared" ca="1" si="84"/>
        <v>11</v>
      </c>
      <c r="CL106">
        <f t="shared" ca="1" si="85"/>
        <v>1</v>
      </c>
      <c r="CM106">
        <f t="shared" ca="1" si="85"/>
        <v>1</v>
      </c>
      <c r="CN106">
        <f t="shared" ca="1" si="85"/>
        <v>1</v>
      </c>
      <c r="CO106">
        <f t="shared" ca="1" si="85"/>
        <v>0</v>
      </c>
      <c r="CP106">
        <f t="shared" ca="1" si="85"/>
        <v>1</v>
      </c>
      <c r="CQ106">
        <f t="shared" ca="1" si="85"/>
        <v>1</v>
      </c>
      <c r="CR106">
        <f t="shared" ca="1" si="85"/>
        <v>1</v>
      </c>
      <c r="CS106">
        <f t="shared" ca="1" si="85"/>
        <v>1</v>
      </c>
      <c r="CT106">
        <f t="shared" ca="1" si="85"/>
        <v>1</v>
      </c>
      <c r="CU106">
        <f t="shared" ca="1" si="85"/>
        <v>0</v>
      </c>
      <c r="CV106">
        <f t="shared" ca="1" si="85"/>
        <v>0</v>
      </c>
      <c r="CW106">
        <f t="shared" ca="1" si="85"/>
        <v>1</v>
      </c>
      <c r="DC106" cm="1">
        <f t="array" aca="1" ref="DC106" ca="1">IF(ISNA(E106),,OFFSET(INDIRECT("'"&amp;DT$67&amp;"'!f1"),E106-1,))*1</f>
        <v>26491.599448925001</v>
      </c>
      <c r="DD106" cm="1">
        <f t="array" aca="1" ref="DD106" ca="1">IF(ISNA(F106),,OFFSET(INDIRECT("'"&amp;DU$67&amp;"'!f1"),F106-1,))*1</f>
        <v>28824.570844538899</v>
      </c>
      <c r="DE106" cm="1">
        <f t="array" aca="1" ref="DE106" ca="1">IF(ISNA(G106),,OFFSET(INDIRECT("'"&amp;DV$67&amp;"'!f1"),G106-1,))*1</f>
        <v>28800.121406847</v>
      </c>
      <c r="DF106" cm="1">
        <f t="array" aca="1" ref="DF106" ca="1">IF(ISNA(H106),,OFFSET(INDIRECT("'"&amp;DW$67&amp;"'!f1"),H106-1,))*1</f>
        <v>28800.112573664599</v>
      </c>
      <c r="DG106" cm="1">
        <f t="array" aca="1" ref="DG106" ca="1">IF(ISNA(I106),,OFFSET(INDIRECT("'"&amp;DX$67&amp;"'!f1"),I106-1,))*1</f>
        <v>0.62676125000871197</v>
      </c>
      <c r="DH106" cm="1">
        <f t="array" aca="1" ref="DH106" ca="1">IF(ISNA(J106),,OFFSET(INDIRECT("'"&amp;DY$67&amp;"'!f1"),J106-1,))*1</f>
        <v>0.55389240011572805</v>
      </c>
      <c r="DI106" cm="1">
        <f t="array" aca="1" ref="DI106" ca="1">IF(ISNA(K106),,OFFSET(INDIRECT("'"&amp;DZ$67&amp;"'!f1"),K106-1,))*1</f>
        <v>5.5837474865838796</v>
      </c>
      <c r="DJ106" cm="1">
        <f t="array" aca="1" ref="DJ106" ca="1">IF(ISNA(L106),,OFFSET(INDIRECT("'"&amp;EA$67&amp;"'!f1"),L106-1,))*1</f>
        <v>3.4951639156788499</v>
      </c>
      <c r="DK106" cm="1">
        <f t="array" aca="1" ref="DK106" ca="1">IF(ISNA(M106),,OFFSET(INDIRECT("'"&amp;EB$67&amp;"'!f1"),M106-1,))*1</f>
        <v>118.42621282099999</v>
      </c>
      <c r="DL106" cm="1">
        <f t="array" aca="1" ref="DL106" ca="1">IF(ISNA(N106),,OFFSET(INDIRECT("'"&amp;EC$67&amp;"'!f1"),N106-1,))*1</f>
        <v>1.19540470041101E-2</v>
      </c>
      <c r="DM106" cm="1">
        <f t="array" aca="1" ref="DM106" ca="1">IF(ISNA(O106),,OFFSET(INDIRECT("'"&amp;ED$67&amp;"'!f1"),O106-1,))*1</f>
        <v>1.31379769882187E-2</v>
      </c>
      <c r="DN106" cm="1">
        <f t="array" aca="1" ref="DN106" ca="1">IF(ISNA(P106),,OFFSET(INDIRECT("'"&amp;EE$67&amp;"'!f1"),P106-1,))*1</f>
        <v>4.2590096592903103E-2</v>
      </c>
      <c r="DT106">
        <f t="shared" ca="1" si="86"/>
        <v>1</v>
      </c>
      <c r="DU106">
        <f t="shared" ca="1" si="86"/>
        <v>1</v>
      </c>
      <c r="DV106">
        <f t="shared" ca="1" si="86"/>
        <v>1</v>
      </c>
      <c r="DW106">
        <f t="shared" ca="1" si="86"/>
        <v>0</v>
      </c>
      <c r="DX106">
        <f t="shared" ca="1" si="86"/>
        <v>1</v>
      </c>
      <c r="DY106">
        <f t="shared" ca="1" si="86"/>
        <v>1</v>
      </c>
      <c r="DZ106">
        <f t="shared" ca="1" si="86"/>
        <v>3611</v>
      </c>
      <c r="EA106">
        <f t="shared" ca="1" si="86"/>
        <v>7556</v>
      </c>
      <c r="EB106">
        <f t="shared" ca="1" si="86"/>
        <v>5590</v>
      </c>
      <c r="EC106">
        <f t="shared" ca="1" si="86"/>
        <v>0</v>
      </c>
      <c r="ED106">
        <f t="shared" ca="1" si="86"/>
        <v>0</v>
      </c>
      <c r="EE106">
        <f t="shared" ca="1" si="86"/>
        <v>1</v>
      </c>
      <c r="EK106" cm="1">
        <f t="array" aca="1" ref="EK106" ca="1">IF(ISNA(E106),0,OFFSET(INDIRECT("'"&amp;EK$67&amp;"'!g1"),E106-1,)*CL106)</f>
        <v>1</v>
      </c>
      <c r="EL106" cm="1">
        <f t="array" aca="1" ref="EL106" ca="1">IF(ISNA(F106),0,OFFSET(INDIRECT("'"&amp;EL$67&amp;"'!g1"),F106-1,)*CM106)</f>
        <v>1</v>
      </c>
      <c r="EM106" cm="1">
        <f t="array" aca="1" ref="EM106" ca="1">IF(ISNA(G106),0,OFFSET(INDIRECT("'"&amp;EM$67&amp;"'!g1"),G106-1,)*CN106)</f>
        <v>1</v>
      </c>
      <c r="EN106" cm="1">
        <f t="array" aca="1" ref="EN106" ca="1">IF(ISNA(H106),0,OFFSET(INDIRECT("'"&amp;EN$67&amp;"'!g1"),H106-1,)*CO106)</f>
        <v>0</v>
      </c>
      <c r="EO106" cm="1">
        <f t="array" aca="1" ref="EO106" ca="1">IF(ISNA(I106),0,OFFSET(INDIRECT("'"&amp;EO$67&amp;"'!g1"),I106-1,)*CP106)</f>
        <v>1</v>
      </c>
      <c r="EP106" cm="1">
        <f t="array" aca="1" ref="EP106" ca="1">IF(ISNA(J106),0,OFFSET(INDIRECT("'"&amp;EP$67&amp;"'!g1"),J106-1,)*CQ106)</f>
        <v>1</v>
      </c>
      <c r="EQ106" cm="1">
        <f t="array" aca="1" ref="EQ106" ca="1">IF(ISNA(K106),0,OFFSET(INDIRECT("'"&amp;EQ$67&amp;"'!g1"),K106-1,)*CR106)</f>
        <v>3611</v>
      </c>
      <c r="ER106" cm="1">
        <f t="array" aca="1" ref="ER106" ca="1">IF(ISNA(L106),0,OFFSET(INDIRECT("'"&amp;ER$67&amp;"'!g1"),L106-1,)*CS106)</f>
        <v>7556</v>
      </c>
      <c r="ES106" cm="1">
        <f t="array" aca="1" ref="ES106" ca="1">IF(ISNA(M106),0,OFFSET(INDIRECT("'"&amp;ES$67&amp;"'!g1"),M106-1,)*CT106)</f>
        <v>5590</v>
      </c>
      <c r="ET106" cm="1">
        <f t="array" aca="1" ref="ET106" ca="1">IF(ISNA(N106),0,OFFSET(INDIRECT("'"&amp;ET$67&amp;"'!g1"),N106-1,)*CU106)</f>
        <v>0</v>
      </c>
      <c r="EU106" cm="1">
        <f t="array" aca="1" ref="EU106" ca="1">IF(ISNA(O106),0,OFFSET(INDIRECT("'"&amp;EU$67&amp;"'!g1"),O106-1,)*CV106)</f>
        <v>0</v>
      </c>
      <c r="EV106" cm="1">
        <f t="array" aca="1" ref="EV106" ca="1">IF(ISNA(P106),0,OFFSET(INDIRECT("'"&amp;EV$67&amp;"'!g1"),P106-1,)*CW106)</f>
        <v>1</v>
      </c>
      <c r="FB106" s="10" cm="1">
        <f t="array" aca="1" ref="FB106" ca="1">IF(ISNA(E106),0,OFFSET(INDIRECT("'"&amp;EK$67&amp;"'!h1"),E106-1,))</f>
        <v>1</v>
      </c>
      <c r="FC106" s="10" cm="1">
        <f t="array" aca="1" ref="FC106" ca="1">IF(ISNA(F106),0,OFFSET(INDIRECT("'"&amp;EL$67&amp;"'!h1"),F106-1,))</f>
        <v>1</v>
      </c>
      <c r="FD106" s="10" cm="1">
        <f t="array" aca="1" ref="FD106" ca="1">IF(ISNA(G106),0,OFFSET(INDIRECT("'"&amp;EM$67&amp;"'!h1"),G106-1,))</f>
        <v>1</v>
      </c>
      <c r="FE106" s="10" cm="1">
        <f t="array" aca="1" ref="FE106" ca="1">IF(ISNA(H106),0,OFFSET(INDIRECT("'"&amp;EN$67&amp;"'!h1"),H106-1,))</f>
        <v>1</v>
      </c>
      <c r="FF106" s="10" cm="1">
        <f t="array" aca="1" ref="FF106" ca="1">IF(ISNA(I106),0,OFFSET(INDIRECT("'"&amp;EO$67&amp;"'!h1"),I106-1,))</f>
        <v>1</v>
      </c>
      <c r="FG106" s="10" cm="1">
        <f t="array" aca="1" ref="FG106" ca="1">IF(ISNA(J106),0,OFFSET(INDIRECT("'"&amp;EP$67&amp;"'!h1"),J106-1,))</f>
        <v>1</v>
      </c>
      <c r="FH106" s="10" cm="1">
        <f t="array" aca="1" ref="FH106" ca="1">IF(ISNA(K106),0,OFFSET(INDIRECT("'"&amp;EQ$67&amp;"'!h1"),K106-1,))</f>
        <v>10000</v>
      </c>
      <c r="FI106" s="10" cm="1">
        <f t="array" aca="1" ref="FI106" ca="1">IF(ISNA(L106),0,OFFSET(INDIRECT("'"&amp;ER$67&amp;"'!h1"),L106-1,))</f>
        <v>10000</v>
      </c>
      <c r="FJ106" s="10" cm="1">
        <f t="array" aca="1" ref="FJ106" ca="1">IF(ISNA(M106),0,OFFSET(INDIRECT("'"&amp;ES$67&amp;"'!h1"),M106-1,))</f>
        <v>10000</v>
      </c>
      <c r="FK106" s="10" cm="1">
        <f t="array" aca="1" ref="FK106" ca="1">IF(ISNA(N106),0,OFFSET(INDIRECT("'"&amp;ET$67&amp;"'!h1"),N106-1,))</f>
        <v>1</v>
      </c>
      <c r="FL106" s="10" cm="1">
        <f t="array" aca="1" ref="FL106" ca="1">IF(ISNA(O106),0,OFFSET(INDIRECT("'"&amp;EU$67&amp;"'!h1"),O106-1,))</f>
        <v>1</v>
      </c>
      <c r="FM106" s="10" cm="1">
        <f t="array" aca="1" ref="FM106" ca="1">IF(ISNA(P106),0,OFFSET(INDIRECT("'"&amp;EV$67&amp;"'!h1"),P106-1,))</f>
        <v>9</v>
      </c>
      <c r="FN106" s="10"/>
      <c r="FO106" s="10"/>
      <c r="FP106" s="10"/>
      <c r="FQ106" s="10"/>
      <c r="FS106">
        <f t="shared" ca="1" si="61"/>
        <v>41</v>
      </c>
      <c r="FT106">
        <f t="shared" ca="1" si="62"/>
        <v>5.5837474865838796</v>
      </c>
      <c r="FU106">
        <f t="shared" ca="1" si="63"/>
        <v>3611</v>
      </c>
      <c r="FV106">
        <f t="shared" ca="1" si="64"/>
        <v>10000</v>
      </c>
      <c r="FW106" s="4">
        <f t="shared" ca="1" si="65"/>
        <v>0.36109999999999998</v>
      </c>
      <c r="FX106" s="5">
        <f t="shared" ca="1" si="66"/>
        <v>1.5463161137036498E-3</v>
      </c>
      <c r="FZ106" s="13">
        <f t="shared" ca="1" si="50"/>
        <v>41</v>
      </c>
      <c r="GA106" s="23">
        <f t="shared" ca="1" si="80"/>
        <v>0</v>
      </c>
      <c r="GB106" s="23">
        <f t="shared" ca="1" si="80"/>
        <v>0</v>
      </c>
      <c r="GC106" s="23">
        <f t="shared" ca="1" si="80"/>
        <v>0</v>
      </c>
      <c r="GD106" s="23" t="e">
        <f t="shared" ca="1" si="80"/>
        <v>#N/A</v>
      </c>
      <c r="GE106" s="23">
        <f t="shared" ca="1" si="80"/>
        <v>0</v>
      </c>
      <c r="GF106" s="23">
        <f t="shared" ca="1" si="80"/>
        <v>0</v>
      </c>
      <c r="GG106" s="23">
        <f t="shared" ca="1" si="80"/>
        <v>0</v>
      </c>
      <c r="GH106" s="23">
        <f t="shared" ca="1" si="80"/>
        <v>0</v>
      </c>
      <c r="GI106" s="23">
        <f t="shared" ca="1" si="80"/>
        <v>0</v>
      </c>
      <c r="GJ106" s="23" t="e">
        <f t="shared" ca="1" si="80"/>
        <v>#N/A</v>
      </c>
      <c r="GK106" s="23" t="e">
        <f t="shared" ca="1" si="80"/>
        <v>#N/A</v>
      </c>
      <c r="GL106" s="23">
        <f t="shared" ca="1" si="80"/>
        <v>0</v>
      </c>
      <c r="GM106" s="23"/>
      <c r="GN106">
        <f t="shared" ca="1" si="68"/>
        <v>41</v>
      </c>
      <c r="GO106" s="5">
        <f t="shared" ca="1" si="78"/>
        <v>26491.599448925001</v>
      </c>
      <c r="GP106" s="5" t="e">
        <f t="shared" ca="1" si="78"/>
        <v>#N/A</v>
      </c>
      <c r="GQ106" s="5" t="e">
        <f t="shared" ca="1" si="78"/>
        <v>#N/A</v>
      </c>
      <c r="GR106" s="5" t="e">
        <f t="shared" ca="1" si="78"/>
        <v>#N/A</v>
      </c>
      <c r="GS106" s="5">
        <f t="shared" ca="1" si="78"/>
        <v>0.62676125000871197</v>
      </c>
      <c r="GT106" s="5">
        <f t="shared" ca="1" si="79"/>
        <v>0.55389240011572805</v>
      </c>
      <c r="GU106" s="5">
        <f t="shared" ca="1" si="79"/>
        <v>1.5463161137036498E-3</v>
      </c>
      <c r="GV106" s="5">
        <f t="shared" ca="1" si="79"/>
        <v>4.6256801425077418E-4</v>
      </c>
      <c r="GW106" s="5">
        <f t="shared" ca="1" si="79"/>
        <v>2.1185369019856886E-2</v>
      </c>
      <c r="GX106" s="5" t="e">
        <f t="shared" ca="1" si="79"/>
        <v>#N/A</v>
      </c>
      <c r="GY106" s="5" t="e">
        <f t="shared" ca="1" si="79"/>
        <v>#N/A</v>
      </c>
      <c r="GZ106" s="5">
        <f t="shared" ca="1" si="79"/>
        <v>4.2590096592903103E-2</v>
      </c>
      <c r="HB106" s="13">
        <f t="shared" ca="1" si="54"/>
        <v>41</v>
      </c>
      <c r="HC106" s="4">
        <f t="shared" ca="1" si="81"/>
        <v>1</v>
      </c>
      <c r="HD106" s="4">
        <f t="shared" ca="1" si="81"/>
        <v>1</v>
      </c>
      <c r="HE106" s="4">
        <f t="shared" ca="1" si="81"/>
        <v>1</v>
      </c>
      <c r="HF106" s="4">
        <f t="shared" ca="1" si="81"/>
        <v>0</v>
      </c>
      <c r="HG106" s="4">
        <f t="shared" ca="1" si="81"/>
        <v>1</v>
      </c>
      <c r="HH106" s="4">
        <f t="shared" ca="1" si="81"/>
        <v>1</v>
      </c>
      <c r="HI106" s="4">
        <f t="shared" ca="1" si="81"/>
        <v>0.36109999999999998</v>
      </c>
      <c r="HJ106" s="4">
        <f t="shared" ca="1" si="81"/>
        <v>0.75560000000000005</v>
      </c>
      <c r="HK106" s="4">
        <f t="shared" ca="1" si="81"/>
        <v>0.55900000000000005</v>
      </c>
      <c r="HL106" s="4">
        <f t="shared" ca="1" si="81"/>
        <v>0</v>
      </c>
      <c r="HM106" s="4">
        <f t="shared" ca="1" si="81"/>
        <v>0</v>
      </c>
      <c r="HN106" s="4">
        <f t="shared" ca="1" si="81"/>
        <v>0.1111111111111111</v>
      </c>
    </row>
    <row r="107" spans="1:222" x14ac:dyDescent="0.2">
      <c r="A107" t="str" cm="1">
        <f t="array" aca="1" ref="A107" ca="1">INDIRECT($A$67&amp;"!A"&amp;ROW(C40)+$B$64)</f>
        <v>[[42,5,9]]</v>
      </c>
      <c r="B107" cm="1">
        <f t="array" aca="1" ref="B107" ca="1">INDIRECT($A$67&amp;"!b"&amp;ROW(D40)+$B$64)</f>
        <v>42</v>
      </c>
      <c r="C107">
        <f t="shared" ca="1" si="56"/>
        <v>9</v>
      </c>
      <c r="E107">
        <f t="shared" ca="1" si="88"/>
        <v>64</v>
      </c>
      <c r="F107">
        <f t="shared" ca="1" si="88"/>
        <v>65</v>
      </c>
      <c r="G107">
        <f t="shared" ca="1" si="88"/>
        <v>64</v>
      </c>
      <c r="H107">
        <f t="shared" ca="1" si="88"/>
        <v>80</v>
      </c>
      <c r="I107">
        <f t="shared" ca="1" si="88"/>
        <v>67</v>
      </c>
      <c r="J107">
        <f t="shared" ca="1" si="88"/>
        <v>72</v>
      </c>
      <c r="K107">
        <f t="shared" ca="1" si="88"/>
        <v>72</v>
      </c>
      <c r="L107">
        <f t="shared" ca="1" si="88"/>
        <v>73</v>
      </c>
      <c r="M107">
        <f t="shared" ca="1" si="88"/>
        <v>70</v>
      </c>
      <c r="N107">
        <f t="shared" ca="1" si="88"/>
        <v>64</v>
      </c>
      <c r="O107">
        <f t="shared" ca="1" si="88"/>
        <v>64</v>
      </c>
      <c r="P107">
        <f t="shared" ca="1" si="88"/>
        <v>64</v>
      </c>
      <c r="V107" cm="1">
        <f t="array" aca="1" ref="V107" ca="1">IF(ISNA(E107),,OFFSET(INDIRECT("'"&amp;V$67&amp;"'!d1"),E107-1,))</f>
        <v>9</v>
      </c>
      <c r="W107" cm="1">
        <f t="array" aca="1" ref="W107" ca="1">IF(ISNA(F107),,OFFSET(INDIRECT("'"&amp;W$67&amp;"'!d1"),F107-1,))</f>
        <v>9</v>
      </c>
      <c r="X107" cm="1">
        <f t="array" aca="1" ref="X107" ca="1">IF(ISNA(G107),,OFFSET(INDIRECT("'"&amp;X$67&amp;"'!d1"),G107-1,))</f>
        <v>9</v>
      </c>
      <c r="Y107" cm="1">
        <f t="array" aca="1" ref="Y107" ca="1">IF(ISNA(H107),,OFFSET(INDIRECT("'"&amp;Y$67&amp;"'!d1"),H107-1,))</f>
        <v>0</v>
      </c>
      <c r="Z107" cm="1">
        <f t="array" aca="1" ref="Z107" ca="1">IF(ISNA(I107),,OFFSET(INDIRECT("'"&amp;Z$67&amp;"'!d1"),I107-1,))</f>
        <v>9</v>
      </c>
      <c r="AA107" cm="1">
        <f t="array" aca="1" ref="AA107" ca="1">IF(ISNA(J107),,OFFSET(INDIRECT("'"&amp;AA$67&amp;"'!d1"),J107-1,))</f>
        <v>9</v>
      </c>
      <c r="AB107" cm="1">
        <f t="array" aca="1" ref="AB107" ca="1">IF(ISNA(K107),,OFFSET(INDIRECT("'"&amp;AB$67&amp;"'!d1"),K107-1,))</f>
        <v>9</v>
      </c>
      <c r="AC107" cm="1">
        <f t="array" aca="1" ref="AC107" ca="1">IF(ISNA(L107),,OFFSET(INDIRECT("'"&amp;AC$67&amp;"'!d1"),L107-1,))</f>
        <v>9</v>
      </c>
      <c r="AD107" cm="1">
        <f t="array" aca="1" ref="AD107" ca="1">IF(ISNA(M107),,OFFSET(INDIRECT("'"&amp;AD$67&amp;"'!d1"),M107-1,))</f>
        <v>9</v>
      </c>
      <c r="AE107" cm="1">
        <f t="array" aca="1" ref="AE107" ca="1">IF(ISNA(N107),,OFFSET(INDIRECT("'"&amp;AE$67&amp;"'!d1"),N107-1,))</f>
        <v>0</v>
      </c>
      <c r="AF107" cm="1">
        <f t="array" aca="1" ref="AF107" ca="1">IF(ISNA(O107),,OFFSET(INDIRECT("'"&amp;AF$67&amp;"'!d1"),O107-1,))</f>
        <v>0</v>
      </c>
      <c r="AG107" cm="1">
        <f t="array" aca="1" ref="AG107" ca="1">IF(ISNA(P107),,OFFSET(INDIRECT("'"&amp;AG$67&amp;"'!d1"),P107-1,))</f>
        <v>9</v>
      </c>
      <c r="AM107">
        <f t="shared" ca="1" si="82"/>
        <v>1</v>
      </c>
      <c r="AN107">
        <f t="shared" ca="1" si="82"/>
        <v>0</v>
      </c>
      <c r="AO107">
        <f t="shared" ca="1" si="82"/>
        <v>0</v>
      </c>
      <c r="AP107">
        <f t="shared" ca="1" si="82"/>
        <v>0</v>
      </c>
      <c r="AQ107">
        <f t="shared" ca="1" si="58"/>
        <v>1</v>
      </c>
      <c r="AV107" t="b">
        <f t="shared" ca="1" si="59"/>
        <v>1</v>
      </c>
      <c r="AW107" t="str">
        <f t="shared" ca="1" si="59"/>
        <v/>
      </c>
      <c r="AX107" t="str">
        <f t="shared" ca="1" si="59"/>
        <v/>
      </c>
      <c r="AY107" t="str">
        <f t="shared" ca="1" si="59"/>
        <v/>
      </c>
      <c r="AZ107" t="b">
        <f t="shared" ca="1" si="59"/>
        <v>1</v>
      </c>
      <c r="BD107">
        <f t="shared" ca="1" si="83"/>
        <v>1</v>
      </c>
      <c r="BE107">
        <f t="shared" ca="1" si="83"/>
        <v>1</v>
      </c>
      <c r="BF107">
        <f t="shared" ca="1" si="83"/>
        <v>1</v>
      </c>
      <c r="BG107">
        <f t="shared" ca="1" si="83"/>
        <v>0</v>
      </c>
      <c r="BH107">
        <f t="shared" ca="1" si="83"/>
        <v>1</v>
      </c>
      <c r="BI107">
        <f t="shared" ca="1" si="83"/>
        <v>1</v>
      </c>
      <c r="BJ107">
        <f t="shared" ca="1" si="83"/>
        <v>1</v>
      </c>
      <c r="BK107">
        <f t="shared" ca="1" si="83"/>
        <v>1</v>
      </c>
      <c r="BL107">
        <f t="shared" ca="1" si="83"/>
        <v>1</v>
      </c>
      <c r="BM107">
        <f t="shared" ca="1" si="83"/>
        <v>0</v>
      </c>
      <c r="BN107">
        <f t="shared" ca="1" si="83"/>
        <v>0</v>
      </c>
      <c r="BO107">
        <f t="shared" ca="1" si="83"/>
        <v>1</v>
      </c>
      <c r="BU107">
        <f t="shared" ca="1" si="84"/>
        <v>9</v>
      </c>
      <c r="BV107">
        <f t="shared" ca="1" si="84"/>
        <v>9</v>
      </c>
      <c r="BW107">
        <f t="shared" ca="1" si="84"/>
        <v>9</v>
      </c>
      <c r="BX107">
        <f t="shared" ca="1" si="84"/>
        <v>42</v>
      </c>
      <c r="BY107">
        <f t="shared" ca="1" si="84"/>
        <v>9</v>
      </c>
      <c r="BZ107">
        <f t="shared" ca="1" si="84"/>
        <v>9</v>
      </c>
      <c r="CA107">
        <f t="shared" ca="1" si="84"/>
        <v>9</v>
      </c>
      <c r="CB107">
        <f t="shared" ca="1" si="84"/>
        <v>9</v>
      </c>
      <c r="CC107">
        <f t="shared" ca="1" si="84"/>
        <v>9</v>
      </c>
      <c r="CD107">
        <f t="shared" ca="1" si="84"/>
        <v>42</v>
      </c>
      <c r="CE107">
        <f t="shared" ca="1" si="84"/>
        <v>42</v>
      </c>
      <c r="CF107">
        <f t="shared" ca="1" si="84"/>
        <v>9</v>
      </c>
      <c r="CL107">
        <f t="shared" ca="1" si="85"/>
        <v>1</v>
      </c>
      <c r="CM107">
        <f t="shared" ca="1" si="85"/>
        <v>1</v>
      </c>
      <c r="CN107">
        <f t="shared" ca="1" si="85"/>
        <v>1</v>
      </c>
      <c r="CO107">
        <f t="shared" ca="1" si="85"/>
        <v>0</v>
      </c>
      <c r="CP107">
        <f t="shared" ca="1" si="85"/>
        <v>1</v>
      </c>
      <c r="CQ107">
        <f t="shared" ca="1" si="85"/>
        <v>1</v>
      </c>
      <c r="CR107">
        <f t="shared" ca="1" si="85"/>
        <v>1</v>
      </c>
      <c r="CS107">
        <f t="shared" ca="1" si="85"/>
        <v>1</v>
      </c>
      <c r="CT107">
        <f t="shared" ca="1" si="85"/>
        <v>1</v>
      </c>
      <c r="CU107">
        <f t="shared" ca="1" si="85"/>
        <v>0</v>
      </c>
      <c r="CV107">
        <f t="shared" ca="1" si="85"/>
        <v>0</v>
      </c>
      <c r="CW107">
        <f t="shared" ca="1" si="85"/>
        <v>1</v>
      </c>
      <c r="DC107" cm="1">
        <f t="array" aca="1" ref="DC107" ca="1">IF(ISNA(E107),,OFFSET(INDIRECT("'"&amp;DT$67&amp;"'!f1"),E107-1,))*1</f>
        <v>2366.6312209919902</v>
      </c>
      <c r="DD107" cm="1">
        <f t="array" aca="1" ref="DD107" ca="1">IF(ISNA(F107),,OFFSET(INDIRECT("'"&amp;DU$67&amp;"'!f1"),F107-1,))*1</f>
        <v>28813.565821803</v>
      </c>
      <c r="DE107" cm="1">
        <f t="array" aca="1" ref="DE107" ca="1">IF(ISNA(G107),,OFFSET(INDIRECT("'"&amp;DV$67&amp;"'!f1"),G107-1,))*1</f>
        <v>28800.202700612001</v>
      </c>
      <c r="DF107" cm="1">
        <f t="array" aca="1" ref="DF107" ca="1">IF(ISNA(H107),,OFFSET(INDIRECT("'"&amp;DW$67&amp;"'!f1"),H107-1,))*1</f>
        <v>28800.1121812565</v>
      </c>
      <c r="DG107" cm="1">
        <f t="array" aca="1" ref="DG107" ca="1">IF(ISNA(I107),,OFFSET(INDIRECT("'"&amp;DX$67&amp;"'!f1"),I107-1,))*1</f>
        <v>4.4930964579980301</v>
      </c>
      <c r="DH107" cm="1">
        <f t="array" aca="1" ref="DH107" ca="1">IF(ISNA(J107),,OFFSET(INDIRECT("'"&amp;DY$67&amp;"'!f1"),J107-1,))*1</f>
        <v>0.58124091010540702</v>
      </c>
      <c r="DI107" cm="1">
        <f t="array" aca="1" ref="DI107" ca="1">IF(ISNA(K107),,OFFSET(INDIRECT("'"&amp;DZ$67&amp;"'!f1"),K107-1,))*1</f>
        <v>6.7251853710040397</v>
      </c>
      <c r="DJ107" cm="1">
        <f t="array" aca="1" ref="DJ107" ca="1">IF(ISNA(L107),,OFFSET(INDIRECT("'"&amp;EA$67&amp;"'!f1"),L107-1,))*1</f>
        <v>3.8789219893515101</v>
      </c>
      <c r="DK107" cm="1">
        <f t="array" aca="1" ref="DK107" ca="1">IF(ISNA(M107),,OFFSET(INDIRECT("'"&amp;EB$67&amp;"'!f1"),M107-1,))*1</f>
        <v>125.869705194999</v>
      </c>
      <c r="DL107" cm="1">
        <f t="array" aca="1" ref="DL107" ca="1">IF(ISNA(N107),,OFFSET(INDIRECT("'"&amp;EC$67&amp;"'!f1"),N107-1,))*1</f>
        <v>1.3649144995724701E-2</v>
      </c>
      <c r="DM107" cm="1">
        <f t="array" aca="1" ref="DM107" ca="1">IF(ISNA(O107),,OFFSET(INDIRECT("'"&amp;ED$67&amp;"'!f1"),O107-1,))*1</f>
        <v>1.6763122999691401E-2</v>
      </c>
      <c r="DN107" cm="1">
        <f t="array" aca="1" ref="DN107" ca="1">IF(ISNA(P107),,OFFSET(INDIRECT("'"&amp;EE$67&amp;"'!f1"),P107-1,))*1</f>
        <v>3.8135014474391903E-2</v>
      </c>
      <c r="DT107">
        <f t="shared" ca="1" si="86"/>
        <v>1</v>
      </c>
      <c r="DU107">
        <f t="shared" ca="1" si="86"/>
        <v>1</v>
      </c>
      <c r="DV107">
        <f t="shared" ca="1" si="86"/>
        <v>1</v>
      </c>
      <c r="DW107">
        <f t="shared" ca="1" si="86"/>
        <v>0</v>
      </c>
      <c r="DX107">
        <f t="shared" ca="1" si="86"/>
        <v>1</v>
      </c>
      <c r="DY107">
        <f t="shared" ca="1" si="86"/>
        <v>1</v>
      </c>
      <c r="DZ107">
        <f t="shared" ca="1" si="86"/>
        <v>638</v>
      </c>
      <c r="EA107">
        <f t="shared" ca="1" si="86"/>
        <v>6330</v>
      </c>
      <c r="EB107">
        <f t="shared" ca="1" si="86"/>
        <v>5513</v>
      </c>
      <c r="EC107">
        <f t="shared" ca="1" si="86"/>
        <v>0</v>
      </c>
      <c r="ED107">
        <f t="shared" ca="1" si="86"/>
        <v>0</v>
      </c>
      <c r="EE107">
        <f t="shared" ca="1" si="86"/>
        <v>2</v>
      </c>
      <c r="EK107" cm="1">
        <f t="array" aca="1" ref="EK107" ca="1">IF(ISNA(E107),0,OFFSET(INDIRECT("'"&amp;EK$67&amp;"'!g1"),E107-1,)*CL107)</f>
        <v>1</v>
      </c>
      <c r="EL107" cm="1">
        <f t="array" aca="1" ref="EL107" ca="1">IF(ISNA(F107),0,OFFSET(INDIRECT("'"&amp;EL$67&amp;"'!g1"),F107-1,)*CM107)</f>
        <v>1</v>
      </c>
      <c r="EM107" cm="1">
        <f t="array" aca="1" ref="EM107" ca="1">IF(ISNA(G107),0,OFFSET(INDIRECT("'"&amp;EM$67&amp;"'!g1"),G107-1,)*CN107)</f>
        <v>1</v>
      </c>
      <c r="EN107" cm="1">
        <f t="array" aca="1" ref="EN107" ca="1">IF(ISNA(H107),0,OFFSET(INDIRECT("'"&amp;EN$67&amp;"'!g1"),H107-1,)*CO107)</f>
        <v>0</v>
      </c>
      <c r="EO107" cm="1">
        <f t="array" aca="1" ref="EO107" ca="1">IF(ISNA(I107),0,OFFSET(INDIRECT("'"&amp;EO$67&amp;"'!g1"),I107-1,)*CP107)</f>
        <v>1</v>
      </c>
      <c r="EP107" cm="1">
        <f t="array" aca="1" ref="EP107" ca="1">IF(ISNA(J107),0,OFFSET(INDIRECT("'"&amp;EP$67&amp;"'!g1"),J107-1,)*CQ107)</f>
        <v>1</v>
      </c>
      <c r="EQ107" cm="1">
        <f t="array" aca="1" ref="EQ107" ca="1">IF(ISNA(K107),0,OFFSET(INDIRECT("'"&amp;EQ$67&amp;"'!g1"),K107-1,)*CR107)</f>
        <v>638</v>
      </c>
      <c r="ER107" cm="1">
        <f t="array" aca="1" ref="ER107" ca="1">IF(ISNA(L107),0,OFFSET(INDIRECT("'"&amp;ER$67&amp;"'!g1"),L107-1,)*CS107)</f>
        <v>6330</v>
      </c>
      <c r="ES107" cm="1">
        <f t="array" aca="1" ref="ES107" ca="1">IF(ISNA(M107),0,OFFSET(INDIRECT("'"&amp;ES$67&amp;"'!g1"),M107-1,)*CT107)</f>
        <v>5513</v>
      </c>
      <c r="ET107" cm="1">
        <f t="array" aca="1" ref="ET107" ca="1">IF(ISNA(N107),0,OFFSET(INDIRECT("'"&amp;ET$67&amp;"'!g1"),N107-1,)*CU107)</f>
        <v>0</v>
      </c>
      <c r="EU107" cm="1">
        <f t="array" aca="1" ref="EU107" ca="1">IF(ISNA(O107),0,OFFSET(INDIRECT("'"&amp;EU$67&amp;"'!g1"),O107-1,)*CV107)</f>
        <v>0</v>
      </c>
      <c r="EV107" cm="1">
        <f t="array" aca="1" ref="EV107" ca="1">IF(ISNA(P107),0,OFFSET(INDIRECT("'"&amp;EV$67&amp;"'!g1"),P107-1,)*CW107)</f>
        <v>2</v>
      </c>
      <c r="FB107" s="10" cm="1">
        <f t="array" aca="1" ref="FB107" ca="1">IF(ISNA(E107),0,OFFSET(INDIRECT("'"&amp;EK$67&amp;"'!h1"),E107-1,))</f>
        <v>1</v>
      </c>
      <c r="FC107" s="10" cm="1">
        <f t="array" aca="1" ref="FC107" ca="1">IF(ISNA(F107),0,OFFSET(INDIRECT("'"&amp;EL$67&amp;"'!h1"),F107-1,))</f>
        <v>1</v>
      </c>
      <c r="FD107" s="10" cm="1">
        <f t="array" aca="1" ref="FD107" ca="1">IF(ISNA(G107),0,OFFSET(INDIRECT("'"&amp;EM$67&amp;"'!h1"),G107-1,))</f>
        <v>1</v>
      </c>
      <c r="FE107" s="10" cm="1">
        <f t="array" aca="1" ref="FE107" ca="1">IF(ISNA(H107),0,OFFSET(INDIRECT("'"&amp;EN$67&amp;"'!h1"),H107-1,))</f>
        <v>1</v>
      </c>
      <c r="FF107" s="10" cm="1">
        <f t="array" aca="1" ref="FF107" ca="1">IF(ISNA(I107),0,OFFSET(INDIRECT("'"&amp;EO$67&amp;"'!h1"),I107-1,))</f>
        <v>1</v>
      </c>
      <c r="FG107" s="10" cm="1">
        <f t="array" aca="1" ref="FG107" ca="1">IF(ISNA(J107),0,OFFSET(INDIRECT("'"&amp;EP$67&amp;"'!h1"),J107-1,))</f>
        <v>1</v>
      </c>
      <c r="FH107" s="10" cm="1">
        <f t="array" aca="1" ref="FH107" ca="1">IF(ISNA(K107),0,OFFSET(INDIRECT("'"&amp;EQ$67&amp;"'!h1"),K107-1,))</f>
        <v>10000</v>
      </c>
      <c r="FI107" s="10" cm="1">
        <f t="array" aca="1" ref="FI107" ca="1">IF(ISNA(L107),0,OFFSET(INDIRECT("'"&amp;ER$67&amp;"'!h1"),L107-1,))</f>
        <v>10000</v>
      </c>
      <c r="FJ107" s="10" cm="1">
        <f t="array" aca="1" ref="FJ107" ca="1">IF(ISNA(M107),0,OFFSET(INDIRECT("'"&amp;ES$67&amp;"'!h1"),M107-1,))</f>
        <v>10000</v>
      </c>
      <c r="FK107" s="10" cm="1">
        <f t="array" aca="1" ref="FK107" ca="1">IF(ISNA(N107),0,OFFSET(INDIRECT("'"&amp;ET$67&amp;"'!h1"),N107-1,))</f>
        <v>1</v>
      </c>
      <c r="FL107" s="10" cm="1">
        <f t="array" aca="1" ref="FL107" ca="1">IF(ISNA(O107),0,OFFSET(INDIRECT("'"&amp;EU$67&amp;"'!h1"),O107-1,))</f>
        <v>1</v>
      </c>
      <c r="FM107" s="10" cm="1">
        <f t="array" aca="1" ref="FM107" ca="1">IF(ISNA(P107),0,OFFSET(INDIRECT("'"&amp;EV$67&amp;"'!h1"),P107-1,))</f>
        <v>8</v>
      </c>
      <c r="FN107" s="10"/>
      <c r="FO107" s="10"/>
      <c r="FP107" s="10"/>
      <c r="FQ107" s="10"/>
      <c r="FS107">
        <f t="shared" ca="1" si="61"/>
        <v>42</v>
      </c>
      <c r="FT107">
        <f t="shared" ca="1" si="62"/>
        <v>6.7251853710040397</v>
      </c>
      <c r="FU107">
        <f t="shared" ca="1" si="63"/>
        <v>638</v>
      </c>
      <c r="FV107">
        <f t="shared" ca="1" si="64"/>
        <v>10000</v>
      </c>
      <c r="FW107" s="4">
        <f t="shared" ca="1" si="65"/>
        <v>6.3799999999999996E-2</v>
      </c>
      <c r="FX107" s="5">
        <f t="shared" ca="1" si="66"/>
        <v>1.0541042901260251E-2</v>
      </c>
      <c r="FZ107" s="13">
        <f t="shared" ca="1" si="50"/>
        <v>42</v>
      </c>
      <c r="GA107" s="23">
        <f t="shared" ca="1" si="80"/>
        <v>0</v>
      </c>
      <c r="GB107" s="23">
        <f t="shared" ca="1" si="80"/>
        <v>0</v>
      </c>
      <c r="GC107" s="23">
        <f t="shared" ca="1" si="80"/>
        <v>0</v>
      </c>
      <c r="GD107" s="23" t="e">
        <f t="shared" ca="1" si="80"/>
        <v>#N/A</v>
      </c>
      <c r="GE107" s="23">
        <f t="shared" ca="1" si="80"/>
        <v>0</v>
      </c>
      <c r="GF107" s="23">
        <f t="shared" ca="1" si="80"/>
        <v>0</v>
      </c>
      <c r="GG107" s="23">
        <f t="shared" ca="1" si="80"/>
        <v>0</v>
      </c>
      <c r="GH107" s="23">
        <f t="shared" ca="1" si="80"/>
        <v>0</v>
      </c>
      <c r="GI107" s="23">
        <f t="shared" ca="1" si="80"/>
        <v>0</v>
      </c>
      <c r="GJ107" s="23" t="e">
        <f t="shared" ca="1" si="80"/>
        <v>#N/A</v>
      </c>
      <c r="GK107" s="23" t="e">
        <f t="shared" ca="1" si="80"/>
        <v>#N/A</v>
      </c>
      <c r="GL107" s="23">
        <f t="shared" ca="1" si="80"/>
        <v>0</v>
      </c>
      <c r="GM107" s="23"/>
      <c r="GN107">
        <f t="shared" ca="1" si="68"/>
        <v>42</v>
      </c>
      <c r="GO107" s="5">
        <f t="shared" ca="1" si="78"/>
        <v>2366.6312209919902</v>
      </c>
      <c r="GP107" s="5" t="e">
        <f t="shared" ca="1" si="78"/>
        <v>#N/A</v>
      </c>
      <c r="GQ107" s="5" t="e">
        <f t="shared" ca="1" si="78"/>
        <v>#N/A</v>
      </c>
      <c r="GR107" s="5" t="e">
        <f t="shared" ca="1" si="78"/>
        <v>#N/A</v>
      </c>
      <c r="GS107" s="5">
        <f t="shared" ca="1" si="78"/>
        <v>4.4930964579980301</v>
      </c>
      <c r="GT107" s="5">
        <f t="shared" ca="1" si="79"/>
        <v>0.58124091010540702</v>
      </c>
      <c r="GU107" s="5">
        <f t="shared" ca="1" si="79"/>
        <v>1.0541042901260251E-2</v>
      </c>
      <c r="GV107" s="5">
        <f t="shared" ca="1" si="79"/>
        <v>6.1278388457369824E-4</v>
      </c>
      <c r="GW107" s="5">
        <f t="shared" ca="1" si="79"/>
        <v>2.2831435732813168E-2</v>
      </c>
      <c r="GX107" s="5" t="e">
        <f t="shared" ca="1" si="79"/>
        <v>#N/A</v>
      </c>
      <c r="GY107" s="5" t="e">
        <f t="shared" ca="1" si="79"/>
        <v>#N/A</v>
      </c>
      <c r="GZ107" s="5">
        <f t="shared" ca="1" si="79"/>
        <v>1.9067507237195951E-2</v>
      </c>
      <c r="HB107" s="13">
        <f t="shared" ca="1" si="54"/>
        <v>42</v>
      </c>
      <c r="HC107" s="4">
        <f t="shared" ca="1" si="81"/>
        <v>1</v>
      </c>
      <c r="HD107" s="4">
        <f t="shared" ca="1" si="81"/>
        <v>1</v>
      </c>
      <c r="HE107" s="4">
        <f t="shared" ca="1" si="81"/>
        <v>1</v>
      </c>
      <c r="HF107" s="4">
        <f t="shared" ca="1" si="81"/>
        <v>0</v>
      </c>
      <c r="HG107" s="4">
        <f t="shared" ca="1" si="81"/>
        <v>1</v>
      </c>
      <c r="HH107" s="4">
        <f t="shared" ca="1" si="81"/>
        <v>1</v>
      </c>
      <c r="HI107" s="4">
        <f t="shared" ca="1" si="81"/>
        <v>6.3799999999999996E-2</v>
      </c>
      <c r="HJ107" s="4">
        <f t="shared" ca="1" si="81"/>
        <v>0.63300000000000001</v>
      </c>
      <c r="HK107" s="4">
        <f t="shared" ca="1" si="81"/>
        <v>0.55130000000000001</v>
      </c>
      <c r="HL107" s="4">
        <f t="shared" ca="1" si="81"/>
        <v>0</v>
      </c>
      <c r="HM107" s="4">
        <f t="shared" ca="1" si="81"/>
        <v>0</v>
      </c>
      <c r="HN107" s="4">
        <f t="shared" ca="1" si="81"/>
        <v>0.25</v>
      </c>
    </row>
    <row r="108" spans="1:222" x14ac:dyDescent="0.2">
      <c r="A108" t="str" cm="1">
        <f t="array" aca="1" ref="A108" ca="1">INDIRECT($A$67&amp;"!A"&amp;ROW(C41)+$B$64)</f>
        <v>[[43,6,9]]</v>
      </c>
      <c r="B108" cm="1">
        <f t="array" aca="1" ref="B108" ca="1">INDIRECT($A$67&amp;"!b"&amp;ROW(D41)+$B$64)</f>
        <v>43</v>
      </c>
      <c r="C108">
        <f t="shared" ca="1" si="56"/>
        <v>9</v>
      </c>
      <c r="E108">
        <f t="shared" ca="1" si="88"/>
        <v>65</v>
      </c>
      <c r="F108">
        <f t="shared" ca="1" si="88"/>
        <v>66</v>
      </c>
      <c r="G108">
        <f t="shared" ca="1" si="88"/>
        <v>65</v>
      </c>
      <c r="H108">
        <f t="shared" ca="1" si="88"/>
        <v>89</v>
      </c>
      <c r="I108">
        <f t="shared" ca="1" si="88"/>
        <v>68</v>
      </c>
      <c r="J108">
        <f t="shared" ca="1" si="88"/>
        <v>73</v>
      </c>
      <c r="K108">
        <f t="shared" ca="1" si="88"/>
        <v>73</v>
      </c>
      <c r="L108">
        <f t="shared" ca="1" si="88"/>
        <v>74</v>
      </c>
      <c r="M108">
        <f t="shared" ca="1" si="88"/>
        <v>71</v>
      </c>
      <c r="N108">
        <f t="shared" ca="1" si="88"/>
        <v>65</v>
      </c>
      <c r="O108">
        <f t="shared" ca="1" si="88"/>
        <v>65</v>
      </c>
      <c r="P108">
        <f t="shared" ca="1" si="88"/>
        <v>65</v>
      </c>
      <c r="V108" cm="1">
        <f t="array" aca="1" ref="V108" ca="1">IF(ISNA(E108),,OFFSET(INDIRECT("'"&amp;V$67&amp;"'!d1"),E108-1,))</f>
        <v>9</v>
      </c>
      <c r="W108" cm="1">
        <f t="array" aca="1" ref="W108" ca="1">IF(ISNA(F108),,OFFSET(INDIRECT("'"&amp;W$67&amp;"'!d1"),F108-1,))</f>
        <v>9</v>
      </c>
      <c r="X108" cm="1">
        <f t="array" aca="1" ref="X108" ca="1">IF(ISNA(G108),,OFFSET(INDIRECT("'"&amp;X$67&amp;"'!d1"),G108-1,))</f>
        <v>9</v>
      </c>
      <c r="Y108" cm="1">
        <f t="array" aca="1" ref="Y108" ca="1">IF(ISNA(H108),,OFFSET(INDIRECT("'"&amp;Y$67&amp;"'!d1"),H108-1,))</f>
        <v>0</v>
      </c>
      <c r="Z108" cm="1">
        <f t="array" aca="1" ref="Z108" ca="1">IF(ISNA(I108),,OFFSET(INDIRECT("'"&amp;Z$67&amp;"'!d1"),I108-1,))</f>
        <v>9</v>
      </c>
      <c r="AA108" cm="1">
        <f t="array" aca="1" ref="AA108" ca="1">IF(ISNA(J108),,OFFSET(INDIRECT("'"&amp;AA$67&amp;"'!d1"),J108-1,))</f>
        <v>9</v>
      </c>
      <c r="AB108" cm="1">
        <f t="array" aca="1" ref="AB108" ca="1">IF(ISNA(K108),,OFFSET(INDIRECT("'"&amp;AB$67&amp;"'!d1"),K108-1,))</f>
        <v>9</v>
      </c>
      <c r="AC108" cm="1">
        <f t="array" aca="1" ref="AC108" ca="1">IF(ISNA(L108),,OFFSET(INDIRECT("'"&amp;AC$67&amp;"'!d1"),L108-1,))</f>
        <v>9</v>
      </c>
      <c r="AD108" cm="1">
        <f t="array" aca="1" ref="AD108" ca="1">IF(ISNA(M108),,OFFSET(INDIRECT("'"&amp;AD$67&amp;"'!d1"),M108-1,))</f>
        <v>9</v>
      </c>
      <c r="AE108" cm="1">
        <f t="array" aca="1" ref="AE108" ca="1">IF(ISNA(N108),,OFFSET(INDIRECT("'"&amp;AE$67&amp;"'!d1"),N108-1,))</f>
        <v>0</v>
      </c>
      <c r="AF108" cm="1">
        <f t="array" aca="1" ref="AF108" ca="1">IF(ISNA(O108),,OFFSET(INDIRECT("'"&amp;AF$67&amp;"'!d1"),O108-1,))</f>
        <v>0</v>
      </c>
      <c r="AG108" cm="1">
        <f t="array" aca="1" ref="AG108" ca="1">IF(ISNA(P108),,OFFSET(INDIRECT("'"&amp;AG$67&amp;"'!d1"),P108-1,))</f>
        <v>9</v>
      </c>
      <c r="AM108">
        <f t="shared" ca="1" si="82"/>
        <v>1</v>
      </c>
      <c r="AN108">
        <f t="shared" ca="1" si="82"/>
        <v>0</v>
      </c>
      <c r="AO108">
        <f t="shared" ca="1" si="82"/>
        <v>0</v>
      </c>
      <c r="AP108">
        <f t="shared" ca="1" si="82"/>
        <v>0</v>
      </c>
      <c r="AQ108">
        <f t="shared" ca="1" si="58"/>
        <v>1</v>
      </c>
      <c r="AV108" t="b">
        <f t="shared" ca="1" si="59"/>
        <v>1</v>
      </c>
      <c r="AW108" t="str">
        <f t="shared" ca="1" si="59"/>
        <v/>
      </c>
      <c r="AX108" t="str">
        <f t="shared" ca="1" si="59"/>
        <v/>
      </c>
      <c r="AY108" t="str">
        <f t="shared" ca="1" si="59"/>
        <v/>
      </c>
      <c r="AZ108" t="b">
        <f t="shared" ca="1" si="59"/>
        <v>1</v>
      </c>
      <c r="BD108">
        <f t="shared" ca="1" si="83"/>
        <v>1</v>
      </c>
      <c r="BE108">
        <f t="shared" ca="1" si="83"/>
        <v>1</v>
      </c>
      <c r="BF108">
        <f t="shared" ca="1" si="83"/>
        <v>1</v>
      </c>
      <c r="BG108">
        <f t="shared" ca="1" si="83"/>
        <v>0</v>
      </c>
      <c r="BH108">
        <f t="shared" ca="1" si="83"/>
        <v>1</v>
      </c>
      <c r="BI108">
        <f t="shared" ca="1" si="83"/>
        <v>1</v>
      </c>
      <c r="BJ108">
        <f t="shared" ca="1" si="83"/>
        <v>1</v>
      </c>
      <c r="BK108">
        <f t="shared" ca="1" si="83"/>
        <v>1</v>
      </c>
      <c r="BL108">
        <f t="shared" ca="1" si="83"/>
        <v>1</v>
      </c>
      <c r="BM108">
        <f t="shared" ca="1" si="83"/>
        <v>0</v>
      </c>
      <c r="BN108">
        <f t="shared" ca="1" si="83"/>
        <v>0</v>
      </c>
      <c r="BO108">
        <f t="shared" ca="1" si="83"/>
        <v>1</v>
      </c>
      <c r="BU108">
        <f t="shared" ca="1" si="84"/>
        <v>9</v>
      </c>
      <c r="BV108">
        <f t="shared" ca="1" si="84"/>
        <v>9</v>
      </c>
      <c r="BW108">
        <f t="shared" ca="1" si="84"/>
        <v>9</v>
      </c>
      <c r="BX108">
        <f t="shared" ca="1" si="84"/>
        <v>43</v>
      </c>
      <c r="BY108">
        <f t="shared" ca="1" si="84"/>
        <v>9</v>
      </c>
      <c r="BZ108">
        <f t="shared" ca="1" si="84"/>
        <v>9</v>
      </c>
      <c r="CA108">
        <f t="shared" ca="1" si="84"/>
        <v>9</v>
      </c>
      <c r="CB108">
        <f t="shared" ca="1" si="84"/>
        <v>9</v>
      </c>
      <c r="CC108">
        <f t="shared" ca="1" si="84"/>
        <v>9</v>
      </c>
      <c r="CD108">
        <f t="shared" ca="1" si="84"/>
        <v>43</v>
      </c>
      <c r="CE108">
        <f t="shared" ca="1" si="84"/>
        <v>43</v>
      </c>
      <c r="CF108">
        <f t="shared" ca="1" si="84"/>
        <v>9</v>
      </c>
      <c r="CL108">
        <f t="shared" ca="1" si="85"/>
        <v>1</v>
      </c>
      <c r="CM108">
        <f t="shared" ca="1" si="85"/>
        <v>1</v>
      </c>
      <c r="CN108">
        <f t="shared" ca="1" si="85"/>
        <v>1</v>
      </c>
      <c r="CO108">
        <f t="shared" ca="1" si="85"/>
        <v>0</v>
      </c>
      <c r="CP108">
        <f t="shared" ca="1" si="85"/>
        <v>1</v>
      </c>
      <c r="CQ108">
        <f t="shared" ca="1" si="85"/>
        <v>1</v>
      </c>
      <c r="CR108">
        <f t="shared" ca="1" si="85"/>
        <v>1</v>
      </c>
      <c r="CS108">
        <f t="shared" ca="1" si="85"/>
        <v>1</v>
      </c>
      <c r="CT108">
        <f t="shared" ca="1" si="85"/>
        <v>1</v>
      </c>
      <c r="CU108">
        <f t="shared" ca="1" si="85"/>
        <v>0</v>
      </c>
      <c r="CV108">
        <f t="shared" ca="1" si="85"/>
        <v>0</v>
      </c>
      <c r="CW108">
        <f t="shared" ca="1" si="85"/>
        <v>1</v>
      </c>
      <c r="DC108" cm="1">
        <f t="array" aca="1" ref="DC108" ca="1">IF(ISNA(E108),,OFFSET(INDIRECT("'"&amp;DT$67&amp;"'!f1"),E108-1,))*1</f>
        <v>5812.9378001109999</v>
      </c>
      <c r="DD108" cm="1">
        <f t="array" aca="1" ref="DD108" ca="1">IF(ISNA(F108),,OFFSET(INDIRECT("'"&amp;DU$67&amp;"'!f1"),F108-1,))*1</f>
        <v>28824.669784094898</v>
      </c>
      <c r="DE108" cm="1">
        <f t="array" aca="1" ref="DE108" ca="1">IF(ISNA(G108),,OFFSET(INDIRECT("'"&amp;DV$67&amp;"'!f1"),G108-1,))*1</f>
        <v>28800.204108443999</v>
      </c>
      <c r="DF108" cm="1">
        <f t="array" aca="1" ref="DF108" ca="1">IF(ISNA(H108),,OFFSET(INDIRECT("'"&amp;DW$67&amp;"'!f1"),H108-1,))*1</f>
        <v>28800.226552955799</v>
      </c>
      <c r="DG108" cm="1">
        <f t="array" aca="1" ref="DG108" ca="1">IF(ISNA(I108),,OFFSET(INDIRECT("'"&amp;DX$67&amp;"'!f1"),I108-1,))*1</f>
        <v>11.075541833997701</v>
      </c>
      <c r="DH108" cm="1">
        <f t="array" aca="1" ref="DH108" ca="1">IF(ISNA(J108),,OFFSET(INDIRECT("'"&amp;DY$67&amp;"'!f1"),J108-1,))*1</f>
        <v>0.60335565544664804</v>
      </c>
      <c r="DI108" cm="1">
        <f t="array" aca="1" ref="DI108" ca="1">IF(ISNA(K108),,OFFSET(INDIRECT("'"&amp;DZ$67&amp;"'!f1"),K108-1,))*1</f>
        <v>7.2987508140504298</v>
      </c>
      <c r="DJ108" cm="1">
        <f t="array" aca="1" ref="DJ108" ca="1">IF(ISNA(L108),,OFFSET(INDIRECT("'"&amp;EA$67&amp;"'!f1"),L108-1,))*1</f>
        <v>4.1573095181956798</v>
      </c>
      <c r="DK108" cm="1">
        <f t="array" aca="1" ref="DK108" ca="1">IF(ISNA(M108),,OFFSET(INDIRECT("'"&amp;EB$67&amp;"'!f1"),M108-1,))*1</f>
        <v>126.13688673</v>
      </c>
      <c r="DL108" cm="1">
        <f t="array" aca="1" ref="DL108" ca="1">IF(ISNA(N108),,OFFSET(INDIRECT("'"&amp;EC$67&amp;"'!f1"),N108-1,))*1</f>
        <v>1.5580791005049799E-2</v>
      </c>
      <c r="DM108" cm="1">
        <f t="array" aca="1" ref="DM108" ca="1">IF(ISNA(O108),,OFFSET(INDIRECT("'"&amp;ED$67&amp;"'!f1"),O108-1,))*1</f>
        <v>1.7007318005198599E-2</v>
      </c>
      <c r="DN108" cm="1">
        <f t="array" aca="1" ref="DN108" ca="1">IF(ISNA(P108),,OFFSET(INDIRECT("'"&amp;EE$67&amp;"'!f1"),P108-1,))*1</f>
        <v>4.6968229115009301E-2</v>
      </c>
      <c r="DT108">
        <f t="shared" ca="1" si="86"/>
        <v>1</v>
      </c>
      <c r="DU108">
        <f t="shared" ca="1" si="86"/>
        <v>1</v>
      </c>
      <c r="DV108">
        <f t="shared" ca="1" si="86"/>
        <v>1</v>
      </c>
      <c r="DW108">
        <f t="shared" ca="1" si="86"/>
        <v>0</v>
      </c>
      <c r="DX108">
        <f t="shared" ca="1" si="86"/>
        <v>1</v>
      </c>
      <c r="DY108">
        <f t="shared" ca="1" si="86"/>
        <v>1</v>
      </c>
      <c r="DZ108">
        <f t="shared" ca="1" si="86"/>
        <v>834</v>
      </c>
      <c r="EA108">
        <f t="shared" ca="1" si="86"/>
        <v>4978</v>
      </c>
      <c r="EB108">
        <f t="shared" ca="1" si="86"/>
        <v>5708</v>
      </c>
      <c r="EC108">
        <f t="shared" ca="1" si="86"/>
        <v>0</v>
      </c>
      <c r="ED108">
        <f t="shared" ca="1" si="86"/>
        <v>0</v>
      </c>
      <c r="EE108">
        <f t="shared" ca="1" si="86"/>
        <v>2</v>
      </c>
      <c r="EK108" cm="1">
        <f t="array" aca="1" ref="EK108" ca="1">IF(ISNA(E108),0,OFFSET(INDIRECT("'"&amp;EK$67&amp;"'!g1"),E108-1,)*CL108)</f>
        <v>1</v>
      </c>
      <c r="EL108" cm="1">
        <f t="array" aca="1" ref="EL108" ca="1">IF(ISNA(F108),0,OFFSET(INDIRECT("'"&amp;EL$67&amp;"'!g1"),F108-1,)*CM108)</f>
        <v>1</v>
      </c>
      <c r="EM108" cm="1">
        <f t="array" aca="1" ref="EM108" ca="1">IF(ISNA(G108),0,OFFSET(INDIRECT("'"&amp;EM$67&amp;"'!g1"),G108-1,)*CN108)</f>
        <v>1</v>
      </c>
      <c r="EN108" cm="1">
        <f t="array" aca="1" ref="EN108" ca="1">IF(ISNA(H108),0,OFFSET(INDIRECT("'"&amp;EN$67&amp;"'!g1"),H108-1,)*CO108)</f>
        <v>0</v>
      </c>
      <c r="EO108" cm="1">
        <f t="array" aca="1" ref="EO108" ca="1">IF(ISNA(I108),0,OFFSET(INDIRECT("'"&amp;EO$67&amp;"'!g1"),I108-1,)*CP108)</f>
        <v>1</v>
      </c>
      <c r="EP108" cm="1">
        <f t="array" aca="1" ref="EP108" ca="1">IF(ISNA(J108),0,OFFSET(INDIRECT("'"&amp;EP$67&amp;"'!g1"),J108-1,)*CQ108)</f>
        <v>1</v>
      </c>
      <c r="EQ108" cm="1">
        <f t="array" aca="1" ref="EQ108" ca="1">IF(ISNA(K108),0,OFFSET(INDIRECT("'"&amp;EQ$67&amp;"'!g1"),K108-1,)*CR108)</f>
        <v>834</v>
      </c>
      <c r="ER108" cm="1">
        <f t="array" aca="1" ref="ER108" ca="1">IF(ISNA(L108),0,OFFSET(INDIRECT("'"&amp;ER$67&amp;"'!g1"),L108-1,)*CS108)</f>
        <v>4978</v>
      </c>
      <c r="ES108" cm="1">
        <f t="array" aca="1" ref="ES108" ca="1">IF(ISNA(M108),0,OFFSET(INDIRECT("'"&amp;ES$67&amp;"'!g1"),M108-1,)*CT108)</f>
        <v>5708</v>
      </c>
      <c r="ET108" cm="1">
        <f t="array" aca="1" ref="ET108" ca="1">IF(ISNA(N108),0,OFFSET(INDIRECT("'"&amp;ET$67&amp;"'!g1"),N108-1,)*CU108)</f>
        <v>0</v>
      </c>
      <c r="EU108" cm="1">
        <f t="array" aca="1" ref="EU108" ca="1">IF(ISNA(O108),0,OFFSET(INDIRECT("'"&amp;EU$67&amp;"'!g1"),O108-1,)*CV108)</f>
        <v>0</v>
      </c>
      <c r="EV108" cm="1">
        <f t="array" aca="1" ref="EV108" ca="1">IF(ISNA(P108),0,OFFSET(INDIRECT("'"&amp;EV$67&amp;"'!g1"),P108-1,)*CW108)</f>
        <v>2</v>
      </c>
      <c r="FB108" s="10" cm="1">
        <f t="array" aca="1" ref="FB108" ca="1">IF(ISNA(E108),0,OFFSET(INDIRECT("'"&amp;EK$67&amp;"'!h1"),E108-1,))</f>
        <v>1</v>
      </c>
      <c r="FC108" s="10" cm="1">
        <f t="array" aca="1" ref="FC108" ca="1">IF(ISNA(F108),0,OFFSET(INDIRECT("'"&amp;EL$67&amp;"'!h1"),F108-1,))</f>
        <v>1</v>
      </c>
      <c r="FD108" s="10" cm="1">
        <f t="array" aca="1" ref="FD108" ca="1">IF(ISNA(G108),0,OFFSET(INDIRECT("'"&amp;EM$67&amp;"'!h1"),G108-1,))</f>
        <v>1</v>
      </c>
      <c r="FE108" s="10" cm="1">
        <f t="array" aca="1" ref="FE108" ca="1">IF(ISNA(H108),0,OFFSET(INDIRECT("'"&amp;EN$67&amp;"'!h1"),H108-1,))</f>
        <v>1</v>
      </c>
      <c r="FF108" s="10" cm="1">
        <f t="array" aca="1" ref="FF108" ca="1">IF(ISNA(I108),0,OFFSET(INDIRECT("'"&amp;EO$67&amp;"'!h1"),I108-1,))</f>
        <v>1</v>
      </c>
      <c r="FG108" s="10" cm="1">
        <f t="array" aca="1" ref="FG108" ca="1">IF(ISNA(J108),0,OFFSET(INDIRECT("'"&amp;EP$67&amp;"'!h1"),J108-1,))</f>
        <v>1</v>
      </c>
      <c r="FH108" s="10" cm="1">
        <f t="array" aca="1" ref="FH108" ca="1">IF(ISNA(K108),0,OFFSET(INDIRECT("'"&amp;EQ$67&amp;"'!h1"),K108-1,))</f>
        <v>10000</v>
      </c>
      <c r="FI108" s="10" cm="1">
        <f t="array" aca="1" ref="FI108" ca="1">IF(ISNA(L108),0,OFFSET(INDIRECT("'"&amp;ER$67&amp;"'!h1"),L108-1,))</f>
        <v>10000</v>
      </c>
      <c r="FJ108" s="10" cm="1">
        <f t="array" aca="1" ref="FJ108" ca="1">IF(ISNA(M108),0,OFFSET(INDIRECT("'"&amp;ES$67&amp;"'!h1"),M108-1,))</f>
        <v>10000</v>
      </c>
      <c r="FK108" s="10" cm="1">
        <f t="array" aca="1" ref="FK108" ca="1">IF(ISNA(N108),0,OFFSET(INDIRECT("'"&amp;ET$67&amp;"'!h1"),N108-1,))</f>
        <v>1</v>
      </c>
      <c r="FL108" s="10" cm="1">
        <f t="array" aca="1" ref="FL108" ca="1">IF(ISNA(O108),0,OFFSET(INDIRECT("'"&amp;EU$67&amp;"'!h1"),O108-1,))</f>
        <v>1</v>
      </c>
      <c r="FM108" s="10" cm="1">
        <f t="array" aca="1" ref="FM108" ca="1">IF(ISNA(P108),0,OFFSET(INDIRECT("'"&amp;EV$67&amp;"'!h1"),P108-1,))</f>
        <v>8</v>
      </c>
      <c r="FN108" s="10"/>
      <c r="FO108" s="10"/>
      <c r="FP108" s="10"/>
      <c r="FQ108" s="10"/>
      <c r="FS108">
        <f t="shared" ca="1" si="61"/>
        <v>43</v>
      </c>
      <c r="FT108">
        <f t="shared" ca="1" si="62"/>
        <v>7.2987508140504298</v>
      </c>
      <c r="FU108">
        <f t="shared" ca="1" si="63"/>
        <v>834</v>
      </c>
      <c r="FV108">
        <f t="shared" ca="1" si="64"/>
        <v>10000</v>
      </c>
      <c r="FW108" s="4">
        <f t="shared" ca="1" si="65"/>
        <v>8.3400000000000002E-2</v>
      </c>
      <c r="FX108" s="5">
        <f t="shared" ca="1" si="66"/>
        <v>8.751499777038884E-3</v>
      </c>
      <c r="FZ108" s="13">
        <f t="shared" ca="1" si="50"/>
        <v>43</v>
      </c>
      <c r="GA108" s="23">
        <f t="shared" ca="1" si="80"/>
        <v>0</v>
      </c>
      <c r="GB108" s="23">
        <f t="shared" ca="1" si="80"/>
        <v>0</v>
      </c>
      <c r="GC108" s="23">
        <f t="shared" ca="1" si="80"/>
        <v>0</v>
      </c>
      <c r="GD108" s="23" t="e">
        <f t="shared" ca="1" si="80"/>
        <v>#N/A</v>
      </c>
      <c r="GE108" s="23">
        <f t="shared" ca="1" si="80"/>
        <v>0</v>
      </c>
      <c r="GF108" s="23">
        <f t="shared" ca="1" si="80"/>
        <v>0</v>
      </c>
      <c r="GG108" s="23">
        <f t="shared" ca="1" si="80"/>
        <v>0</v>
      </c>
      <c r="GH108" s="23">
        <f t="shared" ca="1" si="80"/>
        <v>0</v>
      </c>
      <c r="GI108" s="23">
        <f t="shared" ca="1" si="80"/>
        <v>0</v>
      </c>
      <c r="GJ108" s="23" t="e">
        <f t="shared" ca="1" si="80"/>
        <v>#N/A</v>
      </c>
      <c r="GK108" s="23" t="e">
        <f t="shared" ca="1" si="80"/>
        <v>#N/A</v>
      </c>
      <c r="GL108" s="23">
        <f t="shared" ca="1" si="80"/>
        <v>0</v>
      </c>
      <c r="GM108" s="23"/>
      <c r="GN108">
        <f t="shared" ca="1" si="68"/>
        <v>43</v>
      </c>
      <c r="GO108" s="5">
        <f t="shared" ca="1" si="78"/>
        <v>5812.9378001109999</v>
      </c>
      <c r="GP108" s="5" t="e">
        <f t="shared" ca="1" si="78"/>
        <v>#N/A</v>
      </c>
      <c r="GQ108" s="5" t="e">
        <f t="shared" ca="1" si="78"/>
        <v>#N/A</v>
      </c>
      <c r="GR108" s="5" t="e">
        <f t="shared" ca="1" si="78"/>
        <v>#N/A</v>
      </c>
      <c r="GS108" s="5">
        <f t="shared" ca="1" si="78"/>
        <v>11.075541833997701</v>
      </c>
      <c r="GT108" s="5">
        <f t="shared" ca="1" si="79"/>
        <v>0.60335565544664804</v>
      </c>
      <c r="GU108" s="5">
        <f t="shared" ca="1" si="79"/>
        <v>8.751499777038884E-3</v>
      </c>
      <c r="GV108" s="5">
        <f t="shared" ca="1" si="79"/>
        <v>8.3513650425787059E-4</v>
      </c>
      <c r="GW108" s="5">
        <f t="shared" ca="1" si="79"/>
        <v>2.2098263267344077E-2</v>
      </c>
      <c r="GX108" s="5" t="e">
        <f t="shared" ca="1" si="79"/>
        <v>#N/A</v>
      </c>
      <c r="GY108" s="5" t="e">
        <f t="shared" ca="1" si="79"/>
        <v>#N/A</v>
      </c>
      <c r="GZ108" s="5">
        <f t="shared" ca="1" si="79"/>
        <v>2.348411455750465E-2</v>
      </c>
      <c r="HB108" s="13">
        <f t="shared" ca="1" si="54"/>
        <v>43</v>
      </c>
      <c r="HC108" s="4">
        <f t="shared" ca="1" si="81"/>
        <v>1</v>
      </c>
      <c r="HD108" s="4">
        <f t="shared" ca="1" si="81"/>
        <v>1</v>
      </c>
      <c r="HE108" s="4">
        <f t="shared" ca="1" si="81"/>
        <v>1</v>
      </c>
      <c r="HF108" s="4">
        <f t="shared" ca="1" si="81"/>
        <v>0</v>
      </c>
      <c r="HG108" s="4">
        <f t="shared" ca="1" si="81"/>
        <v>1</v>
      </c>
      <c r="HH108" s="4">
        <f t="shared" ca="1" si="81"/>
        <v>1</v>
      </c>
      <c r="HI108" s="4">
        <f t="shared" ca="1" si="81"/>
        <v>8.3400000000000002E-2</v>
      </c>
      <c r="HJ108" s="4">
        <f t="shared" ca="1" si="81"/>
        <v>0.49780000000000002</v>
      </c>
      <c r="HK108" s="4">
        <f t="shared" ca="1" si="81"/>
        <v>0.57079999999999997</v>
      </c>
      <c r="HL108" s="4">
        <f t="shared" ca="1" si="81"/>
        <v>0</v>
      </c>
      <c r="HM108" s="4">
        <f t="shared" ca="1" si="81"/>
        <v>0</v>
      </c>
      <c r="HN108" s="4">
        <f t="shared" ca="1" si="81"/>
        <v>0.25</v>
      </c>
    </row>
    <row r="109" spans="1:222" x14ac:dyDescent="0.2">
      <c r="A109" t="str" cm="1">
        <f t="array" aca="1" ref="A109" ca="1">INDIRECT($A$67&amp;"!A"&amp;ROW(C42)+$B$64)</f>
        <v>[[44,6,9]]</v>
      </c>
      <c r="B109" cm="1">
        <f t="array" aca="1" ref="B109" ca="1">INDIRECT($A$67&amp;"!b"&amp;ROW(D42)+$B$64)</f>
        <v>44</v>
      </c>
      <c r="C109">
        <f t="shared" ca="1" si="56"/>
        <v>9</v>
      </c>
      <c r="E109">
        <f t="shared" ca="1" si="88"/>
        <v>66</v>
      </c>
      <c r="F109">
        <f t="shared" ca="1" si="88"/>
        <v>67</v>
      </c>
      <c r="G109">
        <f t="shared" ca="1" si="88"/>
        <v>66</v>
      </c>
      <c r="H109">
        <f t="shared" ca="1" si="88"/>
        <v>98</v>
      </c>
      <c r="I109">
        <f t="shared" ca="1" si="88"/>
        <v>69</v>
      </c>
      <c r="J109">
        <f t="shared" ca="1" si="88"/>
        <v>74</v>
      </c>
      <c r="K109">
        <f t="shared" ca="1" si="88"/>
        <v>74</v>
      </c>
      <c r="L109">
        <f t="shared" ca="1" si="88"/>
        <v>75</v>
      </c>
      <c r="M109">
        <f t="shared" ca="1" si="88"/>
        <v>72</v>
      </c>
      <c r="N109">
        <f t="shared" ca="1" si="88"/>
        <v>66</v>
      </c>
      <c r="O109">
        <f t="shared" ca="1" si="88"/>
        <v>66</v>
      </c>
      <c r="P109">
        <f t="shared" ca="1" si="88"/>
        <v>66</v>
      </c>
      <c r="V109" cm="1">
        <f t="array" aca="1" ref="V109" ca="1">IF(ISNA(E109),,OFFSET(INDIRECT("'"&amp;V$67&amp;"'!d1"),E109-1,))</f>
        <v>9</v>
      </c>
      <c r="W109" cm="1">
        <f t="array" aca="1" ref="W109" ca="1">IF(ISNA(F109),,OFFSET(INDIRECT("'"&amp;W$67&amp;"'!d1"),F109-1,))</f>
        <v>9</v>
      </c>
      <c r="X109" cm="1">
        <f t="array" aca="1" ref="X109" ca="1">IF(ISNA(G109),,OFFSET(INDIRECT("'"&amp;X$67&amp;"'!d1"),G109-1,))</f>
        <v>9</v>
      </c>
      <c r="Y109" cm="1">
        <f t="array" aca="1" ref="Y109" ca="1">IF(ISNA(H109),,OFFSET(INDIRECT("'"&amp;Y$67&amp;"'!d1"),H109-1,))</f>
        <v>0</v>
      </c>
      <c r="Z109" cm="1">
        <f t="array" aca="1" ref="Z109" ca="1">IF(ISNA(I109),,OFFSET(INDIRECT("'"&amp;Z$67&amp;"'!d1"),I109-1,))</f>
        <v>9</v>
      </c>
      <c r="AA109" cm="1">
        <f t="array" aca="1" ref="AA109" ca="1">IF(ISNA(J109),,OFFSET(INDIRECT("'"&amp;AA$67&amp;"'!d1"),J109-1,))</f>
        <v>9</v>
      </c>
      <c r="AB109" cm="1">
        <f t="array" aca="1" ref="AB109" ca="1">IF(ISNA(K109),,OFFSET(INDIRECT("'"&amp;AB$67&amp;"'!d1"),K109-1,))</f>
        <v>9</v>
      </c>
      <c r="AC109" cm="1">
        <f t="array" aca="1" ref="AC109" ca="1">IF(ISNA(L109),,OFFSET(INDIRECT("'"&amp;AC$67&amp;"'!d1"),L109-1,))</f>
        <v>9</v>
      </c>
      <c r="AD109" cm="1">
        <f t="array" aca="1" ref="AD109" ca="1">IF(ISNA(M109),,OFFSET(INDIRECT("'"&amp;AD$67&amp;"'!d1"),M109-1,))</f>
        <v>9</v>
      </c>
      <c r="AE109" cm="1">
        <f t="array" aca="1" ref="AE109" ca="1">IF(ISNA(N109),,OFFSET(INDIRECT("'"&amp;AE$67&amp;"'!d1"),N109-1,))</f>
        <v>0</v>
      </c>
      <c r="AF109" cm="1">
        <f t="array" aca="1" ref="AF109" ca="1">IF(ISNA(O109),,OFFSET(INDIRECT("'"&amp;AF$67&amp;"'!d1"),O109-1,))</f>
        <v>0</v>
      </c>
      <c r="AG109" cm="1">
        <f t="array" aca="1" ref="AG109" ca="1">IF(ISNA(P109),,OFFSET(INDIRECT("'"&amp;AG$67&amp;"'!d1"),P109-1,))</f>
        <v>10</v>
      </c>
      <c r="AM109">
        <f t="shared" ca="1" si="82"/>
        <v>1</v>
      </c>
      <c r="AN109">
        <f t="shared" ca="1" si="82"/>
        <v>0</v>
      </c>
      <c r="AO109">
        <f t="shared" ca="1" si="82"/>
        <v>0</v>
      </c>
      <c r="AP109">
        <f t="shared" ca="1" si="82"/>
        <v>0</v>
      </c>
      <c r="AQ109">
        <f t="shared" ca="1" si="58"/>
        <v>1</v>
      </c>
      <c r="AV109" t="b">
        <f t="shared" ca="1" si="59"/>
        <v>1</v>
      </c>
      <c r="AW109" t="str">
        <f t="shared" ca="1" si="59"/>
        <v/>
      </c>
      <c r="AX109" t="str">
        <f t="shared" ca="1" si="59"/>
        <v/>
      </c>
      <c r="AY109" t="str">
        <f t="shared" ca="1" si="59"/>
        <v/>
      </c>
      <c r="AZ109" t="b">
        <f t="shared" ca="1" si="59"/>
        <v>1</v>
      </c>
      <c r="BD109">
        <f t="shared" ca="1" si="83"/>
        <v>1</v>
      </c>
      <c r="BE109">
        <f t="shared" ca="1" si="83"/>
        <v>1</v>
      </c>
      <c r="BF109">
        <f t="shared" ca="1" si="83"/>
        <v>1</v>
      </c>
      <c r="BG109">
        <f t="shared" ca="1" si="83"/>
        <v>0</v>
      </c>
      <c r="BH109">
        <f t="shared" ca="1" si="83"/>
        <v>1</v>
      </c>
      <c r="BI109">
        <f t="shared" ca="1" si="83"/>
        <v>1</v>
      </c>
      <c r="BJ109">
        <f t="shared" ca="1" si="83"/>
        <v>1</v>
      </c>
      <c r="BK109">
        <f t="shared" ca="1" si="83"/>
        <v>1</v>
      </c>
      <c r="BL109">
        <f t="shared" ca="1" si="83"/>
        <v>1</v>
      </c>
      <c r="BM109">
        <f t="shared" ca="1" si="83"/>
        <v>0</v>
      </c>
      <c r="BN109">
        <f t="shared" ca="1" si="83"/>
        <v>0</v>
      </c>
      <c r="BO109">
        <f t="shared" ca="1" si="83"/>
        <v>1</v>
      </c>
      <c r="BU109">
        <f t="shared" ca="1" si="84"/>
        <v>9</v>
      </c>
      <c r="BV109">
        <f t="shared" ca="1" si="84"/>
        <v>9</v>
      </c>
      <c r="BW109">
        <f t="shared" ca="1" si="84"/>
        <v>9</v>
      </c>
      <c r="BX109">
        <f t="shared" ca="1" si="84"/>
        <v>44</v>
      </c>
      <c r="BY109">
        <f t="shared" ca="1" si="84"/>
        <v>9</v>
      </c>
      <c r="BZ109">
        <f t="shared" ca="1" si="84"/>
        <v>9</v>
      </c>
      <c r="CA109">
        <f t="shared" ca="1" si="84"/>
        <v>9</v>
      </c>
      <c r="CB109">
        <f t="shared" ca="1" si="84"/>
        <v>9</v>
      </c>
      <c r="CC109">
        <f t="shared" ca="1" si="84"/>
        <v>9</v>
      </c>
      <c r="CD109">
        <f t="shared" ca="1" si="84"/>
        <v>44</v>
      </c>
      <c r="CE109">
        <f t="shared" ca="1" si="84"/>
        <v>44</v>
      </c>
      <c r="CF109">
        <f t="shared" ca="1" si="84"/>
        <v>10</v>
      </c>
      <c r="CL109">
        <f t="shared" ca="1" si="85"/>
        <v>1</v>
      </c>
      <c r="CM109">
        <f t="shared" ca="1" si="85"/>
        <v>1</v>
      </c>
      <c r="CN109">
        <f t="shared" ca="1" si="85"/>
        <v>1</v>
      </c>
      <c r="CO109">
        <f t="shared" ca="1" si="85"/>
        <v>0</v>
      </c>
      <c r="CP109">
        <f t="shared" ca="1" si="85"/>
        <v>1</v>
      </c>
      <c r="CQ109">
        <f t="shared" ca="1" si="85"/>
        <v>1</v>
      </c>
      <c r="CR109">
        <f t="shared" ca="1" si="85"/>
        <v>1</v>
      </c>
      <c r="CS109">
        <f t="shared" ca="1" si="85"/>
        <v>1</v>
      </c>
      <c r="CT109">
        <f t="shared" ca="1" si="85"/>
        <v>1</v>
      </c>
      <c r="CU109">
        <f t="shared" ca="1" si="85"/>
        <v>0</v>
      </c>
      <c r="CV109">
        <f t="shared" ca="1" si="85"/>
        <v>0</v>
      </c>
      <c r="CW109">
        <f t="shared" ca="1" si="85"/>
        <v>0</v>
      </c>
      <c r="DC109" cm="1">
        <f t="array" aca="1" ref="DC109" ca="1">IF(ISNA(E109),,OFFSET(INDIRECT("'"&amp;DT$67&amp;"'!f1"),E109-1,))*1</f>
        <v>10683.687479799</v>
      </c>
      <c r="DD109" cm="1">
        <f t="array" aca="1" ref="DD109" ca="1">IF(ISNA(F109),,OFFSET(INDIRECT("'"&amp;DU$67&amp;"'!f1"),F109-1,))*1</f>
        <v>28828.210453687199</v>
      </c>
      <c r="DE109" cm="1">
        <f t="array" aca="1" ref="DE109" ca="1">IF(ISNA(G109),,OFFSET(INDIRECT("'"&amp;DV$67&amp;"'!f1"),G109-1,))*1</f>
        <v>28800.141641767601</v>
      </c>
      <c r="DF109" cm="1">
        <f t="array" aca="1" ref="DF109" ca="1">IF(ISNA(H109),,OFFSET(INDIRECT("'"&amp;DW$67&amp;"'!f1"),H109-1,))*1</f>
        <v>28800.118742591701</v>
      </c>
      <c r="DG109" cm="1">
        <f t="array" aca="1" ref="DG109" ca="1">IF(ISNA(I109),,OFFSET(INDIRECT("'"&amp;DX$67&amp;"'!f1"),I109-1,))*1</f>
        <v>7.5369881660008096</v>
      </c>
      <c r="DH109" cm="1">
        <f t="array" aca="1" ref="DH109" ca="1">IF(ISNA(J109),,OFFSET(INDIRECT("'"&amp;DY$67&amp;"'!f1"),J109-1,))*1</f>
        <v>0.62698991224169698</v>
      </c>
      <c r="DI109" cm="1">
        <f t="array" aca="1" ref="DI109" ca="1">IF(ISNA(K109),,OFFSET(INDIRECT("'"&amp;DZ$67&amp;"'!f1"),K109-1,))*1</f>
        <v>7.5929094227030802</v>
      </c>
      <c r="DJ109" cm="1">
        <f t="array" aca="1" ref="DJ109" ca="1">IF(ISNA(L109),,OFFSET(INDIRECT("'"&amp;EA$67&amp;"'!f1"),L109-1,))*1</f>
        <v>4.0724192876368699</v>
      </c>
      <c r="DK109" cm="1">
        <f t="array" aca="1" ref="DK109" ca="1">IF(ISNA(M109),,OFFSET(INDIRECT("'"&amp;EB$67&amp;"'!f1"),M109-1,))*1</f>
        <v>170.476868120999</v>
      </c>
      <c r="DL109" cm="1">
        <f t="array" aca="1" ref="DL109" ca="1">IF(ISNA(N109),,OFFSET(INDIRECT("'"&amp;EC$67&amp;"'!f1"),N109-1,))*1</f>
        <v>1.41415239922935E-2</v>
      </c>
      <c r="DM109" cm="1">
        <f t="array" aca="1" ref="DM109" ca="1">IF(ISNA(O109),,OFFSET(INDIRECT("'"&amp;ED$67&amp;"'!f1"),O109-1,))*1</f>
        <v>1.9098193006357098E-2</v>
      </c>
      <c r="DN109" cm="1">
        <f t="array" aca="1" ref="DN109" ca="1">IF(ISNA(P109),,OFFSET(INDIRECT("'"&amp;EE$67&amp;"'!f1"),P109-1,))*1</f>
        <v>4.1099756956100401E-2</v>
      </c>
      <c r="DT109">
        <f t="shared" ca="1" si="86"/>
        <v>1</v>
      </c>
      <c r="DU109">
        <f t="shared" ca="1" si="86"/>
        <v>1</v>
      </c>
      <c r="DV109">
        <f t="shared" ca="1" si="86"/>
        <v>1</v>
      </c>
      <c r="DW109">
        <f t="shared" ca="1" si="86"/>
        <v>0</v>
      </c>
      <c r="DX109">
        <f t="shared" ca="1" si="86"/>
        <v>1</v>
      </c>
      <c r="DY109">
        <f t="shared" ca="1" si="86"/>
        <v>1</v>
      </c>
      <c r="DZ109">
        <f t="shared" ca="1" si="86"/>
        <v>557</v>
      </c>
      <c r="EA109">
        <f t="shared" ca="1" si="86"/>
        <v>4796</v>
      </c>
      <c r="EB109">
        <f t="shared" ca="1" si="86"/>
        <v>18</v>
      </c>
      <c r="EC109">
        <f t="shared" ca="1" si="86"/>
        <v>0</v>
      </c>
      <c r="ED109">
        <f t="shared" ca="1" si="86"/>
        <v>0</v>
      </c>
      <c r="EE109">
        <f t="shared" ca="1" si="86"/>
        <v>0</v>
      </c>
      <c r="EK109" cm="1">
        <f t="array" aca="1" ref="EK109" ca="1">IF(ISNA(E109),0,OFFSET(INDIRECT("'"&amp;EK$67&amp;"'!g1"),E109-1,)*CL109)</f>
        <v>1</v>
      </c>
      <c r="EL109" cm="1">
        <f t="array" aca="1" ref="EL109" ca="1">IF(ISNA(F109),0,OFFSET(INDIRECT("'"&amp;EL$67&amp;"'!g1"),F109-1,)*CM109)</f>
        <v>1</v>
      </c>
      <c r="EM109" cm="1">
        <f t="array" aca="1" ref="EM109" ca="1">IF(ISNA(G109),0,OFFSET(INDIRECT("'"&amp;EM$67&amp;"'!g1"),G109-1,)*CN109)</f>
        <v>1</v>
      </c>
      <c r="EN109" cm="1">
        <f t="array" aca="1" ref="EN109" ca="1">IF(ISNA(H109),0,OFFSET(INDIRECT("'"&amp;EN$67&amp;"'!g1"),H109-1,)*CO109)</f>
        <v>0</v>
      </c>
      <c r="EO109" cm="1">
        <f t="array" aca="1" ref="EO109" ca="1">IF(ISNA(I109),0,OFFSET(INDIRECT("'"&amp;EO$67&amp;"'!g1"),I109-1,)*CP109)</f>
        <v>1</v>
      </c>
      <c r="EP109" cm="1">
        <f t="array" aca="1" ref="EP109" ca="1">IF(ISNA(J109),0,OFFSET(INDIRECT("'"&amp;EP$67&amp;"'!g1"),J109-1,)*CQ109)</f>
        <v>1</v>
      </c>
      <c r="EQ109" cm="1">
        <f t="array" aca="1" ref="EQ109" ca="1">IF(ISNA(K109),0,OFFSET(INDIRECT("'"&amp;EQ$67&amp;"'!g1"),K109-1,)*CR109)</f>
        <v>557</v>
      </c>
      <c r="ER109" cm="1">
        <f t="array" aca="1" ref="ER109" ca="1">IF(ISNA(L109),0,OFFSET(INDIRECT("'"&amp;ER$67&amp;"'!g1"),L109-1,)*CS109)</f>
        <v>4796</v>
      </c>
      <c r="ES109" cm="1">
        <f t="array" aca="1" ref="ES109" ca="1">IF(ISNA(M109),0,OFFSET(INDIRECT("'"&amp;ES$67&amp;"'!g1"),M109-1,)*CT109)</f>
        <v>18</v>
      </c>
      <c r="ET109" cm="1">
        <f t="array" aca="1" ref="ET109" ca="1">IF(ISNA(N109),0,OFFSET(INDIRECT("'"&amp;ET$67&amp;"'!g1"),N109-1,)*CU109)</f>
        <v>0</v>
      </c>
      <c r="EU109" cm="1">
        <f t="array" aca="1" ref="EU109" ca="1">IF(ISNA(O109),0,OFFSET(INDIRECT("'"&amp;EU$67&amp;"'!g1"),O109-1,)*CV109)</f>
        <v>0</v>
      </c>
      <c r="EV109" cm="1">
        <f t="array" aca="1" ref="EV109" ca="1">IF(ISNA(P109),0,OFFSET(INDIRECT("'"&amp;EV$67&amp;"'!g1"),P109-1,)*CW109)</f>
        <v>0</v>
      </c>
      <c r="FB109" s="10" cm="1">
        <f t="array" aca="1" ref="FB109" ca="1">IF(ISNA(E109),0,OFFSET(INDIRECT("'"&amp;EK$67&amp;"'!h1"),E109-1,))</f>
        <v>1</v>
      </c>
      <c r="FC109" s="10" cm="1">
        <f t="array" aca="1" ref="FC109" ca="1">IF(ISNA(F109),0,OFFSET(INDIRECT("'"&amp;EL$67&amp;"'!h1"),F109-1,))</f>
        <v>1</v>
      </c>
      <c r="FD109" s="10" cm="1">
        <f t="array" aca="1" ref="FD109" ca="1">IF(ISNA(G109),0,OFFSET(INDIRECT("'"&amp;EM$67&amp;"'!h1"),G109-1,))</f>
        <v>1</v>
      </c>
      <c r="FE109" s="10" cm="1">
        <f t="array" aca="1" ref="FE109" ca="1">IF(ISNA(H109),0,OFFSET(INDIRECT("'"&amp;EN$67&amp;"'!h1"),H109-1,))</f>
        <v>1</v>
      </c>
      <c r="FF109" s="10" cm="1">
        <f t="array" aca="1" ref="FF109" ca="1">IF(ISNA(I109),0,OFFSET(INDIRECT("'"&amp;EO$67&amp;"'!h1"),I109-1,))</f>
        <v>1</v>
      </c>
      <c r="FG109" s="10" cm="1">
        <f t="array" aca="1" ref="FG109" ca="1">IF(ISNA(J109),0,OFFSET(INDIRECT("'"&amp;EP$67&amp;"'!h1"),J109-1,))</f>
        <v>1</v>
      </c>
      <c r="FH109" s="10" cm="1">
        <f t="array" aca="1" ref="FH109" ca="1">IF(ISNA(K109),0,OFFSET(INDIRECT("'"&amp;EQ$67&amp;"'!h1"),K109-1,))</f>
        <v>10000</v>
      </c>
      <c r="FI109" s="10" cm="1">
        <f t="array" aca="1" ref="FI109" ca="1">IF(ISNA(L109),0,OFFSET(INDIRECT("'"&amp;ER$67&amp;"'!h1"),L109-1,))</f>
        <v>10000</v>
      </c>
      <c r="FJ109" s="10" cm="1">
        <f t="array" aca="1" ref="FJ109" ca="1">IF(ISNA(M109),0,OFFSET(INDIRECT("'"&amp;ES$67&amp;"'!h1"),M109-1,))</f>
        <v>10000</v>
      </c>
      <c r="FK109" s="10" cm="1">
        <f t="array" aca="1" ref="FK109" ca="1">IF(ISNA(N109),0,OFFSET(INDIRECT("'"&amp;ET$67&amp;"'!h1"),N109-1,))</f>
        <v>1</v>
      </c>
      <c r="FL109" s="10" cm="1">
        <f t="array" aca="1" ref="FL109" ca="1">IF(ISNA(O109),0,OFFSET(INDIRECT("'"&amp;EU$67&amp;"'!h1"),O109-1,))</f>
        <v>1</v>
      </c>
      <c r="FM109" s="10" cm="1">
        <f t="array" aca="1" ref="FM109" ca="1">IF(ISNA(P109),0,OFFSET(INDIRECT("'"&amp;EV$67&amp;"'!h1"),P109-1,))</f>
        <v>9</v>
      </c>
      <c r="FN109" s="10"/>
      <c r="FO109" s="10"/>
      <c r="FP109" s="10"/>
      <c r="FQ109" s="10"/>
      <c r="FS109">
        <f t="shared" ca="1" si="61"/>
        <v>44</v>
      </c>
      <c r="FT109">
        <f t="shared" ca="1" si="62"/>
        <v>7.5929094227030802</v>
      </c>
      <c r="FU109">
        <f t="shared" ca="1" si="63"/>
        <v>557</v>
      </c>
      <c r="FV109">
        <f t="shared" ca="1" si="64"/>
        <v>10000</v>
      </c>
      <c r="FW109" s="4">
        <f t="shared" ca="1" si="65"/>
        <v>5.57E-2</v>
      </c>
      <c r="FX109" s="5">
        <f t="shared" ca="1" si="66"/>
        <v>1.3631794295696734E-2</v>
      </c>
      <c r="FZ109" s="13">
        <f t="shared" ca="1" si="50"/>
        <v>44</v>
      </c>
      <c r="GA109" s="23">
        <f t="shared" ca="1" si="80"/>
        <v>0</v>
      </c>
      <c r="GB109" s="23">
        <f t="shared" ca="1" si="80"/>
        <v>0</v>
      </c>
      <c r="GC109" s="23">
        <f t="shared" ca="1" si="80"/>
        <v>0</v>
      </c>
      <c r="GD109" s="23" t="e">
        <f t="shared" ca="1" si="80"/>
        <v>#N/A</v>
      </c>
      <c r="GE109" s="23">
        <f t="shared" ca="1" si="80"/>
        <v>0</v>
      </c>
      <c r="GF109" s="23">
        <f t="shared" ca="1" si="80"/>
        <v>0</v>
      </c>
      <c r="GG109" s="23">
        <f t="shared" ca="1" si="80"/>
        <v>0</v>
      </c>
      <c r="GH109" s="23">
        <f t="shared" ca="1" si="80"/>
        <v>0</v>
      </c>
      <c r="GI109" s="23">
        <f t="shared" ca="1" si="80"/>
        <v>0</v>
      </c>
      <c r="GJ109" s="23" t="e">
        <f t="shared" ca="1" si="80"/>
        <v>#N/A</v>
      </c>
      <c r="GK109" s="23" t="e">
        <f t="shared" ca="1" si="80"/>
        <v>#N/A</v>
      </c>
      <c r="GL109" s="23">
        <f t="shared" ca="1" si="80"/>
        <v>0.1111111111111111</v>
      </c>
      <c r="GM109" s="23"/>
      <c r="GN109">
        <f t="shared" ca="1" si="68"/>
        <v>44</v>
      </c>
      <c r="GO109" s="5">
        <f t="shared" ca="1" si="78"/>
        <v>10683.687479799</v>
      </c>
      <c r="GP109" s="5" t="e">
        <f t="shared" ca="1" si="78"/>
        <v>#N/A</v>
      </c>
      <c r="GQ109" s="5" t="e">
        <f t="shared" ca="1" si="78"/>
        <v>#N/A</v>
      </c>
      <c r="GR109" s="5" t="e">
        <f t="shared" ca="1" si="78"/>
        <v>#N/A</v>
      </c>
      <c r="GS109" s="5">
        <f t="shared" ca="1" si="78"/>
        <v>7.5369881660008096</v>
      </c>
      <c r="GT109" s="5">
        <f t="shared" ca="1" si="79"/>
        <v>0.62698991224169698</v>
      </c>
      <c r="GU109" s="5">
        <f t="shared" ca="1" si="79"/>
        <v>1.3631794295696734E-2</v>
      </c>
      <c r="GV109" s="5">
        <f t="shared" ca="1" si="79"/>
        <v>8.4912829183420978E-4</v>
      </c>
      <c r="GW109" s="5">
        <f t="shared" ca="1" si="79"/>
        <v>9.4709371178332784</v>
      </c>
      <c r="GX109" s="5" t="e">
        <f t="shared" ca="1" si="79"/>
        <v>#N/A</v>
      </c>
      <c r="GY109" s="5" t="e">
        <f t="shared" ca="1" si="79"/>
        <v>#N/A</v>
      </c>
      <c r="GZ109" s="5" t="e">
        <f t="shared" ca="1" si="79"/>
        <v>#N/A</v>
      </c>
      <c r="HB109" s="13">
        <f t="shared" ca="1" si="54"/>
        <v>44</v>
      </c>
      <c r="HC109" s="4">
        <f t="shared" ca="1" si="81"/>
        <v>1</v>
      </c>
      <c r="HD109" s="4">
        <f t="shared" ca="1" si="81"/>
        <v>1</v>
      </c>
      <c r="HE109" s="4">
        <f t="shared" ca="1" si="81"/>
        <v>1</v>
      </c>
      <c r="HF109" s="4">
        <f t="shared" ca="1" si="81"/>
        <v>0</v>
      </c>
      <c r="HG109" s="4">
        <f t="shared" ca="1" si="81"/>
        <v>1</v>
      </c>
      <c r="HH109" s="4">
        <f t="shared" ca="1" si="81"/>
        <v>1</v>
      </c>
      <c r="HI109" s="4">
        <f t="shared" ca="1" si="81"/>
        <v>5.57E-2</v>
      </c>
      <c r="HJ109" s="4">
        <f t="shared" ca="1" si="81"/>
        <v>0.47960000000000003</v>
      </c>
      <c r="HK109" s="4">
        <f t="shared" ca="1" si="81"/>
        <v>1.8E-3</v>
      </c>
      <c r="HL109" s="4">
        <f t="shared" ca="1" si="81"/>
        <v>0</v>
      </c>
      <c r="HM109" s="4">
        <f t="shared" ca="1" si="81"/>
        <v>0</v>
      </c>
      <c r="HN109" s="4">
        <f t="shared" ca="1" si="81"/>
        <v>0</v>
      </c>
    </row>
    <row r="110" spans="1:222" x14ac:dyDescent="0.2">
      <c r="A110" t="str" cm="1">
        <f t="array" aca="1" ref="A110" ca="1">INDIRECT($A$67&amp;"!A"&amp;ROW(C43)+$B$64)</f>
        <v>[[45,6,9]]</v>
      </c>
      <c r="B110" cm="1">
        <f t="array" aca="1" ref="B110" ca="1">INDIRECT($A$67&amp;"!b"&amp;ROW(D43)+$B$64)</f>
        <v>45</v>
      </c>
      <c r="C110">
        <f t="shared" ca="1" si="56"/>
        <v>9</v>
      </c>
      <c r="E110">
        <f t="shared" ca="1" si="88"/>
        <v>67</v>
      </c>
      <c r="F110">
        <f t="shared" ca="1" si="88"/>
        <v>68</v>
      </c>
      <c r="G110">
        <f t="shared" ca="1" si="88"/>
        <v>67</v>
      </c>
      <c r="H110">
        <f t="shared" ca="1" si="88"/>
        <v>61</v>
      </c>
      <c r="I110">
        <f t="shared" ca="1" si="88"/>
        <v>70</v>
      </c>
      <c r="J110">
        <f t="shared" ca="1" si="88"/>
        <v>75</v>
      </c>
      <c r="K110">
        <f t="shared" ca="1" si="88"/>
        <v>75</v>
      </c>
      <c r="L110">
        <f t="shared" ca="1" si="88"/>
        <v>76</v>
      </c>
      <c r="M110">
        <f t="shared" ca="1" si="88"/>
        <v>73</v>
      </c>
      <c r="N110">
        <f t="shared" ca="1" si="88"/>
        <v>67</v>
      </c>
      <c r="O110">
        <f t="shared" ca="1" si="88"/>
        <v>67</v>
      </c>
      <c r="P110">
        <f t="shared" ca="1" si="88"/>
        <v>67</v>
      </c>
      <c r="V110" cm="1">
        <f t="array" aca="1" ref="V110" ca="1">IF(ISNA(E110),,OFFSET(INDIRECT("'"&amp;V$67&amp;"'!d1"),E110-1,))</f>
        <v>9</v>
      </c>
      <c r="W110" cm="1">
        <f t="array" aca="1" ref="W110" ca="1">IF(ISNA(F110),,OFFSET(INDIRECT("'"&amp;W$67&amp;"'!d1"),F110-1,))</f>
        <v>9</v>
      </c>
      <c r="X110" cm="1">
        <f t="array" aca="1" ref="X110" ca="1">IF(ISNA(G110),,OFFSET(INDIRECT("'"&amp;X$67&amp;"'!d1"),G110-1,))</f>
        <v>9</v>
      </c>
      <c r="Y110" cm="1">
        <f t="array" aca="1" ref="Y110" ca="1">IF(ISNA(H110),,OFFSET(INDIRECT("'"&amp;Y$67&amp;"'!d1"),H110-1,))</f>
        <v>0</v>
      </c>
      <c r="Z110" cm="1">
        <f t="array" aca="1" ref="Z110" ca="1">IF(ISNA(I110),,OFFSET(INDIRECT("'"&amp;Z$67&amp;"'!d1"),I110-1,))</f>
        <v>9</v>
      </c>
      <c r="AA110" cm="1">
        <f t="array" aca="1" ref="AA110" ca="1">IF(ISNA(J110),,OFFSET(INDIRECT("'"&amp;AA$67&amp;"'!d1"),J110-1,))</f>
        <v>9</v>
      </c>
      <c r="AB110" cm="1">
        <f t="array" aca="1" ref="AB110" ca="1">IF(ISNA(K110),,OFFSET(INDIRECT("'"&amp;AB$67&amp;"'!d1"),K110-1,))</f>
        <v>9</v>
      </c>
      <c r="AC110" cm="1">
        <f t="array" aca="1" ref="AC110" ca="1">IF(ISNA(L110),,OFFSET(INDIRECT("'"&amp;AC$67&amp;"'!d1"),L110-1,))</f>
        <v>9</v>
      </c>
      <c r="AD110" cm="1">
        <f t="array" aca="1" ref="AD110" ca="1">IF(ISNA(M110),,OFFSET(INDIRECT("'"&amp;AD$67&amp;"'!d1"),M110-1,))</f>
        <v>9</v>
      </c>
      <c r="AE110" cm="1">
        <f t="array" aca="1" ref="AE110" ca="1">IF(ISNA(N110),,OFFSET(INDIRECT("'"&amp;AE$67&amp;"'!d1"),N110-1,))</f>
        <v>0</v>
      </c>
      <c r="AF110" cm="1">
        <f t="array" aca="1" ref="AF110" ca="1">IF(ISNA(O110),,OFFSET(INDIRECT("'"&amp;AF$67&amp;"'!d1"),O110-1,))</f>
        <v>0</v>
      </c>
      <c r="AG110" cm="1">
        <f t="array" aca="1" ref="AG110" ca="1">IF(ISNA(P110),,OFFSET(INDIRECT("'"&amp;AG$67&amp;"'!d1"),P110-1,))</f>
        <v>10</v>
      </c>
      <c r="AM110">
        <f t="shared" ca="1" si="82"/>
        <v>1</v>
      </c>
      <c r="AN110">
        <f t="shared" ca="1" si="82"/>
        <v>0</v>
      </c>
      <c r="AO110">
        <f t="shared" ca="1" si="82"/>
        <v>0</v>
      </c>
      <c r="AP110">
        <f t="shared" ca="1" si="82"/>
        <v>0</v>
      </c>
      <c r="AQ110">
        <f t="shared" ca="1" si="58"/>
        <v>1</v>
      </c>
      <c r="AV110" t="b">
        <f t="shared" ca="1" si="59"/>
        <v>1</v>
      </c>
      <c r="AW110" t="str">
        <f t="shared" ca="1" si="59"/>
        <v/>
      </c>
      <c r="AX110" t="str">
        <f t="shared" ca="1" si="59"/>
        <v/>
      </c>
      <c r="AY110" t="str">
        <f t="shared" ca="1" si="59"/>
        <v/>
      </c>
      <c r="AZ110" t="b">
        <f t="shared" ca="1" si="59"/>
        <v>1</v>
      </c>
      <c r="BD110">
        <f t="shared" ca="1" si="83"/>
        <v>1</v>
      </c>
      <c r="BE110">
        <f t="shared" ca="1" si="83"/>
        <v>1</v>
      </c>
      <c r="BF110">
        <f t="shared" ca="1" si="83"/>
        <v>1</v>
      </c>
      <c r="BG110">
        <f t="shared" ca="1" si="83"/>
        <v>0</v>
      </c>
      <c r="BH110">
        <f t="shared" ca="1" si="83"/>
        <v>1</v>
      </c>
      <c r="BI110">
        <f t="shared" ca="1" si="83"/>
        <v>1</v>
      </c>
      <c r="BJ110">
        <f t="shared" ca="1" si="83"/>
        <v>1</v>
      </c>
      <c r="BK110">
        <f t="shared" ca="1" si="83"/>
        <v>1</v>
      </c>
      <c r="BL110">
        <f t="shared" ca="1" si="83"/>
        <v>1</v>
      </c>
      <c r="BM110">
        <f t="shared" ca="1" si="83"/>
        <v>0</v>
      </c>
      <c r="BN110">
        <f t="shared" ca="1" si="83"/>
        <v>0</v>
      </c>
      <c r="BO110">
        <f t="shared" ca="1" si="83"/>
        <v>1</v>
      </c>
      <c r="BU110">
        <f t="shared" ca="1" si="84"/>
        <v>9</v>
      </c>
      <c r="BV110">
        <f t="shared" ca="1" si="84"/>
        <v>9</v>
      </c>
      <c r="BW110">
        <f t="shared" ca="1" si="84"/>
        <v>9</v>
      </c>
      <c r="BX110">
        <f t="shared" ca="1" si="84"/>
        <v>45</v>
      </c>
      <c r="BY110">
        <f t="shared" ca="1" si="84"/>
        <v>9</v>
      </c>
      <c r="BZ110">
        <f t="shared" ca="1" si="84"/>
        <v>9</v>
      </c>
      <c r="CA110">
        <f t="shared" ca="1" si="84"/>
        <v>9</v>
      </c>
      <c r="CB110">
        <f t="shared" ca="1" si="84"/>
        <v>9</v>
      </c>
      <c r="CC110">
        <f t="shared" ca="1" si="84"/>
        <v>9</v>
      </c>
      <c r="CD110">
        <f t="shared" ca="1" si="84"/>
        <v>45</v>
      </c>
      <c r="CE110">
        <f t="shared" ca="1" si="84"/>
        <v>45</v>
      </c>
      <c r="CF110">
        <f t="shared" ca="1" si="84"/>
        <v>10</v>
      </c>
      <c r="CL110">
        <f t="shared" ca="1" si="85"/>
        <v>1</v>
      </c>
      <c r="CM110">
        <f t="shared" ca="1" si="85"/>
        <v>1</v>
      </c>
      <c r="CN110">
        <f t="shared" ca="1" si="85"/>
        <v>1</v>
      </c>
      <c r="CO110">
        <f t="shared" ca="1" si="85"/>
        <v>0</v>
      </c>
      <c r="CP110">
        <f t="shared" ca="1" si="85"/>
        <v>1</v>
      </c>
      <c r="CQ110">
        <f t="shared" ca="1" si="85"/>
        <v>1</v>
      </c>
      <c r="CR110">
        <f t="shared" ca="1" si="85"/>
        <v>1</v>
      </c>
      <c r="CS110">
        <f t="shared" ca="1" si="85"/>
        <v>1</v>
      </c>
      <c r="CT110">
        <f t="shared" ca="1" si="85"/>
        <v>1</v>
      </c>
      <c r="CU110">
        <f t="shared" ca="1" si="85"/>
        <v>0</v>
      </c>
      <c r="CV110">
        <f t="shared" ca="1" si="85"/>
        <v>0</v>
      </c>
      <c r="CW110">
        <f t="shared" ca="1" si="85"/>
        <v>0</v>
      </c>
      <c r="DC110" cm="1">
        <f t="array" aca="1" ref="DC110" ca="1">IF(ISNA(E110),,OFFSET(INDIRECT("'"&amp;DT$67&amp;"'!f1"),E110-1,))*1</f>
        <v>2841.579443524</v>
      </c>
      <c r="DD110" cm="1">
        <f t="array" aca="1" ref="DD110" ca="1">IF(ISNA(F110),,OFFSET(INDIRECT("'"&amp;DU$67&amp;"'!f1"),F110-1,))*1</f>
        <v>28838.9937663618</v>
      </c>
      <c r="DE110" cm="1">
        <f t="array" aca="1" ref="DE110" ca="1">IF(ISNA(G110),,OFFSET(INDIRECT("'"&amp;DV$67&amp;"'!f1"),G110-1,))*1</f>
        <v>28800.150213822199</v>
      </c>
      <c r="DF110" cm="1">
        <f t="array" aca="1" ref="DF110" ca="1">IF(ISNA(H110),,OFFSET(INDIRECT("'"&amp;DW$67&amp;"'!f1"),H110-1,))*1</f>
        <v>28800.138307602101</v>
      </c>
      <c r="DG110" cm="1">
        <f t="array" aca="1" ref="DG110" ca="1">IF(ISNA(I110),,OFFSET(INDIRECT("'"&amp;DX$67&amp;"'!f1"),I110-1,))*1</f>
        <v>15.035402749999699</v>
      </c>
      <c r="DH110" cm="1">
        <f t="array" aca="1" ref="DH110" ca="1">IF(ISNA(J110),,OFFSET(INDIRECT("'"&amp;DY$67&amp;"'!f1"),J110-1,))*1</f>
        <v>0.64888219907879796</v>
      </c>
      <c r="DI110" cm="1">
        <f t="array" aca="1" ref="DI110" ca="1">IF(ISNA(K110),,OFFSET(INDIRECT("'"&amp;DZ$67&amp;"'!f1"),K110-1,))*1</f>
        <v>7.8768608709797201</v>
      </c>
      <c r="DJ110" cm="1">
        <f t="array" aca="1" ref="DJ110" ca="1">IF(ISNA(L110),,OFFSET(INDIRECT("'"&amp;EA$67&amp;"'!f1"),L110-1,))*1</f>
        <v>4.1970765041187397</v>
      </c>
      <c r="DK110" cm="1">
        <f t="array" aca="1" ref="DK110" ca="1">IF(ISNA(M110),,OFFSET(INDIRECT("'"&amp;EB$67&amp;"'!f1"),M110-1,))*1</f>
        <v>170.56101121699899</v>
      </c>
      <c r="DL110" cm="1">
        <f t="array" aca="1" ref="DL110" ca="1">IF(ISNA(N110),,OFFSET(INDIRECT("'"&amp;EC$67&amp;"'!f1"),N110-1,))*1</f>
        <v>1.50969510141294E-2</v>
      </c>
      <c r="DM110" cm="1">
        <f t="array" aca="1" ref="DM110" ca="1">IF(ISNA(O110),,OFFSET(INDIRECT("'"&amp;ED$67&amp;"'!f1"),O110-1,))*1</f>
        <v>1.7621591992792601E-2</v>
      </c>
      <c r="DN110" cm="1">
        <f t="array" aca="1" ref="DN110" ca="1">IF(ISNA(P110),,OFFSET(INDIRECT("'"&amp;EE$67&amp;"'!f1"),P110-1,))*1</f>
        <v>4.1619129478931399E-2</v>
      </c>
      <c r="DT110">
        <f t="shared" ca="1" si="86"/>
        <v>1</v>
      </c>
      <c r="DU110">
        <f t="shared" ca="1" si="86"/>
        <v>1</v>
      </c>
      <c r="DV110">
        <f t="shared" ca="1" si="86"/>
        <v>1</v>
      </c>
      <c r="DW110">
        <f t="shared" ca="1" si="86"/>
        <v>0</v>
      </c>
      <c r="DX110">
        <f t="shared" ca="1" si="86"/>
        <v>1</v>
      </c>
      <c r="DY110">
        <f t="shared" ca="1" si="86"/>
        <v>1</v>
      </c>
      <c r="DZ110">
        <f t="shared" ca="1" si="86"/>
        <v>605</v>
      </c>
      <c r="EA110">
        <f t="shared" ca="1" si="86"/>
        <v>4837</v>
      </c>
      <c r="EB110">
        <f t="shared" ca="1" si="86"/>
        <v>24</v>
      </c>
      <c r="EC110">
        <f t="shared" ca="1" si="86"/>
        <v>0</v>
      </c>
      <c r="ED110">
        <f t="shared" ca="1" si="86"/>
        <v>0</v>
      </c>
      <c r="EE110">
        <f t="shared" ca="1" si="86"/>
        <v>0</v>
      </c>
      <c r="EK110" cm="1">
        <f t="array" aca="1" ref="EK110" ca="1">IF(ISNA(E110),0,OFFSET(INDIRECT("'"&amp;EK$67&amp;"'!g1"),E110-1,)*CL110)</f>
        <v>1</v>
      </c>
      <c r="EL110" cm="1">
        <f t="array" aca="1" ref="EL110" ca="1">IF(ISNA(F110),0,OFFSET(INDIRECT("'"&amp;EL$67&amp;"'!g1"),F110-1,)*CM110)</f>
        <v>1</v>
      </c>
      <c r="EM110" cm="1">
        <f t="array" aca="1" ref="EM110" ca="1">IF(ISNA(G110),0,OFFSET(INDIRECT("'"&amp;EM$67&amp;"'!g1"),G110-1,)*CN110)</f>
        <v>1</v>
      </c>
      <c r="EN110" cm="1">
        <f t="array" aca="1" ref="EN110" ca="1">IF(ISNA(H110),0,OFFSET(INDIRECT("'"&amp;EN$67&amp;"'!g1"),H110-1,)*CO110)</f>
        <v>0</v>
      </c>
      <c r="EO110" cm="1">
        <f t="array" aca="1" ref="EO110" ca="1">IF(ISNA(I110),0,OFFSET(INDIRECT("'"&amp;EO$67&amp;"'!g1"),I110-1,)*CP110)</f>
        <v>1</v>
      </c>
      <c r="EP110" cm="1">
        <f t="array" aca="1" ref="EP110" ca="1">IF(ISNA(J110),0,OFFSET(INDIRECT("'"&amp;EP$67&amp;"'!g1"),J110-1,)*CQ110)</f>
        <v>1</v>
      </c>
      <c r="EQ110" cm="1">
        <f t="array" aca="1" ref="EQ110" ca="1">IF(ISNA(K110),0,OFFSET(INDIRECT("'"&amp;EQ$67&amp;"'!g1"),K110-1,)*CR110)</f>
        <v>605</v>
      </c>
      <c r="ER110" cm="1">
        <f t="array" aca="1" ref="ER110" ca="1">IF(ISNA(L110),0,OFFSET(INDIRECT("'"&amp;ER$67&amp;"'!g1"),L110-1,)*CS110)</f>
        <v>4837</v>
      </c>
      <c r="ES110" cm="1">
        <f t="array" aca="1" ref="ES110" ca="1">IF(ISNA(M110),0,OFFSET(INDIRECT("'"&amp;ES$67&amp;"'!g1"),M110-1,)*CT110)</f>
        <v>24</v>
      </c>
      <c r="ET110" cm="1">
        <f t="array" aca="1" ref="ET110" ca="1">IF(ISNA(N110),0,OFFSET(INDIRECT("'"&amp;ET$67&amp;"'!g1"),N110-1,)*CU110)</f>
        <v>0</v>
      </c>
      <c r="EU110" cm="1">
        <f t="array" aca="1" ref="EU110" ca="1">IF(ISNA(O110),0,OFFSET(INDIRECT("'"&amp;EU$67&amp;"'!g1"),O110-1,)*CV110)</f>
        <v>0</v>
      </c>
      <c r="EV110" cm="1">
        <f t="array" aca="1" ref="EV110" ca="1">IF(ISNA(P110),0,OFFSET(INDIRECT("'"&amp;EV$67&amp;"'!g1"),P110-1,)*CW110)</f>
        <v>0</v>
      </c>
      <c r="FB110" s="10" cm="1">
        <f t="array" aca="1" ref="FB110" ca="1">IF(ISNA(E110),0,OFFSET(INDIRECT("'"&amp;EK$67&amp;"'!h1"),E110-1,))</f>
        <v>1</v>
      </c>
      <c r="FC110" s="10" cm="1">
        <f t="array" aca="1" ref="FC110" ca="1">IF(ISNA(F110),0,OFFSET(INDIRECT("'"&amp;EL$67&amp;"'!h1"),F110-1,))</f>
        <v>1</v>
      </c>
      <c r="FD110" s="10" cm="1">
        <f t="array" aca="1" ref="FD110" ca="1">IF(ISNA(G110),0,OFFSET(INDIRECT("'"&amp;EM$67&amp;"'!h1"),G110-1,))</f>
        <v>1</v>
      </c>
      <c r="FE110" s="10" cm="1">
        <f t="array" aca="1" ref="FE110" ca="1">IF(ISNA(H110),0,OFFSET(INDIRECT("'"&amp;EN$67&amp;"'!h1"),H110-1,))</f>
        <v>1</v>
      </c>
      <c r="FF110" s="10" cm="1">
        <f t="array" aca="1" ref="FF110" ca="1">IF(ISNA(I110),0,OFFSET(INDIRECT("'"&amp;EO$67&amp;"'!h1"),I110-1,))</f>
        <v>1</v>
      </c>
      <c r="FG110" s="10" cm="1">
        <f t="array" aca="1" ref="FG110" ca="1">IF(ISNA(J110),0,OFFSET(INDIRECT("'"&amp;EP$67&amp;"'!h1"),J110-1,))</f>
        <v>1</v>
      </c>
      <c r="FH110" s="10" cm="1">
        <f t="array" aca="1" ref="FH110" ca="1">IF(ISNA(K110),0,OFFSET(INDIRECT("'"&amp;EQ$67&amp;"'!h1"),K110-1,))</f>
        <v>10000</v>
      </c>
      <c r="FI110" s="10" cm="1">
        <f t="array" aca="1" ref="FI110" ca="1">IF(ISNA(L110),0,OFFSET(INDIRECT("'"&amp;ER$67&amp;"'!h1"),L110-1,))</f>
        <v>10000</v>
      </c>
      <c r="FJ110" s="10" cm="1">
        <f t="array" aca="1" ref="FJ110" ca="1">IF(ISNA(M110),0,OFFSET(INDIRECT("'"&amp;ES$67&amp;"'!h1"),M110-1,))</f>
        <v>10000</v>
      </c>
      <c r="FK110" s="10" cm="1">
        <f t="array" aca="1" ref="FK110" ca="1">IF(ISNA(N110),0,OFFSET(INDIRECT("'"&amp;ET$67&amp;"'!h1"),N110-1,))</f>
        <v>1</v>
      </c>
      <c r="FL110" s="10" cm="1">
        <f t="array" aca="1" ref="FL110" ca="1">IF(ISNA(O110),0,OFFSET(INDIRECT("'"&amp;EU$67&amp;"'!h1"),O110-1,))</f>
        <v>1</v>
      </c>
      <c r="FM110" s="10" cm="1">
        <f t="array" aca="1" ref="FM110" ca="1">IF(ISNA(P110),0,OFFSET(INDIRECT("'"&amp;EV$67&amp;"'!h1"),P110-1,))</f>
        <v>9</v>
      </c>
      <c r="FN110" s="10"/>
      <c r="FO110" s="10"/>
      <c r="FP110" s="10"/>
      <c r="FQ110" s="10"/>
      <c r="FS110">
        <f t="shared" ca="1" si="61"/>
        <v>45</v>
      </c>
      <c r="FT110">
        <f t="shared" ca="1" si="62"/>
        <v>7.8768608709797201</v>
      </c>
      <c r="FU110">
        <f t="shared" ca="1" si="63"/>
        <v>605</v>
      </c>
      <c r="FV110">
        <f t="shared" ca="1" si="64"/>
        <v>10000</v>
      </c>
      <c r="FW110" s="4">
        <f t="shared" ca="1" si="65"/>
        <v>6.0499999999999998E-2</v>
      </c>
      <c r="FX110" s="5">
        <f t="shared" ca="1" si="66"/>
        <v>1.3019604745421024E-2</v>
      </c>
      <c r="FZ110" s="13">
        <f t="shared" ca="1" si="50"/>
        <v>45</v>
      </c>
      <c r="GA110" s="23">
        <f t="shared" ca="1" si="80"/>
        <v>0</v>
      </c>
      <c r="GB110" s="23">
        <f t="shared" ca="1" si="80"/>
        <v>0</v>
      </c>
      <c r="GC110" s="23">
        <f t="shared" ca="1" si="80"/>
        <v>0</v>
      </c>
      <c r="GD110" s="23" t="e">
        <f t="shared" ca="1" si="80"/>
        <v>#N/A</v>
      </c>
      <c r="GE110" s="23">
        <f t="shared" ca="1" si="80"/>
        <v>0</v>
      </c>
      <c r="GF110" s="23">
        <f t="shared" ca="1" si="80"/>
        <v>0</v>
      </c>
      <c r="GG110" s="23">
        <f t="shared" ca="1" si="80"/>
        <v>0</v>
      </c>
      <c r="GH110" s="23">
        <f t="shared" ca="1" si="80"/>
        <v>0</v>
      </c>
      <c r="GI110" s="23">
        <f t="shared" ca="1" si="80"/>
        <v>0</v>
      </c>
      <c r="GJ110" s="23" t="e">
        <f t="shared" ca="1" si="80"/>
        <v>#N/A</v>
      </c>
      <c r="GK110" s="23" t="e">
        <f t="shared" ca="1" si="80"/>
        <v>#N/A</v>
      </c>
      <c r="GL110" s="23">
        <f t="shared" ca="1" si="80"/>
        <v>0.1111111111111111</v>
      </c>
      <c r="GM110" s="23"/>
      <c r="GN110">
        <f t="shared" ca="1" si="68"/>
        <v>45</v>
      </c>
      <c r="GO110" s="5">
        <f t="shared" ca="1" si="78"/>
        <v>2841.579443524</v>
      </c>
      <c r="GP110" s="5" t="e">
        <f t="shared" ca="1" si="78"/>
        <v>#N/A</v>
      </c>
      <c r="GQ110" s="5" t="e">
        <f t="shared" ca="1" si="78"/>
        <v>#N/A</v>
      </c>
      <c r="GR110" s="5" t="e">
        <f t="shared" ca="1" si="78"/>
        <v>#N/A</v>
      </c>
      <c r="GS110" s="5">
        <f t="shared" ca="1" si="78"/>
        <v>15.035402749999699</v>
      </c>
      <c r="GT110" s="5">
        <f t="shared" ca="1" si="79"/>
        <v>0.64888219907879796</v>
      </c>
      <c r="GU110" s="5">
        <f t="shared" ca="1" si="79"/>
        <v>1.3019604745421024E-2</v>
      </c>
      <c r="GV110" s="5">
        <f t="shared" ca="1" si="79"/>
        <v>8.6770239903219762E-4</v>
      </c>
      <c r="GW110" s="5">
        <f t="shared" ca="1" si="79"/>
        <v>7.106708800708291</v>
      </c>
      <c r="GX110" s="5" t="e">
        <f t="shared" ca="1" si="79"/>
        <v>#N/A</v>
      </c>
      <c r="GY110" s="5" t="e">
        <f t="shared" ca="1" si="79"/>
        <v>#N/A</v>
      </c>
      <c r="GZ110" s="5" t="e">
        <f t="shared" ca="1" si="79"/>
        <v>#N/A</v>
      </c>
      <c r="HB110" s="13">
        <f t="shared" ca="1" si="54"/>
        <v>45</v>
      </c>
      <c r="HC110" s="4">
        <f t="shared" ca="1" si="81"/>
        <v>1</v>
      </c>
      <c r="HD110" s="4">
        <f t="shared" ca="1" si="81"/>
        <v>1</v>
      </c>
      <c r="HE110" s="4">
        <f t="shared" ca="1" si="81"/>
        <v>1</v>
      </c>
      <c r="HF110" s="4">
        <f t="shared" ca="1" si="81"/>
        <v>0</v>
      </c>
      <c r="HG110" s="4">
        <f t="shared" ca="1" si="81"/>
        <v>1</v>
      </c>
      <c r="HH110" s="4">
        <f t="shared" ca="1" si="81"/>
        <v>1</v>
      </c>
      <c r="HI110" s="4">
        <f t="shared" ca="1" si="81"/>
        <v>6.0499999999999998E-2</v>
      </c>
      <c r="HJ110" s="4">
        <f t="shared" ca="1" si="81"/>
        <v>0.48370000000000002</v>
      </c>
      <c r="HK110" s="4">
        <f t="shared" ca="1" si="81"/>
        <v>2.3999999999999998E-3</v>
      </c>
      <c r="HL110" s="4">
        <f t="shared" ca="1" si="81"/>
        <v>0</v>
      </c>
      <c r="HM110" s="4">
        <f t="shared" ca="1" si="81"/>
        <v>0</v>
      </c>
      <c r="HN110" s="4">
        <f t="shared" ca="1" si="81"/>
        <v>0</v>
      </c>
    </row>
    <row r="111" spans="1:222" x14ac:dyDescent="0.2">
      <c r="A111" t="str" cm="1">
        <f t="array" aca="1" ref="A111" ca="1">INDIRECT($A$67&amp;"!A"&amp;ROW(C44)+$B$64)</f>
        <v>[[46,7,9]]</v>
      </c>
      <c r="B111" cm="1">
        <f t="array" aca="1" ref="B111" ca="1">INDIRECT($A$67&amp;"!b"&amp;ROW(D44)+$B$64)</f>
        <v>46</v>
      </c>
      <c r="C111">
        <f t="shared" ca="1" si="56"/>
        <v>9</v>
      </c>
      <c r="E111">
        <f t="shared" ca="1" si="88"/>
        <v>68</v>
      </c>
      <c r="F111">
        <f t="shared" ca="1" si="88"/>
        <v>69</v>
      </c>
      <c r="G111">
        <f t="shared" ca="1" si="88"/>
        <v>68</v>
      </c>
      <c r="H111">
        <f t="shared" ca="1" si="88"/>
        <v>70</v>
      </c>
      <c r="I111">
        <f t="shared" ca="1" si="88"/>
        <v>71</v>
      </c>
      <c r="J111">
        <f t="shared" ca="1" si="88"/>
        <v>76</v>
      </c>
      <c r="K111">
        <f t="shared" ca="1" si="88"/>
        <v>76</v>
      </c>
      <c r="L111">
        <f t="shared" ca="1" si="88"/>
        <v>77</v>
      </c>
      <c r="M111">
        <f t="shared" ca="1" si="88"/>
        <v>74</v>
      </c>
      <c r="N111">
        <f t="shared" ca="1" si="88"/>
        <v>68</v>
      </c>
      <c r="O111">
        <f t="shared" ca="1" si="88"/>
        <v>68</v>
      </c>
      <c r="P111">
        <f t="shared" ca="1" si="88"/>
        <v>68</v>
      </c>
      <c r="V111" cm="1">
        <f t="array" aca="1" ref="V111" ca="1">IF(ISNA(E111),,OFFSET(INDIRECT("'"&amp;V$67&amp;"'!d1"),E111-1,))</f>
        <v>9</v>
      </c>
      <c r="W111" cm="1">
        <f t="array" aca="1" ref="W111" ca="1">IF(ISNA(F111),,OFFSET(INDIRECT("'"&amp;W$67&amp;"'!d1"),F111-1,))</f>
        <v>9</v>
      </c>
      <c r="X111" cm="1">
        <f t="array" aca="1" ref="X111" ca="1">IF(ISNA(G111),,OFFSET(INDIRECT("'"&amp;X$67&amp;"'!d1"),G111-1,))</f>
        <v>9</v>
      </c>
      <c r="Y111" cm="1">
        <f t="array" aca="1" ref="Y111" ca="1">IF(ISNA(H111),,OFFSET(INDIRECT("'"&amp;Y$67&amp;"'!d1"),H111-1,))</f>
        <v>0</v>
      </c>
      <c r="Z111" cm="1">
        <f t="array" aca="1" ref="Z111" ca="1">IF(ISNA(I111),,OFFSET(INDIRECT("'"&amp;Z$67&amp;"'!d1"),I111-1,))</f>
        <v>9</v>
      </c>
      <c r="AA111" cm="1">
        <f t="array" aca="1" ref="AA111" ca="1">IF(ISNA(J111),,OFFSET(INDIRECT("'"&amp;AA$67&amp;"'!d1"),J111-1,))</f>
        <v>9</v>
      </c>
      <c r="AB111" cm="1">
        <f t="array" aca="1" ref="AB111" ca="1">IF(ISNA(K111),,OFFSET(INDIRECT("'"&amp;AB$67&amp;"'!d1"),K111-1,))</f>
        <v>9</v>
      </c>
      <c r="AC111" cm="1">
        <f t="array" aca="1" ref="AC111" ca="1">IF(ISNA(L111),,OFFSET(INDIRECT("'"&amp;AC$67&amp;"'!d1"),L111-1,))</f>
        <v>9</v>
      </c>
      <c r="AD111" cm="1">
        <f t="array" aca="1" ref="AD111" ca="1">IF(ISNA(M111),,OFFSET(INDIRECT("'"&amp;AD$67&amp;"'!d1"),M111-1,))</f>
        <v>10</v>
      </c>
      <c r="AE111" cm="1">
        <f t="array" aca="1" ref="AE111" ca="1">IF(ISNA(N111),,OFFSET(INDIRECT("'"&amp;AE$67&amp;"'!d1"),N111-1,))</f>
        <v>0</v>
      </c>
      <c r="AF111" cm="1">
        <f t="array" aca="1" ref="AF111" ca="1">IF(ISNA(O111),,OFFSET(INDIRECT("'"&amp;AF$67&amp;"'!d1"),O111-1,))</f>
        <v>0</v>
      </c>
      <c r="AG111" cm="1">
        <f t="array" aca="1" ref="AG111" ca="1">IF(ISNA(P111),,OFFSET(INDIRECT("'"&amp;AG$67&amp;"'!d1"),P111-1,))</f>
        <v>0</v>
      </c>
      <c r="AM111">
        <f t="shared" ca="1" si="82"/>
        <v>0</v>
      </c>
      <c r="AN111">
        <f t="shared" ca="1" si="82"/>
        <v>0</v>
      </c>
      <c r="AO111">
        <f t="shared" ca="1" si="82"/>
        <v>0</v>
      </c>
      <c r="AP111">
        <f t="shared" ca="1" si="82"/>
        <v>0</v>
      </c>
      <c r="AQ111">
        <f t="shared" ca="1" si="58"/>
        <v>1</v>
      </c>
      <c r="AV111" t="str">
        <f t="shared" ca="1" si="59"/>
        <v/>
      </c>
      <c r="AW111" t="str">
        <f t="shared" ca="1" si="59"/>
        <v/>
      </c>
      <c r="AX111" t="str">
        <f t="shared" ca="1" si="59"/>
        <v/>
      </c>
      <c r="AY111" t="str">
        <f t="shared" ca="1" si="59"/>
        <v/>
      </c>
      <c r="AZ111" t="b">
        <f t="shared" ca="1" si="59"/>
        <v>1</v>
      </c>
      <c r="BD111">
        <f t="shared" ca="1" si="83"/>
        <v>1</v>
      </c>
      <c r="BE111">
        <f t="shared" ca="1" si="83"/>
        <v>1</v>
      </c>
      <c r="BF111">
        <f t="shared" ca="1" si="83"/>
        <v>1</v>
      </c>
      <c r="BG111">
        <f t="shared" ca="1" si="83"/>
        <v>0</v>
      </c>
      <c r="BH111">
        <f t="shared" ca="1" si="83"/>
        <v>1</v>
      </c>
      <c r="BI111">
        <f t="shared" ca="1" si="83"/>
        <v>1</v>
      </c>
      <c r="BJ111">
        <f t="shared" ca="1" si="83"/>
        <v>1</v>
      </c>
      <c r="BK111">
        <f t="shared" ca="1" si="83"/>
        <v>1</v>
      </c>
      <c r="BL111">
        <f t="shared" ca="1" si="83"/>
        <v>1</v>
      </c>
      <c r="BM111">
        <f t="shared" ca="1" si="83"/>
        <v>0</v>
      </c>
      <c r="BN111">
        <f t="shared" ca="1" si="83"/>
        <v>0</v>
      </c>
      <c r="BO111">
        <f t="shared" ca="1" si="83"/>
        <v>0</v>
      </c>
      <c r="BU111">
        <f t="shared" ca="1" si="84"/>
        <v>9</v>
      </c>
      <c r="BV111">
        <f t="shared" ca="1" si="84"/>
        <v>9</v>
      </c>
      <c r="BW111">
        <f t="shared" ca="1" si="84"/>
        <v>9</v>
      </c>
      <c r="BX111">
        <f t="shared" ca="1" si="84"/>
        <v>46</v>
      </c>
      <c r="BY111">
        <f t="shared" ca="1" si="84"/>
        <v>9</v>
      </c>
      <c r="BZ111">
        <f t="shared" ca="1" si="84"/>
        <v>9</v>
      </c>
      <c r="CA111">
        <f t="shared" ca="1" si="84"/>
        <v>9</v>
      </c>
      <c r="CB111">
        <f t="shared" ca="1" si="84"/>
        <v>9</v>
      </c>
      <c r="CC111">
        <f t="shared" ca="1" si="84"/>
        <v>10</v>
      </c>
      <c r="CD111">
        <f t="shared" ca="1" si="84"/>
        <v>46</v>
      </c>
      <c r="CE111">
        <f t="shared" ca="1" si="84"/>
        <v>46</v>
      </c>
      <c r="CF111">
        <f t="shared" ca="1" si="84"/>
        <v>46</v>
      </c>
      <c r="CL111">
        <f t="shared" ca="1" si="85"/>
        <v>1</v>
      </c>
      <c r="CM111">
        <f t="shared" ca="1" si="85"/>
        <v>1</v>
      </c>
      <c r="CN111">
        <f t="shared" ca="1" si="85"/>
        <v>1</v>
      </c>
      <c r="CO111">
        <f t="shared" ca="1" si="85"/>
        <v>0</v>
      </c>
      <c r="CP111">
        <f t="shared" ca="1" si="85"/>
        <v>1</v>
      </c>
      <c r="CQ111">
        <f t="shared" ca="1" si="85"/>
        <v>1</v>
      </c>
      <c r="CR111">
        <f t="shared" ca="1" si="85"/>
        <v>1</v>
      </c>
      <c r="CS111">
        <f t="shared" ca="1" si="85"/>
        <v>1</v>
      </c>
      <c r="CT111">
        <f t="shared" ca="1" si="85"/>
        <v>0</v>
      </c>
      <c r="CU111">
        <f t="shared" ca="1" si="85"/>
        <v>0</v>
      </c>
      <c r="CV111">
        <f t="shared" ca="1" si="85"/>
        <v>0</v>
      </c>
      <c r="CW111">
        <f t="shared" ca="1" si="85"/>
        <v>0</v>
      </c>
      <c r="DC111" cm="1">
        <f t="array" aca="1" ref="DC111" ca="1">IF(ISNA(E111),,OFFSET(INDIRECT("'"&amp;DT$67&amp;"'!f1"),E111-1,))*1</f>
        <v>28803.004607205901</v>
      </c>
      <c r="DD111" cm="1">
        <f t="array" aca="1" ref="DD111" ca="1">IF(ISNA(F111),,OFFSET(INDIRECT("'"&amp;DU$67&amp;"'!f1"),F111-1,))*1</f>
        <v>28842.612663441301</v>
      </c>
      <c r="DE111" cm="1">
        <f t="array" aca="1" ref="DE111" ca="1">IF(ISNA(G111),,OFFSET(INDIRECT("'"&amp;DV$67&amp;"'!f1"),G111-1,))*1</f>
        <v>28800.405846302801</v>
      </c>
      <c r="DF111" cm="1">
        <f t="array" aca="1" ref="DF111" ca="1">IF(ISNA(H111),,OFFSET(INDIRECT("'"&amp;DW$67&amp;"'!f1"),H111-1,))*1</f>
        <v>28800.114048516301</v>
      </c>
      <c r="DG111" cm="1">
        <f t="array" aca="1" ref="DG111" ca="1">IF(ISNA(I111),,OFFSET(INDIRECT("'"&amp;DX$67&amp;"'!f1"),I111-1,))*1</f>
        <v>75.226949999996506</v>
      </c>
      <c r="DH111" cm="1">
        <f t="array" aca="1" ref="DH111" ca="1">IF(ISNA(J111),,OFFSET(INDIRECT("'"&amp;DY$67&amp;"'!f1"),J111-1,))*1</f>
        <v>0.68082804512232498</v>
      </c>
      <c r="DI111" cm="1">
        <f t="array" aca="1" ref="DI111" ca="1">IF(ISNA(K111),,OFFSET(INDIRECT("'"&amp;DZ$67&amp;"'!f1"),K111-1,))*1</f>
        <v>8.6927094040438497</v>
      </c>
      <c r="DJ111" cm="1">
        <f t="array" aca="1" ref="DJ111" ca="1">IF(ISNA(L111),,OFFSET(INDIRECT("'"&amp;EA$67&amp;"'!f1"),L111-1,))*1</f>
        <v>4.5126594929024497</v>
      </c>
      <c r="DK111" cm="1">
        <f t="array" aca="1" ref="DK111" ca="1">IF(ISNA(M111),,OFFSET(INDIRECT("'"&amp;EB$67&amp;"'!f1"),M111-1,))*1</f>
        <v>164.18509703699999</v>
      </c>
      <c r="DL111" cm="1">
        <f t="array" aca="1" ref="DL111" ca="1">IF(ISNA(N111),,OFFSET(INDIRECT("'"&amp;EC$67&amp;"'!f1"),N111-1,))*1</f>
        <v>1.8267041989019999E-2</v>
      </c>
      <c r="DM111" cm="1">
        <f t="array" aca="1" ref="DM111" ca="1">IF(ISNA(O111),,OFFSET(INDIRECT("'"&amp;ED$67&amp;"'!f1"),O111-1,))*1</f>
        <v>2.10705589997814E-2</v>
      </c>
      <c r="DN111" cm="1">
        <f t="array" aca="1" ref="DN111" ca="1">IF(ISNA(P111),,OFFSET(INDIRECT("'"&amp;EE$67&amp;"'!f1"),P111-1,))*1</f>
        <v>5.04275485873222E-2</v>
      </c>
      <c r="DT111">
        <f t="shared" ca="1" si="86"/>
        <v>1</v>
      </c>
      <c r="DU111">
        <f t="shared" ca="1" si="86"/>
        <v>1</v>
      </c>
      <c r="DV111">
        <f t="shared" ca="1" si="86"/>
        <v>1</v>
      </c>
      <c r="DW111">
        <f t="shared" ca="1" si="86"/>
        <v>0</v>
      </c>
      <c r="DX111">
        <f t="shared" ca="1" si="86"/>
        <v>1</v>
      </c>
      <c r="DY111">
        <f t="shared" ca="1" si="86"/>
        <v>1</v>
      </c>
      <c r="DZ111">
        <f t="shared" ca="1" si="86"/>
        <v>278</v>
      </c>
      <c r="EA111">
        <f t="shared" ca="1" si="86"/>
        <v>5594</v>
      </c>
      <c r="EB111">
        <f t="shared" ca="1" si="86"/>
        <v>0</v>
      </c>
      <c r="EC111">
        <f t="shared" ca="1" si="86"/>
        <v>0</v>
      </c>
      <c r="ED111">
        <f t="shared" ca="1" si="86"/>
        <v>0</v>
      </c>
      <c r="EE111">
        <f t="shared" ca="1" si="86"/>
        <v>0</v>
      </c>
      <c r="EK111" cm="1">
        <f t="array" aca="1" ref="EK111" ca="1">IF(ISNA(E111),0,OFFSET(INDIRECT("'"&amp;EK$67&amp;"'!g1"),E111-1,)*CL111)</f>
        <v>1</v>
      </c>
      <c r="EL111" cm="1">
        <f t="array" aca="1" ref="EL111" ca="1">IF(ISNA(F111),0,OFFSET(INDIRECT("'"&amp;EL$67&amp;"'!g1"),F111-1,)*CM111)</f>
        <v>1</v>
      </c>
      <c r="EM111" cm="1">
        <f t="array" aca="1" ref="EM111" ca="1">IF(ISNA(G111),0,OFFSET(INDIRECT("'"&amp;EM$67&amp;"'!g1"),G111-1,)*CN111)</f>
        <v>1</v>
      </c>
      <c r="EN111" cm="1">
        <f t="array" aca="1" ref="EN111" ca="1">IF(ISNA(H111),0,OFFSET(INDIRECT("'"&amp;EN$67&amp;"'!g1"),H111-1,)*CO111)</f>
        <v>0</v>
      </c>
      <c r="EO111" cm="1">
        <f t="array" aca="1" ref="EO111" ca="1">IF(ISNA(I111),0,OFFSET(INDIRECT("'"&amp;EO$67&amp;"'!g1"),I111-1,)*CP111)</f>
        <v>1</v>
      </c>
      <c r="EP111" cm="1">
        <f t="array" aca="1" ref="EP111" ca="1">IF(ISNA(J111),0,OFFSET(INDIRECT("'"&amp;EP$67&amp;"'!g1"),J111-1,)*CQ111)</f>
        <v>1</v>
      </c>
      <c r="EQ111" cm="1">
        <f t="array" aca="1" ref="EQ111" ca="1">IF(ISNA(K111),0,OFFSET(INDIRECT("'"&amp;EQ$67&amp;"'!g1"),K111-1,)*CR111)</f>
        <v>278</v>
      </c>
      <c r="ER111" cm="1">
        <f t="array" aca="1" ref="ER111" ca="1">IF(ISNA(L111),0,OFFSET(INDIRECT("'"&amp;ER$67&amp;"'!g1"),L111-1,)*CS111)</f>
        <v>5594</v>
      </c>
      <c r="ES111" cm="1">
        <f t="array" aca="1" ref="ES111" ca="1">IF(ISNA(M111),0,OFFSET(INDIRECT("'"&amp;ES$67&amp;"'!g1"),M111-1,)*CT111)</f>
        <v>0</v>
      </c>
      <c r="ET111" cm="1">
        <f t="array" aca="1" ref="ET111" ca="1">IF(ISNA(N111),0,OFFSET(INDIRECT("'"&amp;ET$67&amp;"'!g1"),N111-1,)*CU111)</f>
        <v>0</v>
      </c>
      <c r="EU111" cm="1">
        <f t="array" aca="1" ref="EU111" ca="1">IF(ISNA(O111),0,OFFSET(INDIRECT("'"&amp;EU$67&amp;"'!g1"),O111-1,)*CV111)</f>
        <v>0</v>
      </c>
      <c r="EV111" cm="1">
        <f t="array" aca="1" ref="EV111" ca="1">IF(ISNA(P111),0,OFFSET(INDIRECT("'"&amp;EV$67&amp;"'!g1"),P111-1,)*CW111)</f>
        <v>0</v>
      </c>
      <c r="FB111" s="10" cm="1">
        <f t="array" aca="1" ref="FB111" ca="1">IF(ISNA(E111),0,OFFSET(INDIRECT("'"&amp;EK$67&amp;"'!h1"),E111-1,))</f>
        <v>1</v>
      </c>
      <c r="FC111" s="10" cm="1">
        <f t="array" aca="1" ref="FC111" ca="1">IF(ISNA(F111),0,OFFSET(INDIRECT("'"&amp;EL$67&amp;"'!h1"),F111-1,))</f>
        <v>1</v>
      </c>
      <c r="FD111" s="10" cm="1">
        <f t="array" aca="1" ref="FD111" ca="1">IF(ISNA(G111),0,OFFSET(INDIRECT("'"&amp;EM$67&amp;"'!h1"),G111-1,))</f>
        <v>1</v>
      </c>
      <c r="FE111" s="10" cm="1">
        <f t="array" aca="1" ref="FE111" ca="1">IF(ISNA(H111),0,OFFSET(INDIRECT("'"&amp;EN$67&amp;"'!h1"),H111-1,))</f>
        <v>1</v>
      </c>
      <c r="FF111" s="10" cm="1">
        <f t="array" aca="1" ref="FF111" ca="1">IF(ISNA(I111),0,OFFSET(INDIRECT("'"&amp;EO$67&amp;"'!h1"),I111-1,))</f>
        <v>1</v>
      </c>
      <c r="FG111" s="10" cm="1">
        <f t="array" aca="1" ref="FG111" ca="1">IF(ISNA(J111),0,OFFSET(INDIRECT("'"&amp;EP$67&amp;"'!h1"),J111-1,))</f>
        <v>1</v>
      </c>
      <c r="FH111" s="10" cm="1">
        <f t="array" aca="1" ref="FH111" ca="1">IF(ISNA(K111),0,OFFSET(INDIRECT("'"&amp;EQ$67&amp;"'!h1"),K111-1,))</f>
        <v>10000</v>
      </c>
      <c r="FI111" s="10" cm="1">
        <f t="array" aca="1" ref="FI111" ca="1">IF(ISNA(L111),0,OFFSET(INDIRECT("'"&amp;ER$67&amp;"'!h1"),L111-1,))</f>
        <v>10000</v>
      </c>
      <c r="FJ111" s="10" cm="1">
        <f t="array" aca="1" ref="FJ111" ca="1">IF(ISNA(M111),0,OFFSET(INDIRECT("'"&amp;ES$67&amp;"'!h1"),M111-1,))</f>
        <v>10000</v>
      </c>
      <c r="FK111" s="10" cm="1">
        <f t="array" aca="1" ref="FK111" ca="1">IF(ISNA(N111),0,OFFSET(INDIRECT("'"&amp;ET$67&amp;"'!h1"),N111-1,))</f>
        <v>1</v>
      </c>
      <c r="FL111" s="10" cm="1">
        <f t="array" aca="1" ref="FL111" ca="1">IF(ISNA(O111),0,OFFSET(INDIRECT("'"&amp;EU$67&amp;"'!h1"),O111-1,))</f>
        <v>1</v>
      </c>
      <c r="FM111" s="10" cm="1">
        <f t="array" aca="1" ref="FM111" ca="1">IF(ISNA(P111),0,OFFSET(INDIRECT("'"&amp;EV$67&amp;"'!h1"),P111-1,))</f>
        <v>9</v>
      </c>
      <c r="FN111" s="10"/>
      <c r="FO111" s="10"/>
      <c r="FP111" s="10"/>
      <c r="FQ111" s="10"/>
      <c r="FS111">
        <f t="shared" ca="1" si="61"/>
        <v>46</v>
      </c>
      <c r="FT111">
        <f t="shared" ca="1" si="62"/>
        <v>8.6927094040438497</v>
      </c>
      <c r="FU111">
        <f t="shared" ca="1" si="63"/>
        <v>278</v>
      </c>
      <c r="FV111">
        <f t="shared" ca="1" si="64"/>
        <v>10000</v>
      </c>
      <c r="FW111" s="4">
        <f t="shared" ca="1" si="65"/>
        <v>2.7799999999999998E-2</v>
      </c>
      <c r="FX111" s="5">
        <f t="shared" ca="1" si="66"/>
        <v>3.1268738863467087E-2</v>
      </c>
      <c r="FZ111" s="13">
        <f t="shared" ca="1" si="50"/>
        <v>46</v>
      </c>
      <c r="GA111" s="23">
        <f t="shared" ca="1" si="80"/>
        <v>0</v>
      </c>
      <c r="GB111" s="23">
        <f t="shared" ca="1" si="80"/>
        <v>0</v>
      </c>
      <c r="GC111" s="23">
        <f t="shared" ca="1" si="80"/>
        <v>0</v>
      </c>
      <c r="GD111" s="23" t="e">
        <f t="shared" ca="1" si="80"/>
        <v>#N/A</v>
      </c>
      <c r="GE111" s="23">
        <f t="shared" ca="1" si="80"/>
        <v>0</v>
      </c>
      <c r="GF111" s="23">
        <f t="shared" ca="1" si="80"/>
        <v>0</v>
      </c>
      <c r="GG111" s="23">
        <f t="shared" ca="1" si="80"/>
        <v>0</v>
      </c>
      <c r="GH111" s="23">
        <f t="shared" ca="1" si="80"/>
        <v>0</v>
      </c>
      <c r="GI111" s="23">
        <f t="shared" ca="1" si="80"/>
        <v>0.1111111111111111</v>
      </c>
      <c r="GJ111" s="23" t="e">
        <f t="shared" ca="1" si="80"/>
        <v>#N/A</v>
      </c>
      <c r="GK111" s="23" t="e">
        <f t="shared" ca="1" si="80"/>
        <v>#N/A</v>
      </c>
      <c r="GL111" s="23" t="e">
        <f t="shared" ca="1" si="80"/>
        <v>#N/A</v>
      </c>
      <c r="GM111" s="23"/>
      <c r="GN111">
        <f t="shared" ca="1" si="68"/>
        <v>46</v>
      </c>
      <c r="GO111" s="5" t="e">
        <f t="shared" ca="1" si="78"/>
        <v>#N/A</v>
      </c>
      <c r="GP111" s="5" t="e">
        <f t="shared" ca="1" si="78"/>
        <v>#N/A</v>
      </c>
      <c r="GQ111" s="5" t="e">
        <f t="shared" ca="1" si="78"/>
        <v>#N/A</v>
      </c>
      <c r="GR111" s="5" t="e">
        <f t="shared" ca="1" si="78"/>
        <v>#N/A</v>
      </c>
      <c r="GS111" s="5">
        <f t="shared" ca="1" si="78"/>
        <v>75.226949999996506</v>
      </c>
      <c r="GT111" s="5">
        <f t="shared" ca="1" si="79"/>
        <v>0.68082804512232498</v>
      </c>
      <c r="GU111" s="5">
        <f t="shared" ca="1" si="79"/>
        <v>3.1268738863467087E-2</v>
      </c>
      <c r="GV111" s="5">
        <f t="shared" ca="1" si="79"/>
        <v>8.0669636984312648E-4</v>
      </c>
      <c r="GW111" s="5" t="e">
        <f t="shared" ca="1" si="79"/>
        <v>#N/A</v>
      </c>
      <c r="GX111" s="5" t="e">
        <f t="shared" ca="1" si="79"/>
        <v>#N/A</v>
      </c>
      <c r="GY111" s="5" t="e">
        <f t="shared" ca="1" si="79"/>
        <v>#N/A</v>
      </c>
      <c r="GZ111" s="5" t="e">
        <f t="shared" ca="1" si="79"/>
        <v>#N/A</v>
      </c>
      <c r="HB111" s="13">
        <f t="shared" ca="1" si="54"/>
        <v>46</v>
      </c>
      <c r="HC111" s="4">
        <f t="shared" ca="1" si="81"/>
        <v>1</v>
      </c>
      <c r="HD111" s="4">
        <f t="shared" ca="1" si="81"/>
        <v>1</v>
      </c>
      <c r="HE111" s="4">
        <f t="shared" ca="1" si="81"/>
        <v>1</v>
      </c>
      <c r="HF111" s="4">
        <f t="shared" ca="1" si="81"/>
        <v>0</v>
      </c>
      <c r="HG111" s="4">
        <f t="shared" ca="1" si="81"/>
        <v>1</v>
      </c>
      <c r="HH111" s="4">
        <f t="shared" ca="1" si="81"/>
        <v>1</v>
      </c>
      <c r="HI111" s="4">
        <f t="shared" ca="1" si="81"/>
        <v>2.7799999999999998E-2</v>
      </c>
      <c r="HJ111" s="4">
        <f t="shared" ca="1" si="81"/>
        <v>0.55940000000000001</v>
      </c>
      <c r="HK111" s="4">
        <f t="shared" ca="1" si="81"/>
        <v>0</v>
      </c>
      <c r="HL111" s="4">
        <f t="shared" ca="1" si="81"/>
        <v>0</v>
      </c>
      <c r="HM111" s="4">
        <f t="shared" ca="1" si="81"/>
        <v>0</v>
      </c>
      <c r="HN111" s="4">
        <f t="shared" ca="1" si="81"/>
        <v>0</v>
      </c>
    </row>
    <row r="112" spans="1:222" x14ac:dyDescent="0.2">
      <c r="A112" t="str" cm="1">
        <f t="array" aca="1" ref="A112" ca="1">INDIRECT($A$67&amp;"!A"&amp;ROW(C45)+$B$64)</f>
        <v>[[47,8,9]]</v>
      </c>
      <c r="B112" cm="1">
        <f t="array" aca="1" ref="B112" ca="1">INDIRECT($A$67&amp;"!b"&amp;ROW(D45)+$B$64)</f>
        <v>47</v>
      </c>
      <c r="C112">
        <f t="shared" ca="1" si="56"/>
        <v>9</v>
      </c>
      <c r="E112">
        <f t="shared" ca="1" si="88"/>
        <v>69</v>
      </c>
      <c r="F112">
        <f t="shared" ca="1" si="88"/>
        <v>70</v>
      </c>
      <c r="G112">
        <f t="shared" ca="1" si="88"/>
        <v>69</v>
      </c>
      <c r="H112">
        <f t="shared" ca="1" si="88"/>
        <v>79</v>
      </c>
      <c r="I112">
        <f t="shared" ca="1" si="88"/>
        <v>72</v>
      </c>
      <c r="J112">
        <f t="shared" ca="1" si="88"/>
        <v>77</v>
      </c>
      <c r="K112">
        <f t="shared" ca="1" si="88"/>
        <v>77</v>
      </c>
      <c r="L112">
        <f t="shared" ca="1" si="88"/>
        <v>78</v>
      </c>
      <c r="M112">
        <f t="shared" ca="1" si="88"/>
        <v>75</v>
      </c>
      <c r="N112">
        <f t="shared" ca="1" si="88"/>
        <v>69</v>
      </c>
      <c r="O112">
        <f t="shared" ca="1" si="88"/>
        <v>69</v>
      </c>
      <c r="P112">
        <f t="shared" ca="1" si="88"/>
        <v>69</v>
      </c>
      <c r="V112" cm="1">
        <f t="array" aca="1" ref="V112" ca="1">IF(ISNA(E112),,OFFSET(INDIRECT("'"&amp;V$67&amp;"'!d1"),E112-1,))</f>
        <v>9</v>
      </c>
      <c r="W112" cm="1">
        <f t="array" aca="1" ref="W112" ca="1">IF(ISNA(F112),,OFFSET(INDIRECT("'"&amp;W$67&amp;"'!d1"),F112-1,))</f>
        <v>9</v>
      </c>
      <c r="X112" cm="1">
        <f t="array" aca="1" ref="X112" ca="1">IF(ISNA(G112),,OFFSET(INDIRECT("'"&amp;X$67&amp;"'!d1"),G112-1,))</f>
        <v>10</v>
      </c>
      <c r="Y112" cm="1">
        <f t="array" aca="1" ref="Y112" ca="1">IF(ISNA(H112),,OFFSET(INDIRECT("'"&amp;Y$67&amp;"'!d1"),H112-1,))</f>
        <v>0</v>
      </c>
      <c r="Z112" cm="1">
        <f t="array" aca="1" ref="Z112" ca="1">IF(ISNA(I112),,OFFSET(INDIRECT("'"&amp;Z$67&amp;"'!d1"),I112-1,))</f>
        <v>9</v>
      </c>
      <c r="AA112" cm="1">
        <f t="array" aca="1" ref="AA112" ca="1">IF(ISNA(J112),,OFFSET(INDIRECT("'"&amp;AA$67&amp;"'!d1"),J112-1,))</f>
        <v>9</v>
      </c>
      <c r="AB112" cm="1">
        <f t="array" aca="1" ref="AB112" ca="1">IF(ISNA(K112),,OFFSET(INDIRECT("'"&amp;AB$67&amp;"'!d1"),K112-1,))</f>
        <v>9</v>
      </c>
      <c r="AC112" cm="1">
        <f t="array" aca="1" ref="AC112" ca="1">IF(ISNA(L112),,OFFSET(INDIRECT("'"&amp;AC$67&amp;"'!d1"),L112-1,))</f>
        <v>9</v>
      </c>
      <c r="AD112" cm="1">
        <f t="array" aca="1" ref="AD112" ca="1">IF(ISNA(M112),,OFFSET(INDIRECT("'"&amp;AD$67&amp;"'!d1"),M112-1,))</f>
        <v>9</v>
      </c>
      <c r="AE112" cm="1">
        <f t="array" aca="1" ref="AE112" ca="1">IF(ISNA(N112),,OFFSET(INDIRECT("'"&amp;AE$67&amp;"'!d1"),N112-1,))</f>
        <v>0</v>
      </c>
      <c r="AF112" cm="1">
        <f t="array" aca="1" ref="AF112" ca="1">IF(ISNA(O112),,OFFSET(INDIRECT("'"&amp;AF$67&amp;"'!d1"),O112-1,))</f>
        <v>0</v>
      </c>
      <c r="AG112" cm="1">
        <f t="array" aca="1" ref="AG112" ca="1">IF(ISNA(P112),,OFFSET(INDIRECT("'"&amp;AG$67&amp;"'!d1"),P112-1,))</f>
        <v>0</v>
      </c>
      <c r="AM112">
        <f t="shared" ca="1" si="82"/>
        <v>0</v>
      </c>
      <c r="AN112">
        <f t="shared" ca="1" si="82"/>
        <v>0</v>
      </c>
      <c r="AO112">
        <f t="shared" ca="1" si="82"/>
        <v>0</v>
      </c>
      <c r="AP112">
        <f t="shared" ca="1" si="82"/>
        <v>0</v>
      </c>
      <c r="AQ112">
        <f t="shared" ca="1" si="58"/>
        <v>1</v>
      </c>
      <c r="AV112" t="str">
        <f t="shared" ca="1" si="59"/>
        <v/>
      </c>
      <c r="AW112" t="str">
        <f t="shared" ca="1" si="59"/>
        <v/>
      </c>
      <c r="AX112" t="str">
        <f t="shared" ca="1" si="59"/>
        <v/>
      </c>
      <c r="AY112" t="str">
        <f t="shared" ca="1" si="59"/>
        <v/>
      </c>
      <c r="AZ112" t="b">
        <f t="shared" ca="1" si="59"/>
        <v>1</v>
      </c>
      <c r="BD112">
        <f t="shared" ca="1" si="83"/>
        <v>1</v>
      </c>
      <c r="BE112">
        <f t="shared" ca="1" si="83"/>
        <v>1</v>
      </c>
      <c r="BF112">
        <f t="shared" ca="1" si="83"/>
        <v>1</v>
      </c>
      <c r="BG112">
        <f t="shared" ca="1" si="83"/>
        <v>0</v>
      </c>
      <c r="BH112">
        <f t="shared" ca="1" si="83"/>
        <v>1</v>
      </c>
      <c r="BI112">
        <f t="shared" ca="1" si="83"/>
        <v>1</v>
      </c>
      <c r="BJ112">
        <f t="shared" ca="1" si="83"/>
        <v>1</v>
      </c>
      <c r="BK112">
        <f t="shared" ca="1" si="83"/>
        <v>1</v>
      </c>
      <c r="BL112">
        <f t="shared" ca="1" si="83"/>
        <v>1</v>
      </c>
      <c r="BM112">
        <f t="shared" ca="1" si="83"/>
        <v>0</v>
      </c>
      <c r="BN112">
        <f t="shared" ca="1" si="83"/>
        <v>0</v>
      </c>
      <c r="BO112">
        <f t="shared" ca="1" si="83"/>
        <v>0</v>
      </c>
      <c r="BU112">
        <f t="shared" ca="1" si="84"/>
        <v>9</v>
      </c>
      <c r="BV112">
        <f t="shared" ca="1" si="84"/>
        <v>9</v>
      </c>
      <c r="BW112">
        <f t="shared" ca="1" si="84"/>
        <v>10</v>
      </c>
      <c r="BX112">
        <f t="shared" ca="1" si="84"/>
        <v>47</v>
      </c>
      <c r="BY112">
        <f t="shared" ca="1" si="84"/>
        <v>9</v>
      </c>
      <c r="BZ112">
        <f t="shared" ca="1" si="84"/>
        <v>9</v>
      </c>
      <c r="CA112">
        <f t="shared" ca="1" si="84"/>
        <v>9</v>
      </c>
      <c r="CB112">
        <f t="shared" ca="1" si="84"/>
        <v>9</v>
      </c>
      <c r="CC112">
        <f t="shared" ca="1" si="84"/>
        <v>9</v>
      </c>
      <c r="CD112">
        <f t="shared" ca="1" si="84"/>
        <v>47</v>
      </c>
      <c r="CE112">
        <f t="shared" ca="1" si="84"/>
        <v>47</v>
      </c>
      <c r="CF112">
        <f t="shared" ca="1" si="84"/>
        <v>47</v>
      </c>
      <c r="CL112">
        <f t="shared" ca="1" si="85"/>
        <v>1</v>
      </c>
      <c r="CM112">
        <f t="shared" ca="1" si="85"/>
        <v>1</v>
      </c>
      <c r="CN112">
        <f t="shared" ca="1" si="85"/>
        <v>0</v>
      </c>
      <c r="CO112">
        <f t="shared" ca="1" si="85"/>
        <v>0</v>
      </c>
      <c r="CP112">
        <f t="shared" ca="1" si="85"/>
        <v>1</v>
      </c>
      <c r="CQ112">
        <f t="shared" ca="1" si="85"/>
        <v>1</v>
      </c>
      <c r="CR112">
        <f t="shared" ca="1" si="85"/>
        <v>1</v>
      </c>
      <c r="CS112">
        <f t="shared" ca="1" si="85"/>
        <v>1</v>
      </c>
      <c r="CT112">
        <f t="shared" ca="1" si="85"/>
        <v>1</v>
      </c>
      <c r="CU112">
        <f t="shared" ca="1" si="85"/>
        <v>0</v>
      </c>
      <c r="CV112">
        <f t="shared" ca="1" si="85"/>
        <v>0</v>
      </c>
      <c r="CW112">
        <f t="shared" ca="1" si="85"/>
        <v>0</v>
      </c>
      <c r="DC112" cm="1">
        <f t="array" aca="1" ref="DC112" ca="1">IF(ISNA(E112),,OFFSET(INDIRECT("'"&amp;DT$67&amp;"'!f1"),E112-1,))*1</f>
        <v>28800.493186091</v>
      </c>
      <c r="DD112" cm="1">
        <f t="array" aca="1" ref="DD112" ca="1">IF(ISNA(F112),,OFFSET(INDIRECT("'"&amp;DU$67&amp;"'!f1"),F112-1,))*1</f>
        <v>28831.0325723397</v>
      </c>
      <c r="DE112" cm="1">
        <f t="array" aca="1" ref="DE112" ca="1">IF(ISNA(G112),,OFFSET(INDIRECT("'"&amp;DV$67&amp;"'!f1"),G112-1,))*1</f>
        <v>28800.394785324101</v>
      </c>
      <c r="DF112" cm="1">
        <f t="array" aca="1" ref="DF112" ca="1">IF(ISNA(H112),,OFFSET(INDIRECT("'"&amp;DW$67&amp;"'!f1"),H112-1,))*1</f>
        <v>28800.113923507699</v>
      </c>
      <c r="DG112" cm="1">
        <f t="array" aca="1" ref="DG112" ca="1">IF(ISNA(I112),,OFFSET(INDIRECT("'"&amp;DX$67&amp;"'!f1"),I112-1,))*1</f>
        <v>104.374176458994</v>
      </c>
      <c r="DH112" cm="1">
        <f t="array" aca="1" ref="DH112" ca="1">IF(ISNA(J112),,OFFSET(INDIRECT("'"&amp;DY$67&amp;"'!f1"),J112-1,))*1</f>
        <v>0.70833167061209601</v>
      </c>
      <c r="DI112" cm="1">
        <f t="array" aca="1" ref="DI112" ca="1">IF(ISNA(K112),,OFFSET(INDIRECT("'"&amp;DZ$67&amp;"'!f1"),K112-1,))*1</f>
        <v>9.4760266728699207</v>
      </c>
      <c r="DJ112" cm="1">
        <f t="array" aca="1" ref="DJ112" ca="1">IF(ISNA(L112),,OFFSET(INDIRECT("'"&amp;EA$67&amp;"'!f1"),L112-1,))*1</f>
        <v>4.9614753806963501</v>
      </c>
      <c r="DK112" cm="1">
        <f t="array" aca="1" ref="DK112" ca="1">IF(ISNA(M112),,OFFSET(INDIRECT("'"&amp;EB$67&amp;"'!f1"),M112-1,))*1</f>
        <v>162.95514616199901</v>
      </c>
      <c r="DL112" cm="1">
        <f t="array" aca="1" ref="DL112" ca="1">IF(ISNA(N112),,OFFSET(INDIRECT("'"&amp;EC$67&amp;"'!f1"),N112-1,))*1</f>
        <v>1.9617427999037301E-2</v>
      </c>
      <c r="DM112" cm="1">
        <f t="array" aca="1" ref="DM112" ca="1">IF(ISNA(O112),,OFFSET(INDIRECT("'"&amp;ED$67&amp;"'!f1"),O112-1,))*1</f>
        <v>1.88037920015631E-2</v>
      </c>
      <c r="DN112" cm="1">
        <f t="array" aca="1" ref="DN112" ca="1">IF(ISNA(P112),,OFFSET(INDIRECT("'"&amp;EE$67&amp;"'!f1"),P112-1,))*1</f>
        <v>4.5551031827926601E-2</v>
      </c>
      <c r="DT112">
        <f t="shared" ca="1" si="86"/>
        <v>1</v>
      </c>
      <c r="DU112">
        <f t="shared" ca="1" si="86"/>
        <v>1</v>
      </c>
      <c r="DV112">
        <f t="shared" ca="1" si="86"/>
        <v>0</v>
      </c>
      <c r="DW112">
        <f t="shared" ca="1" si="86"/>
        <v>0</v>
      </c>
      <c r="DX112">
        <f t="shared" ca="1" si="86"/>
        <v>1</v>
      </c>
      <c r="DY112">
        <f t="shared" ca="1" si="86"/>
        <v>1</v>
      </c>
      <c r="DZ112">
        <f t="shared" ca="1" si="86"/>
        <v>434</v>
      </c>
      <c r="EA112">
        <f t="shared" ca="1" si="86"/>
        <v>6055</v>
      </c>
      <c r="EB112">
        <f t="shared" ca="1" si="86"/>
        <v>2</v>
      </c>
      <c r="EC112">
        <f t="shared" ca="1" si="86"/>
        <v>0</v>
      </c>
      <c r="ED112">
        <f t="shared" ca="1" si="86"/>
        <v>0</v>
      </c>
      <c r="EE112">
        <f t="shared" ca="1" si="86"/>
        <v>0</v>
      </c>
      <c r="EK112" cm="1">
        <f t="array" aca="1" ref="EK112" ca="1">IF(ISNA(E112),0,OFFSET(INDIRECT("'"&amp;EK$67&amp;"'!g1"),E112-1,)*CL112)</f>
        <v>1</v>
      </c>
      <c r="EL112" cm="1">
        <f t="array" aca="1" ref="EL112" ca="1">IF(ISNA(F112),0,OFFSET(INDIRECT("'"&amp;EL$67&amp;"'!g1"),F112-1,)*CM112)</f>
        <v>1</v>
      </c>
      <c r="EM112" cm="1">
        <f t="array" aca="1" ref="EM112" ca="1">IF(ISNA(G112),0,OFFSET(INDIRECT("'"&amp;EM$67&amp;"'!g1"),G112-1,)*CN112)</f>
        <v>0</v>
      </c>
      <c r="EN112" cm="1">
        <f t="array" aca="1" ref="EN112" ca="1">IF(ISNA(H112),0,OFFSET(INDIRECT("'"&amp;EN$67&amp;"'!g1"),H112-1,)*CO112)</f>
        <v>0</v>
      </c>
      <c r="EO112" cm="1">
        <f t="array" aca="1" ref="EO112" ca="1">IF(ISNA(I112),0,OFFSET(INDIRECT("'"&amp;EO$67&amp;"'!g1"),I112-1,)*CP112)</f>
        <v>1</v>
      </c>
      <c r="EP112" cm="1">
        <f t="array" aca="1" ref="EP112" ca="1">IF(ISNA(J112),0,OFFSET(INDIRECT("'"&amp;EP$67&amp;"'!g1"),J112-1,)*CQ112)</f>
        <v>1</v>
      </c>
      <c r="EQ112" cm="1">
        <f t="array" aca="1" ref="EQ112" ca="1">IF(ISNA(K112),0,OFFSET(INDIRECT("'"&amp;EQ$67&amp;"'!g1"),K112-1,)*CR112)</f>
        <v>434</v>
      </c>
      <c r="ER112" cm="1">
        <f t="array" aca="1" ref="ER112" ca="1">IF(ISNA(L112),0,OFFSET(INDIRECT("'"&amp;ER$67&amp;"'!g1"),L112-1,)*CS112)</f>
        <v>6055</v>
      </c>
      <c r="ES112" cm="1">
        <f t="array" aca="1" ref="ES112" ca="1">IF(ISNA(M112),0,OFFSET(INDIRECT("'"&amp;ES$67&amp;"'!g1"),M112-1,)*CT112)</f>
        <v>2</v>
      </c>
      <c r="ET112" cm="1">
        <f t="array" aca="1" ref="ET112" ca="1">IF(ISNA(N112),0,OFFSET(INDIRECT("'"&amp;ET$67&amp;"'!g1"),N112-1,)*CU112)</f>
        <v>0</v>
      </c>
      <c r="EU112" cm="1">
        <f t="array" aca="1" ref="EU112" ca="1">IF(ISNA(O112),0,OFFSET(INDIRECT("'"&amp;EU$67&amp;"'!g1"),O112-1,)*CV112)</f>
        <v>0</v>
      </c>
      <c r="EV112" cm="1">
        <f t="array" aca="1" ref="EV112" ca="1">IF(ISNA(P112),0,OFFSET(INDIRECT("'"&amp;EV$67&amp;"'!g1"),P112-1,)*CW112)</f>
        <v>0</v>
      </c>
      <c r="FB112" s="10" cm="1">
        <f t="array" aca="1" ref="FB112" ca="1">IF(ISNA(E112),0,OFFSET(INDIRECT("'"&amp;EK$67&amp;"'!h1"),E112-1,))</f>
        <v>1</v>
      </c>
      <c r="FC112" s="10" cm="1">
        <f t="array" aca="1" ref="FC112" ca="1">IF(ISNA(F112),0,OFFSET(INDIRECT("'"&amp;EL$67&amp;"'!h1"),F112-1,))</f>
        <v>1</v>
      </c>
      <c r="FD112" s="10" cm="1">
        <f t="array" aca="1" ref="FD112" ca="1">IF(ISNA(G112),0,OFFSET(INDIRECT("'"&amp;EM$67&amp;"'!h1"),G112-1,))</f>
        <v>1</v>
      </c>
      <c r="FE112" s="10" cm="1">
        <f t="array" aca="1" ref="FE112" ca="1">IF(ISNA(H112),0,OFFSET(INDIRECT("'"&amp;EN$67&amp;"'!h1"),H112-1,))</f>
        <v>1</v>
      </c>
      <c r="FF112" s="10" cm="1">
        <f t="array" aca="1" ref="FF112" ca="1">IF(ISNA(I112),0,OFFSET(INDIRECT("'"&amp;EO$67&amp;"'!h1"),I112-1,))</f>
        <v>1</v>
      </c>
      <c r="FG112" s="10" cm="1">
        <f t="array" aca="1" ref="FG112" ca="1">IF(ISNA(J112),0,OFFSET(INDIRECT("'"&amp;EP$67&amp;"'!h1"),J112-1,))</f>
        <v>1</v>
      </c>
      <c r="FH112" s="10" cm="1">
        <f t="array" aca="1" ref="FH112" ca="1">IF(ISNA(K112),0,OFFSET(INDIRECT("'"&amp;EQ$67&amp;"'!h1"),K112-1,))</f>
        <v>10000</v>
      </c>
      <c r="FI112" s="10" cm="1">
        <f t="array" aca="1" ref="FI112" ca="1">IF(ISNA(L112),0,OFFSET(INDIRECT("'"&amp;ER$67&amp;"'!h1"),L112-1,))</f>
        <v>10000</v>
      </c>
      <c r="FJ112" s="10" cm="1">
        <f t="array" aca="1" ref="FJ112" ca="1">IF(ISNA(M112),0,OFFSET(INDIRECT("'"&amp;ES$67&amp;"'!h1"),M112-1,))</f>
        <v>10000</v>
      </c>
      <c r="FK112" s="10" cm="1">
        <f t="array" aca="1" ref="FK112" ca="1">IF(ISNA(N112),0,OFFSET(INDIRECT("'"&amp;ET$67&amp;"'!h1"),N112-1,))</f>
        <v>1</v>
      </c>
      <c r="FL112" s="10" cm="1">
        <f t="array" aca="1" ref="FL112" ca="1">IF(ISNA(O112),0,OFFSET(INDIRECT("'"&amp;EU$67&amp;"'!h1"),O112-1,))</f>
        <v>1</v>
      </c>
      <c r="FM112" s="10" cm="1">
        <f t="array" aca="1" ref="FM112" ca="1">IF(ISNA(P112),0,OFFSET(INDIRECT("'"&amp;EV$67&amp;"'!h1"),P112-1,))</f>
        <v>9</v>
      </c>
      <c r="FN112" s="10"/>
      <c r="FO112" s="10"/>
      <c r="FP112" s="10"/>
      <c r="FQ112" s="10"/>
      <c r="FS112">
        <f t="shared" ca="1" si="61"/>
        <v>47</v>
      </c>
      <c r="FT112">
        <f t="shared" ca="1" si="62"/>
        <v>9.4760266728699207</v>
      </c>
      <c r="FU112">
        <f t="shared" ca="1" si="63"/>
        <v>434</v>
      </c>
      <c r="FV112">
        <f t="shared" ca="1" si="64"/>
        <v>10000</v>
      </c>
      <c r="FW112" s="4">
        <f t="shared" ca="1" si="65"/>
        <v>4.3400000000000001E-2</v>
      </c>
      <c r="FX112" s="5">
        <f t="shared" ca="1" si="66"/>
        <v>2.1834162840714103E-2</v>
      </c>
      <c r="FZ112" s="13">
        <f t="shared" ca="1" si="50"/>
        <v>47</v>
      </c>
      <c r="GA112" s="23">
        <f t="shared" ca="1" si="80"/>
        <v>0</v>
      </c>
      <c r="GB112" s="23">
        <f t="shared" ca="1" si="80"/>
        <v>0</v>
      </c>
      <c r="GC112" s="23">
        <f t="shared" ca="1" si="80"/>
        <v>0.1111111111111111</v>
      </c>
      <c r="GD112" s="23" t="e">
        <f t="shared" ref="GD112:GL140" ca="1" si="89">IF(BG112,(BX112-$C112)/$C112,NA())</f>
        <v>#N/A</v>
      </c>
      <c r="GE112" s="23">
        <f t="shared" ca="1" si="89"/>
        <v>0</v>
      </c>
      <c r="GF112" s="23">
        <f t="shared" ca="1" si="89"/>
        <v>0</v>
      </c>
      <c r="GG112" s="23">
        <f t="shared" ca="1" si="89"/>
        <v>0</v>
      </c>
      <c r="GH112" s="23">
        <f t="shared" ca="1" si="89"/>
        <v>0</v>
      </c>
      <c r="GI112" s="23">
        <f t="shared" ca="1" si="89"/>
        <v>0</v>
      </c>
      <c r="GJ112" s="23" t="e">
        <f t="shared" ca="1" si="89"/>
        <v>#N/A</v>
      </c>
      <c r="GK112" s="23" t="e">
        <f t="shared" ca="1" si="89"/>
        <v>#N/A</v>
      </c>
      <c r="GL112" s="23" t="e">
        <f t="shared" ca="1" si="89"/>
        <v>#N/A</v>
      </c>
      <c r="GM112" s="23"/>
      <c r="GN112">
        <f t="shared" ca="1" si="68"/>
        <v>47</v>
      </c>
      <c r="GO112" s="5" t="e">
        <f t="shared" ca="1" si="78"/>
        <v>#N/A</v>
      </c>
      <c r="GP112" s="5" t="e">
        <f t="shared" ca="1" si="78"/>
        <v>#N/A</v>
      </c>
      <c r="GQ112" s="5" t="e">
        <f t="shared" ca="1" si="78"/>
        <v>#N/A</v>
      </c>
      <c r="GR112" s="5" t="e">
        <f t="shared" ca="1" si="78"/>
        <v>#N/A</v>
      </c>
      <c r="GS112" s="5">
        <f t="shared" ca="1" si="78"/>
        <v>104.374176458994</v>
      </c>
      <c r="GT112" s="5">
        <f t="shared" ca="1" si="79"/>
        <v>0.70833167061209601</v>
      </c>
      <c r="GU112" s="5">
        <f t="shared" ca="1" si="79"/>
        <v>2.1834162840714103E-2</v>
      </c>
      <c r="GV112" s="5">
        <f t="shared" ca="1" si="79"/>
        <v>8.1940138409518576E-4</v>
      </c>
      <c r="GW112" s="5">
        <f t="shared" ca="1" si="79"/>
        <v>81.477573080999505</v>
      </c>
      <c r="GX112" s="5" t="e">
        <f t="shared" ca="1" si="79"/>
        <v>#N/A</v>
      </c>
      <c r="GY112" s="5" t="e">
        <f t="shared" ca="1" si="79"/>
        <v>#N/A</v>
      </c>
      <c r="GZ112" s="5" t="e">
        <f t="shared" ca="1" si="79"/>
        <v>#N/A</v>
      </c>
      <c r="HB112" s="13">
        <f t="shared" ca="1" si="54"/>
        <v>47</v>
      </c>
      <c r="HC112" s="4">
        <f t="shared" ca="1" si="81"/>
        <v>1</v>
      </c>
      <c r="HD112" s="4">
        <f t="shared" ca="1" si="81"/>
        <v>1</v>
      </c>
      <c r="HE112" s="4">
        <f t="shared" ca="1" si="81"/>
        <v>0</v>
      </c>
      <c r="HF112" s="4">
        <f t="shared" ref="HF112:HN140" ca="1" si="90">IF(FE112,DW112/FE112,)</f>
        <v>0</v>
      </c>
      <c r="HG112" s="4">
        <f t="shared" ca="1" si="90"/>
        <v>1</v>
      </c>
      <c r="HH112" s="4">
        <f t="shared" ca="1" si="90"/>
        <v>1</v>
      </c>
      <c r="HI112" s="4">
        <f t="shared" ca="1" si="90"/>
        <v>4.3400000000000001E-2</v>
      </c>
      <c r="HJ112" s="4">
        <f t="shared" ca="1" si="90"/>
        <v>0.60550000000000004</v>
      </c>
      <c r="HK112" s="4">
        <f t="shared" ca="1" si="90"/>
        <v>2.0000000000000001E-4</v>
      </c>
      <c r="HL112" s="4">
        <f t="shared" ca="1" si="90"/>
        <v>0</v>
      </c>
      <c r="HM112" s="4">
        <f t="shared" ca="1" si="90"/>
        <v>0</v>
      </c>
      <c r="HN112" s="4">
        <f t="shared" ca="1" si="90"/>
        <v>0</v>
      </c>
    </row>
    <row r="113" spans="1:222" x14ac:dyDescent="0.2">
      <c r="A113" t="str" cm="1">
        <f t="array" aca="1" ref="A113" ca="1">INDIRECT($A$67&amp;"!A"&amp;ROW(C46)+$B$64)</f>
        <v>[[48,5,10]]</v>
      </c>
      <c r="B113" cm="1">
        <f t="array" aca="1" ref="B113" ca="1">INDIRECT($A$67&amp;"!b"&amp;ROW(D46)+$B$64)</f>
        <v>48</v>
      </c>
      <c r="C113">
        <f t="shared" ca="1" si="56"/>
        <v>10</v>
      </c>
      <c r="E113">
        <f t="shared" ca="1" si="88"/>
        <v>70</v>
      </c>
      <c r="F113">
        <f t="shared" ca="1" si="88"/>
        <v>71</v>
      </c>
      <c r="G113">
        <f t="shared" ca="1" si="88"/>
        <v>70</v>
      </c>
      <c r="H113">
        <f t="shared" ca="1" si="88"/>
        <v>91</v>
      </c>
      <c r="I113">
        <f t="shared" ca="1" si="88"/>
        <v>73</v>
      </c>
      <c r="J113">
        <f t="shared" ca="1" si="88"/>
        <v>78</v>
      </c>
      <c r="K113">
        <f t="shared" ca="1" si="88"/>
        <v>78</v>
      </c>
      <c r="L113">
        <f t="shared" ca="1" si="88"/>
        <v>79</v>
      </c>
      <c r="M113">
        <f t="shared" ca="1" si="88"/>
        <v>76</v>
      </c>
      <c r="N113">
        <f t="shared" ca="1" si="88"/>
        <v>70</v>
      </c>
      <c r="O113">
        <f t="shared" ca="1" si="88"/>
        <v>70</v>
      </c>
      <c r="P113">
        <f t="shared" ca="1" si="88"/>
        <v>70</v>
      </c>
      <c r="V113" cm="1">
        <f t="array" aca="1" ref="V113" ca="1">IF(ISNA(E113),,OFFSET(INDIRECT("'"&amp;V$67&amp;"'!d1"),E113-1,))</f>
        <v>10</v>
      </c>
      <c r="W113" cm="1">
        <f t="array" aca="1" ref="W113" ca="1">IF(ISNA(F113),,OFFSET(INDIRECT("'"&amp;W$67&amp;"'!d1"),F113-1,))</f>
        <v>10</v>
      </c>
      <c r="X113" cm="1">
        <f t="array" aca="1" ref="X113" ca="1">IF(ISNA(G113),,OFFSET(INDIRECT("'"&amp;X$67&amp;"'!d1"),G113-1,))</f>
        <v>12</v>
      </c>
      <c r="Y113" cm="1">
        <f t="array" aca="1" ref="Y113" ca="1">IF(ISNA(H113),,OFFSET(INDIRECT("'"&amp;Y$67&amp;"'!d1"),H113-1,))</f>
        <v>0</v>
      </c>
      <c r="Z113" cm="1">
        <f t="array" aca="1" ref="Z113" ca="1">IF(ISNA(I113),,OFFSET(INDIRECT("'"&amp;Z$67&amp;"'!d1"),I113-1,))</f>
        <v>10</v>
      </c>
      <c r="AA113" cm="1">
        <f t="array" aca="1" ref="AA113" ca="1">IF(ISNA(J113),,OFFSET(INDIRECT("'"&amp;AA$67&amp;"'!d1"),J113-1,))</f>
        <v>10</v>
      </c>
      <c r="AB113" cm="1">
        <f t="array" aca="1" ref="AB113" ca="1">IF(ISNA(K113),,OFFSET(INDIRECT("'"&amp;AB$67&amp;"'!d1"),K113-1,))</f>
        <v>10</v>
      </c>
      <c r="AC113" cm="1">
        <f t="array" aca="1" ref="AC113" ca="1">IF(ISNA(L113),,OFFSET(INDIRECT("'"&amp;AC$67&amp;"'!d1"),L113-1,))</f>
        <v>10</v>
      </c>
      <c r="AD113" cm="1">
        <f t="array" aca="1" ref="AD113" ca="1">IF(ISNA(M113),,OFFSET(INDIRECT("'"&amp;AD$67&amp;"'!d1"),M113-1,))</f>
        <v>12</v>
      </c>
      <c r="AE113" cm="1">
        <f t="array" aca="1" ref="AE113" ca="1">IF(ISNA(N113),,OFFSET(INDIRECT("'"&amp;AE$67&amp;"'!d1"),N113-1,))</f>
        <v>0</v>
      </c>
      <c r="AF113" cm="1">
        <f t="array" aca="1" ref="AF113" ca="1">IF(ISNA(O113),,OFFSET(INDIRECT("'"&amp;AF$67&amp;"'!d1"),O113-1,))</f>
        <v>0</v>
      </c>
      <c r="AG113" cm="1">
        <f t="array" aca="1" ref="AG113" ca="1">IF(ISNA(P113),,OFFSET(INDIRECT("'"&amp;AG$67&amp;"'!d1"),P113-1,))</f>
        <v>0</v>
      </c>
      <c r="AM113">
        <f t="shared" ca="1" si="82"/>
        <v>0</v>
      </c>
      <c r="AN113">
        <f t="shared" ca="1" si="82"/>
        <v>0</v>
      </c>
      <c r="AO113">
        <f t="shared" ca="1" si="82"/>
        <v>0</v>
      </c>
      <c r="AP113">
        <f t="shared" ca="1" si="82"/>
        <v>0</v>
      </c>
      <c r="AQ113">
        <f t="shared" ca="1" si="58"/>
        <v>1</v>
      </c>
      <c r="AV113" t="str">
        <f t="shared" ca="1" si="59"/>
        <v/>
      </c>
      <c r="AW113" t="str">
        <f t="shared" ca="1" si="59"/>
        <v/>
      </c>
      <c r="AX113" t="str">
        <f t="shared" ca="1" si="59"/>
        <v/>
      </c>
      <c r="AY113" t="str">
        <f t="shared" ca="1" si="59"/>
        <v/>
      </c>
      <c r="AZ113" t="b">
        <f t="shared" ca="1" si="59"/>
        <v>1</v>
      </c>
      <c r="BD113">
        <f t="shared" ca="1" si="83"/>
        <v>1</v>
      </c>
      <c r="BE113">
        <f t="shared" ca="1" si="83"/>
        <v>1</v>
      </c>
      <c r="BF113">
        <f t="shared" ca="1" si="83"/>
        <v>1</v>
      </c>
      <c r="BG113">
        <f t="shared" ca="1" si="83"/>
        <v>0</v>
      </c>
      <c r="BH113">
        <f t="shared" ca="1" si="83"/>
        <v>1</v>
      </c>
      <c r="BI113">
        <f t="shared" ca="1" si="83"/>
        <v>1</v>
      </c>
      <c r="BJ113">
        <f t="shared" ca="1" si="83"/>
        <v>1</v>
      </c>
      <c r="BK113">
        <f t="shared" ca="1" si="83"/>
        <v>1</v>
      </c>
      <c r="BL113">
        <f t="shared" ca="1" si="83"/>
        <v>1</v>
      </c>
      <c r="BM113">
        <f t="shared" ca="1" si="83"/>
        <v>0</v>
      </c>
      <c r="BN113">
        <f t="shared" ca="1" si="83"/>
        <v>0</v>
      </c>
      <c r="BO113">
        <f t="shared" ca="1" si="83"/>
        <v>0</v>
      </c>
      <c r="BU113">
        <f t="shared" ca="1" si="84"/>
        <v>10</v>
      </c>
      <c r="BV113">
        <f t="shared" ca="1" si="84"/>
        <v>10</v>
      </c>
      <c r="BW113">
        <f t="shared" ca="1" si="84"/>
        <v>12</v>
      </c>
      <c r="BX113">
        <f t="shared" ca="1" si="84"/>
        <v>48</v>
      </c>
      <c r="BY113">
        <f t="shared" ca="1" si="84"/>
        <v>10</v>
      </c>
      <c r="BZ113">
        <f t="shared" ca="1" si="84"/>
        <v>10</v>
      </c>
      <c r="CA113">
        <f t="shared" ca="1" si="84"/>
        <v>10</v>
      </c>
      <c r="CB113">
        <f t="shared" ca="1" si="84"/>
        <v>10</v>
      </c>
      <c r="CC113">
        <f t="shared" ca="1" si="84"/>
        <v>12</v>
      </c>
      <c r="CD113">
        <f t="shared" ca="1" si="84"/>
        <v>48</v>
      </c>
      <c r="CE113">
        <f t="shared" ca="1" si="84"/>
        <v>48</v>
      </c>
      <c r="CF113">
        <f t="shared" ca="1" si="84"/>
        <v>48</v>
      </c>
      <c r="CL113">
        <f t="shared" ca="1" si="85"/>
        <v>1</v>
      </c>
      <c r="CM113">
        <f t="shared" ca="1" si="85"/>
        <v>1</v>
      </c>
      <c r="CN113">
        <f t="shared" ca="1" si="85"/>
        <v>0</v>
      </c>
      <c r="CO113">
        <f t="shared" ca="1" si="85"/>
        <v>0</v>
      </c>
      <c r="CP113">
        <f t="shared" ca="1" si="85"/>
        <v>1</v>
      </c>
      <c r="CQ113">
        <f t="shared" ca="1" si="85"/>
        <v>1</v>
      </c>
      <c r="CR113">
        <f t="shared" ca="1" si="85"/>
        <v>1</v>
      </c>
      <c r="CS113">
        <f t="shared" ca="1" si="85"/>
        <v>1</v>
      </c>
      <c r="CT113">
        <f t="shared" ca="1" si="85"/>
        <v>0</v>
      </c>
      <c r="CU113">
        <f t="shared" ca="1" si="85"/>
        <v>0</v>
      </c>
      <c r="CV113">
        <f t="shared" ca="1" si="85"/>
        <v>0</v>
      </c>
      <c r="CW113">
        <f t="shared" ca="1" si="85"/>
        <v>0</v>
      </c>
      <c r="DC113" cm="1">
        <f t="array" aca="1" ref="DC113" ca="1">IF(ISNA(E113),,OFFSET(INDIRECT("'"&amp;DT$67&amp;"'!f1"),E113-1,))*1</f>
        <v>28812.214208161899</v>
      </c>
      <c r="DD113" cm="1">
        <f t="array" aca="1" ref="DD113" ca="1">IF(ISNA(F113),,OFFSET(INDIRECT("'"&amp;DU$67&amp;"'!f1"),F113-1,))*1</f>
        <v>28836.367508566</v>
      </c>
      <c r="DE113" cm="1">
        <f t="array" aca="1" ref="DE113" ca="1">IF(ISNA(G113),,OFFSET(INDIRECT("'"&amp;DV$67&amp;"'!f1"),G113-1,))*1</f>
        <v>28800.175680533001</v>
      </c>
      <c r="DF113" cm="1">
        <f t="array" aca="1" ref="DF113" ca="1">IF(ISNA(H113),,OFFSET(INDIRECT("'"&amp;DW$67&amp;"'!f1"),H113-1,))*1</f>
        <v>28800.230038165999</v>
      </c>
      <c r="DG113" cm="1">
        <f t="array" aca="1" ref="DG113" ca="1">IF(ISNA(I113),,OFFSET(INDIRECT("'"&amp;DX$67&amp;"'!f1"),I113-1,))*1</f>
        <v>19.976325750001699</v>
      </c>
      <c r="DH113" cm="1">
        <f t="array" aca="1" ref="DH113" ca="1">IF(ISNA(J113),,OFFSET(INDIRECT("'"&amp;DY$67&amp;"'!f1"),J113-1,))*1</f>
        <v>0.73458861373364903</v>
      </c>
      <c r="DI113" cm="1">
        <f t="array" aca="1" ref="DI113" ca="1">IF(ISNA(K113),,OFFSET(INDIRECT("'"&amp;DZ$67&amp;"'!f1"),K113-1,))*1</f>
        <v>8.4116435321047902</v>
      </c>
      <c r="DJ113" cm="1">
        <f t="array" aca="1" ref="DJ113" ca="1">IF(ISNA(L113),,OFFSET(INDIRECT("'"&amp;EA$67&amp;"'!f1"),L113-1,))*1</f>
        <v>4.3971718829125104</v>
      </c>
      <c r="DK113" cm="1">
        <f t="array" aca="1" ref="DK113" ca="1">IF(ISNA(M113),,OFFSET(INDIRECT("'"&amp;EB$67&amp;"'!f1"),M113-1,))*1</f>
        <v>185.628922824</v>
      </c>
      <c r="DL113" cm="1">
        <f t="array" aca="1" ref="DL113" ca="1">IF(ISNA(N113),,OFFSET(INDIRECT("'"&amp;EC$67&amp;"'!f1"),N113-1,))*1</f>
        <v>1.6944877002970302E-2</v>
      </c>
      <c r="DM113" cm="1">
        <f t="array" aca="1" ref="DM113" ca="1">IF(ISNA(O113),,OFFSET(INDIRECT("'"&amp;ED$67&amp;"'!f1"),O113-1,))*1</f>
        <v>1.9675682997330999E-2</v>
      </c>
      <c r="DN113" cm="1">
        <f t="array" aca="1" ref="DN113" ca="1">IF(ISNA(P113),,OFFSET(INDIRECT("'"&amp;EE$67&amp;"'!f1"),P113-1,))*1</f>
        <v>4.25336360931396E-2</v>
      </c>
      <c r="DT113">
        <f t="shared" ca="1" si="86"/>
        <v>1</v>
      </c>
      <c r="DU113">
        <f t="shared" ca="1" si="86"/>
        <v>1</v>
      </c>
      <c r="DV113">
        <f t="shared" ca="1" si="86"/>
        <v>0</v>
      </c>
      <c r="DW113">
        <f t="shared" ca="1" si="86"/>
        <v>0</v>
      </c>
      <c r="DX113">
        <f t="shared" ca="1" si="86"/>
        <v>1</v>
      </c>
      <c r="DY113">
        <f t="shared" ca="1" si="86"/>
        <v>1</v>
      </c>
      <c r="DZ113">
        <f t="shared" ca="1" si="86"/>
        <v>231</v>
      </c>
      <c r="EA113">
        <f t="shared" ca="1" si="86"/>
        <v>5272</v>
      </c>
      <c r="EB113">
        <f t="shared" ca="1" si="86"/>
        <v>0</v>
      </c>
      <c r="EC113">
        <f t="shared" ca="1" si="86"/>
        <v>0</v>
      </c>
      <c r="ED113">
        <f t="shared" ca="1" si="86"/>
        <v>0</v>
      </c>
      <c r="EE113">
        <f t="shared" ca="1" si="86"/>
        <v>0</v>
      </c>
      <c r="EK113" cm="1">
        <f t="array" aca="1" ref="EK113" ca="1">IF(ISNA(E113),0,OFFSET(INDIRECT("'"&amp;EK$67&amp;"'!g1"),E113-1,)*CL113)</f>
        <v>1</v>
      </c>
      <c r="EL113" cm="1">
        <f t="array" aca="1" ref="EL113" ca="1">IF(ISNA(F113),0,OFFSET(INDIRECT("'"&amp;EL$67&amp;"'!g1"),F113-1,)*CM113)</f>
        <v>1</v>
      </c>
      <c r="EM113" cm="1">
        <f t="array" aca="1" ref="EM113" ca="1">IF(ISNA(G113),0,OFFSET(INDIRECT("'"&amp;EM$67&amp;"'!g1"),G113-1,)*CN113)</f>
        <v>0</v>
      </c>
      <c r="EN113" cm="1">
        <f t="array" aca="1" ref="EN113" ca="1">IF(ISNA(H113),0,OFFSET(INDIRECT("'"&amp;EN$67&amp;"'!g1"),H113-1,)*CO113)</f>
        <v>0</v>
      </c>
      <c r="EO113" cm="1">
        <f t="array" aca="1" ref="EO113" ca="1">IF(ISNA(I113),0,OFFSET(INDIRECT("'"&amp;EO$67&amp;"'!g1"),I113-1,)*CP113)</f>
        <v>1</v>
      </c>
      <c r="EP113" cm="1">
        <f t="array" aca="1" ref="EP113" ca="1">IF(ISNA(J113),0,OFFSET(INDIRECT("'"&amp;EP$67&amp;"'!g1"),J113-1,)*CQ113)</f>
        <v>1</v>
      </c>
      <c r="EQ113" cm="1">
        <f t="array" aca="1" ref="EQ113" ca="1">IF(ISNA(K113),0,OFFSET(INDIRECT("'"&amp;EQ$67&amp;"'!g1"),K113-1,)*CR113)</f>
        <v>231</v>
      </c>
      <c r="ER113" cm="1">
        <f t="array" aca="1" ref="ER113" ca="1">IF(ISNA(L113),0,OFFSET(INDIRECT("'"&amp;ER$67&amp;"'!g1"),L113-1,)*CS113)</f>
        <v>5272</v>
      </c>
      <c r="ES113" cm="1">
        <f t="array" aca="1" ref="ES113" ca="1">IF(ISNA(M113),0,OFFSET(INDIRECT("'"&amp;ES$67&amp;"'!g1"),M113-1,)*CT113)</f>
        <v>0</v>
      </c>
      <c r="ET113" cm="1">
        <f t="array" aca="1" ref="ET113" ca="1">IF(ISNA(N113),0,OFFSET(INDIRECT("'"&amp;ET$67&amp;"'!g1"),N113-1,)*CU113)</f>
        <v>0</v>
      </c>
      <c r="EU113" cm="1">
        <f t="array" aca="1" ref="EU113" ca="1">IF(ISNA(O113),0,OFFSET(INDIRECT("'"&amp;EU$67&amp;"'!g1"),O113-1,)*CV113)</f>
        <v>0</v>
      </c>
      <c r="EV113" cm="1">
        <f t="array" aca="1" ref="EV113" ca="1">IF(ISNA(P113),0,OFFSET(INDIRECT("'"&amp;EV$67&amp;"'!g1"),P113-1,)*CW113)</f>
        <v>0</v>
      </c>
      <c r="FB113" s="10" cm="1">
        <f t="array" aca="1" ref="FB113" ca="1">IF(ISNA(E113),0,OFFSET(INDIRECT("'"&amp;EK$67&amp;"'!h1"),E113-1,))</f>
        <v>1</v>
      </c>
      <c r="FC113" s="10" cm="1">
        <f t="array" aca="1" ref="FC113" ca="1">IF(ISNA(F113),0,OFFSET(INDIRECT("'"&amp;EL$67&amp;"'!h1"),F113-1,))</f>
        <v>1</v>
      </c>
      <c r="FD113" s="10" cm="1">
        <f t="array" aca="1" ref="FD113" ca="1">IF(ISNA(G113),0,OFFSET(INDIRECT("'"&amp;EM$67&amp;"'!h1"),G113-1,))</f>
        <v>1</v>
      </c>
      <c r="FE113" s="10" cm="1">
        <f t="array" aca="1" ref="FE113" ca="1">IF(ISNA(H113),0,OFFSET(INDIRECT("'"&amp;EN$67&amp;"'!h1"),H113-1,))</f>
        <v>1</v>
      </c>
      <c r="FF113" s="10" cm="1">
        <f t="array" aca="1" ref="FF113" ca="1">IF(ISNA(I113),0,OFFSET(INDIRECT("'"&amp;EO$67&amp;"'!h1"),I113-1,))</f>
        <v>1</v>
      </c>
      <c r="FG113" s="10" cm="1">
        <f t="array" aca="1" ref="FG113" ca="1">IF(ISNA(J113),0,OFFSET(INDIRECT("'"&amp;EP$67&amp;"'!h1"),J113-1,))</f>
        <v>1</v>
      </c>
      <c r="FH113" s="10" cm="1">
        <f t="array" aca="1" ref="FH113" ca="1">IF(ISNA(K113),0,OFFSET(INDIRECT("'"&amp;EQ$67&amp;"'!h1"),K113-1,))</f>
        <v>10000</v>
      </c>
      <c r="FI113" s="10" cm="1">
        <f t="array" aca="1" ref="FI113" ca="1">IF(ISNA(L113),0,OFFSET(INDIRECT("'"&amp;ER$67&amp;"'!h1"),L113-1,))</f>
        <v>10000</v>
      </c>
      <c r="FJ113" s="10" cm="1">
        <f t="array" aca="1" ref="FJ113" ca="1">IF(ISNA(M113),0,OFFSET(INDIRECT("'"&amp;ES$67&amp;"'!h1"),M113-1,))</f>
        <v>10000</v>
      </c>
      <c r="FK113" s="10" cm="1">
        <f t="array" aca="1" ref="FK113" ca="1">IF(ISNA(N113),0,OFFSET(INDIRECT("'"&amp;ET$67&amp;"'!h1"),N113-1,))</f>
        <v>1</v>
      </c>
      <c r="FL113" s="10" cm="1">
        <f t="array" aca="1" ref="FL113" ca="1">IF(ISNA(O113),0,OFFSET(INDIRECT("'"&amp;EU$67&amp;"'!h1"),O113-1,))</f>
        <v>1</v>
      </c>
      <c r="FM113" s="10" cm="1">
        <f t="array" aca="1" ref="FM113" ca="1">IF(ISNA(P113),0,OFFSET(INDIRECT("'"&amp;EV$67&amp;"'!h1"),P113-1,))</f>
        <v>9</v>
      </c>
      <c r="FN113" s="10"/>
      <c r="FO113" s="10"/>
      <c r="FP113" s="10"/>
      <c r="FQ113" s="10"/>
      <c r="FS113">
        <f t="shared" ca="1" si="61"/>
        <v>48</v>
      </c>
      <c r="FT113">
        <f t="shared" ca="1" si="62"/>
        <v>8.4116435321047902</v>
      </c>
      <c r="FU113">
        <f t="shared" ca="1" si="63"/>
        <v>231</v>
      </c>
      <c r="FV113">
        <f t="shared" ca="1" si="64"/>
        <v>10000</v>
      </c>
      <c r="FW113" s="4">
        <f t="shared" ca="1" si="65"/>
        <v>2.3099999999999999E-2</v>
      </c>
      <c r="FX113" s="5">
        <f t="shared" ca="1" si="66"/>
        <v>3.6414041264522905E-2</v>
      </c>
      <c r="FZ113" s="13">
        <f t="shared" ca="1" si="50"/>
        <v>48</v>
      </c>
      <c r="GA113" s="23">
        <f t="shared" ref="GA113:GF169" ca="1" si="91">IF(BD113,(BU113-$C113)/$C113,NA())</f>
        <v>0</v>
      </c>
      <c r="GB113" s="23">
        <f t="shared" ca="1" si="91"/>
        <v>0</v>
      </c>
      <c r="GC113" s="23">
        <f t="shared" ca="1" si="91"/>
        <v>0.2</v>
      </c>
      <c r="GD113" s="23" t="e">
        <f t="shared" ca="1" si="89"/>
        <v>#N/A</v>
      </c>
      <c r="GE113" s="23">
        <f t="shared" ca="1" si="89"/>
        <v>0</v>
      </c>
      <c r="GF113" s="23">
        <f t="shared" ca="1" si="89"/>
        <v>0</v>
      </c>
      <c r="GG113" s="23">
        <f t="shared" ca="1" si="89"/>
        <v>0</v>
      </c>
      <c r="GH113" s="23">
        <f t="shared" ca="1" si="89"/>
        <v>0</v>
      </c>
      <c r="GI113" s="23">
        <f t="shared" ca="1" si="89"/>
        <v>0.2</v>
      </c>
      <c r="GJ113" s="23" t="e">
        <f t="shared" ca="1" si="89"/>
        <v>#N/A</v>
      </c>
      <c r="GK113" s="23" t="e">
        <f t="shared" ca="1" si="89"/>
        <v>#N/A</v>
      </c>
      <c r="GL113" s="23" t="e">
        <f t="shared" ca="1" si="89"/>
        <v>#N/A</v>
      </c>
      <c r="GM113" s="23"/>
      <c r="GN113">
        <f t="shared" ca="1" si="68"/>
        <v>48</v>
      </c>
      <c r="GO113" s="5" t="e">
        <f t="shared" ca="1" si="78"/>
        <v>#N/A</v>
      </c>
      <c r="GP113" s="5" t="e">
        <f t="shared" ca="1" si="78"/>
        <v>#N/A</v>
      </c>
      <c r="GQ113" s="5" t="e">
        <f t="shared" ca="1" si="78"/>
        <v>#N/A</v>
      </c>
      <c r="GR113" s="5" t="e">
        <f t="shared" ca="1" si="78"/>
        <v>#N/A</v>
      </c>
      <c r="GS113" s="5">
        <f t="shared" ca="1" si="78"/>
        <v>19.976325750001699</v>
      </c>
      <c r="GT113" s="5">
        <f t="shared" ca="1" si="79"/>
        <v>0.73458861373364903</v>
      </c>
      <c r="GU113" s="5">
        <f t="shared" ca="1" si="79"/>
        <v>3.6414041264522905E-2</v>
      </c>
      <c r="GV113" s="5">
        <f t="shared" ca="1" si="79"/>
        <v>8.3406143454334411E-4</v>
      </c>
      <c r="GW113" s="5" t="e">
        <f t="shared" ca="1" si="79"/>
        <v>#N/A</v>
      </c>
      <c r="GX113" s="5" t="e">
        <f t="shared" ca="1" si="79"/>
        <v>#N/A</v>
      </c>
      <c r="GY113" s="5" t="e">
        <f t="shared" ca="1" si="79"/>
        <v>#N/A</v>
      </c>
      <c r="GZ113" s="5" t="e">
        <f t="shared" ca="1" si="79"/>
        <v>#N/A</v>
      </c>
      <c r="HB113" s="13">
        <f t="shared" ca="1" si="54"/>
        <v>48</v>
      </c>
      <c r="HC113" s="4">
        <f t="shared" ref="HC113:HH169" ca="1" si="92">IF(FB113,DT113/FB113,)</f>
        <v>1</v>
      </c>
      <c r="HD113" s="4">
        <f t="shared" ca="1" si="92"/>
        <v>1</v>
      </c>
      <c r="HE113" s="4">
        <f t="shared" ca="1" si="92"/>
        <v>0</v>
      </c>
      <c r="HF113" s="4">
        <f t="shared" ca="1" si="90"/>
        <v>0</v>
      </c>
      <c r="HG113" s="4">
        <f t="shared" ca="1" si="90"/>
        <v>1</v>
      </c>
      <c r="HH113" s="4">
        <f t="shared" ca="1" si="90"/>
        <v>1</v>
      </c>
      <c r="HI113" s="4">
        <f t="shared" ca="1" si="90"/>
        <v>2.3099999999999999E-2</v>
      </c>
      <c r="HJ113" s="4">
        <f t="shared" ca="1" si="90"/>
        <v>0.5272</v>
      </c>
      <c r="HK113" s="4">
        <f t="shared" ca="1" si="90"/>
        <v>0</v>
      </c>
      <c r="HL113" s="4">
        <f t="shared" ca="1" si="90"/>
        <v>0</v>
      </c>
      <c r="HM113" s="4">
        <f t="shared" ca="1" si="90"/>
        <v>0</v>
      </c>
      <c r="HN113" s="4">
        <f t="shared" ca="1" si="90"/>
        <v>0</v>
      </c>
    </row>
    <row r="114" spans="1:222" x14ac:dyDescent="0.2">
      <c r="A114" t="str" cm="1">
        <f t="array" aca="1" ref="A114" ca="1">INDIRECT($A$67&amp;"!A"&amp;ROW(C47)+$B$64)</f>
        <v>[[49,17,7]]</v>
      </c>
      <c r="B114" cm="1">
        <f t="array" aca="1" ref="B114" ca="1">INDIRECT($A$67&amp;"!b"&amp;ROW(D47)+$B$64)</f>
        <v>49</v>
      </c>
      <c r="C114">
        <f t="shared" ca="1" si="56"/>
        <v>7</v>
      </c>
      <c r="E114">
        <f t="shared" ca="1" si="88"/>
        <v>71</v>
      </c>
      <c r="F114">
        <f t="shared" ca="1" si="88"/>
        <v>72</v>
      </c>
      <c r="G114">
        <f t="shared" ca="1" si="88"/>
        <v>71</v>
      </c>
      <c r="H114">
        <f t="shared" ca="1" si="88"/>
        <v>97</v>
      </c>
      <c r="I114">
        <f t="shared" ca="1" si="88"/>
        <v>74</v>
      </c>
      <c r="J114">
        <f t="shared" ca="1" si="88"/>
        <v>79</v>
      </c>
      <c r="K114">
        <f t="shared" ca="1" si="88"/>
        <v>79</v>
      </c>
      <c r="L114">
        <f t="shared" ca="1" si="88"/>
        <v>80</v>
      </c>
      <c r="M114">
        <f t="shared" ca="1" si="88"/>
        <v>77</v>
      </c>
      <c r="N114">
        <f t="shared" ca="1" si="88"/>
        <v>71</v>
      </c>
      <c r="O114">
        <f t="shared" ca="1" si="88"/>
        <v>71</v>
      </c>
      <c r="P114">
        <f t="shared" ca="1" si="88"/>
        <v>71</v>
      </c>
      <c r="V114" cm="1">
        <f t="array" aca="1" ref="V114" ca="1">IF(ISNA(E114),,OFFSET(INDIRECT("'"&amp;V$67&amp;"'!d1"),E114-1,))</f>
        <v>7</v>
      </c>
      <c r="W114" cm="1">
        <f t="array" aca="1" ref="W114" ca="1">IF(ISNA(F114),,OFFSET(INDIRECT("'"&amp;W$67&amp;"'!d1"),F114-1,))</f>
        <v>7</v>
      </c>
      <c r="X114" cm="1">
        <f t="array" aca="1" ref="X114" ca="1">IF(ISNA(G114),,OFFSET(INDIRECT("'"&amp;X$67&amp;"'!d1"),G114-1,))</f>
        <v>7</v>
      </c>
      <c r="Y114" cm="1">
        <f t="array" aca="1" ref="Y114" ca="1">IF(ISNA(H114),,OFFSET(INDIRECT("'"&amp;Y$67&amp;"'!d1"),H114-1,))</f>
        <v>7</v>
      </c>
      <c r="Z114" cm="1">
        <f t="array" aca="1" ref="Z114" ca="1">IF(ISNA(I114),,OFFSET(INDIRECT("'"&amp;Z$67&amp;"'!d1"),I114-1,))</f>
        <v>7</v>
      </c>
      <c r="AA114" cm="1">
        <f t="array" aca="1" ref="AA114" ca="1">IF(ISNA(J114),,OFFSET(INDIRECT("'"&amp;AA$67&amp;"'!d1"),J114-1,))</f>
        <v>7</v>
      </c>
      <c r="AB114" cm="1">
        <f t="array" aca="1" ref="AB114" ca="1">IF(ISNA(K114),,OFFSET(INDIRECT("'"&amp;AB$67&amp;"'!d1"),K114-1,))</f>
        <v>7</v>
      </c>
      <c r="AC114" cm="1">
        <f t="array" aca="1" ref="AC114" ca="1">IF(ISNA(L114),,OFFSET(INDIRECT("'"&amp;AC$67&amp;"'!d1"),L114-1,))</f>
        <v>7</v>
      </c>
      <c r="AD114" cm="1">
        <f t="array" aca="1" ref="AD114" ca="1">IF(ISNA(M114),,OFFSET(INDIRECT("'"&amp;AD$67&amp;"'!d1"),M114-1,))</f>
        <v>7</v>
      </c>
      <c r="AE114" cm="1">
        <f t="array" aca="1" ref="AE114" ca="1">IF(ISNA(N114),,OFFSET(INDIRECT("'"&amp;AE$67&amp;"'!d1"),N114-1,))</f>
        <v>0</v>
      </c>
      <c r="AF114" cm="1">
        <f t="array" aca="1" ref="AF114" ca="1">IF(ISNA(O114),,OFFSET(INDIRECT("'"&amp;AF$67&amp;"'!d1"),O114-1,))</f>
        <v>0</v>
      </c>
      <c r="AG114" cm="1">
        <f t="array" aca="1" ref="AG114" ca="1">IF(ISNA(P114),,OFFSET(INDIRECT("'"&amp;AG$67&amp;"'!d1"),P114-1,))</f>
        <v>9</v>
      </c>
      <c r="AM114">
        <f t="shared" ca="1" si="82"/>
        <v>1</v>
      </c>
      <c r="AN114">
        <f t="shared" ca="1" si="82"/>
        <v>1</v>
      </c>
      <c r="AO114">
        <f t="shared" ca="1" si="82"/>
        <v>1</v>
      </c>
      <c r="AP114">
        <f t="shared" ca="1" si="82"/>
        <v>1</v>
      </c>
      <c r="AQ114">
        <f t="shared" ca="1" si="58"/>
        <v>1</v>
      </c>
      <c r="AV114" t="b">
        <f t="shared" ca="1" si="59"/>
        <v>1</v>
      </c>
      <c r="AW114" t="b">
        <f t="shared" ca="1" si="59"/>
        <v>1</v>
      </c>
      <c r="AX114" t="b">
        <f t="shared" ca="1" si="59"/>
        <v>1</v>
      </c>
      <c r="AY114" t="b">
        <f t="shared" ca="1" si="59"/>
        <v>1</v>
      </c>
      <c r="AZ114" t="b">
        <f t="shared" ca="1" si="59"/>
        <v>1</v>
      </c>
      <c r="BD114">
        <f t="shared" ca="1" si="83"/>
        <v>1</v>
      </c>
      <c r="BE114">
        <f t="shared" ca="1" si="83"/>
        <v>1</v>
      </c>
      <c r="BF114">
        <f t="shared" ca="1" si="83"/>
        <v>1</v>
      </c>
      <c r="BG114">
        <f t="shared" ca="1" si="83"/>
        <v>1</v>
      </c>
      <c r="BH114">
        <f t="shared" ca="1" si="83"/>
        <v>1</v>
      </c>
      <c r="BI114">
        <f t="shared" ca="1" si="83"/>
        <v>1</v>
      </c>
      <c r="BJ114">
        <f t="shared" ca="1" si="83"/>
        <v>1</v>
      </c>
      <c r="BK114">
        <f t="shared" ca="1" si="83"/>
        <v>1</v>
      </c>
      <c r="BL114">
        <f t="shared" ca="1" si="83"/>
        <v>1</v>
      </c>
      <c r="BM114">
        <f t="shared" ca="1" si="83"/>
        <v>0</v>
      </c>
      <c r="BN114">
        <f t="shared" ca="1" si="83"/>
        <v>0</v>
      </c>
      <c r="BO114">
        <f t="shared" ca="1" si="83"/>
        <v>1</v>
      </c>
      <c r="BU114">
        <f t="shared" ca="1" si="84"/>
        <v>7</v>
      </c>
      <c r="BV114">
        <f t="shared" ca="1" si="84"/>
        <v>7</v>
      </c>
      <c r="BW114">
        <f t="shared" ca="1" si="84"/>
        <v>7</v>
      </c>
      <c r="BX114">
        <f t="shared" ca="1" si="84"/>
        <v>7</v>
      </c>
      <c r="BY114">
        <f t="shared" ca="1" si="84"/>
        <v>7</v>
      </c>
      <c r="BZ114">
        <f t="shared" ca="1" si="84"/>
        <v>7</v>
      </c>
      <c r="CA114">
        <f t="shared" ca="1" si="84"/>
        <v>7</v>
      </c>
      <c r="CB114">
        <f t="shared" ca="1" si="84"/>
        <v>7</v>
      </c>
      <c r="CC114">
        <f t="shared" ca="1" si="84"/>
        <v>7</v>
      </c>
      <c r="CD114">
        <f t="shared" ca="1" si="84"/>
        <v>49</v>
      </c>
      <c r="CE114">
        <f t="shared" ca="1" si="84"/>
        <v>49</v>
      </c>
      <c r="CF114">
        <f t="shared" ca="1" si="84"/>
        <v>9</v>
      </c>
      <c r="CL114">
        <f t="shared" ca="1" si="85"/>
        <v>1</v>
      </c>
      <c r="CM114">
        <f t="shared" ca="1" si="85"/>
        <v>1</v>
      </c>
      <c r="CN114">
        <f t="shared" ca="1" si="85"/>
        <v>1</v>
      </c>
      <c r="CO114">
        <f t="shared" ca="1" si="85"/>
        <v>1</v>
      </c>
      <c r="CP114">
        <f t="shared" ca="1" si="85"/>
        <v>1</v>
      </c>
      <c r="CQ114">
        <f t="shared" ca="1" si="85"/>
        <v>1</v>
      </c>
      <c r="CR114">
        <f t="shared" ca="1" si="85"/>
        <v>1</v>
      </c>
      <c r="CS114">
        <f t="shared" ca="1" si="85"/>
        <v>1</v>
      </c>
      <c r="CT114">
        <f t="shared" ca="1" si="85"/>
        <v>1</v>
      </c>
      <c r="CU114">
        <f t="shared" ca="1" si="85"/>
        <v>0</v>
      </c>
      <c r="CV114">
        <f t="shared" ca="1" si="85"/>
        <v>0</v>
      </c>
      <c r="CW114">
        <f t="shared" ca="1" si="85"/>
        <v>0</v>
      </c>
      <c r="DC114" cm="1">
        <f t="array" aca="1" ref="DC114" ca="1">IF(ISNA(E114),,OFFSET(INDIRECT("'"&amp;DT$67&amp;"'!f1"),E114-1,))*1</f>
        <v>208.04692650100299</v>
      </c>
      <c r="DD114" cm="1">
        <f t="array" aca="1" ref="DD114" ca="1">IF(ISNA(F114),,OFFSET(INDIRECT("'"&amp;DU$67&amp;"'!f1"),F114-1,))*1</f>
        <v>2656.2489742510902</v>
      </c>
      <c r="DE114" cm="1">
        <f t="array" aca="1" ref="DE114" ca="1">IF(ISNA(G114),,OFFSET(INDIRECT("'"&amp;DV$67&amp;"'!f1"),G114-1,))*1</f>
        <v>6620.8302088826804</v>
      </c>
      <c r="DF114" cm="1">
        <f t="array" aca="1" ref="DF114" ca="1">IF(ISNA(H114),,OFFSET(INDIRECT("'"&amp;DW$67&amp;"'!f1"),H114-1,))*1</f>
        <v>8295.5894078454003</v>
      </c>
      <c r="DG114" cm="1">
        <f t="array" aca="1" ref="DG114" ca="1">IF(ISNA(I114),,OFFSET(INDIRECT("'"&amp;DX$67&amp;"'!f1"),I114-1,))*1</f>
        <v>4.7231276660022496</v>
      </c>
      <c r="DH114" cm="1">
        <f t="array" aca="1" ref="DH114" ca="1">IF(ISNA(J114),,OFFSET(INDIRECT("'"&amp;DY$67&amp;"'!f1"),J114-1,))*1</f>
        <v>0.73409105930477303</v>
      </c>
      <c r="DI114" cm="1">
        <f t="array" aca="1" ref="DI114" ca="1">IF(ISNA(K114),,OFFSET(INDIRECT("'"&amp;DZ$67&amp;"'!f1"),K114-1,))*1</f>
        <v>14.725223368965001</v>
      </c>
      <c r="DJ114" cm="1">
        <f t="array" aca="1" ref="DJ114" ca="1">IF(ISNA(L114),,OFFSET(INDIRECT("'"&amp;EA$67&amp;"'!f1"),L114-1,))*1</f>
        <v>6.5670878896489704</v>
      </c>
      <c r="DK114" cm="1">
        <f t="array" aca="1" ref="DK114" ca="1">IF(ISNA(M114),,OFFSET(INDIRECT("'"&amp;EB$67&amp;"'!f1"),M114-1,))*1</f>
        <v>155.347660332</v>
      </c>
      <c r="DL114" cm="1">
        <f t="array" aca="1" ref="DL114" ca="1">IF(ISNA(N114),,OFFSET(INDIRECT("'"&amp;EC$67&amp;"'!f1"),N114-1,))*1</f>
        <v>2.2933785003260699E-2</v>
      </c>
      <c r="DM114" cm="1">
        <f t="array" aca="1" ref="DM114" ca="1">IF(ISNA(O114),,OFFSET(INDIRECT("'"&amp;ED$67&amp;"'!f1"),O114-1,))*1</f>
        <v>2.4486952999723099E-2</v>
      </c>
      <c r="DN114" cm="1">
        <f t="array" aca="1" ref="DN114" ca="1">IF(ISNA(P114),,OFFSET(INDIRECT("'"&amp;EE$67&amp;"'!f1"),P114-1,))*1</f>
        <v>0.42410764098167397</v>
      </c>
      <c r="DT114">
        <f t="shared" ca="1" si="86"/>
        <v>1</v>
      </c>
      <c r="DU114">
        <f t="shared" ca="1" si="86"/>
        <v>1</v>
      </c>
      <c r="DV114">
        <f t="shared" ca="1" si="86"/>
        <v>1</v>
      </c>
      <c r="DW114">
        <f t="shared" ca="1" si="86"/>
        <v>1</v>
      </c>
      <c r="DX114">
        <f t="shared" ca="1" si="86"/>
        <v>1</v>
      </c>
      <c r="DY114">
        <f t="shared" ca="1" si="86"/>
        <v>1</v>
      </c>
      <c r="DZ114">
        <f t="shared" ca="1" si="86"/>
        <v>81</v>
      </c>
      <c r="EA114">
        <f t="shared" ca="1" si="86"/>
        <v>4537</v>
      </c>
      <c r="EB114">
        <f t="shared" ca="1" si="86"/>
        <v>2</v>
      </c>
      <c r="EC114">
        <f t="shared" ca="1" si="86"/>
        <v>0</v>
      </c>
      <c r="ED114">
        <f t="shared" ca="1" si="86"/>
        <v>0</v>
      </c>
      <c r="EE114">
        <f t="shared" ca="1" si="86"/>
        <v>0</v>
      </c>
      <c r="EK114" cm="1">
        <f t="array" aca="1" ref="EK114" ca="1">IF(ISNA(E114),0,OFFSET(INDIRECT("'"&amp;EK$67&amp;"'!g1"),E114-1,)*CL114)</f>
        <v>1</v>
      </c>
      <c r="EL114" cm="1">
        <f t="array" aca="1" ref="EL114" ca="1">IF(ISNA(F114),0,OFFSET(INDIRECT("'"&amp;EL$67&amp;"'!g1"),F114-1,)*CM114)</f>
        <v>1</v>
      </c>
      <c r="EM114" cm="1">
        <f t="array" aca="1" ref="EM114" ca="1">IF(ISNA(G114),0,OFFSET(INDIRECT("'"&amp;EM$67&amp;"'!g1"),G114-1,)*CN114)</f>
        <v>1</v>
      </c>
      <c r="EN114" cm="1">
        <f t="array" aca="1" ref="EN114" ca="1">IF(ISNA(H114),0,OFFSET(INDIRECT("'"&amp;EN$67&amp;"'!g1"),H114-1,)*CO114)</f>
        <v>1</v>
      </c>
      <c r="EO114" cm="1">
        <f t="array" aca="1" ref="EO114" ca="1">IF(ISNA(I114),0,OFFSET(INDIRECT("'"&amp;EO$67&amp;"'!g1"),I114-1,)*CP114)</f>
        <v>1</v>
      </c>
      <c r="EP114" cm="1">
        <f t="array" aca="1" ref="EP114" ca="1">IF(ISNA(J114),0,OFFSET(INDIRECT("'"&amp;EP$67&amp;"'!g1"),J114-1,)*CQ114)</f>
        <v>1</v>
      </c>
      <c r="EQ114" cm="1">
        <f t="array" aca="1" ref="EQ114" ca="1">IF(ISNA(K114),0,OFFSET(INDIRECT("'"&amp;EQ$67&amp;"'!g1"),K114-1,)*CR114)</f>
        <v>81</v>
      </c>
      <c r="ER114" cm="1">
        <f t="array" aca="1" ref="ER114" ca="1">IF(ISNA(L114),0,OFFSET(INDIRECT("'"&amp;ER$67&amp;"'!g1"),L114-1,)*CS114)</f>
        <v>4537</v>
      </c>
      <c r="ES114" cm="1">
        <f t="array" aca="1" ref="ES114" ca="1">IF(ISNA(M114),0,OFFSET(INDIRECT("'"&amp;ES$67&amp;"'!g1"),M114-1,)*CT114)</f>
        <v>2</v>
      </c>
      <c r="ET114" cm="1">
        <f t="array" aca="1" ref="ET114" ca="1">IF(ISNA(N114),0,OFFSET(INDIRECT("'"&amp;ET$67&amp;"'!g1"),N114-1,)*CU114)</f>
        <v>0</v>
      </c>
      <c r="EU114" cm="1">
        <f t="array" aca="1" ref="EU114" ca="1">IF(ISNA(O114),0,OFFSET(INDIRECT("'"&amp;EU$67&amp;"'!g1"),O114-1,)*CV114)</f>
        <v>0</v>
      </c>
      <c r="EV114" cm="1">
        <f t="array" aca="1" ref="EV114" ca="1">IF(ISNA(P114),0,OFFSET(INDIRECT("'"&amp;EV$67&amp;"'!g1"),P114-1,)*CW114)</f>
        <v>0</v>
      </c>
      <c r="FB114" s="10" cm="1">
        <f t="array" aca="1" ref="FB114" ca="1">IF(ISNA(E114),0,OFFSET(INDIRECT("'"&amp;EK$67&amp;"'!h1"),E114-1,))</f>
        <v>1</v>
      </c>
      <c r="FC114" s="10" cm="1">
        <f t="array" aca="1" ref="FC114" ca="1">IF(ISNA(F114),0,OFFSET(INDIRECT("'"&amp;EL$67&amp;"'!h1"),F114-1,))</f>
        <v>1</v>
      </c>
      <c r="FD114" s="10" cm="1">
        <f t="array" aca="1" ref="FD114" ca="1">IF(ISNA(G114),0,OFFSET(INDIRECT("'"&amp;EM$67&amp;"'!h1"),G114-1,))</f>
        <v>1</v>
      </c>
      <c r="FE114" s="10" cm="1">
        <f t="array" aca="1" ref="FE114" ca="1">IF(ISNA(H114),0,OFFSET(INDIRECT("'"&amp;EN$67&amp;"'!h1"),H114-1,))</f>
        <v>1</v>
      </c>
      <c r="FF114" s="10" cm="1">
        <f t="array" aca="1" ref="FF114" ca="1">IF(ISNA(I114),0,OFFSET(INDIRECT("'"&amp;EO$67&amp;"'!h1"),I114-1,))</f>
        <v>1</v>
      </c>
      <c r="FG114" s="10" cm="1">
        <f t="array" aca="1" ref="FG114" ca="1">IF(ISNA(J114),0,OFFSET(INDIRECT("'"&amp;EP$67&amp;"'!h1"),J114-1,))</f>
        <v>1</v>
      </c>
      <c r="FH114" s="10" cm="1">
        <f t="array" aca="1" ref="FH114" ca="1">IF(ISNA(K114),0,OFFSET(INDIRECT("'"&amp;EQ$67&amp;"'!h1"),K114-1,))</f>
        <v>10000</v>
      </c>
      <c r="FI114" s="10" cm="1">
        <f t="array" aca="1" ref="FI114" ca="1">IF(ISNA(L114),0,OFFSET(INDIRECT("'"&amp;ER$67&amp;"'!h1"),L114-1,))</f>
        <v>10000</v>
      </c>
      <c r="FJ114" s="10" cm="1">
        <f t="array" aca="1" ref="FJ114" ca="1">IF(ISNA(M114),0,OFFSET(INDIRECT("'"&amp;ES$67&amp;"'!h1"),M114-1,))</f>
        <v>10000</v>
      </c>
      <c r="FK114" s="10" cm="1">
        <f t="array" aca="1" ref="FK114" ca="1">IF(ISNA(N114),0,OFFSET(INDIRECT("'"&amp;ET$67&amp;"'!h1"),N114-1,))</f>
        <v>1</v>
      </c>
      <c r="FL114" s="10" cm="1">
        <f t="array" aca="1" ref="FL114" ca="1">IF(ISNA(O114),0,OFFSET(INDIRECT("'"&amp;EU$67&amp;"'!h1"),O114-1,))</f>
        <v>1</v>
      </c>
      <c r="FM114" s="10" cm="1">
        <f t="array" aca="1" ref="FM114" ca="1">IF(ISNA(P114),0,OFFSET(INDIRECT("'"&amp;EV$67&amp;"'!h1"),P114-1,))</f>
        <v>8</v>
      </c>
      <c r="FN114" s="10"/>
      <c r="FO114" s="10"/>
      <c r="FP114" s="10"/>
      <c r="FQ114" s="10"/>
      <c r="FS114">
        <f t="shared" ca="1" si="61"/>
        <v>49</v>
      </c>
      <c r="FT114">
        <f t="shared" ca="1" si="62"/>
        <v>14.725223368965001</v>
      </c>
      <c r="FU114">
        <f t="shared" ca="1" si="63"/>
        <v>81</v>
      </c>
      <c r="FV114">
        <f t="shared" ca="1" si="64"/>
        <v>10000</v>
      </c>
      <c r="FW114" s="4">
        <f t="shared" ca="1" si="65"/>
        <v>8.0999999999999996E-3</v>
      </c>
      <c r="FX114" s="5">
        <f t="shared" ca="1" si="66"/>
        <v>0.18179288109833333</v>
      </c>
      <c r="FZ114" s="13">
        <f t="shared" ca="1" si="50"/>
        <v>49</v>
      </c>
      <c r="GA114" s="23">
        <f t="shared" ca="1" si="91"/>
        <v>0</v>
      </c>
      <c r="GB114" s="23">
        <f t="shared" ca="1" si="91"/>
        <v>0</v>
      </c>
      <c r="GC114" s="23">
        <f t="shared" ca="1" si="91"/>
        <v>0</v>
      </c>
      <c r="GD114" s="23">
        <f t="shared" ca="1" si="89"/>
        <v>0</v>
      </c>
      <c r="GE114" s="23">
        <f t="shared" ca="1" si="89"/>
        <v>0</v>
      </c>
      <c r="GF114" s="23">
        <f t="shared" ca="1" si="89"/>
        <v>0</v>
      </c>
      <c r="GG114" s="23">
        <f t="shared" ca="1" si="89"/>
        <v>0</v>
      </c>
      <c r="GH114" s="23">
        <f t="shared" ca="1" si="89"/>
        <v>0</v>
      </c>
      <c r="GI114" s="23">
        <f t="shared" ca="1" si="89"/>
        <v>0</v>
      </c>
      <c r="GJ114" s="23" t="e">
        <f t="shared" ca="1" si="89"/>
        <v>#N/A</v>
      </c>
      <c r="GK114" s="23" t="e">
        <f t="shared" ca="1" si="89"/>
        <v>#N/A</v>
      </c>
      <c r="GL114" s="23">
        <f t="shared" ca="1" si="89"/>
        <v>0.2857142857142857</v>
      </c>
      <c r="GM114" s="23"/>
      <c r="GN114">
        <f t="shared" ca="1" si="68"/>
        <v>49</v>
      </c>
      <c r="GO114" s="5">
        <f t="shared" ca="1" si="78"/>
        <v>208.04692650100299</v>
      </c>
      <c r="GP114" s="5">
        <f t="shared" ca="1" si="78"/>
        <v>2656.2489742510902</v>
      </c>
      <c r="GQ114" s="5">
        <f t="shared" ca="1" si="78"/>
        <v>6620.8302088826804</v>
      </c>
      <c r="GR114" s="5">
        <f t="shared" ca="1" si="78"/>
        <v>8295.5894078454003</v>
      </c>
      <c r="GS114" s="5">
        <f t="shared" ca="1" si="78"/>
        <v>4.7231276660022496</v>
      </c>
      <c r="GT114" s="5">
        <f t="shared" ca="1" si="79"/>
        <v>0.73409105930477303</v>
      </c>
      <c r="GU114" s="5">
        <f t="shared" ca="1" si="79"/>
        <v>0.18179288109833333</v>
      </c>
      <c r="GV114" s="5">
        <f t="shared" ca="1" si="79"/>
        <v>1.4474515956907582E-3</v>
      </c>
      <c r="GW114" s="5">
        <f t="shared" ca="1" si="79"/>
        <v>77.673830166000002</v>
      </c>
      <c r="GX114" s="5" t="e">
        <f t="shared" ca="1" si="79"/>
        <v>#N/A</v>
      </c>
      <c r="GY114" s="5" t="e">
        <f t="shared" ca="1" si="79"/>
        <v>#N/A</v>
      </c>
      <c r="GZ114" s="5" t="e">
        <f t="shared" ca="1" si="79"/>
        <v>#N/A</v>
      </c>
      <c r="HB114" s="13">
        <f t="shared" ca="1" si="54"/>
        <v>49</v>
      </c>
      <c r="HC114" s="4">
        <f t="shared" ca="1" si="92"/>
        <v>1</v>
      </c>
      <c r="HD114" s="4">
        <f t="shared" ca="1" si="92"/>
        <v>1</v>
      </c>
      <c r="HE114" s="4">
        <f t="shared" ca="1" si="92"/>
        <v>1</v>
      </c>
      <c r="HF114" s="4">
        <f t="shared" ca="1" si="90"/>
        <v>1</v>
      </c>
      <c r="HG114" s="4">
        <f t="shared" ca="1" si="90"/>
        <v>1</v>
      </c>
      <c r="HH114" s="4">
        <f t="shared" ca="1" si="90"/>
        <v>1</v>
      </c>
      <c r="HI114" s="4">
        <f t="shared" ca="1" si="90"/>
        <v>8.0999999999999996E-3</v>
      </c>
      <c r="HJ114" s="4">
        <f t="shared" ca="1" si="90"/>
        <v>0.45369999999999999</v>
      </c>
      <c r="HK114" s="4">
        <f t="shared" ca="1" si="90"/>
        <v>2.0000000000000001E-4</v>
      </c>
      <c r="HL114" s="4">
        <f t="shared" ca="1" si="90"/>
        <v>0</v>
      </c>
      <c r="HM114" s="4">
        <f t="shared" ca="1" si="90"/>
        <v>0</v>
      </c>
      <c r="HN114" s="4">
        <f t="shared" ca="1" si="90"/>
        <v>0</v>
      </c>
    </row>
    <row r="115" spans="1:222" x14ac:dyDescent="0.2">
      <c r="A115" t="str" cm="1">
        <f t="array" aca="1" ref="A115" ca="1">INDIRECT($A$67&amp;"!A"&amp;ROW(C48)+$B$64)</f>
        <v>[[50,13,8]]</v>
      </c>
      <c r="B115" cm="1">
        <f t="array" aca="1" ref="B115" ca="1">INDIRECT($A$67&amp;"!b"&amp;ROW(D48)+$B$64)</f>
        <v>50</v>
      </c>
      <c r="C115">
        <f t="shared" ca="1" si="56"/>
        <v>8</v>
      </c>
      <c r="E115">
        <f t="shared" ca="1" si="88"/>
        <v>72</v>
      </c>
      <c r="F115">
        <f t="shared" ca="1" si="88"/>
        <v>73</v>
      </c>
      <c r="G115">
        <f t="shared" ca="1" si="88"/>
        <v>72</v>
      </c>
      <c r="H115">
        <f t="shared" ca="1" si="88"/>
        <v>69</v>
      </c>
      <c r="I115">
        <f t="shared" ca="1" si="88"/>
        <v>75</v>
      </c>
      <c r="J115">
        <f t="shared" ca="1" si="88"/>
        <v>80</v>
      </c>
      <c r="K115">
        <f t="shared" ca="1" si="88"/>
        <v>80</v>
      </c>
      <c r="L115">
        <f t="shared" ca="1" si="88"/>
        <v>81</v>
      </c>
      <c r="M115">
        <f t="shared" ca="1" si="88"/>
        <v>78</v>
      </c>
      <c r="N115">
        <f t="shared" ca="1" si="88"/>
        <v>72</v>
      </c>
      <c r="O115">
        <f t="shared" ca="1" si="88"/>
        <v>72</v>
      </c>
      <c r="P115">
        <f t="shared" ca="1" si="88"/>
        <v>72</v>
      </c>
      <c r="V115" cm="1">
        <f t="array" aca="1" ref="V115" ca="1">IF(ISNA(E115),,OFFSET(INDIRECT("'"&amp;V$67&amp;"'!d1"),E115-1,))</f>
        <v>8</v>
      </c>
      <c r="W115" cm="1">
        <f t="array" aca="1" ref="W115" ca="1">IF(ISNA(F115),,OFFSET(INDIRECT("'"&amp;W$67&amp;"'!d1"),F115-1,))</f>
        <v>8</v>
      </c>
      <c r="X115" cm="1">
        <f t="array" aca="1" ref="X115" ca="1">IF(ISNA(G115),,OFFSET(INDIRECT("'"&amp;X$67&amp;"'!d1"),G115-1,))</f>
        <v>9</v>
      </c>
      <c r="Y115" cm="1">
        <f t="array" aca="1" ref="Y115" ca="1">IF(ISNA(H115),,OFFSET(INDIRECT("'"&amp;Y$67&amp;"'!d1"),H115-1,))</f>
        <v>0</v>
      </c>
      <c r="Z115" cm="1">
        <f t="array" aca="1" ref="Z115" ca="1">IF(ISNA(I115),,OFFSET(INDIRECT("'"&amp;Z$67&amp;"'!d1"),I115-1,))</f>
        <v>8</v>
      </c>
      <c r="AA115" cm="1">
        <f t="array" aca="1" ref="AA115" ca="1">IF(ISNA(J115),,OFFSET(INDIRECT("'"&amp;AA$67&amp;"'!d1"),J115-1,))</f>
        <v>8</v>
      </c>
      <c r="AB115" cm="1">
        <f t="array" aca="1" ref="AB115" ca="1">IF(ISNA(K115),,OFFSET(INDIRECT("'"&amp;AB$67&amp;"'!d1"),K115-1,))</f>
        <v>8</v>
      </c>
      <c r="AC115" cm="1">
        <f t="array" aca="1" ref="AC115" ca="1">IF(ISNA(L115),,OFFSET(INDIRECT("'"&amp;AC$67&amp;"'!d1"),L115-1,))</f>
        <v>8</v>
      </c>
      <c r="AD115" cm="1">
        <f t="array" aca="1" ref="AD115" ca="1">IF(ISNA(M115),,OFFSET(INDIRECT("'"&amp;AD$67&amp;"'!d1"),M115-1,))</f>
        <v>9</v>
      </c>
      <c r="AE115" cm="1">
        <f t="array" aca="1" ref="AE115" ca="1">IF(ISNA(N115),,OFFSET(INDIRECT("'"&amp;AE$67&amp;"'!d1"),N115-1,))</f>
        <v>0</v>
      </c>
      <c r="AF115" cm="1">
        <f t="array" aca="1" ref="AF115" ca="1">IF(ISNA(O115),,OFFSET(INDIRECT("'"&amp;AF$67&amp;"'!d1"),O115-1,))</f>
        <v>0</v>
      </c>
      <c r="AG115" cm="1">
        <f t="array" aca="1" ref="AG115" ca="1">IF(ISNA(P115),,OFFSET(INDIRECT("'"&amp;AG$67&amp;"'!d1"),P115-1,))</f>
        <v>10</v>
      </c>
      <c r="AM115">
        <f t="shared" ca="1" si="82"/>
        <v>1</v>
      </c>
      <c r="AN115">
        <f t="shared" ca="1" si="82"/>
        <v>1</v>
      </c>
      <c r="AO115">
        <f t="shared" ca="1" si="82"/>
        <v>0</v>
      </c>
      <c r="AP115">
        <f t="shared" ca="1" si="82"/>
        <v>0</v>
      </c>
      <c r="AQ115">
        <f t="shared" ca="1" si="58"/>
        <v>1</v>
      </c>
      <c r="AV115" t="b">
        <f t="shared" ca="1" si="59"/>
        <v>1</v>
      </c>
      <c r="AW115" t="b">
        <f t="shared" ca="1" si="59"/>
        <v>1</v>
      </c>
      <c r="AX115" t="str">
        <f t="shared" ca="1" si="59"/>
        <v/>
      </c>
      <c r="AY115" t="str">
        <f t="shared" ca="1" si="59"/>
        <v/>
      </c>
      <c r="AZ115" t="b">
        <f t="shared" ca="1" si="59"/>
        <v>1</v>
      </c>
      <c r="BD115">
        <f t="shared" ca="1" si="83"/>
        <v>1</v>
      </c>
      <c r="BE115">
        <f t="shared" ca="1" si="83"/>
        <v>1</v>
      </c>
      <c r="BF115">
        <f t="shared" ca="1" si="83"/>
        <v>1</v>
      </c>
      <c r="BG115">
        <f t="shared" ca="1" si="83"/>
        <v>0</v>
      </c>
      <c r="BH115">
        <f t="shared" ca="1" si="83"/>
        <v>1</v>
      </c>
      <c r="BI115">
        <f t="shared" ca="1" si="83"/>
        <v>1</v>
      </c>
      <c r="BJ115">
        <f t="shared" ca="1" si="83"/>
        <v>1</v>
      </c>
      <c r="BK115">
        <f t="shared" ca="1" si="83"/>
        <v>1</v>
      </c>
      <c r="BL115">
        <f t="shared" ca="1" si="83"/>
        <v>1</v>
      </c>
      <c r="BM115">
        <f t="shared" ca="1" si="83"/>
        <v>0</v>
      </c>
      <c r="BN115">
        <f t="shared" ca="1" si="83"/>
        <v>0</v>
      </c>
      <c r="BO115">
        <f t="shared" ca="1" si="83"/>
        <v>1</v>
      </c>
      <c r="BU115">
        <f t="shared" ca="1" si="84"/>
        <v>8</v>
      </c>
      <c r="BV115">
        <f t="shared" ca="1" si="84"/>
        <v>8</v>
      </c>
      <c r="BW115">
        <f t="shared" ca="1" si="84"/>
        <v>9</v>
      </c>
      <c r="BX115">
        <f t="shared" ca="1" si="84"/>
        <v>50</v>
      </c>
      <c r="BY115">
        <f t="shared" ca="1" si="84"/>
        <v>8</v>
      </c>
      <c r="BZ115">
        <f t="shared" ca="1" si="84"/>
        <v>8</v>
      </c>
      <c r="CA115">
        <f t="shared" ca="1" si="84"/>
        <v>8</v>
      </c>
      <c r="CB115">
        <f t="shared" ca="1" si="84"/>
        <v>8</v>
      </c>
      <c r="CC115">
        <f t="shared" ca="1" si="84"/>
        <v>9</v>
      </c>
      <c r="CD115">
        <f t="shared" ca="1" si="84"/>
        <v>50</v>
      </c>
      <c r="CE115">
        <f t="shared" ca="1" si="84"/>
        <v>50</v>
      </c>
      <c r="CF115">
        <f t="shared" ca="1" si="84"/>
        <v>10</v>
      </c>
      <c r="CL115">
        <f t="shared" ca="1" si="85"/>
        <v>1</v>
      </c>
      <c r="CM115">
        <f t="shared" ca="1" si="85"/>
        <v>1</v>
      </c>
      <c r="CN115">
        <f t="shared" ca="1" si="85"/>
        <v>0</v>
      </c>
      <c r="CO115">
        <f t="shared" ca="1" si="85"/>
        <v>0</v>
      </c>
      <c r="CP115">
        <f t="shared" ca="1" si="85"/>
        <v>1</v>
      </c>
      <c r="CQ115">
        <f t="shared" ca="1" si="85"/>
        <v>1</v>
      </c>
      <c r="CR115">
        <f t="shared" ca="1" si="85"/>
        <v>1</v>
      </c>
      <c r="CS115">
        <f t="shared" ca="1" si="85"/>
        <v>1</v>
      </c>
      <c r="CT115">
        <f t="shared" ca="1" si="85"/>
        <v>0</v>
      </c>
      <c r="CU115">
        <f t="shared" ca="1" si="85"/>
        <v>0</v>
      </c>
      <c r="CV115">
        <f t="shared" ca="1" si="85"/>
        <v>0</v>
      </c>
      <c r="CW115">
        <f t="shared" ca="1" si="85"/>
        <v>0</v>
      </c>
      <c r="DC115" cm="1">
        <f t="array" aca="1" ref="DC115" ca="1">IF(ISNA(E115),,OFFSET(INDIRECT("'"&amp;DT$67&amp;"'!f1"),E115-1,))*1</f>
        <v>1145.170458717</v>
      </c>
      <c r="DD115" cm="1">
        <f t="array" aca="1" ref="DD115" ca="1">IF(ISNA(F115),,OFFSET(INDIRECT("'"&amp;DU$67&amp;"'!f1"),F115-1,))*1</f>
        <v>12837.5691032987</v>
      </c>
      <c r="DE115" cm="1">
        <f t="array" aca="1" ref="DE115" ca="1">IF(ISNA(G115),,OFFSET(INDIRECT("'"&amp;DV$67&amp;"'!f1"),G115-1,))*1</f>
        <v>28800.2797820866</v>
      </c>
      <c r="DF115" cm="1">
        <f t="array" aca="1" ref="DF115" ca="1">IF(ISNA(H115),,OFFSET(INDIRECT("'"&amp;DW$67&amp;"'!f1"),H115-1,))*1</f>
        <v>28800.206706974601</v>
      </c>
      <c r="DG115" cm="1">
        <f t="array" aca="1" ref="DG115" ca="1">IF(ISNA(I115),,OFFSET(INDIRECT("'"&amp;DX$67&amp;"'!f1"),I115-1,))*1</f>
        <v>38.280680167008498</v>
      </c>
      <c r="DH115" cm="1">
        <f t="array" aca="1" ref="DH115" ca="1">IF(ISNA(J115),,OFFSET(INDIRECT("'"&amp;DY$67&amp;"'!f1"),J115-1,))*1</f>
        <v>0.83616261929273605</v>
      </c>
      <c r="DI115" cm="1">
        <f t="array" aca="1" ref="DI115" ca="1">IF(ISNA(K115),,OFFSET(INDIRECT("'"&amp;DZ$67&amp;"'!f1"),K115-1,))*1</f>
        <v>13.333029128611001</v>
      </c>
      <c r="DJ115" cm="1">
        <f t="array" aca="1" ref="DJ115" ca="1">IF(ISNA(L115),,OFFSET(INDIRECT("'"&amp;EA$67&amp;"'!f1"),L115-1,))*1</f>
        <v>5.8836271828040401</v>
      </c>
      <c r="DK115" cm="1">
        <f t="array" aca="1" ref="DK115" ca="1">IF(ISNA(M115),,OFFSET(INDIRECT("'"&amp;EB$67&amp;"'!f1"),M115-1,))*1</f>
        <v>152.38783485599899</v>
      </c>
      <c r="DL115" cm="1">
        <f t="array" aca="1" ref="DL115" ca="1">IF(ISNA(N115),,OFFSET(INDIRECT("'"&amp;EC$67&amp;"'!f1"),N115-1,))*1</f>
        <v>2.1623014996293901E-2</v>
      </c>
      <c r="DM115" cm="1">
        <f t="array" aca="1" ref="DM115" ca="1">IF(ISNA(O115),,OFFSET(INDIRECT("'"&amp;ED$67&amp;"'!f1"),O115-1,))*1</f>
        <v>2.31712590029928E-2</v>
      </c>
      <c r="DN115" cm="1">
        <f t="array" aca="1" ref="DN115" ca="1">IF(ISNA(P115),,OFFSET(INDIRECT("'"&amp;EE$67&amp;"'!f1"),P115-1,))*1</f>
        <v>7.8356966376304599E-2</v>
      </c>
      <c r="DT115">
        <f t="shared" ca="1" si="86"/>
        <v>1</v>
      </c>
      <c r="DU115">
        <f t="shared" ca="1" si="86"/>
        <v>1</v>
      </c>
      <c r="DV115">
        <f t="shared" ca="1" si="86"/>
        <v>0</v>
      </c>
      <c r="DW115">
        <f t="shared" ca="1" si="86"/>
        <v>0</v>
      </c>
      <c r="DX115">
        <f t="shared" ca="1" si="86"/>
        <v>1</v>
      </c>
      <c r="DY115">
        <f t="shared" ca="1" si="86"/>
        <v>1</v>
      </c>
      <c r="DZ115">
        <f t="shared" ca="1" si="86"/>
        <v>34</v>
      </c>
      <c r="EA115">
        <f t="shared" ca="1" si="86"/>
        <v>3825</v>
      </c>
      <c r="EB115">
        <f t="shared" ca="1" si="86"/>
        <v>0</v>
      </c>
      <c r="EC115">
        <f t="shared" ca="1" si="86"/>
        <v>0</v>
      </c>
      <c r="ED115">
        <f t="shared" ca="1" si="86"/>
        <v>0</v>
      </c>
      <c r="EE115">
        <f t="shared" ca="1" si="86"/>
        <v>0</v>
      </c>
      <c r="EK115" cm="1">
        <f t="array" aca="1" ref="EK115" ca="1">IF(ISNA(E115),0,OFFSET(INDIRECT("'"&amp;EK$67&amp;"'!g1"),E115-1,)*CL115)</f>
        <v>1</v>
      </c>
      <c r="EL115" cm="1">
        <f t="array" aca="1" ref="EL115" ca="1">IF(ISNA(F115),0,OFFSET(INDIRECT("'"&amp;EL$67&amp;"'!g1"),F115-1,)*CM115)</f>
        <v>1</v>
      </c>
      <c r="EM115" cm="1">
        <f t="array" aca="1" ref="EM115" ca="1">IF(ISNA(G115),0,OFFSET(INDIRECT("'"&amp;EM$67&amp;"'!g1"),G115-1,)*CN115)</f>
        <v>0</v>
      </c>
      <c r="EN115" cm="1">
        <f t="array" aca="1" ref="EN115" ca="1">IF(ISNA(H115),0,OFFSET(INDIRECT("'"&amp;EN$67&amp;"'!g1"),H115-1,)*CO115)</f>
        <v>0</v>
      </c>
      <c r="EO115" cm="1">
        <f t="array" aca="1" ref="EO115" ca="1">IF(ISNA(I115),0,OFFSET(INDIRECT("'"&amp;EO$67&amp;"'!g1"),I115-1,)*CP115)</f>
        <v>1</v>
      </c>
      <c r="EP115" cm="1">
        <f t="array" aca="1" ref="EP115" ca="1">IF(ISNA(J115),0,OFFSET(INDIRECT("'"&amp;EP$67&amp;"'!g1"),J115-1,)*CQ115)</f>
        <v>1</v>
      </c>
      <c r="EQ115" cm="1">
        <f t="array" aca="1" ref="EQ115" ca="1">IF(ISNA(K115),0,OFFSET(INDIRECT("'"&amp;EQ$67&amp;"'!g1"),K115-1,)*CR115)</f>
        <v>34</v>
      </c>
      <c r="ER115" cm="1">
        <f t="array" aca="1" ref="ER115" ca="1">IF(ISNA(L115),0,OFFSET(INDIRECT("'"&amp;ER$67&amp;"'!g1"),L115-1,)*CS115)</f>
        <v>3825</v>
      </c>
      <c r="ES115" cm="1">
        <f t="array" aca="1" ref="ES115" ca="1">IF(ISNA(M115),0,OFFSET(INDIRECT("'"&amp;ES$67&amp;"'!g1"),M115-1,)*CT115)</f>
        <v>0</v>
      </c>
      <c r="ET115" cm="1">
        <f t="array" aca="1" ref="ET115" ca="1">IF(ISNA(N115),0,OFFSET(INDIRECT("'"&amp;ET$67&amp;"'!g1"),N115-1,)*CU115)</f>
        <v>0</v>
      </c>
      <c r="EU115" cm="1">
        <f t="array" aca="1" ref="EU115" ca="1">IF(ISNA(O115),0,OFFSET(INDIRECT("'"&amp;EU$67&amp;"'!g1"),O115-1,)*CV115)</f>
        <v>0</v>
      </c>
      <c r="EV115" cm="1">
        <f t="array" aca="1" ref="EV115" ca="1">IF(ISNA(P115),0,OFFSET(INDIRECT("'"&amp;EV$67&amp;"'!g1"),P115-1,)*CW115)</f>
        <v>0</v>
      </c>
      <c r="FB115" s="10" cm="1">
        <f t="array" aca="1" ref="FB115" ca="1">IF(ISNA(E115),0,OFFSET(INDIRECT("'"&amp;EK$67&amp;"'!h1"),E115-1,))</f>
        <v>1</v>
      </c>
      <c r="FC115" s="10" cm="1">
        <f t="array" aca="1" ref="FC115" ca="1">IF(ISNA(F115),0,OFFSET(INDIRECT("'"&amp;EL$67&amp;"'!h1"),F115-1,))</f>
        <v>1</v>
      </c>
      <c r="FD115" s="10" cm="1">
        <f t="array" aca="1" ref="FD115" ca="1">IF(ISNA(G115),0,OFFSET(INDIRECT("'"&amp;EM$67&amp;"'!h1"),G115-1,))</f>
        <v>1</v>
      </c>
      <c r="FE115" s="10" cm="1">
        <f t="array" aca="1" ref="FE115" ca="1">IF(ISNA(H115),0,OFFSET(INDIRECT("'"&amp;EN$67&amp;"'!h1"),H115-1,))</f>
        <v>1</v>
      </c>
      <c r="FF115" s="10" cm="1">
        <f t="array" aca="1" ref="FF115" ca="1">IF(ISNA(I115),0,OFFSET(INDIRECT("'"&amp;EO$67&amp;"'!h1"),I115-1,))</f>
        <v>1</v>
      </c>
      <c r="FG115" s="10" cm="1">
        <f t="array" aca="1" ref="FG115" ca="1">IF(ISNA(J115),0,OFFSET(INDIRECT("'"&amp;EP$67&amp;"'!h1"),J115-1,))</f>
        <v>1</v>
      </c>
      <c r="FH115" s="10" cm="1">
        <f t="array" aca="1" ref="FH115" ca="1">IF(ISNA(K115),0,OFFSET(INDIRECT("'"&amp;EQ$67&amp;"'!h1"),K115-1,))</f>
        <v>10000</v>
      </c>
      <c r="FI115" s="10" cm="1">
        <f t="array" aca="1" ref="FI115" ca="1">IF(ISNA(L115),0,OFFSET(INDIRECT("'"&amp;ER$67&amp;"'!h1"),L115-1,))</f>
        <v>10000</v>
      </c>
      <c r="FJ115" s="10" cm="1">
        <f t="array" aca="1" ref="FJ115" ca="1">IF(ISNA(M115),0,OFFSET(INDIRECT("'"&amp;ES$67&amp;"'!h1"),M115-1,))</f>
        <v>10000</v>
      </c>
      <c r="FK115" s="10" cm="1">
        <f t="array" aca="1" ref="FK115" ca="1">IF(ISNA(N115),0,OFFSET(INDIRECT("'"&amp;ET$67&amp;"'!h1"),N115-1,))</f>
        <v>1</v>
      </c>
      <c r="FL115" s="10" cm="1">
        <f t="array" aca="1" ref="FL115" ca="1">IF(ISNA(O115),0,OFFSET(INDIRECT("'"&amp;EU$67&amp;"'!h1"),O115-1,))</f>
        <v>1</v>
      </c>
      <c r="FM115" s="10" cm="1">
        <f t="array" aca="1" ref="FM115" ca="1">IF(ISNA(P115),0,OFFSET(INDIRECT("'"&amp;EV$67&amp;"'!h1"),P115-1,))</f>
        <v>8</v>
      </c>
      <c r="FN115" s="10"/>
      <c r="FO115" s="10"/>
      <c r="FP115" s="10"/>
      <c r="FQ115" s="10"/>
      <c r="FS115">
        <f t="shared" ca="1" si="61"/>
        <v>50</v>
      </c>
      <c r="FT115">
        <f t="shared" ca="1" si="62"/>
        <v>13.333029128611001</v>
      </c>
      <c r="FU115">
        <f t="shared" ca="1" si="63"/>
        <v>34</v>
      </c>
      <c r="FV115">
        <f t="shared" ca="1" si="64"/>
        <v>10000</v>
      </c>
      <c r="FW115" s="4">
        <f t="shared" ca="1" si="65"/>
        <v>3.3999999999999998E-3</v>
      </c>
      <c r="FX115" s="5">
        <f t="shared" ca="1" si="66"/>
        <v>0.39214791554738238</v>
      </c>
      <c r="FZ115" s="13">
        <f t="shared" ca="1" si="50"/>
        <v>50</v>
      </c>
      <c r="GA115" s="23">
        <f t="shared" ca="1" si="91"/>
        <v>0</v>
      </c>
      <c r="GB115" s="23">
        <f t="shared" ca="1" si="91"/>
        <v>0</v>
      </c>
      <c r="GC115" s="23">
        <f t="shared" ca="1" si="91"/>
        <v>0.125</v>
      </c>
      <c r="GD115" s="23" t="e">
        <f t="shared" ca="1" si="89"/>
        <v>#N/A</v>
      </c>
      <c r="GE115" s="23">
        <f t="shared" ca="1" si="89"/>
        <v>0</v>
      </c>
      <c r="GF115" s="23">
        <f t="shared" ca="1" si="89"/>
        <v>0</v>
      </c>
      <c r="GG115" s="23">
        <f t="shared" ca="1" si="89"/>
        <v>0</v>
      </c>
      <c r="GH115" s="23">
        <f t="shared" ca="1" si="89"/>
        <v>0</v>
      </c>
      <c r="GI115" s="23">
        <f t="shared" ca="1" si="89"/>
        <v>0.125</v>
      </c>
      <c r="GJ115" s="23" t="e">
        <f t="shared" ca="1" si="89"/>
        <v>#N/A</v>
      </c>
      <c r="GK115" s="23" t="e">
        <f t="shared" ca="1" si="89"/>
        <v>#N/A</v>
      </c>
      <c r="GL115" s="23">
        <f t="shared" ca="1" si="89"/>
        <v>0.25</v>
      </c>
      <c r="GM115" s="23"/>
      <c r="GN115">
        <f t="shared" ca="1" si="68"/>
        <v>50</v>
      </c>
      <c r="GO115" s="5">
        <f t="shared" ca="1" si="78"/>
        <v>1145.170458717</v>
      </c>
      <c r="GP115" s="5">
        <f t="shared" ca="1" si="78"/>
        <v>12837.5691032987</v>
      </c>
      <c r="GQ115" s="5" t="e">
        <f t="shared" ca="1" si="78"/>
        <v>#N/A</v>
      </c>
      <c r="GR115" s="5" t="e">
        <f t="shared" ca="1" si="78"/>
        <v>#N/A</v>
      </c>
      <c r="GS115" s="5">
        <f t="shared" ca="1" si="78"/>
        <v>38.280680167008498</v>
      </c>
      <c r="GT115" s="5">
        <f t="shared" ca="1" si="79"/>
        <v>0.83616261929273605</v>
      </c>
      <c r="GU115" s="5">
        <f t="shared" ca="1" si="79"/>
        <v>0.39214791554738238</v>
      </c>
      <c r="GV115" s="5">
        <f t="shared" ca="1" si="79"/>
        <v>1.5382031850468079E-3</v>
      </c>
      <c r="GW115" s="5" t="e">
        <f t="shared" ca="1" si="79"/>
        <v>#N/A</v>
      </c>
      <c r="GX115" s="5" t="e">
        <f t="shared" ca="1" si="79"/>
        <v>#N/A</v>
      </c>
      <c r="GY115" s="5" t="e">
        <f t="shared" ca="1" si="79"/>
        <v>#N/A</v>
      </c>
      <c r="GZ115" s="5" t="e">
        <f t="shared" ca="1" si="79"/>
        <v>#N/A</v>
      </c>
      <c r="HB115" s="13">
        <f t="shared" ca="1" si="54"/>
        <v>50</v>
      </c>
      <c r="HC115" s="4">
        <f t="shared" ca="1" si="92"/>
        <v>1</v>
      </c>
      <c r="HD115" s="4">
        <f t="shared" ca="1" si="92"/>
        <v>1</v>
      </c>
      <c r="HE115" s="4">
        <f t="shared" ca="1" si="92"/>
        <v>0</v>
      </c>
      <c r="HF115" s="4">
        <f t="shared" ca="1" si="90"/>
        <v>0</v>
      </c>
      <c r="HG115" s="4">
        <f t="shared" ca="1" si="90"/>
        <v>1</v>
      </c>
      <c r="HH115" s="4">
        <f t="shared" ca="1" si="90"/>
        <v>1</v>
      </c>
      <c r="HI115" s="4">
        <f t="shared" ca="1" si="90"/>
        <v>3.3999999999999998E-3</v>
      </c>
      <c r="HJ115" s="4">
        <f t="shared" ca="1" si="90"/>
        <v>0.38250000000000001</v>
      </c>
      <c r="HK115" s="4">
        <f t="shared" ca="1" si="90"/>
        <v>0</v>
      </c>
      <c r="HL115" s="4">
        <f t="shared" ca="1" si="90"/>
        <v>0</v>
      </c>
      <c r="HM115" s="4">
        <f t="shared" ca="1" si="90"/>
        <v>0</v>
      </c>
      <c r="HN115" s="4">
        <f t="shared" ca="1" si="90"/>
        <v>0</v>
      </c>
    </row>
    <row r="116" spans="1:222" x14ac:dyDescent="0.2">
      <c r="A116" t="str" cm="1">
        <f t="array" aca="1" ref="A116" ca="1">INDIRECT($A$67&amp;"!A"&amp;ROW(C49)+$B$64)</f>
        <v>[[51,12,9]]</v>
      </c>
      <c r="B116" cm="1">
        <f t="array" aca="1" ref="B116" ca="1">INDIRECT($A$67&amp;"!b"&amp;ROW(D49)+$B$64)</f>
        <v>51</v>
      </c>
      <c r="C116">
        <f t="shared" ca="1" si="56"/>
        <v>9</v>
      </c>
      <c r="E116">
        <f t="shared" ca="1" si="88"/>
        <v>73</v>
      </c>
      <c r="F116">
        <f t="shared" ca="1" si="88"/>
        <v>74</v>
      </c>
      <c r="G116">
        <f t="shared" ca="1" si="88"/>
        <v>73</v>
      </c>
      <c r="H116">
        <f t="shared" ca="1" si="88"/>
        <v>78</v>
      </c>
      <c r="I116">
        <f t="shared" ca="1" si="88"/>
        <v>76</v>
      </c>
      <c r="J116">
        <f t="shared" ca="1" si="88"/>
        <v>81</v>
      </c>
      <c r="K116">
        <f t="shared" ca="1" si="88"/>
        <v>81</v>
      </c>
      <c r="L116">
        <f t="shared" ca="1" si="88"/>
        <v>82</v>
      </c>
      <c r="M116">
        <f t="shared" ca="1" si="88"/>
        <v>79</v>
      </c>
      <c r="N116">
        <f t="shared" ca="1" si="88"/>
        <v>73</v>
      </c>
      <c r="O116">
        <f t="shared" ca="1" si="88"/>
        <v>73</v>
      </c>
      <c r="P116">
        <f t="shared" ca="1" si="88"/>
        <v>73</v>
      </c>
      <c r="V116" cm="1">
        <f t="array" aca="1" ref="V116" ca="1">IF(ISNA(E116),,OFFSET(INDIRECT("'"&amp;V$67&amp;"'!d1"),E116-1,))</f>
        <v>9</v>
      </c>
      <c r="W116" cm="1">
        <f t="array" aca="1" ref="W116" ca="1">IF(ISNA(F116),,OFFSET(INDIRECT("'"&amp;W$67&amp;"'!d1"),F116-1,))</f>
        <v>9</v>
      </c>
      <c r="X116" cm="1">
        <f t="array" aca="1" ref="X116" ca="1">IF(ISNA(G116),,OFFSET(INDIRECT("'"&amp;X$67&amp;"'!d1"),G116-1,))</f>
        <v>9</v>
      </c>
      <c r="Y116" cm="1">
        <f t="array" aca="1" ref="Y116" ca="1">IF(ISNA(H116),,OFFSET(INDIRECT("'"&amp;Y$67&amp;"'!d1"),H116-1,))</f>
        <v>0</v>
      </c>
      <c r="Z116" cm="1">
        <f t="array" aca="1" ref="Z116" ca="1">IF(ISNA(I116),,OFFSET(INDIRECT("'"&amp;Z$67&amp;"'!d1"),I116-1,))</f>
        <v>9</v>
      </c>
      <c r="AA116" cm="1">
        <f t="array" aca="1" ref="AA116" ca="1">IF(ISNA(J116),,OFFSET(INDIRECT("'"&amp;AA$67&amp;"'!d1"),J116-1,))</f>
        <v>9</v>
      </c>
      <c r="AB116" cm="1">
        <f t="array" aca="1" ref="AB116" ca="1">IF(ISNA(K116),,OFFSET(INDIRECT("'"&amp;AB$67&amp;"'!d1"),K116-1,))</f>
        <v>9</v>
      </c>
      <c r="AC116" cm="1">
        <f t="array" aca="1" ref="AC116" ca="1">IF(ISNA(L116),,OFFSET(INDIRECT("'"&amp;AC$67&amp;"'!d1"),L116-1,))</f>
        <v>9</v>
      </c>
      <c r="AD116" cm="1">
        <f t="array" aca="1" ref="AD116" ca="1">IF(ISNA(M116),,OFFSET(INDIRECT("'"&amp;AD$67&amp;"'!d1"),M116-1,))</f>
        <v>9</v>
      </c>
      <c r="AE116" cm="1">
        <f t="array" aca="1" ref="AE116" ca="1">IF(ISNA(N116),,OFFSET(INDIRECT("'"&amp;AE$67&amp;"'!d1"),N116-1,))</f>
        <v>0</v>
      </c>
      <c r="AF116" cm="1">
        <f t="array" aca="1" ref="AF116" ca="1">IF(ISNA(O116),,OFFSET(INDIRECT("'"&amp;AF$67&amp;"'!d1"),O116-1,))</f>
        <v>0</v>
      </c>
      <c r="AG116" cm="1">
        <f t="array" aca="1" ref="AG116" ca="1">IF(ISNA(P116),,OFFSET(INDIRECT("'"&amp;AG$67&amp;"'!d1"),P116-1,))</f>
        <v>10</v>
      </c>
      <c r="AM116">
        <f t="shared" ca="1" si="82"/>
        <v>1</v>
      </c>
      <c r="AN116">
        <f t="shared" ca="1" si="82"/>
        <v>0</v>
      </c>
      <c r="AO116">
        <f t="shared" ca="1" si="82"/>
        <v>0</v>
      </c>
      <c r="AP116">
        <f t="shared" ca="1" si="82"/>
        <v>0</v>
      </c>
      <c r="AQ116">
        <f t="shared" ca="1" si="58"/>
        <v>1</v>
      </c>
      <c r="AV116" t="b">
        <f t="shared" ca="1" si="59"/>
        <v>1</v>
      </c>
      <c r="AW116" t="str">
        <f t="shared" ca="1" si="59"/>
        <v/>
      </c>
      <c r="AX116" t="str">
        <f t="shared" ca="1" si="59"/>
        <v/>
      </c>
      <c r="AY116" t="str">
        <f t="shared" ca="1" si="59"/>
        <v/>
      </c>
      <c r="AZ116" t="b">
        <f t="shared" ca="1" si="59"/>
        <v>1</v>
      </c>
      <c r="BD116">
        <f t="shared" ca="1" si="83"/>
        <v>1</v>
      </c>
      <c r="BE116">
        <f t="shared" ca="1" si="83"/>
        <v>1</v>
      </c>
      <c r="BF116">
        <f t="shared" ca="1" si="83"/>
        <v>1</v>
      </c>
      <c r="BG116">
        <f t="shared" ca="1" si="83"/>
        <v>0</v>
      </c>
      <c r="BH116">
        <f t="shared" ca="1" si="83"/>
        <v>1</v>
      </c>
      <c r="BI116">
        <f t="shared" ca="1" si="83"/>
        <v>1</v>
      </c>
      <c r="BJ116">
        <f t="shared" ca="1" si="83"/>
        <v>1</v>
      </c>
      <c r="BK116">
        <f t="shared" ca="1" si="83"/>
        <v>1</v>
      </c>
      <c r="BL116">
        <f t="shared" ca="1" si="83"/>
        <v>1</v>
      </c>
      <c r="BM116">
        <f t="shared" ca="1" si="83"/>
        <v>0</v>
      </c>
      <c r="BN116">
        <f t="shared" ca="1" si="83"/>
        <v>0</v>
      </c>
      <c r="BO116">
        <f t="shared" ca="1" si="83"/>
        <v>1</v>
      </c>
      <c r="BU116">
        <f t="shared" ca="1" si="84"/>
        <v>9</v>
      </c>
      <c r="BV116">
        <f t="shared" ca="1" si="84"/>
        <v>9</v>
      </c>
      <c r="BW116">
        <f t="shared" ca="1" si="84"/>
        <v>9</v>
      </c>
      <c r="BX116">
        <f t="shared" ca="1" si="84"/>
        <v>51</v>
      </c>
      <c r="BY116">
        <f t="shared" ca="1" si="84"/>
        <v>9</v>
      </c>
      <c r="BZ116">
        <f t="shared" ca="1" si="84"/>
        <v>9</v>
      </c>
      <c r="CA116">
        <f t="shared" ca="1" si="84"/>
        <v>9</v>
      </c>
      <c r="CB116">
        <f t="shared" ca="1" si="84"/>
        <v>9</v>
      </c>
      <c r="CC116">
        <f t="shared" ca="1" si="84"/>
        <v>9</v>
      </c>
      <c r="CD116">
        <f t="shared" ca="1" si="84"/>
        <v>51</v>
      </c>
      <c r="CE116">
        <f t="shared" ca="1" si="84"/>
        <v>51</v>
      </c>
      <c r="CF116">
        <f t="shared" ca="1" si="84"/>
        <v>10</v>
      </c>
      <c r="CL116">
        <f t="shared" ca="1" si="85"/>
        <v>1</v>
      </c>
      <c r="CM116">
        <f t="shared" ca="1" si="85"/>
        <v>1</v>
      </c>
      <c r="CN116">
        <f t="shared" ca="1" si="85"/>
        <v>1</v>
      </c>
      <c r="CO116">
        <f t="shared" ca="1" si="85"/>
        <v>0</v>
      </c>
      <c r="CP116">
        <f t="shared" ca="1" si="85"/>
        <v>1</v>
      </c>
      <c r="CQ116">
        <f t="shared" ca="1" si="85"/>
        <v>1</v>
      </c>
      <c r="CR116">
        <f t="shared" ca="1" si="85"/>
        <v>1</v>
      </c>
      <c r="CS116">
        <f t="shared" ca="1" si="85"/>
        <v>1</v>
      </c>
      <c r="CT116">
        <f t="shared" ca="1" si="85"/>
        <v>1</v>
      </c>
      <c r="CU116">
        <f t="shared" ca="1" si="85"/>
        <v>0</v>
      </c>
      <c r="CV116">
        <f t="shared" ca="1" si="85"/>
        <v>0</v>
      </c>
      <c r="CW116">
        <f t="shared" ca="1" si="85"/>
        <v>0</v>
      </c>
      <c r="DC116" cm="1">
        <f t="array" aca="1" ref="DC116" ca="1">IF(ISNA(E116),,OFFSET(INDIRECT("'"&amp;DT$67&amp;"'!f1"),E116-1,))*1</f>
        <v>2398.3392959960001</v>
      </c>
      <c r="DD116" cm="1">
        <f t="array" aca="1" ref="DD116" ca="1">IF(ISNA(F116),,OFFSET(INDIRECT("'"&amp;DU$67&amp;"'!f1"),F116-1,))*1</f>
        <v>28836.038718543899</v>
      </c>
      <c r="DE116" cm="1">
        <f t="array" aca="1" ref="DE116" ca="1">IF(ISNA(G116),,OFFSET(INDIRECT("'"&amp;DV$67&amp;"'!f1"),G116-1,))*1</f>
        <v>28800.693964749498</v>
      </c>
      <c r="DF116" cm="1">
        <f t="array" aca="1" ref="DF116" ca="1">IF(ISNA(H116),,OFFSET(INDIRECT("'"&amp;DW$67&amp;"'!f1"),H116-1,))*1</f>
        <v>28800.1418899251</v>
      </c>
      <c r="DG116" cm="1">
        <f t="array" aca="1" ref="DG116" ca="1">IF(ISNA(I116),,OFFSET(INDIRECT("'"&amp;DX$67&amp;"'!f1"),I116-1,))*1</f>
        <v>356.73267145799701</v>
      </c>
      <c r="DH116" cm="1">
        <f t="array" aca="1" ref="DH116" ca="1">IF(ISNA(J116),,OFFSET(INDIRECT("'"&amp;DY$67&amp;"'!f1"),J116-1,))*1</f>
        <v>0.88822130672633604</v>
      </c>
      <c r="DI116" cm="1">
        <f t="array" aca="1" ref="DI116" ca="1">IF(ISNA(K116),,OFFSET(INDIRECT("'"&amp;DZ$67&amp;"'!f1"),K116-1,))*1</f>
        <v>13.277468125335799</v>
      </c>
      <c r="DJ116" cm="1">
        <f t="array" aca="1" ref="DJ116" ca="1">IF(ISNA(L116),,OFFSET(INDIRECT("'"&amp;EA$67&amp;"'!f1"),L116-1,))*1</f>
        <v>5.8986463928595096</v>
      </c>
      <c r="DK116" cm="1">
        <f t="array" aca="1" ref="DK116" ca="1">IF(ISNA(M116),,OFFSET(INDIRECT("'"&amp;EB$67&amp;"'!f1"),M116-1,))*1</f>
        <v>160.531827251999</v>
      </c>
      <c r="DL116" cm="1">
        <f t="array" aca="1" ref="DL116" ca="1">IF(ISNA(N116),,OFFSET(INDIRECT("'"&amp;EC$67&amp;"'!f1"),N116-1,))*1</f>
        <v>2.29522379959234E-2</v>
      </c>
      <c r="DM116" cm="1">
        <f t="array" aca="1" ref="DM116" ca="1">IF(ISNA(O116),,OFFSET(INDIRECT("'"&amp;ED$67&amp;"'!f1"),O116-1,))*1</f>
        <v>2.32022599957417E-2</v>
      </c>
      <c r="DN116" cm="1">
        <f t="array" aca="1" ref="DN116" ca="1">IF(ISNA(P116),,OFFSET(INDIRECT("'"&amp;EE$67&amp;"'!f1"),P116-1,))*1</f>
        <v>0.46741247177124001</v>
      </c>
      <c r="DT116">
        <f t="shared" ca="1" si="86"/>
        <v>1</v>
      </c>
      <c r="DU116">
        <f t="shared" ca="1" si="86"/>
        <v>1</v>
      </c>
      <c r="DV116">
        <f t="shared" ca="1" si="86"/>
        <v>1</v>
      </c>
      <c r="DW116">
        <f t="shared" ca="1" si="86"/>
        <v>0</v>
      </c>
      <c r="DX116">
        <f t="shared" ca="1" si="86"/>
        <v>1</v>
      </c>
      <c r="DY116">
        <f t="shared" ca="1" si="86"/>
        <v>1</v>
      </c>
      <c r="DZ116">
        <f t="shared" ca="1" si="86"/>
        <v>211</v>
      </c>
      <c r="EA116">
        <f t="shared" ca="1" si="86"/>
        <v>4696</v>
      </c>
      <c r="EB116">
        <f t="shared" ca="1" si="86"/>
        <v>88</v>
      </c>
      <c r="EC116">
        <f t="shared" ca="1" si="86"/>
        <v>0</v>
      </c>
      <c r="ED116">
        <f t="shared" ca="1" si="86"/>
        <v>0</v>
      </c>
      <c r="EE116">
        <f t="shared" ca="1" si="86"/>
        <v>0</v>
      </c>
      <c r="EK116" cm="1">
        <f t="array" aca="1" ref="EK116" ca="1">IF(ISNA(E116),0,OFFSET(INDIRECT("'"&amp;EK$67&amp;"'!g1"),E116-1,)*CL116)</f>
        <v>1</v>
      </c>
      <c r="EL116" cm="1">
        <f t="array" aca="1" ref="EL116" ca="1">IF(ISNA(F116),0,OFFSET(INDIRECT("'"&amp;EL$67&amp;"'!g1"),F116-1,)*CM116)</f>
        <v>1</v>
      </c>
      <c r="EM116" cm="1">
        <f t="array" aca="1" ref="EM116" ca="1">IF(ISNA(G116),0,OFFSET(INDIRECT("'"&amp;EM$67&amp;"'!g1"),G116-1,)*CN116)</f>
        <v>1</v>
      </c>
      <c r="EN116" cm="1">
        <f t="array" aca="1" ref="EN116" ca="1">IF(ISNA(H116),0,OFFSET(INDIRECT("'"&amp;EN$67&amp;"'!g1"),H116-1,)*CO116)</f>
        <v>0</v>
      </c>
      <c r="EO116" cm="1">
        <f t="array" aca="1" ref="EO116" ca="1">IF(ISNA(I116),0,OFFSET(INDIRECT("'"&amp;EO$67&amp;"'!g1"),I116-1,)*CP116)</f>
        <v>1</v>
      </c>
      <c r="EP116" cm="1">
        <f t="array" aca="1" ref="EP116" ca="1">IF(ISNA(J116),0,OFFSET(INDIRECT("'"&amp;EP$67&amp;"'!g1"),J116-1,)*CQ116)</f>
        <v>1</v>
      </c>
      <c r="EQ116" cm="1">
        <f t="array" aca="1" ref="EQ116" ca="1">IF(ISNA(K116),0,OFFSET(INDIRECT("'"&amp;EQ$67&amp;"'!g1"),K116-1,)*CR116)</f>
        <v>211</v>
      </c>
      <c r="ER116" cm="1">
        <f t="array" aca="1" ref="ER116" ca="1">IF(ISNA(L116),0,OFFSET(INDIRECT("'"&amp;ER$67&amp;"'!g1"),L116-1,)*CS116)</f>
        <v>4696</v>
      </c>
      <c r="ES116" cm="1">
        <f t="array" aca="1" ref="ES116" ca="1">IF(ISNA(M116),0,OFFSET(INDIRECT("'"&amp;ES$67&amp;"'!g1"),M116-1,)*CT116)</f>
        <v>88</v>
      </c>
      <c r="ET116" cm="1">
        <f t="array" aca="1" ref="ET116" ca="1">IF(ISNA(N116),0,OFFSET(INDIRECT("'"&amp;ET$67&amp;"'!g1"),N116-1,)*CU116)</f>
        <v>0</v>
      </c>
      <c r="EU116" cm="1">
        <f t="array" aca="1" ref="EU116" ca="1">IF(ISNA(O116),0,OFFSET(INDIRECT("'"&amp;EU$67&amp;"'!g1"),O116-1,)*CV116)</f>
        <v>0</v>
      </c>
      <c r="EV116" cm="1">
        <f t="array" aca="1" ref="EV116" ca="1">IF(ISNA(P116),0,OFFSET(INDIRECT("'"&amp;EV$67&amp;"'!g1"),P116-1,)*CW116)</f>
        <v>0</v>
      </c>
      <c r="FB116" s="10" cm="1">
        <f t="array" aca="1" ref="FB116" ca="1">IF(ISNA(E116),0,OFFSET(INDIRECT("'"&amp;EK$67&amp;"'!h1"),E116-1,))</f>
        <v>1</v>
      </c>
      <c r="FC116" s="10" cm="1">
        <f t="array" aca="1" ref="FC116" ca="1">IF(ISNA(F116),0,OFFSET(INDIRECT("'"&amp;EL$67&amp;"'!h1"),F116-1,))</f>
        <v>1</v>
      </c>
      <c r="FD116" s="10" cm="1">
        <f t="array" aca="1" ref="FD116" ca="1">IF(ISNA(G116),0,OFFSET(INDIRECT("'"&amp;EM$67&amp;"'!h1"),G116-1,))</f>
        <v>1</v>
      </c>
      <c r="FE116" s="10" cm="1">
        <f t="array" aca="1" ref="FE116" ca="1">IF(ISNA(H116),0,OFFSET(INDIRECT("'"&amp;EN$67&amp;"'!h1"),H116-1,))</f>
        <v>1</v>
      </c>
      <c r="FF116" s="10" cm="1">
        <f t="array" aca="1" ref="FF116" ca="1">IF(ISNA(I116),0,OFFSET(INDIRECT("'"&amp;EO$67&amp;"'!h1"),I116-1,))</f>
        <v>1</v>
      </c>
      <c r="FG116" s="10" cm="1">
        <f t="array" aca="1" ref="FG116" ca="1">IF(ISNA(J116),0,OFFSET(INDIRECT("'"&amp;EP$67&amp;"'!h1"),J116-1,))</f>
        <v>1</v>
      </c>
      <c r="FH116" s="10" cm="1">
        <f t="array" aca="1" ref="FH116" ca="1">IF(ISNA(K116),0,OFFSET(INDIRECT("'"&amp;EQ$67&amp;"'!h1"),K116-1,))</f>
        <v>10000</v>
      </c>
      <c r="FI116" s="10" cm="1">
        <f t="array" aca="1" ref="FI116" ca="1">IF(ISNA(L116),0,OFFSET(INDIRECT("'"&amp;ER$67&amp;"'!h1"),L116-1,))</f>
        <v>10000</v>
      </c>
      <c r="FJ116" s="10" cm="1">
        <f t="array" aca="1" ref="FJ116" ca="1">IF(ISNA(M116),0,OFFSET(INDIRECT("'"&amp;ES$67&amp;"'!h1"),M116-1,))</f>
        <v>10000</v>
      </c>
      <c r="FK116" s="10" cm="1">
        <f t="array" aca="1" ref="FK116" ca="1">IF(ISNA(N116),0,OFFSET(INDIRECT("'"&amp;ET$67&amp;"'!h1"),N116-1,))</f>
        <v>1</v>
      </c>
      <c r="FL116" s="10" cm="1">
        <f t="array" aca="1" ref="FL116" ca="1">IF(ISNA(O116),0,OFFSET(INDIRECT("'"&amp;EU$67&amp;"'!h1"),O116-1,))</f>
        <v>1</v>
      </c>
      <c r="FM116" s="10" cm="1">
        <f t="array" aca="1" ref="FM116" ca="1">IF(ISNA(P116),0,OFFSET(INDIRECT("'"&amp;EV$67&amp;"'!h1"),P116-1,))</f>
        <v>9</v>
      </c>
      <c r="FN116" s="10"/>
      <c r="FO116" s="10"/>
      <c r="FP116" s="10"/>
      <c r="FQ116" s="10"/>
      <c r="FS116">
        <f t="shared" ca="1" si="61"/>
        <v>51</v>
      </c>
      <c r="FT116">
        <f t="shared" ca="1" si="62"/>
        <v>13.277468125335799</v>
      </c>
      <c r="FU116">
        <f t="shared" ca="1" si="63"/>
        <v>211</v>
      </c>
      <c r="FV116">
        <f t="shared" ca="1" si="64"/>
        <v>10000</v>
      </c>
      <c r="FW116" s="4">
        <f t="shared" ca="1" si="65"/>
        <v>2.1100000000000001E-2</v>
      </c>
      <c r="FX116" s="5">
        <f t="shared" ca="1" si="66"/>
        <v>6.2926389219600948E-2</v>
      </c>
      <c r="FZ116" s="13">
        <f t="shared" ca="1" si="50"/>
        <v>51</v>
      </c>
      <c r="GA116" s="23">
        <f t="shared" ca="1" si="91"/>
        <v>0</v>
      </c>
      <c r="GB116" s="23">
        <f t="shared" ca="1" si="91"/>
        <v>0</v>
      </c>
      <c r="GC116" s="23">
        <f t="shared" ca="1" si="91"/>
        <v>0</v>
      </c>
      <c r="GD116" s="23" t="e">
        <f t="shared" ca="1" si="89"/>
        <v>#N/A</v>
      </c>
      <c r="GE116" s="23">
        <f t="shared" ca="1" si="89"/>
        <v>0</v>
      </c>
      <c r="GF116" s="23">
        <f t="shared" ca="1" si="89"/>
        <v>0</v>
      </c>
      <c r="GG116" s="23">
        <f t="shared" ca="1" si="89"/>
        <v>0</v>
      </c>
      <c r="GH116" s="23">
        <f t="shared" ca="1" si="89"/>
        <v>0</v>
      </c>
      <c r="GI116" s="23">
        <f t="shared" ca="1" si="89"/>
        <v>0</v>
      </c>
      <c r="GJ116" s="23" t="e">
        <f t="shared" ca="1" si="89"/>
        <v>#N/A</v>
      </c>
      <c r="GK116" s="23" t="e">
        <f t="shared" ca="1" si="89"/>
        <v>#N/A</v>
      </c>
      <c r="GL116" s="23">
        <f t="shared" ca="1" si="89"/>
        <v>0.1111111111111111</v>
      </c>
      <c r="GM116" s="23"/>
      <c r="GN116">
        <f t="shared" ca="1" si="68"/>
        <v>51</v>
      </c>
      <c r="GO116" s="5">
        <f t="shared" ca="1" si="78"/>
        <v>2398.3392959960001</v>
      </c>
      <c r="GP116" s="5" t="e">
        <f t="shared" ca="1" si="78"/>
        <v>#N/A</v>
      </c>
      <c r="GQ116" s="5" t="e">
        <f t="shared" ca="1" si="78"/>
        <v>#N/A</v>
      </c>
      <c r="GR116" s="5" t="e">
        <f t="shared" ca="1" si="78"/>
        <v>#N/A</v>
      </c>
      <c r="GS116" s="5">
        <f t="shared" ca="1" si="78"/>
        <v>356.73267145799701</v>
      </c>
      <c r="GT116" s="5">
        <f t="shared" ca="1" si="79"/>
        <v>0.88822130672633604</v>
      </c>
      <c r="GU116" s="5">
        <f t="shared" ca="1" si="79"/>
        <v>6.2926389219600948E-2</v>
      </c>
      <c r="GV116" s="5">
        <f t="shared" ca="1" si="79"/>
        <v>1.256100168837204E-3</v>
      </c>
      <c r="GW116" s="5">
        <f t="shared" ca="1" si="79"/>
        <v>1.8242253096818069</v>
      </c>
      <c r="GX116" s="5" t="e">
        <f t="shared" ca="1" si="79"/>
        <v>#N/A</v>
      </c>
      <c r="GY116" s="5" t="e">
        <f t="shared" ca="1" si="79"/>
        <v>#N/A</v>
      </c>
      <c r="GZ116" s="5" t="e">
        <f t="shared" ca="1" si="79"/>
        <v>#N/A</v>
      </c>
      <c r="HB116" s="13">
        <f t="shared" ca="1" si="54"/>
        <v>51</v>
      </c>
      <c r="HC116" s="4">
        <f t="shared" ca="1" si="92"/>
        <v>1</v>
      </c>
      <c r="HD116" s="4">
        <f t="shared" ca="1" si="92"/>
        <v>1</v>
      </c>
      <c r="HE116" s="4">
        <f t="shared" ca="1" si="92"/>
        <v>1</v>
      </c>
      <c r="HF116" s="4">
        <f t="shared" ca="1" si="90"/>
        <v>0</v>
      </c>
      <c r="HG116" s="4">
        <f t="shared" ca="1" si="90"/>
        <v>1</v>
      </c>
      <c r="HH116" s="4">
        <f t="shared" ca="1" si="90"/>
        <v>1</v>
      </c>
      <c r="HI116" s="4">
        <f t="shared" ca="1" si="90"/>
        <v>2.1100000000000001E-2</v>
      </c>
      <c r="HJ116" s="4">
        <f t="shared" ca="1" si="90"/>
        <v>0.46960000000000002</v>
      </c>
      <c r="HK116" s="4">
        <f t="shared" ca="1" si="90"/>
        <v>8.8000000000000005E-3</v>
      </c>
      <c r="HL116" s="4">
        <f t="shared" ca="1" si="90"/>
        <v>0</v>
      </c>
      <c r="HM116" s="4">
        <f t="shared" ca="1" si="90"/>
        <v>0</v>
      </c>
      <c r="HN116" s="4">
        <f t="shared" ca="1" si="90"/>
        <v>0</v>
      </c>
    </row>
    <row r="117" spans="1:222" x14ac:dyDescent="0.2">
      <c r="A117" t="str" cm="1">
        <f t="array" aca="1" ref="A117" ca="1">INDIRECT($A$67&amp;"!A"&amp;ROW(C50)+$B$64)</f>
        <v>[[52,10,10]]</v>
      </c>
      <c r="B117" cm="1">
        <f t="array" aca="1" ref="B117" ca="1">INDIRECT($A$67&amp;"!b"&amp;ROW(D50)+$B$64)</f>
        <v>52</v>
      </c>
      <c r="C117">
        <f t="shared" ca="1" si="56"/>
        <v>11</v>
      </c>
      <c r="E117">
        <f t="shared" ca="1" si="88"/>
        <v>74</v>
      </c>
      <c r="F117">
        <f t="shared" ca="1" si="88"/>
        <v>75</v>
      </c>
      <c r="G117">
        <f t="shared" ca="1" si="88"/>
        <v>74</v>
      </c>
      <c r="H117">
        <f t="shared" ca="1" si="88"/>
        <v>87</v>
      </c>
      <c r="I117">
        <f t="shared" ca="1" si="88"/>
        <v>77</v>
      </c>
      <c r="J117">
        <f t="shared" ca="1" si="88"/>
        <v>82</v>
      </c>
      <c r="K117">
        <f t="shared" ca="1" si="88"/>
        <v>82</v>
      </c>
      <c r="L117">
        <f t="shared" ca="1" si="88"/>
        <v>83</v>
      </c>
      <c r="M117">
        <f t="shared" ca="1" si="88"/>
        <v>80</v>
      </c>
      <c r="N117">
        <f t="shared" ca="1" si="88"/>
        <v>74</v>
      </c>
      <c r="O117">
        <f t="shared" ca="1" si="88"/>
        <v>74</v>
      </c>
      <c r="P117">
        <f t="shared" ca="1" si="88"/>
        <v>74</v>
      </c>
      <c r="V117" cm="1">
        <f t="array" aca="1" ref="V117" ca="1">IF(ISNA(E117),,OFFSET(INDIRECT("'"&amp;V$67&amp;"'!d1"),E117-1,))</f>
        <v>11</v>
      </c>
      <c r="W117" cm="1">
        <f t="array" aca="1" ref="W117" ca="1">IF(ISNA(F117),,OFFSET(INDIRECT("'"&amp;W$67&amp;"'!d1"),F117-1,))</f>
        <v>11</v>
      </c>
      <c r="X117" cm="1">
        <f t="array" aca="1" ref="X117" ca="1">IF(ISNA(G117),,OFFSET(INDIRECT("'"&amp;X$67&amp;"'!d1"),G117-1,))</f>
        <v>11</v>
      </c>
      <c r="Y117" cm="1">
        <f t="array" aca="1" ref="Y117" ca="1">IF(ISNA(H117),,OFFSET(INDIRECT("'"&amp;Y$67&amp;"'!d1"),H117-1,))</f>
        <v>0</v>
      </c>
      <c r="Z117" cm="1">
        <f t="array" aca="1" ref="Z117" ca="1">IF(ISNA(I117),,OFFSET(INDIRECT("'"&amp;Z$67&amp;"'!d1"),I117-1,))</f>
        <v>11</v>
      </c>
      <c r="AA117" cm="1">
        <f t="array" aca="1" ref="AA117" ca="1">IF(ISNA(J117),,OFFSET(INDIRECT("'"&amp;AA$67&amp;"'!d1"),J117-1,))</f>
        <v>11</v>
      </c>
      <c r="AB117" cm="1">
        <f t="array" aca="1" ref="AB117" ca="1">IF(ISNA(K117),,OFFSET(INDIRECT("'"&amp;AB$67&amp;"'!d1"),K117-1,))</f>
        <v>11</v>
      </c>
      <c r="AC117" cm="1">
        <f t="array" aca="1" ref="AC117" ca="1">IF(ISNA(L117),,OFFSET(INDIRECT("'"&amp;AC$67&amp;"'!d1"),L117-1,))</f>
        <v>11</v>
      </c>
      <c r="AD117" cm="1">
        <f t="array" aca="1" ref="AD117" ca="1">IF(ISNA(M117),,OFFSET(INDIRECT("'"&amp;AD$67&amp;"'!d1"),M117-1,))</f>
        <v>11</v>
      </c>
      <c r="AE117" cm="1">
        <f t="array" aca="1" ref="AE117" ca="1">IF(ISNA(N117),,OFFSET(INDIRECT("'"&amp;AE$67&amp;"'!d1"),N117-1,))</f>
        <v>0</v>
      </c>
      <c r="AF117" cm="1">
        <f t="array" aca="1" ref="AF117" ca="1">IF(ISNA(O117),,OFFSET(INDIRECT("'"&amp;AF$67&amp;"'!d1"),O117-1,))</f>
        <v>0</v>
      </c>
      <c r="AG117" cm="1">
        <f t="array" aca="1" ref="AG117" ca="1">IF(ISNA(P117),,OFFSET(INDIRECT("'"&amp;AG$67&amp;"'!d1"),P117-1,))</f>
        <v>11</v>
      </c>
      <c r="AM117">
        <f t="shared" ca="1" si="82"/>
        <v>0</v>
      </c>
      <c r="AN117">
        <f t="shared" ca="1" si="82"/>
        <v>0</v>
      </c>
      <c r="AO117">
        <f t="shared" ca="1" si="82"/>
        <v>0</v>
      </c>
      <c r="AP117">
        <f t="shared" ca="1" si="82"/>
        <v>0</v>
      </c>
      <c r="AQ117">
        <f t="shared" ca="1" si="58"/>
        <v>0</v>
      </c>
      <c r="AV117" t="str">
        <f t="shared" ca="1" si="59"/>
        <v/>
      </c>
      <c r="AW117" t="str">
        <f t="shared" ca="1" si="59"/>
        <v/>
      </c>
      <c r="AX117" t="str">
        <f t="shared" ca="1" si="59"/>
        <v/>
      </c>
      <c r="AY117" t="str">
        <f t="shared" ca="1" si="59"/>
        <v/>
      </c>
      <c r="AZ117" t="str">
        <f t="shared" ca="1" si="59"/>
        <v/>
      </c>
      <c r="BD117">
        <f t="shared" ca="1" si="83"/>
        <v>1</v>
      </c>
      <c r="BE117">
        <f t="shared" ca="1" si="83"/>
        <v>1</v>
      </c>
      <c r="BF117">
        <f t="shared" ca="1" si="83"/>
        <v>1</v>
      </c>
      <c r="BG117">
        <f t="shared" ca="1" si="83"/>
        <v>0</v>
      </c>
      <c r="BH117">
        <f t="shared" ca="1" si="83"/>
        <v>1</v>
      </c>
      <c r="BI117">
        <f t="shared" ca="1" si="83"/>
        <v>1</v>
      </c>
      <c r="BJ117">
        <f t="shared" ca="1" si="83"/>
        <v>1</v>
      </c>
      <c r="BK117">
        <f t="shared" ca="1" si="83"/>
        <v>1</v>
      </c>
      <c r="BL117">
        <f t="shared" ca="1" si="83"/>
        <v>1</v>
      </c>
      <c r="BM117">
        <f t="shared" ca="1" si="83"/>
        <v>0</v>
      </c>
      <c r="BN117">
        <f t="shared" ca="1" si="83"/>
        <v>0</v>
      </c>
      <c r="BO117">
        <f t="shared" ca="1" si="83"/>
        <v>1</v>
      </c>
      <c r="BU117">
        <f t="shared" ca="1" si="84"/>
        <v>11</v>
      </c>
      <c r="BV117">
        <f t="shared" ca="1" si="84"/>
        <v>11</v>
      </c>
      <c r="BW117">
        <f t="shared" ca="1" si="84"/>
        <v>11</v>
      </c>
      <c r="BX117">
        <f t="shared" ca="1" si="84"/>
        <v>52</v>
      </c>
      <c r="BY117">
        <f t="shared" ca="1" si="84"/>
        <v>11</v>
      </c>
      <c r="BZ117">
        <f t="shared" ca="1" si="84"/>
        <v>11</v>
      </c>
      <c r="CA117">
        <f t="shared" ca="1" si="84"/>
        <v>11</v>
      </c>
      <c r="CB117">
        <f t="shared" ca="1" si="84"/>
        <v>11</v>
      </c>
      <c r="CC117">
        <f t="shared" ca="1" si="84"/>
        <v>11</v>
      </c>
      <c r="CD117">
        <f t="shared" ca="1" si="84"/>
        <v>52</v>
      </c>
      <c r="CE117">
        <f t="shared" ca="1" si="84"/>
        <v>52</v>
      </c>
      <c r="CF117">
        <f t="shared" ca="1" si="84"/>
        <v>11</v>
      </c>
      <c r="CL117">
        <f t="shared" ca="1" si="85"/>
        <v>1</v>
      </c>
      <c r="CM117">
        <f t="shared" ca="1" si="85"/>
        <v>1</v>
      </c>
      <c r="CN117">
        <f t="shared" ca="1" si="85"/>
        <v>1</v>
      </c>
      <c r="CO117">
        <f t="shared" ca="1" si="85"/>
        <v>0</v>
      </c>
      <c r="CP117">
        <f t="shared" ca="1" si="85"/>
        <v>1</v>
      </c>
      <c r="CQ117">
        <f t="shared" ca="1" si="85"/>
        <v>1</v>
      </c>
      <c r="CR117">
        <f t="shared" ca="1" si="85"/>
        <v>1</v>
      </c>
      <c r="CS117">
        <f t="shared" ca="1" si="85"/>
        <v>1</v>
      </c>
      <c r="CT117">
        <f t="shared" ca="1" si="85"/>
        <v>1</v>
      </c>
      <c r="CU117">
        <f t="shared" ca="1" si="85"/>
        <v>0</v>
      </c>
      <c r="CV117">
        <f t="shared" ca="1" si="85"/>
        <v>0</v>
      </c>
      <c r="CW117">
        <f t="shared" ca="1" si="85"/>
        <v>1</v>
      </c>
      <c r="DC117" cm="1">
        <f t="array" aca="1" ref="DC117" ca="1">IF(ISNA(E117),,OFFSET(INDIRECT("'"&amp;DT$67&amp;"'!f1"),E117-1,))*1</f>
        <v>28837.759714254</v>
      </c>
      <c r="DD117" cm="1">
        <f t="array" aca="1" ref="DD117" ca="1">IF(ISNA(F117),,OFFSET(INDIRECT("'"&amp;DU$67&amp;"'!f1"),F117-1,))*1</f>
        <v>28835.877557955599</v>
      </c>
      <c r="DE117" cm="1">
        <f t="array" aca="1" ref="DE117" ca="1">IF(ISNA(G117),,OFFSET(INDIRECT("'"&amp;DV$67&amp;"'!f1"),G117-1,))*1</f>
        <v>28800.293610066099</v>
      </c>
      <c r="DF117" cm="1">
        <f t="array" aca="1" ref="DF117" ca="1">IF(ISNA(H117),,OFFSET(INDIRECT("'"&amp;DW$67&amp;"'!f1"),H117-1,))*1</f>
        <v>28800.1540491329</v>
      </c>
      <c r="DG117" cm="1">
        <f t="array" aca="1" ref="DG117" ca="1">IF(ISNA(I117),,OFFSET(INDIRECT("'"&amp;DX$67&amp;"'!f1"),I117-1,))*1</f>
        <v>28800.0326176249</v>
      </c>
      <c r="DH117" cm="1">
        <f t="array" aca="1" ref="DH117" ca="1">IF(ISNA(J117),,OFFSET(INDIRECT("'"&amp;DY$67&amp;"'!f1"),J117-1,))*1</f>
        <v>0.93987900950014502</v>
      </c>
      <c r="DI117" cm="1">
        <f t="array" aca="1" ref="DI117" ca="1">IF(ISNA(K117),,OFFSET(INDIRECT("'"&amp;DZ$67&amp;"'!f1"),K117-1,))*1</f>
        <v>12.839655088260701</v>
      </c>
      <c r="DJ117" cm="1">
        <f t="array" aca="1" ref="DJ117" ca="1">IF(ISNA(L117),,OFFSET(INDIRECT("'"&amp;EA$67&amp;"'!f1"),L117-1,))*1</f>
        <v>5.9818172771483598</v>
      </c>
      <c r="DK117" cm="1">
        <f t="array" aca="1" ref="DK117" ca="1">IF(ISNA(M117),,OFFSET(INDIRECT("'"&amp;EB$67&amp;"'!f1"),M117-1,))*1</f>
        <v>162.91873959099999</v>
      </c>
      <c r="DL117" cm="1">
        <f t="array" aca="1" ref="DL117" ca="1">IF(ISNA(N117),,OFFSET(INDIRECT("'"&amp;EC$67&amp;"'!f1"),N117-1,))*1</f>
        <v>2.1432320005260401E-2</v>
      </c>
      <c r="DM117" cm="1">
        <f t="array" aca="1" ref="DM117" ca="1">IF(ISNA(O117),,OFFSET(INDIRECT("'"&amp;ED$67&amp;"'!f1"),O117-1,))*1</f>
        <v>2.2986554002272799E-2</v>
      </c>
      <c r="DN117" cm="1">
        <f t="array" aca="1" ref="DN117" ca="1">IF(ISNA(P117),,OFFSET(INDIRECT("'"&amp;EE$67&amp;"'!f1"),P117-1,))*1</f>
        <v>6.5382935106754303E-2</v>
      </c>
      <c r="DT117">
        <f t="shared" ca="1" si="86"/>
        <v>1</v>
      </c>
      <c r="DU117">
        <f t="shared" ca="1" si="86"/>
        <v>1</v>
      </c>
      <c r="DV117">
        <f t="shared" ca="1" si="86"/>
        <v>1</v>
      </c>
      <c r="DW117">
        <f t="shared" ca="1" si="86"/>
        <v>0</v>
      </c>
      <c r="DX117">
        <f t="shared" ca="1" si="86"/>
        <v>1</v>
      </c>
      <c r="DY117">
        <f t="shared" ca="1" si="86"/>
        <v>1</v>
      </c>
      <c r="DZ117">
        <f t="shared" ca="1" si="86"/>
        <v>2688</v>
      </c>
      <c r="EA117">
        <f t="shared" ca="1" si="86"/>
        <v>6064</v>
      </c>
      <c r="EB117">
        <f t="shared" ca="1" si="86"/>
        <v>5644</v>
      </c>
      <c r="EC117">
        <f t="shared" ca="1" si="86"/>
        <v>0</v>
      </c>
      <c r="ED117">
        <f t="shared" ca="1" si="86"/>
        <v>0</v>
      </c>
      <c r="EE117">
        <f t="shared" ca="1" si="86"/>
        <v>1</v>
      </c>
      <c r="EK117" cm="1">
        <f t="array" aca="1" ref="EK117" ca="1">IF(ISNA(E117),0,OFFSET(INDIRECT("'"&amp;EK$67&amp;"'!g1"),E117-1,)*CL117)</f>
        <v>1</v>
      </c>
      <c r="EL117" cm="1">
        <f t="array" aca="1" ref="EL117" ca="1">IF(ISNA(F117),0,OFFSET(INDIRECT("'"&amp;EL$67&amp;"'!g1"),F117-1,)*CM117)</f>
        <v>1</v>
      </c>
      <c r="EM117" cm="1">
        <f t="array" aca="1" ref="EM117" ca="1">IF(ISNA(G117),0,OFFSET(INDIRECT("'"&amp;EM$67&amp;"'!g1"),G117-1,)*CN117)</f>
        <v>1</v>
      </c>
      <c r="EN117" cm="1">
        <f t="array" aca="1" ref="EN117" ca="1">IF(ISNA(H117),0,OFFSET(INDIRECT("'"&amp;EN$67&amp;"'!g1"),H117-1,)*CO117)</f>
        <v>0</v>
      </c>
      <c r="EO117" cm="1">
        <f t="array" aca="1" ref="EO117" ca="1">IF(ISNA(I117),0,OFFSET(INDIRECT("'"&amp;EO$67&amp;"'!g1"),I117-1,)*CP117)</f>
        <v>1</v>
      </c>
      <c r="EP117" cm="1">
        <f t="array" aca="1" ref="EP117" ca="1">IF(ISNA(J117),0,OFFSET(INDIRECT("'"&amp;EP$67&amp;"'!g1"),J117-1,)*CQ117)</f>
        <v>1</v>
      </c>
      <c r="EQ117" cm="1">
        <f t="array" aca="1" ref="EQ117" ca="1">IF(ISNA(K117),0,OFFSET(INDIRECT("'"&amp;EQ$67&amp;"'!g1"),K117-1,)*CR117)</f>
        <v>2688</v>
      </c>
      <c r="ER117" cm="1">
        <f t="array" aca="1" ref="ER117" ca="1">IF(ISNA(L117),0,OFFSET(INDIRECT("'"&amp;ER$67&amp;"'!g1"),L117-1,)*CS117)</f>
        <v>6064</v>
      </c>
      <c r="ES117" cm="1">
        <f t="array" aca="1" ref="ES117" ca="1">IF(ISNA(M117),0,OFFSET(INDIRECT("'"&amp;ES$67&amp;"'!g1"),M117-1,)*CT117)</f>
        <v>5644</v>
      </c>
      <c r="ET117" cm="1">
        <f t="array" aca="1" ref="ET117" ca="1">IF(ISNA(N117),0,OFFSET(INDIRECT("'"&amp;ET$67&amp;"'!g1"),N117-1,)*CU117)</f>
        <v>0</v>
      </c>
      <c r="EU117" cm="1">
        <f t="array" aca="1" ref="EU117" ca="1">IF(ISNA(O117),0,OFFSET(INDIRECT("'"&amp;EU$67&amp;"'!g1"),O117-1,)*CV117)</f>
        <v>0</v>
      </c>
      <c r="EV117" cm="1">
        <f t="array" aca="1" ref="EV117" ca="1">IF(ISNA(P117),0,OFFSET(INDIRECT("'"&amp;EV$67&amp;"'!g1"),P117-1,)*CW117)</f>
        <v>1</v>
      </c>
      <c r="FB117" s="10" cm="1">
        <f t="array" aca="1" ref="FB117" ca="1">IF(ISNA(E117),0,OFFSET(INDIRECT("'"&amp;EK$67&amp;"'!h1"),E117-1,))</f>
        <v>1</v>
      </c>
      <c r="FC117" s="10" cm="1">
        <f t="array" aca="1" ref="FC117" ca="1">IF(ISNA(F117),0,OFFSET(INDIRECT("'"&amp;EL$67&amp;"'!h1"),F117-1,))</f>
        <v>1</v>
      </c>
      <c r="FD117" s="10" cm="1">
        <f t="array" aca="1" ref="FD117" ca="1">IF(ISNA(G117),0,OFFSET(INDIRECT("'"&amp;EM$67&amp;"'!h1"),G117-1,))</f>
        <v>1</v>
      </c>
      <c r="FE117" s="10" cm="1">
        <f t="array" aca="1" ref="FE117" ca="1">IF(ISNA(H117),0,OFFSET(INDIRECT("'"&amp;EN$67&amp;"'!h1"),H117-1,))</f>
        <v>1</v>
      </c>
      <c r="FF117" s="10" cm="1">
        <f t="array" aca="1" ref="FF117" ca="1">IF(ISNA(I117),0,OFFSET(INDIRECT("'"&amp;EO$67&amp;"'!h1"),I117-1,))</f>
        <v>1</v>
      </c>
      <c r="FG117" s="10" cm="1">
        <f t="array" aca="1" ref="FG117" ca="1">IF(ISNA(J117),0,OFFSET(INDIRECT("'"&amp;EP$67&amp;"'!h1"),J117-1,))</f>
        <v>1</v>
      </c>
      <c r="FH117" s="10" cm="1">
        <f t="array" aca="1" ref="FH117" ca="1">IF(ISNA(K117),0,OFFSET(INDIRECT("'"&amp;EQ$67&amp;"'!h1"),K117-1,))</f>
        <v>10000</v>
      </c>
      <c r="FI117" s="10" cm="1">
        <f t="array" aca="1" ref="FI117" ca="1">IF(ISNA(L117),0,OFFSET(INDIRECT("'"&amp;ER$67&amp;"'!h1"),L117-1,))</f>
        <v>10000</v>
      </c>
      <c r="FJ117" s="10" cm="1">
        <f t="array" aca="1" ref="FJ117" ca="1">IF(ISNA(M117),0,OFFSET(INDIRECT("'"&amp;ES$67&amp;"'!h1"),M117-1,))</f>
        <v>10000</v>
      </c>
      <c r="FK117" s="10" cm="1">
        <f t="array" aca="1" ref="FK117" ca="1">IF(ISNA(N117),0,OFFSET(INDIRECT("'"&amp;ET$67&amp;"'!h1"),N117-1,))</f>
        <v>1</v>
      </c>
      <c r="FL117" s="10" cm="1">
        <f t="array" aca="1" ref="FL117" ca="1">IF(ISNA(O117),0,OFFSET(INDIRECT("'"&amp;EU$67&amp;"'!h1"),O117-1,))</f>
        <v>1</v>
      </c>
      <c r="FM117" s="10" cm="1">
        <f t="array" aca="1" ref="FM117" ca="1">IF(ISNA(P117),0,OFFSET(INDIRECT("'"&amp;EV$67&amp;"'!h1"),P117-1,))</f>
        <v>9</v>
      </c>
      <c r="FN117" s="10"/>
      <c r="FO117" s="10"/>
      <c r="FP117" s="10"/>
      <c r="FQ117" s="10"/>
      <c r="FS117">
        <f t="shared" ca="1" si="61"/>
        <v>52</v>
      </c>
      <c r="FT117">
        <f t="shared" ca="1" si="62"/>
        <v>12.839655088260701</v>
      </c>
      <c r="FU117">
        <f t="shared" ca="1" si="63"/>
        <v>2688</v>
      </c>
      <c r="FV117">
        <f t="shared" ca="1" si="64"/>
        <v>10000</v>
      </c>
      <c r="FW117" s="4">
        <f t="shared" ca="1" si="65"/>
        <v>0.26879999999999998</v>
      </c>
      <c r="FX117" s="5">
        <f t="shared" ca="1" si="66"/>
        <v>4.7766573989065104E-3</v>
      </c>
      <c r="FZ117" s="13">
        <f t="shared" ca="1" si="50"/>
        <v>52</v>
      </c>
      <c r="GA117" s="23">
        <f t="shared" ca="1" si="91"/>
        <v>0</v>
      </c>
      <c r="GB117" s="23">
        <f t="shared" ca="1" si="91"/>
        <v>0</v>
      </c>
      <c r="GC117" s="23">
        <f t="shared" ca="1" si="91"/>
        <v>0</v>
      </c>
      <c r="GD117" s="23" t="e">
        <f t="shared" ca="1" si="89"/>
        <v>#N/A</v>
      </c>
      <c r="GE117" s="23">
        <f t="shared" ca="1" si="89"/>
        <v>0</v>
      </c>
      <c r="GF117" s="23">
        <f t="shared" ca="1" si="89"/>
        <v>0</v>
      </c>
      <c r="GG117" s="23">
        <f t="shared" ca="1" si="89"/>
        <v>0</v>
      </c>
      <c r="GH117" s="23">
        <f t="shared" ca="1" si="89"/>
        <v>0</v>
      </c>
      <c r="GI117" s="23">
        <f t="shared" ca="1" si="89"/>
        <v>0</v>
      </c>
      <c r="GJ117" s="23" t="e">
        <f t="shared" ca="1" si="89"/>
        <v>#N/A</v>
      </c>
      <c r="GK117" s="23" t="e">
        <f t="shared" ca="1" si="89"/>
        <v>#N/A</v>
      </c>
      <c r="GL117" s="23">
        <f t="shared" ca="1" si="89"/>
        <v>0</v>
      </c>
      <c r="GM117" s="23"/>
      <c r="GN117">
        <f t="shared" ca="1" si="68"/>
        <v>52</v>
      </c>
      <c r="GO117" s="5" t="e">
        <f t="shared" ca="1" si="78"/>
        <v>#N/A</v>
      </c>
      <c r="GP117" s="5" t="e">
        <f t="shared" ca="1" si="78"/>
        <v>#N/A</v>
      </c>
      <c r="GQ117" s="5" t="e">
        <f t="shared" ca="1" si="78"/>
        <v>#N/A</v>
      </c>
      <c r="GR117" s="5" t="e">
        <f t="shared" ca="1" si="78"/>
        <v>#N/A</v>
      </c>
      <c r="GS117" s="5" t="e">
        <f t="shared" ca="1" si="78"/>
        <v>#N/A</v>
      </c>
      <c r="GT117" s="5">
        <f t="shared" ca="1" si="79"/>
        <v>0.93987900950014502</v>
      </c>
      <c r="GU117" s="5">
        <f t="shared" ca="1" si="79"/>
        <v>4.7766573989065104E-3</v>
      </c>
      <c r="GV117" s="5">
        <f t="shared" ca="1" si="79"/>
        <v>9.8644744016298819E-4</v>
      </c>
      <c r="GW117" s="5">
        <f t="shared" ca="1" si="79"/>
        <v>2.8865829126683201E-2</v>
      </c>
      <c r="GX117" s="5" t="e">
        <f t="shared" ca="1" si="79"/>
        <v>#N/A</v>
      </c>
      <c r="GY117" s="5" t="e">
        <f t="shared" ca="1" si="79"/>
        <v>#N/A</v>
      </c>
      <c r="GZ117" s="5">
        <f t="shared" ca="1" si="79"/>
        <v>6.5382935106754303E-2</v>
      </c>
      <c r="HB117" s="13">
        <f t="shared" ca="1" si="54"/>
        <v>52</v>
      </c>
      <c r="HC117" s="4">
        <f t="shared" ca="1" si="92"/>
        <v>1</v>
      </c>
      <c r="HD117" s="4">
        <f t="shared" ca="1" si="92"/>
        <v>1</v>
      </c>
      <c r="HE117" s="4">
        <f t="shared" ca="1" si="92"/>
        <v>1</v>
      </c>
      <c r="HF117" s="4">
        <f t="shared" ca="1" si="90"/>
        <v>0</v>
      </c>
      <c r="HG117" s="4">
        <f t="shared" ca="1" si="90"/>
        <v>1</v>
      </c>
      <c r="HH117" s="4">
        <f t="shared" ca="1" si="90"/>
        <v>1</v>
      </c>
      <c r="HI117" s="4">
        <f t="shared" ca="1" si="90"/>
        <v>0.26879999999999998</v>
      </c>
      <c r="HJ117" s="4">
        <f t="shared" ca="1" si="90"/>
        <v>0.60640000000000005</v>
      </c>
      <c r="HK117" s="4">
        <f t="shared" ca="1" si="90"/>
        <v>0.56440000000000001</v>
      </c>
      <c r="HL117" s="4">
        <f t="shared" ca="1" si="90"/>
        <v>0</v>
      </c>
      <c r="HM117" s="4">
        <f t="shared" ca="1" si="90"/>
        <v>0</v>
      </c>
      <c r="HN117" s="4">
        <f t="shared" ca="1" si="90"/>
        <v>0.1111111111111111</v>
      </c>
    </row>
    <row r="118" spans="1:222" x14ac:dyDescent="0.2">
      <c r="A118" t="str" cm="1">
        <f t="array" aca="1" ref="A118" ca="1">INDIRECT($A$67&amp;"!A"&amp;ROW(C51)+$B$64)</f>
        <v>[[53,6,11]]</v>
      </c>
      <c r="B118" cm="1">
        <f t="array" aca="1" ref="B118" ca="1">INDIRECT($A$67&amp;"!b"&amp;ROW(D51)+$B$64)</f>
        <v>53</v>
      </c>
      <c r="C118">
        <f t="shared" ca="1" si="56"/>
        <v>11</v>
      </c>
      <c r="E118">
        <f t="shared" ca="1" si="88"/>
        <v>75</v>
      </c>
      <c r="F118">
        <f t="shared" ca="1" si="88"/>
        <v>76</v>
      </c>
      <c r="G118">
        <f t="shared" ca="1" si="88"/>
        <v>75</v>
      </c>
      <c r="H118">
        <f t="shared" ca="1" si="88"/>
        <v>96</v>
      </c>
      <c r="I118">
        <f t="shared" ca="1" si="88"/>
        <v>78</v>
      </c>
      <c r="J118">
        <f t="shared" ca="1" si="88"/>
        <v>83</v>
      </c>
      <c r="K118">
        <f t="shared" ca="1" si="88"/>
        <v>83</v>
      </c>
      <c r="L118">
        <f t="shared" ca="1" si="88"/>
        <v>84</v>
      </c>
      <c r="M118">
        <f t="shared" ca="1" si="88"/>
        <v>81</v>
      </c>
      <c r="N118">
        <f t="shared" ca="1" si="88"/>
        <v>75</v>
      </c>
      <c r="O118">
        <f t="shared" ca="1" si="88"/>
        <v>75</v>
      </c>
      <c r="P118">
        <f t="shared" ca="1" si="88"/>
        <v>75</v>
      </c>
      <c r="V118" cm="1">
        <f t="array" aca="1" ref="V118" ca="1">IF(ISNA(E118),,OFFSET(INDIRECT("'"&amp;V$67&amp;"'!d1"),E118-1,))</f>
        <v>11</v>
      </c>
      <c r="W118" cm="1">
        <f t="array" aca="1" ref="W118" ca="1">IF(ISNA(F118),,OFFSET(INDIRECT("'"&amp;W$67&amp;"'!d1"),F118-1,))</f>
        <v>11</v>
      </c>
      <c r="X118" cm="1">
        <f t="array" aca="1" ref="X118" ca="1">IF(ISNA(G118),,OFFSET(INDIRECT("'"&amp;X$67&amp;"'!d1"),G118-1,))</f>
        <v>11</v>
      </c>
      <c r="Y118" cm="1">
        <f t="array" aca="1" ref="Y118" ca="1">IF(ISNA(H118),,OFFSET(INDIRECT("'"&amp;Y$67&amp;"'!d1"),H118-1,))</f>
        <v>0</v>
      </c>
      <c r="Z118" cm="1">
        <f t="array" aca="1" ref="Z118" ca="1">IF(ISNA(I118),,OFFSET(INDIRECT("'"&amp;Z$67&amp;"'!d1"),I118-1,))</f>
        <v>11</v>
      </c>
      <c r="AA118" cm="1">
        <f t="array" aca="1" ref="AA118" ca="1">IF(ISNA(J118),,OFFSET(INDIRECT("'"&amp;AA$67&amp;"'!d1"),J118-1,))</f>
        <v>11</v>
      </c>
      <c r="AB118" cm="1">
        <f t="array" aca="1" ref="AB118" ca="1">IF(ISNA(K118),,OFFSET(INDIRECT("'"&amp;AB$67&amp;"'!d1"),K118-1,))</f>
        <v>11</v>
      </c>
      <c r="AC118" cm="1">
        <f t="array" aca="1" ref="AC118" ca="1">IF(ISNA(L118),,OFFSET(INDIRECT("'"&amp;AC$67&amp;"'!d1"),L118-1,))</f>
        <v>11</v>
      </c>
      <c r="AD118" cm="1">
        <f t="array" aca="1" ref="AD118" ca="1">IF(ISNA(M118),,OFFSET(INDIRECT("'"&amp;AD$67&amp;"'!d1"),M118-1,))</f>
        <v>11</v>
      </c>
      <c r="AE118" cm="1">
        <f t="array" aca="1" ref="AE118" ca="1">IF(ISNA(N118),,OFFSET(INDIRECT("'"&amp;AE$67&amp;"'!d1"),N118-1,))</f>
        <v>0</v>
      </c>
      <c r="AF118" cm="1">
        <f t="array" aca="1" ref="AF118" ca="1">IF(ISNA(O118),,OFFSET(INDIRECT("'"&amp;AF$67&amp;"'!d1"),O118-1,))</f>
        <v>0</v>
      </c>
      <c r="AG118" cm="1">
        <f t="array" aca="1" ref="AG118" ca="1">IF(ISNA(P118),,OFFSET(INDIRECT("'"&amp;AG$67&amp;"'!d1"),P118-1,))</f>
        <v>0</v>
      </c>
      <c r="AM118">
        <f t="shared" ca="1" si="82"/>
        <v>0</v>
      </c>
      <c r="AN118">
        <f t="shared" ca="1" si="82"/>
        <v>0</v>
      </c>
      <c r="AO118">
        <f t="shared" ca="1" si="82"/>
        <v>0</v>
      </c>
      <c r="AP118">
        <f t="shared" ca="1" si="82"/>
        <v>0</v>
      </c>
      <c r="AQ118">
        <f t="shared" ca="1" si="58"/>
        <v>1</v>
      </c>
      <c r="AV118" t="str">
        <f t="shared" ca="1" si="59"/>
        <v/>
      </c>
      <c r="AW118" t="str">
        <f t="shared" ca="1" si="59"/>
        <v/>
      </c>
      <c r="AX118" t="str">
        <f t="shared" ca="1" si="59"/>
        <v/>
      </c>
      <c r="AY118" t="str">
        <f t="shared" ca="1" si="59"/>
        <v/>
      </c>
      <c r="AZ118" t="b">
        <f t="shared" ca="1" si="59"/>
        <v>1</v>
      </c>
      <c r="BD118">
        <f t="shared" ca="1" si="83"/>
        <v>1</v>
      </c>
      <c r="BE118">
        <f t="shared" ca="1" si="83"/>
        <v>1</v>
      </c>
      <c r="BF118">
        <f t="shared" ca="1" si="83"/>
        <v>1</v>
      </c>
      <c r="BG118">
        <f t="shared" ca="1" si="83"/>
        <v>0</v>
      </c>
      <c r="BH118">
        <f t="shared" ca="1" si="83"/>
        <v>1</v>
      </c>
      <c r="BI118">
        <f t="shared" ca="1" si="83"/>
        <v>1</v>
      </c>
      <c r="BJ118">
        <f t="shared" ca="1" si="83"/>
        <v>1</v>
      </c>
      <c r="BK118">
        <f t="shared" ca="1" si="83"/>
        <v>1</v>
      </c>
      <c r="BL118">
        <f t="shared" ca="1" si="83"/>
        <v>1</v>
      </c>
      <c r="BM118">
        <f t="shared" ca="1" si="83"/>
        <v>0</v>
      </c>
      <c r="BN118">
        <f t="shared" ca="1" si="83"/>
        <v>0</v>
      </c>
      <c r="BO118">
        <f t="shared" ca="1" si="83"/>
        <v>0</v>
      </c>
      <c r="BU118">
        <f t="shared" ca="1" si="84"/>
        <v>11</v>
      </c>
      <c r="BV118">
        <f t="shared" ca="1" si="84"/>
        <v>11</v>
      </c>
      <c r="BW118">
        <f t="shared" ca="1" si="84"/>
        <v>11</v>
      </c>
      <c r="BX118">
        <f t="shared" ca="1" si="84"/>
        <v>53</v>
      </c>
      <c r="BY118">
        <f t="shared" ca="1" si="84"/>
        <v>11</v>
      </c>
      <c r="BZ118">
        <f t="shared" ca="1" si="84"/>
        <v>11</v>
      </c>
      <c r="CA118">
        <f t="shared" ca="1" si="84"/>
        <v>11</v>
      </c>
      <c r="CB118">
        <f t="shared" ca="1" si="84"/>
        <v>11</v>
      </c>
      <c r="CC118">
        <f t="shared" ca="1" si="84"/>
        <v>11</v>
      </c>
      <c r="CD118">
        <f t="shared" ca="1" si="84"/>
        <v>53</v>
      </c>
      <c r="CE118">
        <f t="shared" ca="1" si="84"/>
        <v>53</v>
      </c>
      <c r="CF118">
        <f t="shared" ca="1" si="84"/>
        <v>53</v>
      </c>
      <c r="CL118">
        <f t="shared" ca="1" si="85"/>
        <v>1</v>
      </c>
      <c r="CM118">
        <f t="shared" ca="1" si="85"/>
        <v>1</v>
      </c>
      <c r="CN118">
        <f t="shared" ca="1" si="85"/>
        <v>1</v>
      </c>
      <c r="CO118">
        <f t="shared" ca="1" si="85"/>
        <v>0</v>
      </c>
      <c r="CP118">
        <f t="shared" ca="1" si="85"/>
        <v>1</v>
      </c>
      <c r="CQ118">
        <f t="shared" ca="1" si="85"/>
        <v>1</v>
      </c>
      <c r="CR118">
        <f t="shared" ca="1" si="85"/>
        <v>1</v>
      </c>
      <c r="CS118">
        <f t="shared" ca="1" si="85"/>
        <v>1</v>
      </c>
      <c r="CT118">
        <f t="shared" ca="1" si="85"/>
        <v>1</v>
      </c>
      <c r="CU118">
        <f t="shared" ca="1" si="85"/>
        <v>0</v>
      </c>
      <c r="CV118">
        <f t="shared" ca="1" si="85"/>
        <v>0</v>
      </c>
      <c r="CW118">
        <f t="shared" ca="1" si="85"/>
        <v>0</v>
      </c>
      <c r="DC118" cm="1">
        <f t="array" aca="1" ref="DC118" ca="1">IF(ISNA(E118),,OFFSET(INDIRECT("'"&amp;DT$67&amp;"'!f1"),E118-1,))*1</f>
        <v>28825.518999863802</v>
      </c>
      <c r="DD118" cm="1">
        <f t="array" aca="1" ref="DD118" ca="1">IF(ISNA(F118),,OFFSET(INDIRECT("'"&amp;DU$67&amp;"'!f1"),F118-1,))*1</f>
        <v>28825.5263881012</v>
      </c>
      <c r="DE118" cm="1">
        <f t="array" aca="1" ref="DE118" ca="1">IF(ISNA(G118),,OFFSET(INDIRECT("'"&amp;DV$67&amp;"'!f1"),G118-1,))*1</f>
        <v>28800.280692003598</v>
      </c>
      <c r="DF118" cm="1">
        <f t="array" aca="1" ref="DF118" ca="1">IF(ISNA(H118),,OFFSET(INDIRECT("'"&amp;DW$67&amp;"'!f1"),H118-1,))*1</f>
        <v>28800.141889139999</v>
      </c>
      <c r="DG118" cm="1">
        <f t="array" aca="1" ref="DG118" ca="1">IF(ISNA(I118),,OFFSET(INDIRECT("'"&amp;DX$67&amp;"'!f1"),I118-1,))*1</f>
        <v>846.85662175004802</v>
      </c>
      <c r="DH118" cm="1">
        <f t="array" aca="1" ref="DH118" ca="1">IF(ISNA(J118),,OFFSET(INDIRECT("'"&amp;DY$67&amp;"'!f1"),J118-1,))*1</f>
        <v>0.99439700227230698</v>
      </c>
      <c r="DI118" cm="1">
        <f t="array" aca="1" ref="DI118" ca="1">IF(ISNA(K118),,OFFSET(INDIRECT("'"&amp;DZ$67&amp;"'!f1"),K118-1,))*1</f>
        <v>10.851976695470499</v>
      </c>
      <c r="DJ118" cm="1">
        <f t="array" aca="1" ref="DJ118" ca="1">IF(ISNA(L118),,OFFSET(INDIRECT("'"&amp;EA$67&amp;"'!f1"),L118-1,))*1</f>
        <v>5.2391335470601899</v>
      </c>
      <c r="DK118" cm="1">
        <f t="array" aca="1" ref="DK118" ca="1">IF(ISNA(M118),,OFFSET(INDIRECT("'"&amp;EB$67&amp;"'!f1"),M118-1,))*1</f>
        <v>231.23531424199899</v>
      </c>
      <c r="DL118" cm="1">
        <f t="array" aca="1" ref="DL118" ca="1">IF(ISNA(N118),,OFFSET(INDIRECT("'"&amp;EC$67&amp;"'!f1"),N118-1,))*1</f>
        <v>1.8564420999609799E-2</v>
      </c>
      <c r="DM118" cm="1">
        <f t="array" aca="1" ref="DM118" ca="1">IF(ISNA(O118),,OFFSET(INDIRECT("'"&amp;ED$67&amp;"'!f1"),O118-1,))*1</f>
        <v>1.97524410032201E-2</v>
      </c>
      <c r="DN118" cm="1">
        <f t="array" aca="1" ref="DN118" ca="1">IF(ISNA(P118),,OFFSET(INDIRECT("'"&amp;EE$67&amp;"'!f1"),P118-1,))*1</f>
        <v>4.7230347990989602E-2</v>
      </c>
      <c r="DT118">
        <f t="shared" ca="1" si="86"/>
        <v>1</v>
      </c>
      <c r="DU118">
        <f t="shared" ca="1" si="86"/>
        <v>1</v>
      </c>
      <c r="DV118">
        <f t="shared" ca="1" si="86"/>
        <v>1</v>
      </c>
      <c r="DW118">
        <f t="shared" ca="1" si="86"/>
        <v>0</v>
      </c>
      <c r="DX118">
        <f t="shared" ca="1" si="86"/>
        <v>1</v>
      </c>
      <c r="DY118">
        <f t="shared" ca="1" si="86"/>
        <v>1</v>
      </c>
      <c r="DZ118">
        <f t="shared" ca="1" si="86"/>
        <v>123</v>
      </c>
      <c r="EA118">
        <f t="shared" ca="1" si="86"/>
        <v>4888</v>
      </c>
      <c r="EB118">
        <f t="shared" ca="1" si="86"/>
        <v>2</v>
      </c>
      <c r="EC118">
        <f t="shared" ca="1" si="86"/>
        <v>0</v>
      </c>
      <c r="ED118">
        <f t="shared" ca="1" si="86"/>
        <v>0</v>
      </c>
      <c r="EE118">
        <f t="shared" ca="1" si="86"/>
        <v>0</v>
      </c>
      <c r="EK118" cm="1">
        <f t="array" aca="1" ref="EK118" ca="1">IF(ISNA(E118),0,OFFSET(INDIRECT("'"&amp;EK$67&amp;"'!g1"),E118-1,)*CL118)</f>
        <v>1</v>
      </c>
      <c r="EL118" cm="1">
        <f t="array" aca="1" ref="EL118" ca="1">IF(ISNA(F118),0,OFFSET(INDIRECT("'"&amp;EL$67&amp;"'!g1"),F118-1,)*CM118)</f>
        <v>1</v>
      </c>
      <c r="EM118" cm="1">
        <f t="array" aca="1" ref="EM118" ca="1">IF(ISNA(G118),0,OFFSET(INDIRECT("'"&amp;EM$67&amp;"'!g1"),G118-1,)*CN118)</f>
        <v>1</v>
      </c>
      <c r="EN118" cm="1">
        <f t="array" aca="1" ref="EN118" ca="1">IF(ISNA(H118),0,OFFSET(INDIRECT("'"&amp;EN$67&amp;"'!g1"),H118-1,)*CO118)</f>
        <v>0</v>
      </c>
      <c r="EO118" cm="1">
        <f t="array" aca="1" ref="EO118" ca="1">IF(ISNA(I118),0,OFFSET(INDIRECT("'"&amp;EO$67&amp;"'!g1"),I118-1,)*CP118)</f>
        <v>1</v>
      </c>
      <c r="EP118" cm="1">
        <f t="array" aca="1" ref="EP118" ca="1">IF(ISNA(J118),0,OFFSET(INDIRECT("'"&amp;EP$67&amp;"'!g1"),J118-1,)*CQ118)</f>
        <v>1</v>
      </c>
      <c r="EQ118" cm="1">
        <f t="array" aca="1" ref="EQ118" ca="1">IF(ISNA(K118),0,OFFSET(INDIRECT("'"&amp;EQ$67&amp;"'!g1"),K118-1,)*CR118)</f>
        <v>123</v>
      </c>
      <c r="ER118" cm="1">
        <f t="array" aca="1" ref="ER118" ca="1">IF(ISNA(L118),0,OFFSET(INDIRECT("'"&amp;ER$67&amp;"'!g1"),L118-1,)*CS118)</f>
        <v>4888</v>
      </c>
      <c r="ES118" cm="1">
        <f t="array" aca="1" ref="ES118" ca="1">IF(ISNA(M118),0,OFFSET(INDIRECT("'"&amp;ES$67&amp;"'!g1"),M118-1,)*CT118)</f>
        <v>2</v>
      </c>
      <c r="ET118" cm="1">
        <f t="array" aca="1" ref="ET118" ca="1">IF(ISNA(N118),0,OFFSET(INDIRECT("'"&amp;ET$67&amp;"'!g1"),N118-1,)*CU118)</f>
        <v>0</v>
      </c>
      <c r="EU118" cm="1">
        <f t="array" aca="1" ref="EU118" ca="1">IF(ISNA(O118),0,OFFSET(INDIRECT("'"&amp;EU$67&amp;"'!g1"),O118-1,)*CV118)</f>
        <v>0</v>
      </c>
      <c r="EV118" cm="1">
        <f t="array" aca="1" ref="EV118" ca="1">IF(ISNA(P118),0,OFFSET(INDIRECT("'"&amp;EV$67&amp;"'!g1"),P118-1,)*CW118)</f>
        <v>0</v>
      </c>
      <c r="FB118" s="10" cm="1">
        <f t="array" aca="1" ref="FB118" ca="1">IF(ISNA(E118),0,OFFSET(INDIRECT("'"&amp;EK$67&amp;"'!h1"),E118-1,))</f>
        <v>1</v>
      </c>
      <c r="FC118" s="10" cm="1">
        <f t="array" aca="1" ref="FC118" ca="1">IF(ISNA(F118),0,OFFSET(INDIRECT("'"&amp;EL$67&amp;"'!h1"),F118-1,))</f>
        <v>1</v>
      </c>
      <c r="FD118" s="10" cm="1">
        <f t="array" aca="1" ref="FD118" ca="1">IF(ISNA(G118),0,OFFSET(INDIRECT("'"&amp;EM$67&amp;"'!h1"),G118-1,))</f>
        <v>1</v>
      </c>
      <c r="FE118" s="10" cm="1">
        <f t="array" aca="1" ref="FE118" ca="1">IF(ISNA(H118),0,OFFSET(INDIRECT("'"&amp;EN$67&amp;"'!h1"),H118-1,))</f>
        <v>1</v>
      </c>
      <c r="FF118" s="10" cm="1">
        <f t="array" aca="1" ref="FF118" ca="1">IF(ISNA(I118),0,OFFSET(INDIRECT("'"&amp;EO$67&amp;"'!h1"),I118-1,))</f>
        <v>1</v>
      </c>
      <c r="FG118" s="10" cm="1">
        <f t="array" aca="1" ref="FG118" ca="1">IF(ISNA(J118),0,OFFSET(INDIRECT("'"&amp;EP$67&amp;"'!h1"),J118-1,))</f>
        <v>1</v>
      </c>
      <c r="FH118" s="10" cm="1">
        <f t="array" aca="1" ref="FH118" ca="1">IF(ISNA(K118),0,OFFSET(INDIRECT("'"&amp;EQ$67&amp;"'!h1"),K118-1,))</f>
        <v>10000</v>
      </c>
      <c r="FI118" s="10" cm="1">
        <f t="array" aca="1" ref="FI118" ca="1">IF(ISNA(L118),0,OFFSET(INDIRECT("'"&amp;ER$67&amp;"'!h1"),L118-1,))</f>
        <v>10000</v>
      </c>
      <c r="FJ118" s="10" cm="1">
        <f t="array" aca="1" ref="FJ118" ca="1">IF(ISNA(M118),0,OFFSET(INDIRECT("'"&amp;ES$67&amp;"'!h1"),M118-1,))</f>
        <v>10000</v>
      </c>
      <c r="FK118" s="10" cm="1">
        <f t="array" aca="1" ref="FK118" ca="1">IF(ISNA(N118),0,OFFSET(INDIRECT("'"&amp;ET$67&amp;"'!h1"),N118-1,))</f>
        <v>1</v>
      </c>
      <c r="FL118" s="10" cm="1">
        <f t="array" aca="1" ref="FL118" ca="1">IF(ISNA(O118),0,OFFSET(INDIRECT("'"&amp;EU$67&amp;"'!h1"),O118-1,))</f>
        <v>1</v>
      </c>
      <c r="FM118" s="10" cm="1">
        <f t="array" aca="1" ref="FM118" ca="1">IF(ISNA(P118),0,OFFSET(INDIRECT("'"&amp;EV$67&amp;"'!h1"),P118-1,))</f>
        <v>9</v>
      </c>
      <c r="FN118" s="10"/>
      <c r="FO118" s="10"/>
      <c r="FP118" s="10"/>
      <c r="FQ118" s="10"/>
      <c r="FS118">
        <f t="shared" ca="1" si="61"/>
        <v>53</v>
      </c>
      <c r="FT118">
        <f t="shared" ca="1" si="62"/>
        <v>10.851976695470499</v>
      </c>
      <c r="FU118">
        <f t="shared" ca="1" si="63"/>
        <v>123</v>
      </c>
      <c r="FV118">
        <f t="shared" ca="1" si="64"/>
        <v>10000</v>
      </c>
      <c r="FW118" s="4">
        <f t="shared" ca="1" si="65"/>
        <v>1.23E-2</v>
      </c>
      <c r="FX118" s="5">
        <f t="shared" ca="1" si="66"/>
        <v>8.8227452808703241E-2</v>
      </c>
      <c r="FZ118" s="13">
        <f t="shared" ca="1" si="50"/>
        <v>53</v>
      </c>
      <c r="GA118" s="23">
        <f t="shared" ca="1" si="91"/>
        <v>0</v>
      </c>
      <c r="GB118" s="23">
        <f t="shared" ca="1" si="91"/>
        <v>0</v>
      </c>
      <c r="GC118" s="23">
        <f t="shared" ca="1" si="91"/>
        <v>0</v>
      </c>
      <c r="GD118" s="23" t="e">
        <f t="shared" ca="1" si="89"/>
        <v>#N/A</v>
      </c>
      <c r="GE118" s="23">
        <f t="shared" ca="1" si="89"/>
        <v>0</v>
      </c>
      <c r="GF118" s="23">
        <f t="shared" ca="1" si="89"/>
        <v>0</v>
      </c>
      <c r="GG118" s="23">
        <f t="shared" ca="1" si="89"/>
        <v>0</v>
      </c>
      <c r="GH118" s="23">
        <f t="shared" ca="1" si="89"/>
        <v>0</v>
      </c>
      <c r="GI118" s="23">
        <f t="shared" ca="1" si="89"/>
        <v>0</v>
      </c>
      <c r="GJ118" s="23" t="e">
        <f t="shared" ca="1" si="89"/>
        <v>#N/A</v>
      </c>
      <c r="GK118" s="23" t="e">
        <f t="shared" ca="1" si="89"/>
        <v>#N/A</v>
      </c>
      <c r="GL118" s="23" t="e">
        <f t="shared" ca="1" si="89"/>
        <v>#N/A</v>
      </c>
      <c r="GM118" s="23"/>
      <c r="GN118">
        <f t="shared" ca="1" si="68"/>
        <v>53</v>
      </c>
      <c r="GO118" s="5" t="e">
        <f t="shared" ca="1" si="78"/>
        <v>#N/A</v>
      </c>
      <c r="GP118" s="5" t="e">
        <f t="shared" ca="1" si="78"/>
        <v>#N/A</v>
      </c>
      <c r="GQ118" s="5" t="e">
        <f t="shared" ca="1" si="78"/>
        <v>#N/A</v>
      </c>
      <c r="GR118" s="5" t="e">
        <f t="shared" ca="1" si="78"/>
        <v>#N/A</v>
      </c>
      <c r="GS118" s="5">
        <f t="shared" ca="1" si="78"/>
        <v>846.85662175004802</v>
      </c>
      <c r="GT118" s="5">
        <f t="shared" ca="1" si="79"/>
        <v>0.99439700227230698</v>
      </c>
      <c r="GU118" s="5">
        <f t="shared" ca="1" si="79"/>
        <v>8.8227452808703241E-2</v>
      </c>
      <c r="GV118" s="5">
        <f t="shared" ca="1" si="79"/>
        <v>1.0718358320499571E-3</v>
      </c>
      <c r="GW118" s="5">
        <f t="shared" ca="1" si="79"/>
        <v>115.6176571209995</v>
      </c>
      <c r="GX118" s="5" t="e">
        <f t="shared" ca="1" si="79"/>
        <v>#N/A</v>
      </c>
      <c r="GY118" s="5" t="e">
        <f t="shared" ca="1" si="79"/>
        <v>#N/A</v>
      </c>
      <c r="GZ118" s="5" t="e">
        <f t="shared" ca="1" si="79"/>
        <v>#N/A</v>
      </c>
      <c r="HB118" s="13">
        <f t="shared" ca="1" si="54"/>
        <v>53</v>
      </c>
      <c r="HC118" s="4">
        <f t="shared" ca="1" si="92"/>
        <v>1</v>
      </c>
      <c r="HD118" s="4">
        <f t="shared" ca="1" si="92"/>
        <v>1</v>
      </c>
      <c r="HE118" s="4">
        <f t="shared" ca="1" si="92"/>
        <v>1</v>
      </c>
      <c r="HF118" s="4">
        <f t="shared" ca="1" si="90"/>
        <v>0</v>
      </c>
      <c r="HG118" s="4">
        <f t="shared" ca="1" si="90"/>
        <v>1</v>
      </c>
      <c r="HH118" s="4">
        <f t="shared" ca="1" si="90"/>
        <v>1</v>
      </c>
      <c r="HI118" s="4">
        <f t="shared" ca="1" si="90"/>
        <v>1.23E-2</v>
      </c>
      <c r="HJ118" s="4">
        <f t="shared" ca="1" si="90"/>
        <v>0.48880000000000001</v>
      </c>
      <c r="HK118" s="4">
        <f t="shared" ca="1" si="90"/>
        <v>2.0000000000000001E-4</v>
      </c>
      <c r="HL118" s="4">
        <f t="shared" ca="1" si="90"/>
        <v>0</v>
      </c>
      <c r="HM118" s="4">
        <f t="shared" ca="1" si="90"/>
        <v>0</v>
      </c>
      <c r="HN118" s="4">
        <f t="shared" ca="1" si="90"/>
        <v>0</v>
      </c>
    </row>
    <row r="119" spans="1:222" x14ac:dyDescent="0.2">
      <c r="A119" t="str" cm="1">
        <f t="array" aca="1" ref="A119" ca="1">INDIRECT($A$67&amp;"!A"&amp;ROW(C52)+$B$64)</f>
        <v>[[54,12,10]]</v>
      </c>
      <c r="B119" cm="1">
        <f t="array" aca="1" ref="B119" ca="1">INDIRECT($A$67&amp;"!b"&amp;ROW(D52)+$B$64)</f>
        <v>54</v>
      </c>
      <c r="C119">
        <f t="shared" ca="1" si="56"/>
        <v>10</v>
      </c>
      <c r="E119">
        <f t="shared" ca="1" si="88"/>
        <v>76</v>
      </c>
      <c r="F119">
        <f t="shared" ca="1" si="88"/>
        <v>77</v>
      </c>
      <c r="G119">
        <f t="shared" ca="1" si="88"/>
        <v>76</v>
      </c>
      <c r="H119">
        <f t="shared" ca="1" si="88"/>
        <v>105</v>
      </c>
      <c r="I119">
        <f t="shared" ca="1" si="88"/>
        <v>79</v>
      </c>
      <c r="J119">
        <f t="shared" ca="1" si="88"/>
        <v>84</v>
      </c>
      <c r="K119">
        <f t="shared" ca="1" si="88"/>
        <v>84</v>
      </c>
      <c r="L119">
        <f t="shared" ca="1" si="88"/>
        <v>85</v>
      </c>
      <c r="M119">
        <f t="shared" ca="1" si="88"/>
        <v>82</v>
      </c>
      <c r="N119">
        <f t="shared" ca="1" si="88"/>
        <v>76</v>
      </c>
      <c r="O119">
        <f t="shared" ca="1" si="88"/>
        <v>76</v>
      </c>
      <c r="P119">
        <f t="shared" ca="1" si="88"/>
        <v>76</v>
      </c>
      <c r="V119" cm="1">
        <f t="array" aca="1" ref="V119" ca="1">IF(ISNA(E119),,OFFSET(INDIRECT("'"&amp;V$67&amp;"'!d1"),E119-1,))</f>
        <v>10</v>
      </c>
      <c r="W119" cm="1">
        <f t="array" aca="1" ref="W119" ca="1">IF(ISNA(F119),,OFFSET(INDIRECT("'"&amp;W$67&amp;"'!d1"),F119-1,))</f>
        <v>10</v>
      </c>
      <c r="X119" cm="1">
        <f t="array" aca="1" ref="X119" ca="1">IF(ISNA(G119),,OFFSET(INDIRECT("'"&amp;X$67&amp;"'!d1"),G119-1,))</f>
        <v>10</v>
      </c>
      <c r="Y119" cm="1">
        <f t="array" aca="1" ref="Y119" ca="1">IF(ISNA(H119),,OFFSET(INDIRECT("'"&amp;Y$67&amp;"'!d1"),H119-1,))</f>
        <v>0</v>
      </c>
      <c r="Z119" cm="1">
        <f t="array" aca="1" ref="Z119" ca="1">IF(ISNA(I119),,OFFSET(INDIRECT("'"&amp;Z$67&amp;"'!d1"),I119-1,))</f>
        <v>10</v>
      </c>
      <c r="AA119" cm="1">
        <f t="array" aca="1" ref="AA119" ca="1">IF(ISNA(J119),,OFFSET(INDIRECT("'"&amp;AA$67&amp;"'!d1"),J119-1,))</f>
        <v>10</v>
      </c>
      <c r="AB119" cm="1">
        <f t="array" aca="1" ref="AB119" ca="1">IF(ISNA(K119),,OFFSET(INDIRECT("'"&amp;AB$67&amp;"'!d1"),K119-1,))</f>
        <v>10</v>
      </c>
      <c r="AC119" cm="1">
        <f t="array" aca="1" ref="AC119" ca="1">IF(ISNA(L119),,OFFSET(INDIRECT("'"&amp;AC$67&amp;"'!d1"),L119-1,))</f>
        <v>10</v>
      </c>
      <c r="AD119" cm="1">
        <f t="array" aca="1" ref="AD119" ca="1">IF(ISNA(M119),,OFFSET(INDIRECT("'"&amp;AD$67&amp;"'!d1"),M119-1,))</f>
        <v>10</v>
      </c>
      <c r="AE119" cm="1">
        <f t="array" aca="1" ref="AE119" ca="1">IF(ISNA(N119),,OFFSET(INDIRECT("'"&amp;AE$67&amp;"'!d1"),N119-1,))</f>
        <v>0</v>
      </c>
      <c r="AF119" cm="1">
        <f t="array" aca="1" ref="AF119" ca="1">IF(ISNA(O119),,OFFSET(INDIRECT("'"&amp;AF$67&amp;"'!d1"),O119-1,))</f>
        <v>0</v>
      </c>
      <c r="AG119" cm="1">
        <f t="array" aca="1" ref="AG119" ca="1">IF(ISNA(P119),,OFFSET(INDIRECT("'"&amp;AG$67&amp;"'!d1"),P119-1,))</f>
        <v>0</v>
      </c>
      <c r="AM119">
        <f t="shared" ca="1" si="82"/>
        <v>0</v>
      </c>
      <c r="AN119">
        <f t="shared" ca="1" si="82"/>
        <v>0</v>
      </c>
      <c r="AO119">
        <f t="shared" ca="1" si="82"/>
        <v>0</v>
      </c>
      <c r="AP119">
        <f t="shared" ca="1" si="82"/>
        <v>0</v>
      </c>
      <c r="AQ119">
        <f t="shared" ca="1" si="58"/>
        <v>1</v>
      </c>
      <c r="AV119" t="str">
        <f t="shared" ca="1" si="59"/>
        <v/>
      </c>
      <c r="AW119" t="str">
        <f t="shared" ca="1" si="59"/>
        <v/>
      </c>
      <c r="AX119" t="str">
        <f t="shared" ca="1" si="59"/>
        <v/>
      </c>
      <c r="AY119" t="str">
        <f t="shared" ca="1" si="59"/>
        <v/>
      </c>
      <c r="AZ119" t="b">
        <f t="shared" ca="1" si="59"/>
        <v>1</v>
      </c>
      <c r="BD119">
        <f t="shared" ca="1" si="83"/>
        <v>1</v>
      </c>
      <c r="BE119">
        <f t="shared" ca="1" si="83"/>
        <v>1</v>
      </c>
      <c r="BF119">
        <f t="shared" ca="1" si="83"/>
        <v>1</v>
      </c>
      <c r="BG119">
        <f t="shared" ca="1" si="83"/>
        <v>0</v>
      </c>
      <c r="BH119">
        <f t="shared" ca="1" si="83"/>
        <v>1</v>
      </c>
      <c r="BI119">
        <f t="shared" ca="1" si="83"/>
        <v>1</v>
      </c>
      <c r="BJ119">
        <f t="shared" ca="1" si="83"/>
        <v>1</v>
      </c>
      <c r="BK119">
        <f t="shared" ca="1" si="83"/>
        <v>1</v>
      </c>
      <c r="BL119">
        <f t="shared" ca="1" si="83"/>
        <v>1</v>
      </c>
      <c r="BM119">
        <f t="shared" ca="1" si="83"/>
        <v>0</v>
      </c>
      <c r="BN119">
        <f t="shared" ca="1" si="83"/>
        <v>0</v>
      </c>
      <c r="BO119">
        <f t="shared" ca="1" si="83"/>
        <v>0</v>
      </c>
      <c r="BU119">
        <f t="shared" ca="1" si="84"/>
        <v>10</v>
      </c>
      <c r="BV119">
        <f t="shared" ca="1" si="84"/>
        <v>10</v>
      </c>
      <c r="BW119">
        <f t="shared" ca="1" si="84"/>
        <v>10</v>
      </c>
      <c r="BX119">
        <f t="shared" ca="1" si="84"/>
        <v>54</v>
      </c>
      <c r="BY119">
        <f t="shared" ca="1" si="84"/>
        <v>10</v>
      </c>
      <c r="BZ119">
        <f t="shared" ca="1" si="84"/>
        <v>10</v>
      </c>
      <c r="CA119">
        <f t="shared" ca="1" si="84"/>
        <v>10</v>
      </c>
      <c r="CB119">
        <f t="shared" ca="1" si="84"/>
        <v>10</v>
      </c>
      <c r="CC119">
        <f t="shared" ca="1" si="84"/>
        <v>10</v>
      </c>
      <c r="CD119">
        <f t="shared" ca="1" si="84"/>
        <v>54</v>
      </c>
      <c r="CE119">
        <f t="shared" ca="1" si="84"/>
        <v>54</v>
      </c>
      <c r="CF119">
        <f t="shared" ca="1" si="84"/>
        <v>54</v>
      </c>
      <c r="CL119">
        <f t="shared" ca="1" si="85"/>
        <v>1</v>
      </c>
      <c r="CM119">
        <f t="shared" ca="1" si="85"/>
        <v>1</v>
      </c>
      <c r="CN119">
        <f t="shared" ca="1" si="85"/>
        <v>1</v>
      </c>
      <c r="CO119">
        <f t="shared" ca="1" si="85"/>
        <v>0</v>
      </c>
      <c r="CP119">
        <f t="shared" ca="1" si="85"/>
        <v>1</v>
      </c>
      <c r="CQ119">
        <f t="shared" ca="1" si="85"/>
        <v>1</v>
      </c>
      <c r="CR119">
        <f t="shared" ca="1" si="85"/>
        <v>1</v>
      </c>
      <c r="CS119">
        <f t="shared" ca="1" si="85"/>
        <v>1</v>
      </c>
      <c r="CT119">
        <f t="shared" ca="1" si="85"/>
        <v>1</v>
      </c>
      <c r="CU119">
        <f t="shared" ca="1" si="85"/>
        <v>0</v>
      </c>
      <c r="CV119">
        <f t="shared" ca="1" si="85"/>
        <v>0</v>
      </c>
      <c r="CW119">
        <f t="shared" ca="1" si="85"/>
        <v>0</v>
      </c>
      <c r="DC119" cm="1">
        <f t="array" aca="1" ref="DC119" ca="1">IF(ISNA(E119),,OFFSET(INDIRECT("'"&amp;DT$67&amp;"'!f1"),E119-1,))*1</f>
        <v>28858.5423200652</v>
      </c>
      <c r="DD119" cm="1">
        <f t="array" aca="1" ref="DD119" ca="1">IF(ISNA(F119),,OFFSET(INDIRECT("'"&amp;DU$67&amp;"'!f1"),F119-1,))*1</f>
        <v>28828.0808207318</v>
      </c>
      <c r="DE119" cm="1">
        <f t="array" aca="1" ref="DE119" ca="1">IF(ISNA(G119),,OFFSET(INDIRECT("'"&amp;DV$67&amp;"'!f1"),G119-1,))*1</f>
        <v>28800.135979302198</v>
      </c>
      <c r="DF119" cm="1">
        <f t="array" aca="1" ref="DF119" ca="1">IF(ISNA(H119),,OFFSET(INDIRECT("'"&amp;DW$67&amp;"'!f1"),H119-1,))*1</f>
        <v>28800.1443041237</v>
      </c>
      <c r="DG119" cm="1">
        <f t="array" aca="1" ref="DG119" ca="1">IF(ISNA(I119),,OFFSET(INDIRECT("'"&amp;DX$67&amp;"'!f1"),I119-1,))*1</f>
        <v>11549.048411124901</v>
      </c>
      <c r="DH119" cm="1">
        <f t="array" aca="1" ref="DH119" ca="1">IF(ISNA(J119),,OFFSET(INDIRECT("'"&amp;DY$67&amp;"'!f1"),J119-1,))*1</f>
        <v>0.99327641353011098</v>
      </c>
      <c r="DI119" cm="1">
        <f t="array" aca="1" ref="DI119" ca="1">IF(ISNA(K119),,OFFSET(INDIRECT("'"&amp;DZ$67&amp;"'!f1"),K119-1,))*1</f>
        <v>14.777330866083499</v>
      </c>
      <c r="DJ119" cm="1">
        <f t="array" aca="1" ref="DJ119" ca="1">IF(ISNA(L119),,OFFSET(INDIRECT("'"&amp;EA$67&amp;"'!f1"),L119-1,))*1</f>
        <v>6.6401838045567203</v>
      </c>
      <c r="DK119" cm="1">
        <f t="array" aca="1" ref="DK119" ca="1">IF(ISNA(M119),,OFFSET(INDIRECT("'"&amp;EB$67&amp;"'!f1"),M119-1,))*1</f>
        <v>213.983677236999</v>
      </c>
      <c r="DL119" cm="1">
        <f t="array" aca="1" ref="DL119" ca="1">IF(ISNA(N119),,OFFSET(INDIRECT("'"&amp;EC$67&amp;"'!f1"),N119-1,))*1</f>
        <v>2.4219301005359701E-2</v>
      </c>
      <c r="DM119" cm="1">
        <f t="array" aca="1" ref="DM119" ca="1">IF(ISNA(O119),,OFFSET(INDIRECT("'"&amp;ED$67&amp;"'!f1"),O119-1,))*1</f>
        <v>2.58956500038038E-2</v>
      </c>
      <c r="DN119" cm="1">
        <f t="array" aca="1" ref="DN119" ca="1">IF(ISNA(P119),,OFFSET(INDIRECT("'"&amp;EE$67&amp;"'!f1"),P119-1,))*1</f>
        <v>5.2318230271339403E-2</v>
      </c>
      <c r="DT119">
        <f t="shared" ca="1" si="86"/>
        <v>1</v>
      </c>
      <c r="DU119">
        <f t="shared" ca="1" si="86"/>
        <v>1</v>
      </c>
      <c r="DV119">
        <f t="shared" ca="1" si="86"/>
        <v>1</v>
      </c>
      <c r="DW119">
        <f t="shared" ca="1" si="86"/>
        <v>0</v>
      </c>
      <c r="DX119">
        <f t="shared" ca="1" si="86"/>
        <v>1</v>
      </c>
      <c r="DY119">
        <f t="shared" ca="1" si="86"/>
        <v>1</v>
      </c>
      <c r="DZ119">
        <f t="shared" ca="1" si="86"/>
        <v>353</v>
      </c>
      <c r="EA119">
        <f t="shared" ca="1" si="86"/>
        <v>4001</v>
      </c>
      <c r="EB119">
        <f t="shared" ca="1" si="86"/>
        <v>33</v>
      </c>
      <c r="EC119">
        <f t="shared" ca="1" si="86"/>
        <v>0</v>
      </c>
      <c r="ED119">
        <f t="shared" ca="1" si="86"/>
        <v>0</v>
      </c>
      <c r="EE119">
        <f t="shared" ca="1" si="86"/>
        <v>0</v>
      </c>
      <c r="EK119" cm="1">
        <f t="array" aca="1" ref="EK119" ca="1">IF(ISNA(E119),0,OFFSET(INDIRECT("'"&amp;EK$67&amp;"'!g1"),E119-1,)*CL119)</f>
        <v>1</v>
      </c>
      <c r="EL119" cm="1">
        <f t="array" aca="1" ref="EL119" ca="1">IF(ISNA(F119),0,OFFSET(INDIRECT("'"&amp;EL$67&amp;"'!g1"),F119-1,)*CM119)</f>
        <v>1</v>
      </c>
      <c r="EM119" cm="1">
        <f t="array" aca="1" ref="EM119" ca="1">IF(ISNA(G119),0,OFFSET(INDIRECT("'"&amp;EM$67&amp;"'!g1"),G119-1,)*CN119)</f>
        <v>1</v>
      </c>
      <c r="EN119" cm="1">
        <f t="array" aca="1" ref="EN119" ca="1">IF(ISNA(H119),0,OFFSET(INDIRECT("'"&amp;EN$67&amp;"'!g1"),H119-1,)*CO119)</f>
        <v>0</v>
      </c>
      <c r="EO119" cm="1">
        <f t="array" aca="1" ref="EO119" ca="1">IF(ISNA(I119),0,OFFSET(INDIRECT("'"&amp;EO$67&amp;"'!g1"),I119-1,)*CP119)</f>
        <v>1</v>
      </c>
      <c r="EP119" cm="1">
        <f t="array" aca="1" ref="EP119" ca="1">IF(ISNA(J119),0,OFFSET(INDIRECT("'"&amp;EP$67&amp;"'!g1"),J119-1,)*CQ119)</f>
        <v>1</v>
      </c>
      <c r="EQ119" cm="1">
        <f t="array" aca="1" ref="EQ119" ca="1">IF(ISNA(K119),0,OFFSET(INDIRECT("'"&amp;EQ$67&amp;"'!g1"),K119-1,)*CR119)</f>
        <v>353</v>
      </c>
      <c r="ER119" cm="1">
        <f t="array" aca="1" ref="ER119" ca="1">IF(ISNA(L119),0,OFFSET(INDIRECT("'"&amp;ER$67&amp;"'!g1"),L119-1,)*CS119)</f>
        <v>4001</v>
      </c>
      <c r="ES119" cm="1">
        <f t="array" aca="1" ref="ES119" ca="1">IF(ISNA(M119),0,OFFSET(INDIRECT("'"&amp;ES$67&amp;"'!g1"),M119-1,)*CT119)</f>
        <v>33</v>
      </c>
      <c r="ET119" cm="1">
        <f t="array" aca="1" ref="ET119" ca="1">IF(ISNA(N119),0,OFFSET(INDIRECT("'"&amp;ET$67&amp;"'!g1"),N119-1,)*CU119)</f>
        <v>0</v>
      </c>
      <c r="EU119" cm="1">
        <f t="array" aca="1" ref="EU119" ca="1">IF(ISNA(O119),0,OFFSET(INDIRECT("'"&amp;EU$67&amp;"'!g1"),O119-1,)*CV119)</f>
        <v>0</v>
      </c>
      <c r="EV119" cm="1">
        <f t="array" aca="1" ref="EV119" ca="1">IF(ISNA(P119),0,OFFSET(INDIRECT("'"&amp;EV$67&amp;"'!g1"),P119-1,)*CW119)</f>
        <v>0</v>
      </c>
      <c r="FB119" s="10" cm="1">
        <f t="array" aca="1" ref="FB119" ca="1">IF(ISNA(E119),0,OFFSET(INDIRECT("'"&amp;EK$67&amp;"'!h1"),E119-1,))</f>
        <v>1</v>
      </c>
      <c r="FC119" s="10" cm="1">
        <f t="array" aca="1" ref="FC119" ca="1">IF(ISNA(F119),0,OFFSET(INDIRECT("'"&amp;EL$67&amp;"'!h1"),F119-1,))</f>
        <v>1</v>
      </c>
      <c r="FD119" s="10" cm="1">
        <f t="array" aca="1" ref="FD119" ca="1">IF(ISNA(G119),0,OFFSET(INDIRECT("'"&amp;EM$67&amp;"'!h1"),G119-1,))</f>
        <v>1</v>
      </c>
      <c r="FE119" s="10" cm="1">
        <f t="array" aca="1" ref="FE119" ca="1">IF(ISNA(H119),0,OFFSET(INDIRECT("'"&amp;EN$67&amp;"'!h1"),H119-1,))</f>
        <v>1</v>
      </c>
      <c r="FF119" s="10" cm="1">
        <f t="array" aca="1" ref="FF119" ca="1">IF(ISNA(I119),0,OFFSET(INDIRECT("'"&amp;EO$67&amp;"'!h1"),I119-1,))</f>
        <v>1</v>
      </c>
      <c r="FG119" s="10" cm="1">
        <f t="array" aca="1" ref="FG119" ca="1">IF(ISNA(J119),0,OFFSET(INDIRECT("'"&amp;EP$67&amp;"'!h1"),J119-1,))</f>
        <v>1</v>
      </c>
      <c r="FH119" s="10" cm="1">
        <f t="array" aca="1" ref="FH119" ca="1">IF(ISNA(K119),0,OFFSET(INDIRECT("'"&amp;EQ$67&amp;"'!h1"),K119-1,))</f>
        <v>10000</v>
      </c>
      <c r="FI119" s="10" cm="1">
        <f t="array" aca="1" ref="FI119" ca="1">IF(ISNA(L119),0,OFFSET(INDIRECT("'"&amp;ER$67&amp;"'!h1"),L119-1,))</f>
        <v>10000</v>
      </c>
      <c r="FJ119" s="10" cm="1">
        <f t="array" aca="1" ref="FJ119" ca="1">IF(ISNA(M119),0,OFFSET(INDIRECT("'"&amp;ES$67&amp;"'!h1"),M119-1,))</f>
        <v>10000</v>
      </c>
      <c r="FK119" s="10" cm="1">
        <f t="array" aca="1" ref="FK119" ca="1">IF(ISNA(N119),0,OFFSET(INDIRECT("'"&amp;ET$67&amp;"'!h1"),N119-1,))</f>
        <v>1</v>
      </c>
      <c r="FL119" s="10" cm="1">
        <f t="array" aca="1" ref="FL119" ca="1">IF(ISNA(O119),0,OFFSET(INDIRECT("'"&amp;EU$67&amp;"'!h1"),O119-1,))</f>
        <v>1</v>
      </c>
      <c r="FM119" s="10" cm="1">
        <f t="array" aca="1" ref="FM119" ca="1">IF(ISNA(P119),0,OFFSET(INDIRECT("'"&amp;EV$67&amp;"'!h1"),P119-1,))</f>
        <v>9</v>
      </c>
      <c r="FN119" s="10"/>
      <c r="FO119" s="10"/>
      <c r="FP119" s="10"/>
      <c r="FQ119" s="10"/>
      <c r="FS119">
        <f t="shared" ca="1" si="61"/>
        <v>54</v>
      </c>
      <c r="FT119">
        <f t="shared" ca="1" si="62"/>
        <v>14.777330866083499</v>
      </c>
      <c r="FU119">
        <f t="shared" ca="1" si="63"/>
        <v>353</v>
      </c>
      <c r="FV119">
        <f t="shared" ca="1" si="64"/>
        <v>10000</v>
      </c>
      <c r="FW119" s="4">
        <f t="shared" ca="1" si="65"/>
        <v>3.5299999999999998E-2</v>
      </c>
      <c r="FX119" s="5">
        <f t="shared" ca="1" si="66"/>
        <v>4.1862127099386685E-2</v>
      </c>
      <c r="FZ119" s="13">
        <f t="shared" ca="1" si="50"/>
        <v>54</v>
      </c>
      <c r="GA119" s="23">
        <f t="shared" ca="1" si="91"/>
        <v>0</v>
      </c>
      <c r="GB119" s="23">
        <f t="shared" ca="1" si="91"/>
        <v>0</v>
      </c>
      <c r="GC119" s="23">
        <f t="shared" ca="1" si="91"/>
        <v>0</v>
      </c>
      <c r="GD119" s="23" t="e">
        <f t="shared" ca="1" si="89"/>
        <v>#N/A</v>
      </c>
      <c r="GE119" s="23">
        <f t="shared" ca="1" si="89"/>
        <v>0</v>
      </c>
      <c r="GF119" s="23">
        <f t="shared" ca="1" si="89"/>
        <v>0</v>
      </c>
      <c r="GG119" s="23">
        <f t="shared" ca="1" si="89"/>
        <v>0</v>
      </c>
      <c r="GH119" s="23">
        <f t="shared" ca="1" si="89"/>
        <v>0</v>
      </c>
      <c r="GI119" s="23">
        <f t="shared" ca="1" si="89"/>
        <v>0</v>
      </c>
      <c r="GJ119" s="23" t="e">
        <f t="shared" ca="1" si="89"/>
        <v>#N/A</v>
      </c>
      <c r="GK119" s="23" t="e">
        <f t="shared" ca="1" si="89"/>
        <v>#N/A</v>
      </c>
      <c r="GL119" s="23" t="e">
        <f t="shared" ca="1" si="89"/>
        <v>#N/A</v>
      </c>
      <c r="GM119" s="23"/>
      <c r="GN119">
        <f t="shared" ca="1" si="68"/>
        <v>54</v>
      </c>
      <c r="GO119" s="5" t="e">
        <f t="shared" ca="1" si="78"/>
        <v>#N/A</v>
      </c>
      <c r="GP119" s="5" t="e">
        <f t="shared" ca="1" si="78"/>
        <v>#N/A</v>
      </c>
      <c r="GQ119" s="5" t="e">
        <f t="shared" ca="1" si="78"/>
        <v>#N/A</v>
      </c>
      <c r="GR119" s="5" t="e">
        <f t="shared" ca="1" si="78"/>
        <v>#N/A</v>
      </c>
      <c r="GS119" s="5">
        <f t="shared" ca="1" si="78"/>
        <v>11549.048411124901</v>
      </c>
      <c r="GT119" s="5">
        <f t="shared" ca="1" si="79"/>
        <v>0.99327641353011098</v>
      </c>
      <c r="GU119" s="5">
        <f t="shared" ca="1" si="79"/>
        <v>4.1862127099386685E-2</v>
      </c>
      <c r="GV119" s="5">
        <f t="shared" ca="1" si="79"/>
        <v>1.6596310433783356E-3</v>
      </c>
      <c r="GW119" s="5">
        <f t="shared" ca="1" si="79"/>
        <v>6.4843538556666367</v>
      </c>
      <c r="GX119" s="5" t="e">
        <f t="shared" ca="1" si="79"/>
        <v>#N/A</v>
      </c>
      <c r="GY119" s="5" t="e">
        <f t="shared" ca="1" si="79"/>
        <v>#N/A</v>
      </c>
      <c r="GZ119" s="5" t="e">
        <f t="shared" ca="1" si="79"/>
        <v>#N/A</v>
      </c>
      <c r="HB119" s="13">
        <f t="shared" ca="1" si="54"/>
        <v>54</v>
      </c>
      <c r="HC119" s="4">
        <f t="shared" ca="1" si="92"/>
        <v>1</v>
      </c>
      <c r="HD119" s="4">
        <f t="shared" ca="1" si="92"/>
        <v>1</v>
      </c>
      <c r="HE119" s="4">
        <f t="shared" ca="1" si="92"/>
        <v>1</v>
      </c>
      <c r="HF119" s="4">
        <f t="shared" ca="1" si="90"/>
        <v>0</v>
      </c>
      <c r="HG119" s="4">
        <f t="shared" ca="1" si="90"/>
        <v>1</v>
      </c>
      <c r="HH119" s="4">
        <f t="shared" ca="1" si="90"/>
        <v>1</v>
      </c>
      <c r="HI119" s="4">
        <f t="shared" ca="1" si="90"/>
        <v>3.5299999999999998E-2</v>
      </c>
      <c r="HJ119" s="4">
        <f t="shared" ca="1" si="90"/>
        <v>0.40010000000000001</v>
      </c>
      <c r="HK119" s="4">
        <f t="shared" ca="1" si="90"/>
        <v>3.3E-3</v>
      </c>
      <c r="HL119" s="4">
        <f t="shared" ca="1" si="90"/>
        <v>0</v>
      </c>
      <c r="HM119" s="4">
        <f t="shared" ca="1" si="90"/>
        <v>0</v>
      </c>
      <c r="HN119" s="4">
        <f t="shared" ca="1" si="90"/>
        <v>0</v>
      </c>
    </row>
    <row r="120" spans="1:222" x14ac:dyDescent="0.2">
      <c r="A120" t="str" cm="1">
        <f t="array" aca="1" ref="A120" ca="1">INDIRECT($A$67&amp;"!A"&amp;ROW(C53)+$B$64)</f>
        <v>[[55,5,12]]</v>
      </c>
      <c r="B120" cm="1">
        <f t="array" aca="1" ref="B120" ca="1">INDIRECT($A$67&amp;"!b"&amp;ROW(D53)+$B$64)</f>
        <v>55</v>
      </c>
      <c r="C120">
        <f t="shared" ca="1" si="56"/>
        <v>12</v>
      </c>
      <c r="E120">
        <f t="shared" ca="1" si="88"/>
        <v>77</v>
      </c>
      <c r="F120">
        <f t="shared" ca="1" si="88"/>
        <v>78</v>
      </c>
      <c r="G120">
        <f t="shared" ca="1" si="88"/>
        <v>77</v>
      </c>
      <c r="H120">
        <f t="shared" ca="1" si="88"/>
        <v>68</v>
      </c>
      <c r="I120">
        <f t="shared" ca="1" si="88"/>
        <v>80</v>
      </c>
      <c r="J120">
        <f t="shared" ca="1" si="88"/>
        <v>85</v>
      </c>
      <c r="K120">
        <f t="shared" ca="1" si="88"/>
        <v>85</v>
      </c>
      <c r="L120">
        <f t="shared" ca="1" si="88"/>
        <v>86</v>
      </c>
      <c r="M120">
        <f t="shared" ca="1" si="88"/>
        <v>83</v>
      </c>
      <c r="N120">
        <f t="shared" ca="1" si="88"/>
        <v>77</v>
      </c>
      <c r="O120">
        <f t="shared" ca="1" si="88"/>
        <v>77</v>
      </c>
      <c r="P120">
        <f t="shared" ca="1" si="88"/>
        <v>77</v>
      </c>
      <c r="V120" cm="1">
        <f t="array" aca="1" ref="V120" ca="1">IF(ISNA(E120),,OFFSET(INDIRECT("'"&amp;V$67&amp;"'!d1"),E120-1,))</f>
        <v>12</v>
      </c>
      <c r="W120" cm="1">
        <f t="array" aca="1" ref="W120" ca="1">IF(ISNA(F120),,OFFSET(INDIRECT("'"&amp;W$67&amp;"'!d1"),F120-1,))</f>
        <v>12</v>
      </c>
      <c r="X120" cm="1">
        <f t="array" aca="1" ref="X120" ca="1">IF(ISNA(G120),,OFFSET(INDIRECT("'"&amp;X$67&amp;"'!d1"),G120-1,))</f>
        <v>22</v>
      </c>
      <c r="Y120" cm="1">
        <f t="array" aca="1" ref="Y120" ca="1">IF(ISNA(H120),,OFFSET(INDIRECT("'"&amp;Y$67&amp;"'!d1"),H120-1,))</f>
        <v>0</v>
      </c>
      <c r="Z120" cm="1">
        <f t="array" aca="1" ref="Z120" ca="1">IF(ISNA(I120),,OFFSET(INDIRECT("'"&amp;Z$67&amp;"'!d1"),I120-1,))</f>
        <v>12</v>
      </c>
      <c r="AA120" cm="1">
        <f t="array" aca="1" ref="AA120" ca="1">IF(ISNA(J120),,OFFSET(INDIRECT("'"&amp;AA$67&amp;"'!d1"),J120-1,))</f>
        <v>12</v>
      </c>
      <c r="AB120" cm="1">
        <f t="array" aca="1" ref="AB120" ca="1">IF(ISNA(K120),,OFFSET(INDIRECT("'"&amp;AB$67&amp;"'!d1"),K120-1,))</f>
        <v>12</v>
      </c>
      <c r="AC120" cm="1">
        <f t="array" aca="1" ref="AC120" ca="1">IF(ISNA(L120),,OFFSET(INDIRECT("'"&amp;AC$67&amp;"'!d1"),L120-1,))</f>
        <v>12</v>
      </c>
      <c r="AD120" cm="1">
        <f t="array" aca="1" ref="AD120" ca="1">IF(ISNA(M120),,OFFSET(INDIRECT("'"&amp;AD$67&amp;"'!d1"),M120-1,))</f>
        <v>12</v>
      </c>
      <c r="AE120" cm="1">
        <f t="array" aca="1" ref="AE120" ca="1">IF(ISNA(N120),,OFFSET(INDIRECT("'"&amp;AE$67&amp;"'!d1"),N120-1,))</f>
        <v>0</v>
      </c>
      <c r="AF120" cm="1">
        <f t="array" aca="1" ref="AF120" ca="1">IF(ISNA(O120),,OFFSET(INDIRECT("'"&amp;AF$67&amp;"'!d1"),O120-1,))</f>
        <v>0</v>
      </c>
      <c r="AG120" cm="1">
        <f t="array" aca="1" ref="AG120" ca="1">IF(ISNA(P120),,OFFSET(INDIRECT("'"&amp;AG$67&amp;"'!d1"),P120-1,))</f>
        <v>0</v>
      </c>
      <c r="AM120">
        <f t="shared" ca="1" si="82"/>
        <v>0</v>
      </c>
      <c r="AN120">
        <f t="shared" ca="1" si="82"/>
        <v>0</v>
      </c>
      <c r="AO120">
        <f t="shared" ca="1" si="82"/>
        <v>0</v>
      </c>
      <c r="AP120">
        <f t="shared" ca="1" si="82"/>
        <v>0</v>
      </c>
      <c r="AQ120">
        <f t="shared" ca="1" si="58"/>
        <v>1</v>
      </c>
      <c r="AV120" t="str">
        <f t="shared" ca="1" si="59"/>
        <v/>
      </c>
      <c r="AW120" t="str">
        <f t="shared" ca="1" si="59"/>
        <v/>
      </c>
      <c r="AX120" t="str">
        <f t="shared" ca="1" si="59"/>
        <v/>
      </c>
      <c r="AY120" t="str">
        <f t="shared" ca="1" si="59"/>
        <v/>
      </c>
      <c r="AZ120" t="b">
        <f t="shared" ca="1" si="59"/>
        <v>1</v>
      </c>
      <c r="BD120">
        <f t="shared" ca="1" si="83"/>
        <v>1</v>
      </c>
      <c r="BE120">
        <f t="shared" ca="1" si="83"/>
        <v>1</v>
      </c>
      <c r="BF120">
        <f t="shared" ca="1" si="83"/>
        <v>1</v>
      </c>
      <c r="BG120">
        <f t="shared" ca="1" si="83"/>
        <v>0</v>
      </c>
      <c r="BH120">
        <f t="shared" ca="1" si="83"/>
        <v>1</v>
      </c>
      <c r="BI120">
        <f t="shared" ca="1" si="83"/>
        <v>1</v>
      </c>
      <c r="BJ120">
        <f t="shared" ca="1" si="83"/>
        <v>1</v>
      </c>
      <c r="BK120">
        <f t="shared" ca="1" si="83"/>
        <v>1</v>
      </c>
      <c r="BL120">
        <f t="shared" ca="1" si="83"/>
        <v>1</v>
      </c>
      <c r="BM120">
        <f t="shared" ca="1" si="83"/>
        <v>0</v>
      </c>
      <c r="BN120">
        <f t="shared" ca="1" si="83"/>
        <v>0</v>
      </c>
      <c r="BO120">
        <f t="shared" ca="1" si="83"/>
        <v>0</v>
      </c>
      <c r="BU120">
        <f t="shared" ca="1" si="84"/>
        <v>12</v>
      </c>
      <c r="BV120">
        <f t="shared" ca="1" si="84"/>
        <v>12</v>
      </c>
      <c r="BW120">
        <f t="shared" ca="1" si="84"/>
        <v>22</v>
      </c>
      <c r="BX120">
        <f t="shared" ca="1" si="84"/>
        <v>55</v>
      </c>
      <c r="BY120">
        <f t="shared" ca="1" si="84"/>
        <v>12</v>
      </c>
      <c r="BZ120">
        <f t="shared" ca="1" si="84"/>
        <v>12</v>
      </c>
      <c r="CA120">
        <f t="shared" ca="1" si="84"/>
        <v>12</v>
      </c>
      <c r="CB120">
        <f t="shared" ca="1" si="84"/>
        <v>12</v>
      </c>
      <c r="CC120">
        <f t="shared" ca="1" si="84"/>
        <v>12</v>
      </c>
      <c r="CD120">
        <f t="shared" ca="1" si="84"/>
        <v>55</v>
      </c>
      <c r="CE120">
        <f t="shared" ca="1" si="84"/>
        <v>55</v>
      </c>
      <c r="CF120">
        <f t="shared" ca="1" si="84"/>
        <v>55</v>
      </c>
      <c r="CL120">
        <f t="shared" ca="1" si="85"/>
        <v>1</v>
      </c>
      <c r="CM120">
        <f t="shared" ca="1" si="85"/>
        <v>1</v>
      </c>
      <c r="CN120">
        <f t="shared" ca="1" si="85"/>
        <v>0</v>
      </c>
      <c r="CO120">
        <f t="shared" ca="1" si="85"/>
        <v>0</v>
      </c>
      <c r="CP120">
        <f t="shared" ca="1" si="85"/>
        <v>1</v>
      </c>
      <c r="CQ120">
        <f t="shared" ca="1" si="85"/>
        <v>1</v>
      </c>
      <c r="CR120">
        <f t="shared" ca="1" si="85"/>
        <v>1</v>
      </c>
      <c r="CS120">
        <f t="shared" ca="1" si="85"/>
        <v>1</v>
      </c>
      <c r="CT120">
        <f t="shared" ca="1" si="85"/>
        <v>1</v>
      </c>
      <c r="CU120">
        <f t="shared" ca="1" si="85"/>
        <v>0</v>
      </c>
      <c r="CV120">
        <f t="shared" ca="1" si="85"/>
        <v>0</v>
      </c>
      <c r="CW120">
        <f t="shared" ca="1" si="85"/>
        <v>0</v>
      </c>
      <c r="DC120" cm="1">
        <f t="array" aca="1" ref="DC120" ca="1">IF(ISNA(E120),,OFFSET(INDIRECT("'"&amp;DT$67&amp;"'!f1"),E120-1,))*1</f>
        <v>28833.9703516708</v>
      </c>
      <c r="DD120" cm="1">
        <f t="array" aca="1" ref="DD120" ca="1">IF(ISNA(F120),,OFFSET(INDIRECT("'"&amp;DU$67&amp;"'!f1"),F120-1,))*1</f>
        <v>28825.097761645899</v>
      </c>
      <c r="DE120" cm="1">
        <f t="array" aca="1" ref="DE120" ca="1">IF(ISNA(G120),,OFFSET(INDIRECT("'"&amp;DV$67&amp;"'!f1"),G120-1,))*1</f>
        <v>28800.1509859338</v>
      </c>
      <c r="DF120" cm="1">
        <f t="array" aca="1" ref="DF120" ca="1">IF(ISNA(H120),,OFFSET(INDIRECT("'"&amp;DW$67&amp;"'!f1"),H120-1,))*1</f>
        <v>28800.137753351501</v>
      </c>
      <c r="DG120" cm="1">
        <f t="array" aca="1" ref="DG120" ca="1">IF(ISNA(I120),,OFFSET(INDIRECT("'"&amp;DX$67&amp;"'!f1"),I120-1,))*1</f>
        <v>612.00770845799696</v>
      </c>
      <c r="DH120" cm="1">
        <f t="array" aca="1" ref="DH120" ca="1">IF(ISNA(J120),,OFFSET(INDIRECT("'"&amp;DY$67&amp;"'!f1"),J120-1,))*1</f>
        <v>1.0638200417160899</v>
      </c>
      <c r="DI120" cm="1">
        <f t="array" aca="1" ref="DI120" ca="1">IF(ISNA(K120),,OFFSET(INDIRECT("'"&amp;DZ$67&amp;"'!f1"),K120-1,))*1</f>
        <v>11.1348768509924</v>
      </c>
      <c r="DJ120" cm="1">
        <f t="array" aca="1" ref="DJ120" ca="1">IF(ISNA(L120),,OFFSET(INDIRECT("'"&amp;EA$67&amp;"'!f1"),L120-1,))*1</f>
        <v>5.4257809165865103</v>
      </c>
      <c r="DK120" cm="1">
        <f t="array" aca="1" ref="DK120" ca="1">IF(ISNA(M120),,OFFSET(INDIRECT("'"&amp;EB$67&amp;"'!f1"),M120-1,))*1</f>
        <v>254.568459174</v>
      </c>
      <c r="DL120" cm="1">
        <f t="array" aca="1" ref="DL120" ca="1">IF(ISNA(N120),,OFFSET(INDIRECT("'"&amp;EC$67&amp;"'!f1"),N120-1,))*1</f>
        <v>1.9386043990380099E-2</v>
      </c>
      <c r="DM120" cm="1">
        <f t="array" aca="1" ref="DM120" ca="1">IF(ISNA(O120),,OFFSET(INDIRECT("'"&amp;ED$67&amp;"'!f1"),O120-1,))*1</f>
        <v>2.0655668995459502E-2</v>
      </c>
      <c r="DN120" cm="1">
        <f t="array" aca="1" ref="DN120" ca="1">IF(ISNA(P120),,OFFSET(INDIRECT("'"&amp;EE$67&amp;"'!f1"),P120-1,))*1</f>
        <v>6.63959756493568E-2</v>
      </c>
      <c r="DT120">
        <f t="shared" ca="1" si="86"/>
        <v>1</v>
      </c>
      <c r="DU120">
        <f t="shared" ca="1" si="86"/>
        <v>1</v>
      </c>
      <c r="DV120">
        <f t="shared" ca="1" si="86"/>
        <v>0</v>
      </c>
      <c r="DW120">
        <f t="shared" ca="1" si="86"/>
        <v>0</v>
      </c>
      <c r="DX120">
        <f t="shared" ca="1" si="86"/>
        <v>1</v>
      </c>
      <c r="DY120">
        <f t="shared" ca="1" si="86"/>
        <v>1</v>
      </c>
      <c r="DZ120">
        <f t="shared" ca="1" si="86"/>
        <v>83</v>
      </c>
      <c r="EA120">
        <f t="shared" ca="1" si="86"/>
        <v>4055</v>
      </c>
      <c r="EB120">
        <f t="shared" ca="1" si="86"/>
        <v>1</v>
      </c>
      <c r="EC120">
        <f t="shared" ca="1" si="86"/>
        <v>0</v>
      </c>
      <c r="ED120">
        <f t="shared" ca="1" si="86"/>
        <v>0</v>
      </c>
      <c r="EE120">
        <f t="shared" ca="1" si="86"/>
        <v>0</v>
      </c>
      <c r="EK120" cm="1">
        <f t="array" aca="1" ref="EK120" ca="1">IF(ISNA(E120),0,OFFSET(INDIRECT("'"&amp;EK$67&amp;"'!g1"),E120-1,)*CL120)</f>
        <v>1</v>
      </c>
      <c r="EL120" cm="1">
        <f t="array" aca="1" ref="EL120" ca="1">IF(ISNA(F120),0,OFFSET(INDIRECT("'"&amp;EL$67&amp;"'!g1"),F120-1,)*CM120)</f>
        <v>1</v>
      </c>
      <c r="EM120" cm="1">
        <f t="array" aca="1" ref="EM120" ca="1">IF(ISNA(G120),0,OFFSET(INDIRECT("'"&amp;EM$67&amp;"'!g1"),G120-1,)*CN120)</f>
        <v>0</v>
      </c>
      <c r="EN120" cm="1">
        <f t="array" aca="1" ref="EN120" ca="1">IF(ISNA(H120),0,OFFSET(INDIRECT("'"&amp;EN$67&amp;"'!g1"),H120-1,)*CO120)</f>
        <v>0</v>
      </c>
      <c r="EO120" cm="1">
        <f t="array" aca="1" ref="EO120" ca="1">IF(ISNA(I120),0,OFFSET(INDIRECT("'"&amp;EO$67&amp;"'!g1"),I120-1,)*CP120)</f>
        <v>1</v>
      </c>
      <c r="EP120" cm="1">
        <f t="array" aca="1" ref="EP120" ca="1">IF(ISNA(J120),0,OFFSET(INDIRECT("'"&amp;EP$67&amp;"'!g1"),J120-1,)*CQ120)</f>
        <v>1</v>
      </c>
      <c r="EQ120" cm="1">
        <f t="array" aca="1" ref="EQ120" ca="1">IF(ISNA(K120),0,OFFSET(INDIRECT("'"&amp;EQ$67&amp;"'!g1"),K120-1,)*CR120)</f>
        <v>83</v>
      </c>
      <c r="ER120" cm="1">
        <f t="array" aca="1" ref="ER120" ca="1">IF(ISNA(L120),0,OFFSET(INDIRECT("'"&amp;ER$67&amp;"'!g1"),L120-1,)*CS120)</f>
        <v>4055</v>
      </c>
      <c r="ES120" cm="1">
        <f t="array" aca="1" ref="ES120" ca="1">IF(ISNA(M120),0,OFFSET(INDIRECT("'"&amp;ES$67&amp;"'!g1"),M120-1,)*CT120)</f>
        <v>1</v>
      </c>
      <c r="ET120" cm="1">
        <f t="array" aca="1" ref="ET120" ca="1">IF(ISNA(N120),0,OFFSET(INDIRECT("'"&amp;ET$67&amp;"'!g1"),N120-1,)*CU120)</f>
        <v>0</v>
      </c>
      <c r="EU120" cm="1">
        <f t="array" aca="1" ref="EU120" ca="1">IF(ISNA(O120),0,OFFSET(INDIRECT("'"&amp;EU$67&amp;"'!g1"),O120-1,)*CV120)</f>
        <v>0</v>
      </c>
      <c r="EV120" cm="1">
        <f t="array" aca="1" ref="EV120" ca="1">IF(ISNA(P120),0,OFFSET(INDIRECT("'"&amp;EV$67&amp;"'!g1"),P120-1,)*CW120)</f>
        <v>0</v>
      </c>
      <c r="FB120" s="10" cm="1">
        <f t="array" aca="1" ref="FB120" ca="1">IF(ISNA(E120),0,OFFSET(INDIRECT("'"&amp;EK$67&amp;"'!h1"),E120-1,))</f>
        <v>1</v>
      </c>
      <c r="FC120" s="10" cm="1">
        <f t="array" aca="1" ref="FC120" ca="1">IF(ISNA(F120),0,OFFSET(INDIRECT("'"&amp;EL$67&amp;"'!h1"),F120-1,))</f>
        <v>1</v>
      </c>
      <c r="FD120" s="10" cm="1">
        <f t="array" aca="1" ref="FD120" ca="1">IF(ISNA(G120),0,OFFSET(INDIRECT("'"&amp;EM$67&amp;"'!h1"),G120-1,))</f>
        <v>1</v>
      </c>
      <c r="FE120" s="10" cm="1">
        <f t="array" aca="1" ref="FE120" ca="1">IF(ISNA(H120),0,OFFSET(INDIRECT("'"&amp;EN$67&amp;"'!h1"),H120-1,))</f>
        <v>1</v>
      </c>
      <c r="FF120" s="10" cm="1">
        <f t="array" aca="1" ref="FF120" ca="1">IF(ISNA(I120),0,OFFSET(INDIRECT("'"&amp;EO$67&amp;"'!h1"),I120-1,))</f>
        <v>1</v>
      </c>
      <c r="FG120" s="10" cm="1">
        <f t="array" aca="1" ref="FG120" ca="1">IF(ISNA(J120),0,OFFSET(INDIRECT("'"&amp;EP$67&amp;"'!h1"),J120-1,))</f>
        <v>1</v>
      </c>
      <c r="FH120" s="10" cm="1">
        <f t="array" aca="1" ref="FH120" ca="1">IF(ISNA(K120),0,OFFSET(INDIRECT("'"&amp;EQ$67&amp;"'!h1"),K120-1,))</f>
        <v>10000</v>
      </c>
      <c r="FI120" s="10" cm="1">
        <f t="array" aca="1" ref="FI120" ca="1">IF(ISNA(L120),0,OFFSET(INDIRECT("'"&amp;ER$67&amp;"'!h1"),L120-1,))</f>
        <v>10000</v>
      </c>
      <c r="FJ120" s="10" cm="1">
        <f t="array" aca="1" ref="FJ120" ca="1">IF(ISNA(M120),0,OFFSET(INDIRECT("'"&amp;ES$67&amp;"'!h1"),M120-1,))</f>
        <v>10000</v>
      </c>
      <c r="FK120" s="10" cm="1">
        <f t="array" aca="1" ref="FK120" ca="1">IF(ISNA(N120),0,OFFSET(INDIRECT("'"&amp;ET$67&amp;"'!h1"),N120-1,))</f>
        <v>1</v>
      </c>
      <c r="FL120" s="10" cm="1">
        <f t="array" aca="1" ref="FL120" ca="1">IF(ISNA(O120),0,OFFSET(INDIRECT("'"&amp;EU$67&amp;"'!h1"),O120-1,))</f>
        <v>1</v>
      </c>
      <c r="FM120" s="10" cm="1">
        <f t="array" aca="1" ref="FM120" ca="1">IF(ISNA(P120),0,OFFSET(INDIRECT("'"&amp;EV$67&amp;"'!h1"),P120-1,))</f>
        <v>9</v>
      </c>
      <c r="FN120" s="10"/>
      <c r="FO120" s="10"/>
      <c r="FP120" s="10"/>
      <c r="FQ120" s="10"/>
      <c r="FS120">
        <f t="shared" ca="1" si="61"/>
        <v>55</v>
      </c>
      <c r="FT120">
        <f t="shared" ca="1" si="62"/>
        <v>11.1348768509924</v>
      </c>
      <c r="FU120">
        <f t="shared" ca="1" si="63"/>
        <v>83</v>
      </c>
      <c r="FV120">
        <f t="shared" ca="1" si="64"/>
        <v>10000</v>
      </c>
      <c r="FW120" s="4">
        <f t="shared" ca="1" si="65"/>
        <v>8.3000000000000001E-3</v>
      </c>
      <c r="FX120" s="5">
        <f t="shared" ca="1" si="66"/>
        <v>0.13415514278304097</v>
      </c>
      <c r="FZ120" s="13">
        <f t="shared" ca="1" si="50"/>
        <v>55</v>
      </c>
      <c r="GA120" s="23">
        <f t="shared" ca="1" si="91"/>
        <v>0</v>
      </c>
      <c r="GB120" s="23">
        <f t="shared" ca="1" si="91"/>
        <v>0</v>
      </c>
      <c r="GC120" s="23">
        <f t="shared" ca="1" si="91"/>
        <v>0.83333333333333337</v>
      </c>
      <c r="GD120" s="23" t="e">
        <f t="shared" ca="1" si="89"/>
        <v>#N/A</v>
      </c>
      <c r="GE120" s="23">
        <f t="shared" ca="1" si="89"/>
        <v>0</v>
      </c>
      <c r="GF120" s="23">
        <f t="shared" ca="1" si="89"/>
        <v>0</v>
      </c>
      <c r="GG120" s="23">
        <f t="shared" ca="1" si="89"/>
        <v>0</v>
      </c>
      <c r="GH120" s="23">
        <f t="shared" ca="1" si="89"/>
        <v>0</v>
      </c>
      <c r="GI120" s="23">
        <f t="shared" ca="1" si="89"/>
        <v>0</v>
      </c>
      <c r="GJ120" s="23" t="e">
        <f t="shared" ca="1" si="89"/>
        <v>#N/A</v>
      </c>
      <c r="GK120" s="23" t="e">
        <f t="shared" ca="1" si="89"/>
        <v>#N/A</v>
      </c>
      <c r="GL120" s="23" t="e">
        <f t="shared" ca="1" si="89"/>
        <v>#N/A</v>
      </c>
      <c r="GM120" s="23"/>
      <c r="GN120">
        <f t="shared" ca="1" si="68"/>
        <v>55</v>
      </c>
      <c r="GO120" s="5" t="e">
        <f t="shared" ca="1" si="78"/>
        <v>#N/A</v>
      </c>
      <c r="GP120" s="5" t="e">
        <f t="shared" ca="1" si="78"/>
        <v>#N/A</v>
      </c>
      <c r="GQ120" s="5" t="e">
        <f t="shared" ca="1" si="78"/>
        <v>#N/A</v>
      </c>
      <c r="GR120" s="5" t="e">
        <f t="shared" ca="1" si="78"/>
        <v>#N/A</v>
      </c>
      <c r="GS120" s="5">
        <f t="shared" ca="1" si="78"/>
        <v>612.00770845799696</v>
      </c>
      <c r="GT120" s="5">
        <f t="shared" ca="1" si="79"/>
        <v>1.0638200417160899</v>
      </c>
      <c r="GU120" s="5">
        <f t="shared" ca="1" si="79"/>
        <v>0.13415514278304097</v>
      </c>
      <c r="GV120" s="5">
        <f t="shared" ca="1" si="79"/>
        <v>1.3380470817722591E-3</v>
      </c>
      <c r="GW120" s="5">
        <f t="shared" ca="1" si="79"/>
        <v>254.568459174</v>
      </c>
      <c r="GX120" s="5" t="e">
        <f t="shared" ca="1" si="79"/>
        <v>#N/A</v>
      </c>
      <c r="GY120" s="5" t="e">
        <f t="shared" ca="1" si="79"/>
        <v>#N/A</v>
      </c>
      <c r="GZ120" s="5" t="e">
        <f t="shared" ca="1" si="79"/>
        <v>#N/A</v>
      </c>
      <c r="HB120" s="13">
        <f t="shared" ca="1" si="54"/>
        <v>55</v>
      </c>
      <c r="HC120" s="4">
        <f t="shared" ca="1" si="92"/>
        <v>1</v>
      </c>
      <c r="HD120" s="4">
        <f t="shared" ca="1" si="92"/>
        <v>1</v>
      </c>
      <c r="HE120" s="4">
        <f t="shared" ca="1" si="92"/>
        <v>0</v>
      </c>
      <c r="HF120" s="4">
        <f t="shared" ca="1" si="90"/>
        <v>0</v>
      </c>
      <c r="HG120" s="4">
        <f t="shared" ca="1" si="90"/>
        <v>1</v>
      </c>
      <c r="HH120" s="4">
        <f t="shared" ca="1" si="90"/>
        <v>1</v>
      </c>
      <c r="HI120" s="4">
        <f t="shared" ca="1" si="90"/>
        <v>8.3000000000000001E-3</v>
      </c>
      <c r="HJ120" s="4">
        <f t="shared" ca="1" si="90"/>
        <v>0.40550000000000003</v>
      </c>
      <c r="HK120" s="4">
        <f t="shared" ca="1" si="90"/>
        <v>1E-4</v>
      </c>
      <c r="HL120" s="4">
        <f t="shared" ca="1" si="90"/>
        <v>0</v>
      </c>
      <c r="HM120" s="4">
        <f t="shared" ca="1" si="90"/>
        <v>0</v>
      </c>
      <c r="HN120" s="4">
        <f t="shared" ca="1" si="90"/>
        <v>0</v>
      </c>
    </row>
    <row r="121" spans="1:222" x14ac:dyDescent="0.2">
      <c r="A121" t="str" cm="1">
        <f t="array" aca="1" ref="A121" ca="1">INDIRECT($A$67&amp;"!A"&amp;ROW(C54)+$B$64)</f>
        <v>[[56,5,12]]</v>
      </c>
      <c r="B121" cm="1">
        <f t="array" aca="1" ref="B121" ca="1">INDIRECT($A$67&amp;"!b"&amp;ROW(D54)+$B$64)</f>
        <v>56</v>
      </c>
      <c r="C121">
        <f t="shared" ca="1" si="56"/>
        <v>12</v>
      </c>
      <c r="E121">
        <f t="shared" ca="1" si="88"/>
        <v>78</v>
      </c>
      <c r="F121">
        <f t="shared" ca="1" si="88"/>
        <v>79</v>
      </c>
      <c r="G121">
        <f t="shared" ca="1" si="88"/>
        <v>78</v>
      </c>
      <c r="H121">
        <f t="shared" ca="1" si="88"/>
        <v>77</v>
      </c>
      <c r="I121">
        <f t="shared" ca="1" si="88"/>
        <v>81</v>
      </c>
      <c r="J121">
        <f t="shared" ca="1" si="88"/>
        <v>86</v>
      </c>
      <c r="K121">
        <f t="shared" ca="1" si="88"/>
        <v>86</v>
      </c>
      <c r="L121">
        <f t="shared" ca="1" si="88"/>
        <v>87</v>
      </c>
      <c r="M121">
        <f t="shared" ca="1" si="88"/>
        <v>84</v>
      </c>
      <c r="N121">
        <f t="shared" ca="1" si="88"/>
        <v>78</v>
      </c>
      <c r="O121">
        <f t="shared" ca="1" si="88"/>
        <v>78</v>
      </c>
      <c r="P121">
        <f t="shared" ca="1" si="88"/>
        <v>78</v>
      </c>
      <c r="V121" cm="1">
        <f t="array" aca="1" ref="V121" ca="1">IF(ISNA(E121),,OFFSET(INDIRECT("'"&amp;V$67&amp;"'!d1"),E121-1,))</f>
        <v>12</v>
      </c>
      <c r="W121" cm="1">
        <f t="array" aca="1" ref="W121" ca="1">IF(ISNA(F121),,OFFSET(INDIRECT("'"&amp;W$67&amp;"'!d1"),F121-1,))</f>
        <v>12</v>
      </c>
      <c r="X121" cm="1">
        <f t="array" aca="1" ref="X121" ca="1">IF(ISNA(G121),,OFFSET(INDIRECT("'"&amp;X$67&amp;"'!d1"),G121-1,))</f>
        <v>21</v>
      </c>
      <c r="Y121" cm="1">
        <f t="array" aca="1" ref="Y121" ca="1">IF(ISNA(H121),,OFFSET(INDIRECT("'"&amp;Y$67&amp;"'!d1"),H121-1,))</f>
        <v>0</v>
      </c>
      <c r="Z121" cm="1">
        <f t="array" aca="1" ref="Z121" ca="1">IF(ISNA(I121),,OFFSET(INDIRECT("'"&amp;Z$67&amp;"'!d1"),I121-1,))</f>
        <v>12</v>
      </c>
      <c r="AA121" cm="1">
        <f t="array" aca="1" ref="AA121" ca="1">IF(ISNA(J121),,OFFSET(INDIRECT("'"&amp;AA$67&amp;"'!d1"),J121-1,))</f>
        <v>12</v>
      </c>
      <c r="AB121" cm="1">
        <f t="array" aca="1" ref="AB121" ca="1">IF(ISNA(K121),,OFFSET(INDIRECT("'"&amp;AB$67&amp;"'!d1"),K121-1,))</f>
        <v>12</v>
      </c>
      <c r="AC121" cm="1">
        <f t="array" aca="1" ref="AC121" ca="1">IF(ISNA(L121),,OFFSET(INDIRECT("'"&amp;AC$67&amp;"'!d1"),L121-1,))</f>
        <v>12</v>
      </c>
      <c r="AD121" cm="1">
        <f t="array" aca="1" ref="AD121" ca="1">IF(ISNA(M121),,OFFSET(INDIRECT("'"&amp;AD$67&amp;"'!d1"),M121-1,))</f>
        <v>12</v>
      </c>
      <c r="AE121" cm="1">
        <f t="array" aca="1" ref="AE121" ca="1">IF(ISNA(N121),,OFFSET(INDIRECT("'"&amp;AE$67&amp;"'!d1"),N121-1,))</f>
        <v>0</v>
      </c>
      <c r="AF121" cm="1">
        <f t="array" aca="1" ref="AF121" ca="1">IF(ISNA(O121),,OFFSET(INDIRECT("'"&amp;AF$67&amp;"'!d1"),O121-1,))</f>
        <v>0</v>
      </c>
      <c r="AG121" cm="1">
        <f t="array" aca="1" ref="AG121" ca="1">IF(ISNA(P121),,OFFSET(INDIRECT("'"&amp;AG$67&amp;"'!d1"),P121-1,))</f>
        <v>0</v>
      </c>
      <c r="AM121">
        <f t="shared" ca="1" si="82"/>
        <v>0</v>
      </c>
      <c r="AN121">
        <f t="shared" ca="1" si="82"/>
        <v>0</v>
      </c>
      <c r="AO121">
        <f t="shared" ca="1" si="82"/>
        <v>0</v>
      </c>
      <c r="AP121">
        <f t="shared" ca="1" si="82"/>
        <v>0</v>
      </c>
      <c r="AQ121">
        <f t="shared" ca="1" si="58"/>
        <v>1</v>
      </c>
      <c r="AV121" t="str">
        <f t="shared" ca="1" si="59"/>
        <v/>
      </c>
      <c r="AW121" t="str">
        <f t="shared" ca="1" si="59"/>
        <v/>
      </c>
      <c r="AX121" t="str">
        <f t="shared" ca="1" si="59"/>
        <v/>
      </c>
      <c r="AY121" t="str">
        <f t="shared" ca="1" si="59"/>
        <v/>
      </c>
      <c r="AZ121" t="b">
        <f t="shared" ca="1" si="59"/>
        <v>1</v>
      </c>
      <c r="BD121">
        <f t="shared" ca="1" si="83"/>
        <v>1</v>
      </c>
      <c r="BE121">
        <f t="shared" ca="1" si="83"/>
        <v>1</v>
      </c>
      <c r="BF121">
        <f t="shared" ca="1" si="83"/>
        <v>1</v>
      </c>
      <c r="BG121">
        <f t="shared" ca="1" si="83"/>
        <v>0</v>
      </c>
      <c r="BH121">
        <f t="shared" ca="1" si="83"/>
        <v>1</v>
      </c>
      <c r="BI121">
        <f t="shared" ca="1" si="83"/>
        <v>1</v>
      </c>
      <c r="BJ121">
        <f t="shared" ca="1" si="83"/>
        <v>1</v>
      </c>
      <c r="BK121">
        <f t="shared" ca="1" si="83"/>
        <v>1</v>
      </c>
      <c r="BL121">
        <f t="shared" ca="1" si="83"/>
        <v>1</v>
      </c>
      <c r="BM121">
        <f t="shared" ca="1" si="83"/>
        <v>0</v>
      </c>
      <c r="BN121">
        <f t="shared" ca="1" si="83"/>
        <v>0</v>
      </c>
      <c r="BO121">
        <f t="shared" ca="1" si="83"/>
        <v>0</v>
      </c>
      <c r="BU121">
        <f t="shared" ca="1" si="84"/>
        <v>12</v>
      </c>
      <c r="BV121">
        <f t="shared" ca="1" si="84"/>
        <v>12</v>
      </c>
      <c r="BW121">
        <f t="shared" ca="1" si="84"/>
        <v>21</v>
      </c>
      <c r="BX121">
        <f t="shared" ca="1" si="84"/>
        <v>56</v>
      </c>
      <c r="BY121">
        <f t="shared" ca="1" si="84"/>
        <v>12</v>
      </c>
      <c r="BZ121">
        <f t="shared" ca="1" si="84"/>
        <v>12</v>
      </c>
      <c r="CA121">
        <f t="shared" ca="1" si="84"/>
        <v>12</v>
      </c>
      <c r="CB121">
        <f t="shared" ca="1" si="84"/>
        <v>12</v>
      </c>
      <c r="CC121">
        <f t="shared" ca="1" si="84"/>
        <v>12</v>
      </c>
      <c r="CD121">
        <f t="shared" ca="1" si="84"/>
        <v>56</v>
      </c>
      <c r="CE121">
        <f t="shared" ca="1" si="84"/>
        <v>56</v>
      </c>
      <c r="CF121">
        <f t="shared" ca="1" si="84"/>
        <v>56</v>
      </c>
      <c r="CL121">
        <f t="shared" ca="1" si="85"/>
        <v>1</v>
      </c>
      <c r="CM121">
        <f t="shared" ca="1" si="85"/>
        <v>1</v>
      </c>
      <c r="CN121">
        <f t="shared" ca="1" si="85"/>
        <v>0</v>
      </c>
      <c r="CO121">
        <f t="shared" ca="1" si="85"/>
        <v>0</v>
      </c>
      <c r="CP121">
        <f t="shared" ca="1" si="85"/>
        <v>1</v>
      </c>
      <c r="CQ121">
        <f t="shared" ca="1" si="85"/>
        <v>1</v>
      </c>
      <c r="CR121">
        <f t="shared" ca="1" si="85"/>
        <v>1</v>
      </c>
      <c r="CS121">
        <f t="shared" ca="1" si="85"/>
        <v>1</v>
      </c>
      <c r="CT121">
        <f t="shared" ca="1" si="85"/>
        <v>1</v>
      </c>
      <c r="CU121">
        <f t="shared" ca="1" si="85"/>
        <v>0</v>
      </c>
      <c r="CV121">
        <f t="shared" ca="1" si="85"/>
        <v>0</v>
      </c>
      <c r="CW121">
        <f t="shared" ca="1" si="85"/>
        <v>0</v>
      </c>
      <c r="DC121" cm="1">
        <f t="array" aca="1" ref="DC121" ca="1">IF(ISNA(E121),,OFFSET(INDIRECT("'"&amp;DT$67&amp;"'!f1"),E121-1,))*1</f>
        <v>28829.2299930802</v>
      </c>
      <c r="DD121" cm="1">
        <f t="array" aca="1" ref="DD121" ca="1">IF(ISNA(F121),,OFFSET(INDIRECT("'"&amp;DU$67&amp;"'!f1"),F121-1,))*1</f>
        <v>28831.890408947998</v>
      </c>
      <c r="DE121" cm="1">
        <f t="array" aca="1" ref="DE121" ca="1">IF(ISNA(G121),,OFFSET(INDIRECT("'"&amp;DV$67&amp;"'!f1"),G121-1,))*1</f>
        <v>28800.270410045901</v>
      </c>
      <c r="DF121" cm="1">
        <f t="array" aca="1" ref="DF121" ca="1">IF(ISNA(H121),,OFFSET(INDIRECT("'"&amp;DW$67&amp;"'!f1"),H121-1,))*1</f>
        <v>28800.1149517456</v>
      </c>
      <c r="DG121" cm="1">
        <f t="array" aca="1" ref="DG121" ca="1">IF(ISNA(I121),,OFFSET(INDIRECT("'"&amp;DX$67&amp;"'!f1"),I121-1,))*1</f>
        <v>1230.01700575003</v>
      </c>
      <c r="DH121" cm="1">
        <f t="array" aca="1" ref="DH121" ca="1">IF(ISNA(J121),,OFFSET(INDIRECT("'"&amp;DY$67&amp;"'!f1"),J121-1,))*1</f>
        <v>1.09858090337365</v>
      </c>
      <c r="DI121" cm="1">
        <f t="array" aca="1" ref="DI121" ca="1">IF(ISNA(K121),,OFFSET(INDIRECT("'"&amp;DZ$67&amp;"'!f1"),K121-1,))*1</f>
        <v>11.1538392473012</v>
      </c>
      <c r="DJ121" cm="1">
        <f t="array" aca="1" ref="DJ121" ca="1">IF(ISNA(L121),,OFFSET(INDIRECT("'"&amp;EA$67&amp;"'!f1"),L121-1,))*1</f>
        <v>5.3764151493087402</v>
      </c>
      <c r="DK121" cm="1">
        <f t="array" aca="1" ref="DK121" ca="1">IF(ISNA(M121),,OFFSET(INDIRECT("'"&amp;EB$67&amp;"'!f1"),M121-1,))*1</f>
        <v>268.59893223099999</v>
      </c>
      <c r="DL121" cm="1">
        <f t="array" aca="1" ref="DL121" ca="1">IF(ISNA(N121),,OFFSET(INDIRECT("'"&amp;EC$67&amp;"'!f1"),N121-1,))*1</f>
        <v>1.8658775006770101E-2</v>
      </c>
      <c r="DM121" cm="1">
        <f t="array" aca="1" ref="DM121" ca="1">IF(ISNA(O121),,OFFSET(INDIRECT("'"&amp;ED$67&amp;"'!f1"),O121-1,))*1</f>
        <v>2.11993569973856E-2</v>
      </c>
      <c r="DN121" cm="1">
        <f t="array" aca="1" ref="DN121" ca="1">IF(ISNA(P121),,OFFSET(INDIRECT("'"&amp;EE$67&amp;"'!f1"),P121-1,))*1</f>
        <v>5.6303702294826501E-2</v>
      </c>
      <c r="DT121">
        <f t="shared" ca="1" si="86"/>
        <v>1</v>
      </c>
      <c r="DU121">
        <f t="shared" ca="1" si="86"/>
        <v>1</v>
      </c>
      <c r="DV121">
        <f t="shared" ca="1" si="86"/>
        <v>0</v>
      </c>
      <c r="DW121">
        <f t="shared" ca="1" si="86"/>
        <v>0</v>
      </c>
      <c r="DX121">
        <f t="shared" ca="1" si="86"/>
        <v>1</v>
      </c>
      <c r="DY121">
        <f t="shared" ca="1" si="86"/>
        <v>1</v>
      </c>
      <c r="DZ121">
        <f t="shared" ca="1" si="86"/>
        <v>117</v>
      </c>
      <c r="EA121">
        <f t="shared" ca="1" si="86"/>
        <v>4280</v>
      </c>
      <c r="EB121">
        <f t="shared" ca="1" si="86"/>
        <v>6</v>
      </c>
      <c r="EC121">
        <f t="shared" ca="1" si="86"/>
        <v>0</v>
      </c>
      <c r="ED121">
        <f t="shared" ca="1" si="86"/>
        <v>0</v>
      </c>
      <c r="EE121">
        <f t="shared" ca="1" si="86"/>
        <v>0</v>
      </c>
      <c r="EK121" cm="1">
        <f t="array" aca="1" ref="EK121" ca="1">IF(ISNA(E121),0,OFFSET(INDIRECT("'"&amp;EK$67&amp;"'!g1"),E121-1,)*CL121)</f>
        <v>1</v>
      </c>
      <c r="EL121" cm="1">
        <f t="array" aca="1" ref="EL121" ca="1">IF(ISNA(F121),0,OFFSET(INDIRECT("'"&amp;EL$67&amp;"'!g1"),F121-1,)*CM121)</f>
        <v>1</v>
      </c>
      <c r="EM121" cm="1">
        <f t="array" aca="1" ref="EM121" ca="1">IF(ISNA(G121),0,OFFSET(INDIRECT("'"&amp;EM$67&amp;"'!g1"),G121-1,)*CN121)</f>
        <v>0</v>
      </c>
      <c r="EN121" cm="1">
        <f t="array" aca="1" ref="EN121" ca="1">IF(ISNA(H121),0,OFFSET(INDIRECT("'"&amp;EN$67&amp;"'!g1"),H121-1,)*CO121)</f>
        <v>0</v>
      </c>
      <c r="EO121" cm="1">
        <f t="array" aca="1" ref="EO121" ca="1">IF(ISNA(I121),0,OFFSET(INDIRECT("'"&amp;EO$67&amp;"'!g1"),I121-1,)*CP121)</f>
        <v>1</v>
      </c>
      <c r="EP121" cm="1">
        <f t="array" aca="1" ref="EP121" ca="1">IF(ISNA(J121),0,OFFSET(INDIRECT("'"&amp;EP$67&amp;"'!g1"),J121-1,)*CQ121)</f>
        <v>1</v>
      </c>
      <c r="EQ121" cm="1">
        <f t="array" aca="1" ref="EQ121" ca="1">IF(ISNA(K121),0,OFFSET(INDIRECT("'"&amp;EQ$67&amp;"'!g1"),K121-1,)*CR121)</f>
        <v>117</v>
      </c>
      <c r="ER121" cm="1">
        <f t="array" aca="1" ref="ER121" ca="1">IF(ISNA(L121),0,OFFSET(INDIRECT("'"&amp;ER$67&amp;"'!g1"),L121-1,)*CS121)</f>
        <v>4280</v>
      </c>
      <c r="ES121" cm="1">
        <f t="array" aca="1" ref="ES121" ca="1">IF(ISNA(M121),0,OFFSET(INDIRECT("'"&amp;ES$67&amp;"'!g1"),M121-1,)*CT121)</f>
        <v>6</v>
      </c>
      <c r="ET121" cm="1">
        <f t="array" aca="1" ref="ET121" ca="1">IF(ISNA(N121),0,OFFSET(INDIRECT("'"&amp;ET$67&amp;"'!g1"),N121-1,)*CU121)</f>
        <v>0</v>
      </c>
      <c r="EU121" cm="1">
        <f t="array" aca="1" ref="EU121" ca="1">IF(ISNA(O121),0,OFFSET(INDIRECT("'"&amp;EU$67&amp;"'!g1"),O121-1,)*CV121)</f>
        <v>0</v>
      </c>
      <c r="EV121" cm="1">
        <f t="array" aca="1" ref="EV121" ca="1">IF(ISNA(P121),0,OFFSET(INDIRECT("'"&amp;EV$67&amp;"'!g1"),P121-1,)*CW121)</f>
        <v>0</v>
      </c>
      <c r="FB121" s="10" cm="1">
        <f t="array" aca="1" ref="FB121" ca="1">IF(ISNA(E121),0,OFFSET(INDIRECT("'"&amp;EK$67&amp;"'!h1"),E121-1,))</f>
        <v>1</v>
      </c>
      <c r="FC121" s="10" cm="1">
        <f t="array" aca="1" ref="FC121" ca="1">IF(ISNA(F121),0,OFFSET(INDIRECT("'"&amp;EL$67&amp;"'!h1"),F121-1,))</f>
        <v>1</v>
      </c>
      <c r="FD121" s="10" cm="1">
        <f t="array" aca="1" ref="FD121" ca="1">IF(ISNA(G121),0,OFFSET(INDIRECT("'"&amp;EM$67&amp;"'!h1"),G121-1,))</f>
        <v>1</v>
      </c>
      <c r="FE121" s="10" cm="1">
        <f t="array" aca="1" ref="FE121" ca="1">IF(ISNA(H121),0,OFFSET(INDIRECT("'"&amp;EN$67&amp;"'!h1"),H121-1,))</f>
        <v>1</v>
      </c>
      <c r="FF121" s="10" cm="1">
        <f t="array" aca="1" ref="FF121" ca="1">IF(ISNA(I121),0,OFFSET(INDIRECT("'"&amp;EO$67&amp;"'!h1"),I121-1,))</f>
        <v>1</v>
      </c>
      <c r="FG121" s="10" cm="1">
        <f t="array" aca="1" ref="FG121" ca="1">IF(ISNA(J121),0,OFFSET(INDIRECT("'"&amp;EP$67&amp;"'!h1"),J121-1,))</f>
        <v>1</v>
      </c>
      <c r="FH121" s="10" cm="1">
        <f t="array" aca="1" ref="FH121" ca="1">IF(ISNA(K121),0,OFFSET(INDIRECT("'"&amp;EQ$67&amp;"'!h1"),K121-1,))</f>
        <v>10000</v>
      </c>
      <c r="FI121" s="10" cm="1">
        <f t="array" aca="1" ref="FI121" ca="1">IF(ISNA(L121),0,OFFSET(INDIRECT("'"&amp;ER$67&amp;"'!h1"),L121-1,))</f>
        <v>10000</v>
      </c>
      <c r="FJ121" s="10" cm="1">
        <f t="array" aca="1" ref="FJ121" ca="1">IF(ISNA(M121),0,OFFSET(INDIRECT("'"&amp;ES$67&amp;"'!h1"),M121-1,))</f>
        <v>10000</v>
      </c>
      <c r="FK121" s="10" cm="1">
        <f t="array" aca="1" ref="FK121" ca="1">IF(ISNA(N121),0,OFFSET(INDIRECT("'"&amp;ET$67&amp;"'!h1"),N121-1,))</f>
        <v>1</v>
      </c>
      <c r="FL121" s="10" cm="1">
        <f t="array" aca="1" ref="FL121" ca="1">IF(ISNA(O121),0,OFFSET(INDIRECT("'"&amp;EU$67&amp;"'!h1"),O121-1,))</f>
        <v>1</v>
      </c>
      <c r="FM121" s="10" cm="1">
        <f t="array" aca="1" ref="FM121" ca="1">IF(ISNA(P121),0,OFFSET(INDIRECT("'"&amp;EV$67&amp;"'!h1"),P121-1,))</f>
        <v>9</v>
      </c>
      <c r="FN121" s="10"/>
      <c r="FO121" s="10"/>
      <c r="FP121" s="10"/>
      <c r="FQ121" s="10"/>
      <c r="FS121">
        <f t="shared" ca="1" si="61"/>
        <v>56</v>
      </c>
      <c r="FT121">
        <f t="shared" ca="1" si="62"/>
        <v>11.1538392473012</v>
      </c>
      <c r="FU121">
        <f t="shared" ca="1" si="63"/>
        <v>117</v>
      </c>
      <c r="FV121">
        <f t="shared" ca="1" si="64"/>
        <v>10000</v>
      </c>
      <c r="FW121" s="4">
        <f t="shared" ca="1" si="65"/>
        <v>1.17E-2</v>
      </c>
      <c r="FX121" s="5">
        <f t="shared" ca="1" si="66"/>
        <v>9.5331959378642736E-2</v>
      </c>
      <c r="FZ121" s="13">
        <f t="shared" ca="1" si="50"/>
        <v>56</v>
      </c>
      <c r="GA121" s="23">
        <f t="shared" ca="1" si="91"/>
        <v>0</v>
      </c>
      <c r="GB121" s="23">
        <f t="shared" ca="1" si="91"/>
        <v>0</v>
      </c>
      <c r="GC121" s="23">
        <f t="shared" ca="1" si="91"/>
        <v>0.75</v>
      </c>
      <c r="GD121" s="23" t="e">
        <f t="shared" ca="1" si="89"/>
        <v>#N/A</v>
      </c>
      <c r="GE121" s="23">
        <f t="shared" ca="1" si="89"/>
        <v>0</v>
      </c>
      <c r="GF121" s="23">
        <f t="shared" ca="1" si="89"/>
        <v>0</v>
      </c>
      <c r="GG121" s="23">
        <f t="shared" ca="1" si="89"/>
        <v>0</v>
      </c>
      <c r="GH121" s="23">
        <f t="shared" ca="1" si="89"/>
        <v>0</v>
      </c>
      <c r="GI121" s="23">
        <f t="shared" ca="1" si="89"/>
        <v>0</v>
      </c>
      <c r="GJ121" s="23" t="e">
        <f t="shared" ca="1" si="89"/>
        <v>#N/A</v>
      </c>
      <c r="GK121" s="23" t="e">
        <f t="shared" ca="1" si="89"/>
        <v>#N/A</v>
      </c>
      <c r="GL121" s="23" t="e">
        <f t="shared" ca="1" si="89"/>
        <v>#N/A</v>
      </c>
      <c r="GM121" s="23"/>
      <c r="GN121">
        <f t="shared" ca="1" si="68"/>
        <v>56</v>
      </c>
      <c r="GO121" s="5" t="e">
        <f t="shared" ca="1" si="78"/>
        <v>#N/A</v>
      </c>
      <c r="GP121" s="5" t="e">
        <f t="shared" ca="1" si="78"/>
        <v>#N/A</v>
      </c>
      <c r="GQ121" s="5" t="e">
        <f t="shared" ca="1" si="78"/>
        <v>#N/A</v>
      </c>
      <c r="GR121" s="5" t="e">
        <f t="shared" ca="1" si="78"/>
        <v>#N/A</v>
      </c>
      <c r="GS121" s="5">
        <f t="shared" ca="1" si="78"/>
        <v>1230.01700575003</v>
      </c>
      <c r="GT121" s="5">
        <f t="shared" ca="1" si="79"/>
        <v>1.09858090337365</v>
      </c>
      <c r="GU121" s="5">
        <f t="shared" ca="1" si="79"/>
        <v>9.5331959378642736E-2</v>
      </c>
      <c r="GV121" s="5">
        <f t="shared" ca="1" si="79"/>
        <v>1.2561717638571823E-3</v>
      </c>
      <c r="GW121" s="5">
        <f t="shared" ca="1" si="79"/>
        <v>44.766488705166665</v>
      </c>
      <c r="GX121" s="5" t="e">
        <f t="shared" ca="1" si="79"/>
        <v>#N/A</v>
      </c>
      <c r="GY121" s="5" t="e">
        <f t="shared" ca="1" si="79"/>
        <v>#N/A</v>
      </c>
      <c r="GZ121" s="5" t="e">
        <f t="shared" ca="1" si="79"/>
        <v>#N/A</v>
      </c>
      <c r="HB121" s="13">
        <f t="shared" ca="1" si="54"/>
        <v>56</v>
      </c>
      <c r="HC121" s="4">
        <f t="shared" ca="1" si="92"/>
        <v>1</v>
      </c>
      <c r="HD121" s="4">
        <f t="shared" ca="1" si="92"/>
        <v>1</v>
      </c>
      <c r="HE121" s="4">
        <f t="shared" ca="1" si="92"/>
        <v>0</v>
      </c>
      <c r="HF121" s="4">
        <f t="shared" ca="1" si="90"/>
        <v>0</v>
      </c>
      <c r="HG121" s="4">
        <f t="shared" ca="1" si="90"/>
        <v>1</v>
      </c>
      <c r="HH121" s="4">
        <f t="shared" ca="1" si="90"/>
        <v>1</v>
      </c>
      <c r="HI121" s="4">
        <f t="shared" ca="1" si="90"/>
        <v>1.17E-2</v>
      </c>
      <c r="HJ121" s="4">
        <f t="shared" ca="1" si="90"/>
        <v>0.42799999999999999</v>
      </c>
      <c r="HK121" s="4">
        <f t="shared" ca="1" si="90"/>
        <v>5.9999999999999995E-4</v>
      </c>
      <c r="HL121" s="4">
        <f t="shared" ca="1" si="90"/>
        <v>0</v>
      </c>
      <c r="HM121" s="4">
        <f t="shared" ca="1" si="90"/>
        <v>0</v>
      </c>
      <c r="HN121" s="4">
        <f t="shared" ca="1" si="90"/>
        <v>0</v>
      </c>
    </row>
    <row r="122" spans="1:222" x14ac:dyDescent="0.2">
      <c r="A122" t="str" cm="1">
        <f t="array" aca="1" ref="A122" ca="1">INDIRECT($A$67&amp;"!A"&amp;ROW(C55)+$B$64)</f>
        <v>[[57,4,13]]</v>
      </c>
      <c r="B122" cm="1">
        <f t="array" aca="1" ref="B122" ca="1">INDIRECT($A$67&amp;"!b"&amp;ROW(D55)+$B$64)</f>
        <v>57</v>
      </c>
      <c r="C122">
        <f t="shared" ca="1" si="56"/>
        <v>13</v>
      </c>
      <c r="E122">
        <f t="shared" ca="1" si="88"/>
        <v>79</v>
      </c>
      <c r="F122">
        <f t="shared" ca="1" si="88"/>
        <v>80</v>
      </c>
      <c r="G122">
        <f t="shared" ca="1" si="88"/>
        <v>79</v>
      </c>
      <c r="H122">
        <f t="shared" ca="1" si="88"/>
        <v>86</v>
      </c>
      <c r="I122">
        <f t="shared" ca="1" si="88"/>
        <v>82</v>
      </c>
      <c r="J122">
        <f t="shared" ca="1" si="88"/>
        <v>87</v>
      </c>
      <c r="K122">
        <f t="shared" ca="1" si="88"/>
        <v>87</v>
      </c>
      <c r="L122">
        <f t="shared" ca="1" si="88"/>
        <v>88</v>
      </c>
      <c r="M122">
        <f t="shared" ca="1" si="88"/>
        <v>85</v>
      </c>
      <c r="N122">
        <f t="shared" ca="1" si="88"/>
        <v>79</v>
      </c>
      <c r="O122">
        <f t="shared" ca="1" si="88"/>
        <v>79</v>
      </c>
      <c r="P122">
        <f t="shared" ca="1" si="88"/>
        <v>79</v>
      </c>
      <c r="V122" cm="1">
        <f t="array" aca="1" ref="V122" ca="1">IF(ISNA(E122),,OFFSET(INDIRECT("'"&amp;V$67&amp;"'!d1"),E122-1,))</f>
        <v>13</v>
      </c>
      <c r="W122" cm="1">
        <f t="array" aca="1" ref="W122" ca="1">IF(ISNA(F122),,OFFSET(INDIRECT("'"&amp;W$67&amp;"'!d1"),F122-1,))</f>
        <v>13</v>
      </c>
      <c r="X122" cm="1">
        <f t="array" aca="1" ref="X122" ca="1">IF(ISNA(G122),,OFFSET(INDIRECT("'"&amp;X$67&amp;"'!d1"),G122-1,))</f>
        <v>21</v>
      </c>
      <c r="Y122" cm="1">
        <f t="array" aca="1" ref="Y122" ca="1">IF(ISNA(H122),,OFFSET(INDIRECT("'"&amp;Y$67&amp;"'!d1"),H122-1,))</f>
        <v>0</v>
      </c>
      <c r="Z122" cm="1">
        <f t="array" aca="1" ref="Z122" ca="1">IF(ISNA(I122),,OFFSET(INDIRECT("'"&amp;Z$67&amp;"'!d1"),I122-1,))</f>
        <v>13</v>
      </c>
      <c r="AA122" cm="1">
        <f t="array" aca="1" ref="AA122" ca="1">IF(ISNA(J122),,OFFSET(INDIRECT("'"&amp;AA$67&amp;"'!d1"),J122-1,))</f>
        <v>13</v>
      </c>
      <c r="AB122" cm="1">
        <f t="array" aca="1" ref="AB122" ca="1">IF(ISNA(K122),,OFFSET(INDIRECT("'"&amp;AB$67&amp;"'!d1"),K122-1,))</f>
        <v>13</v>
      </c>
      <c r="AC122" cm="1">
        <f t="array" aca="1" ref="AC122" ca="1">IF(ISNA(L122),,OFFSET(INDIRECT("'"&amp;AC$67&amp;"'!d1"),L122-1,))</f>
        <v>13</v>
      </c>
      <c r="AD122" cm="1">
        <f t="array" aca="1" ref="AD122" ca="1">IF(ISNA(M122),,OFFSET(INDIRECT("'"&amp;AD$67&amp;"'!d1"),M122-1,))</f>
        <v>14</v>
      </c>
      <c r="AE122" cm="1">
        <f t="array" aca="1" ref="AE122" ca="1">IF(ISNA(N122),,OFFSET(INDIRECT("'"&amp;AE$67&amp;"'!d1"),N122-1,))</f>
        <v>0</v>
      </c>
      <c r="AF122" cm="1">
        <f t="array" aca="1" ref="AF122" ca="1">IF(ISNA(O122),,OFFSET(INDIRECT("'"&amp;AF$67&amp;"'!d1"),O122-1,))</f>
        <v>0</v>
      </c>
      <c r="AG122" cm="1">
        <f t="array" aca="1" ref="AG122" ca="1">IF(ISNA(P122),,OFFSET(INDIRECT("'"&amp;AG$67&amp;"'!d1"),P122-1,))</f>
        <v>0</v>
      </c>
      <c r="AM122">
        <f t="shared" ca="1" si="82"/>
        <v>0</v>
      </c>
      <c r="AN122">
        <f t="shared" ca="1" si="82"/>
        <v>0</v>
      </c>
      <c r="AO122">
        <f t="shared" ca="1" si="82"/>
        <v>0</v>
      </c>
      <c r="AP122">
        <f t="shared" ca="1" si="82"/>
        <v>0</v>
      </c>
      <c r="AQ122">
        <f t="shared" ca="1" si="58"/>
        <v>1</v>
      </c>
      <c r="AV122" t="str">
        <f t="shared" ca="1" si="59"/>
        <v/>
      </c>
      <c r="AW122" t="str">
        <f t="shared" ca="1" si="59"/>
        <v/>
      </c>
      <c r="AX122" t="str">
        <f t="shared" ca="1" si="59"/>
        <v/>
      </c>
      <c r="AY122" t="str">
        <f t="shared" ca="1" si="59"/>
        <v/>
      </c>
      <c r="AZ122" t="b">
        <f t="shared" ca="1" si="59"/>
        <v>1</v>
      </c>
      <c r="BD122">
        <f t="shared" ca="1" si="83"/>
        <v>1</v>
      </c>
      <c r="BE122">
        <f t="shared" ca="1" si="83"/>
        <v>1</v>
      </c>
      <c r="BF122">
        <f t="shared" ca="1" si="83"/>
        <v>1</v>
      </c>
      <c r="BG122">
        <f t="shared" ca="1" si="83"/>
        <v>0</v>
      </c>
      <c r="BH122">
        <f t="shared" ca="1" si="83"/>
        <v>1</v>
      </c>
      <c r="BI122">
        <f t="shared" ca="1" si="83"/>
        <v>1</v>
      </c>
      <c r="BJ122">
        <f t="shared" ca="1" si="83"/>
        <v>1</v>
      </c>
      <c r="BK122">
        <f t="shared" ca="1" si="83"/>
        <v>1</v>
      </c>
      <c r="BL122">
        <f t="shared" ca="1" si="83"/>
        <v>1</v>
      </c>
      <c r="BM122">
        <f t="shared" ca="1" si="83"/>
        <v>0</v>
      </c>
      <c r="BN122">
        <f t="shared" ca="1" si="83"/>
        <v>0</v>
      </c>
      <c r="BO122">
        <f t="shared" ca="1" si="83"/>
        <v>0</v>
      </c>
      <c r="BU122">
        <f t="shared" ca="1" si="84"/>
        <v>13</v>
      </c>
      <c r="BV122">
        <f t="shared" ca="1" si="84"/>
        <v>13</v>
      </c>
      <c r="BW122">
        <f t="shared" ca="1" si="84"/>
        <v>21</v>
      </c>
      <c r="BX122">
        <f t="shared" ca="1" si="84"/>
        <v>57</v>
      </c>
      <c r="BY122">
        <f t="shared" ca="1" si="84"/>
        <v>13</v>
      </c>
      <c r="BZ122">
        <f t="shared" ca="1" si="84"/>
        <v>13</v>
      </c>
      <c r="CA122">
        <f t="shared" ca="1" si="84"/>
        <v>13</v>
      </c>
      <c r="CB122">
        <f t="shared" ca="1" si="84"/>
        <v>13</v>
      </c>
      <c r="CC122">
        <f t="shared" ca="1" si="84"/>
        <v>14</v>
      </c>
      <c r="CD122">
        <f t="shared" ca="1" si="84"/>
        <v>57</v>
      </c>
      <c r="CE122">
        <f t="shared" ca="1" si="84"/>
        <v>57</v>
      </c>
      <c r="CF122">
        <f t="shared" ca="1" si="84"/>
        <v>57</v>
      </c>
      <c r="CL122">
        <f t="shared" ca="1" si="85"/>
        <v>1</v>
      </c>
      <c r="CM122">
        <f t="shared" ca="1" si="85"/>
        <v>1</v>
      </c>
      <c r="CN122">
        <f t="shared" ca="1" si="85"/>
        <v>0</v>
      </c>
      <c r="CO122">
        <f t="shared" ca="1" si="85"/>
        <v>0</v>
      </c>
      <c r="CP122">
        <f t="shared" ca="1" si="85"/>
        <v>1</v>
      </c>
      <c r="CQ122">
        <f t="shared" ca="1" si="85"/>
        <v>1</v>
      </c>
      <c r="CR122">
        <f t="shared" ca="1" si="85"/>
        <v>1</v>
      </c>
      <c r="CS122">
        <f t="shared" ca="1" si="85"/>
        <v>1</v>
      </c>
      <c r="CT122">
        <f t="shared" ca="1" si="85"/>
        <v>0</v>
      </c>
      <c r="CU122">
        <f t="shared" ca="1" si="85"/>
        <v>0</v>
      </c>
      <c r="CV122">
        <f t="shared" ca="1" si="85"/>
        <v>0</v>
      </c>
      <c r="CW122">
        <f t="shared" ca="1" si="85"/>
        <v>0</v>
      </c>
      <c r="DC122" cm="1">
        <f t="array" aca="1" ref="DC122" ca="1">IF(ISNA(E122),,OFFSET(INDIRECT("'"&amp;DT$67&amp;"'!f1"),E122-1,))*1</f>
        <v>28832.870435008699</v>
      </c>
      <c r="DD122" cm="1">
        <f t="array" aca="1" ref="DD122" ca="1">IF(ISNA(F122),,OFFSET(INDIRECT("'"&amp;DU$67&amp;"'!f1"),F122-1,))*1</f>
        <v>28825.451057582999</v>
      </c>
      <c r="DE122" cm="1">
        <f t="array" aca="1" ref="DE122" ca="1">IF(ISNA(G122),,OFFSET(INDIRECT("'"&amp;DV$67&amp;"'!f1"),G122-1,))*1</f>
        <v>28800.170879207501</v>
      </c>
      <c r="DF122" cm="1">
        <f t="array" aca="1" ref="DF122" ca="1">IF(ISNA(H122),,OFFSET(INDIRECT("'"&amp;DW$67&amp;"'!f1"),H122-1,))*1</f>
        <v>28800.1140086427</v>
      </c>
      <c r="DG122" cm="1">
        <f t="array" aca="1" ref="DG122" ca="1">IF(ISNA(I122),,OFFSET(INDIRECT("'"&amp;DX$67&amp;"'!f1"),I122-1,))*1</f>
        <v>1239.4447097919699</v>
      </c>
      <c r="DH122" cm="1">
        <f t="array" aca="1" ref="DH122" ca="1">IF(ISNA(J122),,OFFSET(INDIRECT("'"&amp;DY$67&amp;"'!f1"),J122-1,))*1</f>
        <v>1.1319715259596701</v>
      </c>
      <c r="DI122" cm="1">
        <f t="array" aca="1" ref="DI122" ca="1">IF(ISNA(K122),,OFFSET(INDIRECT("'"&amp;DZ$67&amp;"'!f1"),K122-1,))*1</f>
        <v>11.268855107016799</v>
      </c>
      <c r="DJ122" cm="1">
        <f t="array" aca="1" ref="DJ122" ca="1">IF(ISNA(L122),,OFFSET(INDIRECT("'"&amp;EA$67&amp;"'!f1"),L122-1,))*1</f>
        <v>5.3836117004975597</v>
      </c>
      <c r="DK122" cm="1">
        <f t="array" aca="1" ref="DK122" ca="1">IF(ISNA(M122),,OFFSET(INDIRECT("'"&amp;EB$67&amp;"'!f1"),M122-1,))*1</f>
        <v>286.08094909899899</v>
      </c>
      <c r="DL122" cm="1">
        <f t="array" aca="1" ref="DL122" ca="1">IF(ISNA(N122),,OFFSET(INDIRECT("'"&amp;EC$67&amp;"'!f1"),N122-1,))*1</f>
        <v>1.7793153005186399E-2</v>
      </c>
      <c r="DM122" cm="1">
        <f t="array" aca="1" ref="DM122" ca="1">IF(ISNA(O122),,OFFSET(INDIRECT("'"&amp;ED$67&amp;"'!f1"),O122-1,))*1</f>
        <v>1.86349930008873E-2</v>
      </c>
      <c r="DN122" cm="1">
        <f t="array" aca="1" ref="DN122" ca="1">IF(ISNA(P122),,OFFSET(INDIRECT("'"&amp;EE$67&amp;"'!f1"),P122-1,))*1</f>
        <v>4.7217629849910701E-2</v>
      </c>
      <c r="DT122">
        <f t="shared" ca="1" si="86"/>
        <v>1</v>
      </c>
      <c r="DU122">
        <f t="shared" ca="1" si="86"/>
        <v>1</v>
      </c>
      <c r="DV122">
        <f t="shared" ca="1" si="86"/>
        <v>0</v>
      </c>
      <c r="DW122">
        <f t="shared" ca="1" si="86"/>
        <v>0</v>
      </c>
      <c r="DX122">
        <f t="shared" ca="1" si="86"/>
        <v>1</v>
      </c>
      <c r="DY122">
        <f t="shared" ca="1" si="86"/>
        <v>1</v>
      </c>
      <c r="DZ122">
        <f t="shared" ca="1" si="86"/>
        <v>102</v>
      </c>
      <c r="EA122">
        <f t="shared" ca="1" si="86"/>
        <v>4160</v>
      </c>
      <c r="EB122">
        <f t="shared" ca="1" si="86"/>
        <v>0</v>
      </c>
      <c r="EC122">
        <f t="shared" ca="1" si="86"/>
        <v>0</v>
      </c>
      <c r="ED122">
        <f t="shared" ca="1" si="86"/>
        <v>0</v>
      </c>
      <c r="EE122">
        <f t="shared" ca="1" si="86"/>
        <v>0</v>
      </c>
      <c r="EK122" cm="1">
        <f t="array" aca="1" ref="EK122" ca="1">IF(ISNA(E122),0,OFFSET(INDIRECT("'"&amp;EK$67&amp;"'!g1"),E122-1,)*CL122)</f>
        <v>1</v>
      </c>
      <c r="EL122" cm="1">
        <f t="array" aca="1" ref="EL122" ca="1">IF(ISNA(F122),0,OFFSET(INDIRECT("'"&amp;EL$67&amp;"'!g1"),F122-1,)*CM122)</f>
        <v>1</v>
      </c>
      <c r="EM122" cm="1">
        <f t="array" aca="1" ref="EM122" ca="1">IF(ISNA(G122),0,OFFSET(INDIRECT("'"&amp;EM$67&amp;"'!g1"),G122-1,)*CN122)</f>
        <v>0</v>
      </c>
      <c r="EN122" cm="1">
        <f t="array" aca="1" ref="EN122" ca="1">IF(ISNA(H122),0,OFFSET(INDIRECT("'"&amp;EN$67&amp;"'!g1"),H122-1,)*CO122)</f>
        <v>0</v>
      </c>
      <c r="EO122" cm="1">
        <f t="array" aca="1" ref="EO122" ca="1">IF(ISNA(I122),0,OFFSET(INDIRECT("'"&amp;EO$67&amp;"'!g1"),I122-1,)*CP122)</f>
        <v>1</v>
      </c>
      <c r="EP122" cm="1">
        <f t="array" aca="1" ref="EP122" ca="1">IF(ISNA(J122),0,OFFSET(INDIRECT("'"&amp;EP$67&amp;"'!g1"),J122-1,)*CQ122)</f>
        <v>1</v>
      </c>
      <c r="EQ122" cm="1">
        <f t="array" aca="1" ref="EQ122" ca="1">IF(ISNA(K122),0,OFFSET(INDIRECT("'"&amp;EQ$67&amp;"'!g1"),K122-1,)*CR122)</f>
        <v>102</v>
      </c>
      <c r="ER122" cm="1">
        <f t="array" aca="1" ref="ER122" ca="1">IF(ISNA(L122),0,OFFSET(INDIRECT("'"&amp;ER$67&amp;"'!g1"),L122-1,)*CS122)</f>
        <v>4160</v>
      </c>
      <c r="ES122" cm="1">
        <f t="array" aca="1" ref="ES122" ca="1">IF(ISNA(M122),0,OFFSET(INDIRECT("'"&amp;ES$67&amp;"'!g1"),M122-1,)*CT122)</f>
        <v>0</v>
      </c>
      <c r="ET122" cm="1">
        <f t="array" aca="1" ref="ET122" ca="1">IF(ISNA(N122),0,OFFSET(INDIRECT("'"&amp;ET$67&amp;"'!g1"),N122-1,)*CU122)</f>
        <v>0</v>
      </c>
      <c r="EU122" cm="1">
        <f t="array" aca="1" ref="EU122" ca="1">IF(ISNA(O122),0,OFFSET(INDIRECT("'"&amp;EU$67&amp;"'!g1"),O122-1,)*CV122)</f>
        <v>0</v>
      </c>
      <c r="EV122" cm="1">
        <f t="array" aca="1" ref="EV122" ca="1">IF(ISNA(P122),0,OFFSET(INDIRECT("'"&amp;EV$67&amp;"'!g1"),P122-1,)*CW122)</f>
        <v>0</v>
      </c>
      <c r="FB122" s="10" cm="1">
        <f t="array" aca="1" ref="FB122" ca="1">IF(ISNA(E122),0,OFFSET(INDIRECT("'"&amp;EK$67&amp;"'!h1"),E122-1,))</f>
        <v>1</v>
      </c>
      <c r="FC122" s="10" cm="1">
        <f t="array" aca="1" ref="FC122" ca="1">IF(ISNA(F122),0,OFFSET(INDIRECT("'"&amp;EL$67&amp;"'!h1"),F122-1,))</f>
        <v>1</v>
      </c>
      <c r="FD122" s="10" cm="1">
        <f t="array" aca="1" ref="FD122" ca="1">IF(ISNA(G122),0,OFFSET(INDIRECT("'"&amp;EM$67&amp;"'!h1"),G122-1,))</f>
        <v>1</v>
      </c>
      <c r="FE122" s="10" cm="1">
        <f t="array" aca="1" ref="FE122" ca="1">IF(ISNA(H122),0,OFFSET(INDIRECT("'"&amp;EN$67&amp;"'!h1"),H122-1,))</f>
        <v>1</v>
      </c>
      <c r="FF122" s="10" cm="1">
        <f t="array" aca="1" ref="FF122" ca="1">IF(ISNA(I122),0,OFFSET(INDIRECT("'"&amp;EO$67&amp;"'!h1"),I122-1,))</f>
        <v>1</v>
      </c>
      <c r="FG122" s="10" cm="1">
        <f t="array" aca="1" ref="FG122" ca="1">IF(ISNA(J122),0,OFFSET(INDIRECT("'"&amp;EP$67&amp;"'!h1"),J122-1,))</f>
        <v>1</v>
      </c>
      <c r="FH122" s="10" cm="1">
        <f t="array" aca="1" ref="FH122" ca="1">IF(ISNA(K122),0,OFFSET(INDIRECT("'"&amp;EQ$67&amp;"'!h1"),K122-1,))</f>
        <v>10000</v>
      </c>
      <c r="FI122" s="10" cm="1">
        <f t="array" aca="1" ref="FI122" ca="1">IF(ISNA(L122),0,OFFSET(INDIRECT("'"&amp;ER$67&amp;"'!h1"),L122-1,))</f>
        <v>10000</v>
      </c>
      <c r="FJ122" s="10" cm="1">
        <f t="array" aca="1" ref="FJ122" ca="1">IF(ISNA(M122),0,OFFSET(INDIRECT("'"&amp;ES$67&amp;"'!h1"),M122-1,))</f>
        <v>10000</v>
      </c>
      <c r="FK122" s="10" cm="1">
        <f t="array" aca="1" ref="FK122" ca="1">IF(ISNA(N122),0,OFFSET(INDIRECT("'"&amp;ET$67&amp;"'!h1"),N122-1,))</f>
        <v>1</v>
      </c>
      <c r="FL122" s="10" cm="1">
        <f t="array" aca="1" ref="FL122" ca="1">IF(ISNA(O122),0,OFFSET(INDIRECT("'"&amp;EU$67&amp;"'!h1"),O122-1,))</f>
        <v>1</v>
      </c>
      <c r="FM122" s="10" cm="1">
        <f t="array" aca="1" ref="FM122" ca="1">IF(ISNA(P122),0,OFFSET(INDIRECT("'"&amp;EV$67&amp;"'!h1"),P122-1,))</f>
        <v>9</v>
      </c>
      <c r="FN122" s="10"/>
      <c r="FO122" s="10"/>
      <c r="FP122" s="10"/>
      <c r="FQ122" s="10"/>
      <c r="FS122">
        <f t="shared" ca="1" si="61"/>
        <v>57</v>
      </c>
      <c r="FT122">
        <f t="shared" ca="1" si="62"/>
        <v>11.268855107016799</v>
      </c>
      <c r="FU122">
        <f t="shared" ca="1" si="63"/>
        <v>102</v>
      </c>
      <c r="FV122">
        <f t="shared" ca="1" si="64"/>
        <v>10000</v>
      </c>
      <c r="FW122" s="4">
        <f t="shared" ca="1" si="65"/>
        <v>1.0200000000000001E-2</v>
      </c>
      <c r="FX122" s="5">
        <f t="shared" ca="1" si="66"/>
        <v>0.1104789716374196</v>
      </c>
      <c r="FZ122" s="13">
        <f t="shared" ca="1" si="50"/>
        <v>57</v>
      </c>
      <c r="GA122" s="23">
        <f t="shared" ca="1" si="91"/>
        <v>0</v>
      </c>
      <c r="GB122" s="23">
        <f t="shared" ca="1" si="91"/>
        <v>0</v>
      </c>
      <c r="GC122" s="23">
        <f t="shared" ca="1" si="91"/>
        <v>0.61538461538461542</v>
      </c>
      <c r="GD122" s="23" t="e">
        <f t="shared" ca="1" si="89"/>
        <v>#N/A</v>
      </c>
      <c r="GE122" s="23">
        <f t="shared" ca="1" si="89"/>
        <v>0</v>
      </c>
      <c r="GF122" s="23">
        <f t="shared" ca="1" si="89"/>
        <v>0</v>
      </c>
      <c r="GG122" s="23">
        <f t="shared" ca="1" si="89"/>
        <v>0</v>
      </c>
      <c r="GH122" s="23">
        <f t="shared" ca="1" si="89"/>
        <v>0</v>
      </c>
      <c r="GI122" s="23">
        <f t="shared" ca="1" si="89"/>
        <v>7.6923076923076927E-2</v>
      </c>
      <c r="GJ122" s="23" t="e">
        <f t="shared" ca="1" si="89"/>
        <v>#N/A</v>
      </c>
      <c r="GK122" s="23" t="e">
        <f t="shared" ca="1" si="89"/>
        <v>#N/A</v>
      </c>
      <c r="GL122" s="23" t="e">
        <f t="shared" ca="1" si="89"/>
        <v>#N/A</v>
      </c>
      <c r="GM122" s="23"/>
      <c r="GN122">
        <f t="shared" ca="1" si="68"/>
        <v>57</v>
      </c>
      <c r="GO122" s="5" t="e">
        <f t="shared" ca="1" si="78"/>
        <v>#N/A</v>
      </c>
      <c r="GP122" s="5" t="e">
        <f t="shared" ca="1" si="78"/>
        <v>#N/A</v>
      </c>
      <c r="GQ122" s="5" t="e">
        <f t="shared" ca="1" si="78"/>
        <v>#N/A</v>
      </c>
      <c r="GR122" s="5" t="e">
        <f t="shared" ca="1" si="78"/>
        <v>#N/A</v>
      </c>
      <c r="GS122" s="5">
        <f t="shared" ca="1" si="78"/>
        <v>1239.4447097919699</v>
      </c>
      <c r="GT122" s="5">
        <f t="shared" ca="1" si="79"/>
        <v>1.1319715259596701</v>
      </c>
      <c r="GU122" s="5">
        <f t="shared" ca="1" si="79"/>
        <v>0.1104789716374196</v>
      </c>
      <c r="GV122" s="5">
        <f t="shared" ca="1" si="79"/>
        <v>1.2941374280042211E-3</v>
      </c>
      <c r="GW122" s="5" t="e">
        <f t="shared" ca="1" si="79"/>
        <v>#N/A</v>
      </c>
      <c r="GX122" s="5" t="e">
        <f t="shared" ca="1" si="79"/>
        <v>#N/A</v>
      </c>
      <c r="GY122" s="5" t="e">
        <f t="shared" ca="1" si="79"/>
        <v>#N/A</v>
      </c>
      <c r="GZ122" s="5" t="e">
        <f t="shared" ca="1" si="79"/>
        <v>#N/A</v>
      </c>
      <c r="HB122" s="13">
        <f t="shared" ca="1" si="54"/>
        <v>57</v>
      </c>
      <c r="HC122" s="4">
        <f t="shared" ca="1" si="92"/>
        <v>1</v>
      </c>
      <c r="HD122" s="4">
        <f t="shared" ca="1" si="92"/>
        <v>1</v>
      </c>
      <c r="HE122" s="4">
        <f t="shared" ca="1" si="92"/>
        <v>0</v>
      </c>
      <c r="HF122" s="4">
        <f t="shared" ca="1" si="90"/>
        <v>0</v>
      </c>
      <c r="HG122" s="4">
        <f t="shared" ca="1" si="90"/>
        <v>1</v>
      </c>
      <c r="HH122" s="4">
        <f t="shared" ca="1" si="90"/>
        <v>1</v>
      </c>
      <c r="HI122" s="4">
        <f t="shared" ca="1" si="90"/>
        <v>1.0200000000000001E-2</v>
      </c>
      <c r="HJ122" s="4">
        <f t="shared" ca="1" si="90"/>
        <v>0.41599999999999998</v>
      </c>
      <c r="HK122" s="4">
        <f t="shared" ca="1" si="90"/>
        <v>0</v>
      </c>
      <c r="HL122" s="4">
        <f t="shared" ca="1" si="90"/>
        <v>0</v>
      </c>
      <c r="HM122" s="4">
        <f t="shared" ca="1" si="90"/>
        <v>0</v>
      </c>
      <c r="HN122" s="4">
        <f t="shared" ca="1" si="90"/>
        <v>0</v>
      </c>
    </row>
    <row r="123" spans="1:222" x14ac:dyDescent="0.2">
      <c r="A123" t="str" cm="1">
        <f t="array" aca="1" ref="A123" ca="1">INDIRECT($A$67&amp;"!A"&amp;ROW(C56)+$B$64)</f>
        <v>[[58,12,10]]</v>
      </c>
      <c r="B123" cm="1">
        <f t="array" aca="1" ref="B123" ca="1">INDIRECT($A$67&amp;"!b"&amp;ROW(D56)+$B$64)</f>
        <v>58</v>
      </c>
      <c r="C123">
        <f t="shared" ca="1" si="56"/>
        <v>10</v>
      </c>
      <c r="E123">
        <f t="shared" ca="1" si="88"/>
        <v>80</v>
      </c>
      <c r="F123">
        <f t="shared" ca="1" si="88"/>
        <v>81</v>
      </c>
      <c r="G123">
        <f t="shared" ca="1" si="88"/>
        <v>80</v>
      </c>
      <c r="H123">
        <f t="shared" ca="1" si="88"/>
        <v>95</v>
      </c>
      <c r="I123">
        <f t="shared" ca="1" si="88"/>
        <v>83</v>
      </c>
      <c r="J123">
        <f t="shared" ca="1" si="88"/>
        <v>88</v>
      </c>
      <c r="K123">
        <f t="shared" ca="1" si="88"/>
        <v>88</v>
      </c>
      <c r="L123">
        <f t="shared" ca="1" si="88"/>
        <v>89</v>
      </c>
      <c r="M123">
        <f t="shared" ca="1" si="88"/>
        <v>86</v>
      </c>
      <c r="N123">
        <f t="shared" ca="1" si="88"/>
        <v>80</v>
      </c>
      <c r="O123">
        <f t="shared" ca="1" si="88"/>
        <v>80</v>
      </c>
      <c r="P123">
        <f t="shared" ca="1" si="88"/>
        <v>80</v>
      </c>
      <c r="V123" cm="1">
        <f t="array" aca="1" ref="V123" ca="1">IF(ISNA(E123),,OFFSET(INDIRECT("'"&amp;V$67&amp;"'!d1"),E123-1,))</f>
        <v>10</v>
      </c>
      <c r="W123" cm="1">
        <f t="array" aca="1" ref="W123" ca="1">IF(ISNA(F123),,OFFSET(INDIRECT("'"&amp;W$67&amp;"'!d1"),F123-1,))</f>
        <v>10</v>
      </c>
      <c r="X123" cm="1">
        <f t="array" aca="1" ref="X123" ca="1">IF(ISNA(G123),,OFFSET(INDIRECT("'"&amp;X$67&amp;"'!d1"),G123-1,))</f>
        <v>23</v>
      </c>
      <c r="Y123" cm="1">
        <f t="array" aca="1" ref="Y123" ca="1">IF(ISNA(H123),,OFFSET(INDIRECT("'"&amp;Y$67&amp;"'!d1"),H123-1,))</f>
        <v>0</v>
      </c>
      <c r="Z123" cm="1">
        <f t="array" aca="1" ref="Z123" ca="1">IF(ISNA(I123),,OFFSET(INDIRECT("'"&amp;Z$67&amp;"'!d1"),I123-1,))</f>
        <v>10</v>
      </c>
      <c r="AA123" cm="1">
        <f t="array" aca="1" ref="AA123" ca="1">IF(ISNA(J123),,OFFSET(INDIRECT("'"&amp;AA$67&amp;"'!d1"),J123-1,))</f>
        <v>10</v>
      </c>
      <c r="AB123" cm="1">
        <f t="array" aca="1" ref="AB123" ca="1">IF(ISNA(K123),,OFFSET(INDIRECT("'"&amp;AB$67&amp;"'!d1"),K123-1,))</f>
        <v>10</v>
      </c>
      <c r="AC123" cm="1">
        <f t="array" aca="1" ref="AC123" ca="1">IF(ISNA(L123),,OFFSET(INDIRECT("'"&amp;AC$67&amp;"'!d1"),L123-1,))</f>
        <v>10</v>
      </c>
      <c r="AD123" cm="1">
        <f t="array" aca="1" ref="AD123" ca="1">IF(ISNA(M123),,OFFSET(INDIRECT("'"&amp;AD$67&amp;"'!d1"),M123-1,))</f>
        <v>10</v>
      </c>
      <c r="AE123" cm="1">
        <f t="array" aca="1" ref="AE123" ca="1">IF(ISNA(N123),,OFFSET(INDIRECT("'"&amp;AE$67&amp;"'!d1"),N123-1,))</f>
        <v>0</v>
      </c>
      <c r="AF123" cm="1">
        <f t="array" aca="1" ref="AF123" ca="1">IF(ISNA(O123),,OFFSET(INDIRECT("'"&amp;AF$67&amp;"'!d1"),O123-1,))</f>
        <v>0</v>
      </c>
      <c r="AG123" cm="1">
        <f t="array" aca="1" ref="AG123" ca="1">IF(ISNA(P123),,OFFSET(INDIRECT("'"&amp;AG$67&amp;"'!d1"),P123-1,))</f>
        <v>0</v>
      </c>
      <c r="AM123">
        <f t="shared" ca="1" si="82"/>
        <v>0</v>
      </c>
      <c r="AN123">
        <f t="shared" ca="1" si="82"/>
        <v>0</v>
      </c>
      <c r="AO123">
        <f t="shared" ca="1" si="82"/>
        <v>0</v>
      </c>
      <c r="AP123">
        <f t="shared" ca="1" si="82"/>
        <v>0</v>
      </c>
      <c r="AQ123">
        <f t="shared" ca="1" si="58"/>
        <v>1</v>
      </c>
      <c r="AV123" t="str">
        <f t="shared" ca="1" si="59"/>
        <v/>
      </c>
      <c r="AW123" t="str">
        <f t="shared" ca="1" si="59"/>
        <v/>
      </c>
      <c r="AX123" t="str">
        <f t="shared" ca="1" si="59"/>
        <v/>
      </c>
      <c r="AY123" t="str">
        <f t="shared" ca="1" si="59"/>
        <v/>
      </c>
      <c r="AZ123" t="b">
        <f t="shared" ca="1" si="59"/>
        <v>1</v>
      </c>
      <c r="BD123">
        <f t="shared" ca="1" si="83"/>
        <v>1</v>
      </c>
      <c r="BE123">
        <f t="shared" ca="1" si="83"/>
        <v>1</v>
      </c>
      <c r="BF123">
        <f t="shared" ca="1" si="83"/>
        <v>1</v>
      </c>
      <c r="BG123">
        <f t="shared" ca="1" si="83"/>
        <v>0</v>
      </c>
      <c r="BH123">
        <f t="shared" ca="1" si="83"/>
        <v>1</v>
      </c>
      <c r="BI123">
        <f t="shared" ca="1" si="83"/>
        <v>1</v>
      </c>
      <c r="BJ123">
        <f t="shared" ca="1" si="83"/>
        <v>1</v>
      </c>
      <c r="BK123">
        <f t="shared" ca="1" si="83"/>
        <v>1</v>
      </c>
      <c r="BL123">
        <f t="shared" ca="1" si="83"/>
        <v>1</v>
      </c>
      <c r="BM123">
        <f t="shared" ca="1" si="83"/>
        <v>0</v>
      </c>
      <c r="BN123">
        <f t="shared" ca="1" si="83"/>
        <v>0</v>
      </c>
      <c r="BO123">
        <f t="shared" ca="1" si="83"/>
        <v>0</v>
      </c>
      <c r="BU123">
        <f t="shared" ca="1" si="84"/>
        <v>10</v>
      </c>
      <c r="BV123">
        <f t="shared" ca="1" si="84"/>
        <v>10</v>
      </c>
      <c r="BW123">
        <f t="shared" ca="1" si="84"/>
        <v>23</v>
      </c>
      <c r="BX123">
        <f t="shared" ca="1" si="84"/>
        <v>58</v>
      </c>
      <c r="BY123">
        <f t="shared" ca="1" si="84"/>
        <v>10</v>
      </c>
      <c r="BZ123">
        <f t="shared" ca="1" si="84"/>
        <v>10</v>
      </c>
      <c r="CA123">
        <f t="shared" ca="1" si="84"/>
        <v>10</v>
      </c>
      <c r="CB123">
        <f t="shared" ca="1" si="84"/>
        <v>10</v>
      </c>
      <c r="CC123">
        <f t="shared" ca="1" si="84"/>
        <v>10</v>
      </c>
      <c r="CD123">
        <f t="shared" ca="1" si="84"/>
        <v>58</v>
      </c>
      <c r="CE123">
        <f t="shared" ca="1" si="84"/>
        <v>58</v>
      </c>
      <c r="CF123">
        <f t="shared" ca="1" si="84"/>
        <v>58</v>
      </c>
      <c r="CL123">
        <f t="shared" ca="1" si="85"/>
        <v>1</v>
      </c>
      <c r="CM123">
        <f t="shared" ca="1" si="85"/>
        <v>1</v>
      </c>
      <c r="CN123">
        <f t="shared" ca="1" si="85"/>
        <v>0</v>
      </c>
      <c r="CO123">
        <f t="shared" ca="1" si="85"/>
        <v>0</v>
      </c>
      <c r="CP123">
        <f t="shared" ca="1" si="85"/>
        <v>1</v>
      </c>
      <c r="CQ123">
        <f t="shared" ca="1" si="85"/>
        <v>1</v>
      </c>
      <c r="CR123">
        <f t="shared" ca="1" si="85"/>
        <v>1</v>
      </c>
      <c r="CS123">
        <f t="shared" ca="1" si="85"/>
        <v>1</v>
      </c>
      <c r="CT123">
        <f t="shared" ca="1" si="85"/>
        <v>1</v>
      </c>
      <c r="CU123">
        <f t="shared" ca="1" si="85"/>
        <v>0</v>
      </c>
      <c r="CV123">
        <f t="shared" ca="1" si="85"/>
        <v>0</v>
      </c>
      <c r="CW123">
        <f t="shared" ca="1" si="85"/>
        <v>0</v>
      </c>
      <c r="DC123" cm="1">
        <f t="array" aca="1" ref="DC123" ca="1">IF(ISNA(E123),,OFFSET(INDIRECT("'"&amp;DT$67&amp;"'!f1"),E123-1,))*1</f>
        <v>28869.1475061774</v>
      </c>
      <c r="DD123" cm="1">
        <f t="array" aca="1" ref="DD123" ca="1">IF(ISNA(F123),,OFFSET(INDIRECT("'"&amp;DU$67&amp;"'!f1"),F123-1,))*1</f>
        <v>28826.285912655199</v>
      </c>
      <c r="DE123" cm="1">
        <f t="array" aca="1" ref="DE123" ca="1">IF(ISNA(G123),,OFFSET(INDIRECT("'"&amp;DV$67&amp;"'!f1"),G123-1,))*1</f>
        <v>28800.179788686299</v>
      </c>
      <c r="DF123" cm="1">
        <f t="array" aca="1" ref="DF123" ca="1">IF(ISNA(H123),,OFFSET(INDIRECT("'"&amp;DW$67&amp;"'!f1"),H123-1,))*1</f>
        <v>28800.113914703899</v>
      </c>
      <c r="DG123" cm="1">
        <f t="array" aca="1" ref="DG123" ca="1">IF(ISNA(I123),,OFFSET(INDIRECT("'"&amp;DX$67&amp;"'!f1"),I123-1,))*1</f>
        <v>25577.464043457901</v>
      </c>
      <c r="DH123" cm="1">
        <f t="array" aca="1" ref="DH123" ca="1">IF(ISNA(J123),,OFFSET(INDIRECT("'"&amp;DY$67&amp;"'!f1"),J123-1,))*1</f>
        <v>1.1525873998180001</v>
      </c>
      <c r="DI123" cm="1">
        <f t="array" aca="1" ref="DI123" ca="1">IF(ISNA(K123),,OFFSET(INDIRECT("'"&amp;DZ$67&amp;"'!f1"),K123-1,))*1</f>
        <v>16.885269585065501</v>
      </c>
      <c r="DJ123" cm="1">
        <f t="array" aca="1" ref="DJ123" ca="1">IF(ISNA(L123),,OFFSET(INDIRECT("'"&amp;EA$67&amp;"'!f1"),L123-1,))*1</f>
        <v>7.1746443808078704</v>
      </c>
      <c r="DK123" cm="1">
        <f t="array" aca="1" ref="DK123" ca="1">IF(ISNA(M123),,OFFSET(INDIRECT("'"&amp;EB$67&amp;"'!f1"),M123-1,))*1</f>
        <v>251.76262082999901</v>
      </c>
      <c r="DL123" cm="1">
        <f t="array" aca="1" ref="DL123" ca="1">IF(ISNA(N123),,OFFSET(INDIRECT("'"&amp;EC$67&amp;"'!f1"),N123-1,))*1</f>
        <v>2.55438799940748E-2</v>
      </c>
      <c r="DM123" cm="1">
        <f t="array" aca="1" ref="DM123" ca="1">IF(ISNA(O123),,OFFSET(INDIRECT("'"&amp;ED$67&amp;"'!f1"),O123-1,))*1</f>
        <v>2.77864550007507E-2</v>
      </c>
      <c r="DN123" cm="1">
        <f t="array" aca="1" ref="DN123" ca="1">IF(ISNA(P123),,OFFSET(INDIRECT("'"&amp;EE$67&amp;"'!f1"),P123-1,))*1</f>
        <v>5.8464787900447797E-2</v>
      </c>
      <c r="DT123">
        <f t="shared" ca="1" si="86"/>
        <v>1</v>
      </c>
      <c r="DU123">
        <f t="shared" ca="1" si="86"/>
        <v>1</v>
      </c>
      <c r="DV123">
        <f t="shared" ca="1" si="86"/>
        <v>0</v>
      </c>
      <c r="DW123">
        <f t="shared" ca="1" si="86"/>
        <v>0</v>
      </c>
      <c r="DX123">
        <f t="shared" ca="1" si="86"/>
        <v>1</v>
      </c>
      <c r="DY123">
        <f t="shared" ca="1" si="86"/>
        <v>1</v>
      </c>
      <c r="DZ123">
        <f t="shared" ca="1" si="86"/>
        <v>74</v>
      </c>
      <c r="EA123">
        <f t="shared" ca="1" si="86"/>
        <v>3590</v>
      </c>
      <c r="EB123">
        <f t="shared" ca="1" si="86"/>
        <v>13</v>
      </c>
      <c r="EC123">
        <f t="shared" ca="1" si="86"/>
        <v>0</v>
      </c>
      <c r="ED123">
        <f t="shared" ca="1" si="86"/>
        <v>0</v>
      </c>
      <c r="EE123">
        <f t="shared" ca="1" si="86"/>
        <v>0</v>
      </c>
      <c r="EK123" cm="1">
        <f t="array" aca="1" ref="EK123" ca="1">IF(ISNA(E123),0,OFFSET(INDIRECT("'"&amp;EK$67&amp;"'!g1"),E123-1,)*CL123)</f>
        <v>1</v>
      </c>
      <c r="EL123" cm="1">
        <f t="array" aca="1" ref="EL123" ca="1">IF(ISNA(F123),0,OFFSET(INDIRECT("'"&amp;EL$67&amp;"'!g1"),F123-1,)*CM123)</f>
        <v>1</v>
      </c>
      <c r="EM123" cm="1">
        <f t="array" aca="1" ref="EM123" ca="1">IF(ISNA(G123),0,OFFSET(INDIRECT("'"&amp;EM$67&amp;"'!g1"),G123-1,)*CN123)</f>
        <v>0</v>
      </c>
      <c r="EN123" cm="1">
        <f t="array" aca="1" ref="EN123" ca="1">IF(ISNA(H123),0,OFFSET(INDIRECT("'"&amp;EN$67&amp;"'!g1"),H123-1,)*CO123)</f>
        <v>0</v>
      </c>
      <c r="EO123" cm="1">
        <f t="array" aca="1" ref="EO123" ca="1">IF(ISNA(I123),0,OFFSET(INDIRECT("'"&amp;EO$67&amp;"'!g1"),I123-1,)*CP123)</f>
        <v>1</v>
      </c>
      <c r="EP123" cm="1">
        <f t="array" aca="1" ref="EP123" ca="1">IF(ISNA(J123),0,OFFSET(INDIRECT("'"&amp;EP$67&amp;"'!g1"),J123-1,)*CQ123)</f>
        <v>1</v>
      </c>
      <c r="EQ123" cm="1">
        <f t="array" aca="1" ref="EQ123" ca="1">IF(ISNA(K123),0,OFFSET(INDIRECT("'"&amp;EQ$67&amp;"'!g1"),K123-1,)*CR123)</f>
        <v>74</v>
      </c>
      <c r="ER123" cm="1">
        <f t="array" aca="1" ref="ER123" ca="1">IF(ISNA(L123),0,OFFSET(INDIRECT("'"&amp;ER$67&amp;"'!g1"),L123-1,)*CS123)</f>
        <v>3590</v>
      </c>
      <c r="ES123" cm="1">
        <f t="array" aca="1" ref="ES123" ca="1">IF(ISNA(M123),0,OFFSET(INDIRECT("'"&amp;ES$67&amp;"'!g1"),M123-1,)*CT123)</f>
        <v>13</v>
      </c>
      <c r="ET123" cm="1">
        <f t="array" aca="1" ref="ET123" ca="1">IF(ISNA(N123),0,OFFSET(INDIRECT("'"&amp;ET$67&amp;"'!g1"),N123-1,)*CU123)</f>
        <v>0</v>
      </c>
      <c r="EU123" cm="1">
        <f t="array" aca="1" ref="EU123" ca="1">IF(ISNA(O123),0,OFFSET(INDIRECT("'"&amp;EU$67&amp;"'!g1"),O123-1,)*CV123)</f>
        <v>0</v>
      </c>
      <c r="EV123" cm="1">
        <f t="array" aca="1" ref="EV123" ca="1">IF(ISNA(P123),0,OFFSET(INDIRECT("'"&amp;EV$67&amp;"'!g1"),P123-1,)*CW123)</f>
        <v>0</v>
      </c>
      <c r="FB123" s="10" cm="1">
        <f t="array" aca="1" ref="FB123" ca="1">IF(ISNA(E123),0,OFFSET(INDIRECT("'"&amp;EK$67&amp;"'!h1"),E123-1,))</f>
        <v>1</v>
      </c>
      <c r="FC123" s="10" cm="1">
        <f t="array" aca="1" ref="FC123" ca="1">IF(ISNA(F123),0,OFFSET(INDIRECT("'"&amp;EL$67&amp;"'!h1"),F123-1,))</f>
        <v>1</v>
      </c>
      <c r="FD123" s="10" cm="1">
        <f t="array" aca="1" ref="FD123" ca="1">IF(ISNA(G123),0,OFFSET(INDIRECT("'"&amp;EM$67&amp;"'!h1"),G123-1,))</f>
        <v>1</v>
      </c>
      <c r="FE123" s="10" cm="1">
        <f t="array" aca="1" ref="FE123" ca="1">IF(ISNA(H123),0,OFFSET(INDIRECT("'"&amp;EN$67&amp;"'!h1"),H123-1,))</f>
        <v>1</v>
      </c>
      <c r="FF123" s="10" cm="1">
        <f t="array" aca="1" ref="FF123" ca="1">IF(ISNA(I123),0,OFFSET(INDIRECT("'"&amp;EO$67&amp;"'!h1"),I123-1,))</f>
        <v>1</v>
      </c>
      <c r="FG123" s="10" cm="1">
        <f t="array" aca="1" ref="FG123" ca="1">IF(ISNA(J123),0,OFFSET(INDIRECT("'"&amp;EP$67&amp;"'!h1"),J123-1,))</f>
        <v>1</v>
      </c>
      <c r="FH123" s="10" cm="1">
        <f t="array" aca="1" ref="FH123" ca="1">IF(ISNA(K123),0,OFFSET(INDIRECT("'"&amp;EQ$67&amp;"'!h1"),K123-1,))</f>
        <v>10000</v>
      </c>
      <c r="FI123" s="10" cm="1">
        <f t="array" aca="1" ref="FI123" ca="1">IF(ISNA(L123),0,OFFSET(INDIRECT("'"&amp;ER$67&amp;"'!h1"),L123-1,))</f>
        <v>10000</v>
      </c>
      <c r="FJ123" s="10" cm="1">
        <f t="array" aca="1" ref="FJ123" ca="1">IF(ISNA(M123),0,OFFSET(INDIRECT("'"&amp;ES$67&amp;"'!h1"),M123-1,))</f>
        <v>10000</v>
      </c>
      <c r="FK123" s="10" cm="1">
        <f t="array" aca="1" ref="FK123" ca="1">IF(ISNA(N123),0,OFFSET(INDIRECT("'"&amp;ET$67&amp;"'!h1"),N123-1,))</f>
        <v>1</v>
      </c>
      <c r="FL123" s="10" cm="1">
        <f t="array" aca="1" ref="FL123" ca="1">IF(ISNA(O123),0,OFFSET(INDIRECT("'"&amp;EU$67&amp;"'!h1"),O123-1,))</f>
        <v>1</v>
      </c>
      <c r="FM123" s="10" cm="1">
        <f t="array" aca="1" ref="FM123" ca="1">IF(ISNA(P123),0,OFFSET(INDIRECT("'"&amp;EV$67&amp;"'!h1"),P123-1,))</f>
        <v>9</v>
      </c>
      <c r="FN123" s="10"/>
      <c r="FO123" s="10"/>
      <c r="FP123" s="10"/>
      <c r="FQ123" s="10"/>
      <c r="FS123">
        <f t="shared" ca="1" si="61"/>
        <v>58</v>
      </c>
      <c r="FT123">
        <f t="shared" ca="1" si="62"/>
        <v>16.885269585065501</v>
      </c>
      <c r="FU123">
        <f t="shared" ca="1" si="63"/>
        <v>74</v>
      </c>
      <c r="FV123">
        <f t="shared" ca="1" si="64"/>
        <v>10000</v>
      </c>
      <c r="FW123" s="4">
        <f t="shared" ca="1" si="65"/>
        <v>7.4000000000000003E-3</v>
      </c>
      <c r="FX123" s="5">
        <f t="shared" ca="1" si="66"/>
        <v>0.22817931871710137</v>
      </c>
      <c r="FZ123" s="13">
        <f t="shared" ca="1" si="50"/>
        <v>58</v>
      </c>
      <c r="GA123" s="23">
        <f t="shared" ca="1" si="91"/>
        <v>0</v>
      </c>
      <c r="GB123" s="23">
        <f t="shared" ca="1" si="91"/>
        <v>0</v>
      </c>
      <c r="GC123" s="23">
        <f t="shared" ca="1" si="91"/>
        <v>1.3</v>
      </c>
      <c r="GD123" s="23" t="e">
        <f t="shared" ca="1" si="89"/>
        <v>#N/A</v>
      </c>
      <c r="GE123" s="23">
        <f t="shared" ca="1" si="89"/>
        <v>0</v>
      </c>
      <c r="GF123" s="23">
        <f t="shared" ca="1" si="89"/>
        <v>0</v>
      </c>
      <c r="GG123" s="23">
        <f t="shared" ca="1" si="89"/>
        <v>0</v>
      </c>
      <c r="GH123" s="23">
        <f t="shared" ca="1" si="89"/>
        <v>0</v>
      </c>
      <c r="GI123" s="23">
        <f t="shared" ca="1" si="89"/>
        <v>0</v>
      </c>
      <c r="GJ123" s="23" t="e">
        <f t="shared" ca="1" si="89"/>
        <v>#N/A</v>
      </c>
      <c r="GK123" s="23" t="e">
        <f t="shared" ca="1" si="89"/>
        <v>#N/A</v>
      </c>
      <c r="GL123" s="23" t="e">
        <f t="shared" ca="1" si="89"/>
        <v>#N/A</v>
      </c>
      <c r="GM123" s="23"/>
      <c r="GN123">
        <f t="shared" ca="1" si="68"/>
        <v>58</v>
      </c>
      <c r="GO123" s="5" t="e">
        <f t="shared" ca="1" si="78"/>
        <v>#N/A</v>
      </c>
      <c r="GP123" s="5" t="e">
        <f t="shared" ca="1" si="78"/>
        <v>#N/A</v>
      </c>
      <c r="GQ123" s="5" t="e">
        <f t="shared" ca="1" si="78"/>
        <v>#N/A</v>
      </c>
      <c r="GR123" s="5" t="e">
        <f t="shared" ca="1" si="78"/>
        <v>#N/A</v>
      </c>
      <c r="GS123" s="5">
        <f t="shared" ca="1" si="78"/>
        <v>25577.464043457901</v>
      </c>
      <c r="GT123" s="5">
        <f t="shared" ca="1" si="79"/>
        <v>1.1525873998180001</v>
      </c>
      <c r="GU123" s="5">
        <f t="shared" ca="1" si="79"/>
        <v>0.22817931871710137</v>
      </c>
      <c r="GV123" s="5">
        <f t="shared" ca="1" si="79"/>
        <v>1.9985081840690447E-3</v>
      </c>
      <c r="GW123" s="5">
        <f t="shared" ca="1" si="79"/>
        <v>19.366355448461462</v>
      </c>
      <c r="GX123" s="5" t="e">
        <f t="shared" ca="1" si="79"/>
        <v>#N/A</v>
      </c>
      <c r="GY123" s="5" t="e">
        <f t="shared" ca="1" si="79"/>
        <v>#N/A</v>
      </c>
      <c r="GZ123" s="5" t="e">
        <f t="shared" ca="1" si="79"/>
        <v>#N/A</v>
      </c>
      <c r="HB123" s="13">
        <f t="shared" ca="1" si="54"/>
        <v>58</v>
      </c>
      <c r="HC123" s="4">
        <f t="shared" ca="1" si="92"/>
        <v>1</v>
      </c>
      <c r="HD123" s="4">
        <f t="shared" ca="1" si="92"/>
        <v>1</v>
      </c>
      <c r="HE123" s="4">
        <f t="shared" ca="1" si="92"/>
        <v>0</v>
      </c>
      <c r="HF123" s="4">
        <f t="shared" ca="1" si="90"/>
        <v>0</v>
      </c>
      <c r="HG123" s="4">
        <f t="shared" ca="1" si="90"/>
        <v>1</v>
      </c>
      <c r="HH123" s="4">
        <f t="shared" ca="1" si="90"/>
        <v>1</v>
      </c>
      <c r="HI123" s="4">
        <f t="shared" ca="1" si="90"/>
        <v>7.4000000000000003E-3</v>
      </c>
      <c r="HJ123" s="4">
        <f t="shared" ca="1" si="90"/>
        <v>0.35899999999999999</v>
      </c>
      <c r="HK123" s="4">
        <f t="shared" ca="1" si="90"/>
        <v>1.2999999999999999E-3</v>
      </c>
      <c r="HL123" s="4">
        <f t="shared" ca="1" si="90"/>
        <v>0</v>
      </c>
      <c r="HM123" s="4">
        <f t="shared" ca="1" si="90"/>
        <v>0</v>
      </c>
      <c r="HN123" s="4">
        <f t="shared" ca="1" si="90"/>
        <v>0</v>
      </c>
    </row>
    <row r="124" spans="1:222" x14ac:dyDescent="0.2">
      <c r="A124" t="str" cm="1">
        <f t="array" aca="1" ref="A124" ca="1">INDIRECT($A$67&amp;"!A"&amp;ROW(C57)+$B$64)</f>
        <v>[[59,12,10]]</v>
      </c>
      <c r="B124" cm="1">
        <f t="array" aca="1" ref="B124" ca="1">INDIRECT($A$67&amp;"!b"&amp;ROW(D57)+$B$64)</f>
        <v>59</v>
      </c>
      <c r="C124">
        <f t="shared" ca="1" si="56"/>
        <v>10</v>
      </c>
      <c r="E124">
        <f t="shared" ca="1" si="88"/>
        <v>81</v>
      </c>
      <c r="F124">
        <f t="shared" ca="1" si="88"/>
        <v>82</v>
      </c>
      <c r="G124">
        <f t="shared" ca="1" si="88"/>
        <v>81</v>
      </c>
      <c r="H124">
        <f t="shared" ca="1" si="88"/>
        <v>104</v>
      </c>
      <c r="I124">
        <f t="shared" ca="1" si="88"/>
        <v>84</v>
      </c>
      <c r="J124">
        <f t="shared" ca="1" si="88"/>
        <v>89</v>
      </c>
      <c r="K124">
        <f t="shared" ca="1" si="88"/>
        <v>89</v>
      </c>
      <c r="L124">
        <f t="shared" ca="1" si="88"/>
        <v>90</v>
      </c>
      <c r="M124">
        <f t="shared" ca="1" si="88"/>
        <v>87</v>
      </c>
      <c r="N124">
        <f t="shared" ca="1" si="88"/>
        <v>81</v>
      </c>
      <c r="O124">
        <f t="shared" ca="1" si="88"/>
        <v>81</v>
      </c>
      <c r="P124">
        <f t="shared" ca="1" si="88"/>
        <v>81</v>
      </c>
      <c r="V124" cm="1">
        <f t="array" aca="1" ref="V124" ca="1">IF(ISNA(E124),,OFFSET(INDIRECT("'"&amp;V$67&amp;"'!d1"),E124-1,))</f>
        <v>10</v>
      </c>
      <c r="W124" cm="1">
        <f t="array" aca="1" ref="W124" ca="1">IF(ISNA(F124),,OFFSET(INDIRECT("'"&amp;W$67&amp;"'!d1"),F124-1,))</f>
        <v>10</v>
      </c>
      <c r="X124" cm="1">
        <f t="array" aca="1" ref="X124" ca="1">IF(ISNA(G124),,OFFSET(INDIRECT("'"&amp;X$67&amp;"'!d1"),G124-1,))</f>
        <v>31</v>
      </c>
      <c r="Y124" cm="1">
        <f t="array" aca="1" ref="Y124" ca="1">IF(ISNA(H124),,OFFSET(INDIRECT("'"&amp;Y$67&amp;"'!d1"),H124-1,))</f>
        <v>0</v>
      </c>
      <c r="Z124" cm="1">
        <f t="array" aca="1" ref="Z124" ca="1">IF(ISNA(I124),,OFFSET(INDIRECT("'"&amp;Z$67&amp;"'!d1"),I124-1,))</f>
        <v>10</v>
      </c>
      <c r="AA124" cm="1">
        <f t="array" aca="1" ref="AA124" ca="1">IF(ISNA(J124),,OFFSET(INDIRECT("'"&amp;AA$67&amp;"'!d1"),J124-1,))</f>
        <v>10</v>
      </c>
      <c r="AB124" cm="1">
        <f t="array" aca="1" ref="AB124" ca="1">IF(ISNA(K124),,OFFSET(INDIRECT("'"&amp;AB$67&amp;"'!d1"),K124-1,))</f>
        <v>10</v>
      </c>
      <c r="AC124" cm="1">
        <f t="array" aca="1" ref="AC124" ca="1">IF(ISNA(L124),,OFFSET(INDIRECT("'"&amp;AC$67&amp;"'!d1"),L124-1,))</f>
        <v>10</v>
      </c>
      <c r="AD124" cm="1">
        <f t="array" aca="1" ref="AD124" ca="1">IF(ISNA(M124),,OFFSET(INDIRECT("'"&amp;AD$67&amp;"'!d1"),M124-1,))</f>
        <v>10</v>
      </c>
      <c r="AE124" cm="1">
        <f t="array" aca="1" ref="AE124" ca="1">IF(ISNA(N124),,OFFSET(INDIRECT("'"&amp;AE$67&amp;"'!d1"),N124-1,))</f>
        <v>0</v>
      </c>
      <c r="AF124" cm="1">
        <f t="array" aca="1" ref="AF124" ca="1">IF(ISNA(O124),,OFFSET(INDIRECT("'"&amp;AF$67&amp;"'!d1"),O124-1,))</f>
        <v>0</v>
      </c>
      <c r="AG124" cm="1">
        <f t="array" aca="1" ref="AG124" ca="1">IF(ISNA(P124),,OFFSET(INDIRECT("'"&amp;AG$67&amp;"'!d1"),P124-1,))</f>
        <v>0</v>
      </c>
      <c r="AM124">
        <f t="shared" ca="1" si="82"/>
        <v>0</v>
      </c>
      <c r="AN124">
        <f t="shared" ca="1" si="82"/>
        <v>0</v>
      </c>
      <c r="AO124">
        <f t="shared" ca="1" si="82"/>
        <v>0</v>
      </c>
      <c r="AP124">
        <f t="shared" ca="1" si="82"/>
        <v>0</v>
      </c>
      <c r="AQ124">
        <f t="shared" ca="1" si="58"/>
        <v>1</v>
      </c>
      <c r="AV124" t="str">
        <f t="shared" ca="1" si="59"/>
        <v/>
      </c>
      <c r="AW124" t="str">
        <f t="shared" ca="1" si="59"/>
        <v/>
      </c>
      <c r="AX124" t="str">
        <f t="shared" ca="1" si="59"/>
        <v/>
      </c>
      <c r="AY124" t="str">
        <f t="shared" ca="1" si="59"/>
        <v/>
      </c>
      <c r="AZ124" t="b">
        <f t="shared" ca="1" si="59"/>
        <v>1</v>
      </c>
      <c r="BD124">
        <f t="shared" ca="1" si="83"/>
        <v>1</v>
      </c>
      <c r="BE124">
        <f t="shared" ca="1" si="83"/>
        <v>1</v>
      </c>
      <c r="BF124">
        <f t="shared" ca="1" si="83"/>
        <v>1</v>
      </c>
      <c r="BG124">
        <f t="shared" ref="BG124:BO152" ca="1" si="93">IF(AND(Y124&gt;0,Y124&lt;$B124),1,0)</f>
        <v>0</v>
      </c>
      <c r="BH124">
        <f t="shared" ca="1" si="93"/>
        <v>1</v>
      </c>
      <c r="BI124">
        <f t="shared" ca="1" si="93"/>
        <v>1</v>
      </c>
      <c r="BJ124">
        <f t="shared" ca="1" si="93"/>
        <v>1</v>
      </c>
      <c r="BK124">
        <f t="shared" ca="1" si="93"/>
        <v>1</v>
      </c>
      <c r="BL124">
        <f t="shared" ca="1" si="93"/>
        <v>1</v>
      </c>
      <c r="BM124">
        <f t="shared" ca="1" si="93"/>
        <v>0</v>
      </c>
      <c r="BN124">
        <f t="shared" ca="1" si="93"/>
        <v>0</v>
      </c>
      <c r="BO124">
        <f t="shared" ca="1" si="93"/>
        <v>0</v>
      </c>
      <c r="BU124">
        <f t="shared" ca="1" si="84"/>
        <v>10</v>
      </c>
      <c r="BV124">
        <f t="shared" ca="1" si="84"/>
        <v>10</v>
      </c>
      <c r="BW124">
        <f t="shared" ca="1" si="84"/>
        <v>31</v>
      </c>
      <c r="BX124">
        <f t="shared" ref="BX124:CF152" ca="1" si="94">IF(BG124,Y124,$B124)</f>
        <v>59</v>
      </c>
      <c r="BY124">
        <f t="shared" ca="1" si="94"/>
        <v>10</v>
      </c>
      <c r="BZ124">
        <f t="shared" ca="1" si="94"/>
        <v>10</v>
      </c>
      <c r="CA124">
        <f t="shared" ca="1" si="94"/>
        <v>10</v>
      </c>
      <c r="CB124">
        <f t="shared" ca="1" si="94"/>
        <v>10</v>
      </c>
      <c r="CC124">
        <f t="shared" ca="1" si="94"/>
        <v>10</v>
      </c>
      <c r="CD124">
        <f t="shared" ca="1" si="94"/>
        <v>59</v>
      </c>
      <c r="CE124">
        <f t="shared" ca="1" si="94"/>
        <v>59</v>
      </c>
      <c r="CF124">
        <f t="shared" ca="1" si="94"/>
        <v>59</v>
      </c>
      <c r="CL124">
        <f t="shared" ca="1" si="85"/>
        <v>1</v>
      </c>
      <c r="CM124">
        <f t="shared" ca="1" si="85"/>
        <v>1</v>
      </c>
      <c r="CN124">
        <f t="shared" ca="1" si="85"/>
        <v>0</v>
      </c>
      <c r="CO124">
        <f t="shared" ref="CO124:CW152" ca="1" si="95">IF(BX124=$C124,1,0)</f>
        <v>0</v>
      </c>
      <c r="CP124">
        <f t="shared" ca="1" si="95"/>
        <v>1</v>
      </c>
      <c r="CQ124">
        <f t="shared" ca="1" si="95"/>
        <v>1</v>
      </c>
      <c r="CR124">
        <f t="shared" ca="1" si="95"/>
        <v>1</v>
      </c>
      <c r="CS124">
        <f t="shared" ca="1" si="95"/>
        <v>1</v>
      </c>
      <c r="CT124">
        <f t="shared" ca="1" si="95"/>
        <v>1</v>
      </c>
      <c r="CU124">
        <f t="shared" ca="1" si="95"/>
        <v>0</v>
      </c>
      <c r="CV124">
        <f t="shared" ca="1" si="95"/>
        <v>0</v>
      </c>
      <c r="CW124">
        <f t="shared" ca="1" si="95"/>
        <v>0</v>
      </c>
      <c r="DC124" cm="1">
        <f t="array" aca="1" ref="DC124" ca="1">IF(ISNA(E124),,OFFSET(INDIRECT("'"&amp;DT$67&amp;"'!f1"),E124-1,))*1</f>
        <v>28847.081702895401</v>
      </c>
      <c r="DD124" cm="1">
        <f t="array" aca="1" ref="DD124" ca="1">IF(ISNA(F124),,OFFSET(INDIRECT("'"&amp;DU$67&amp;"'!f1"),F124-1,))*1</f>
        <v>28827.147089391899</v>
      </c>
      <c r="DE124" cm="1">
        <f t="array" aca="1" ref="DE124" ca="1">IF(ISNA(G124),,OFFSET(INDIRECT("'"&amp;DV$67&amp;"'!f1"),G124-1,))*1</f>
        <v>28801.092350396</v>
      </c>
      <c r="DF124" cm="1">
        <f t="array" aca="1" ref="DF124" ca="1">IF(ISNA(H124),,OFFSET(INDIRECT("'"&amp;DW$67&amp;"'!f1"),H124-1,))*1</f>
        <v>28800.113145462201</v>
      </c>
      <c r="DG124" cm="1">
        <f t="array" aca="1" ref="DG124" ca="1">IF(ISNA(I124),,OFFSET(INDIRECT("'"&amp;DX$67&amp;"'!f1"),I124-1,))*1</f>
        <v>17225.466760166</v>
      </c>
      <c r="DH124" cm="1">
        <f t="array" aca="1" ref="DH124" ca="1">IF(ISNA(J124),,OFFSET(INDIRECT("'"&amp;DY$67&amp;"'!f1"),J124-1,))*1</f>
        <v>1.1937603978440099</v>
      </c>
      <c r="DI124" cm="1">
        <f t="array" aca="1" ref="DI124" ca="1">IF(ISNA(K124),,OFFSET(INDIRECT("'"&amp;DZ$67&amp;"'!f1"),K124-1,))*1</f>
        <v>17.481670628301799</v>
      </c>
      <c r="DJ124" cm="1">
        <f t="array" aca="1" ref="DJ124" ca="1">IF(ISNA(L124),,OFFSET(INDIRECT("'"&amp;EA$67&amp;"'!f1"),L124-1,))*1</f>
        <v>7.4236013730987898</v>
      </c>
      <c r="DK124" cm="1">
        <f t="array" aca="1" ref="DK124" ca="1">IF(ISNA(M124),,OFFSET(INDIRECT("'"&amp;EB$67&amp;"'!f1"),M124-1,))*1</f>
        <v>262.84367648099999</v>
      </c>
      <c r="DL124" cm="1">
        <f t="array" aca="1" ref="DL124" ca="1">IF(ISNA(N124),,OFFSET(INDIRECT("'"&amp;EC$67&amp;"'!f1"),N124-1,))*1</f>
        <v>2.8010346999508301E-2</v>
      </c>
      <c r="DM124" cm="1">
        <f t="array" aca="1" ref="DM124" ca="1">IF(ISNA(O124),,OFFSET(INDIRECT("'"&amp;ED$67&amp;"'!f1"),O124-1,))*1</f>
        <v>2.81706140085589E-2</v>
      </c>
      <c r="DN124" cm="1">
        <f t="array" aca="1" ref="DN124" ca="1">IF(ISNA(P124),,OFFSET(INDIRECT("'"&amp;EE$67&amp;"'!f1"),P124-1,))*1</f>
        <v>6.1640016734599998E-2</v>
      </c>
      <c r="DT124">
        <f t="shared" ca="1" si="86"/>
        <v>1</v>
      </c>
      <c r="DU124">
        <f t="shared" ca="1" si="86"/>
        <v>1</v>
      </c>
      <c r="DV124">
        <f t="shared" ca="1" si="86"/>
        <v>0</v>
      </c>
      <c r="DW124">
        <f t="shared" ref="DW124:EE152" ca="1" si="96">IF(CO124,EN124,)</f>
        <v>0</v>
      </c>
      <c r="DX124">
        <f t="shared" ca="1" si="96"/>
        <v>1</v>
      </c>
      <c r="DY124">
        <f t="shared" ca="1" si="96"/>
        <v>1</v>
      </c>
      <c r="DZ124">
        <f t="shared" ca="1" si="96"/>
        <v>44</v>
      </c>
      <c r="EA124">
        <f t="shared" ca="1" si="96"/>
        <v>3886</v>
      </c>
      <c r="EB124">
        <f t="shared" ca="1" si="96"/>
        <v>1</v>
      </c>
      <c r="EC124">
        <f t="shared" ca="1" si="96"/>
        <v>0</v>
      </c>
      <c r="ED124">
        <f t="shared" ca="1" si="96"/>
        <v>0</v>
      </c>
      <c r="EE124">
        <f t="shared" ca="1" si="96"/>
        <v>0</v>
      </c>
      <c r="EK124" cm="1">
        <f t="array" aca="1" ref="EK124" ca="1">IF(ISNA(E124),0,OFFSET(INDIRECT("'"&amp;EK$67&amp;"'!g1"),E124-1,)*CL124)</f>
        <v>1</v>
      </c>
      <c r="EL124" cm="1">
        <f t="array" aca="1" ref="EL124" ca="1">IF(ISNA(F124),0,OFFSET(INDIRECT("'"&amp;EL$67&amp;"'!g1"),F124-1,)*CM124)</f>
        <v>1</v>
      </c>
      <c r="EM124" cm="1">
        <f t="array" aca="1" ref="EM124" ca="1">IF(ISNA(G124),0,OFFSET(INDIRECT("'"&amp;EM$67&amp;"'!g1"),G124-1,)*CN124)</f>
        <v>0</v>
      </c>
      <c r="EN124" cm="1">
        <f t="array" aca="1" ref="EN124" ca="1">IF(ISNA(H124),0,OFFSET(INDIRECT("'"&amp;EN$67&amp;"'!g1"),H124-1,)*CO124)</f>
        <v>0</v>
      </c>
      <c r="EO124" cm="1">
        <f t="array" aca="1" ref="EO124" ca="1">IF(ISNA(I124),0,OFFSET(INDIRECT("'"&amp;EO$67&amp;"'!g1"),I124-1,)*CP124)</f>
        <v>1</v>
      </c>
      <c r="EP124" cm="1">
        <f t="array" aca="1" ref="EP124" ca="1">IF(ISNA(J124),0,OFFSET(INDIRECT("'"&amp;EP$67&amp;"'!g1"),J124-1,)*CQ124)</f>
        <v>1</v>
      </c>
      <c r="EQ124" cm="1">
        <f t="array" aca="1" ref="EQ124" ca="1">IF(ISNA(K124),0,OFFSET(INDIRECT("'"&amp;EQ$67&amp;"'!g1"),K124-1,)*CR124)</f>
        <v>44</v>
      </c>
      <c r="ER124" cm="1">
        <f t="array" aca="1" ref="ER124" ca="1">IF(ISNA(L124),0,OFFSET(INDIRECT("'"&amp;ER$67&amp;"'!g1"),L124-1,)*CS124)</f>
        <v>3886</v>
      </c>
      <c r="ES124" cm="1">
        <f t="array" aca="1" ref="ES124" ca="1">IF(ISNA(M124),0,OFFSET(INDIRECT("'"&amp;ES$67&amp;"'!g1"),M124-1,)*CT124)</f>
        <v>1</v>
      </c>
      <c r="ET124" cm="1">
        <f t="array" aca="1" ref="ET124" ca="1">IF(ISNA(N124),0,OFFSET(INDIRECT("'"&amp;ET$67&amp;"'!g1"),N124-1,)*CU124)</f>
        <v>0</v>
      </c>
      <c r="EU124" cm="1">
        <f t="array" aca="1" ref="EU124" ca="1">IF(ISNA(O124),0,OFFSET(INDIRECT("'"&amp;EU$67&amp;"'!g1"),O124-1,)*CV124)</f>
        <v>0</v>
      </c>
      <c r="EV124" cm="1">
        <f t="array" aca="1" ref="EV124" ca="1">IF(ISNA(P124),0,OFFSET(INDIRECT("'"&amp;EV$67&amp;"'!g1"),P124-1,)*CW124)</f>
        <v>0</v>
      </c>
      <c r="FB124" s="10" cm="1">
        <f t="array" aca="1" ref="FB124" ca="1">IF(ISNA(E124),0,OFFSET(INDIRECT("'"&amp;EK$67&amp;"'!h1"),E124-1,))</f>
        <v>1</v>
      </c>
      <c r="FC124" s="10" cm="1">
        <f t="array" aca="1" ref="FC124" ca="1">IF(ISNA(F124),0,OFFSET(INDIRECT("'"&amp;EL$67&amp;"'!h1"),F124-1,))</f>
        <v>1</v>
      </c>
      <c r="FD124" s="10" cm="1">
        <f t="array" aca="1" ref="FD124" ca="1">IF(ISNA(G124),0,OFFSET(INDIRECT("'"&amp;EM$67&amp;"'!h1"),G124-1,))</f>
        <v>1</v>
      </c>
      <c r="FE124" s="10" cm="1">
        <f t="array" aca="1" ref="FE124" ca="1">IF(ISNA(H124),0,OFFSET(INDIRECT("'"&amp;EN$67&amp;"'!h1"),H124-1,))</f>
        <v>1</v>
      </c>
      <c r="FF124" s="10" cm="1">
        <f t="array" aca="1" ref="FF124" ca="1">IF(ISNA(I124),0,OFFSET(INDIRECT("'"&amp;EO$67&amp;"'!h1"),I124-1,))</f>
        <v>1</v>
      </c>
      <c r="FG124" s="10" cm="1">
        <f t="array" aca="1" ref="FG124" ca="1">IF(ISNA(J124),0,OFFSET(INDIRECT("'"&amp;EP$67&amp;"'!h1"),J124-1,))</f>
        <v>1</v>
      </c>
      <c r="FH124" s="10" cm="1">
        <f t="array" aca="1" ref="FH124" ca="1">IF(ISNA(K124),0,OFFSET(INDIRECT("'"&amp;EQ$67&amp;"'!h1"),K124-1,))</f>
        <v>10000</v>
      </c>
      <c r="FI124" s="10" cm="1">
        <f t="array" aca="1" ref="FI124" ca="1">IF(ISNA(L124),0,OFFSET(INDIRECT("'"&amp;ER$67&amp;"'!h1"),L124-1,))</f>
        <v>10000</v>
      </c>
      <c r="FJ124" s="10" cm="1">
        <f t="array" aca="1" ref="FJ124" ca="1">IF(ISNA(M124),0,OFFSET(INDIRECT("'"&amp;ES$67&amp;"'!h1"),M124-1,))</f>
        <v>10000</v>
      </c>
      <c r="FK124" s="10" cm="1">
        <f t="array" aca="1" ref="FK124" ca="1">IF(ISNA(N124),0,OFFSET(INDIRECT("'"&amp;ET$67&amp;"'!h1"),N124-1,))</f>
        <v>1</v>
      </c>
      <c r="FL124" s="10" cm="1">
        <f t="array" aca="1" ref="FL124" ca="1">IF(ISNA(O124),0,OFFSET(INDIRECT("'"&amp;EU$67&amp;"'!h1"),O124-1,))</f>
        <v>1</v>
      </c>
      <c r="FM124" s="10" cm="1">
        <f t="array" aca="1" ref="FM124" ca="1">IF(ISNA(P124),0,OFFSET(INDIRECT("'"&amp;EV$67&amp;"'!h1"),P124-1,))</f>
        <v>9</v>
      </c>
      <c r="FN124" s="10"/>
      <c r="FO124" s="10"/>
      <c r="FP124" s="10"/>
      <c r="FQ124" s="10"/>
      <c r="FS124">
        <f t="shared" ca="1" si="61"/>
        <v>59</v>
      </c>
      <c r="FT124">
        <f t="shared" ca="1" si="62"/>
        <v>17.481670628301799</v>
      </c>
      <c r="FU124">
        <f t="shared" ca="1" si="63"/>
        <v>44</v>
      </c>
      <c r="FV124">
        <f t="shared" ca="1" si="64"/>
        <v>10000</v>
      </c>
      <c r="FW124" s="4">
        <f t="shared" ca="1" si="65"/>
        <v>4.4000000000000003E-3</v>
      </c>
      <c r="FX124" s="5">
        <f t="shared" ca="1" si="66"/>
        <v>0.39731069609776815</v>
      </c>
      <c r="FZ124" s="13">
        <f t="shared" ca="1" si="50"/>
        <v>59</v>
      </c>
      <c r="GA124" s="23">
        <f t="shared" ca="1" si="91"/>
        <v>0</v>
      </c>
      <c r="GB124" s="23">
        <f t="shared" ca="1" si="91"/>
        <v>0</v>
      </c>
      <c r="GC124" s="23">
        <f t="shared" ca="1" si="91"/>
        <v>2.1</v>
      </c>
      <c r="GD124" s="23" t="e">
        <f t="shared" ca="1" si="89"/>
        <v>#N/A</v>
      </c>
      <c r="GE124" s="23">
        <f t="shared" ca="1" si="89"/>
        <v>0</v>
      </c>
      <c r="GF124" s="23">
        <f t="shared" ca="1" si="89"/>
        <v>0</v>
      </c>
      <c r="GG124" s="23">
        <f t="shared" ca="1" si="89"/>
        <v>0</v>
      </c>
      <c r="GH124" s="23">
        <f t="shared" ca="1" si="89"/>
        <v>0</v>
      </c>
      <c r="GI124" s="23">
        <f t="shared" ca="1" si="89"/>
        <v>0</v>
      </c>
      <c r="GJ124" s="23" t="e">
        <f t="shared" ca="1" si="89"/>
        <v>#N/A</v>
      </c>
      <c r="GK124" s="23" t="e">
        <f t="shared" ca="1" si="89"/>
        <v>#N/A</v>
      </c>
      <c r="GL124" s="23" t="e">
        <f t="shared" ca="1" si="89"/>
        <v>#N/A</v>
      </c>
      <c r="GM124" s="23"/>
      <c r="GN124">
        <f t="shared" ca="1" si="68"/>
        <v>59</v>
      </c>
      <c r="GO124" s="5" t="e">
        <f t="shared" ca="1" si="78"/>
        <v>#N/A</v>
      </c>
      <c r="GP124" s="5" t="e">
        <f t="shared" ca="1" si="78"/>
        <v>#N/A</v>
      </c>
      <c r="GQ124" s="5" t="e">
        <f t="shared" ca="1" si="78"/>
        <v>#N/A</v>
      </c>
      <c r="GR124" s="5" t="e">
        <f t="shared" ca="1" si="78"/>
        <v>#N/A</v>
      </c>
      <c r="GS124" s="5">
        <f t="shared" ca="1" si="78"/>
        <v>17225.466760166</v>
      </c>
      <c r="GT124" s="5">
        <f t="shared" ca="1" si="79"/>
        <v>1.1937603978440099</v>
      </c>
      <c r="GU124" s="5">
        <f t="shared" ca="1" si="79"/>
        <v>0.39731069609776815</v>
      </c>
      <c r="GV124" s="5">
        <f t="shared" ca="1" si="79"/>
        <v>1.9103451809312378E-3</v>
      </c>
      <c r="GW124" s="5">
        <f t="shared" ca="1" si="79"/>
        <v>262.84367648099999</v>
      </c>
      <c r="GX124" s="5" t="e">
        <f t="shared" ca="1" si="79"/>
        <v>#N/A</v>
      </c>
      <c r="GY124" s="5" t="e">
        <f t="shared" ca="1" si="79"/>
        <v>#N/A</v>
      </c>
      <c r="GZ124" s="5" t="e">
        <f t="shared" ca="1" si="79"/>
        <v>#N/A</v>
      </c>
      <c r="HB124" s="13">
        <f t="shared" ca="1" si="54"/>
        <v>59</v>
      </c>
      <c r="HC124" s="4">
        <f t="shared" ca="1" si="92"/>
        <v>1</v>
      </c>
      <c r="HD124" s="4">
        <f t="shared" ca="1" si="92"/>
        <v>1</v>
      </c>
      <c r="HE124" s="4">
        <f t="shared" ca="1" si="92"/>
        <v>0</v>
      </c>
      <c r="HF124" s="4">
        <f t="shared" ca="1" si="90"/>
        <v>0</v>
      </c>
      <c r="HG124" s="4">
        <f t="shared" ca="1" si="90"/>
        <v>1</v>
      </c>
      <c r="HH124" s="4">
        <f t="shared" ca="1" si="90"/>
        <v>1</v>
      </c>
      <c r="HI124" s="4">
        <f t="shared" ca="1" si="90"/>
        <v>4.4000000000000003E-3</v>
      </c>
      <c r="HJ124" s="4">
        <f t="shared" ca="1" si="90"/>
        <v>0.3886</v>
      </c>
      <c r="HK124" s="4">
        <f t="shared" ca="1" si="90"/>
        <v>1E-4</v>
      </c>
      <c r="HL124" s="4">
        <f t="shared" ca="1" si="90"/>
        <v>0</v>
      </c>
      <c r="HM124" s="4">
        <f t="shared" ca="1" si="90"/>
        <v>0</v>
      </c>
      <c r="HN124" s="4">
        <f t="shared" ca="1" si="90"/>
        <v>0</v>
      </c>
    </row>
    <row r="125" spans="1:222" x14ac:dyDescent="0.2">
      <c r="A125" t="str" cm="1">
        <f t="array" aca="1" ref="A125" ca="1">INDIRECT($A$67&amp;"!A"&amp;ROW(C58)+$B$64)</f>
        <v>[[60,10,11]]</v>
      </c>
      <c r="B125" cm="1">
        <f t="array" aca="1" ref="B125" ca="1">INDIRECT($A$67&amp;"!b"&amp;ROW(D58)+$B$64)</f>
        <v>60</v>
      </c>
      <c r="C125">
        <f t="shared" ca="1" si="56"/>
        <v>11</v>
      </c>
      <c r="E125">
        <f t="shared" ca="1" si="88"/>
        <v>82</v>
      </c>
      <c r="F125">
        <f t="shared" ca="1" si="88"/>
        <v>83</v>
      </c>
      <c r="G125">
        <f t="shared" ca="1" si="88"/>
        <v>82</v>
      </c>
      <c r="H125">
        <f t="shared" ca="1" si="88"/>
        <v>67</v>
      </c>
      <c r="I125">
        <f t="shared" ca="1" si="88"/>
        <v>85</v>
      </c>
      <c r="J125">
        <f t="shared" ca="1" si="88"/>
        <v>90</v>
      </c>
      <c r="K125">
        <f t="shared" ca="1" si="88"/>
        <v>90</v>
      </c>
      <c r="L125">
        <f t="shared" ca="1" si="88"/>
        <v>91</v>
      </c>
      <c r="M125">
        <f t="shared" ca="1" si="88"/>
        <v>88</v>
      </c>
      <c r="N125">
        <f t="shared" ca="1" si="88"/>
        <v>82</v>
      </c>
      <c r="O125">
        <f t="shared" ca="1" si="88"/>
        <v>82</v>
      </c>
      <c r="P125">
        <f t="shared" ca="1" si="88"/>
        <v>82</v>
      </c>
      <c r="V125" cm="1">
        <f t="array" aca="1" ref="V125" ca="1">IF(ISNA(E125),,OFFSET(INDIRECT("'"&amp;V$67&amp;"'!d1"),E125-1,))</f>
        <v>11</v>
      </c>
      <c r="W125" cm="1">
        <f t="array" aca="1" ref="W125" ca="1">IF(ISNA(F125),,OFFSET(INDIRECT("'"&amp;W$67&amp;"'!d1"),F125-1,))</f>
        <v>11</v>
      </c>
      <c r="X125" cm="1">
        <f t="array" aca="1" ref="X125" ca="1">IF(ISNA(G125),,OFFSET(INDIRECT("'"&amp;X$67&amp;"'!d1"),G125-1,))</f>
        <v>25</v>
      </c>
      <c r="Y125" cm="1">
        <f t="array" aca="1" ref="Y125" ca="1">IF(ISNA(H125),,OFFSET(INDIRECT("'"&amp;Y$67&amp;"'!d1"),H125-1,))</f>
        <v>0</v>
      </c>
      <c r="Z125" cm="1">
        <f t="array" aca="1" ref="Z125" ca="1">IF(ISNA(I125),,OFFSET(INDIRECT("'"&amp;Z$67&amp;"'!d1"),I125-1,))</f>
        <v>11</v>
      </c>
      <c r="AA125" cm="1">
        <f t="array" aca="1" ref="AA125" ca="1">IF(ISNA(J125),,OFFSET(INDIRECT("'"&amp;AA$67&amp;"'!d1"),J125-1,))</f>
        <v>11</v>
      </c>
      <c r="AB125" cm="1">
        <f t="array" aca="1" ref="AB125" ca="1">IF(ISNA(K125),,OFFSET(INDIRECT("'"&amp;AB$67&amp;"'!d1"),K125-1,))</f>
        <v>11</v>
      </c>
      <c r="AC125" cm="1">
        <f t="array" aca="1" ref="AC125" ca="1">IF(ISNA(L125),,OFFSET(INDIRECT("'"&amp;AC$67&amp;"'!d1"),L125-1,))</f>
        <v>11</v>
      </c>
      <c r="AD125" cm="1">
        <f t="array" aca="1" ref="AD125" ca="1">IF(ISNA(M125),,OFFSET(INDIRECT("'"&amp;AD$67&amp;"'!d1"),M125-1,))</f>
        <v>11</v>
      </c>
      <c r="AE125" cm="1">
        <f t="array" aca="1" ref="AE125" ca="1">IF(ISNA(N125),,OFFSET(INDIRECT("'"&amp;AE$67&amp;"'!d1"),N125-1,))</f>
        <v>0</v>
      </c>
      <c r="AF125" cm="1">
        <f t="array" aca="1" ref="AF125" ca="1">IF(ISNA(O125),,OFFSET(INDIRECT("'"&amp;AF$67&amp;"'!d1"),O125-1,))</f>
        <v>0</v>
      </c>
      <c r="AG125" cm="1">
        <f t="array" aca="1" ref="AG125" ca="1">IF(ISNA(P125),,OFFSET(INDIRECT("'"&amp;AG$67&amp;"'!d1"),P125-1,))</f>
        <v>0</v>
      </c>
      <c r="AM125">
        <f t="shared" ca="1" si="82"/>
        <v>0</v>
      </c>
      <c r="AN125">
        <f t="shared" ca="1" si="82"/>
        <v>0</v>
      </c>
      <c r="AO125">
        <f t="shared" ca="1" si="82"/>
        <v>0</v>
      </c>
      <c r="AP125">
        <f t="shared" ca="1" si="82"/>
        <v>0</v>
      </c>
      <c r="AQ125">
        <f t="shared" ca="1" si="58"/>
        <v>0</v>
      </c>
      <c r="AV125" t="str">
        <f t="shared" ca="1" si="59"/>
        <v/>
      </c>
      <c r="AW125" t="str">
        <f t="shared" ca="1" si="59"/>
        <v/>
      </c>
      <c r="AX125" t="str">
        <f t="shared" ca="1" si="59"/>
        <v/>
      </c>
      <c r="AY125" t="str">
        <f t="shared" ca="1" si="59"/>
        <v/>
      </c>
      <c r="AZ125" t="str">
        <f t="shared" ca="1" si="59"/>
        <v/>
      </c>
      <c r="BD125">
        <f t="shared" ref="BD125:BI181" ca="1" si="97">IF(AND(V125&gt;0,V125&lt;$B125),1,0)</f>
        <v>1</v>
      </c>
      <c r="BE125">
        <f t="shared" ca="1" si="97"/>
        <v>1</v>
      </c>
      <c r="BF125">
        <f t="shared" ca="1" si="97"/>
        <v>1</v>
      </c>
      <c r="BG125">
        <f t="shared" ca="1" si="93"/>
        <v>0</v>
      </c>
      <c r="BH125">
        <f t="shared" ca="1" si="93"/>
        <v>1</v>
      </c>
      <c r="BI125">
        <f t="shared" ca="1" si="93"/>
        <v>1</v>
      </c>
      <c r="BJ125">
        <f t="shared" ca="1" si="93"/>
        <v>1</v>
      </c>
      <c r="BK125">
        <f t="shared" ca="1" si="93"/>
        <v>1</v>
      </c>
      <c r="BL125">
        <f t="shared" ca="1" si="93"/>
        <v>1</v>
      </c>
      <c r="BM125">
        <f t="shared" ca="1" si="93"/>
        <v>0</v>
      </c>
      <c r="BN125">
        <f t="shared" ca="1" si="93"/>
        <v>0</v>
      </c>
      <c r="BO125">
        <f t="shared" ca="1" si="93"/>
        <v>0</v>
      </c>
      <c r="BU125">
        <f t="shared" ref="BU125:BZ181" ca="1" si="98">IF(BD125,V125,$B125)</f>
        <v>11</v>
      </c>
      <c r="BV125">
        <f t="shared" ca="1" si="98"/>
        <v>11</v>
      </c>
      <c r="BW125">
        <f t="shared" ca="1" si="98"/>
        <v>25</v>
      </c>
      <c r="BX125">
        <f t="shared" ca="1" si="94"/>
        <v>60</v>
      </c>
      <c r="BY125">
        <f t="shared" ca="1" si="94"/>
        <v>11</v>
      </c>
      <c r="BZ125">
        <f t="shared" ca="1" si="94"/>
        <v>11</v>
      </c>
      <c r="CA125">
        <f t="shared" ca="1" si="94"/>
        <v>11</v>
      </c>
      <c r="CB125">
        <f t="shared" ca="1" si="94"/>
        <v>11</v>
      </c>
      <c r="CC125">
        <f t="shared" ca="1" si="94"/>
        <v>11</v>
      </c>
      <c r="CD125">
        <f t="shared" ca="1" si="94"/>
        <v>60</v>
      </c>
      <c r="CE125">
        <f t="shared" ca="1" si="94"/>
        <v>60</v>
      </c>
      <c r="CF125">
        <f t="shared" ca="1" si="94"/>
        <v>60</v>
      </c>
      <c r="CL125">
        <f t="shared" ref="CL125:CQ181" ca="1" si="99">IF(BU125=$C125,1,0)</f>
        <v>1</v>
      </c>
      <c r="CM125">
        <f t="shared" ca="1" si="99"/>
        <v>1</v>
      </c>
      <c r="CN125">
        <f t="shared" ca="1" si="99"/>
        <v>0</v>
      </c>
      <c r="CO125">
        <f t="shared" ca="1" si="95"/>
        <v>0</v>
      </c>
      <c r="CP125">
        <f t="shared" ca="1" si="95"/>
        <v>1</v>
      </c>
      <c r="CQ125">
        <f t="shared" ca="1" si="95"/>
        <v>1</v>
      </c>
      <c r="CR125">
        <f t="shared" ca="1" si="95"/>
        <v>1</v>
      </c>
      <c r="CS125">
        <f t="shared" ca="1" si="95"/>
        <v>1</v>
      </c>
      <c r="CT125">
        <f t="shared" ca="1" si="95"/>
        <v>1</v>
      </c>
      <c r="CU125">
        <f t="shared" ca="1" si="95"/>
        <v>0</v>
      </c>
      <c r="CV125">
        <f t="shared" ca="1" si="95"/>
        <v>0</v>
      </c>
      <c r="CW125">
        <f t="shared" ca="1" si="95"/>
        <v>0</v>
      </c>
      <c r="DC125" cm="1">
        <f t="array" aca="1" ref="DC125" ca="1">IF(ISNA(E125),,OFFSET(INDIRECT("'"&amp;DT$67&amp;"'!f1"),E125-1,))*1</f>
        <v>28859.8058238253</v>
      </c>
      <c r="DD125" cm="1">
        <f t="array" aca="1" ref="DD125" ca="1">IF(ISNA(F125),,OFFSET(INDIRECT("'"&amp;DU$67&amp;"'!f1"),F125-1,))*1</f>
        <v>28832.545462399699</v>
      </c>
      <c r="DE125" cm="1">
        <f t="array" aca="1" ref="DE125" ca="1">IF(ISNA(G125),,OFFSET(INDIRECT("'"&amp;DV$67&amp;"'!f1"),G125-1,))*1</f>
        <v>28810.142657737899</v>
      </c>
      <c r="DF125" cm="1">
        <f t="array" aca="1" ref="DF125" ca="1">IF(ISNA(H125),,OFFSET(INDIRECT("'"&amp;DW$67&amp;"'!f1"),H125-1,))*1</f>
        <v>28800.1189204398</v>
      </c>
      <c r="DG125" cm="1">
        <f t="array" aca="1" ref="DG125" ca="1">IF(ISNA(I125),,OFFSET(INDIRECT("'"&amp;DX$67&amp;"'!f1"),I125-1,))*1</f>
        <v>28800.090111500002</v>
      </c>
      <c r="DH125" cm="1">
        <f t="array" aca="1" ref="DH125" ca="1">IF(ISNA(J125),,OFFSET(INDIRECT("'"&amp;DY$67&amp;"'!f1"),J125-1,))*1</f>
        <v>1.24732156191021</v>
      </c>
      <c r="DI125" cm="1">
        <f t="array" aca="1" ref="DI125" ca="1">IF(ISNA(K125),,OFFSET(INDIRECT("'"&amp;DZ$67&amp;"'!f1"),K125-1,))*1</f>
        <v>16.6664726771414</v>
      </c>
      <c r="DJ125" cm="1">
        <f t="array" aca="1" ref="DJ125" ca="1">IF(ISNA(L125),,OFFSET(INDIRECT("'"&amp;EA$67&amp;"'!f1"),L125-1,))*1</f>
        <v>7.2208898318931398</v>
      </c>
      <c r="DK125" cm="1">
        <f t="array" aca="1" ref="DK125" ca="1">IF(ISNA(M125),,OFFSET(INDIRECT("'"&amp;EB$67&amp;"'!f1"),M125-1,))*1</f>
        <v>286.38222757</v>
      </c>
      <c r="DL125" cm="1">
        <f t="array" aca="1" ref="DL125" ca="1">IF(ISNA(N125),,OFFSET(INDIRECT("'"&amp;EC$67&amp;"'!f1"),N125-1,))*1</f>
        <v>2.5783974997466399E-2</v>
      </c>
      <c r="DM125" cm="1">
        <f t="array" aca="1" ref="DM125" ca="1">IF(ISNA(O125),,OFFSET(INDIRECT("'"&amp;ED$67&amp;"'!f1"),O125-1,))*1</f>
        <v>2.8156208994914701E-2</v>
      </c>
      <c r="DN125" cm="1">
        <f t="array" aca="1" ref="DN125" ca="1">IF(ISNA(P125),,OFFSET(INDIRECT("'"&amp;EE$67&amp;"'!f1"),P125-1,))*1</f>
        <v>6.3355639576911899E-2</v>
      </c>
      <c r="DT125">
        <f t="shared" ref="DT125:DY181" ca="1" si="100">IF(CL125,EK125,)</f>
        <v>1</v>
      </c>
      <c r="DU125">
        <f t="shared" ca="1" si="100"/>
        <v>1</v>
      </c>
      <c r="DV125">
        <f t="shared" ca="1" si="100"/>
        <v>0</v>
      </c>
      <c r="DW125">
        <f t="shared" ca="1" si="96"/>
        <v>0</v>
      </c>
      <c r="DX125">
        <f t="shared" ca="1" si="96"/>
        <v>1</v>
      </c>
      <c r="DY125">
        <f t="shared" ca="1" si="96"/>
        <v>1</v>
      </c>
      <c r="DZ125">
        <f t="shared" ca="1" si="96"/>
        <v>40</v>
      </c>
      <c r="EA125">
        <f t="shared" ca="1" si="96"/>
        <v>3967</v>
      </c>
      <c r="EB125">
        <f t="shared" ca="1" si="96"/>
        <v>1</v>
      </c>
      <c r="EC125">
        <f t="shared" ca="1" si="96"/>
        <v>0</v>
      </c>
      <c r="ED125">
        <f t="shared" ca="1" si="96"/>
        <v>0</v>
      </c>
      <c r="EE125">
        <f t="shared" ca="1" si="96"/>
        <v>0</v>
      </c>
      <c r="EK125" cm="1">
        <f t="array" aca="1" ref="EK125" ca="1">IF(ISNA(E125),0,OFFSET(INDIRECT("'"&amp;EK$67&amp;"'!g1"),E125-1,)*CL125)</f>
        <v>1</v>
      </c>
      <c r="EL125" cm="1">
        <f t="array" aca="1" ref="EL125" ca="1">IF(ISNA(F125),0,OFFSET(INDIRECT("'"&amp;EL$67&amp;"'!g1"),F125-1,)*CM125)</f>
        <v>1</v>
      </c>
      <c r="EM125" cm="1">
        <f t="array" aca="1" ref="EM125" ca="1">IF(ISNA(G125),0,OFFSET(INDIRECT("'"&amp;EM$67&amp;"'!g1"),G125-1,)*CN125)</f>
        <v>0</v>
      </c>
      <c r="EN125" cm="1">
        <f t="array" aca="1" ref="EN125" ca="1">IF(ISNA(H125),0,OFFSET(INDIRECT("'"&amp;EN$67&amp;"'!g1"),H125-1,)*CO125)</f>
        <v>0</v>
      </c>
      <c r="EO125" cm="1">
        <f t="array" aca="1" ref="EO125" ca="1">IF(ISNA(I125),0,OFFSET(INDIRECT("'"&amp;EO$67&amp;"'!g1"),I125-1,)*CP125)</f>
        <v>1</v>
      </c>
      <c r="EP125" cm="1">
        <f t="array" aca="1" ref="EP125" ca="1">IF(ISNA(J125),0,OFFSET(INDIRECT("'"&amp;EP$67&amp;"'!g1"),J125-1,)*CQ125)</f>
        <v>1</v>
      </c>
      <c r="EQ125" cm="1">
        <f t="array" aca="1" ref="EQ125" ca="1">IF(ISNA(K125),0,OFFSET(INDIRECT("'"&amp;EQ$67&amp;"'!g1"),K125-1,)*CR125)</f>
        <v>40</v>
      </c>
      <c r="ER125" cm="1">
        <f t="array" aca="1" ref="ER125" ca="1">IF(ISNA(L125),0,OFFSET(INDIRECT("'"&amp;ER$67&amp;"'!g1"),L125-1,)*CS125)</f>
        <v>3967</v>
      </c>
      <c r="ES125" cm="1">
        <f t="array" aca="1" ref="ES125" ca="1">IF(ISNA(M125),0,OFFSET(INDIRECT("'"&amp;ES$67&amp;"'!g1"),M125-1,)*CT125)</f>
        <v>1</v>
      </c>
      <c r="ET125" cm="1">
        <f t="array" aca="1" ref="ET125" ca="1">IF(ISNA(N125),0,OFFSET(INDIRECT("'"&amp;ET$67&amp;"'!g1"),N125-1,)*CU125)</f>
        <v>0</v>
      </c>
      <c r="EU125" cm="1">
        <f t="array" aca="1" ref="EU125" ca="1">IF(ISNA(O125),0,OFFSET(INDIRECT("'"&amp;EU$67&amp;"'!g1"),O125-1,)*CV125)</f>
        <v>0</v>
      </c>
      <c r="EV125" cm="1">
        <f t="array" aca="1" ref="EV125" ca="1">IF(ISNA(P125),0,OFFSET(INDIRECT("'"&amp;EV$67&amp;"'!g1"),P125-1,)*CW125)</f>
        <v>0</v>
      </c>
      <c r="FB125" s="10" cm="1">
        <f t="array" aca="1" ref="FB125" ca="1">IF(ISNA(E125),0,OFFSET(INDIRECT("'"&amp;EK$67&amp;"'!h1"),E125-1,))</f>
        <v>1</v>
      </c>
      <c r="FC125" s="10" cm="1">
        <f t="array" aca="1" ref="FC125" ca="1">IF(ISNA(F125),0,OFFSET(INDIRECT("'"&amp;EL$67&amp;"'!h1"),F125-1,))</f>
        <v>1</v>
      </c>
      <c r="FD125" s="10" cm="1">
        <f t="array" aca="1" ref="FD125" ca="1">IF(ISNA(G125),0,OFFSET(INDIRECT("'"&amp;EM$67&amp;"'!h1"),G125-1,))</f>
        <v>1</v>
      </c>
      <c r="FE125" s="10" cm="1">
        <f t="array" aca="1" ref="FE125" ca="1">IF(ISNA(H125),0,OFFSET(INDIRECT("'"&amp;EN$67&amp;"'!h1"),H125-1,))</f>
        <v>1</v>
      </c>
      <c r="FF125" s="10" cm="1">
        <f t="array" aca="1" ref="FF125" ca="1">IF(ISNA(I125),0,OFFSET(INDIRECT("'"&amp;EO$67&amp;"'!h1"),I125-1,))</f>
        <v>1</v>
      </c>
      <c r="FG125" s="10" cm="1">
        <f t="array" aca="1" ref="FG125" ca="1">IF(ISNA(J125),0,OFFSET(INDIRECT("'"&amp;EP$67&amp;"'!h1"),J125-1,))</f>
        <v>1</v>
      </c>
      <c r="FH125" s="10" cm="1">
        <f t="array" aca="1" ref="FH125" ca="1">IF(ISNA(K125),0,OFFSET(INDIRECT("'"&amp;EQ$67&amp;"'!h1"),K125-1,))</f>
        <v>10000</v>
      </c>
      <c r="FI125" s="10" cm="1">
        <f t="array" aca="1" ref="FI125" ca="1">IF(ISNA(L125),0,OFFSET(INDIRECT("'"&amp;ER$67&amp;"'!h1"),L125-1,))</f>
        <v>10000</v>
      </c>
      <c r="FJ125" s="10" cm="1">
        <f t="array" aca="1" ref="FJ125" ca="1">IF(ISNA(M125),0,OFFSET(INDIRECT("'"&amp;ES$67&amp;"'!h1"),M125-1,))</f>
        <v>10000</v>
      </c>
      <c r="FK125" s="10" cm="1">
        <f t="array" aca="1" ref="FK125" ca="1">IF(ISNA(N125),0,OFFSET(INDIRECT("'"&amp;ET$67&amp;"'!h1"),N125-1,))</f>
        <v>1</v>
      </c>
      <c r="FL125" s="10" cm="1">
        <f t="array" aca="1" ref="FL125" ca="1">IF(ISNA(O125),0,OFFSET(INDIRECT("'"&amp;EU$67&amp;"'!h1"),O125-1,))</f>
        <v>1</v>
      </c>
      <c r="FM125" s="10" cm="1">
        <f t="array" aca="1" ref="FM125" ca="1">IF(ISNA(P125),0,OFFSET(INDIRECT("'"&amp;EV$67&amp;"'!h1"),P125-1,))</f>
        <v>9</v>
      </c>
      <c r="FN125" s="10"/>
      <c r="FO125" s="10"/>
      <c r="FP125" s="10"/>
      <c r="FQ125" s="10"/>
      <c r="FS125">
        <f t="shared" ca="1" si="61"/>
        <v>60</v>
      </c>
      <c r="FT125">
        <f t="shared" ca="1" si="62"/>
        <v>16.6664726771414</v>
      </c>
      <c r="FU125">
        <f t="shared" ca="1" si="63"/>
        <v>40</v>
      </c>
      <c r="FV125">
        <f t="shared" ca="1" si="64"/>
        <v>10000</v>
      </c>
      <c r="FW125" s="4">
        <f t="shared" ca="1" si="65"/>
        <v>4.0000000000000001E-3</v>
      </c>
      <c r="FX125" s="5">
        <f t="shared" ca="1" si="66"/>
        <v>0.41666181692853499</v>
      </c>
      <c r="FZ125" s="13">
        <f t="shared" ca="1" si="50"/>
        <v>60</v>
      </c>
      <c r="GA125" s="23">
        <f t="shared" ca="1" si="91"/>
        <v>0</v>
      </c>
      <c r="GB125" s="23">
        <f t="shared" ca="1" si="91"/>
        <v>0</v>
      </c>
      <c r="GC125" s="23">
        <f t="shared" ca="1" si="91"/>
        <v>1.2727272727272727</v>
      </c>
      <c r="GD125" s="23" t="e">
        <f t="shared" ca="1" si="89"/>
        <v>#N/A</v>
      </c>
      <c r="GE125" s="23">
        <f t="shared" ca="1" si="89"/>
        <v>0</v>
      </c>
      <c r="GF125" s="23">
        <f t="shared" ca="1" si="89"/>
        <v>0</v>
      </c>
      <c r="GG125" s="23">
        <f t="shared" ca="1" si="89"/>
        <v>0</v>
      </c>
      <c r="GH125" s="23">
        <f t="shared" ca="1" si="89"/>
        <v>0</v>
      </c>
      <c r="GI125" s="23">
        <f t="shared" ca="1" si="89"/>
        <v>0</v>
      </c>
      <c r="GJ125" s="23" t="e">
        <f t="shared" ca="1" si="89"/>
        <v>#N/A</v>
      </c>
      <c r="GK125" s="23" t="e">
        <f t="shared" ca="1" si="89"/>
        <v>#N/A</v>
      </c>
      <c r="GL125" s="23" t="e">
        <f t="shared" ca="1" si="89"/>
        <v>#N/A</v>
      </c>
      <c r="GM125" s="23"/>
      <c r="GN125">
        <f t="shared" ca="1" si="68"/>
        <v>60</v>
      </c>
      <c r="GO125" s="5" t="e">
        <f t="shared" ca="1" si="78"/>
        <v>#N/A</v>
      </c>
      <c r="GP125" s="5" t="e">
        <f t="shared" ca="1" si="78"/>
        <v>#N/A</v>
      </c>
      <c r="GQ125" s="5" t="e">
        <f t="shared" ca="1" si="78"/>
        <v>#N/A</v>
      </c>
      <c r="GR125" s="5" t="e">
        <f t="shared" ca="1" si="78"/>
        <v>#N/A</v>
      </c>
      <c r="GS125" s="5" t="e">
        <f t="shared" ca="1" si="78"/>
        <v>#N/A</v>
      </c>
      <c r="GT125" s="5">
        <f t="shared" ca="1" si="79"/>
        <v>1.24732156191021</v>
      </c>
      <c r="GU125" s="5">
        <f t="shared" ca="1" si="79"/>
        <v>0.41666181692853499</v>
      </c>
      <c r="GV125" s="5">
        <f t="shared" ca="1" si="79"/>
        <v>1.8202394332979934E-3</v>
      </c>
      <c r="GW125" s="5">
        <f t="shared" ca="1" si="79"/>
        <v>286.38222757</v>
      </c>
      <c r="GX125" s="5" t="e">
        <f t="shared" ca="1" si="79"/>
        <v>#N/A</v>
      </c>
      <c r="GY125" s="5" t="e">
        <f t="shared" ca="1" si="79"/>
        <v>#N/A</v>
      </c>
      <c r="GZ125" s="5" t="e">
        <f t="shared" ca="1" si="79"/>
        <v>#N/A</v>
      </c>
      <c r="HB125" s="13">
        <f t="shared" ca="1" si="54"/>
        <v>60</v>
      </c>
      <c r="HC125" s="4">
        <f t="shared" ca="1" si="92"/>
        <v>1</v>
      </c>
      <c r="HD125" s="4">
        <f t="shared" ca="1" si="92"/>
        <v>1</v>
      </c>
      <c r="HE125" s="4">
        <f t="shared" ca="1" si="92"/>
        <v>0</v>
      </c>
      <c r="HF125" s="4">
        <f t="shared" ca="1" si="90"/>
        <v>0</v>
      </c>
      <c r="HG125" s="4">
        <f t="shared" ca="1" si="90"/>
        <v>1</v>
      </c>
      <c r="HH125" s="4">
        <f t="shared" ca="1" si="90"/>
        <v>1</v>
      </c>
      <c r="HI125" s="4">
        <f t="shared" ca="1" si="90"/>
        <v>4.0000000000000001E-3</v>
      </c>
      <c r="HJ125" s="4">
        <f t="shared" ca="1" si="90"/>
        <v>0.3967</v>
      </c>
      <c r="HK125" s="4">
        <f t="shared" ca="1" si="90"/>
        <v>1E-4</v>
      </c>
      <c r="HL125" s="4">
        <f t="shared" ca="1" si="90"/>
        <v>0</v>
      </c>
      <c r="HM125" s="4">
        <f t="shared" ca="1" si="90"/>
        <v>0</v>
      </c>
      <c r="HN125" s="4">
        <f t="shared" ca="1" si="90"/>
        <v>0</v>
      </c>
    </row>
    <row r="126" spans="1:222" x14ac:dyDescent="0.2">
      <c r="A126" t="str" cm="1">
        <f t="array" aca="1" ref="A126" ca="1">INDIRECT($A$67&amp;"!A"&amp;ROW(C59)+$B$64)</f>
        <v>[[61,10,11]]</v>
      </c>
      <c r="B126" cm="1">
        <f t="array" aca="1" ref="B126" ca="1">INDIRECT($A$67&amp;"!b"&amp;ROW(D59)+$B$64)</f>
        <v>61</v>
      </c>
      <c r="C126">
        <f t="shared" ca="1" si="56"/>
        <v>11</v>
      </c>
      <c r="E126">
        <f t="shared" ca="1" si="88"/>
        <v>83</v>
      </c>
      <c r="F126">
        <f t="shared" ca="1" si="88"/>
        <v>84</v>
      </c>
      <c r="G126">
        <f t="shared" ca="1" si="88"/>
        <v>83</v>
      </c>
      <c r="H126">
        <f t="shared" ca="1" si="88"/>
        <v>76</v>
      </c>
      <c r="I126">
        <f t="shared" ca="1" si="88"/>
        <v>86</v>
      </c>
      <c r="J126">
        <f t="shared" ca="1" si="88"/>
        <v>91</v>
      </c>
      <c r="K126">
        <f t="shared" ca="1" si="88"/>
        <v>91</v>
      </c>
      <c r="L126">
        <f t="shared" ca="1" si="88"/>
        <v>92</v>
      </c>
      <c r="M126">
        <f t="shared" ca="1" si="88"/>
        <v>89</v>
      </c>
      <c r="N126">
        <f t="shared" ca="1" si="88"/>
        <v>83</v>
      </c>
      <c r="O126">
        <f t="shared" ca="1" si="88"/>
        <v>83</v>
      </c>
      <c r="P126">
        <f t="shared" ca="1" si="88"/>
        <v>83</v>
      </c>
      <c r="V126" cm="1">
        <f t="array" aca="1" ref="V126" ca="1">IF(ISNA(E126),,OFFSET(INDIRECT("'"&amp;V$67&amp;"'!d1"),E126-1,))</f>
        <v>11</v>
      </c>
      <c r="W126" cm="1">
        <f t="array" aca="1" ref="W126" ca="1">IF(ISNA(F126),,OFFSET(INDIRECT("'"&amp;W$67&amp;"'!d1"),F126-1,))</f>
        <v>11</v>
      </c>
      <c r="X126" cm="1">
        <f t="array" aca="1" ref="X126" ca="1">IF(ISNA(G126),,OFFSET(INDIRECT("'"&amp;X$67&amp;"'!d1"),G126-1,))</f>
        <v>23</v>
      </c>
      <c r="Y126" cm="1">
        <f t="array" aca="1" ref="Y126" ca="1">IF(ISNA(H126),,OFFSET(INDIRECT("'"&amp;Y$67&amp;"'!d1"),H126-1,))</f>
        <v>0</v>
      </c>
      <c r="Z126" cm="1">
        <f t="array" aca="1" ref="Z126" ca="1">IF(ISNA(I126),,OFFSET(INDIRECT("'"&amp;Z$67&amp;"'!d1"),I126-1,))</f>
        <v>11</v>
      </c>
      <c r="AA126" cm="1">
        <f t="array" aca="1" ref="AA126" ca="1">IF(ISNA(J126),,OFFSET(INDIRECT("'"&amp;AA$67&amp;"'!d1"),J126-1,))</f>
        <v>11</v>
      </c>
      <c r="AB126" cm="1">
        <f t="array" aca="1" ref="AB126" ca="1">IF(ISNA(K126),,OFFSET(INDIRECT("'"&amp;AB$67&amp;"'!d1"),K126-1,))</f>
        <v>11</v>
      </c>
      <c r="AC126" cm="1">
        <f t="array" aca="1" ref="AC126" ca="1">IF(ISNA(L126),,OFFSET(INDIRECT("'"&amp;AC$67&amp;"'!d1"),L126-1,))</f>
        <v>11</v>
      </c>
      <c r="AD126" cm="1">
        <f t="array" aca="1" ref="AD126" ca="1">IF(ISNA(M126),,OFFSET(INDIRECT("'"&amp;AD$67&amp;"'!d1"),M126-1,))</f>
        <v>11</v>
      </c>
      <c r="AE126" cm="1">
        <f t="array" aca="1" ref="AE126" ca="1">IF(ISNA(N126),,OFFSET(INDIRECT("'"&amp;AE$67&amp;"'!d1"),N126-1,))</f>
        <v>0</v>
      </c>
      <c r="AF126" cm="1">
        <f t="array" aca="1" ref="AF126" ca="1">IF(ISNA(O126),,OFFSET(INDIRECT("'"&amp;AF$67&amp;"'!d1"),O126-1,))</f>
        <v>0</v>
      </c>
      <c r="AG126" cm="1">
        <f t="array" aca="1" ref="AG126" ca="1">IF(ISNA(P126),,OFFSET(INDIRECT("'"&amp;AG$67&amp;"'!d1"),P126-1,))</f>
        <v>0</v>
      </c>
      <c r="AM126">
        <f t="shared" ca="1" si="82"/>
        <v>0</v>
      </c>
      <c r="AN126">
        <f t="shared" ca="1" si="82"/>
        <v>0</v>
      </c>
      <c r="AO126">
        <f t="shared" ca="1" si="82"/>
        <v>0</v>
      </c>
      <c r="AP126">
        <f t="shared" ca="1" si="82"/>
        <v>0</v>
      </c>
      <c r="AQ126">
        <f t="shared" ca="1" si="58"/>
        <v>0</v>
      </c>
      <c r="AV126" t="str">
        <f t="shared" ca="1" si="59"/>
        <v/>
      </c>
      <c r="AW126" t="str">
        <f t="shared" ca="1" si="59"/>
        <v/>
      </c>
      <c r="AX126" t="str">
        <f t="shared" ca="1" si="59"/>
        <v/>
      </c>
      <c r="AY126" t="str">
        <f t="shared" ca="1" si="59"/>
        <v/>
      </c>
      <c r="AZ126" t="str">
        <f t="shared" ca="1" si="59"/>
        <v/>
      </c>
      <c r="BD126">
        <f t="shared" ca="1" si="97"/>
        <v>1</v>
      </c>
      <c r="BE126">
        <f t="shared" ca="1" si="97"/>
        <v>1</v>
      </c>
      <c r="BF126">
        <f t="shared" ca="1" si="97"/>
        <v>1</v>
      </c>
      <c r="BG126">
        <f t="shared" ca="1" si="93"/>
        <v>0</v>
      </c>
      <c r="BH126">
        <f t="shared" ca="1" si="93"/>
        <v>1</v>
      </c>
      <c r="BI126">
        <f t="shared" ca="1" si="93"/>
        <v>1</v>
      </c>
      <c r="BJ126">
        <f t="shared" ca="1" si="93"/>
        <v>1</v>
      </c>
      <c r="BK126">
        <f t="shared" ca="1" si="93"/>
        <v>1</v>
      </c>
      <c r="BL126">
        <f t="shared" ca="1" si="93"/>
        <v>1</v>
      </c>
      <c r="BM126">
        <f t="shared" ca="1" si="93"/>
        <v>0</v>
      </c>
      <c r="BN126">
        <f t="shared" ca="1" si="93"/>
        <v>0</v>
      </c>
      <c r="BO126">
        <f t="shared" ca="1" si="93"/>
        <v>0</v>
      </c>
      <c r="BU126">
        <f t="shared" ca="1" si="98"/>
        <v>11</v>
      </c>
      <c r="BV126">
        <f t="shared" ca="1" si="98"/>
        <v>11</v>
      </c>
      <c r="BW126">
        <f t="shared" ca="1" si="98"/>
        <v>23</v>
      </c>
      <c r="BX126">
        <f t="shared" ca="1" si="94"/>
        <v>61</v>
      </c>
      <c r="BY126">
        <f t="shared" ca="1" si="94"/>
        <v>11</v>
      </c>
      <c r="BZ126">
        <f t="shared" ca="1" si="94"/>
        <v>11</v>
      </c>
      <c r="CA126">
        <f t="shared" ca="1" si="94"/>
        <v>11</v>
      </c>
      <c r="CB126">
        <f t="shared" ca="1" si="94"/>
        <v>11</v>
      </c>
      <c r="CC126">
        <f t="shared" ca="1" si="94"/>
        <v>11</v>
      </c>
      <c r="CD126">
        <f t="shared" ca="1" si="94"/>
        <v>61</v>
      </c>
      <c r="CE126">
        <f t="shared" ca="1" si="94"/>
        <v>61</v>
      </c>
      <c r="CF126">
        <f t="shared" ca="1" si="94"/>
        <v>61</v>
      </c>
      <c r="CL126">
        <f t="shared" ca="1" si="99"/>
        <v>1</v>
      </c>
      <c r="CM126">
        <f t="shared" ca="1" si="99"/>
        <v>1</v>
      </c>
      <c r="CN126">
        <f t="shared" ca="1" si="99"/>
        <v>0</v>
      </c>
      <c r="CO126">
        <f t="shared" ca="1" si="95"/>
        <v>0</v>
      </c>
      <c r="CP126">
        <f t="shared" ca="1" si="95"/>
        <v>1</v>
      </c>
      <c r="CQ126">
        <f t="shared" ca="1" si="95"/>
        <v>1</v>
      </c>
      <c r="CR126">
        <f t="shared" ca="1" si="95"/>
        <v>1</v>
      </c>
      <c r="CS126">
        <f t="shared" ca="1" si="95"/>
        <v>1</v>
      </c>
      <c r="CT126">
        <f t="shared" ca="1" si="95"/>
        <v>1</v>
      </c>
      <c r="CU126">
        <f t="shared" ca="1" si="95"/>
        <v>0</v>
      </c>
      <c r="CV126">
        <f t="shared" ca="1" si="95"/>
        <v>0</v>
      </c>
      <c r="CW126">
        <f t="shared" ca="1" si="95"/>
        <v>0</v>
      </c>
      <c r="DC126" cm="1">
        <f t="array" aca="1" ref="DC126" ca="1">IF(ISNA(E126),,OFFSET(INDIRECT("'"&amp;DT$67&amp;"'!f1"),E126-1,))*1</f>
        <v>28823.535417333202</v>
      </c>
      <c r="DD126" cm="1">
        <f t="array" aca="1" ref="DD126" ca="1">IF(ISNA(F126),,OFFSET(INDIRECT("'"&amp;DU$67&amp;"'!f1"),F126-1,))*1</f>
        <v>28824.129299718999</v>
      </c>
      <c r="DE126" cm="1">
        <f t="array" aca="1" ref="DE126" ca="1">IF(ISNA(G126),,OFFSET(INDIRECT("'"&amp;DV$67&amp;"'!f1"),G126-1,))*1</f>
        <v>28800.548103100999</v>
      </c>
      <c r="DF126" cm="1">
        <f t="array" aca="1" ref="DF126" ca="1">IF(ISNA(H126),,OFFSET(INDIRECT("'"&amp;DW$67&amp;"'!f1"),H126-1,))*1</f>
        <v>28800.114969386701</v>
      </c>
      <c r="DG126" cm="1">
        <f t="array" aca="1" ref="DG126" ca="1">IF(ISNA(I126),,OFFSET(INDIRECT("'"&amp;DX$67&amp;"'!f1"),I126-1,))*1</f>
        <v>28800.037076875</v>
      </c>
      <c r="DH126" cm="1">
        <f t="array" aca="1" ref="DH126" ca="1">IF(ISNA(J126),,OFFSET(INDIRECT("'"&amp;DY$67&amp;"'!f1"),J126-1,))*1</f>
        <v>1.28009026218205</v>
      </c>
      <c r="DI126" cm="1">
        <f t="array" aca="1" ref="DI126" ca="1">IF(ISNA(K126),,OFFSET(INDIRECT("'"&amp;DZ$67&amp;"'!f1"),K126-1,))*1</f>
        <v>17.198673237115099</v>
      </c>
      <c r="DJ126" cm="1">
        <f t="array" aca="1" ref="DJ126" ca="1">IF(ISNA(L126),,OFFSET(INDIRECT("'"&amp;EA$67&amp;"'!f1"),L126-1,))*1</f>
        <v>7.4908966310322196</v>
      </c>
      <c r="DK126" cm="1">
        <f t="array" aca="1" ref="DK126" ca="1">IF(ISNA(M126),,OFFSET(INDIRECT("'"&amp;EB$67&amp;"'!f1"),M126-1,))*1</f>
        <v>286.65086310999902</v>
      </c>
      <c r="DL126" cm="1">
        <f t="array" aca="1" ref="DL126" ca="1">IF(ISNA(N126),,OFFSET(INDIRECT("'"&amp;EC$67&amp;"'!f1"),N126-1,))*1</f>
        <v>2.5626699003623798E-2</v>
      </c>
      <c r="DM126" cm="1">
        <f t="array" aca="1" ref="DM126" ca="1">IF(ISNA(O126),,OFFSET(INDIRECT("'"&amp;ED$67&amp;"'!f1"),O126-1,))*1</f>
        <v>2.6995806998456801E-2</v>
      </c>
      <c r="DN126" cm="1">
        <f t="array" aca="1" ref="DN126" ca="1">IF(ISNA(P126),,OFFSET(INDIRECT("'"&amp;EE$67&amp;"'!f1"),P126-1,))*1</f>
        <v>6.3580781221389701E-2</v>
      </c>
      <c r="DT126">
        <f t="shared" ca="1" si="100"/>
        <v>1</v>
      </c>
      <c r="DU126">
        <f t="shared" ca="1" si="100"/>
        <v>1</v>
      </c>
      <c r="DV126">
        <f t="shared" ca="1" si="100"/>
        <v>0</v>
      </c>
      <c r="DW126">
        <f t="shared" ca="1" si="96"/>
        <v>0</v>
      </c>
      <c r="DX126">
        <f t="shared" ca="1" si="96"/>
        <v>1</v>
      </c>
      <c r="DY126">
        <f t="shared" ca="1" si="96"/>
        <v>1</v>
      </c>
      <c r="DZ126">
        <f t="shared" ca="1" si="96"/>
        <v>39</v>
      </c>
      <c r="EA126">
        <f t="shared" ca="1" si="96"/>
        <v>3846</v>
      </c>
      <c r="EB126">
        <f t="shared" ca="1" si="96"/>
        <v>1</v>
      </c>
      <c r="EC126">
        <f t="shared" ca="1" si="96"/>
        <v>0</v>
      </c>
      <c r="ED126">
        <f t="shared" ca="1" si="96"/>
        <v>0</v>
      </c>
      <c r="EE126">
        <f t="shared" ca="1" si="96"/>
        <v>0</v>
      </c>
      <c r="EK126" cm="1">
        <f t="array" aca="1" ref="EK126" ca="1">IF(ISNA(E126),0,OFFSET(INDIRECT("'"&amp;EK$67&amp;"'!g1"),E126-1,)*CL126)</f>
        <v>1</v>
      </c>
      <c r="EL126" cm="1">
        <f t="array" aca="1" ref="EL126" ca="1">IF(ISNA(F126),0,OFFSET(INDIRECT("'"&amp;EL$67&amp;"'!g1"),F126-1,)*CM126)</f>
        <v>1</v>
      </c>
      <c r="EM126" cm="1">
        <f t="array" aca="1" ref="EM126" ca="1">IF(ISNA(G126),0,OFFSET(INDIRECT("'"&amp;EM$67&amp;"'!g1"),G126-1,)*CN126)</f>
        <v>0</v>
      </c>
      <c r="EN126" cm="1">
        <f t="array" aca="1" ref="EN126" ca="1">IF(ISNA(H126),0,OFFSET(INDIRECT("'"&amp;EN$67&amp;"'!g1"),H126-1,)*CO126)</f>
        <v>0</v>
      </c>
      <c r="EO126" cm="1">
        <f t="array" aca="1" ref="EO126" ca="1">IF(ISNA(I126),0,OFFSET(INDIRECT("'"&amp;EO$67&amp;"'!g1"),I126-1,)*CP126)</f>
        <v>1</v>
      </c>
      <c r="EP126" cm="1">
        <f t="array" aca="1" ref="EP126" ca="1">IF(ISNA(J126),0,OFFSET(INDIRECT("'"&amp;EP$67&amp;"'!g1"),J126-1,)*CQ126)</f>
        <v>1</v>
      </c>
      <c r="EQ126" cm="1">
        <f t="array" aca="1" ref="EQ126" ca="1">IF(ISNA(K126),0,OFFSET(INDIRECT("'"&amp;EQ$67&amp;"'!g1"),K126-1,)*CR126)</f>
        <v>39</v>
      </c>
      <c r="ER126" cm="1">
        <f t="array" aca="1" ref="ER126" ca="1">IF(ISNA(L126),0,OFFSET(INDIRECT("'"&amp;ER$67&amp;"'!g1"),L126-1,)*CS126)</f>
        <v>3846</v>
      </c>
      <c r="ES126" cm="1">
        <f t="array" aca="1" ref="ES126" ca="1">IF(ISNA(M126),0,OFFSET(INDIRECT("'"&amp;ES$67&amp;"'!g1"),M126-1,)*CT126)</f>
        <v>1</v>
      </c>
      <c r="ET126" cm="1">
        <f t="array" aca="1" ref="ET126" ca="1">IF(ISNA(N126),0,OFFSET(INDIRECT("'"&amp;ET$67&amp;"'!g1"),N126-1,)*CU126)</f>
        <v>0</v>
      </c>
      <c r="EU126" cm="1">
        <f t="array" aca="1" ref="EU126" ca="1">IF(ISNA(O126),0,OFFSET(INDIRECT("'"&amp;EU$67&amp;"'!g1"),O126-1,)*CV126)</f>
        <v>0</v>
      </c>
      <c r="EV126" cm="1">
        <f t="array" aca="1" ref="EV126" ca="1">IF(ISNA(P126),0,OFFSET(INDIRECT("'"&amp;EV$67&amp;"'!g1"),P126-1,)*CW126)</f>
        <v>0</v>
      </c>
      <c r="FB126" s="10" cm="1">
        <f t="array" aca="1" ref="FB126" ca="1">IF(ISNA(E126),0,OFFSET(INDIRECT("'"&amp;EK$67&amp;"'!h1"),E126-1,))</f>
        <v>1</v>
      </c>
      <c r="FC126" s="10" cm="1">
        <f t="array" aca="1" ref="FC126" ca="1">IF(ISNA(F126),0,OFFSET(INDIRECT("'"&amp;EL$67&amp;"'!h1"),F126-1,))</f>
        <v>1</v>
      </c>
      <c r="FD126" s="10" cm="1">
        <f t="array" aca="1" ref="FD126" ca="1">IF(ISNA(G126),0,OFFSET(INDIRECT("'"&amp;EM$67&amp;"'!h1"),G126-1,))</f>
        <v>1</v>
      </c>
      <c r="FE126" s="10" cm="1">
        <f t="array" aca="1" ref="FE126" ca="1">IF(ISNA(H126),0,OFFSET(INDIRECT("'"&amp;EN$67&amp;"'!h1"),H126-1,))</f>
        <v>1</v>
      </c>
      <c r="FF126" s="10" cm="1">
        <f t="array" aca="1" ref="FF126" ca="1">IF(ISNA(I126),0,OFFSET(INDIRECT("'"&amp;EO$67&amp;"'!h1"),I126-1,))</f>
        <v>1</v>
      </c>
      <c r="FG126" s="10" cm="1">
        <f t="array" aca="1" ref="FG126" ca="1">IF(ISNA(J126),0,OFFSET(INDIRECT("'"&amp;EP$67&amp;"'!h1"),J126-1,))</f>
        <v>1</v>
      </c>
      <c r="FH126" s="10" cm="1">
        <f t="array" aca="1" ref="FH126" ca="1">IF(ISNA(K126),0,OFFSET(INDIRECT("'"&amp;EQ$67&amp;"'!h1"),K126-1,))</f>
        <v>10000</v>
      </c>
      <c r="FI126" s="10" cm="1">
        <f t="array" aca="1" ref="FI126" ca="1">IF(ISNA(L126),0,OFFSET(INDIRECT("'"&amp;ER$67&amp;"'!h1"),L126-1,))</f>
        <v>10000</v>
      </c>
      <c r="FJ126" s="10" cm="1">
        <f t="array" aca="1" ref="FJ126" ca="1">IF(ISNA(M126),0,OFFSET(INDIRECT("'"&amp;ES$67&amp;"'!h1"),M126-1,))</f>
        <v>10000</v>
      </c>
      <c r="FK126" s="10" cm="1">
        <f t="array" aca="1" ref="FK126" ca="1">IF(ISNA(N126),0,OFFSET(INDIRECT("'"&amp;ET$67&amp;"'!h1"),N126-1,))</f>
        <v>1</v>
      </c>
      <c r="FL126" s="10" cm="1">
        <f t="array" aca="1" ref="FL126" ca="1">IF(ISNA(O126),0,OFFSET(INDIRECT("'"&amp;EU$67&amp;"'!h1"),O126-1,))</f>
        <v>1</v>
      </c>
      <c r="FM126" s="10" cm="1">
        <f t="array" aca="1" ref="FM126" ca="1">IF(ISNA(P126),0,OFFSET(INDIRECT("'"&amp;EV$67&amp;"'!h1"),P126-1,))</f>
        <v>9</v>
      </c>
      <c r="FN126" s="10"/>
      <c r="FO126" s="10"/>
      <c r="FP126" s="10"/>
      <c r="FQ126" s="10"/>
      <c r="FS126">
        <f t="shared" ca="1" si="61"/>
        <v>61</v>
      </c>
      <c r="FT126">
        <f t="shared" ca="1" si="62"/>
        <v>17.198673237115099</v>
      </c>
      <c r="FU126">
        <f t="shared" ca="1" si="63"/>
        <v>39</v>
      </c>
      <c r="FV126">
        <f t="shared" ca="1" si="64"/>
        <v>10000</v>
      </c>
      <c r="FW126" s="4">
        <f t="shared" ca="1" si="65"/>
        <v>3.8999999999999998E-3</v>
      </c>
      <c r="FX126" s="5">
        <f t="shared" ca="1" si="66"/>
        <v>0.44099162146448972</v>
      </c>
      <c r="FZ126" s="13">
        <f t="shared" ca="1" si="50"/>
        <v>61</v>
      </c>
      <c r="GA126" s="23">
        <f t="shared" ca="1" si="91"/>
        <v>0</v>
      </c>
      <c r="GB126" s="23">
        <f t="shared" ca="1" si="91"/>
        <v>0</v>
      </c>
      <c r="GC126" s="23">
        <f t="shared" ca="1" si="91"/>
        <v>1.0909090909090908</v>
      </c>
      <c r="GD126" s="23" t="e">
        <f t="shared" ca="1" si="89"/>
        <v>#N/A</v>
      </c>
      <c r="GE126" s="23">
        <f t="shared" ca="1" si="89"/>
        <v>0</v>
      </c>
      <c r="GF126" s="23">
        <f t="shared" ca="1" si="89"/>
        <v>0</v>
      </c>
      <c r="GG126" s="23">
        <f t="shared" ca="1" si="89"/>
        <v>0</v>
      </c>
      <c r="GH126" s="23">
        <f t="shared" ca="1" si="89"/>
        <v>0</v>
      </c>
      <c r="GI126" s="23">
        <f t="shared" ca="1" si="89"/>
        <v>0</v>
      </c>
      <c r="GJ126" s="23" t="e">
        <f t="shared" ca="1" si="89"/>
        <v>#N/A</v>
      </c>
      <c r="GK126" s="23" t="e">
        <f t="shared" ca="1" si="89"/>
        <v>#N/A</v>
      </c>
      <c r="GL126" s="23" t="e">
        <f t="shared" ca="1" si="89"/>
        <v>#N/A</v>
      </c>
      <c r="GM126" s="23"/>
      <c r="GN126">
        <f t="shared" ca="1" si="68"/>
        <v>61</v>
      </c>
      <c r="GO126" s="5" t="e">
        <f t="shared" ca="1" si="78"/>
        <v>#N/A</v>
      </c>
      <c r="GP126" s="5" t="e">
        <f t="shared" ca="1" si="78"/>
        <v>#N/A</v>
      </c>
      <c r="GQ126" s="5" t="e">
        <f t="shared" ca="1" si="78"/>
        <v>#N/A</v>
      </c>
      <c r="GR126" s="5" t="e">
        <f t="shared" ca="1" si="78"/>
        <v>#N/A</v>
      </c>
      <c r="GS126" s="5" t="e">
        <f t="shared" ca="1" si="78"/>
        <v>#N/A</v>
      </c>
      <c r="GT126" s="5">
        <f t="shared" ca="1" si="79"/>
        <v>1.28009026218205</v>
      </c>
      <c r="GU126" s="5">
        <f t="shared" ca="1" si="79"/>
        <v>0.44099162146448972</v>
      </c>
      <c r="GV126" s="5">
        <f t="shared" ca="1" si="79"/>
        <v>1.9477110325096774E-3</v>
      </c>
      <c r="GW126" s="5">
        <f t="shared" ref="GW126:GZ188" ca="1" si="101">IF(EB126&gt;0,DK126/EB126,NA())</f>
        <v>286.65086310999902</v>
      </c>
      <c r="GX126" s="5" t="e">
        <f t="shared" ca="1" si="101"/>
        <v>#N/A</v>
      </c>
      <c r="GY126" s="5" t="e">
        <f t="shared" ca="1" si="101"/>
        <v>#N/A</v>
      </c>
      <c r="GZ126" s="5" t="e">
        <f t="shared" ca="1" si="101"/>
        <v>#N/A</v>
      </c>
      <c r="HB126" s="13">
        <f t="shared" ca="1" si="54"/>
        <v>61</v>
      </c>
      <c r="HC126" s="4">
        <f t="shared" ca="1" si="92"/>
        <v>1</v>
      </c>
      <c r="HD126" s="4">
        <f t="shared" ca="1" si="92"/>
        <v>1</v>
      </c>
      <c r="HE126" s="4">
        <f t="shared" ca="1" si="92"/>
        <v>0</v>
      </c>
      <c r="HF126" s="4">
        <f t="shared" ca="1" si="90"/>
        <v>0</v>
      </c>
      <c r="HG126" s="4">
        <f t="shared" ca="1" si="90"/>
        <v>1</v>
      </c>
      <c r="HH126" s="4">
        <f t="shared" ca="1" si="90"/>
        <v>1</v>
      </c>
      <c r="HI126" s="4">
        <f t="shared" ca="1" si="90"/>
        <v>3.8999999999999998E-3</v>
      </c>
      <c r="HJ126" s="4">
        <f t="shared" ca="1" si="90"/>
        <v>0.3846</v>
      </c>
      <c r="HK126" s="4">
        <f t="shared" ca="1" si="90"/>
        <v>1E-4</v>
      </c>
      <c r="HL126" s="4">
        <f t="shared" ca="1" si="90"/>
        <v>0</v>
      </c>
      <c r="HM126" s="4">
        <f t="shared" ca="1" si="90"/>
        <v>0</v>
      </c>
      <c r="HN126" s="4">
        <f t="shared" ca="1" si="90"/>
        <v>0</v>
      </c>
    </row>
    <row r="127" spans="1:222" x14ac:dyDescent="0.2">
      <c r="A127" t="str" cm="1">
        <f t="array" aca="1" ref="A127" ca="1">INDIRECT($A$67&amp;"!A"&amp;ROW(C60)+$B$64)</f>
        <v>[[62,16,10]]</v>
      </c>
      <c r="B127" cm="1">
        <f t="array" aca="1" ref="B127" ca="1">INDIRECT($A$67&amp;"!b"&amp;ROW(D60)+$B$64)</f>
        <v>62</v>
      </c>
      <c r="C127">
        <f t="shared" ca="1" si="56"/>
        <v>10</v>
      </c>
      <c r="E127">
        <f t="shared" ca="1" si="88"/>
        <v>84</v>
      </c>
      <c r="F127">
        <f t="shared" ca="1" si="88"/>
        <v>85</v>
      </c>
      <c r="G127">
        <f t="shared" ca="1" si="88"/>
        <v>84</v>
      </c>
      <c r="H127">
        <f t="shared" ref="H127:P127" ca="1" si="102">MATCH($A127,INDIRECT("'"&amp;H$67&amp;"'!A:A"),)</f>
        <v>85</v>
      </c>
      <c r="I127">
        <f t="shared" ca="1" si="102"/>
        <v>90</v>
      </c>
      <c r="J127">
        <f t="shared" ca="1" si="102"/>
        <v>92</v>
      </c>
      <c r="K127">
        <f t="shared" ca="1" si="102"/>
        <v>92</v>
      </c>
      <c r="L127">
        <f t="shared" ca="1" si="102"/>
        <v>93</v>
      </c>
      <c r="M127">
        <f t="shared" ca="1" si="102"/>
        <v>90</v>
      </c>
      <c r="N127">
        <f t="shared" ca="1" si="102"/>
        <v>84</v>
      </c>
      <c r="O127">
        <f t="shared" ca="1" si="102"/>
        <v>84</v>
      </c>
      <c r="P127">
        <f t="shared" ca="1" si="102"/>
        <v>84</v>
      </c>
      <c r="V127" cm="1">
        <f t="array" aca="1" ref="V127" ca="1">IF(ISNA(E127),,OFFSET(INDIRECT("'"&amp;V$67&amp;"'!d1"),E127-1,))</f>
        <v>11</v>
      </c>
      <c r="W127" cm="1">
        <f t="array" aca="1" ref="W127" ca="1">IF(ISNA(F127),,OFFSET(INDIRECT("'"&amp;W$67&amp;"'!d1"),F127-1,))</f>
        <v>10</v>
      </c>
      <c r="X127" cm="1">
        <f t="array" aca="1" ref="X127" ca="1">IF(ISNA(G127),,OFFSET(INDIRECT("'"&amp;X$67&amp;"'!d1"),G127-1,))</f>
        <v>13</v>
      </c>
      <c r="Y127" cm="1">
        <f t="array" aca="1" ref="Y127" ca="1">IF(ISNA(H127),,OFFSET(INDIRECT("'"&amp;Y$67&amp;"'!d1"),H127-1,))</f>
        <v>0</v>
      </c>
      <c r="Z127" cm="1">
        <f t="array" aca="1" ref="Z127" ca="1">IF(ISNA(I127),,OFFSET(INDIRECT("'"&amp;Z$67&amp;"'!d1"),I127-1,))</f>
        <v>10</v>
      </c>
      <c r="AA127" cm="1">
        <f t="array" aca="1" ref="AA127" ca="1">IF(ISNA(J127),,OFFSET(INDIRECT("'"&amp;AA$67&amp;"'!d1"),J127-1,))</f>
        <v>10</v>
      </c>
      <c r="AB127" cm="1">
        <f t="array" aca="1" ref="AB127" ca="1">IF(ISNA(K127),,OFFSET(INDIRECT("'"&amp;AB$67&amp;"'!d1"),K127-1,))</f>
        <v>10</v>
      </c>
      <c r="AC127" cm="1">
        <f t="array" aca="1" ref="AC127" ca="1">IF(ISNA(L127),,OFFSET(INDIRECT("'"&amp;AC$67&amp;"'!d1"),L127-1,))</f>
        <v>10</v>
      </c>
      <c r="AD127" cm="1">
        <f t="array" aca="1" ref="AD127" ca="1">IF(ISNA(M127),,OFFSET(INDIRECT("'"&amp;AD$67&amp;"'!d1"),M127-1,))</f>
        <v>10</v>
      </c>
      <c r="AE127" cm="1">
        <f t="array" aca="1" ref="AE127" ca="1">IF(ISNA(N127),,OFFSET(INDIRECT("'"&amp;AE$67&amp;"'!d1"),N127-1,))</f>
        <v>0</v>
      </c>
      <c r="AF127" cm="1">
        <f t="array" aca="1" ref="AF127" ca="1">IF(ISNA(O127),,OFFSET(INDIRECT("'"&amp;AF$67&amp;"'!d1"),O127-1,))</f>
        <v>0</v>
      </c>
      <c r="AG127" cm="1">
        <f t="array" aca="1" ref="AG127" ca="1">IF(ISNA(P127),,OFFSET(INDIRECT("'"&amp;AG$67&amp;"'!d1"),P127-1,))</f>
        <v>0</v>
      </c>
      <c r="AM127">
        <f t="shared" ca="1" si="82"/>
        <v>0</v>
      </c>
      <c r="AN127">
        <f t="shared" ca="1" si="82"/>
        <v>0</v>
      </c>
      <c r="AO127">
        <f t="shared" ca="1" si="82"/>
        <v>0</v>
      </c>
      <c r="AP127">
        <f t="shared" ca="1" si="82"/>
        <v>0</v>
      </c>
      <c r="AQ127">
        <f t="shared" ca="1" si="58"/>
        <v>0</v>
      </c>
      <c r="AV127" t="str">
        <f t="shared" ca="1" si="59"/>
        <v/>
      </c>
      <c r="AW127" t="str">
        <f t="shared" ca="1" si="59"/>
        <v/>
      </c>
      <c r="AX127" t="str">
        <f t="shared" ca="1" si="59"/>
        <v/>
      </c>
      <c r="AY127" t="str">
        <f t="shared" ca="1" si="59"/>
        <v/>
      </c>
      <c r="AZ127" t="str">
        <f t="shared" ca="1" si="59"/>
        <v/>
      </c>
      <c r="BD127">
        <f t="shared" ca="1" si="97"/>
        <v>1</v>
      </c>
      <c r="BE127">
        <f t="shared" ca="1" si="97"/>
        <v>1</v>
      </c>
      <c r="BF127">
        <f t="shared" ca="1" si="97"/>
        <v>1</v>
      </c>
      <c r="BG127">
        <f t="shared" ca="1" si="93"/>
        <v>0</v>
      </c>
      <c r="BH127">
        <f t="shared" ca="1" si="93"/>
        <v>1</v>
      </c>
      <c r="BI127">
        <f t="shared" ca="1" si="93"/>
        <v>1</v>
      </c>
      <c r="BJ127">
        <f t="shared" ca="1" si="93"/>
        <v>1</v>
      </c>
      <c r="BK127">
        <f t="shared" ca="1" si="93"/>
        <v>1</v>
      </c>
      <c r="BL127">
        <f t="shared" ca="1" si="93"/>
        <v>1</v>
      </c>
      <c r="BM127">
        <f t="shared" ca="1" si="93"/>
        <v>0</v>
      </c>
      <c r="BN127">
        <f t="shared" ca="1" si="93"/>
        <v>0</v>
      </c>
      <c r="BO127">
        <f t="shared" ca="1" si="93"/>
        <v>0</v>
      </c>
      <c r="BU127">
        <f t="shared" ca="1" si="98"/>
        <v>11</v>
      </c>
      <c r="BV127">
        <f t="shared" ca="1" si="98"/>
        <v>10</v>
      </c>
      <c r="BW127">
        <f t="shared" ca="1" si="98"/>
        <v>13</v>
      </c>
      <c r="BX127">
        <f t="shared" ca="1" si="94"/>
        <v>62</v>
      </c>
      <c r="BY127">
        <f t="shared" ca="1" si="94"/>
        <v>10</v>
      </c>
      <c r="BZ127">
        <f t="shared" ca="1" si="94"/>
        <v>10</v>
      </c>
      <c r="CA127">
        <f t="shared" ca="1" si="94"/>
        <v>10</v>
      </c>
      <c r="CB127">
        <f t="shared" ca="1" si="94"/>
        <v>10</v>
      </c>
      <c r="CC127">
        <f t="shared" ca="1" si="94"/>
        <v>10</v>
      </c>
      <c r="CD127">
        <f t="shared" ca="1" si="94"/>
        <v>62</v>
      </c>
      <c r="CE127">
        <f t="shared" ca="1" si="94"/>
        <v>62</v>
      </c>
      <c r="CF127">
        <f t="shared" ca="1" si="94"/>
        <v>62</v>
      </c>
      <c r="CL127">
        <f t="shared" ca="1" si="99"/>
        <v>0</v>
      </c>
      <c r="CM127">
        <f t="shared" ca="1" si="99"/>
        <v>1</v>
      </c>
      <c r="CN127">
        <f t="shared" ca="1" si="99"/>
        <v>0</v>
      </c>
      <c r="CO127">
        <f t="shared" ca="1" si="95"/>
        <v>0</v>
      </c>
      <c r="CP127">
        <f t="shared" ca="1" si="95"/>
        <v>1</v>
      </c>
      <c r="CQ127">
        <f t="shared" ca="1" si="95"/>
        <v>1</v>
      </c>
      <c r="CR127">
        <f t="shared" ca="1" si="95"/>
        <v>1</v>
      </c>
      <c r="CS127">
        <f t="shared" ca="1" si="95"/>
        <v>1</v>
      </c>
      <c r="CT127">
        <f t="shared" ca="1" si="95"/>
        <v>1</v>
      </c>
      <c r="CU127">
        <f t="shared" ca="1" si="95"/>
        <v>0</v>
      </c>
      <c r="CV127">
        <f t="shared" ca="1" si="95"/>
        <v>0</v>
      </c>
      <c r="CW127">
        <f t="shared" ca="1" si="95"/>
        <v>0</v>
      </c>
      <c r="DC127" cm="1">
        <f t="array" aca="1" ref="DC127" ca="1">IF(ISNA(E127),,OFFSET(INDIRECT("'"&amp;DT$67&amp;"'!f1"),E127-1,))*1</f>
        <v>28818.895443916299</v>
      </c>
      <c r="DD127" cm="1">
        <f t="array" aca="1" ref="DD127" ca="1">IF(ISNA(F127),,OFFSET(INDIRECT("'"&amp;DU$67&amp;"'!f1"),F127-1,))*1</f>
        <v>28826.453429561901</v>
      </c>
      <c r="DE127" cm="1">
        <f t="array" aca="1" ref="DE127" ca="1">IF(ISNA(G127),,OFFSET(INDIRECT("'"&amp;DV$67&amp;"'!f1"),G127-1,))*1</f>
        <v>28800.300805838</v>
      </c>
      <c r="DF127" cm="1">
        <f t="array" aca="1" ref="DF127" ca="1">IF(ISNA(H127),,OFFSET(INDIRECT("'"&amp;DW$67&amp;"'!f1"),H127-1,))*1</f>
        <v>28800.114999138699</v>
      </c>
      <c r="DG127" cm="1">
        <f t="array" aca="1" ref="DG127" ca="1">IF(ISNA(I127),,OFFSET(INDIRECT("'"&amp;DX$67&amp;"'!f1"),I127-1,))*1</f>
        <v>28800.154910166999</v>
      </c>
      <c r="DH127" cm="1">
        <f t="array" aca="1" ref="DH127" ca="1">IF(ISNA(J127),,OFFSET(INDIRECT("'"&amp;DY$67&amp;"'!f1"),J127-1,))*1</f>
        <v>1.2789711691439101</v>
      </c>
      <c r="DI127" cm="1">
        <f t="array" aca="1" ref="DI127" ca="1">IF(ISNA(K127),,OFFSET(INDIRECT("'"&amp;DZ$67&amp;"'!f1"),K127-1,))*1</f>
        <v>22.611831001937301</v>
      </c>
      <c r="DJ127" cm="1">
        <f t="array" aca="1" ref="DJ127" ca="1">IF(ISNA(L127),,OFFSET(INDIRECT("'"&amp;EA$67&amp;"'!f1"),L127-1,))*1</f>
        <v>9.4450464677065593</v>
      </c>
      <c r="DK127" cm="1">
        <f t="array" aca="1" ref="DK127" ca="1">IF(ISNA(M127),,OFFSET(INDIRECT("'"&amp;EB$67&amp;"'!f1"),M127-1,))*1</f>
        <v>276.249336804</v>
      </c>
      <c r="DL127" cm="1">
        <f t="array" aca="1" ref="DL127" ca="1">IF(ISNA(N127),,OFFSET(INDIRECT("'"&amp;EC$67&amp;"'!f1"),N127-1,))*1</f>
        <v>3.2400463998783303E-2</v>
      </c>
      <c r="DM127" cm="1">
        <f t="array" aca="1" ref="DM127" ca="1">IF(ISNA(O127),,OFFSET(INDIRECT("'"&amp;ED$67&amp;"'!f1"),O127-1,))*1</f>
        <v>3.4034805998089702E-2</v>
      </c>
      <c r="DN127" cm="1">
        <f t="array" aca="1" ref="DN127" ca="1">IF(ISNA(P127),,OFFSET(INDIRECT("'"&amp;EE$67&amp;"'!f1"),P127-1,))*1</f>
        <v>9.9321737885475103E-2</v>
      </c>
      <c r="DT127">
        <f t="shared" ca="1" si="100"/>
        <v>0</v>
      </c>
      <c r="DU127">
        <f t="shared" ca="1" si="100"/>
        <v>1</v>
      </c>
      <c r="DV127">
        <f t="shared" ca="1" si="100"/>
        <v>0</v>
      </c>
      <c r="DW127">
        <f t="shared" ca="1" si="96"/>
        <v>0</v>
      </c>
      <c r="DX127">
        <f t="shared" ca="1" si="96"/>
        <v>1</v>
      </c>
      <c r="DY127">
        <f t="shared" ca="1" si="96"/>
        <v>1</v>
      </c>
      <c r="DZ127">
        <f t="shared" ca="1" si="96"/>
        <v>34</v>
      </c>
      <c r="EA127">
        <f t="shared" ca="1" si="96"/>
        <v>3834</v>
      </c>
      <c r="EB127">
        <f t="shared" ca="1" si="96"/>
        <v>18</v>
      </c>
      <c r="EC127">
        <f t="shared" ca="1" si="96"/>
        <v>0</v>
      </c>
      <c r="ED127">
        <f t="shared" ca="1" si="96"/>
        <v>0</v>
      </c>
      <c r="EE127">
        <f t="shared" ca="1" si="96"/>
        <v>0</v>
      </c>
      <c r="EK127" cm="1">
        <f t="array" aca="1" ref="EK127" ca="1">IF(ISNA(E127),0,OFFSET(INDIRECT("'"&amp;EK$67&amp;"'!g1"),E127-1,)*CL127)</f>
        <v>0</v>
      </c>
      <c r="EL127" cm="1">
        <f t="array" aca="1" ref="EL127" ca="1">IF(ISNA(F127),0,OFFSET(INDIRECT("'"&amp;EL$67&amp;"'!g1"),F127-1,)*CM127)</f>
        <v>1</v>
      </c>
      <c r="EM127" cm="1">
        <f t="array" aca="1" ref="EM127" ca="1">IF(ISNA(G127),0,OFFSET(INDIRECT("'"&amp;EM$67&amp;"'!g1"),G127-1,)*CN127)</f>
        <v>0</v>
      </c>
      <c r="EN127" cm="1">
        <f t="array" aca="1" ref="EN127" ca="1">IF(ISNA(H127),0,OFFSET(INDIRECT("'"&amp;EN$67&amp;"'!g1"),H127-1,)*CO127)</f>
        <v>0</v>
      </c>
      <c r="EO127" cm="1">
        <f t="array" aca="1" ref="EO127" ca="1">IF(ISNA(I127),0,OFFSET(INDIRECT("'"&amp;EO$67&amp;"'!g1"),I127-1,)*CP127)</f>
        <v>1</v>
      </c>
      <c r="EP127" cm="1">
        <f t="array" aca="1" ref="EP127" ca="1">IF(ISNA(J127),0,OFFSET(INDIRECT("'"&amp;EP$67&amp;"'!g1"),J127-1,)*CQ127)</f>
        <v>1</v>
      </c>
      <c r="EQ127" cm="1">
        <f t="array" aca="1" ref="EQ127" ca="1">IF(ISNA(K127),0,OFFSET(INDIRECT("'"&amp;EQ$67&amp;"'!g1"),K127-1,)*CR127)</f>
        <v>34</v>
      </c>
      <c r="ER127" cm="1">
        <f t="array" aca="1" ref="ER127" ca="1">IF(ISNA(L127),0,OFFSET(INDIRECT("'"&amp;ER$67&amp;"'!g1"),L127-1,)*CS127)</f>
        <v>3834</v>
      </c>
      <c r="ES127" cm="1">
        <f t="array" aca="1" ref="ES127" ca="1">IF(ISNA(M127),0,OFFSET(INDIRECT("'"&amp;ES$67&amp;"'!g1"),M127-1,)*CT127)</f>
        <v>18</v>
      </c>
      <c r="ET127" cm="1">
        <f t="array" aca="1" ref="ET127" ca="1">IF(ISNA(N127),0,OFFSET(INDIRECT("'"&amp;ET$67&amp;"'!g1"),N127-1,)*CU127)</f>
        <v>0</v>
      </c>
      <c r="EU127" cm="1">
        <f t="array" aca="1" ref="EU127" ca="1">IF(ISNA(O127),0,OFFSET(INDIRECT("'"&amp;EU$67&amp;"'!g1"),O127-1,)*CV127)</f>
        <v>0</v>
      </c>
      <c r="EV127" cm="1">
        <f t="array" aca="1" ref="EV127" ca="1">IF(ISNA(P127),0,OFFSET(INDIRECT("'"&amp;EV$67&amp;"'!g1"),P127-1,)*CW127)</f>
        <v>0</v>
      </c>
      <c r="FB127" s="10" cm="1">
        <f t="array" aca="1" ref="FB127" ca="1">IF(ISNA(E127),0,OFFSET(INDIRECT("'"&amp;EK$67&amp;"'!h1"),E127-1,))</f>
        <v>1</v>
      </c>
      <c r="FC127" s="10" cm="1">
        <f t="array" aca="1" ref="FC127" ca="1">IF(ISNA(F127),0,OFFSET(INDIRECT("'"&amp;EL$67&amp;"'!h1"),F127-1,))</f>
        <v>1</v>
      </c>
      <c r="FD127" s="10" cm="1">
        <f t="array" aca="1" ref="FD127" ca="1">IF(ISNA(G127),0,OFFSET(INDIRECT("'"&amp;EM$67&amp;"'!h1"),G127-1,))</f>
        <v>1</v>
      </c>
      <c r="FE127" s="10" cm="1">
        <f t="array" aca="1" ref="FE127" ca="1">IF(ISNA(H127),0,OFFSET(INDIRECT("'"&amp;EN$67&amp;"'!h1"),H127-1,))</f>
        <v>1</v>
      </c>
      <c r="FF127" s="10" cm="1">
        <f t="array" aca="1" ref="FF127" ca="1">IF(ISNA(I127),0,OFFSET(INDIRECT("'"&amp;EO$67&amp;"'!h1"),I127-1,))</f>
        <v>1</v>
      </c>
      <c r="FG127" s="10" cm="1">
        <f t="array" aca="1" ref="FG127" ca="1">IF(ISNA(J127),0,OFFSET(INDIRECT("'"&amp;EP$67&amp;"'!h1"),J127-1,))</f>
        <v>1</v>
      </c>
      <c r="FH127" s="10" cm="1">
        <f t="array" aca="1" ref="FH127" ca="1">IF(ISNA(K127),0,OFFSET(INDIRECT("'"&amp;EQ$67&amp;"'!h1"),K127-1,))</f>
        <v>10000</v>
      </c>
      <c r="FI127" s="10" cm="1">
        <f t="array" aca="1" ref="FI127" ca="1">IF(ISNA(L127),0,OFFSET(INDIRECT("'"&amp;ER$67&amp;"'!h1"),L127-1,))</f>
        <v>10000</v>
      </c>
      <c r="FJ127" s="10" cm="1">
        <f t="array" aca="1" ref="FJ127" ca="1">IF(ISNA(M127),0,OFFSET(INDIRECT("'"&amp;ES$67&amp;"'!h1"),M127-1,))</f>
        <v>10000</v>
      </c>
      <c r="FK127" s="10" cm="1">
        <f t="array" aca="1" ref="FK127" ca="1">IF(ISNA(N127),0,OFFSET(INDIRECT("'"&amp;ET$67&amp;"'!h1"),N127-1,))</f>
        <v>1</v>
      </c>
      <c r="FL127" s="10" cm="1">
        <f t="array" aca="1" ref="FL127" ca="1">IF(ISNA(O127),0,OFFSET(INDIRECT("'"&amp;EU$67&amp;"'!h1"),O127-1,))</f>
        <v>1</v>
      </c>
      <c r="FM127" s="10" cm="1">
        <f t="array" aca="1" ref="FM127" ca="1">IF(ISNA(P127),0,OFFSET(INDIRECT("'"&amp;EV$67&amp;"'!h1"),P127-1,))</f>
        <v>9</v>
      </c>
      <c r="FN127" s="10"/>
      <c r="FO127" s="10"/>
      <c r="FP127" s="10"/>
      <c r="FQ127" s="10"/>
      <c r="FS127">
        <f t="shared" ca="1" si="61"/>
        <v>62</v>
      </c>
      <c r="FT127">
        <f t="shared" ca="1" si="62"/>
        <v>22.611831001937301</v>
      </c>
      <c r="FU127">
        <f t="shared" ca="1" si="63"/>
        <v>34</v>
      </c>
      <c r="FV127">
        <f t="shared" ca="1" si="64"/>
        <v>10000</v>
      </c>
      <c r="FW127" s="4">
        <f t="shared" ca="1" si="65"/>
        <v>3.3999999999999998E-3</v>
      </c>
      <c r="FX127" s="5">
        <f t="shared" ca="1" si="66"/>
        <v>0.66505385299815589</v>
      </c>
      <c r="FZ127" s="13">
        <f t="shared" ca="1" si="50"/>
        <v>62</v>
      </c>
      <c r="GA127" s="23">
        <f t="shared" ca="1" si="91"/>
        <v>0.1</v>
      </c>
      <c r="GB127" s="23">
        <f t="shared" ca="1" si="91"/>
        <v>0</v>
      </c>
      <c r="GC127" s="23">
        <f t="shared" ca="1" si="91"/>
        <v>0.3</v>
      </c>
      <c r="GD127" s="23" t="e">
        <f t="shared" ca="1" si="89"/>
        <v>#N/A</v>
      </c>
      <c r="GE127" s="23">
        <f t="shared" ca="1" si="89"/>
        <v>0</v>
      </c>
      <c r="GF127" s="23">
        <f t="shared" ca="1" si="89"/>
        <v>0</v>
      </c>
      <c r="GG127" s="23">
        <f t="shared" ca="1" si="89"/>
        <v>0</v>
      </c>
      <c r="GH127" s="23">
        <f t="shared" ca="1" si="89"/>
        <v>0</v>
      </c>
      <c r="GI127" s="23">
        <f t="shared" ca="1" si="89"/>
        <v>0</v>
      </c>
      <c r="GJ127" s="23" t="e">
        <f t="shared" ca="1" si="89"/>
        <v>#N/A</v>
      </c>
      <c r="GK127" s="23" t="e">
        <f t="shared" ca="1" si="89"/>
        <v>#N/A</v>
      </c>
      <c r="GL127" s="23" t="e">
        <f t="shared" ca="1" si="89"/>
        <v>#N/A</v>
      </c>
      <c r="GM127" s="23"/>
      <c r="GN127">
        <f t="shared" ca="1" si="68"/>
        <v>62</v>
      </c>
      <c r="GO127" s="5" t="e">
        <f t="shared" ca="1" si="78"/>
        <v>#N/A</v>
      </c>
      <c r="GP127" s="5" t="e">
        <f t="shared" ca="1" si="78"/>
        <v>#N/A</v>
      </c>
      <c r="GQ127" s="5" t="e">
        <f t="shared" ca="1" si="78"/>
        <v>#N/A</v>
      </c>
      <c r="GR127" s="5" t="e">
        <f t="shared" ca="1" si="78"/>
        <v>#N/A</v>
      </c>
      <c r="GS127" s="5" t="e">
        <f t="shared" ca="1" si="78"/>
        <v>#N/A</v>
      </c>
      <c r="GT127" s="5">
        <f t="shared" ref="GT127:GV188" ca="1" si="103">IF(DY127&gt;0,DH127/DY127,NA())</f>
        <v>1.2789711691439101</v>
      </c>
      <c r="GU127" s="5">
        <f t="shared" ca="1" si="103"/>
        <v>0.66505385299815589</v>
      </c>
      <c r="GV127" s="5">
        <f t="shared" ca="1" si="103"/>
        <v>2.463496731274533E-3</v>
      </c>
      <c r="GW127" s="5">
        <f t="shared" ca="1" si="101"/>
        <v>15.347185377999999</v>
      </c>
      <c r="GX127" s="5" t="e">
        <f t="shared" ca="1" si="101"/>
        <v>#N/A</v>
      </c>
      <c r="GY127" s="5" t="e">
        <f t="shared" ca="1" si="101"/>
        <v>#N/A</v>
      </c>
      <c r="GZ127" s="5" t="e">
        <f t="shared" ca="1" si="101"/>
        <v>#N/A</v>
      </c>
      <c r="HB127" s="13">
        <f t="shared" ca="1" si="54"/>
        <v>62</v>
      </c>
      <c r="HC127" s="4">
        <f t="shared" ca="1" si="92"/>
        <v>0</v>
      </c>
      <c r="HD127" s="4">
        <f t="shared" ca="1" si="92"/>
        <v>1</v>
      </c>
      <c r="HE127" s="4">
        <f t="shared" ca="1" si="92"/>
        <v>0</v>
      </c>
      <c r="HF127" s="4">
        <f t="shared" ca="1" si="90"/>
        <v>0</v>
      </c>
      <c r="HG127" s="4">
        <f t="shared" ca="1" si="90"/>
        <v>1</v>
      </c>
      <c r="HH127" s="4">
        <f t="shared" ca="1" si="90"/>
        <v>1</v>
      </c>
      <c r="HI127" s="4">
        <f t="shared" ca="1" si="90"/>
        <v>3.3999999999999998E-3</v>
      </c>
      <c r="HJ127" s="4">
        <f t="shared" ca="1" si="90"/>
        <v>0.38340000000000002</v>
      </c>
      <c r="HK127" s="4">
        <f t="shared" ca="1" si="90"/>
        <v>1.8E-3</v>
      </c>
      <c r="HL127" s="4">
        <f t="shared" ca="1" si="90"/>
        <v>0</v>
      </c>
      <c r="HM127" s="4">
        <f t="shared" ca="1" si="90"/>
        <v>0</v>
      </c>
      <c r="HN127" s="4">
        <f t="shared" ca="1" si="90"/>
        <v>0</v>
      </c>
    </row>
    <row r="128" spans="1:222" x14ac:dyDescent="0.2">
      <c r="A128" t="str" cm="1">
        <f t="array" aca="1" ref="A128" ca="1">INDIRECT($A$67&amp;"!A"&amp;ROW(C61)+$B$64)</f>
        <v>[[63,8,13]]</v>
      </c>
      <c r="B128" cm="1">
        <f t="array" aca="1" ref="B128" ca="1">INDIRECT($A$67&amp;"!b"&amp;ROW(D61)+$B$64)</f>
        <v>63</v>
      </c>
      <c r="C128">
        <f t="shared" ca="1" si="56"/>
        <v>13</v>
      </c>
      <c r="E128">
        <f t="shared" ref="E128:P149" ca="1" si="104">MATCH($A128,INDIRECT("'"&amp;E$67&amp;"'!A:A"),)</f>
        <v>85</v>
      </c>
      <c r="F128">
        <f t="shared" ca="1" si="104"/>
        <v>86</v>
      </c>
      <c r="G128">
        <f t="shared" ca="1" si="104"/>
        <v>85</v>
      </c>
      <c r="H128">
        <f t="shared" ca="1" si="104"/>
        <v>94</v>
      </c>
      <c r="I128">
        <f t="shared" ca="1" si="104"/>
        <v>94</v>
      </c>
      <c r="J128">
        <f t="shared" ca="1" si="104"/>
        <v>93</v>
      </c>
      <c r="K128">
        <f t="shared" ca="1" si="104"/>
        <v>93</v>
      </c>
      <c r="L128">
        <f t="shared" ca="1" si="104"/>
        <v>94</v>
      </c>
      <c r="M128">
        <f t="shared" ca="1" si="104"/>
        <v>91</v>
      </c>
      <c r="N128">
        <f t="shared" ca="1" si="104"/>
        <v>85</v>
      </c>
      <c r="O128">
        <f t="shared" ca="1" si="104"/>
        <v>85</v>
      </c>
      <c r="P128">
        <f t="shared" ca="1" si="104"/>
        <v>85</v>
      </c>
      <c r="V128" cm="1">
        <f t="array" aca="1" ref="V128" ca="1">IF(ISNA(E128),,OFFSET(INDIRECT("'"&amp;V$67&amp;"'!d1"),E128-1,))</f>
        <v>13</v>
      </c>
      <c r="W128" cm="1">
        <f t="array" aca="1" ref="W128" ca="1">IF(ISNA(F128),,OFFSET(INDIRECT("'"&amp;W$67&amp;"'!d1"),F128-1,))</f>
        <v>14</v>
      </c>
      <c r="X128" cm="1">
        <f t="array" aca="1" ref="X128" ca="1">IF(ISNA(G128),,OFFSET(INDIRECT("'"&amp;X$67&amp;"'!d1"),G128-1,))</f>
        <v>22</v>
      </c>
      <c r="Y128" cm="1">
        <f t="array" aca="1" ref="Y128" ca="1">IF(ISNA(H128),,OFFSET(INDIRECT("'"&amp;Y$67&amp;"'!d1"),H128-1,))</f>
        <v>0</v>
      </c>
      <c r="Z128" cm="1">
        <f t="array" aca="1" ref="Z128" ca="1">IF(ISNA(I128),,OFFSET(INDIRECT("'"&amp;Z$67&amp;"'!d1"),I128-1,))</f>
        <v>13</v>
      </c>
      <c r="AA128" cm="1">
        <f t="array" aca="1" ref="AA128" ca="1">IF(ISNA(J128),,OFFSET(INDIRECT("'"&amp;AA$67&amp;"'!d1"),J128-1,))</f>
        <v>13</v>
      </c>
      <c r="AB128" cm="1">
        <f t="array" aca="1" ref="AB128" ca="1">IF(ISNA(K128),,OFFSET(INDIRECT("'"&amp;AB$67&amp;"'!d1"),K128-1,))</f>
        <v>13</v>
      </c>
      <c r="AC128" cm="1">
        <f t="array" aca="1" ref="AC128" ca="1">IF(ISNA(L128),,OFFSET(INDIRECT("'"&amp;AC$67&amp;"'!d1"),L128-1,))</f>
        <v>13</v>
      </c>
      <c r="AD128" cm="1">
        <f t="array" aca="1" ref="AD128" ca="1">IF(ISNA(M128),,OFFSET(INDIRECT("'"&amp;AD$67&amp;"'!d1"),M128-1,))</f>
        <v>14</v>
      </c>
      <c r="AE128" cm="1">
        <f t="array" aca="1" ref="AE128" ca="1">IF(ISNA(N128),,OFFSET(INDIRECT("'"&amp;AE$67&amp;"'!d1"),N128-1,))</f>
        <v>0</v>
      </c>
      <c r="AF128" cm="1">
        <f t="array" aca="1" ref="AF128" ca="1">IF(ISNA(O128),,OFFSET(INDIRECT("'"&amp;AF$67&amp;"'!d1"),O128-1,))</f>
        <v>0</v>
      </c>
      <c r="AG128" cm="1">
        <f t="array" aca="1" ref="AG128" ca="1">IF(ISNA(P128),,OFFSET(INDIRECT("'"&amp;AG$67&amp;"'!d1"),P128-1,))</f>
        <v>0</v>
      </c>
      <c r="AM128">
        <f t="shared" ca="1" si="82"/>
        <v>0</v>
      </c>
      <c r="AN128">
        <f t="shared" ca="1" si="82"/>
        <v>0</v>
      </c>
      <c r="AO128">
        <f t="shared" ca="1" si="82"/>
        <v>0</v>
      </c>
      <c r="AP128">
        <f t="shared" ca="1" si="82"/>
        <v>0</v>
      </c>
      <c r="AQ128">
        <f t="shared" ca="1" si="58"/>
        <v>0</v>
      </c>
      <c r="AV128" t="str">
        <f t="shared" ca="1" si="59"/>
        <v/>
      </c>
      <c r="AW128" t="str">
        <f t="shared" ca="1" si="59"/>
        <v/>
      </c>
      <c r="AX128" t="str">
        <f t="shared" ca="1" si="59"/>
        <v/>
      </c>
      <c r="AY128" t="str">
        <f t="shared" ca="1" si="59"/>
        <v/>
      </c>
      <c r="AZ128" t="str">
        <f t="shared" ca="1" si="59"/>
        <v/>
      </c>
      <c r="BD128">
        <f t="shared" ca="1" si="97"/>
        <v>1</v>
      </c>
      <c r="BE128">
        <f t="shared" ca="1" si="97"/>
        <v>1</v>
      </c>
      <c r="BF128">
        <f t="shared" ca="1" si="97"/>
        <v>1</v>
      </c>
      <c r="BG128">
        <f t="shared" ca="1" si="93"/>
        <v>0</v>
      </c>
      <c r="BH128">
        <f t="shared" ca="1" si="93"/>
        <v>1</v>
      </c>
      <c r="BI128">
        <f t="shared" ca="1" si="93"/>
        <v>1</v>
      </c>
      <c r="BJ128">
        <f t="shared" ca="1" si="93"/>
        <v>1</v>
      </c>
      <c r="BK128">
        <f t="shared" ca="1" si="93"/>
        <v>1</v>
      </c>
      <c r="BL128">
        <f t="shared" ca="1" si="93"/>
        <v>1</v>
      </c>
      <c r="BM128">
        <f t="shared" ca="1" si="93"/>
        <v>0</v>
      </c>
      <c r="BN128">
        <f t="shared" ca="1" si="93"/>
        <v>0</v>
      </c>
      <c r="BO128">
        <f t="shared" ca="1" si="93"/>
        <v>0</v>
      </c>
      <c r="BU128">
        <f t="shared" ca="1" si="98"/>
        <v>13</v>
      </c>
      <c r="BV128">
        <f t="shared" ca="1" si="98"/>
        <v>14</v>
      </c>
      <c r="BW128">
        <f t="shared" ca="1" si="98"/>
        <v>22</v>
      </c>
      <c r="BX128">
        <f t="shared" ca="1" si="94"/>
        <v>63</v>
      </c>
      <c r="BY128">
        <f t="shared" ca="1" si="94"/>
        <v>13</v>
      </c>
      <c r="BZ128">
        <f t="shared" ca="1" si="94"/>
        <v>13</v>
      </c>
      <c r="CA128">
        <f t="shared" ca="1" si="94"/>
        <v>13</v>
      </c>
      <c r="CB128">
        <f t="shared" ca="1" si="94"/>
        <v>13</v>
      </c>
      <c r="CC128">
        <f t="shared" ca="1" si="94"/>
        <v>14</v>
      </c>
      <c r="CD128">
        <f t="shared" ca="1" si="94"/>
        <v>63</v>
      </c>
      <c r="CE128">
        <f t="shared" ca="1" si="94"/>
        <v>63</v>
      </c>
      <c r="CF128">
        <f t="shared" ca="1" si="94"/>
        <v>63</v>
      </c>
      <c r="CL128">
        <f t="shared" ca="1" si="99"/>
        <v>1</v>
      </c>
      <c r="CM128">
        <f t="shared" ca="1" si="99"/>
        <v>0</v>
      </c>
      <c r="CN128">
        <f t="shared" ca="1" si="99"/>
        <v>0</v>
      </c>
      <c r="CO128">
        <f t="shared" ca="1" si="95"/>
        <v>0</v>
      </c>
      <c r="CP128">
        <f t="shared" ca="1" si="95"/>
        <v>1</v>
      </c>
      <c r="CQ128">
        <f t="shared" ca="1" si="95"/>
        <v>1</v>
      </c>
      <c r="CR128">
        <f t="shared" ca="1" si="95"/>
        <v>1</v>
      </c>
      <c r="CS128">
        <f t="shared" ca="1" si="95"/>
        <v>1</v>
      </c>
      <c r="CT128">
        <f t="shared" ca="1" si="95"/>
        <v>0</v>
      </c>
      <c r="CU128">
        <f t="shared" ca="1" si="95"/>
        <v>0</v>
      </c>
      <c r="CV128">
        <f t="shared" ca="1" si="95"/>
        <v>0</v>
      </c>
      <c r="CW128">
        <f t="shared" ca="1" si="95"/>
        <v>0</v>
      </c>
      <c r="DC128" cm="1">
        <f t="array" aca="1" ref="DC128" ca="1">IF(ISNA(E128),,OFFSET(INDIRECT("'"&amp;DT$67&amp;"'!f1"),E128-1,))*1</f>
        <v>28897.555801071201</v>
      </c>
      <c r="DD128" cm="1">
        <f t="array" aca="1" ref="DD128" ca="1">IF(ISNA(F128),,OFFSET(INDIRECT("'"&amp;DU$67&amp;"'!f1"),F128-1,))*1</f>
        <v>28820.218165902901</v>
      </c>
      <c r="DE128" cm="1">
        <f t="array" aca="1" ref="DE128" ca="1">IF(ISNA(G128),,OFFSET(INDIRECT("'"&amp;DV$67&amp;"'!f1"),G128-1,))*1</f>
        <v>28800.259114752</v>
      </c>
      <c r="DF128" cm="1">
        <f t="array" aca="1" ref="DF128" ca="1">IF(ISNA(H128),,OFFSET(INDIRECT("'"&amp;DW$67&amp;"'!f1"),H128-1,))*1</f>
        <v>28800.114097176101</v>
      </c>
      <c r="DG128" cm="1">
        <f t="array" aca="1" ref="DG128" ca="1">IF(ISNA(I128),,OFFSET(INDIRECT("'"&amp;DX$67&amp;"'!f1"),I128-1,))*1</f>
        <v>28800.366222166998</v>
      </c>
      <c r="DH128" cm="1">
        <f t="array" aca="1" ref="DH128" ca="1">IF(ISNA(J128),,OFFSET(INDIRECT("'"&amp;DY$67&amp;"'!f1"),J128-1,))*1</f>
        <v>1.3359361067414199</v>
      </c>
      <c r="DI128" cm="1">
        <f t="array" aca="1" ref="DI128" ca="1">IF(ISNA(K128),,OFFSET(INDIRECT("'"&amp;DZ$67&amp;"'!f1"),K128-1,))*1</f>
        <v>17.117663204669899</v>
      </c>
      <c r="DJ128" cm="1">
        <f t="array" aca="1" ref="DJ128" ca="1">IF(ISNA(L128),,OFFSET(INDIRECT("'"&amp;EA$67&amp;"'!f1"),L128-1,))*1</f>
        <v>7.1911638891324401</v>
      </c>
      <c r="DK128" cm="1">
        <f t="array" aca="1" ref="DK128" ca="1">IF(ISNA(M128),,OFFSET(INDIRECT("'"&amp;EB$67&amp;"'!f1"),M128-1,))*1</f>
        <v>277.70496033999899</v>
      </c>
      <c r="DL128" cm="1">
        <f t="array" aca="1" ref="DL128" ca="1">IF(ISNA(N128),,OFFSET(INDIRECT("'"&amp;EC$67&amp;"'!f1"),N128-1,))*1</f>
        <v>2.1646225999575101E-2</v>
      </c>
      <c r="DM128" cm="1">
        <f t="array" aca="1" ref="DM128" ca="1">IF(ISNA(O128),,OFFSET(INDIRECT("'"&amp;ED$67&amp;"'!f1"),O128-1,))*1</f>
        <v>2.28445760003523E-2</v>
      </c>
      <c r="DN128" cm="1">
        <f t="array" aca="1" ref="DN128" ca="1">IF(ISNA(P128),,OFFSET(INDIRECT("'"&amp;EE$67&amp;"'!f1"),P128-1,))*1</f>
        <v>5.4107904434204102E-2</v>
      </c>
      <c r="DT128">
        <f t="shared" ca="1" si="100"/>
        <v>1</v>
      </c>
      <c r="DU128">
        <f t="shared" ca="1" si="100"/>
        <v>0</v>
      </c>
      <c r="DV128">
        <f t="shared" ca="1" si="100"/>
        <v>0</v>
      </c>
      <c r="DW128">
        <f t="shared" ca="1" si="96"/>
        <v>0</v>
      </c>
      <c r="DX128">
        <f t="shared" ca="1" si="96"/>
        <v>1</v>
      </c>
      <c r="DY128">
        <f t="shared" ca="1" si="96"/>
        <v>1</v>
      </c>
      <c r="DZ128">
        <f t="shared" ca="1" si="96"/>
        <v>50</v>
      </c>
      <c r="EA128">
        <f t="shared" ca="1" si="96"/>
        <v>2716</v>
      </c>
      <c r="EB128">
        <f t="shared" ca="1" si="96"/>
        <v>0</v>
      </c>
      <c r="EC128">
        <f t="shared" ca="1" si="96"/>
        <v>0</v>
      </c>
      <c r="ED128">
        <f t="shared" ca="1" si="96"/>
        <v>0</v>
      </c>
      <c r="EE128">
        <f t="shared" ca="1" si="96"/>
        <v>0</v>
      </c>
      <c r="EK128" cm="1">
        <f t="array" aca="1" ref="EK128" ca="1">IF(ISNA(E128),0,OFFSET(INDIRECT("'"&amp;EK$67&amp;"'!g1"),E128-1,)*CL128)</f>
        <v>1</v>
      </c>
      <c r="EL128" cm="1">
        <f t="array" aca="1" ref="EL128" ca="1">IF(ISNA(F128),0,OFFSET(INDIRECT("'"&amp;EL$67&amp;"'!g1"),F128-1,)*CM128)</f>
        <v>0</v>
      </c>
      <c r="EM128" cm="1">
        <f t="array" aca="1" ref="EM128" ca="1">IF(ISNA(G128),0,OFFSET(INDIRECT("'"&amp;EM$67&amp;"'!g1"),G128-1,)*CN128)</f>
        <v>0</v>
      </c>
      <c r="EN128" cm="1">
        <f t="array" aca="1" ref="EN128" ca="1">IF(ISNA(H128),0,OFFSET(INDIRECT("'"&amp;EN$67&amp;"'!g1"),H128-1,)*CO128)</f>
        <v>0</v>
      </c>
      <c r="EO128" cm="1">
        <f t="array" aca="1" ref="EO128" ca="1">IF(ISNA(I128),0,OFFSET(INDIRECT("'"&amp;EO$67&amp;"'!g1"),I128-1,)*CP128)</f>
        <v>1</v>
      </c>
      <c r="EP128" cm="1">
        <f t="array" aca="1" ref="EP128" ca="1">IF(ISNA(J128),0,OFFSET(INDIRECT("'"&amp;EP$67&amp;"'!g1"),J128-1,)*CQ128)</f>
        <v>1</v>
      </c>
      <c r="EQ128" cm="1">
        <f t="array" aca="1" ref="EQ128" ca="1">IF(ISNA(K128),0,OFFSET(INDIRECT("'"&amp;EQ$67&amp;"'!g1"),K128-1,)*CR128)</f>
        <v>50</v>
      </c>
      <c r="ER128" cm="1">
        <f t="array" aca="1" ref="ER128" ca="1">IF(ISNA(L128),0,OFFSET(INDIRECT("'"&amp;ER$67&amp;"'!g1"),L128-1,)*CS128)</f>
        <v>2716</v>
      </c>
      <c r="ES128" cm="1">
        <f t="array" aca="1" ref="ES128" ca="1">IF(ISNA(M128),0,OFFSET(INDIRECT("'"&amp;ES$67&amp;"'!g1"),M128-1,)*CT128)</f>
        <v>0</v>
      </c>
      <c r="ET128" cm="1">
        <f t="array" aca="1" ref="ET128" ca="1">IF(ISNA(N128),0,OFFSET(INDIRECT("'"&amp;ET$67&amp;"'!g1"),N128-1,)*CU128)</f>
        <v>0</v>
      </c>
      <c r="EU128" cm="1">
        <f t="array" aca="1" ref="EU128" ca="1">IF(ISNA(O128),0,OFFSET(INDIRECT("'"&amp;EU$67&amp;"'!g1"),O128-1,)*CV128)</f>
        <v>0</v>
      </c>
      <c r="EV128" cm="1">
        <f t="array" aca="1" ref="EV128" ca="1">IF(ISNA(P128),0,OFFSET(INDIRECT("'"&amp;EV$67&amp;"'!g1"),P128-1,)*CW128)</f>
        <v>0</v>
      </c>
      <c r="FB128" s="10" cm="1">
        <f t="array" aca="1" ref="FB128" ca="1">IF(ISNA(E128),0,OFFSET(INDIRECT("'"&amp;EK$67&amp;"'!h1"),E128-1,))</f>
        <v>1</v>
      </c>
      <c r="FC128" s="10" cm="1">
        <f t="array" aca="1" ref="FC128" ca="1">IF(ISNA(F128),0,OFFSET(INDIRECT("'"&amp;EL$67&amp;"'!h1"),F128-1,))</f>
        <v>1</v>
      </c>
      <c r="FD128" s="10" cm="1">
        <f t="array" aca="1" ref="FD128" ca="1">IF(ISNA(G128),0,OFFSET(INDIRECT("'"&amp;EM$67&amp;"'!h1"),G128-1,))</f>
        <v>1</v>
      </c>
      <c r="FE128" s="10" cm="1">
        <f t="array" aca="1" ref="FE128" ca="1">IF(ISNA(H128),0,OFFSET(INDIRECT("'"&amp;EN$67&amp;"'!h1"),H128-1,))</f>
        <v>1</v>
      </c>
      <c r="FF128" s="10" cm="1">
        <f t="array" aca="1" ref="FF128" ca="1">IF(ISNA(I128),0,OFFSET(INDIRECT("'"&amp;EO$67&amp;"'!h1"),I128-1,))</f>
        <v>1</v>
      </c>
      <c r="FG128" s="10" cm="1">
        <f t="array" aca="1" ref="FG128" ca="1">IF(ISNA(J128),0,OFFSET(INDIRECT("'"&amp;EP$67&amp;"'!h1"),J128-1,))</f>
        <v>1</v>
      </c>
      <c r="FH128" s="10" cm="1">
        <f t="array" aca="1" ref="FH128" ca="1">IF(ISNA(K128),0,OFFSET(INDIRECT("'"&amp;EQ$67&amp;"'!h1"),K128-1,))</f>
        <v>10000</v>
      </c>
      <c r="FI128" s="10" cm="1">
        <f t="array" aca="1" ref="FI128" ca="1">IF(ISNA(L128),0,OFFSET(INDIRECT("'"&amp;ER$67&amp;"'!h1"),L128-1,))</f>
        <v>10000</v>
      </c>
      <c r="FJ128" s="10" cm="1">
        <f t="array" aca="1" ref="FJ128" ca="1">IF(ISNA(M128),0,OFFSET(INDIRECT("'"&amp;ES$67&amp;"'!h1"),M128-1,))</f>
        <v>10000</v>
      </c>
      <c r="FK128" s="10" cm="1">
        <f t="array" aca="1" ref="FK128" ca="1">IF(ISNA(N128),0,OFFSET(INDIRECT("'"&amp;ET$67&amp;"'!h1"),N128-1,))</f>
        <v>1</v>
      </c>
      <c r="FL128" s="10" cm="1">
        <f t="array" aca="1" ref="FL128" ca="1">IF(ISNA(O128),0,OFFSET(INDIRECT("'"&amp;EU$67&amp;"'!h1"),O128-1,))</f>
        <v>1</v>
      </c>
      <c r="FM128" s="10" cm="1">
        <f t="array" aca="1" ref="FM128" ca="1">IF(ISNA(P128),0,OFFSET(INDIRECT("'"&amp;EV$67&amp;"'!h1"),P128-1,))</f>
        <v>9</v>
      </c>
      <c r="FN128" s="10"/>
      <c r="FO128" s="10"/>
      <c r="FP128" s="10"/>
      <c r="FQ128" s="10"/>
      <c r="FS128">
        <f t="shared" ca="1" si="61"/>
        <v>63</v>
      </c>
      <c r="FT128">
        <f t="shared" ca="1" si="62"/>
        <v>17.117663204669899</v>
      </c>
      <c r="FU128">
        <f t="shared" ca="1" si="63"/>
        <v>50</v>
      </c>
      <c r="FV128">
        <f t="shared" ca="1" si="64"/>
        <v>10000</v>
      </c>
      <c r="FW128" s="4">
        <f t="shared" ca="1" si="65"/>
        <v>5.0000000000000001E-3</v>
      </c>
      <c r="FX128" s="5">
        <f t="shared" ca="1" si="66"/>
        <v>0.342353264093398</v>
      </c>
      <c r="FZ128" s="13">
        <f t="shared" ca="1" si="50"/>
        <v>63</v>
      </c>
      <c r="GA128" s="23">
        <f t="shared" ca="1" si="91"/>
        <v>0</v>
      </c>
      <c r="GB128" s="23">
        <f t="shared" ca="1" si="91"/>
        <v>7.6923076923076927E-2</v>
      </c>
      <c r="GC128" s="23">
        <f t="shared" ca="1" si="91"/>
        <v>0.69230769230769229</v>
      </c>
      <c r="GD128" s="23" t="e">
        <f t="shared" ca="1" si="89"/>
        <v>#N/A</v>
      </c>
      <c r="GE128" s="23">
        <f t="shared" ca="1" si="89"/>
        <v>0</v>
      </c>
      <c r="GF128" s="23">
        <f t="shared" ca="1" si="89"/>
        <v>0</v>
      </c>
      <c r="GG128" s="23">
        <f t="shared" ca="1" si="89"/>
        <v>0</v>
      </c>
      <c r="GH128" s="23">
        <f t="shared" ca="1" si="89"/>
        <v>0</v>
      </c>
      <c r="GI128" s="23">
        <f t="shared" ca="1" si="89"/>
        <v>7.6923076923076927E-2</v>
      </c>
      <c r="GJ128" s="23" t="e">
        <f t="shared" ca="1" si="89"/>
        <v>#N/A</v>
      </c>
      <c r="GK128" s="23" t="e">
        <f t="shared" ca="1" si="89"/>
        <v>#N/A</v>
      </c>
      <c r="GL128" s="23" t="e">
        <f t="shared" ca="1" si="89"/>
        <v>#N/A</v>
      </c>
      <c r="GM128" s="23"/>
      <c r="GN128">
        <f t="shared" ca="1" si="68"/>
        <v>63</v>
      </c>
      <c r="GO128" s="5" t="e">
        <f t="shared" ca="1" si="78"/>
        <v>#N/A</v>
      </c>
      <c r="GP128" s="5" t="e">
        <f t="shared" ca="1" si="78"/>
        <v>#N/A</v>
      </c>
      <c r="GQ128" s="5" t="e">
        <f t="shared" ca="1" si="78"/>
        <v>#N/A</v>
      </c>
      <c r="GR128" s="5" t="e">
        <f t="shared" ca="1" si="78"/>
        <v>#N/A</v>
      </c>
      <c r="GS128" s="5" t="e">
        <f t="shared" ca="1" si="78"/>
        <v>#N/A</v>
      </c>
      <c r="GT128" s="5">
        <f t="shared" ca="1" si="103"/>
        <v>1.3359361067414199</v>
      </c>
      <c r="GU128" s="5">
        <f t="shared" ca="1" si="103"/>
        <v>0.342353264093398</v>
      </c>
      <c r="GV128" s="5">
        <f t="shared" ca="1" si="103"/>
        <v>2.6477039356157732E-3</v>
      </c>
      <c r="GW128" s="5" t="e">
        <f t="shared" ca="1" si="101"/>
        <v>#N/A</v>
      </c>
      <c r="GX128" s="5" t="e">
        <f t="shared" ca="1" si="101"/>
        <v>#N/A</v>
      </c>
      <c r="GY128" s="5" t="e">
        <f t="shared" ca="1" si="101"/>
        <v>#N/A</v>
      </c>
      <c r="GZ128" s="5" t="e">
        <f t="shared" ca="1" si="101"/>
        <v>#N/A</v>
      </c>
      <c r="HB128" s="13">
        <f t="shared" ca="1" si="54"/>
        <v>63</v>
      </c>
      <c r="HC128" s="4">
        <f t="shared" ca="1" si="92"/>
        <v>1</v>
      </c>
      <c r="HD128" s="4">
        <f t="shared" ca="1" si="92"/>
        <v>0</v>
      </c>
      <c r="HE128" s="4">
        <f t="shared" ca="1" si="92"/>
        <v>0</v>
      </c>
      <c r="HF128" s="4">
        <f t="shared" ca="1" si="90"/>
        <v>0</v>
      </c>
      <c r="HG128" s="4">
        <f t="shared" ca="1" si="90"/>
        <v>1</v>
      </c>
      <c r="HH128" s="4">
        <f t="shared" ca="1" si="90"/>
        <v>1</v>
      </c>
      <c r="HI128" s="4">
        <f t="shared" ca="1" si="90"/>
        <v>5.0000000000000001E-3</v>
      </c>
      <c r="HJ128" s="4">
        <f t="shared" ca="1" si="90"/>
        <v>0.27160000000000001</v>
      </c>
      <c r="HK128" s="4">
        <f t="shared" ca="1" si="90"/>
        <v>0</v>
      </c>
      <c r="HL128" s="4">
        <f t="shared" ca="1" si="90"/>
        <v>0</v>
      </c>
      <c r="HM128" s="4">
        <f t="shared" ca="1" si="90"/>
        <v>0</v>
      </c>
      <c r="HN128" s="4">
        <f t="shared" ca="1" si="90"/>
        <v>0</v>
      </c>
    </row>
    <row r="129" spans="1:222" x14ac:dyDescent="0.2">
      <c r="A129" t="str" cm="1">
        <f t="array" aca="1" ref="A129" ca="1">INDIRECT($A$67&amp;"!A"&amp;ROW(C62)+$B$64)</f>
        <v>[[64,13,12]]</v>
      </c>
      <c r="B129" cm="1">
        <f t="array" aca="1" ref="B129" ca="1">INDIRECT($A$67&amp;"!b"&amp;ROW(D62)+$B$64)</f>
        <v>64</v>
      </c>
      <c r="C129">
        <f t="shared" ca="1" si="56"/>
        <v>12</v>
      </c>
      <c r="E129">
        <f t="shared" ca="1" si="104"/>
        <v>86</v>
      </c>
      <c r="F129">
        <f t="shared" ca="1" si="104"/>
        <v>87</v>
      </c>
      <c r="G129">
        <f t="shared" ca="1" si="104"/>
        <v>86</v>
      </c>
      <c r="H129">
        <f t="shared" ca="1" si="104"/>
        <v>103</v>
      </c>
      <c r="I129">
        <f t="shared" ca="1" si="104"/>
        <v>98</v>
      </c>
      <c r="J129">
        <f t="shared" ca="1" si="104"/>
        <v>94</v>
      </c>
      <c r="K129">
        <f t="shared" ca="1" si="104"/>
        <v>94</v>
      </c>
      <c r="L129">
        <f t="shared" ca="1" si="104"/>
        <v>95</v>
      </c>
      <c r="M129">
        <f t="shared" ca="1" si="104"/>
        <v>92</v>
      </c>
      <c r="N129">
        <f t="shared" ca="1" si="104"/>
        <v>86</v>
      </c>
      <c r="O129">
        <f t="shared" ca="1" si="104"/>
        <v>86</v>
      </c>
      <c r="P129">
        <f t="shared" ca="1" si="104"/>
        <v>86</v>
      </c>
      <c r="V129" cm="1">
        <f t="array" aca="1" ref="V129" ca="1">IF(ISNA(E129),,OFFSET(INDIRECT("'"&amp;V$67&amp;"'!d1"),E129-1,))</f>
        <v>12</v>
      </c>
      <c r="W129" cm="1">
        <f t="array" aca="1" ref="W129" ca="1">IF(ISNA(F129),,OFFSET(INDIRECT("'"&amp;W$67&amp;"'!d1"),F129-1,))</f>
        <v>12</v>
      </c>
      <c r="X129" cm="1">
        <f t="array" aca="1" ref="X129" ca="1">IF(ISNA(G129),,OFFSET(INDIRECT("'"&amp;X$67&amp;"'!d1"),G129-1,))</f>
        <v>21</v>
      </c>
      <c r="Y129" cm="1">
        <f t="array" aca="1" ref="Y129" ca="1">IF(ISNA(H129),,OFFSET(INDIRECT("'"&amp;Y$67&amp;"'!d1"),H129-1,))</f>
        <v>0</v>
      </c>
      <c r="Z129" cm="1">
        <f t="array" aca="1" ref="Z129" ca="1">IF(ISNA(I129),,OFFSET(INDIRECT("'"&amp;Z$67&amp;"'!d1"),I129-1,))</f>
        <v>12</v>
      </c>
      <c r="AA129" cm="1">
        <f t="array" aca="1" ref="AA129" ca="1">IF(ISNA(J129),,OFFSET(INDIRECT("'"&amp;AA$67&amp;"'!d1"),J129-1,))</f>
        <v>12</v>
      </c>
      <c r="AB129" cm="1">
        <f t="array" aca="1" ref="AB129" ca="1">IF(ISNA(K129),,OFFSET(INDIRECT("'"&amp;AB$67&amp;"'!d1"),K129-1,))</f>
        <v>12</v>
      </c>
      <c r="AC129" cm="1">
        <f t="array" aca="1" ref="AC129" ca="1">IF(ISNA(L129),,OFFSET(INDIRECT("'"&amp;AC$67&amp;"'!d1"),L129-1,))</f>
        <v>12</v>
      </c>
      <c r="AD129" cm="1">
        <f t="array" aca="1" ref="AD129" ca="1">IF(ISNA(M129),,OFFSET(INDIRECT("'"&amp;AD$67&amp;"'!d1"),M129-1,))</f>
        <v>12</v>
      </c>
      <c r="AE129" cm="1">
        <f t="array" aca="1" ref="AE129" ca="1">IF(ISNA(N129),,OFFSET(INDIRECT("'"&amp;AE$67&amp;"'!d1"),N129-1,))</f>
        <v>0</v>
      </c>
      <c r="AF129" cm="1">
        <f t="array" aca="1" ref="AF129" ca="1">IF(ISNA(O129),,OFFSET(INDIRECT("'"&amp;AF$67&amp;"'!d1"),O129-1,))</f>
        <v>0</v>
      </c>
      <c r="AG129" cm="1">
        <f t="array" aca="1" ref="AG129" ca="1">IF(ISNA(P129),,OFFSET(INDIRECT("'"&amp;AG$67&amp;"'!d1"),P129-1,))</f>
        <v>0</v>
      </c>
      <c r="AM129">
        <f t="shared" ca="1" si="82"/>
        <v>0</v>
      </c>
      <c r="AN129">
        <f t="shared" ca="1" si="82"/>
        <v>0</v>
      </c>
      <c r="AO129">
        <f t="shared" ca="1" si="82"/>
        <v>0</v>
      </c>
      <c r="AP129">
        <f t="shared" ca="1" si="82"/>
        <v>0</v>
      </c>
      <c r="AQ129">
        <f t="shared" ca="1" si="58"/>
        <v>0</v>
      </c>
      <c r="AV129" t="str">
        <f t="shared" ca="1" si="59"/>
        <v/>
      </c>
      <c r="AW129" t="str">
        <f t="shared" ca="1" si="59"/>
        <v/>
      </c>
      <c r="AX129" t="str">
        <f t="shared" ca="1" si="59"/>
        <v/>
      </c>
      <c r="AY129" t="str">
        <f t="shared" ca="1" si="59"/>
        <v/>
      </c>
      <c r="AZ129" t="str">
        <f t="shared" ca="1" si="59"/>
        <v/>
      </c>
      <c r="BD129">
        <f t="shared" ca="1" si="97"/>
        <v>1</v>
      </c>
      <c r="BE129">
        <f t="shared" ca="1" si="97"/>
        <v>1</v>
      </c>
      <c r="BF129">
        <f t="shared" ca="1" si="97"/>
        <v>1</v>
      </c>
      <c r="BG129">
        <f t="shared" ca="1" si="93"/>
        <v>0</v>
      </c>
      <c r="BH129">
        <f t="shared" ca="1" si="93"/>
        <v>1</v>
      </c>
      <c r="BI129">
        <f t="shared" ca="1" si="93"/>
        <v>1</v>
      </c>
      <c r="BJ129">
        <f t="shared" ca="1" si="93"/>
        <v>1</v>
      </c>
      <c r="BK129">
        <f t="shared" ca="1" si="93"/>
        <v>1</v>
      </c>
      <c r="BL129">
        <f t="shared" ca="1" si="93"/>
        <v>1</v>
      </c>
      <c r="BM129">
        <f t="shared" ca="1" si="93"/>
        <v>0</v>
      </c>
      <c r="BN129">
        <f t="shared" ca="1" si="93"/>
        <v>0</v>
      </c>
      <c r="BO129">
        <f t="shared" ca="1" si="93"/>
        <v>0</v>
      </c>
      <c r="BU129">
        <f t="shared" ca="1" si="98"/>
        <v>12</v>
      </c>
      <c r="BV129">
        <f t="shared" ca="1" si="98"/>
        <v>12</v>
      </c>
      <c r="BW129">
        <f t="shared" ca="1" si="98"/>
        <v>21</v>
      </c>
      <c r="BX129">
        <f t="shared" ca="1" si="94"/>
        <v>64</v>
      </c>
      <c r="BY129">
        <f t="shared" ca="1" si="94"/>
        <v>12</v>
      </c>
      <c r="BZ129">
        <f t="shared" ca="1" si="94"/>
        <v>12</v>
      </c>
      <c r="CA129">
        <f t="shared" ca="1" si="94"/>
        <v>12</v>
      </c>
      <c r="CB129">
        <f t="shared" ca="1" si="94"/>
        <v>12</v>
      </c>
      <c r="CC129">
        <f t="shared" ca="1" si="94"/>
        <v>12</v>
      </c>
      <c r="CD129">
        <f t="shared" ca="1" si="94"/>
        <v>64</v>
      </c>
      <c r="CE129">
        <f t="shared" ca="1" si="94"/>
        <v>64</v>
      </c>
      <c r="CF129">
        <f t="shared" ca="1" si="94"/>
        <v>64</v>
      </c>
      <c r="CL129">
        <f t="shared" ca="1" si="99"/>
        <v>1</v>
      </c>
      <c r="CM129">
        <f t="shared" ca="1" si="99"/>
        <v>1</v>
      </c>
      <c r="CN129">
        <f t="shared" ca="1" si="99"/>
        <v>0</v>
      </c>
      <c r="CO129">
        <f t="shared" ca="1" si="95"/>
        <v>0</v>
      </c>
      <c r="CP129">
        <f t="shared" ca="1" si="95"/>
        <v>1</v>
      </c>
      <c r="CQ129">
        <f t="shared" ca="1" si="95"/>
        <v>1</v>
      </c>
      <c r="CR129">
        <f t="shared" ca="1" si="95"/>
        <v>1</v>
      </c>
      <c r="CS129">
        <f t="shared" ca="1" si="95"/>
        <v>1</v>
      </c>
      <c r="CT129">
        <f t="shared" ca="1" si="95"/>
        <v>1</v>
      </c>
      <c r="CU129">
        <f t="shared" ca="1" si="95"/>
        <v>0</v>
      </c>
      <c r="CV129">
        <f t="shared" ca="1" si="95"/>
        <v>0</v>
      </c>
      <c r="CW129">
        <f t="shared" ca="1" si="95"/>
        <v>0</v>
      </c>
      <c r="DC129" cm="1">
        <f t="array" aca="1" ref="DC129" ca="1">IF(ISNA(E129),,OFFSET(INDIRECT("'"&amp;DT$67&amp;"'!f1"),E129-1,))*1</f>
        <v>28870.317805312501</v>
      </c>
      <c r="DD129" cm="1">
        <f t="array" aca="1" ref="DD129" ca="1">IF(ISNA(F129),,OFFSET(INDIRECT("'"&amp;DU$67&amp;"'!f1"),F129-1,))*1</f>
        <v>28824.101457647001</v>
      </c>
      <c r="DE129" cm="1">
        <f t="array" aca="1" ref="DE129" ca="1">IF(ISNA(G129),,OFFSET(INDIRECT("'"&amp;DV$67&amp;"'!f1"),G129-1,))*1</f>
        <v>28800.214653259001</v>
      </c>
      <c r="DF129" cm="1">
        <f t="array" aca="1" ref="DF129" ca="1">IF(ISNA(H129),,OFFSET(INDIRECT("'"&amp;DW$67&amp;"'!f1"),H129-1,))*1</f>
        <v>28800.1150663308</v>
      </c>
      <c r="DG129" cm="1">
        <f t="array" aca="1" ref="DG129" ca="1">IF(ISNA(I129),,OFFSET(INDIRECT("'"&amp;DX$67&amp;"'!f1"),I129-1,))*1</f>
        <v>28800.029754208001</v>
      </c>
      <c r="DH129" cm="1">
        <f t="array" aca="1" ref="DH129" ca="1">IF(ISNA(J129),,OFFSET(INDIRECT("'"&amp;DY$67&amp;"'!f1"),J129-1,))*1</f>
        <v>1.40425920207053</v>
      </c>
      <c r="DI129" cm="1">
        <f t="array" aca="1" ref="DI129" ca="1">IF(ISNA(K129),,OFFSET(INDIRECT("'"&amp;DZ$67&amp;"'!f1"),K129-1,))*1</f>
        <v>21.436048562638401</v>
      </c>
      <c r="DJ129" cm="1">
        <f t="array" aca="1" ref="DJ129" ca="1">IF(ISNA(L129),,OFFSET(INDIRECT("'"&amp;EA$67&amp;"'!f1"),L129-1,))*1</f>
        <v>8.60823810566216</v>
      </c>
      <c r="DK129" cm="1">
        <f t="array" aca="1" ref="DK129" ca="1">IF(ISNA(M129),,OFFSET(INDIRECT("'"&amp;EB$67&amp;"'!f1"),M129-1,))*1</f>
        <v>313.678323863</v>
      </c>
      <c r="DL129" cm="1">
        <f t="array" aca="1" ref="DL129" ca="1">IF(ISNA(N129),,OFFSET(INDIRECT("'"&amp;EC$67&amp;"'!f1"),N129-1,))*1</f>
        <v>3.0497105995891598E-2</v>
      </c>
      <c r="DM129" cm="1">
        <f t="array" aca="1" ref="DM129" ca="1">IF(ISNA(O129),,OFFSET(INDIRECT("'"&amp;ED$67&amp;"'!f1"),O129-1,))*1</f>
        <v>3.2676525996066602E-2</v>
      </c>
      <c r="DN129" cm="1">
        <f t="array" aca="1" ref="DN129" ca="1">IF(ISNA(P129),,OFFSET(INDIRECT("'"&amp;EE$67&amp;"'!f1"),P129-1,))*1</f>
        <v>7.4712373316287994E-2</v>
      </c>
      <c r="DT129">
        <f t="shared" ca="1" si="100"/>
        <v>1</v>
      </c>
      <c r="DU129">
        <f t="shared" ca="1" si="100"/>
        <v>1</v>
      </c>
      <c r="DV129">
        <f t="shared" ca="1" si="100"/>
        <v>0</v>
      </c>
      <c r="DW129">
        <f t="shared" ca="1" si="96"/>
        <v>0</v>
      </c>
      <c r="DX129">
        <f t="shared" ca="1" si="96"/>
        <v>1</v>
      </c>
      <c r="DY129">
        <f t="shared" ca="1" si="96"/>
        <v>1</v>
      </c>
      <c r="DZ129">
        <f t="shared" ca="1" si="96"/>
        <v>78</v>
      </c>
      <c r="EA129">
        <f t="shared" ca="1" si="96"/>
        <v>3278</v>
      </c>
      <c r="EB129">
        <f t="shared" ca="1" si="96"/>
        <v>18</v>
      </c>
      <c r="EC129">
        <f t="shared" ca="1" si="96"/>
        <v>0</v>
      </c>
      <c r="ED129">
        <f t="shared" ca="1" si="96"/>
        <v>0</v>
      </c>
      <c r="EE129">
        <f t="shared" ca="1" si="96"/>
        <v>0</v>
      </c>
      <c r="EK129" cm="1">
        <f t="array" aca="1" ref="EK129" ca="1">IF(ISNA(E129),0,OFFSET(INDIRECT("'"&amp;EK$67&amp;"'!g1"),E129-1,)*CL129)</f>
        <v>1</v>
      </c>
      <c r="EL129" cm="1">
        <f t="array" aca="1" ref="EL129" ca="1">IF(ISNA(F129),0,OFFSET(INDIRECT("'"&amp;EL$67&amp;"'!g1"),F129-1,)*CM129)</f>
        <v>1</v>
      </c>
      <c r="EM129" cm="1">
        <f t="array" aca="1" ref="EM129" ca="1">IF(ISNA(G129),0,OFFSET(INDIRECT("'"&amp;EM$67&amp;"'!g1"),G129-1,)*CN129)</f>
        <v>0</v>
      </c>
      <c r="EN129" cm="1">
        <f t="array" aca="1" ref="EN129" ca="1">IF(ISNA(H129),0,OFFSET(INDIRECT("'"&amp;EN$67&amp;"'!g1"),H129-1,)*CO129)</f>
        <v>0</v>
      </c>
      <c r="EO129" cm="1">
        <f t="array" aca="1" ref="EO129" ca="1">IF(ISNA(I129),0,OFFSET(INDIRECT("'"&amp;EO$67&amp;"'!g1"),I129-1,)*CP129)</f>
        <v>1</v>
      </c>
      <c r="EP129" cm="1">
        <f t="array" aca="1" ref="EP129" ca="1">IF(ISNA(J129),0,OFFSET(INDIRECT("'"&amp;EP$67&amp;"'!g1"),J129-1,)*CQ129)</f>
        <v>1</v>
      </c>
      <c r="EQ129" cm="1">
        <f t="array" aca="1" ref="EQ129" ca="1">IF(ISNA(K129),0,OFFSET(INDIRECT("'"&amp;EQ$67&amp;"'!g1"),K129-1,)*CR129)</f>
        <v>78</v>
      </c>
      <c r="ER129" cm="1">
        <f t="array" aca="1" ref="ER129" ca="1">IF(ISNA(L129),0,OFFSET(INDIRECT("'"&amp;ER$67&amp;"'!g1"),L129-1,)*CS129)</f>
        <v>3278</v>
      </c>
      <c r="ES129" cm="1">
        <f t="array" aca="1" ref="ES129" ca="1">IF(ISNA(M129),0,OFFSET(INDIRECT("'"&amp;ES$67&amp;"'!g1"),M129-1,)*CT129)</f>
        <v>18</v>
      </c>
      <c r="ET129" cm="1">
        <f t="array" aca="1" ref="ET129" ca="1">IF(ISNA(N129),0,OFFSET(INDIRECT("'"&amp;ET$67&amp;"'!g1"),N129-1,)*CU129)</f>
        <v>0</v>
      </c>
      <c r="EU129" cm="1">
        <f t="array" aca="1" ref="EU129" ca="1">IF(ISNA(O129),0,OFFSET(INDIRECT("'"&amp;EU$67&amp;"'!g1"),O129-1,)*CV129)</f>
        <v>0</v>
      </c>
      <c r="EV129" cm="1">
        <f t="array" aca="1" ref="EV129" ca="1">IF(ISNA(P129),0,OFFSET(INDIRECT("'"&amp;EV$67&amp;"'!g1"),P129-1,)*CW129)</f>
        <v>0</v>
      </c>
      <c r="FB129" s="10" cm="1">
        <f t="array" aca="1" ref="FB129" ca="1">IF(ISNA(E129),0,OFFSET(INDIRECT("'"&amp;EK$67&amp;"'!h1"),E129-1,))</f>
        <v>1</v>
      </c>
      <c r="FC129" s="10" cm="1">
        <f t="array" aca="1" ref="FC129" ca="1">IF(ISNA(F129),0,OFFSET(INDIRECT("'"&amp;EL$67&amp;"'!h1"),F129-1,))</f>
        <v>1</v>
      </c>
      <c r="FD129" s="10" cm="1">
        <f t="array" aca="1" ref="FD129" ca="1">IF(ISNA(G129),0,OFFSET(INDIRECT("'"&amp;EM$67&amp;"'!h1"),G129-1,))</f>
        <v>1</v>
      </c>
      <c r="FE129" s="10" cm="1">
        <f t="array" aca="1" ref="FE129" ca="1">IF(ISNA(H129),0,OFFSET(INDIRECT("'"&amp;EN$67&amp;"'!h1"),H129-1,))</f>
        <v>1</v>
      </c>
      <c r="FF129" s="10" cm="1">
        <f t="array" aca="1" ref="FF129" ca="1">IF(ISNA(I129),0,OFFSET(INDIRECT("'"&amp;EO$67&amp;"'!h1"),I129-1,))</f>
        <v>1</v>
      </c>
      <c r="FG129" s="10" cm="1">
        <f t="array" aca="1" ref="FG129" ca="1">IF(ISNA(J129),0,OFFSET(INDIRECT("'"&amp;EP$67&amp;"'!h1"),J129-1,))</f>
        <v>1</v>
      </c>
      <c r="FH129" s="10" cm="1">
        <f t="array" aca="1" ref="FH129" ca="1">IF(ISNA(K129),0,OFFSET(INDIRECT("'"&amp;EQ$67&amp;"'!h1"),K129-1,))</f>
        <v>10000</v>
      </c>
      <c r="FI129" s="10" cm="1">
        <f t="array" aca="1" ref="FI129" ca="1">IF(ISNA(L129),0,OFFSET(INDIRECT("'"&amp;ER$67&amp;"'!h1"),L129-1,))</f>
        <v>10000</v>
      </c>
      <c r="FJ129" s="10" cm="1">
        <f t="array" aca="1" ref="FJ129" ca="1">IF(ISNA(M129),0,OFFSET(INDIRECT("'"&amp;ES$67&amp;"'!h1"),M129-1,))</f>
        <v>10000</v>
      </c>
      <c r="FK129" s="10" cm="1">
        <f t="array" aca="1" ref="FK129" ca="1">IF(ISNA(N129),0,OFFSET(INDIRECT("'"&amp;ET$67&amp;"'!h1"),N129-1,))</f>
        <v>1</v>
      </c>
      <c r="FL129" s="10" cm="1">
        <f t="array" aca="1" ref="FL129" ca="1">IF(ISNA(O129),0,OFFSET(INDIRECT("'"&amp;EU$67&amp;"'!h1"),O129-1,))</f>
        <v>1</v>
      </c>
      <c r="FM129" s="10" cm="1">
        <f t="array" aca="1" ref="FM129" ca="1">IF(ISNA(P129),0,OFFSET(INDIRECT("'"&amp;EV$67&amp;"'!h1"),P129-1,))</f>
        <v>9</v>
      </c>
      <c r="FN129" s="10"/>
      <c r="FO129" s="10"/>
      <c r="FP129" s="10"/>
      <c r="FQ129" s="10"/>
      <c r="FS129">
        <f t="shared" ca="1" si="61"/>
        <v>64</v>
      </c>
      <c r="FT129">
        <f t="shared" ca="1" si="62"/>
        <v>21.436048562638401</v>
      </c>
      <c r="FU129">
        <f t="shared" ca="1" si="63"/>
        <v>78</v>
      </c>
      <c r="FV129">
        <f t="shared" ca="1" si="64"/>
        <v>10000</v>
      </c>
      <c r="FW129" s="4">
        <f t="shared" ca="1" si="65"/>
        <v>7.7999999999999996E-3</v>
      </c>
      <c r="FX129" s="5">
        <f t="shared" ca="1" si="66"/>
        <v>0.27482113541844105</v>
      </c>
      <c r="FZ129" s="13">
        <f t="shared" ca="1" si="50"/>
        <v>64</v>
      </c>
      <c r="GA129" s="23">
        <f t="shared" ca="1" si="91"/>
        <v>0</v>
      </c>
      <c r="GB129" s="23">
        <f t="shared" ca="1" si="91"/>
        <v>0</v>
      </c>
      <c r="GC129" s="23">
        <f t="shared" ca="1" si="91"/>
        <v>0.75</v>
      </c>
      <c r="GD129" s="23" t="e">
        <f t="shared" ca="1" si="89"/>
        <v>#N/A</v>
      </c>
      <c r="GE129" s="23">
        <f t="shared" ca="1" si="89"/>
        <v>0</v>
      </c>
      <c r="GF129" s="23">
        <f t="shared" ca="1" si="89"/>
        <v>0</v>
      </c>
      <c r="GG129" s="23">
        <f t="shared" ca="1" si="89"/>
        <v>0</v>
      </c>
      <c r="GH129" s="23">
        <f t="shared" ca="1" si="89"/>
        <v>0</v>
      </c>
      <c r="GI129" s="23">
        <f t="shared" ca="1" si="89"/>
        <v>0</v>
      </c>
      <c r="GJ129" s="23" t="e">
        <f t="shared" ca="1" si="89"/>
        <v>#N/A</v>
      </c>
      <c r="GK129" s="23" t="e">
        <f t="shared" ca="1" si="89"/>
        <v>#N/A</v>
      </c>
      <c r="GL129" s="23" t="e">
        <f t="shared" ca="1" si="89"/>
        <v>#N/A</v>
      </c>
      <c r="GM129" s="23"/>
      <c r="GN129">
        <f t="shared" ca="1" si="68"/>
        <v>64</v>
      </c>
      <c r="GO129" s="5" t="e">
        <f t="shared" ca="1" si="78"/>
        <v>#N/A</v>
      </c>
      <c r="GP129" s="5" t="e">
        <f t="shared" ca="1" si="78"/>
        <v>#N/A</v>
      </c>
      <c r="GQ129" s="5" t="e">
        <f t="shared" ca="1" si="78"/>
        <v>#N/A</v>
      </c>
      <c r="GR129" s="5" t="e">
        <f t="shared" ca="1" si="78"/>
        <v>#N/A</v>
      </c>
      <c r="GS129" s="5" t="e">
        <f t="shared" ca="1" si="78"/>
        <v>#N/A</v>
      </c>
      <c r="GT129" s="5">
        <f t="shared" ca="1" si="103"/>
        <v>1.40425920207053</v>
      </c>
      <c r="GU129" s="5">
        <f t="shared" ca="1" si="103"/>
        <v>0.27482113541844105</v>
      </c>
      <c r="GV129" s="5">
        <f t="shared" ca="1" si="103"/>
        <v>2.6260640956870529E-3</v>
      </c>
      <c r="GW129" s="5">
        <f t="shared" ca="1" si="101"/>
        <v>17.426573547944443</v>
      </c>
      <c r="GX129" s="5" t="e">
        <f t="shared" ca="1" si="101"/>
        <v>#N/A</v>
      </c>
      <c r="GY129" s="5" t="e">
        <f t="shared" ca="1" si="101"/>
        <v>#N/A</v>
      </c>
      <c r="GZ129" s="5" t="e">
        <f t="shared" ca="1" si="101"/>
        <v>#N/A</v>
      </c>
      <c r="HB129" s="13">
        <f t="shared" ca="1" si="54"/>
        <v>64</v>
      </c>
      <c r="HC129" s="4">
        <f t="shared" ca="1" si="92"/>
        <v>1</v>
      </c>
      <c r="HD129" s="4">
        <f t="shared" ca="1" si="92"/>
        <v>1</v>
      </c>
      <c r="HE129" s="4">
        <f t="shared" ca="1" si="92"/>
        <v>0</v>
      </c>
      <c r="HF129" s="4">
        <f t="shared" ca="1" si="90"/>
        <v>0</v>
      </c>
      <c r="HG129" s="4">
        <f t="shared" ca="1" si="90"/>
        <v>1</v>
      </c>
      <c r="HH129" s="4">
        <f t="shared" ca="1" si="90"/>
        <v>1</v>
      </c>
      <c r="HI129" s="4">
        <f t="shared" ca="1" si="90"/>
        <v>7.7999999999999996E-3</v>
      </c>
      <c r="HJ129" s="4">
        <f t="shared" ca="1" si="90"/>
        <v>0.32779999999999998</v>
      </c>
      <c r="HK129" s="4">
        <f t="shared" ca="1" si="90"/>
        <v>1.8E-3</v>
      </c>
      <c r="HL129" s="4">
        <f t="shared" ca="1" si="90"/>
        <v>0</v>
      </c>
      <c r="HM129" s="4">
        <f t="shared" ca="1" si="90"/>
        <v>0</v>
      </c>
      <c r="HN129" s="4">
        <f t="shared" ca="1" si="90"/>
        <v>0</v>
      </c>
    </row>
    <row r="130" spans="1:222" x14ac:dyDescent="0.2">
      <c r="A130" t="str" cm="1">
        <f t="array" aca="1" ref="A130" ca="1">INDIRECT($A$67&amp;"!A"&amp;ROW(C63)+$B$64)</f>
        <v>[[65,5,14]]</v>
      </c>
      <c r="B130" cm="1">
        <f t="array" aca="1" ref="B130" ca="1">INDIRECT($A$67&amp;"!b"&amp;ROW(D63)+$B$64)</f>
        <v>65</v>
      </c>
      <c r="C130">
        <f t="shared" ca="1" si="56"/>
        <v>14</v>
      </c>
      <c r="E130">
        <f t="shared" ca="1" si="104"/>
        <v>87</v>
      </c>
      <c r="F130">
        <f t="shared" ca="1" si="104"/>
        <v>88</v>
      </c>
      <c r="G130">
        <f t="shared" ca="1" si="104"/>
        <v>87</v>
      </c>
      <c r="H130">
        <f t="shared" ca="1" si="104"/>
        <v>65</v>
      </c>
      <c r="I130">
        <f t="shared" ca="1" si="104"/>
        <v>102</v>
      </c>
      <c r="J130">
        <f t="shared" ca="1" si="104"/>
        <v>95</v>
      </c>
      <c r="K130">
        <f t="shared" ca="1" si="104"/>
        <v>95</v>
      </c>
      <c r="L130">
        <f t="shared" ca="1" si="104"/>
        <v>96</v>
      </c>
      <c r="M130">
        <f t="shared" ca="1" si="104"/>
        <v>93</v>
      </c>
      <c r="N130">
        <f t="shared" ca="1" si="104"/>
        <v>87</v>
      </c>
      <c r="O130">
        <f t="shared" ca="1" si="104"/>
        <v>87</v>
      </c>
      <c r="P130">
        <f t="shared" ca="1" si="104"/>
        <v>87</v>
      </c>
      <c r="V130" cm="1">
        <f t="array" aca="1" ref="V130" ca="1">IF(ISNA(E130),,OFFSET(INDIRECT("'"&amp;V$67&amp;"'!d1"),E130-1,))</f>
        <v>14</v>
      </c>
      <c r="W130" cm="1">
        <f t="array" aca="1" ref="W130" ca="1">IF(ISNA(F130),,OFFSET(INDIRECT("'"&amp;W$67&amp;"'!d1"),F130-1,))</f>
        <v>14</v>
      </c>
      <c r="X130" cm="1">
        <f t="array" aca="1" ref="X130" ca="1">IF(ISNA(G130),,OFFSET(INDIRECT("'"&amp;X$67&amp;"'!d1"),G130-1,))</f>
        <v>28</v>
      </c>
      <c r="Y130" cm="1">
        <f t="array" aca="1" ref="Y130" ca="1">IF(ISNA(H130),,OFFSET(INDIRECT("'"&amp;Y$67&amp;"'!d1"),H130-1,))</f>
        <v>0</v>
      </c>
      <c r="Z130" cm="1">
        <f t="array" aca="1" ref="Z130" ca="1">IF(ISNA(I130),,OFFSET(INDIRECT("'"&amp;Z$67&amp;"'!d1"),I130-1,))</f>
        <v>14</v>
      </c>
      <c r="AA130" cm="1">
        <f t="array" aca="1" ref="AA130" ca="1">IF(ISNA(J130),,OFFSET(INDIRECT("'"&amp;AA$67&amp;"'!d1"),J130-1,))</f>
        <v>14</v>
      </c>
      <c r="AB130" cm="1">
        <f t="array" aca="1" ref="AB130" ca="1">IF(ISNA(K130),,OFFSET(INDIRECT("'"&amp;AB$67&amp;"'!d1"),K130-1,))</f>
        <v>14</v>
      </c>
      <c r="AC130" cm="1">
        <f t="array" aca="1" ref="AC130" ca="1">IF(ISNA(L130),,OFFSET(INDIRECT("'"&amp;AC$67&amp;"'!d1"),L130-1,))</f>
        <v>14</v>
      </c>
      <c r="AD130" cm="1">
        <f t="array" aca="1" ref="AD130" ca="1">IF(ISNA(M130),,OFFSET(INDIRECT("'"&amp;AD$67&amp;"'!d1"),M130-1,))</f>
        <v>14</v>
      </c>
      <c r="AE130" cm="1">
        <f t="array" aca="1" ref="AE130" ca="1">IF(ISNA(N130),,OFFSET(INDIRECT("'"&amp;AE$67&amp;"'!d1"),N130-1,))</f>
        <v>0</v>
      </c>
      <c r="AF130" cm="1">
        <f t="array" aca="1" ref="AF130" ca="1">IF(ISNA(O130),,OFFSET(INDIRECT("'"&amp;AF$67&amp;"'!d1"),O130-1,))</f>
        <v>0</v>
      </c>
      <c r="AG130" cm="1">
        <f t="array" aca="1" ref="AG130" ca="1">IF(ISNA(P130),,OFFSET(INDIRECT("'"&amp;AG$67&amp;"'!d1"),P130-1,))</f>
        <v>0</v>
      </c>
      <c r="AM130">
        <f t="shared" ca="1" si="82"/>
        <v>0</v>
      </c>
      <c r="AN130">
        <f t="shared" ca="1" si="82"/>
        <v>0</v>
      </c>
      <c r="AO130">
        <f t="shared" ca="1" si="82"/>
        <v>0</v>
      </c>
      <c r="AP130">
        <f t="shared" ca="1" si="82"/>
        <v>0</v>
      </c>
      <c r="AQ130">
        <f t="shared" ca="1" si="58"/>
        <v>0</v>
      </c>
      <c r="AV130" t="str">
        <f t="shared" ca="1" si="59"/>
        <v/>
      </c>
      <c r="AW130" t="str">
        <f t="shared" ca="1" si="59"/>
        <v/>
      </c>
      <c r="AX130" t="str">
        <f t="shared" ca="1" si="59"/>
        <v/>
      </c>
      <c r="AY130" t="str">
        <f t="shared" ca="1" si="59"/>
        <v/>
      </c>
      <c r="AZ130" t="str">
        <f t="shared" ca="1" si="59"/>
        <v/>
      </c>
      <c r="BD130">
        <f t="shared" ca="1" si="97"/>
        <v>1</v>
      </c>
      <c r="BE130">
        <f t="shared" ca="1" si="97"/>
        <v>1</v>
      </c>
      <c r="BF130">
        <f t="shared" ca="1" si="97"/>
        <v>1</v>
      </c>
      <c r="BG130">
        <f t="shared" ca="1" si="93"/>
        <v>0</v>
      </c>
      <c r="BH130">
        <f t="shared" ca="1" si="93"/>
        <v>1</v>
      </c>
      <c r="BI130">
        <f t="shared" ca="1" si="93"/>
        <v>1</v>
      </c>
      <c r="BJ130">
        <f t="shared" ca="1" si="93"/>
        <v>1</v>
      </c>
      <c r="BK130">
        <f t="shared" ca="1" si="93"/>
        <v>1</v>
      </c>
      <c r="BL130">
        <f t="shared" ca="1" si="93"/>
        <v>1</v>
      </c>
      <c r="BM130">
        <f t="shared" ca="1" si="93"/>
        <v>0</v>
      </c>
      <c r="BN130">
        <f t="shared" ca="1" si="93"/>
        <v>0</v>
      </c>
      <c r="BO130">
        <f t="shared" ca="1" si="93"/>
        <v>0</v>
      </c>
      <c r="BU130">
        <f t="shared" ca="1" si="98"/>
        <v>14</v>
      </c>
      <c r="BV130">
        <f t="shared" ca="1" si="98"/>
        <v>14</v>
      </c>
      <c r="BW130">
        <f t="shared" ca="1" si="98"/>
        <v>28</v>
      </c>
      <c r="BX130">
        <f t="shared" ca="1" si="94"/>
        <v>65</v>
      </c>
      <c r="BY130">
        <f t="shared" ca="1" si="94"/>
        <v>14</v>
      </c>
      <c r="BZ130">
        <f t="shared" ca="1" si="94"/>
        <v>14</v>
      </c>
      <c r="CA130">
        <f t="shared" ca="1" si="94"/>
        <v>14</v>
      </c>
      <c r="CB130">
        <f t="shared" ca="1" si="94"/>
        <v>14</v>
      </c>
      <c r="CC130">
        <f t="shared" ca="1" si="94"/>
        <v>14</v>
      </c>
      <c r="CD130">
        <f t="shared" ca="1" si="94"/>
        <v>65</v>
      </c>
      <c r="CE130">
        <f t="shared" ca="1" si="94"/>
        <v>65</v>
      </c>
      <c r="CF130">
        <f t="shared" ca="1" si="94"/>
        <v>65</v>
      </c>
      <c r="CL130">
        <f t="shared" ca="1" si="99"/>
        <v>1</v>
      </c>
      <c r="CM130">
        <f t="shared" ca="1" si="99"/>
        <v>1</v>
      </c>
      <c r="CN130">
        <f t="shared" ca="1" si="99"/>
        <v>0</v>
      </c>
      <c r="CO130">
        <f t="shared" ca="1" si="95"/>
        <v>0</v>
      </c>
      <c r="CP130">
        <f t="shared" ca="1" si="95"/>
        <v>1</v>
      </c>
      <c r="CQ130">
        <f t="shared" ca="1" si="95"/>
        <v>1</v>
      </c>
      <c r="CR130">
        <f t="shared" ca="1" si="95"/>
        <v>1</v>
      </c>
      <c r="CS130">
        <f t="shared" ca="1" si="95"/>
        <v>1</v>
      </c>
      <c r="CT130">
        <f t="shared" ca="1" si="95"/>
        <v>1</v>
      </c>
      <c r="CU130">
        <f t="shared" ca="1" si="95"/>
        <v>0</v>
      </c>
      <c r="CV130">
        <f t="shared" ca="1" si="95"/>
        <v>0</v>
      </c>
      <c r="CW130">
        <f t="shared" ca="1" si="95"/>
        <v>0</v>
      </c>
      <c r="DC130" cm="1">
        <f t="array" aca="1" ref="DC130" ca="1">IF(ISNA(E130),,OFFSET(INDIRECT("'"&amp;DT$67&amp;"'!f1"),E130-1,))*1</f>
        <v>28835.179806642202</v>
      </c>
      <c r="DD130" cm="1">
        <f t="array" aca="1" ref="DD130" ca="1">IF(ISNA(F130),,OFFSET(INDIRECT("'"&amp;DU$67&amp;"'!f1"),F130-1,))*1</f>
        <v>28815.840466571</v>
      </c>
      <c r="DE130" cm="1">
        <f t="array" aca="1" ref="DE130" ca="1">IF(ISNA(G130),,OFFSET(INDIRECT("'"&amp;DV$67&amp;"'!f1"),G130-1,))*1</f>
        <v>28801.083350212</v>
      </c>
      <c r="DF130" cm="1">
        <f t="array" aca="1" ref="DF130" ca="1">IF(ISNA(H130),,OFFSET(INDIRECT("'"&amp;DW$67&amp;"'!f1"),H130-1,))*1</f>
        <v>28800.1197771513</v>
      </c>
      <c r="DG130" cm="1">
        <f t="array" aca="1" ref="DG130" ca="1">IF(ISNA(I130),,OFFSET(INDIRECT("'"&amp;DX$67&amp;"'!f1"),I130-1,))*1</f>
        <v>28800.112606541999</v>
      </c>
      <c r="DH130" cm="1">
        <f t="array" aca="1" ref="DH130" ca="1">IF(ISNA(J130),,OFFSET(INDIRECT("'"&amp;DY$67&amp;"'!f1"),J130-1,))*1</f>
        <v>1.46024376526474</v>
      </c>
      <c r="DI130" cm="1">
        <f t="array" aca="1" ref="DI130" ca="1">IF(ISNA(K130),,OFFSET(INDIRECT("'"&amp;DZ$67&amp;"'!f1"),K130-1,))*1</f>
        <v>15.6740673268213</v>
      </c>
      <c r="DJ130" cm="1">
        <f t="array" aca="1" ref="DJ130" ca="1">IF(ISNA(L130),,OFFSET(INDIRECT("'"&amp;EA$67&amp;"'!f1"),L130-1,))*1</f>
        <v>6.8257669927552298</v>
      </c>
      <c r="DK130" cm="1">
        <f t="array" aca="1" ref="DK130" ca="1">IF(ISNA(M130),,OFFSET(INDIRECT("'"&amp;EB$67&amp;"'!f1"),M130-1,))*1</f>
        <v>379.124870705999</v>
      </c>
      <c r="DL130" cm="1">
        <f t="array" aca="1" ref="DL130" ca="1">IF(ISNA(N130),,OFFSET(INDIRECT("'"&amp;EC$67&amp;"'!f1"),N130-1,))*1</f>
        <v>2.30035560089163E-2</v>
      </c>
      <c r="DM130" cm="1">
        <f t="array" aca="1" ref="DM130" ca="1">IF(ISNA(O130),,OFFSET(INDIRECT("'"&amp;ED$67&amp;"'!f1"),O130-1,))*1</f>
        <v>2.3554157000034999E-2</v>
      </c>
      <c r="DN130" cm="1">
        <f t="array" aca="1" ref="DN130" ca="1">IF(ISNA(P130),,OFFSET(INDIRECT("'"&amp;EE$67&amp;"'!f1"),P130-1,))*1</f>
        <v>6.3657231628894806E-2</v>
      </c>
      <c r="DT130">
        <f t="shared" ca="1" si="100"/>
        <v>1</v>
      </c>
      <c r="DU130">
        <f t="shared" ca="1" si="100"/>
        <v>1</v>
      </c>
      <c r="DV130">
        <f t="shared" ca="1" si="100"/>
        <v>0</v>
      </c>
      <c r="DW130">
        <f t="shared" ca="1" si="96"/>
        <v>0</v>
      </c>
      <c r="DX130">
        <f t="shared" ca="1" si="96"/>
        <v>1</v>
      </c>
      <c r="DY130">
        <f t="shared" ca="1" si="96"/>
        <v>1</v>
      </c>
      <c r="DZ130">
        <f t="shared" ca="1" si="96"/>
        <v>30</v>
      </c>
      <c r="EA130">
        <f t="shared" ca="1" si="96"/>
        <v>3189</v>
      </c>
      <c r="EB130">
        <f t="shared" ca="1" si="96"/>
        <v>2</v>
      </c>
      <c r="EC130">
        <f t="shared" ca="1" si="96"/>
        <v>0</v>
      </c>
      <c r="ED130">
        <f t="shared" ca="1" si="96"/>
        <v>0</v>
      </c>
      <c r="EE130">
        <f t="shared" ca="1" si="96"/>
        <v>0</v>
      </c>
      <c r="EK130" cm="1">
        <f t="array" aca="1" ref="EK130" ca="1">IF(ISNA(E130),0,OFFSET(INDIRECT("'"&amp;EK$67&amp;"'!g1"),E130-1,)*CL130)</f>
        <v>1</v>
      </c>
      <c r="EL130" cm="1">
        <f t="array" aca="1" ref="EL130" ca="1">IF(ISNA(F130),0,OFFSET(INDIRECT("'"&amp;EL$67&amp;"'!g1"),F130-1,)*CM130)</f>
        <v>1</v>
      </c>
      <c r="EM130" cm="1">
        <f t="array" aca="1" ref="EM130" ca="1">IF(ISNA(G130),0,OFFSET(INDIRECT("'"&amp;EM$67&amp;"'!g1"),G130-1,)*CN130)</f>
        <v>0</v>
      </c>
      <c r="EN130" cm="1">
        <f t="array" aca="1" ref="EN130" ca="1">IF(ISNA(H130),0,OFFSET(INDIRECT("'"&amp;EN$67&amp;"'!g1"),H130-1,)*CO130)</f>
        <v>0</v>
      </c>
      <c r="EO130" cm="1">
        <f t="array" aca="1" ref="EO130" ca="1">IF(ISNA(I130),0,OFFSET(INDIRECT("'"&amp;EO$67&amp;"'!g1"),I130-1,)*CP130)</f>
        <v>1</v>
      </c>
      <c r="EP130" cm="1">
        <f t="array" aca="1" ref="EP130" ca="1">IF(ISNA(J130),0,OFFSET(INDIRECT("'"&amp;EP$67&amp;"'!g1"),J130-1,)*CQ130)</f>
        <v>1</v>
      </c>
      <c r="EQ130" cm="1">
        <f t="array" aca="1" ref="EQ130" ca="1">IF(ISNA(K130),0,OFFSET(INDIRECT("'"&amp;EQ$67&amp;"'!g1"),K130-1,)*CR130)</f>
        <v>30</v>
      </c>
      <c r="ER130" cm="1">
        <f t="array" aca="1" ref="ER130" ca="1">IF(ISNA(L130),0,OFFSET(INDIRECT("'"&amp;ER$67&amp;"'!g1"),L130-1,)*CS130)</f>
        <v>3189</v>
      </c>
      <c r="ES130" cm="1">
        <f t="array" aca="1" ref="ES130" ca="1">IF(ISNA(M130),0,OFFSET(INDIRECT("'"&amp;ES$67&amp;"'!g1"),M130-1,)*CT130)</f>
        <v>2</v>
      </c>
      <c r="ET130" cm="1">
        <f t="array" aca="1" ref="ET130" ca="1">IF(ISNA(N130),0,OFFSET(INDIRECT("'"&amp;ET$67&amp;"'!g1"),N130-1,)*CU130)</f>
        <v>0</v>
      </c>
      <c r="EU130" cm="1">
        <f t="array" aca="1" ref="EU130" ca="1">IF(ISNA(O130),0,OFFSET(INDIRECT("'"&amp;EU$67&amp;"'!g1"),O130-1,)*CV130)</f>
        <v>0</v>
      </c>
      <c r="EV130" cm="1">
        <f t="array" aca="1" ref="EV130" ca="1">IF(ISNA(P130),0,OFFSET(INDIRECT("'"&amp;EV$67&amp;"'!g1"),P130-1,)*CW130)</f>
        <v>0</v>
      </c>
      <c r="FB130" s="10" cm="1">
        <f t="array" aca="1" ref="FB130" ca="1">IF(ISNA(E130),0,OFFSET(INDIRECT("'"&amp;EK$67&amp;"'!h1"),E130-1,))</f>
        <v>1</v>
      </c>
      <c r="FC130" s="10" cm="1">
        <f t="array" aca="1" ref="FC130" ca="1">IF(ISNA(F130),0,OFFSET(INDIRECT("'"&amp;EL$67&amp;"'!h1"),F130-1,))</f>
        <v>1</v>
      </c>
      <c r="FD130" s="10" cm="1">
        <f t="array" aca="1" ref="FD130" ca="1">IF(ISNA(G130),0,OFFSET(INDIRECT("'"&amp;EM$67&amp;"'!h1"),G130-1,))</f>
        <v>1</v>
      </c>
      <c r="FE130" s="10" cm="1">
        <f t="array" aca="1" ref="FE130" ca="1">IF(ISNA(H130),0,OFFSET(INDIRECT("'"&amp;EN$67&amp;"'!h1"),H130-1,))</f>
        <v>1</v>
      </c>
      <c r="FF130" s="10" cm="1">
        <f t="array" aca="1" ref="FF130" ca="1">IF(ISNA(I130),0,OFFSET(INDIRECT("'"&amp;EO$67&amp;"'!h1"),I130-1,))</f>
        <v>1</v>
      </c>
      <c r="FG130" s="10" cm="1">
        <f t="array" aca="1" ref="FG130" ca="1">IF(ISNA(J130),0,OFFSET(INDIRECT("'"&amp;EP$67&amp;"'!h1"),J130-1,))</f>
        <v>1</v>
      </c>
      <c r="FH130" s="10" cm="1">
        <f t="array" aca="1" ref="FH130" ca="1">IF(ISNA(K130),0,OFFSET(INDIRECT("'"&amp;EQ$67&amp;"'!h1"),K130-1,))</f>
        <v>10000</v>
      </c>
      <c r="FI130" s="10" cm="1">
        <f t="array" aca="1" ref="FI130" ca="1">IF(ISNA(L130),0,OFFSET(INDIRECT("'"&amp;ER$67&amp;"'!h1"),L130-1,))</f>
        <v>10000</v>
      </c>
      <c r="FJ130" s="10" cm="1">
        <f t="array" aca="1" ref="FJ130" ca="1">IF(ISNA(M130),0,OFFSET(INDIRECT("'"&amp;ES$67&amp;"'!h1"),M130-1,))</f>
        <v>10000</v>
      </c>
      <c r="FK130" s="10" cm="1">
        <f t="array" aca="1" ref="FK130" ca="1">IF(ISNA(N130),0,OFFSET(INDIRECT("'"&amp;ET$67&amp;"'!h1"),N130-1,))</f>
        <v>1</v>
      </c>
      <c r="FL130" s="10" cm="1">
        <f t="array" aca="1" ref="FL130" ca="1">IF(ISNA(O130),0,OFFSET(INDIRECT("'"&amp;EU$67&amp;"'!h1"),O130-1,))</f>
        <v>1</v>
      </c>
      <c r="FM130" s="10" cm="1">
        <f t="array" aca="1" ref="FM130" ca="1">IF(ISNA(P130),0,OFFSET(INDIRECT("'"&amp;EV$67&amp;"'!h1"),P130-1,))</f>
        <v>9</v>
      </c>
      <c r="FN130" s="10"/>
      <c r="FO130" s="10"/>
      <c r="FP130" s="10"/>
      <c r="FQ130" s="10"/>
      <c r="FS130">
        <f t="shared" ca="1" si="61"/>
        <v>65</v>
      </c>
      <c r="FT130">
        <f t="shared" ca="1" si="62"/>
        <v>15.6740673268213</v>
      </c>
      <c r="FU130">
        <f t="shared" ca="1" si="63"/>
        <v>30</v>
      </c>
      <c r="FV130">
        <f t="shared" ca="1" si="64"/>
        <v>10000</v>
      </c>
      <c r="FW130" s="4">
        <f t="shared" ca="1" si="65"/>
        <v>3.0000000000000001E-3</v>
      </c>
      <c r="FX130" s="5">
        <f t="shared" ca="1" si="66"/>
        <v>0.52246891089404335</v>
      </c>
      <c r="FZ130" s="13">
        <f t="shared" ca="1" si="50"/>
        <v>65</v>
      </c>
      <c r="GA130" s="23">
        <f t="shared" ca="1" si="91"/>
        <v>0</v>
      </c>
      <c r="GB130" s="23">
        <f t="shared" ca="1" si="91"/>
        <v>0</v>
      </c>
      <c r="GC130" s="23">
        <f t="shared" ca="1" si="91"/>
        <v>1</v>
      </c>
      <c r="GD130" s="23" t="e">
        <f t="shared" ca="1" si="89"/>
        <v>#N/A</v>
      </c>
      <c r="GE130" s="23">
        <f t="shared" ca="1" si="89"/>
        <v>0</v>
      </c>
      <c r="GF130" s="23">
        <f t="shared" ca="1" si="89"/>
        <v>0</v>
      </c>
      <c r="GG130" s="23">
        <f t="shared" ca="1" si="89"/>
        <v>0</v>
      </c>
      <c r="GH130" s="23">
        <f t="shared" ca="1" si="89"/>
        <v>0</v>
      </c>
      <c r="GI130" s="23">
        <f t="shared" ca="1" si="89"/>
        <v>0</v>
      </c>
      <c r="GJ130" s="23" t="e">
        <f t="shared" ca="1" si="89"/>
        <v>#N/A</v>
      </c>
      <c r="GK130" s="23" t="e">
        <f t="shared" ca="1" si="89"/>
        <v>#N/A</v>
      </c>
      <c r="GL130" s="23" t="e">
        <f t="shared" ca="1" si="89"/>
        <v>#N/A</v>
      </c>
      <c r="GM130" s="23"/>
      <c r="GN130">
        <f t="shared" ca="1" si="68"/>
        <v>65</v>
      </c>
      <c r="GO130" s="5" t="e">
        <f t="shared" ca="1" si="78"/>
        <v>#N/A</v>
      </c>
      <c r="GP130" s="5" t="e">
        <f t="shared" ca="1" si="78"/>
        <v>#N/A</v>
      </c>
      <c r="GQ130" s="5" t="e">
        <f t="shared" ca="1" si="78"/>
        <v>#N/A</v>
      </c>
      <c r="GR130" s="5" t="e">
        <f t="shared" ca="1" si="78"/>
        <v>#N/A</v>
      </c>
      <c r="GS130" s="5" t="e">
        <f t="shared" ca="1" si="78"/>
        <v>#N/A</v>
      </c>
      <c r="GT130" s="5">
        <f t="shared" ca="1" si="103"/>
        <v>1.46024376526474</v>
      </c>
      <c r="GU130" s="5">
        <f t="shared" ca="1" si="103"/>
        <v>0.52246891089404335</v>
      </c>
      <c r="GV130" s="5">
        <f t="shared" ca="1" si="103"/>
        <v>2.1404098440750171E-3</v>
      </c>
      <c r="GW130" s="5">
        <f t="shared" ca="1" si="101"/>
        <v>189.5624353529995</v>
      </c>
      <c r="GX130" s="5" t="e">
        <f t="shared" ca="1" si="101"/>
        <v>#N/A</v>
      </c>
      <c r="GY130" s="5" t="e">
        <f t="shared" ca="1" si="101"/>
        <v>#N/A</v>
      </c>
      <c r="GZ130" s="5" t="e">
        <f t="shared" ca="1" si="101"/>
        <v>#N/A</v>
      </c>
      <c r="HB130" s="13">
        <f t="shared" ca="1" si="54"/>
        <v>65</v>
      </c>
      <c r="HC130" s="4">
        <f t="shared" ca="1" si="92"/>
        <v>1</v>
      </c>
      <c r="HD130" s="4">
        <f t="shared" ca="1" si="92"/>
        <v>1</v>
      </c>
      <c r="HE130" s="4">
        <f t="shared" ca="1" si="92"/>
        <v>0</v>
      </c>
      <c r="HF130" s="4">
        <f t="shared" ca="1" si="90"/>
        <v>0</v>
      </c>
      <c r="HG130" s="4">
        <f t="shared" ca="1" si="90"/>
        <v>1</v>
      </c>
      <c r="HH130" s="4">
        <f t="shared" ca="1" si="90"/>
        <v>1</v>
      </c>
      <c r="HI130" s="4">
        <f t="shared" ca="1" si="90"/>
        <v>3.0000000000000001E-3</v>
      </c>
      <c r="HJ130" s="4">
        <f t="shared" ca="1" si="90"/>
        <v>0.31890000000000002</v>
      </c>
      <c r="HK130" s="4">
        <f t="shared" ca="1" si="90"/>
        <v>2.0000000000000001E-4</v>
      </c>
      <c r="HL130" s="4">
        <f t="shared" ca="1" si="90"/>
        <v>0</v>
      </c>
      <c r="HM130" s="4">
        <f t="shared" ca="1" si="90"/>
        <v>0</v>
      </c>
      <c r="HN130" s="4">
        <f t="shared" ca="1" si="90"/>
        <v>0</v>
      </c>
    </row>
    <row r="131" spans="1:222" x14ac:dyDescent="0.2">
      <c r="A131" t="str" cm="1">
        <f t="array" aca="1" ref="A131" ca="1">INDIRECT($A$67&amp;"!A"&amp;ROW(C64)+$B$64)</f>
        <v>[[66,5,14]]</v>
      </c>
      <c r="B131" cm="1">
        <f t="array" aca="1" ref="B131" ca="1">INDIRECT($A$67&amp;"!b"&amp;ROW(D64)+$B$64)</f>
        <v>66</v>
      </c>
      <c r="C131">
        <f t="shared" ca="1" si="56"/>
        <v>14</v>
      </c>
      <c r="E131">
        <f t="shared" ca="1" si="104"/>
        <v>88</v>
      </c>
      <c r="F131">
        <f t="shared" ca="1" si="104"/>
        <v>89</v>
      </c>
      <c r="G131">
        <f t="shared" ca="1" si="104"/>
        <v>88</v>
      </c>
      <c r="H131">
        <f t="shared" ca="1" si="104"/>
        <v>74</v>
      </c>
      <c r="I131">
        <f t="shared" ca="1" si="104"/>
        <v>87</v>
      </c>
      <c r="J131">
        <f t="shared" ca="1" si="104"/>
        <v>96</v>
      </c>
      <c r="K131">
        <f t="shared" ca="1" si="104"/>
        <v>96</v>
      </c>
      <c r="L131">
        <f t="shared" ca="1" si="104"/>
        <v>97</v>
      </c>
      <c r="M131">
        <f t="shared" ca="1" si="104"/>
        <v>94</v>
      </c>
      <c r="N131">
        <f t="shared" ca="1" si="104"/>
        <v>88</v>
      </c>
      <c r="O131">
        <f t="shared" ca="1" si="104"/>
        <v>88</v>
      </c>
      <c r="P131">
        <f t="shared" ca="1" si="104"/>
        <v>88</v>
      </c>
      <c r="V131" cm="1">
        <f t="array" aca="1" ref="V131" ca="1">IF(ISNA(E131),,OFFSET(INDIRECT("'"&amp;V$67&amp;"'!d1"),E131-1,))</f>
        <v>14</v>
      </c>
      <c r="W131" cm="1">
        <f t="array" aca="1" ref="W131" ca="1">IF(ISNA(F131),,OFFSET(INDIRECT("'"&amp;W$67&amp;"'!d1"),F131-1,))</f>
        <v>14</v>
      </c>
      <c r="X131" cm="1">
        <f t="array" aca="1" ref="X131" ca="1">IF(ISNA(G131),,OFFSET(INDIRECT("'"&amp;X$67&amp;"'!d1"),G131-1,))</f>
        <v>21</v>
      </c>
      <c r="Y131" cm="1">
        <f t="array" aca="1" ref="Y131" ca="1">IF(ISNA(H131),,OFFSET(INDIRECT("'"&amp;Y$67&amp;"'!d1"),H131-1,))</f>
        <v>0</v>
      </c>
      <c r="Z131" cm="1">
        <f t="array" aca="1" ref="Z131" ca="1">IF(ISNA(I131),,OFFSET(INDIRECT("'"&amp;Z$67&amp;"'!d1"),I131-1,))</f>
        <v>14</v>
      </c>
      <c r="AA131" cm="1">
        <f t="array" aca="1" ref="AA131" ca="1">IF(ISNA(J131),,OFFSET(INDIRECT("'"&amp;AA$67&amp;"'!d1"),J131-1,))</f>
        <v>14</v>
      </c>
      <c r="AB131" cm="1">
        <f t="array" aca="1" ref="AB131" ca="1">IF(ISNA(K131),,OFFSET(INDIRECT("'"&amp;AB$67&amp;"'!d1"),K131-1,))</f>
        <v>14</v>
      </c>
      <c r="AC131" cm="1">
        <f t="array" aca="1" ref="AC131" ca="1">IF(ISNA(L131),,OFFSET(INDIRECT("'"&amp;AC$67&amp;"'!d1"),L131-1,))</f>
        <v>14</v>
      </c>
      <c r="AD131" cm="1">
        <f t="array" aca="1" ref="AD131" ca="1">IF(ISNA(M131),,OFFSET(INDIRECT("'"&amp;AD$67&amp;"'!d1"),M131-1,))</f>
        <v>14</v>
      </c>
      <c r="AE131" cm="1">
        <f t="array" aca="1" ref="AE131" ca="1">IF(ISNA(N131),,OFFSET(INDIRECT("'"&amp;AE$67&amp;"'!d1"),N131-1,))</f>
        <v>0</v>
      </c>
      <c r="AF131" cm="1">
        <f t="array" aca="1" ref="AF131" ca="1">IF(ISNA(O131),,OFFSET(INDIRECT("'"&amp;AF$67&amp;"'!d1"),O131-1,))</f>
        <v>0</v>
      </c>
      <c r="AG131" cm="1">
        <f t="array" aca="1" ref="AG131" ca="1">IF(ISNA(P131),,OFFSET(INDIRECT("'"&amp;AG$67&amp;"'!d1"),P131-1,))</f>
        <v>0</v>
      </c>
      <c r="AM131">
        <f t="shared" ca="1" si="82"/>
        <v>0</v>
      </c>
      <c r="AN131">
        <f t="shared" ca="1" si="82"/>
        <v>0</v>
      </c>
      <c r="AO131">
        <f t="shared" ca="1" si="82"/>
        <v>0</v>
      </c>
      <c r="AP131">
        <f t="shared" ca="1" si="82"/>
        <v>0</v>
      </c>
      <c r="AQ131">
        <f t="shared" ca="1" si="58"/>
        <v>0</v>
      </c>
      <c r="AV131" t="str">
        <f t="shared" ca="1" si="59"/>
        <v/>
      </c>
      <c r="AW131" t="str">
        <f t="shared" ca="1" si="59"/>
        <v/>
      </c>
      <c r="AX131" t="str">
        <f t="shared" ca="1" si="59"/>
        <v/>
      </c>
      <c r="AY131" t="str">
        <f t="shared" ca="1" si="59"/>
        <v/>
      </c>
      <c r="AZ131" t="str">
        <f t="shared" ca="1" si="59"/>
        <v/>
      </c>
      <c r="BD131">
        <f t="shared" ca="1" si="97"/>
        <v>1</v>
      </c>
      <c r="BE131">
        <f t="shared" ca="1" si="97"/>
        <v>1</v>
      </c>
      <c r="BF131">
        <f t="shared" ca="1" si="97"/>
        <v>1</v>
      </c>
      <c r="BG131">
        <f t="shared" ca="1" si="93"/>
        <v>0</v>
      </c>
      <c r="BH131">
        <f t="shared" ca="1" si="93"/>
        <v>1</v>
      </c>
      <c r="BI131">
        <f t="shared" ca="1" si="93"/>
        <v>1</v>
      </c>
      <c r="BJ131">
        <f t="shared" ca="1" si="93"/>
        <v>1</v>
      </c>
      <c r="BK131">
        <f t="shared" ca="1" si="93"/>
        <v>1</v>
      </c>
      <c r="BL131">
        <f t="shared" ca="1" si="93"/>
        <v>1</v>
      </c>
      <c r="BM131">
        <f t="shared" ca="1" si="93"/>
        <v>0</v>
      </c>
      <c r="BN131">
        <f t="shared" ca="1" si="93"/>
        <v>0</v>
      </c>
      <c r="BO131">
        <f t="shared" ca="1" si="93"/>
        <v>0</v>
      </c>
      <c r="BU131">
        <f t="shared" ca="1" si="98"/>
        <v>14</v>
      </c>
      <c r="BV131">
        <f t="shared" ca="1" si="98"/>
        <v>14</v>
      </c>
      <c r="BW131">
        <f t="shared" ca="1" si="98"/>
        <v>21</v>
      </c>
      <c r="BX131">
        <f t="shared" ca="1" si="94"/>
        <v>66</v>
      </c>
      <c r="BY131">
        <f t="shared" ca="1" si="94"/>
        <v>14</v>
      </c>
      <c r="BZ131">
        <f t="shared" ca="1" si="94"/>
        <v>14</v>
      </c>
      <c r="CA131">
        <f t="shared" ca="1" si="94"/>
        <v>14</v>
      </c>
      <c r="CB131">
        <f t="shared" ca="1" si="94"/>
        <v>14</v>
      </c>
      <c r="CC131">
        <f t="shared" ca="1" si="94"/>
        <v>14</v>
      </c>
      <c r="CD131">
        <f t="shared" ca="1" si="94"/>
        <v>66</v>
      </c>
      <c r="CE131">
        <f t="shared" ca="1" si="94"/>
        <v>66</v>
      </c>
      <c r="CF131">
        <f t="shared" ca="1" si="94"/>
        <v>66</v>
      </c>
      <c r="CL131">
        <f t="shared" ca="1" si="99"/>
        <v>1</v>
      </c>
      <c r="CM131">
        <f t="shared" ca="1" si="99"/>
        <v>1</v>
      </c>
      <c r="CN131">
        <f t="shared" ca="1" si="99"/>
        <v>0</v>
      </c>
      <c r="CO131">
        <f t="shared" ca="1" si="95"/>
        <v>0</v>
      </c>
      <c r="CP131">
        <f t="shared" ca="1" si="95"/>
        <v>1</v>
      </c>
      <c r="CQ131">
        <f t="shared" ca="1" si="95"/>
        <v>1</v>
      </c>
      <c r="CR131">
        <f t="shared" ca="1" si="95"/>
        <v>1</v>
      </c>
      <c r="CS131">
        <f t="shared" ca="1" si="95"/>
        <v>1</v>
      </c>
      <c r="CT131">
        <f t="shared" ca="1" si="95"/>
        <v>1</v>
      </c>
      <c r="CU131">
        <f t="shared" ca="1" si="95"/>
        <v>0</v>
      </c>
      <c r="CV131">
        <f t="shared" ca="1" si="95"/>
        <v>0</v>
      </c>
      <c r="CW131">
        <f t="shared" ca="1" si="95"/>
        <v>0</v>
      </c>
      <c r="DC131" cm="1">
        <f t="array" aca="1" ref="DC131" ca="1">IF(ISNA(E131),,OFFSET(INDIRECT("'"&amp;DT$67&amp;"'!f1"),E131-1,))*1</f>
        <v>28875.822485968401</v>
      </c>
      <c r="DD131" cm="1">
        <f t="array" aca="1" ref="DD131" ca="1">IF(ISNA(F131),,OFFSET(INDIRECT("'"&amp;DU$67&amp;"'!f1"),F131-1,))*1</f>
        <v>28839.918157876</v>
      </c>
      <c r="DE131" cm="1">
        <f t="array" aca="1" ref="DE131" ca="1">IF(ISNA(G131),,OFFSET(INDIRECT("'"&amp;DV$67&amp;"'!f1"),G131-1,))*1</f>
        <v>28803.190330141901</v>
      </c>
      <c r="DF131" cm="1">
        <f t="array" aca="1" ref="DF131" ca="1">IF(ISNA(H131),,OFFSET(INDIRECT("'"&amp;DW$67&amp;"'!f1"),H131-1,))*1</f>
        <v>28800.1155279669</v>
      </c>
      <c r="DG131" cm="1">
        <f t="array" aca="1" ref="DG131" ca="1">IF(ISNA(I131),,OFFSET(INDIRECT("'"&amp;DX$67&amp;"'!f1"),I131-1,))*1</f>
        <v>28800.029423791999</v>
      </c>
      <c r="DH131" cm="1">
        <f t="array" aca="1" ref="DH131" ca="1">IF(ISNA(J131),,OFFSET(INDIRECT("'"&amp;DY$67&amp;"'!f1"),J131-1,))*1</f>
        <v>1.48648449592292</v>
      </c>
      <c r="DI131" cm="1">
        <f t="array" aca="1" ref="DI131" ca="1">IF(ISNA(K131),,OFFSET(INDIRECT("'"&amp;DZ$67&amp;"'!f1"),K131-1,))*1</f>
        <v>15.9504158860072</v>
      </c>
      <c r="DJ131" cm="1">
        <f t="array" aca="1" ref="DJ131" ca="1">IF(ISNA(L131),,OFFSET(INDIRECT("'"&amp;EA$67&amp;"'!f1"),L131-1,))*1</f>
        <v>6.8933090139180404</v>
      </c>
      <c r="DK131" cm="1">
        <f t="array" aca="1" ref="DK131" ca="1">IF(ISNA(M131),,OFFSET(INDIRECT("'"&amp;EB$67&amp;"'!f1"),M131-1,))*1</f>
        <v>379.86792996399998</v>
      </c>
      <c r="DL131" cm="1">
        <f t="array" aca="1" ref="DL131" ca="1">IF(ISNA(N131),,OFFSET(INDIRECT("'"&amp;EC$67&amp;"'!f1"),N131-1,))*1</f>
        <v>2.2820803002105001E-2</v>
      </c>
      <c r="DM131" cm="1">
        <f t="array" aca="1" ref="DM131" ca="1">IF(ISNA(O131),,OFFSET(INDIRECT("'"&amp;ED$67&amp;"'!f1"),O131-1,))*1</f>
        <v>2.2817356002633401E-2</v>
      </c>
      <c r="DN131" cm="1">
        <f t="array" aca="1" ref="DN131" ca="1">IF(ISNA(P131),,OFFSET(INDIRECT("'"&amp;EE$67&amp;"'!f1"),P131-1,))*1</f>
        <v>6.5027944743633201E-2</v>
      </c>
      <c r="DT131">
        <f t="shared" ca="1" si="100"/>
        <v>1</v>
      </c>
      <c r="DU131">
        <f t="shared" ca="1" si="100"/>
        <v>1</v>
      </c>
      <c r="DV131">
        <f t="shared" ca="1" si="100"/>
        <v>0</v>
      </c>
      <c r="DW131">
        <f t="shared" ca="1" si="96"/>
        <v>0</v>
      </c>
      <c r="DX131">
        <f t="shared" ca="1" si="96"/>
        <v>1</v>
      </c>
      <c r="DY131">
        <f t="shared" ca="1" si="96"/>
        <v>1</v>
      </c>
      <c r="DZ131">
        <f t="shared" ca="1" si="96"/>
        <v>31</v>
      </c>
      <c r="EA131">
        <f t="shared" ca="1" si="96"/>
        <v>3150</v>
      </c>
      <c r="EB131">
        <f t="shared" ca="1" si="96"/>
        <v>7</v>
      </c>
      <c r="EC131">
        <f t="shared" ca="1" si="96"/>
        <v>0</v>
      </c>
      <c r="ED131">
        <f t="shared" ca="1" si="96"/>
        <v>0</v>
      </c>
      <c r="EE131">
        <f t="shared" ca="1" si="96"/>
        <v>0</v>
      </c>
      <c r="EK131" cm="1">
        <f t="array" aca="1" ref="EK131" ca="1">IF(ISNA(E131),0,OFFSET(INDIRECT("'"&amp;EK$67&amp;"'!g1"),E131-1,)*CL131)</f>
        <v>1</v>
      </c>
      <c r="EL131" cm="1">
        <f t="array" aca="1" ref="EL131" ca="1">IF(ISNA(F131),0,OFFSET(INDIRECT("'"&amp;EL$67&amp;"'!g1"),F131-1,)*CM131)</f>
        <v>1</v>
      </c>
      <c r="EM131" cm="1">
        <f t="array" aca="1" ref="EM131" ca="1">IF(ISNA(G131),0,OFFSET(INDIRECT("'"&amp;EM$67&amp;"'!g1"),G131-1,)*CN131)</f>
        <v>0</v>
      </c>
      <c r="EN131" cm="1">
        <f t="array" aca="1" ref="EN131" ca="1">IF(ISNA(H131),0,OFFSET(INDIRECT("'"&amp;EN$67&amp;"'!g1"),H131-1,)*CO131)</f>
        <v>0</v>
      </c>
      <c r="EO131" cm="1">
        <f t="array" aca="1" ref="EO131" ca="1">IF(ISNA(I131),0,OFFSET(INDIRECT("'"&amp;EO$67&amp;"'!g1"),I131-1,)*CP131)</f>
        <v>1</v>
      </c>
      <c r="EP131" cm="1">
        <f t="array" aca="1" ref="EP131" ca="1">IF(ISNA(J131),0,OFFSET(INDIRECT("'"&amp;EP$67&amp;"'!g1"),J131-1,)*CQ131)</f>
        <v>1</v>
      </c>
      <c r="EQ131" cm="1">
        <f t="array" aca="1" ref="EQ131" ca="1">IF(ISNA(K131),0,OFFSET(INDIRECT("'"&amp;EQ$67&amp;"'!g1"),K131-1,)*CR131)</f>
        <v>31</v>
      </c>
      <c r="ER131" cm="1">
        <f t="array" aca="1" ref="ER131" ca="1">IF(ISNA(L131),0,OFFSET(INDIRECT("'"&amp;ER$67&amp;"'!g1"),L131-1,)*CS131)</f>
        <v>3150</v>
      </c>
      <c r="ES131" cm="1">
        <f t="array" aca="1" ref="ES131" ca="1">IF(ISNA(M131),0,OFFSET(INDIRECT("'"&amp;ES$67&amp;"'!g1"),M131-1,)*CT131)</f>
        <v>7</v>
      </c>
      <c r="ET131" cm="1">
        <f t="array" aca="1" ref="ET131" ca="1">IF(ISNA(N131),0,OFFSET(INDIRECT("'"&amp;ET$67&amp;"'!g1"),N131-1,)*CU131)</f>
        <v>0</v>
      </c>
      <c r="EU131" cm="1">
        <f t="array" aca="1" ref="EU131" ca="1">IF(ISNA(O131),0,OFFSET(INDIRECT("'"&amp;EU$67&amp;"'!g1"),O131-1,)*CV131)</f>
        <v>0</v>
      </c>
      <c r="EV131" cm="1">
        <f t="array" aca="1" ref="EV131" ca="1">IF(ISNA(P131),0,OFFSET(INDIRECT("'"&amp;EV$67&amp;"'!g1"),P131-1,)*CW131)</f>
        <v>0</v>
      </c>
      <c r="FB131" s="10" cm="1">
        <f t="array" aca="1" ref="FB131" ca="1">IF(ISNA(E131),0,OFFSET(INDIRECT("'"&amp;EK$67&amp;"'!h1"),E131-1,))</f>
        <v>1</v>
      </c>
      <c r="FC131" s="10" cm="1">
        <f t="array" aca="1" ref="FC131" ca="1">IF(ISNA(F131),0,OFFSET(INDIRECT("'"&amp;EL$67&amp;"'!h1"),F131-1,))</f>
        <v>1</v>
      </c>
      <c r="FD131" s="10" cm="1">
        <f t="array" aca="1" ref="FD131" ca="1">IF(ISNA(G131),0,OFFSET(INDIRECT("'"&amp;EM$67&amp;"'!h1"),G131-1,))</f>
        <v>1</v>
      </c>
      <c r="FE131" s="10" cm="1">
        <f t="array" aca="1" ref="FE131" ca="1">IF(ISNA(H131),0,OFFSET(INDIRECT("'"&amp;EN$67&amp;"'!h1"),H131-1,))</f>
        <v>1</v>
      </c>
      <c r="FF131" s="10" cm="1">
        <f t="array" aca="1" ref="FF131" ca="1">IF(ISNA(I131),0,OFFSET(INDIRECT("'"&amp;EO$67&amp;"'!h1"),I131-1,))</f>
        <v>1</v>
      </c>
      <c r="FG131" s="10" cm="1">
        <f t="array" aca="1" ref="FG131" ca="1">IF(ISNA(J131),0,OFFSET(INDIRECT("'"&amp;EP$67&amp;"'!h1"),J131-1,))</f>
        <v>1</v>
      </c>
      <c r="FH131" s="10" cm="1">
        <f t="array" aca="1" ref="FH131" ca="1">IF(ISNA(K131),0,OFFSET(INDIRECT("'"&amp;EQ$67&amp;"'!h1"),K131-1,))</f>
        <v>10000</v>
      </c>
      <c r="FI131" s="10" cm="1">
        <f t="array" aca="1" ref="FI131" ca="1">IF(ISNA(L131),0,OFFSET(INDIRECT("'"&amp;ER$67&amp;"'!h1"),L131-1,))</f>
        <v>10000</v>
      </c>
      <c r="FJ131" s="10" cm="1">
        <f t="array" aca="1" ref="FJ131" ca="1">IF(ISNA(M131),0,OFFSET(INDIRECT("'"&amp;ES$67&amp;"'!h1"),M131-1,))</f>
        <v>10000</v>
      </c>
      <c r="FK131" s="10" cm="1">
        <f t="array" aca="1" ref="FK131" ca="1">IF(ISNA(N131),0,OFFSET(INDIRECT("'"&amp;ET$67&amp;"'!h1"),N131-1,))</f>
        <v>1</v>
      </c>
      <c r="FL131" s="10" cm="1">
        <f t="array" aca="1" ref="FL131" ca="1">IF(ISNA(O131),0,OFFSET(INDIRECT("'"&amp;EU$67&amp;"'!h1"),O131-1,))</f>
        <v>1</v>
      </c>
      <c r="FM131" s="10" cm="1">
        <f t="array" aca="1" ref="FM131" ca="1">IF(ISNA(P131),0,OFFSET(INDIRECT("'"&amp;EV$67&amp;"'!h1"),P131-1,))</f>
        <v>9</v>
      </c>
      <c r="FN131" s="10"/>
      <c r="FO131" s="10"/>
      <c r="FP131" s="10"/>
      <c r="FQ131" s="10"/>
      <c r="FS131">
        <f t="shared" ca="1" si="61"/>
        <v>66</v>
      </c>
      <c r="FT131">
        <f t="shared" ca="1" si="62"/>
        <v>15.9504158860072</v>
      </c>
      <c r="FU131">
        <f t="shared" ca="1" si="63"/>
        <v>31</v>
      </c>
      <c r="FV131">
        <f t="shared" ca="1" si="64"/>
        <v>10000</v>
      </c>
      <c r="FW131" s="4">
        <f t="shared" ca="1" si="65"/>
        <v>3.0999999999999999E-3</v>
      </c>
      <c r="FX131" s="5">
        <f t="shared" ca="1" si="66"/>
        <v>0.51452954470990964</v>
      </c>
      <c r="FZ131" s="13">
        <f t="shared" ca="1" si="50"/>
        <v>66</v>
      </c>
      <c r="GA131" s="23">
        <f t="shared" ca="1" si="91"/>
        <v>0</v>
      </c>
      <c r="GB131" s="23">
        <f t="shared" ca="1" si="91"/>
        <v>0</v>
      </c>
      <c r="GC131" s="23">
        <f t="shared" ca="1" si="91"/>
        <v>0.5</v>
      </c>
      <c r="GD131" s="23" t="e">
        <f t="shared" ca="1" si="89"/>
        <v>#N/A</v>
      </c>
      <c r="GE131" s="23">
        <f t="shared" ca="1" si="89"/>
        <v>0</v>
      </c>
      <c r="GF131" s="23">
        <f t="shared" ca="1" si="89"/>
        <v>0</v>
      </c>
      <c r="GG131" s="23">
        <f t="shared" ca="1" si="89"/>
        <v>0</v>
      </c>
      <c r="GH131" s="23">
        <f t="shared" ca="1" si="89"/>
        <v>0</v>
      </c>
      <c r="GI131" s="23">
        <f t="shared" ca="1" si="89"/>
        <v>0</v>
      </c>
      <c r="GJ131" s="23" t="e">
        <f t="shared" ca="1" si="89"/>
        <v>#N/A</v>
      </c>
      <c r="GK131" s="23" t="e">
        <f t="shared" ca="1" si="89"/>
        <v>#N/A</v>
      </c>
      <c r="GL131" s="23" t="e">
        <f t="shared" ca="1" si="89"/>
        <v>#N/A</v>
      </c>
      <c r="GM131" s="23"/>
      <c r="GN131">
        <f t="shared" ca="1" si="68"/>
        <v>66</v>
      </c>
      <c r="GO131" s="5" t="e">
        <f t="shared" ca="1" si="78"/>
        <v>#N/A</v>
      </c>
      <c r="GP131" s="5" t="e">
        <f t="shared" ca="1" si="78"/>
        <v>#N/A</v>
      </c>
      <c r="GQ131" s="5" t="e">
        <f t="shared" ca="1" si="78"/>
        <v>#N/A</v>
      </c>
      <c r="GR131" s="5" t="e">
        <f t="shared" ca="1" si="78"/>
        <v>#N/A</v>
      </c>
      <c r="GS131" s="5" t="e">
        <f t="shared" ca="1" si="78"/>
        <v>#N/A</v>
      </c>
      <c r="GT131" s="5">
        <f t="shared" ca="1" si="103"/>
        <v>1.48648449592292</v>
      </c>
      <c r="GU131" s="5">
        <f t="shared" ca="1" si="103"/>
        <v>0.51452954470990964</v>
      </c>
      <c r="GV131" s="5">
        <f t="shared" ca="1" si="103"/>
        <v>2.188352067910489E-3</v>
      </c>
      <c r="GW131" s="5">
        <f t="shared" ca="1" si="101"/>
        <v>54.266847137714286</v>
      </c>
      <c r="GX131" s="5" t="e">
        <f t="shared" ca="1" si="101"/>
        <v>#N/A</v>
      </c>
      <c r="GY131" s="5" t="e">
        <f t="shared" ca="1" si="101"/>
        <v>#N/A</v>
      </c>
      <c r="GZ131" s="5" t="e">
        <f t="shared" ca="1" si="101"/>
        <v>#N/A</v>
      </c>
      <c r="HB131" s="13">
        <f t="shared" ca="1" si="54"/>
        <v>66</v>
      </c>
      <c r="HC131" s="4">
        <f t="shared" ca="1" si="92"/>
        <v>1</v>
      </c>
      <c r="HD131" s="4">
        <f t="shared" ca="1" si="92"/>
        <v>1</v>
      </c>
      <c r="HE131" s="4">
        <f t="shared" ca="1" si="92"/>
        <v>0</v>
      </c>
      <c r="HF131" s="4">
        <f t="shared" ca="1" si="90"/>
        <v>0</v>
      </c>
      <c r="HG131" s="4">
        <f t="shared" ca="1" si="90"/>
        <v>1</v>
      </c>
      <c r="HH131" s="4">
        <f t="shared" ca="1" si="90"/>
        <v>1</v>
      </c>
      <c r="HI131" s="4">
        <f t="shared" ca="1" si="90"/>
        <v>3.0999999999999999E-3</v>
      </c>
      <c r="HJ131" s="4">
        <f t="shared" ca="1" si="90"/>
        <v>0.315</v>
      </c>
      <c r="HK131" s="4">
        <f t="shared" ca="1" si="90"/>
        <v>6.9999999999999999E-4</v>
      </c>
      <c r="HL131" s="4">
        <f t="shared" ca="1" si="90"/>
        <v>0</v>
      </c>
      <c r="HM131" s="4">
        <f t="shared" ca="1" si="90"/>
        <v>0</v>
      </c>
      <c r="HN131" s="4">
        <f t="shared" ca="1" si="90"/>
        <v>0</v>
      </c>
    </row>
    <row r="132" spans="1:222" x14ac:dyDescent="0.2">
      <c r="A132" t="str" cm="1">
        <f t="array" aca="1" ref="A132" ca="1">INDIRECT($A$67&amp;"!A"&amp;ROW(C65)+$B$64)</f>
        <v>[[67,5,14]]</v>
      </c>
      <c r="B132" cm="1">
        <f t="array" aca="1" ref="B132" ca="1">INDIRECT($A$67&amp;"!b"&amp;ROW(D65)+$B$64)</f>
        <v>67</v>
      </c>
      <c r="C132">
        <f t="shared" ca="1" si="56"/>
        <v>14</v>
      </c>
      <c r="E132">
        <f t="shared" ca="1" si="104"/>
        <v>89</v>
      </c>
      <c r="F132">
        <f t="shared" ca="1" si="104"/>
        <v>90</v>
      </c>
      <c r="G132">
        <f t="shared" ca="1" si="104"/>
        <v>89</v>
      </c>
      <c r="H132">
        <f t="shared" ca="1" si="104"/>
        <v>83</v>
      </c>
      <c r="I132">
        <f t="shared" ca="1" si="104"/>
        <v>91</v>
      </c>
      <c r="J132">
        <f t="shared" ca="1" si="104"/>
        <v>97</v>
      </c>
      <c r="K132">
        <f t="shared" ca="1" si="104"/>
        <v>97</v>
      </c>
      <c r="L132">
        <f t="shared" ca="1" si="104"/>
        <v>98</v>
      </c>
      <c r="M132">
        <f t="shared" ca="1" si="104"/>
        <v>95</v>
      </c>
      <c r="N132">
        <f t="shared" ca="1" si="104"/>
        <v>89</v>
      </c>
      <c r="O132">
        <f t="shared" ca="1" si="104"/>
        <v>89</v>
      </c>
      <c r="P132">
        <f t="shared" ca="1" si="104"/>
        <v>89</v>
      </c>
      <c r="V132" cm="1">
        <f t="array" aca="1" ref="V132" ca="1">IF(ISNA(E132),,OFFSET(INDIRECT("'"&amp;V$67&amp;"'!d1"),E132-1,))</f>
        <v>15</v>
      </c>
      <c r="W132" cm="1">
        <f t="array" aca="1" ref="W132" ca="1">IF(ISNA(F132),,OFFSET(INDIRECT("'"&amp;W$67&amp;"'!d1"),F132-1,))</f>
        <v>14</v>
      </c>
      <c r="X132" cm="1">
        <f t="array" aca="1" ref="X132" ca="1">IF(ISNA(G132),,OFFSET(INDIRECT("'"&amp;X$67&amp;"'!d1"),G132-1,))</f>
        <v>29</v>
      </c>
      <c r="Y132" cm="1">
        <f t="array" aca="1" ref="Y132" ca="1">IF(ISNA(H132),,OFFSET(INDIRECT("'"&amp;Y$67&amp;"'!d1"),H132-1,))</f>
        <v>0</v>
      </c>
      <c r="Z132" cm="1">
        <f t="array" aca="1" ref="Z132" ca="1">IF(ISNA(I132),,OFFSET(INDIRECT("'"&amp;Z$67&amp;"'!d1"),I132-1,))</f>
        <v>14</v>
      </c>
      <c r="AA132" cm="1">
        <f t="array" aca="1" ref="AA132" ca="1">IF(ISNA(J132),,OFFSET(INDIRECT("'"&amp;AA$67&amp;"'!d1"),J132-1,))</f>
        <v>14</v>
      </c>
      <c r="AB132" cm="1">
        <f t="array" aca="1" ref="AB132" ca="1">IF(ISNA(K132),,OFFSET(INDIRECT("'"&amp;AB$67&amp;"'!d1"),K132-1,))</f>
        <v>14</v>
      </c>
      <c r="AC132" cm="1">
        <f t="array" aca="1" ref="AC132" ca="1">IF(ISNA(L132),,OFFSET(INDIRECT("'"&amp;AC$67&amp;"'!d1"),L132-1,))</f>
        <v>14</v>
      </c>
      <c r="AD132" cm="1">
        <f t="array" aca="1" ref="AD132" ca="1">IF(ISNA(M132),,OFFSET(INDIRECT("'"&amp;AD$67&amp;"'!d1"),M132-1,))</f>
        <v>16</v>
      </c>
      <c r="AE132" cm="1">
        <f t="array" aca="1" ref="AE132" ca="1">IF(ISNA(N132),,OFFSET(INDIRECT("'"&amp;AE$67&amp;"'!d1"),N132-1,))</f>
        <v>0</v>
      </c>
      <c r="AF132" cm="1">
        <f t="array" aca="1" ref="AF132" ca="1">IF(ISNA(O132),,OFFSET(INDIRECT("'"&amp;AF$67&amp;"'!d1"),O132-1,))</f>
        <v>0</v>
      </c>
      <c r="AG132" cm="1">
        <f t="array" aca="1" ref="AG132" ca="1">IF(ISNA(P132),,OFFSET(INDIRECT("'"&amp;AG$67&amp;"'!d1"),P132-1,))</f>
        <v>0</v>
      </c>
      <c r="AM132">
        <f t="shared" ca="1" si="82"/>
        <v>0</v>
      </c>
      <c r="AN132">
        <f t="shared" ca="1" si="82"/>
        <v>0</v>
      </c>
      <c r="AO132">
        <f t="shared" ca="1" si="82"/>
        <v>0</v>
      </c>
      <c r="AP132">
        <f t="shared" ca="1" si="82"/>
        <v>0</v>
      </c>
      <c r="AQ132">
        <f t="shared" ca="1" si="58"/>
        <v>0</v>
      </c>
      <c r="AV132" t="str">
        <f t="shared" ca="1" si="59"/>
        <v/>
      </c>
      <c r="AW132" t="str">
        <f t="shared" ca="1" si="59"/>
        <v/>
      </c>
      <c r="AX132" t="str">
        <f t="shared" ca="1" si="59"/>
        <v/>
      </c>
      <c r="AY132" t="str">
        <f t="shared" ca="1" si="59"/>
        <v/>
      </c>
      <c r="AZ132" t="str">
        <f t="shared" ca="1" si="59"/>
        <v/>
      </c>
      <c r="BD132">
        <f t="shared" ca="1" si="97"/>
        <v>1</v>
      </c>
      <c r="BE132">
        <f t="shared" ca="1" si="97"/>
        <v>1</v>
      </c>
      <c r="BF132">
        <f t="shared" ca="1" si="97"/>
        <v>1</v>
      </c>
      <c r="BG132">
        <f t="shared" ca="1" si="93"/>
        <v>0</v>
      </c>
      <c r="BH132">
        <f t="shared" ca="1" si="93"/>
        <v>1</v>
      </c>
      <c r="BI132">
        <f t="shared" ca="1" si="93"/>
        <v>1</v>
      </c>
      <c r="BJ132">
        <f t="shared" ca="1" si="93"/>
        <v>1</v>
      </c>
      <c r="BK132">
        <f t="shared" ca="1" si="93"/>
        <v>1</v>
      </c>
      <c r="BL132">
        <f t="shared" ca="1" si="93"/>
        <v>1</v>
      </c>
      <c r="BM132">
        <f t="shared" ca="1" si="93"/>
        <v>0</v>
      </c>
      <c r="BN132">
        <f t="shared" ca="1" si="93"/>
        <v>0</v>
      </c>
      <c r="BO132">
        <f t="shared" ca="1" si="93"/>
        <v>0</v>
      </c>
      <c r="BU132">
        <f t="shared" ca="1" si="98"/>
        <v>15</v>
      </c>
      <c r="BV132">
        <f t="shared" ca="1" si="98"/>
        <v>14</v>
      </c>
      <c r="BW132">
        <f t="shared" ca="1" si="98"/>
        <v>29</v>
      </c>
      <c r="BX132">
        <f t="shared" ca="1" si="94"/>
        <v>67</v>
      </c>
      <c r="BY132">
        <f t="shared" ca="1" si="94"/>
        <v>14</v>
      </c>
      <c r="BZ132">
        <f t="shared" ca="1" si="94"/>
        <v>14</v>
      </c>
      <c r="CA132">
        <f t="shared" ca="1" si="94"/>
        <v>14</v>
      </c>
      <c r="CB132">
        <f t="shared" ca="1" si="94"/>
        <v>14</v>
      </c>
      <c r="CC132">
        <f t="shared" ca="1" si="94"/>
        <v>16</v>
      </c>
      <c r="CD132">
        <f t="shared" ca="1" si="94"/>
        <v>67</v>
      </c>
      <c r="CE132">
        <f t="shared" ca="1" si="94"/>
        <v>67</v>
      </c>
      <c r="CF132">
        <f t="shared" ca="1" si="94"/>
        <v>67</v>
      </c>
      <c r="CL132">
        <f t="shared" ca="1" si="99"/>
        <v>0</v>
      </c>
      <c r="CM132">
        <f t="shared" ca="1" si="99"/>
        <v>1</v>
      </c>
      <c r="CN132">
        <f t="shared" ca="1" si="99"/>
        <v>0</v>
      </c>
      <c r="CO132">
        <f t="shared" ca="1" si="95"/>
        <v>0</v>
      </c>
      <c r="CP132">
        <f t="shared" ca="1" si="95"/>
        <v>1</v>
      </c>
      <c r="CQ132">
        <f t="shared" ca="1" si="95"/>
        <v>1</v>
      </c>
      <c r="CR132">
        <f t="shared" ca="1" si="95"/>
        <v>1</v>
      </c>
      <c r="CS132">
        <f t="shared" ca="1" si="95"/>
        <v>1</v>
      </c>
      <c r="CT132">
        <f t="shared" ca="1" si="95"/>
        <v>0</v>
      </c>
      <c r="CU132">
        <f t="shared" ca="1" si="95"/>
        <v>0</v>
      </c>
      <c r="CV132">
        <f t="shared" ca="1" si="95"/>
        <v>0</v>
      </c>
      <c r="CW132">
        <f t="shared" ca="1" si="95"/>
        <v>0</v>
      </c>
      <c r="DC132" cm="1">
        <f t="array" aca="1" ref="DC132" ca="1">IF(ISNA(E132),,OFFSET(INDIRECT("'"&amp;DT$67&amp;"'!f1"),E132-1,))*1</f>
        <v>28840.6471325606</v>
      </c>
      <c r="DD132" cm="1">
        <f t="array" aca="1" ref="DD132" ca="1">IF(ISNA(F132),,OFFSET(INDIRECT("'"&amp;DU$67&amp;"'!f1"),F132-1,))*1</f>
        <v>28831.262593063999</v>
      </c>
      <c r="DE132" cm="1">
        <f t="array" aca="1" ref="DE132" ca="1">IF(ISNA(G132),,OFFSET(INDIRECT("'"&amp;DV$67&amp;"'!f1"),G132-1,))*1</f>
        <v>28800.206031322999</v>
      </c>
      <c r="DF132" cm="1">
        <f t="array" aca="1" ref="DF132" ca="1">IF(ISNA(H132),,OFFSET(INDIRECT("'"&amp;DW$67&amp;"'!f1"),H132-1,))*1</f>
        <v>28800.123999224899</v>
      </c>
      <c r="DG132" cm="1">
        <f t="array" aca="1" ref="DG132" ca="1">IF(ISNA(I132),,OFFSET(INDIRECT("'"&amp;DX$67&amp;"'!f1"),I132-1,))*1</f>
        <v>28800.134485666</v>
      </c>
      <c r="DH132" cm="1">
        <f t="array" aca="1" ref="DH132" ca="1">IF(ISNA(J132),,OFFSET(INDIRECT("'"&amp;DY$67&amp;"'!f1"),J132-1,))*1</f>
        <v>1.5254215747117901</v>
      </c>
      <c r="DI132" cm="1">
        <f t="array" aca="1" ref="DI132" ca="1">IF(ISNA(K132),,OFFSET(INDIRECT("'"&amp;DZ$67&amp;"'!f1"),K132-1,))*1</f>
        <v>16.293243154883299</v>
      </c>
      <c r="DJ132" cm="1">
        <f t="array" aca="1" ref="DJ132" ca="1">IF(ISNA(L132),,OFFSET(INDIRECT("'"&amp;EA$67&amp;"'!f1"),L132-1,))*1</f>
        <v>7.2158389780670404</v>
      </c>
      <c r="DK132" cm="1">
        <f t="array" aca="1" ref="DK132" ca="1">IF(ISNA(M132),,OFFSET(INDIRECT("'"&amp;EB$67&amp;"'!f1"),M132-1,))*1</f>
        <v>398.83513082999798</v>
      </c>
      <c r="DL132" cm="1">
        <f t="array" aca="1" ref="DL132" ca="1">IF(ISNA(N132),,OFFSET(INDIRECT("'"&amp;EC$67&amp;"'!f1"),N132-1,))*1</f>
        <v>2.0899531999020799E-2</v>
      </c>
      <c r="DM132" cm="1">
        <f t="array" aca="1" ref="DM132" ca="1">IF(ISNA(O132),,OFFSET(INDIRECT("'"&amp;ED$67&amp;"'!f1"),O132-1,))*1</f>
        <v>2.2457414001109999E-2</v>
      </c>
      <c r="DN132" cm="1">
        <f t="array" aca="1" ref="DN132" ca="1">IF(ISNA(P132),,OFFSET(INDIRECT("'"&amp;EE$67&amp;"'!f1"),P132-1,))*1</f>
        <v>6.1814419925212798E-2</v>
      </c>
      <c r="DT132">
        <f t="shared" ca="1" si="100"/>
        <v>0</v>
      </c>
      <c r="DU132">
        <f t="shared" ca="1" si="100"/>
        <v>1</v>
      </c>
      <c r="DV132">
        <f t="shared" ca="1" si="100"/>
        <v>0</v>
      </c>
      <c r="DW132">
        <f t="shared" ca="1" si="96"/>
        <v>0</v>
      </c>
      <c r="DX132">
        <f t="shared" ca="1" si="96"/>
        <v>1</v>
      </c>
      <c r="DY132">
        <f t="shared" ca="1" si="96"/>
        <v>1</v>
      </c>
      <c r="DZ132">
        <f t="shared" ca="1" si="96"/>
        <v>5</v>
      </c>
      <c r="EA132">
        <f t="shared" ca="1" si="96"/>
        <v>2457</v>
      </c>
      <c r="EB132">
        <f t="shared" ca="1" si="96"/>
        <v>0</v>
      </c>
      <c r="EC132">
        <f t="shared" ca="1" si="96"/>
        <v>0</v>
      </c>
      <c r="ED132">
        <f t="shared" ca="1" si="96"/>
        <v>0</v>
      </c>
      <c r="EE132">
        <f t="shared" ca="1" si="96"/>
        <v>0</v>
      </c>
      <c r="EK132" cm="1">
        <f t="array" aca="1" ref="EK132" ca="1">IF(ISNA(E132),0,OFFSET(INDIRECT("'"&amp;EK$67&amp;"'!g1"),E132-1,)*CL132)</f>
        <v>0</v>
      </c>
      <c r="EL132" cm="1">
        <f t="array" aca="1" ref="EL132" ca="1">IF(ISNA(F132),0,OFFSET(INDIRECT("'"&amp;EL$67&amp;"'!g1"),F132-1,)*CM132)</f>
        <v>1</v>
      </c>
      <c r="EM132" cm="1">
        <f t="array" aca="1" ref="EM132" ca="1">IF(ISNA(G132),0,OFFSET(INDIRECT("'"&amp;EM$67&amp;"'!g1"),G132-1,)*CN132)</f>
        <v>0</v>
      </c>
      <c r="EN132" cm="1">
        <f t="array" aca="1" ref="EN132" ca="1">IF(ISNA(H132),0,OFFSET(INDIRECT("'"&amp;EN$67&amp;"'!g1"),H132-1,)*CO132)</f>
        <v>0</v>
      </c>
      <c r="EO132" cm="1">
        <f t="array" aca="1" ref="EO132" ca="1">IF(ISNA(I132),0,OFFSET(INDIRECT("'"&amp;EO$67&amp;"'!g1"),I132-1,)*CP132)</f>
        <v>1</v>
      </c>
      <c r="EP132" cm="1">
        <f t="array" aca="1" ref="EP132" ca="1">IF(ISNA(J132),0,OFFSET(INDIRECT("'"&amp;EP$67&amp;"'!g1"),J132-1,)*CQ132)</f>
        <v>1</v>
      </c>
      <c r="EQ132" cm="1">
        <f t="array" aca="1" ref="EQ132" ca="1">IF(ISNA(K132),0,OFFSET(INDIRECT("'"&amp;EQ$67&amp;"'!g1"),K132-1,)*CR132)</f>
        <v>5</v>
      </c>
      <c r="ER132" cm="1">
        <f t="array" aca="1" ref="ER132" ca="1">IF(ISNA(L132),0,OFFSET(INDIRECT("'"&amp;ER$67&amp;"'!g1"),L132-1,)*CS132)</f>
        <v>2457</v>
      </c>
      <c r="ES132" cm="1">
        <f t="array" aca="1" ref="ES132" ca="1">IF(ISNA(M132),0,OFFSET(INDIRECT("'"&amp;ES$67&amp;"'!g1"),M132-1,)*CT132)</f>
        <v>0</v>
      </c>
      <c r="ET132" cm="1">
        <f t="array" aca="1" ref="ET132" ca="1">IF(ISNA(N132),0,OFFSET(INDIRECT("'"&amp;ET$67&amp;"'!g1"),N132-1,)*CU132)</f>
        <v>0</v>
      </c>
      <c r="EU132" cm="1">
        <f t="array" aca="1" ref="EU132" ca="1">IF(ISNA(O132),0,OFFSET(INDIRECT("'"&amp;EU$67&amp;"'!g1"),O132-1,)*CV132)</f>
        <v>0</v>
      </c>
      <c r="EV132" cm="1">
        <f t="array" aca="1" ref="EV132" ca="1">IF(ISNA(P132),0,OFFSET(INDIRECT("'"&amp;EV$67&amp;"'!g1"),P132-1,)*CW132)</f>
        <v>0</v>
      </c>
      <c r="FB132" s="10" cm="1">
        <f t="array" aca="1" ref="FB132" ca="1">IF(ISNA(E132),0,OFFSET(INDIRECT("'"&amp;EK$67&amp;"'!h1"),E132-1,))</f>
        <v>1</v>
      </c>
      <c r="FC132" s="10" cm="1">
        <f t="array" aca="1" ref="FC132" ca="1">IF(ISNA(F132),0,OFFSET(INDIRECT("'"&amp;EL$67&amp;"'!h1"),F132-1,))</f>
        <v>1</v>
      </c>
      <c r="FD132" s="10" cm="1">
        <f t="array" aca="1" ref="FD132" ca="1">IF(ISNA(G132),0,OFFSET(INDIRECT("'"&amp;EM$67&amp;"'!h1"),G132-1,))</f>
        <v>1</v>
      </c>
      <c r="FE132" s="10" cm="1">
        <f t="array" aca="1" ref="FE132" ca="1">IF(ISNA(H132),0,OFFSET(INDIRECT("'"&amp;EN$67&amp;"'!h1"),H132-1,))</f>
        <v>1</v>
      </c>
      <c r="FF132" s="10" cm="1">
        <f t="array" aca="1" ref="FF132" ca="1">IF(ISNA(I132),0,OFFSET(INDIRECT("'"&amp;EO$67&amp;"'!h1"),I132-1,))</f>
        <v>1</v>
      </c>
      <c r="FG132" s="10" cm="1">
        <f t="array" aca="1" ref="FG132" ca="1">IF(ISNA(J132),0,OFFSET(INDIRECT("'"&amp;EP$67&amp;"'!h1"),J132-1,))</f>
        <v>1</v>
      </c>
      <c r="FH132" s="10" cm="1">
        <f t="array" aca="1" ref="FH132" ca="1">IF(ISNA(K132),0,OFFSET(INDIRECT("'"&amp;EQ$67&amp;"'!h1"),K132-1,))</f>
        <v>10000</v>
      </c>
      <c r="FI132" s="10" cm="1">
        <f t="array" aca="1" ref="FI132" ca="1">IF(ISNA(L132),0,OFFSET(INDIRECT("'"&amp;ER$67&amp;"'!h1"),L132-1,))</f>
        <v>10000</v>
      </c>
      <c r="FJ132" s="10" cm="1">
        <f t="array" aca="1" ref="FJ132" ca="1">IF(ISNA(M132),0,OFFSET(INDIRECT("'"&amp;ES$67&amp;"'!h1"),M132-1,))</f>
        <v>10000</v>
      </c>
      <c r="FK132" s="10" cm="1">
        <f t="array" aca="1" ref="FK132" ca="1">IF(ISNA(N132),0,OFFSET(INDIRECT("'"&amp;ET$67&amp;"'!h1"),N132-1,))</f>
        <v>1</v>
      </c>
      <c r="FL132" s="10" cm="1">
        <f t="array" aca="1" ref="FL132" ca="1">IF(ISNA(O132),0,OFFSET(INDIRECT("'"&amp;EU$67&amp;"'!h1"),O132-1,))</f>
        <v>1</v>
      </c>
      <c r="FM132" s="10" cm="1">
        <f t="array" aca="1" ref="FM132" ca="1">IF(ISNA(P132),0,OFFSET(INDIRECT("'"&amp;EV$67&amp;"'!h1"),P132-1,))</f>
        <v>9</v>
      </c>
      <c r="FN132" s="10"/>
      <c r="FO132" s="10"/>
      <c r="FP132" s="10"/>
      <c r="FQ132" s="10"/>
      <c r="FS132">
        <f t="shared" ca="1" si="61"/>
        <v>67</v>
      </c>
      <c r="FT132">
        <f t="shared" ca="1" si="62"/>
        <v>16.293243154883299</v>
      </c>
      <c r="FU132">
        <f t="shared" ca="1" si="63"/>
        <v>5</v>
      </c>
      <c r="FV132">
        <f t="shared" ca="1" si="64"/>
        <v>10000</v>
      </c>
      <c r="FW132" s="4">
        <f t="shared" ca="1" si="65"/>
        <v>5.0000000000000001E-4</v>
      </c>
      <c r="FX132" s="5">
        <f t="shared" ca="1" si="66"/>
        <v>3.2586486309766598</v>
      </c>
      <c r="FZ132" s="13">
        <f t="shared" ref="FZ132:FZ188" ca="1" si="105">GN132</f>
        <v>67</v>
      </c>
      <c r="GA132" s="23">
        <f t="shared" ca="1" si="91"/>
        <v>7.1428571428571425E-2</v>
      </c>
      <c r="GB132" s="23">
        <f t="shared" ca="1" si="91"/>
        <v>0</v>
      </c>
      <c r="GC132" s="23">
        <f t="shared" ca="1" si="91"/>
        <v>1.0714285714285714</v>
      </c>
      <c r="GD132" s="23" t="e">
        <f t="shared" ca="1" si="89"/>
        <v>#N/A</v>
      </c>
      <c r="GE132" s="23">
        <f t="shared" ca="1" si="89"/>
        <v>0</v>
      </c>
      <c r="GF132" s="23">
        <f t="shared" ca="1" si="89"/>
        <v>0</v>
      </c>
      <c r="GG132" s="23">
        <f t="shared" ca="1" si="89"/>
        <v>0</v>
      </c>
      <c r="GH132" s="23">
        <f t="shared" ca="1" si="89"/>
        <v>0</v>
      </c>
      <c r="GI132" s="23">
        <f t="shared" ca="1" si="89"/>
        <v>0.14285714285714285</v>
      </c>
      <c r="GJ132" s="23" t="e">
        <f t="shared" ca="1" si="89"/>
        <v>#N/A</v>
      </c>
      <c r="GK132" s="23" t="e">
        <f t="shared" ca="1" si="89"/>
        <v>#N/A</v>
      </c>
      <c r="GL132" s="23" t="e">
        <f t="shared" ca="1" si="89"/>
        <v>#N/A</v>
      </c>
      <c r="GM132" s="23"/>
      <c r="GN132">
        <f t="shared" ca="1" si="68"/>
        <v>67</v>
      </c>
      <c r="GO132" s="5" t="e">
        <f t="shared" ca="1" si="78"/>
        <v>#N/A</v>
      </c>
      <c r="GP132" s="5" t="e">
        <f t="shared" ca="1" si="78"/>
        <v>#N/A</v>
      </c>
      <c r="GQ132" s="5" t="e">
        <f t="shared" ca="1" si="78"/>
        <v>#N/A</v>
      </c>
      <c r="GR132" s="5" t="e">
        <f t="shared" ca="1" si="78"/>
        <v>#N/A</v>
      </c>
      <c r="GS132" s="5" t="e">
        <f t="shared" ca="1" si="78"/>
        <v>#N/A</v>
      </c>
      <c r="GT132" s="5">
        <f t="shared" ca="1" si="103"/>
        <v>1.5254215747117901</v>
      </c>
      <c r="GU132" s="5">
        <f t="shared" ca="1" si="103"/>
        <v>3.2586486309766598</v>
      </c>
      <c r="GV132" s="5">
        <f t="shared" ca="1" si="103"/>
        <v>2.9368494009226866E-3</v>
      </c>
      <c r="GW132" s="5" t="e">
        <f t="shared" ca="1" si="101"/>
        <v>#N/A</v>
      </c>
      <c r="GX132" s="5" t="e">
        <f t="shared" ca="1" si="101"/>
        <v>#N/A</v>
      </c>
      <c r="GY132" s="5" t="e">
        <f t="shared" ca="1" si="101"/>
        <v>#N/A</v>
      </c>
      <c r="GZ132" s="5" t="e">
        <f t="shared" ca="1" si="101"/>
        <v>#N/A</v>
      </c>
      <c r="HB132" s="13">
        <f t="shared" ref="HB132:HB188" ca="1" si="106">GN132</f>
        <v>67</v>
      </c>
      <c r="HC132" s="4">
        <f t="shared" ca="1" si="92"/>
        <v>0</v>
      </c>
      <c r="HD132" s="4">
        <f t="shared" ca="1" si="92"/>
        <v>1</v>
      </c>
      <c r="HE132" s="4">
        <f t="shared" ca="1" si="92"/>
        <v>0</v>
      </c>
      <c r="HF132" s="4">
        <f t="shared" ca="1" si="90"/>
        <v>0</v>
      </c>
      <c r="HG132" s="4">
        <f t="shared" ca="1" si="90"/>
        <v>1</v>
      </c>
      <c r="HH132" s="4">
        <f t="shared" ca="1" si="90"/>
        <v>1</v>
      </c>
      <c r="HI132" s="4">
        <f t="shared" ca="1" si="90"/>
        <v>5.0000000000000001E-4</v>
      </c>
      <c r="HJ132" s="4">
        <f t="shared" ca="1" si="90"/>
        <v>0.2457</v>
      </c>
      <c r="HK132" s="4">
        <f t="shared" ca="1" si="90"/>
        <v>0</v>
      </c>
      <c r="HL132" s="4">
        <f t="shared" ca="1" si="90"/>
        <v>0</v>
      </c>
      <c r="HM132" s="4">
        <f t="shared" ca="1" si="90"/>
        <v>0</v>
      </c>
      <c r="HN132" s="4">
        <f t="shared" ca="1" si="90"/>
        <v>0</v>
      </c>
    </row>
    <row r="133" spans="1:222" x14ac:dyDescent="0.2">
      <c r="A133" t="str" cm="1">
        <f t="array" aca="1" ref="A133" ca="1">INDIRECT($A$67&amp;"!A"&amp;ROW(C66)+$B$64)</f>
        <v>[[68,5,14]]</v>
      </c>
      <c r="B133" cm="1">
        <f t="array" aca="1" ref="B133" ca="1">INDIRECT($A$67&amp;"!b"&amp;ROW(D66)+$B$64)</f>
        <v>68</v>
      </c>
      <c r="C133">
        <f t="shared" ref="C133:C188" ca="1" si="107">MIN(INDIRECT($A$67&amp;"!d"&amp;ROW(E66)+$B$64),BU133:CG133)</f>
        <v>14</v>
      </c>
      <c r="E133">
        <f t="shared" ca="1" si="104"/>
        <v>90</v>
      </c>
      <c r="F133">
        <f t="shared" ca="1" si="104"/>
        <v>91</v>
      </c>
      <c r="G133">
        <f t="shared" ca="1" si="104"/>
        <v>90</v>
      </c>
      <c r="H133">
        <f t="shared" ca="1" si="104"/>
        <v>92</v>
      </c>
      <c r="I133">
        <f t="shared" ca="1" si="104"/>
        <v>95</v>
      </c>
      <c r="J133">
        <f t="shared" ca="1" si="104"/>
        <v>98</v>
      </c>
      <c r="K133">
        <f t="shared" ca="1" si="104"/>
        <v>98</v>
      </c>
      <c r="L133">
        <f t="shared" ca="1" si="104"/>
        <v>99</v>
      </c>
      <c r="M133">
        <f t="shared" ca="1" si="104"/>
        <v>96</v>
      </c>
      <c r="N133">
        <f t="shared" ca="1" si="104"/>
        <v>90</v>
      </c>
      <c r="O133">
        <f t="shared" ca="1" si="104"/>
        <v>90</v>
      </c>
      <c r="P133">
        <f t="shared" ca="1" si="104"/>
        <v>90</v>
      </c>
      <c r="V133" cm="1">
        <f t="array" aca="1" ref="V133" ca="1">IF(ISNA(E133),,OFFSET(INDIRECT("'"&amp;V$67&amp;"'!d1"),E133-1,))</f>
        <v>14</v>
      </c>
      <c r="W133" cm="1">
        <f t="array" aca="1" ref="W133" ca="1">IF(ISNA(F133),,OFFSET(INDIRECT("'"&amp;W$67&amp;"'!d1"),F133-1,))</f>
        <v>14</v>
      </c>
      <c r="X133" cm="1">
        <f t="array" aca="1" ref="X133" ca="1">IF(ISNA(G133),,OFFSET(INDIRECT("'"&amp;X$67&amp;"'!d1"),G133-1,))</f>
        <v>27</v>
      </c>
      <c r="Y133" cm="1">
        <f t="array" aca="1" ref="Y133" ca="1">IF(ISNA(H133),,OFFSET(INDIRECT("'"&amp;Y$67&amp;"'!d1"),H133-1,))</f>
        <v>0</v>
      </c>
      <c r="Z133" cm="1">
        <f t="array" aca="1" ref="Z133" ca="1">IF(ISNA(I133),,OFFSET(INDIRECT("'"&amp;Z$67&amp;"'!d1"),I133-1,))</f>
        <v>14</v>
      </c>
      <c r="AA133" cm="1">
        <f t="array" aca="1" ref="AA133" ca="1">IF(ISNA(J133),,OFFSET(INDIRECT("'"&amp;AA$67&amp;"'!d1"),J133-1,))</f>
        <v>14</v>
      </c>
      <c r="AB133" cm="1">
        <f t="array" aca="1" ref="AB133" ca="1">IF(ISNA(K133),,OFFSET(INDIRECT("'"&amp;AB$67&amp;"'!d1"),K133-1,))</f>
        <v>14</v>
      </c>
      <c r="AC133" cm="1">
        <f t="array" aca="1" ref="AC133" ca="1">IF(ISNA(L133),,OFFSET(INDIRECT("'"&amp;AC$67&amp;"'!d1"),L133-1,))</f>
        <v>14</v>
      </c>
      <c r="AD133" cm="1">
        <f t="array" aca="1" ref="AD133" ca="1">IF(ISNA(M133),,OFFSET(INDIRECT("'"&amp;AD$67&amp;"'!d1"),M133-1,))</f>
        <v>16</v>
      </c>
      <c r="AE133" cm="1">
        <f t="array" aca="1" ref="AE133" ca="1">IF(ISNA(N133),,OFFSET(INDIRECT("'"&amp;AE$67&amp;"'!d1"),N133-1,))</f>
        <v>0</v>
      </c>
      <c r="AF133" cm="1">
        <f t="array" aca="1" ref="AF133" ca="1">IF(ISNA(O133),,OFFSET(INDIRECT("'"&amp;AF$67&amp;"'!d1"),O133-1,))</f>
        <v>0</v>
      </c>
      <c r="AG133" cm="1">
        <f t="array" aca="1" ref="AG133" ca="1">IF(ISNA(P133),,OFFSET(INDIRECT("'"&amp;AG$67&amp;"'!d1"),P133-1,))</f>
        <v>0</v>
      </c>
      <c r="AM133">
        <f t="shared" ca="1" si="82"/>
        <v>0</v>
      </c>
      <c r="AN133">
        <f t="shared" ca="1" si="82"/>
        <v>0</v>
      </c>
      <c r="AO133">
        <f t="shared" ca="1" si="82"/>
        <v>0</v>
      </c>
      <c r="AP133">
        <f t="shared" ca="1" si="82"/>
        <v>0</v>
      </c>
      <c r="AQ133">
        <f t="shared" ref="AQ133:AQ188" ca="1" si="108">IF(DG133*1&gt;= $N$3,0,BH133)</f>
        <v>0</v>
      </c>
      <c r="AV133" t="str">
        <f t="shared" ref="AV133:AZ183" ca="1" si="109">IF(AM133=1,CL133=1,"")</f>
        <v/>
      </c>
      <c r="AW133" t="str">
        <f t="shared" ca="1" si="109"/>
        <v/>
      </c>
      <c r="AX133" t="str">
        <f t="shared" ca="1" si="109"/>
        <v/>
      </c>
      <c r="AY133" t="str">
        <f t="shared" ca="1" si="109"/>
        <v/>
      </c>
      <c r="AZ133" t="str">
        <f t="shared" ca="1" si="109"/>
        <v/>
      </c>
      <c r="BD133">
        <f t="shared" ca="1" si="97"/>
        <v>1</v>
      </c>
      <c r="BE133">
        <f t="shared" ca="1" si="97"/>
        <v>1</v>
      </c>
      <c r="BF133">
        <f t="shared" ca="1" si="97"/>
        <v>1</v>
      </c>
      <c r="BG133">
        <f t="shared" ca="1" si="93"/>
        <v>0</v>
      </c>
      <c r="BH133">
        <f t="shared" ca="1" si="93"/>
        <v>1</v>
      </c>
      <c r="BI133">
        <f t="shared" ca="1" si="93"/>
        <v>1</v>
      </c>
      <c r="BJ133">
        <f t="shared" ca="1" si="93"/>
        <v>1</v>
      </c>
      <c r="BK133">
        <f t="shared" ca="1" si="93"/>
        <v>1</v>
      </c>
      <c r="BL133">
        <f t="shared" ca="1" si="93"/>
        <v>1</v>
      </c>
      <c r="BM133">
        <f t="shared" ca="1" si="93"/>
        <v>0</v>
      </c>
      <c r="BN133">
        <f t="shared" ca="1" si="93"/>
        <v>0</v>
      </c>
      <c r="BO133">
        <f t="shared" ca="1" si="93"/>
        <v>0</v>
      </c>
      <c r="BU133">
        <f t="shared" ca="1" si="98"/>
        <v>14</v>
      </c>
      <c r="BV133">
        <f t="shared" ca="1" si="98"/>
        <v>14</v>
      </c>
      <c r="BW133">
        <f t="shared" ca="1" si="98"/>
        <v>27</v>
      </c>
      <c r="BX133">
        <f t="shared" ca="1" si="94"/>
        <v>68</v>
      </c>
      <c r="BY133">
        <f t="shared" ca="1" si="94"/>
        <v>14</v>
      </c>
      <c r="BZ133">
        <f t="shared" ca="1" si="94"/>
        <v>14</v>
      </c>
      <c r="CA133">
        <f t="shared" ca="1" si="94"/>
        <v>14</v>
      </c>
      <c r="CB133">
        <f t="shared" ca="1" si="94"/>
        <v>14</v>
      </c>
      <c r="CC133">
        <f t="shared" ca="1" si="94"/>
        <v>16</v>
      </c>
      <c r="CD133">
        <f t="shared" ca="1" si="94"/>
        <v>68</v>
      </c>
      <c r="CE133">
        <f t="shared" ca="1" si="94"/>
        <v>68</v>
      </c>
      <c r="CF133">
        <f t="shared" ca="1" si="94"/>
        <v>68</v>
      </c>
      <c r="CL133">
        <f t="shared" ca="1" si="99"/>
        <v>1</v>
      </c>
      <c r="CM133">
        <f t="shared" ca="1" si="99"/>
        <v>1</v>
      </c>
      <c r="CN133">
        <f t="shared" ca="1" si="99"/>
        <v>0</v>
      </c>
      <c r="CO133">
        <f t="shared" ca="1" si="95"/>
        <v>0</v>
      </c>
      <c r="CP133">
        <f t="shared" ca="1" si="95"/>
        <v>1</v>
      </c>
      <c r="CQ133">
        <f t="shared" ca="1" si="95"/>
        <v>1</v>
      </c>
      <c r="CR133">
        <f t="shared" ca="1" si="95"/>
        <v>1</v>
      </c>
      <c r="CS133">
        <f t="shared" ca="1" si="95"/>
        <v>1</v>
      </c>
      <c r="CT133">
        <f t="shared" ca="1" si="95"/>
        <v>0</v>
      </c>
      <c r="CU133">
        <f t="shared" ca="1" si="95"/>
        <v>0</v>
      </c>
      <c r="CV133">
        <f t="shared" ca="1" si="95"/>
        <v>0</v>
      </c>
      <c r="CW133">
        <f t="shared" ca="1" si="95"/>
        <v>0</v>
      </c>
      <c r="DC133" cm="1">
        <f t="array" aca="1" ref="DC133" ca="1">IF(ISNA(E133),,OFFSET(INDIRECT("'"&amp;DT$67&amp;"'!f1"),E133-1,))*1</f>
        <v>28857.122169873899</v>
      </c>
      <c r="DD133" cm="1">
        <f t="array" aca="1" ref="DD133" ca="1">IF(ISNA(F133),,OFFSET(INDIRECT("'"&amp;DU$67&amp;"'!f1"),F133-1,))*1</f>
        <v>28832.892956640899</v>
      </c>
      <c r="DE133" cm="1">
        <f t="array" aca="1" ref="DE133" ca="1">IF(ISNA(G133),,OFFSET(INDIRECT("'"&amp;DV$67&amp;"'!f1"),G133-1,))*1</f>
        <v>28809.033070284</v>
      </c>
      <c r="DF133" cm="1">
        <f t="array" aca="1" ref="DF133" ca="1">IF(ISNA(H133),,OFFSET(INDIRECT("'"&amp;DW$67&amp;"'!f1"),H133-1,))*1</f>
        <v>28800.2027643853</v>
      </c>
      <c r="DG133" cm="1">
        <f t="array" aca="1" ref="DG133" ca="1">IF(ISNA(I133),,OFFSET(INDIRECT("'"&amp;DX$67&amp;"'!f1"),I133-1,))*1</f>
        <v>28800.091456875001</v>
      </c>
      <c r="DH133" cm="1">
        <f t="array" aca="1" ref="DH133" ca="1">IF(ISNA(J133),,OFFSET(INDIRECT("'"&amp;DY$67&amp;"'!f1"),J133-1,))*1</f>
        <v>1.55781934037804</v>
      </c>
      <c r="DI133" cm="1">
        <f t="array" aca="1" ref="DI133" ca="1">IF(ISNA(K133),,OFFSET(INDIRECT("'"&amp;DZ$67&amp;"'!f1"),K133-1,))*1</f>
        <v>17.074078002013199</v>
      </c>
      <c r="DJ133" cm="1">
        <f t="array" aca="1" ref="DJ133" ca="1">IF(ISNA(L133),,OFFSET(INDIRECT("'"&amp;EA$67&amp;"'!f1"),L133-1,))*1</f>
        <v>7.2290707910433403</v>
      </c>
      <c r="DK133" cm="1">
        <f t="array" aca="1" ref="DK133" ca="1">IF(ISNA(M133),,OFFSET(INDIRECT("'"&amp;EB$67&amp;"'!f1"),M133-1,))*1</f>
        <v>398.26195404100099</v>
      </c>
      <c r="DL133" cm="1">
        <f t="array" aca="1" ref="DL133" ca="1">IF(ISNA(N133),,OFFSET(INDIRECT("'"&amp;EC$67&amp;"'!f1"),N133-1,))*1</f>
        <v>2.1469321989570699E-2</v>
      </c>
      <c r="DM133" cm="1">
        <f t="array" aca="1" ref="DM133" ca="1">IF(ISNA(O133),,OFFSET(INDIRECT("'"&amp;ED$67&amp;"'!f1"),O133-1,))*1</f>
        <v>2.2081871007685501E-2</v>
      </c>
      <c r="DN133" cm="1">
        <f t="array" aca="1" ref="DN133" ca="1">IF(ISNA(P133),,OFFSET(INDIRECT("'"&amp;EE$67&amp;"'!f1"),P133-1,))*1</f>
        <v>6.9920577108860002E-2</v>
      </c>
      <c r="DT133">
        <f t="shared" ca="1" si="100"/>
        <v>1</v>
      </c>
      <c r="DU133">
        <f t="shared" ca="1" si="100"/>
        <v>1</v>
      </c>
      <c r="DV133">
        <f t="shared" ca="1" si="100"/>
        <v>0</v>
      </c>
      <c r="DW133">
        <f t="shared" ca="1" si="96"/>
        <v>0</v>
      </c>
      <c r="DX133">
        <f t="shared" ca="1" si="96"/>
        <v>1</v>
      </c>
      <c r="DY133">
        <f t="shared" ca="1" si="96"/>
        <v>1</v>
      </c>
      <c r="DZ133">
        <f t="shared" ca="1" si="96"/>
        <v>6</v>
      </c>
      <c r="EA133">
        <f t="shared" ca="1" si="96"/>
        <v>3148</v>
      </c>
      <c r="EB133">
        <f t="shared" ca="1" si="96"/>
        <v>0</v>
      </c>
      <c r="EC133">
        <f t="shared" ca="1" si="96"/>
        <v>0</v>
      </c>
      <c r="ED133">
        <f t="shared" ca="1" si="96"/>
        <v>0</v>
      </c>
      <c r="EE133">
        <f t="shared" ca="1" si="96"/>
        <v>0</v>
      </c>
      <c r="EK133" cm="1">
        <f t="array" aca="1" ref="EK133" ca="1">IF(ISNA(E133),0,OFFSET(INDIRECT("'"&amp;EK$67&amp;"'!g1"),E133-1,)*CL133)</f>
        <v>1</v>
      </c>
      <c r="EL133" cm="1">
        <f t="array" aca="1" ref="EL133" ca="1">IF(ISNA(F133),0,OFFSET(INDIRECT("'"&amp;EL$67&amp;"'!g1"),F133-1,)*CM133)</f>
        <v>1</v>
      </c>
      <c r="EM133" cm="1">
        <f t="array" aca="1" ref="EM133" ca="1">IF(ISNA(G133),0,OFFSET(INDIRECT("'"&amp;EM$67&amp;"'!g1"),G133-1,)*CN133)</f>
        <v>0</v>
      </c>
      <c r="EN133" cm="1">
        <f t="array" aca="1" ref="EN133" ca="1">IF(ISNA(H133),0,OFFSET(INDIRECT("'"&amp;EN$67&amp;"'!g1"),H133-1,)*CO133)</f>
        <v>0</v>
      </c>
      <c r="EO133" cm="1">
        <f t="array" aca="1" ref="EO133" ca="1">IF(ISNA(I133),0,OFFSET(INDIRECT("'"&amp;EO$67&amp;"'!g1"),I133-1,)*CP133)</f>
        <v>1</v>
      </c>
      <c r="EP133" cm="1">
        <f t="array" aca="1" ref="EP133" ca="1">IF(ISNA(J133),0,OFFSET(INDIRECT("'"&amp;EP$67&amp;"'!g1"),J133-1,)*CQ133)</f>
        <v>1</v>
      </c>
      <c r="EQ133" cm="1">
        <f t="array" aca="1" ref="EQ133" ca="1">IF(ISNA(K133),0,OFFSET(INDIRECT("'"&amp;EQ$67&amp;"'!g1"),K133-1,)*CR133)</f>
        <v>6</v>
      </c>
      <c r="ER133" cm="1">
        <f t="array" aca="1" ref="ER133" ca="1">IF(ISNA(L133),0,OFFSET(INDIRECT("'"&amp;ER$67&amp;"'!g1"),L133-1,)*CS133)</f>
        <v>3148</v>
      </c>
      <c r="ES133" cm="1">
        <f t="array" aca="1" ref="ES133" ca="1">IF(ISNA(M133),0,OFFSET(INDIRECT("'"&amp;ES$67&amp;"'!g1"),M133-1,)*CT133)</f>
        <v>0</v>
      </c>
      <c r="ET133" cm="1">
        <f t="array" aca="1" ref="ET133" ca="1">IF(ISNA(N133),0,OFFSET(INDIRECT("'"&amp;ET$67&amp;"'!g1"),N133-1,)*CU133)</f>
        <v>0</v>
      </c>
      <c r="EU133" cm="1">
        <f t="array" aca="1" ref="EU133" ca="1">IF(ISNA(O133),0,OFFSET(INDIRECT("'"&amp;EU$67&amp;"'!g1"),O133-1,)*CV133)</f>
        <v>0</v>
      </c>
      <c r="EV133" cm="1">
        <f t="array" aca="1" ref="EV133" ca="1">IF(ISNA(P133),0,OFFSET(INDIRECT("'"&amp;EV$67&amp;"'!g1"),P133-1,)*CW133)</f>
        <v>0</v>
      </c>
      <c r="FB133" s="10" cm="1">
        <f t="array" aca="1" ref="FB133" ca="1">IF(ISNA(E133),0,OFFSET(INDIRECT("'"&amp;EK$67&amp;"'!h1"),E133-1,))</f>
        <v>1</v>
      </c>
      <c r="FC133" s="10" cm="1">
        <f t="array" aca="1" ref="FC133" ca="1">IF(ISNA(F133),0,OFFSET(INDIRECT("'"&amp;EL$67&amp;"'!h1"),F133-1,))</f>
        <v>1</v>
      </c>
      <c r="FD133" s="10" cm="1">
        <f t="array" aca="1" ref="FD133" ca="1">IF(ISNA(G133),0,OFFSET(INDIRECT("'"&amp;EM$67&amp;"'!h1"),G133-1,))</f>
        <v>1</v>
      </c>
      <c r="FE133" s="10" cm="1">
        <f t="array" aca="1" ref="FE133" ca="1">IF(ISNA(H133),0,OFFSET(INDIRECT("'"&amp;EN$67&amp;"'!h1"),H133-1,))</f>
        <v>1</v>
      </c>
      <c r="FF133" s="10" cm="1">
        <f t="array" aca="1" ref="FF133" ca="1">IF(ISNA(I133),0,OFFSET(INDIRECT("'"&amp;EO$67&amp;"'!h1"),I133-1,))</f>
        <v>1</v>
      </c>
      <c r="FG133" s="10" cm="1">
        <f t="array" aca="1" ref="FG133" ca="1">IF(ISNA(J133),0,OFFSET(INDIRECT("'"&amp;EP$67&amp;"'!h1"),J133-1,))</f>
        <v>1</v>
      </c>
      <c r="FH133" s="10" cm="1">
        <f t="array" aca="1" ref="FH133" ca="1">IF(ISNA(K133),0,OFFSET(INDIRECT("'"&amp;EQ$67&amp;"'!h1"),K133-1,))</f>
        <v>10000</v>
      </c>
      <c r="FI133" s="10" cm="1">
        <f t="array" aca="1" ref="FI133" ca="1">IF(ISNA(L133),0,OFFSET(INDIRECT("'"&amp;ER$67&amp;"'!h1"),L133-1,))</f>
        <v>10000</v>
      </c>
      <c r="FJ133" s="10" cm="1">
        <f t="array" aca="1" ref="FJ133" ca="1">IF(ISNA(M133),0,OFFSET(INDIRECT("'"&amp;ES$67&amp;"'!h1"),M133-1,))</f>
        <v>10000</v>
      </c>
      <c r="FK133" s="10" cm="1">
        <f t="array" aca="1" ref="FK133" ca="1">IF(ISNA(N133),0,OFFSET(INDIRECT("'"&amp;ET$67&amp;"'!h1"),N133-1,))</f>
        <v>1</v>
      </c>
      <c r="FL133" s="10" cm="1">
        <f t="array" aca="1" ref="FL133" ca="1">IF(ISNA(O133),0,OFFSET(INDIRECT("'"&amp;EU$67&amp;"'!h1"),O133-1,))</f>
        <v>1</v>
      </c>
      <c r="FM133" s="10" cm="1">
        <f t="array" aca="1" ref="FM133" ca="1">IF(ISNA(P133),0,OFFSET(INDIRECT("'"&amp;EV$67&amp;"'!h1"),P133-1,))</f>
        <v>9</v>
      </c>
      <c r="FN133" s="10"/>
      <c r="FO133" s="10"/>
      <c r="FP133" s="10"/>
      <c r="FQ133" s="10"/>
      <c r="FS133">
        <f t="shared" ref="FS133:FS188" ca="1" si="110">B133</f>
        <v>68</v>
      </c>
      <c r="FT133">
        <f t="shared" ca="1" si="62"/>
        <v>17.074078002013199</v>
      </c>
      <c r="FU133">
        <f t="shared" ca="1" si="63"/>
        <v>6</v>
      </c>
      <c r="FV133">
        <f t="shared" ca="1" si="64"/>
        <v>10000</v>
      </c>
      <c r="FW133" s="4">
        <f t="shared" ref="FW133:FW188" ca="1" si="111">IF(FV133,FU133/FV133,NA())</f>
        <v>5.9999999999999995E-4</v>
      </c>
      <c r="FX133" s="5">
        <f t="shared" ref="FX133:FX188" ca="1" si="112">IF(FU133,FT133/FU133,NA())</f>
        <v>2.8456796670021998</v>
      </c>
      <c r="FZ133" s="13">
        <f t="shared" ca="1" si="105"/>
        <v>68</v>
      </c>
      <c r="GA133" s="23">
        <f t="shared" ca="1" si="91"/>
        <v>0</v>
      </c>
      <c r="GB133" s="23">
        <f t="shared" ca="1" si="91"/>
        <v>0</v>
      </c>
      <c r="GC133" s="23">
        <f t="shared" ca="1" si="91"/>
        <v>0.9285714285714286</v>
      </c>
      <c r="GD133" s="23" t="e">
        <f t="shared" ca="1" si="89"/>
        <v>#N/A</v>
      </c>
      <c r="GE133" s="23">
        <f t="shared" ca="1" si="89"/>
        <v>0</v>
      </c>
      <c r="GF133" s="23">
        <f t="shared" ca="1" si="89"/>
        <v>0</v>
      </c>
      <c r="GG133" s="23">
        <f t="shared" ca="1" si="89"/>
        <v>0</v>
      </c>
      <c r="GH133" s="23">
        <f t="shared" ca="1" si="89"/>
        <v>0</v>
      </c>
      <c r="GI133" s="23">
        <f t="shared" ca="1" si="89"/>
        <v>0.14285714285714285</v>
      </c>
      <c r="GJ133" s="23" t="e">
        <f t="shared" ca="1" si="89"/>
        <v>#N/A</v>
      </c>
      <c r="GK133" s="23" t="e">
        <f t="shared" ca="1" si="89"/>
        <v>#N/A</v>
      </c>
      <c r="GL133" s="23" t="e">
        <f t="shared" ca="1" si="89"/>
        <v>#N/A</v>
      </c>
      <c r="GM133" s="23"/>
      <c r="GN133">
        <f t="shared" ref="GN133:GN188" ca="1" si="113">B133</f>
        <v>68</v>
      </c>
      <c r="GO133" s="5" t="e">
        <f t="shared" ca="1" si="78"/>
        <v>#N/A</v>
      </c>
      <c r="GP133" s="5" t="e">
        <f t="shared" ca="1" si="78"/>
        <v>#N/A</v>
      </c>
      <c r="GQ133" s="5" t="e">
        <f t="shared" ca="1" si="78"/>
        <v>#N/A</v>
      </c>
      <c r="GR133" s="5" t="e">
        <f t="shared" ca="1" si="78"/>
        <v>#N/A</v>
      </c>
      <c r="GS133" s="5" t="e">
        <f t="shared" ca="1" si="78"/>
        <v>#N/A</v>
      </c>
      <c r="GT133" s="5">
        <f t="shared" ca="1" si="103"/>
        <v>1.55781934037804</v>
      </c>
      <c r="GU133" s="5">
        <f t="shared" ca="1" si="103"/>
        <v>2.8456796670021998</v>
      </c>
      <c r="GV133" s="5">
        <f t="shared" ca="1" si="103"/>
        <v>2.2964011407380371E-3</v>
      </c>
      <c r="GW133" s="5" t="e">
        <f t="shared" ca="1" si="101"/>
        <v>#N/A</v>
      </c>
      <c r="GX133" s="5" t="e">
        <f t="shared" ca="1" si="101"/>
        <v>#N/A</v>
      </c>
      <c r="GY133" s="5" t="e">
        <f t="shared" ca="1" si="101"/>
        <v>#N/A</v>
      </c>
      <c r="GZ133" s="5" t="e">
        <f t="shared" ca="1" si="101"/>
        <v>#N/A</v>
      </c>
      <c r="HB133" s="13">
        <f t="shared" ca="1" si="106"/>
        <v>68</v>
      </c>
      <c r="HC133" s="4">
        <f t="shared" ca="1" si="92"/>
        <v>1</v>
      </c>
      <c r="HD133" s="4">
        <f t="shared" ca="1" si="92"/>
        <v>1</v>
      </c>
      <c r="HE133" s="4">
        <f t="shared" ca="1" si="92"/>
        <v>0</v>
      </c>
      <c r="HF133" s="4">
        <f t="shared" ca="1" si="90"/>
        <v>0</v>
      </c>
      <c r="HG133" s="4">
        <f t="shared" ca="1" si="90"/>
        <v>1</v>
      </c>
      <c r="HH133" s="4">
        <f t="shared" ca="1" si="90"/>
        <v>1</v>
      </c>
      <c r="HI133" s="4">
        <f t="shared" ca="1" si="90"/>
        <v>5.9999999999999995E-4</v>
      </c>
      <c r="HJ133" s="4">
        <f t="shared" ca="1" si="90"/>
        <v>0.31480000000000002</v>
      </c>
      <c r="HK133" s="4">
        <f t="shared" ca="1" si="90"/>
        <v>0</v>
      </c>
      <c r="HL133" s="4">
        <f t="shared" ca="1" si="90"/>
        <v>0</v>
      </c>
      <c r="HM133" s="4">
        <f t="shared" ca="1" si="90"/>
        <v>0</v>
      </c>
      <c r="HN133" s="4">
        <f t="shared" ca="1" si="90"/>
        <v>0</v>
      </c>
    </row>
    <row r="134" spans="1:222" x14ac:dyDescent="0.2">
      <c r="A134" t="str" cm="1">
        <f t="array" aca="1" ref="A134" ca="1">INDIRECT($A$67&amp;"!A"&amp;ROW(C67)+$B$64)</f>
        <v>[[69,5,14]]</v>
      </c>
      <c r="B134" cm="1">
        <f t="array" aca="1" ref="B134" ca="1">INDIRECT($A$67&amp;"!b"&amp;ROW(D67)+$B$64)</f>
        <v>69</v>
      </c>
      <c r="C134">
        <f t="shared" ca="1" si="107"/>
        <v>14</v>
      </c>
      <c r="E134">
        <f t="shared" ca="1" si="104"/>
        <v>91</v>
      </c>
      <c r="F134">
        <f t="shared" ca="1" si="104"/>
        <v>92</v>
      </c>
      <c r="G134">
        <f t="shared" ca="1" si="104"/>
        <v>93</v>
      </c>
      <c r="H134">
        <f t="shared" ca="1" si="104"/>
        <v>101</v>
      </c>
      <c r="I134">
        <f t="shared" ca="1" si="104"/>
        <v>99</v>
      </c>
      <c r="J134">
        <f t="shared" ca="1" si="104"/>
        <v>99</v>
      </c>
      <c r="K134">
        <f t="shared" ca="1" si="104"/>
        <v>99</v>
      </c>
      <c r="L134">
        <f t="shared" ca="1" si="104"/>
        <v>100</v>
      </c>
      <c r="M134">
        <f t="shared" ca="1" si="104"/>
        <v>97</v>
      </c>
      <c r="N134">
        <f t="shared" ca="1" si="104"/>
        <v>91</v>
      </c>
      <c r="O134">
        <f t="shared" ca="1" si="104"/>
        <v>91</v>
      </c>
      <c r="P134">
        <f t="shared" ca="1" si="104"/>
        <v>91</v>
      </c>
      <c r="V134" cm="1">
        <f t="array" aca="1" ref="V134" ca="1">IF(ISNA(E134),,OFFSET(INDIRECT("'"&amp;V$67&amp;"'!d1"),E134-1,))</f>
        <v>14</v>
      </c>
      <c r="W134" cm="1">
        <f t="array" aca="1" ref="W134" ca="1">IF(ISNA(F134),,OFFSET(INDIRECT("'"&amp;W$67&amp;"'!d1"),F134-1,))</f>
        <v>14</v>
      </c>
      <c r="X134" cm="1">
        <f t="array" aca="1" ref="X134" ca="1">IF(ISNA(G134),,OFFSET(INDIRECT("'"&amp;X$67&amp;"'!d1"),G134-1,))</f>
        <v>26</v>
      </c>
      <c r="Y134" cm="1">
        <f t="array" aca="1" ref="Y134" ca="1">IF(ISNA(H134),,OFFSET(INDIRECT("'"&amp;Y$67&amp;"'!d1"),H134-1,))</f>
        <v>0</v>
      </c>
      <c r="Z134" cm="1">
        <f t="array" aca="1" ref="Z134" ca="1">IF(ISNA(I134),,OFFSET(INDIRECT("'"&amp;Z$67&amp;"'!d1"),I134-1,))</f>
        <v>14</v>
      </c>
      <c r="AA134" cm="1">
        <f t="array" aca="1" ref="AA134" ca="1">IF(ISNA(J134),,OFFSET(INDIRECT("'"&amp;AA$67&amp;"'!d1"),J134-1,))</f>
        <v>14</v>
      </c>
      <c r="AB134" cm="1">
        <f t="array" aca="1" ref="AB134" ca="1">IF(ISNA(K134),,OFFSET(INDIRECT("'"&amp;AB$67&amp;"'!d1"),K134-1,))</f>
        <v>14</v>
      </c>
      <c r="AC134" cm="1">
        <f t="array" aca="1" ref="AC134" ca="1">IF(ISNA(L134),,OFFSET(INDIRECT("'"&amp;AC$67&amp;"'!d1"),L134-1,))</f>
        <v>14</v>
      </c>
      <c r="AD134" cm="1">
        <f t="array" aca="1" ref="AD134" ca="1">IF(ISNA(M134),,OFFSET(INDIRECT("'"&amp;AD$67&amp;"'!d1"),M134-1,))</f>
        <v>16</v>
      </c>
      <c r="AE134" cm="1">
        <f t="array" aca="1" ref="AE134" ca="1">IF(ISNA(N134),,OFFSET(INDIRECT("'"&amp;AE$67&amp;"'!d1"),N134-1,))</f>
        <v>0</v>
      </c>
      <c r="AF134" cm="1">
        <f t="array" aca="1" ref="AF134" ca="1">IF(ISNA(O134),,OFFSET(INDIRECT("'"&amp;AF$67&amp;"'!d1"),O134-1,))</f>
        <v>0</v>
      </c>
      <c r="AG134" cm="1">
        <f t="array" aca="1" ref="AG134" ca="1">IF(ISNA(P134),,OFFSET(INDIRECT("'"&amp;AG$67&amp;"'!d1"),P134-1,))</f>
        <v>0</v>
      </c>
      <c r="AM134">
        <f t="shared" ca="1" si="82"/>
        <v>0</v>
      </c>
      <c r="AN134">
        <f t="shared" ca="1" si="82"/>
        <v>0</v>
      </c>
      <c r="AO134">
        <f t="shared" ca="1" si="82"/>
        <v>0</v>
      </c>
      <c r="AP134">
        <f t="shared" ca="1" si="82"/>
        <v>0</v>
      </c>
      <c r="AQ134">
        <f t="shared" ca="1" si="108"/>
        <v>0</v>
      </c>
      <c r="AV134" t="str">
        <f t="shared" ca="1" si="109"/>
        <v/>
      </c>
      <c r="AW134" t="str">
        <f t="shared" ca="1" si="109"/>
        <v/>
      </c>
      <c r="AX134" t="str">
        <f t="shared" ca="1" si="109"/>
        <v/>
      </c>
      <c r="AY134" t="str">
        <f t="shared" ca="1" si="109"/>
        <v/>
      </c>
      <c r="AZ134" t="str">
        <f t="shared" ca="1" si="109"/>
        <v/>
      </c>
      <c r="BD134">
        <f t="shared" ca="1" si="97"/>
        <v>1</v>
      </c>
      <c r="BE134">
        <f t="shared" ca="1" si="97"/>
        <v>1</v>
      </c>
      <c r="BF134">
        <f t="shared" ca="1" si="97"/>
        <v>1</v>
      </c>
      <c r="BG134">
        <f t="shared" ca="1" si="93"/>
        <v>0</v>
      </c>
      <c r="BH134">
        <f t="shared" ca="1" si="93"/>
        <v>1</v>
      </c>
      <c r="BI134">
        <f t="shared" ca="1" si="93"/>
        <v>1</v>
      </c>
      <c r="BJ134">
        <f t="shared" ca="1" si="93"/>
        <v>1</v>
      </c>
      <c r="BK134">
        <f t="shared" ca="1" si="93"/>
        <v>1</v>
      </c>
      <c r="BL134">
        <f t="shared" ca="1" si="93"/>
        <v>1</v>
      </c>
      <c r="BM134">
        <f t="shared" ca="1" si="93"/>
        <v>0</v>
      </c>
      <c r="BN134">
        <f t="shared" ca="1" si="93"/>
        <v>0</v>
      </c>
      <c r="BO134">
        <f t="shared" ca="1" si="93"/>
        <v>0</v>
      </c>
      <c r="BU134">
        <f t="shared" ca="1" si="98"/>
        <v>14</v>
      </c>
      <c r="BV134">
        <f t="shared" ca="1" si="98"/>
        <v>14</v>
      </c>
      <c r="BW134">
        <f t="shared" ca="1" si="98"/>
        <v>26</v>
      </c>
      <c r="BX134">
        <f t="shared" ca="1" si="94"/>
        <v>69</v>
      </c>
      <c r="BY134">
        <f t="shared" ca="1" si="94"/>
        <v>14</v>
      </c>
      <c r="BZ134">
        <f t="shared" ca="1" si="94"/>
        <v>14</v>
      </c>
      <c r="CA134">
        <f t="shared" ca="1" si="94"/>
        <v>14</v>
      </c>
      <c r="CB134">
        <f t="shared" ca="1" si="94"/>
        <v>14</v>
      </c>
      <c r="CC134">
        <f t="shared" ca="1" si="94"/>
        <v>16</v>
      </c>
      <c r="CD134">
        <f t="shared" ca="1" si="94"/>
        <v>69</v>
      </c>
      <c r="CE134">
        <f t="shared" ca="1" si="94"/>
        <v>69</v>
      </c>
      <c r="CF134">
        <f t="shared" ca="1" si="94"/>
        <v>69</v>
      </c>
      <c r="CL134">
        <f t="shared" ca="1" si="99"/>
        <v>1</v>
      </c>
      <c r="CM134">
        <f t="shared" ca="1" si="99"/>
        <v>1</v>
      </c>
      <c r="CN134">
        <f t="shared" ca="1" si="99"/>
        <v>0</v>
      </c>
      <c r="CO134">
        <f t="shared" ca="1" si="95"/>
        <v>0</v>
      </c>
      <c r="CP134">
        <f t="shared" ca="1" si="95"/>
        <v>1</v>
      </c>
      <c r="CQ134">
        <f t="shared" ca="1" si="95"/>
        <v>1</v>
      </c>
      <c r="CR134">
        <f t="shared" ca="1" si="95"/>
        <v>1</v>
      </c>
      <c r="CS134">
        <f t="shared" ca="1" si="95"/>
        <v>1</v>
      </c>
      <c r="CT134">
        <f t="shared" ca="1" si="95"/>
        <v>0</v>
      </c>
      <c r="CU134">
        <f t="shared" ca="1" si="95"/>
        <v>0</v>
      </c>
      <c r="CV134">
        <f t="shared" ca="1" si="95"/>
        <v>0</v>
      </c>
      <c r="CW134">
        <f t="shared" ca="1" si="95"/>
        <v>0</v>
      </c>
      <c r="DC134" cm="1">
        <f t="array" aca="1" ref="DC134" ca="1">IF(ISNA(E134),,OFFSET(INDIRECT("'"&amp;DT$67&amp;"'!f1"),E134-1,))*1</f>
        <v>28847.136272709999</v>
      </c>
      <c r="DD134" cm="1">
        <f t="array" aca="1" ref="DD134" ca="1">IF(ISNA(F134),,OFFSET(INDIRECT("'"&amp;DU$67&amp;"'!f1"),F134-1,))*1</f>
        <v>28826.650311558999</v>
      </c>
      <c r="DE134" cm="1">
        <f t="array" aca="1" ref="DE134" ca="1">IF(ISNA(G134),,OFFSET(INDIRECT("'"&amp;DV$67&amp;"'!f1"),G134-1,))*1</f>
        <v>28800.663190700099</v>
      </c>
      <c r="DF134" cm="1">
        <f t="array" aca="1" ref="DF134" ca="1">IF(ISNA(H134),,OFFSET(INDIRECT("'"&amp;DW$67&amp;"'!f1"),H134-1,))*1</f>
        <v>28800.118373662201</v>
      </c>
      <c r="DG134" cm="1">
        <f t="array" aca="1" ref="DG134" ca="1">IF(ISNA(I134),,OFFSET(INDIRECT("'"&amp;DX$67&amp;"'!f1"),I134-1,))*1</f>
        <v>28800.016552500001</v>
      </c>
      <c r="DH134" cm="1">
        <f t="array" aca="1" ref="DH134" ca="1">IF(ISNA(J134),,OFFSET(INDIRECT("'"&amp;DY$67&amp;"'!f1"),J134-1,))*1</f>
        <v>1.59264357946813</v>
      </c>
      <c r="DI134" cm="1">
        <f t="array" aca="1" ref="DI134" ca="1">IF(ISNA(K134),,OFFSET(INDIRECT("'"&amp;DZ$67&amp;"'!f1"),K134-1,))*1</f>
        <v>17.4746728306636</v>
      </c>
      <c r="DJ134" cm="1">
        <f t="array" aca="1" ref="DJ134" ca="1">IF(ISNA(L134),,OFFSET(INDIRECT("'"&amp;EA$67&amp;"'!f1"),L134-1,))*1</f>
        <v>7.4296148391440502</v>
      </c>
      <c r="DK134" cm="1">
        <f t="array" aca="1" ref="DK134" ca="1">IF(ISNA(M134),,OFFSET(INDIRECT("'"&amp;EB$67&amp;"'!f1"),M134-1,))*1</f>
        <v>395.19966315599902</v>
      </c>
      <c r="DL134" cm="1">
        <f t="array" aca="1" ref="DL134" ca="1">IF(ISNA(N134),,OFFSET(INDIRECT("'"&amp;EC$67&amp;"'!f1"),N134-1,))*1</f>
        <v>2.1441775010316601E-2</v>
      </c>
      <c r="DM134" cm="1">
        <f t="array" aca="1" ref="DM134" ca="1">IF(ISNA(O134),,OFFSET(INDIRECT("'"&amp;ED$67&amp;"'!f1"),O134-1,))*1</f>
        <v>2.3133536000386801E-2</v>
      </c>
      <c r="DN134" cm="1">
        <f t="array" aca="1" ref="DN134" ca="1">IF(ISNA(P134),,OFFSET(INDIRECT("'"&amp;EE$67&amp;"'!f1"),P134-1,))*1</f>
        <v>7.0120863616466494E-2</v>
      </c>
      <c r="DT134">
        <f t="shared" ca="1" si="100"/>
        <v>1</v>
      </c>
      <c r="DU134">
        <f t="shared" ca="1" si="100"/>
        <v>1</v>
      </c>
      <c r="DV134">
        <f t="shared" ca="1" si="100"/>
        <v>0</v>
      </c>
      <c r="DW134">
        <f t="shared" ca="1" si="96"/>
        <v>0</v>
      </c>
      <c r="DX134">
        <f t="shared" ca="1" si="96"/>
        <v>1</v>
      </c>
      <c r="DY134">
        <f t="shared" ca="1" si="96"/>
        <v>1</v>
      </c>
      <c r="DZ134">
        <f t="shared" ca="1" si="96"/>
        <v>10</v>
      </c>
      <c r="EA134">
        <f t="shared" ca="1" si="96"/>
        <v>3260</v>
      </c>
      <c r="EB134">
        <f t="shared" ca="1" si="96"/>
        <v>0</v>
      </c>
      <c r="EC134">
        <f t="shared" ca="1" si="96"/>
        <v>0</v>
      </c>
      <c r="ED134">
        <f t="shared" ca="1" si="96"/>
        <v>0</v>
      </c>
      <c r="EE134">
        <f t="shared" ca="1" si="96"/>
        <v>0</v>
      </c>
      <c r="EK134" cm="1">
        <f t="array" aca="1" ref="EK134" ca="1">IF(ISNA(E134),0,OFFSET(INDIRECT("'"&amp;EK$67&amp;"'!g1"),E134-1,)*CL134)</f>
        <v>1</v>
      </c>
      <c r="EL134" cm="1">
        <f t="array" aca="1" ref="EL134" ca="1">IF(ISNA(F134),0,OFFSET(INDIRECT("'"&amp;EL$67&amp;"'!g1"),F134-1,)*CM134)</f>
        <v>1</v>
      </c>
      <c r="EM134" cm="1">
        <f t="array" aca="1" ref="EM134" ca="1">IF(ISNA(G134),0,OFFSET(INDIRECT("'"&amp;EM$67&amp;"'!g1"),G134-1,)*CN134)</f>
        <v>0</v>
      </c>
      <c r="EN134" cm="1">
        <f t="array" aca="1" ref="EN134" ca="1">IF(ISNA(H134),0,OFFSET(INDIRECT("'"&amp;EN$67&amp;"'!g1"),H134-1,)*CO134)</f>
        <v>0</v>
      </c>
      <c r="EO134" cm="1">
        <f t="array" aca="1" ref="EO134" ca="1">IF(ISNA(I134),0,OFFSET(INDIRECT("'"&amp;EO$67&amp;"'!g1"),I134-1,)*CP134)</f>
        <v>1</v>
      </c>
      <c r="EP134" cm="1">
        <f t="array" aca="1" ref="EP134" ca="1">IF(ISNA(J134),0,OFFSET(INDIRECT("'"&amp;EP$67&amp;"'!g1"),J134-1,)*CQ134)</f>
        <v>1</v>
      </c>
      <c r="EQ134" cm="1">
        <f t="array" aca="1" ref="EQ134" ca="1">IF(ISNA(K134),0,OFFSET(INDIRECT("'"&amp;EQ$67&amp;"'!g1"),K134-1,)*CR134)</f>
        <v>10</v>
      </c>
      <c r="ER134" cm="1">
        <f t="array" aca="1" ref="ER134" ca="1">IF(ISNA(L134),0,OFFSET(INDIRECT("'"&amp;ER$67&amp;"'!g1"),L134-1,)*CS134)</f>
        <v>3260</v>
      </c>
      <c r="ES134" cm="1">
        <f t="array" aca="1" ref="ES134" ca="1">IF(ISNA(M134),0,OFFSET(INDIRECT("'"&amp;ES$67&amp;"'!g1"),M134-1,)*CT134)</f>
        <v>0</v>
      </c>
      <c r="ET134" cm="1">
        <f t="array" aca="1" ref="ET134" ca="1">IF(ISNA(N134),0,OFFSET(INDIRECT("'"&amp;ET$67&amp;"'!g1"),N134-1,)*CU134)</f>
        <v>0</v>
      </c>
      <c r="EU134" cm="1">
        <f t="array" aca="1" ref="EU134" ca="1">IF(ISNA(O134),0,OFFSET(INDIRECT("'"&amp;EU$67&amp;"'!g1"),O134-1,)*CV134)</f>
        <v>0</v>
      </c>
      <c r="EV134" cm="1">
        <f t="array" aca="1" ref="EV134" ca="1">IF(ISNA(P134),0,OFFSET(INDIRECT("'"&amp;EV$67&amp;"'!g1"),P134-1,)*CW134)</f>
        <v>0</v>
      </c>
      <c r="FB134" s="10" cm="1">
        <f t="array" aca="1" ref="FB134" ca="1">IF(ISNA(E134),0,OFFSET(INDIRECT("'"&amp;EK$67&amp;"'!h1"),E134-1,))</f>
        <v>1</v>
      </c>
      <c r="FC134" s="10" cm="1">
        <f t="array" aca="1" ref="FC134" ca="1">IF(ISNA(F134),0,OFFSET(INDIRECT("'"&amp;EL$67&amp;"'!h1"),F134-1,))</f>
        <v>1</v>
      </c>
      <c r="FD134" s="10" cm="1">
        <f t="array" aca="1" ref="FD134" ca="1">IF(ISNA(G134),0,OFFSET(INDIRECT("'"&amp;EM$67&amp;"'!h1"),G134-1,))</f>
        <v>1</v>
      </c>
      <c r="FE134" s="10" cm="1">
        <f t="array" aca="1" ref="FE134" ca="1">IF(ISNA(H134),0,OFFSET(INDIRECT("'"&amp;EN$67&amp;"'!h1"),H134-1,))</f>
        <v>1</v>
      </c>
      <c r="FF134" s="10" cm="1">
        <f t="array" aca="1" ref="FF134" ca="1">IF(ISNA(I134),0,OFFSET(INDIRECT("'"&amp;EO$67&amp;"'!h1"),I134-1,))</f>
        <v>1</v>
      </c>
      <c r="FG134" s="10" cm="1">
        <f t="array" aca="1" ref="FG134" ca="1">IF(ISNA(J134),0,OFFSET(INDIRECT("'"&amp;EP$67&amp;"'!h1"),J134-1,))</f>
        <v>1</v>
      </c>
      <c r="FH134" s="10" cm="1">
        <f t="array" aca="1" ref="FH134" ca="1">IF(ISNA(K134),0,OFFSET(INDIRECT("'"&amp;EQ$67&amp;"'!h1"),K134-1,))</f>
        <v>10000</v>
      </c>
      <c r="FI134" s="10" cm="1">
        <f t="array" aca="1" ref="FI134" ca="1">IF(ISNA(L134),0,OFFSET(INDIRECT("'"&amp;ER$67&amp;"'!h1"),L134-1,))</f>
        <v>10000</v>
      </c>
      <c r="FJ134" s="10" cm="1">
        <f t="array" aca="1" ref="FJ134" ca="1">IF(ISNA(M134),0,OFFSET(INDIRECT("'"&amp;ES$67&amp;"'!h1"),M134-1,))</f>
        <v>10000</v>
      </c>
      <c r="FK134" s="10" cm="1">
        <f t="array" aca="1" ref="FK134" ca="1">IF(ISNA(N134),0,OFFSET(INDIRECT("'"&amp;ET$67&amp;"'!h1"),N134-1,))</f>
        <v>1</v>
      </c>
      <c r="FL134" s="10" cm="1">
        <f t="array" aca="1" ref="FL134" ca="1">IF(ISNA(O134),0,OFFSET(INDIRECT("'"&amp;EU$67&amp;"'!h1"),O134-1,))</f>
        <v>1</v>
      </c>
      <c r="FM134" s="10" cm="1">
        <f t="array" aca="1" ref="FM134" ca="1">IF(ISNA(P134),0,OFFSET(INDIRECT("'"&amp;EV$67&amp;"'!h1"),P134-1,))</f>
        <v>9</v>
      </c>
      <c r="FN134" s="10"/>
      <c r="FO134" s="10"/>
      <c r="FP134" s="10"/>
      <c r="FQ134" s="10"/>
      <c r="FS134">
        <f t="shared" ca="1" si="110"/>
        <v>69</v>
      </c>
      <c r="FT134">
        <f t="shared" ca="1" si="62"/>
        <v>17.4746728306636</v>
      </c>
      <c r="FU134">
        <f t="shared" ca="1" si="63"/>
        <v>10</v>
      </c>
      <c r="FV134">
        <f t="shared" ca="1" si="64"/>
        <v>10000</v>
      </c>
      <c r="FW134" s="4">
        <f t="shared" ca="1" si="111"/>
        <v>1E-3</v>
      </c>
      <c r="FX134" s="5">
        <f t="shared" ca="1" si="112"/>
        <v>1.74746728306636</v>
      </c>
      <c r="FZ134" s="13">
        <f t="shared" ca="1" si="105"/>
        <v>69</v>
      </c>
      <c r="GA134" s="23">
        <f t="shared" ca="1" si="91"/>
        <v>0</v>
      </c>
      <c r="GB134" s="23">
        <f t="shared" ca="1" si="91"/>
        <v>0</v>
      </c>
      <c r="GC134" s="23">
        <f t="shared" ca="1" si="91"/>
        <v>0.8571428571428571</v>
      </c>
      <c r="GD134" s="23" t="e">
        <f t="shared" ca="1" si="89"/>
        <v>#N/A</v>
      </c>
      <c r="GE134" s="23">
        <f t="shared" ca="1" si="89"/>
        <v>0</v>
      </c>
      <c r="GF134" s="23">
        <f t="shared" ca="1" si="89"/>
        <v>0</v>
      </c>
      <c r="GG134" s="23">
        <f t="shared" ca="1" si="89"/>
        <v>0</v>
      </c>
      <c r="GH134" s="23">
        <f t="shared" ca="1" si="89"/>
        <v>0</v>
      </c>
      <c r="GI134" s="23">
        <f t="shared" ca="1" si="89"/>
        <v>0.14285714285714285</v>
      </c>
      <c r="GJ134" s="23" t="e">
        <f t="shared" ca="1" si="89"/>
        <v>#N/A</v>
      </c>
      <c r="GK134" s="23" t="e">
        <f t="shared" ca="1" si="89"/>
        <v>#N/A</v>
      </c>
      <c r="GL134" s="23" t="e">
        <f t="shared" ca="1" si="89"/>
        <v>#N/A</v>
      </c>
      <c r="GM134" s="23"/>
      <c r="GN134">
        <f t="shared" ca="1" si="113"/>
        <v>69</v>
      </c>
      <c r="GO134" s="5" t="e">
        <f t="shared" ca="1" si="78"/>
        <v>#N/A</v>
      </c>
      <c r="GP134" s="5" t="e">
        <f t="shared" ca="1" si="78"/>
        <v>#N/A</v>
      </c>
      <c r="GQ134" s="5" t="e">
        <f t="shared" ca="1" si="78"/>
        <v>#N/A</v>
      </c>
      <c r="GR134" s="5" t="e">
        <f t="shared" ca="1" si="78"/>
        <v>#N/A</v>
      </c>
      <c r="GS134" s="5" t="e">
        <f t="shared" ca="1" si="78"/>
        <v>#N/A</v>
      </c>
      <c r="GT134" s="5">
        <f t="shared" ca="1" si="103"/>
        <v>1.59264357946813</v>
      </c>
      <c r="GU134" s="5">
        <f t="shared" ca="1" si="103"/>
        <v>1.74746728306636</v>
      </c>
      <c r="GV134" s="5">
        <f t="shared" ca="1" si="103"/>
        <v>2.2790229567926533E-3</v>
      </c>
      <c r="GW134" s="5" t="e">
        <f t="shared" ca="1" si="101"/>
        <v>#N/A</v>
      </c>
      <c r="GX134" s="5" t="e">
        <f t="shared" ca="1" si="101"/>
        <v>#N/A</v>
      </c>
      <c r="GY134" s="5" t="e">
        <f t="shared" ca="1" si="101"/>
        <v>#N/A</v>
      </c>
      <c r="GZ134" s="5" t="e">
        <f t="shared" ca="1" si="101"/>
        <v>#N/A</v>
      </c>
      <c r="HB134" s="13">
        <f t="shared" ca="1" si="106"/>
        <v>69</v>
      </c>
      <c r="HC134" s="4">
        <f t="shared" ca="1" si="92"/>
        <v>1</v>
      </c>
      <c r="HD134" s="4">
        <f t="shared" ca="1" si="92"/>
        <v>1</v>
      </c>
      <c r="HE134" s="4">
        <f t="shared" ca="1" si="92"/>
        <v>0</v>
      </c>
      <c r="HF134" s="4">
        <f t="shared" ca="1" si="90"/>
        <v>0</v>
      </c>
      <c r="HG134" s="4">
        <f t="shared" ca="1" si="90"/>
        <v>1</v>
      </c>
      <c r="HH134" s="4">
        <f t="shared" ca="1" si="90"/>
        <v>1</v>
      </c>
      <c r="HI134" s="4">
        <f t="shared" ca="1" si="90"/>
        <v>1E-3</v>
      </c>
      <c r="HJ134" s="4">
        <f t="shared" ca="1" si="90"/>
        <v>0.32600000000000001</v>
      </c>
      <c r="HK134" s="4">
        <f t="shared" ca="1" si="90"/>
        <v>0</v>
      </c>
      <c r="HL134" s="4">
        <f t="shared" ca="1" si="90"/>
        <v>0</v>
      </c>
      <c r="HM134" s="4">
        <f t="shared" ca="1" si="90"/>
        <v>0</v>
      </c>
      <c r="HN134" s="4">
        <f t="shared" ca="1" si="90"/>
        <v>0</v>
      </c>
    </row>
    <row r="135" spans="1:222" x14ac:dyDescent="0.2">
      <c r="A135" t="str" cm="1">
        <f t="array" aca="1" ref="A135" ca="1">INDIRECT($A$67&amp;"!A"&amp;ROW(C68)+$B$64)</f>
        <v>[[70,5,14]]</v>
      </c>
      <c r="B135" cm="1">
        <f t="array" aca="1" ref="B135" ca="1">INDIRECT($A$67&amp;"!b"&amp;ROW(D68)+$B$64)</f>
        <v>70</v>
      </c>
      <c r="C135">
        <f t="shared" ca="1" si="107"/>
        <v>14</v>
      </c>
      <c r="E135">
        <f t="shared" ca="1" si="104"/>
        <v>92</v>
      </c>
      <c r="F135">
        <f t="shared" ca="1" si="104"/>
        <v>93</v>
      </c>
      <c r="G135">
        <f t="shared" ca="1" si="104"/>
        <v>95</v>
      </c>
      <c r="H135">
        <f t="shared" ca="1" si="104"/>
        <v>62</v>
      </c>
      <c r="I135">
        <f t="shared" ca="1" si="104"/>
        <v>103</v>
      </c>
      <c r="J135">
        <f t="shared" ca="1" si="104"/>
        <v>100</v>
      </c>
      <c r="K135">
        <f t="shared" ca="1" si="104"/>
        <v>100</v>
      </c>
      <c r="L135">
        <f t="shared" ca="1" si="104"/>
        <v>101</v>
      </c>
      <c r="M135">
        <f t="shared" ca="1" si="104"/>
        <v>98</v>
      </c>
      <c r="N135">
        <f t="shared" ca="1" si="104"/>
        <v>92</v>
      </c>
      <c r="O135">
        <f t="shared" ca="1" si="104"/>
        <v>92</v>
      </c>
      <c r="P135">
        <f t="shared" ca="1" si="104"/>
        <v>92</v>
      </c>
      <c r="V135" cm="1">
        <f t="array" aca="1" ref="V135" ca="1">IF(ISNA(E135),,OFFSET(INDIRECT("'"&amp;V$67&amp;"'!d1"),E135-1,))</f>
        <v>14</v>
      </c>
      <c r="W135" cm="1">
        <f t="array" aca="1" ref="W135" ca="1">IF(ISNA(F135),,OFFSET(INDIRECT("'"&amp;W$67&amp;"'!d1"),F135-1,))</f>
        <v>15</v>
      </c>
      <c r="X135" cm="1">
        <f t="array" aca="1" ref="X135" ca="1">IF(ISNA(G135),,OFFSET(INDIRECT("'"&amp;X$67&amp;"'!d1"),G135-1,))</f>
        <v>24</v>
      </c>
      <c r="Y135" cm="1">
        <f t="array" aca="1" ref="Y135" ca="1">IF(ISNA(H135),,OFFSET(INDIRECT("'"&amp;Y$67&amp;"'!d1"),H135-1,))</f>
        <v>0</v>
      </c>
      <c r="Z135" cm="1">
        <f t="array" aca="1" ref="Z135" ca="1">IF(ISNA(I135),,OFFSET(INDIRECT("'"&amp;Z$67&amp;"'!d1"),I135-1,))</f>
        <v>14</v>
      </c>
      <c r="AA135" cm="1">
        <f t="array" aca="1" ref="AA135" ca="1">IF(ISNA(J135),,OFFSET(INDIRECT("'"&amp;AA$67&amp;"'!d1"),J135-1,))</f>
        <v>14</v>
      </c>
      <c r="AB135" cm="1">
        <f t="array" aca="1" ref="AB135" ca="1">IF(ISNA(K135),,OFFSET(INDIRECT("'"&amp;AB$67&amp;"'!d1"),K135-1,))</f>
        <v>14</v>
      </c>
      <c r="AC135" cm="1">
        <f t="array" aca="1" ref="AC135" ca="1">IF(ISNA(L135),,OFFSET(INDIRECT("'"&amp;AC$67&amp;"'!d1"),L135-1,))</f>
        <v>14</v>
      </c>
      <c r="AD135" cm="1">
        <f t="array" aca="1" ref="AD135" ca="1">IF(ISNA(M135),,OFFSET(INDIRECT("'"&amp;AD$67&amp;"'!d1"),M135-1,))</f>
        <v>16</v>
      </c>
      <c r="AE135" cm="1">
        <f t="array" aca="1" ref="AE135" ca="1">IF(ISNA(N135),,OFFSET(INDIRECT("'"&amp;AE$67&amp;"'!d1"),N135-1,))</f>
        <v>0</v>
      </c>
      <c r="AF135" cm="1">
        <f t="array" aca="1" ref="AF135" ca="1">IF(ISNA(O135),,OFFSET(INDIRECT("'"&amp;AF$67&amp;"'!d1"),O135-1,))</f>
        <v>0</v>
      </c>
      <c r="AG135" cm="1">
        <f t="array" aca="1" ref="AG135" ca="1">IF(ISNA(P135),,OFFSET(INDIRECT("'"&amp;AG$67&amp;"'!d1"),P135-1,))</f>
        <v>0</v>
      </c>
      <c r="AM135">
        <f t="shared" ca="1" si="82"/>
        <v>0</v>
      </c>
      <c r="AN135">
        <f t="shared" ca="1" si="82"/>
        <v>0</v>
      </c>
      <c r="AO135">
        <f t="shared" ca="1" si="82"/>
        <v>0</v>
      </c>
      <c r="AP135">
        <f t="shared" ca="1" si="82"/>
        <v>0</v>
      </c>
      <c r="AQ135">
        <f t="shared" ca="1" si="108"/>
        <v>0</v>
      </c>
      <c r="AV135" t="str">
        <f t="shared" ca="1" si="109"/>
        <v/>
      </c>
      <c r="AW135" t="str">
        <f t="shared" ca="1" si="109"/>
        <v/>
      </c>
      <c r="AX135" t="str">
        <f t="shared" ca="1" si="109"/>
        <v/>
      </c>
      <c r="AY135" t="str">
        <f t="shared" ca="1" si="109"/>
        <v/>
      </c>
      <c r="AZ135" t="str">
        <f t="shared" ca="1" si="109"/>
        <v/>
      </c>
      <c r="BD135">
        <f t="shared" ca="1" si="97"/>
        <v>1</v>
      </c>
      <c r="BE135">
        <f t="shared" ca="1" si="97"/>
        <v>1</v>
      </c>
      <c r="BF135">
        <f t="shared" ca="1" si="97"/>
        <v>1</v>
      </c>
      <c r="BG135">
        <f t="shared" ca="1" si="93"/>
        <v>0</v>
      </c>
      <c r="BH135">
        <f t="shared" ca="1" si="93"/>
        <v>1</v>
      </c>
      <c r="BI135">
        <f t="shared" ca="1" si="93"/>
        <v>1</v>
      </c>
      <c r="BJ135">
        <f t="shared" ca="1" si="93"/>
        <v>1</v>
      </c>
      <c r="BK135">
        <f t="shared" ca="1" si="93"/>
        <v>1</v>
      </c>
      <c r="BL135">
        <f t="shared" ca="1" si="93"/>
        <v>1</v>
      </c>
      <c r="BM135">
        <f t="shared" ca="1" si="93"/>
        <v>0</v>
      </c>
      <c r="BN135">
        <f t="shared" ca="1" si="93"/>
        <v>0</v>
      </c>
      <c r="BO135">
        <f t="shared" ca="1" si="93"/>
        <v>0</v>
      </c>
      <c r="BU135">
        <f t="shared" ca="1" si="98"/>
        <v>14</v>
      </c>
      <c r="BV135">
        <f t="shared" ca="1" si="98"/>
        <v>15</v>
      </c>
      <c r="BW135">
        <f t="shared" ca="1" si="98"/>
        <v>24</v>
      </c>
      <c r="BX135">
        <f t="shared" ca="1" si="94"/>
        <v>70</v>
      </c>
      <c r="BY135">
        <f t="shared" ca="1" si="94"/>
        <v>14</v>
      </c>
      <c r="BZ135">
        <f t="shared" ca="1" si="94"/>
        <v>14</v>
      </c>
      <c r="CA135">
        <f t="shared" ca="1" si="94"/>
        <v>14</v>
      </c>
      <c r="CB135">
        <f t="shared" ca="1" si="94"/>
        <v>14</v>
      </c>
      <c r="CC135">
        <f t="shared" ca="1" si="94"/>
        <v>16</v>
      </c>
      <c r="CD135">
        <f t="shared" ca="1" si="94"/>
        <v>70</v>
      </c>
      <c r="CE135">
        <f t="shared" ca="1" si="94"/>
        <v>70</v>
      </c>
      <c r="CF135">
        <f t="shared" ca="1" si="94"/>
        <v>70</v>
      </c>
      <c r="CL135">
        <f t="shared" ca="1" si="99"/>
        <v>1</v>
      </c>
      <c r="CM135">
        <f t="shared" ca="1" si="99"/>
        <v>0</v>
      </c>
      <c r="CN135">
        <f t="shared" ca="1" si="99"/>
        <v>0</v>
      </c>
      <c r="CO135">
        <f t="shared" ca="1" si="95"/>
        <v>0</v>
      </c>
      <c r="CP135">
        <f t="shared" ca="1" si="95"/>
        <v>1</v>
      </c>
      <c r="CQ135">
        <f t="shared" ca="1" si="95"/>
        <v>1</v>
      </c>
      <c r="CR135">
        <f t="shared" ca="1" si="95"/>
        <v>1</v>
      </c>
      <c r="CS135">
        <f t="shared" ca="1" si="95"/>
        <v>1</v>
      </c>
      <c r="CT135">
        <f t="shared" ca="1" si="95"/>
        <v>0</v>
      </c>
      <c r="CU135">
        <f t="shared" ca="1" si="95"/>
        <v>0</v>
      </c>
      <c r="CV135">
        <f t="shared" ca="1" si="95"/>
        <v>0</v>
      </c>
      <c r="CW135">
        <f t="shared" ca="1" si="95"/>
        <v>0</v>
      </c>
      <c r="DC135" cm="1">
        <f t="array" aca="1" ref="DC135" ca="1">IF(ISNA(E135),,OFFSET(INDIRECT("'"&amp;DT$67&amp;"'!f1"),E135-1,))*1</f>
        <v>28847.156369905999</v>
      </c>
      <c r="DD135" cm="1">
        <f t="array" aca="1" ref="DD135" ca="1">IF(ISNA(F135),,OFFSET(INDIRECT("'"&amp;DU$67&amp;"'!f1"),F135-1,))*1</f>
        <v>28832.642597566999</v>
      </c>
      <c r="DE135" cm="1">
        <f t="array" aca="1" ref="DE135" ca="1">IF(ISNA(G135),,OFFSET(INDIRECT("'"&amp;DV$67&amp;"'!f1"),G135-1,))*1</f>
        <v>28800.545475602099</v>
      </c>
      <c r="DF135" cm="1">
        <f t="array" aca="1" ref="DF135" ca="1">IF(ISNA(H135),,OFFSET(INDIRECT("'"&amp;DW$67&amp;"'!f1"),H135-1,))*1</f>
        <v>28800.1386170396</v>
      </c>
      <c r="DG135" cm="1">
        <f t="array" aca="1" ref="DG135" ca="1">IF(ISNA(I135),,OFFSET(INDIRECT("'"&amp;DX$67&amp;"'!f1"),I135-1,))*1</f>
        <v>28800.096389958901</v>
      </c>
      <c r="DH135" cm="1">
        <f t="array" aca="1" ref="DH135" ca="1">IF(ISNA(J135),,OFFSET(INDIRECT("'"&amp;DY$67&amp;"'!f1"),J135-1,))*1</f>
        <v>1.6139665665104901</v>
      </c>
      <c r="DI135" cm="1">
        <f t="array" aca="1" ref="DI135" ca="1">IF(ISNA(K135),,OFFSET(INDIRECT("'"&amp;DZ$67&amp;"'!f1"),K135-1,))*1</f>
        <v>17.215376917272799</v>
      </c>
      <c r="DJ135" cm="1">
        <f t="array" aca="1" ref="DJ135" ca="1">IF(ISNA(L135),,OFFSET(INDIRECT("'"&amp;EA$67&amp;"'!f1"),L135-1,))*1</f>
        <v>7.4798022797331196</v>
      </c>
      <c r="DK135" cm="1">
        <f t="array" aca="1" ref="DK135" ca="1">IF(ISNA(M135),,OFFSET(INDIRECT("'"&amp;EB$67&amp;"'!f1"),M135-1,))*1</f>
        <v>394.86953063999999</v>
      </c>
      <c r="DL135" cm="1">
        <f t="array" aca="1" ref="DL135" ca="1">IF(ISNA(N135),,OFFSET(INDIRECT("'"&amp;EC$67&amp;"'!f1"),N135-1,))*1</f>
        <v>2.15805639891186E-2</v>
      </c>
      <c r="DM135" cm="1">
        <f t="array" aca="1" ref="DM135" ca="1">IF(ISNA(O135),,OFFSET(INDIRECT("'"&amp;ED$67&amp;"'!f1"),O135-1,))*1</f>
        <v>2.2933583997655601E-2</v>
      </c>
      <c r="DN135" cm="1">
        <f t="array" aca="1" ref="DN135" ca="1">IF(ISNA(P135),,OFFSET(INDIRECT("'"&amp;EE$67&amp;"'!f1"),P135-1,))*1</f>
        <v>6.2711797654628698E-2</v>
      </c>
      <c r="DT135">
        <f t="shared" ca="1" si="100"/>
        <v>1</v>
      </c>
      <c r="DU135">
        <f t="shared" ca="1" si="100"/>
        <v>0</v>
      </c>
      <c r="DV135">
        <f t="shared" ca="1" si="100"/>
        <v>0</v>
      </c>
      <c r="DW135">
        <f t="shared" ca="1" si="96"/>
        <v>0</v>
      </c>
      <c r="DX135">
        <f t="shared" ca="1" si="96"/>
        <v>1</v>
      </c>
      <c r="DY135">
        <f t="shared" ca="1" si="96"/>
        <v>1</v>
      </c>
      <c r="DZ135">
        <f t="shared" ca="1" si="96"/>
        <v>10</v>
      </c>
      <c r="EA135">
        <f t="shared" ca="1" si="96"/>
        <v>3319</v>
      </c>
      <c r="EB135">
        <f t="shared" ca="1" si="96"/>
        <v>0</v>
      </c>
      <c r="EC135">
        <f t="shared" ca="1" si="96"/>
        <v>0</v>
      </c>
      <c r="ED135">
        <f t="shared" ca="1" si="96"/>
        <v>0</v>
      </c>
      <c r="EE135">
        <f t="shared" ca="1" si="96"/>
        <v>0</v>
      </c>
      <c r="EK135" cm="1">
        <f t="array" aca="1" ref="EK135" ca="1">IF(ISNA(E135),0,OFFSET(INDIRECT("'"&amp;EK$67&amp;"'!g1"),E135-1,)*CL135)</f>
        <v>1</v>
      </c>
      <c r="EL135" cm="1">
        <f t="array" aca="1" ref="EL135" ca="1">IF(ISNA(F135),0,OFFSET(INDIRECT("'"&amp;EL$67&amp;"'!g1"),F135-1,)*CM135)</f>
        <v>0</v>
      </c>
      <c r="EM135" cm="1">
        <f t="array" aca="1" ref="EM135" ca="1">IF(ISNA(G135),0,OFFSET(INDIRECT("'"&amp;EM$67&amp;"'!g1"),G135-1,)*CN135)</f>
        <v>0</v>
      </c>
      <c r="EN135" cm="1">
        <f t="array" aca="1" ref="EN135" ca="1">IF(ISNA(H135),0,OFFSET(INDIRECT("'"&amp;EN$67&amp;"'!g1"),H135-1,)*CO135)</f>
        <v>0</v>
      </c>
      <c r="EO135" cm="1">
        <f t="array" aca="1" ref="EO135" ca="1">IF(ISNA(I135),0,OFFSET(INDIRECT("'"&amp;EO$67&amp;"'!g1"),I135-1,)*CP135)</f>
        <v>1</v>
      </c>
      <c r="EP135" cm="1">
        <f t="array" aca="1" ref="EP135" ca="1">IF(ISNA(J135),0,OFFSET(INDIRECT("'"&amp;EP$67&amp;"'!g1"),J135-1,)*CQ135)</f>
        <v>1</v>
      </c>
      <c r="EQ135" cm="1">
        <f t="array" aca="1" ref="EQ135" ca="1">IF(ISNA(K135),0,OFFSET(INDIRECT("'"&amp;EQ$67&amp;"'!g1"),K135-1,)*CR135)</f>
        <v>10</v>
      </c>
      <c r="ER135" cm="1">
        <f t="array" aca="1" ref="ER135" ca="1">IF(ISNA(L135),0,OFFSET(INDIRECT("'"&amp;ER$67&amp;"'!g1"),L135-1,)*CS135)</f>
        <v>3319</v>
      </c>
      <c r="ES135" cm="1">
        <f t="array" aca="1" ref="ES135" ca="1">IF(ISNA(M135),0,OFFSET(INDIRECT("'"&amp;ES$67&amp;"'!g1"),M135-1,)*CT135)</f>
        <v>0</v>
      </c>
      <c r="ET135" cm="1">
        <f t="array" aca="1" ref="ET135" ca="1">IF(ISNA(N135),0,OFFSET(INDIRECT("'"&amp;ET$67&amp;"'!g1"),N135-1,)*CU135)</f>
        <v>0</v>
      </c>
      <c r="EU135" cm="1">
        <f t="array" aca="1" ref="EU135" ca="1">IF(ISNA(O135),0,OFFSET(INDIRECT("'"&amp;EU$67&amp;"'!g1"),O135-1,)*CV135)</f>
        <v>0</v>
      </c>
      <c r="EV135" cm="1">
        <f t="array" aca="1" ref="EV135" ca="1">IF(ISNA(P135),0,OFFSET(INDIRECT("'"&amp;EV$67&amp;"'!g1"),P135-1,)*CW135)</f>
        <v>0</v>
      </c>
      <c r="FB135" s="10" cm="1">
        <f t="array" aca="1" ref="FB135" ca="1">IF(ISNA(E135),0,OFFSET(INDIRECT("'"&amp;EK$67&amp;"'!h1"),E135-1,))</f>
        <v>1</v>
      </c>
      <c r="FC135" s="10" cm="1">
        <f t="array" aca="1" ref="FC135" ca="1">IF(ISNA(F135),0,OFFSET(INDIRECT("'"&amp;EL$67&amp;"'!h1"),F135-1,))</f>
        <v>1</v>
      </c>
      <c r="FD135" s="10" cm="1">
        <f t="array" aca="1" ref="FD135" ca="1">IF(ISNA(G135),0,OFFSET(INDIRECT("'"&amp;EM$67&amp;"'!h1"),G135-1,))</f>
        <v>1</v>
      </c>
      <c r="FE135" s="10" cm="1">
        <f t="array" aca="1" ref="FE135" ca="1">IF(ISNA(H135),0,OFFSET(INDIRECT("'"&amp;EN$67&amp;"'!h1"),H135-1,))</f>
        <v>1</v>
      </c>
      <c r="FF135" s="10" cm="1">
        <f t="array" aca="1" ref="FF135" ca="1">IF(ISNA(I135),0,OFFSET(INDIRECT("'"&amp;EO$67&amp;"'!h1"),I135-1,))</f>
        <v>1</v>
      </c>
      <c r="FG135" s="10" cm="1">
        <f t="array" aca="1" ref="FG135" ca="1">IF(ISNA(J135),0,OFFSET(INDIRECT("'"&amp;EP$67&amp;"'!h1"),J135-1,))</f>
        <v>1</v>
      </c>
      <c r="FH135" s="10" cm="1">
        <f t="array" aca="1" ref="FH135" ca="1">IF(ISNA(K135),0,OFFSET(INDIRECT("'"&amp;EQ$67&amp;"'!h1"),K135-1,))</f>
        <v>10000</v>
      </c>
      <c r="FI135" s="10" cm="1">
        <f t="array" aca="1" ref="FI135" ca="1">IF(ISNA(L135),0,OFFSET(INDIRECT("'"&amp;ER$67&amp;"'!h1"),L135-1,))</f>
        <v>10000</v>
      </c>
      <c r="FJ135" s="10" cm="1">
        <f t="array" aca="1" ref="FJ135" ca="1">IF(ISNA(M135),0,OFFSET(INDIRECT("'"&amp;ES$67&amp;"'!h1"),M135-1,))</f>
        <v>10000</v>
      </c>
      <c r="FK135" s="10" cm="1">
        <f t="array" aca="1" ref="FK135" ca="1">IF(ISNA(N135),0,OFFSET(INDIRECT("'"&amp;ET$67&amp;"'!h1"),N135-1,))</f>
        <v>1</v>
      </c>
      <c r="FL135" s="10" cm="1">
        <f t="array" aca="1" ref="FL135" ca="1">IF(ISNA(O135),0,OFFSET(INDIRECT("'"&amp;EU$67&amp;"'!h1"),O135-1,))</f>
        <v>1</v>
      </c>
      <c r="FM135" s="10" cm="1">
        <f t="array" aca="1" ref="FM135" ca="1">IF(ISNA(P135),0,OFFSET(INDIRECT("'"&amp;EV$67&amp;"'!h1"),P135-1,))</f>
        <v>9</v>
      </c>
      <c r="FN135" s="10"/>
      <c r="FO135" s="10"/>
      <c r="FP135" s="10"/>
      <c r="FQ135" s="10"/>
      <c r="FS135">
        <f t="shared" ca="1" si="110"/>
        <v>70</v>
      </c>
      <c r="FT135">
        <f t="shared" ca="1" si="62"/>
        <v>17.215376917272799</v>
      </c>
      <c r="FU135">
        <f t="shared" ca="1" si="63"/>
        <v>10</v>
      </c>
      <c r="FV135">
        <f t="shared" ca="1" si="64"/>
        <v>10000</v>
      </c>
      <c r="FW135" s="4">
        <f t="shared" ca="1" si="111"/>
        <v>1E-3</v>
      </c>
      <c r="FX135" s="5">
        <f t="shared" ca="1" si="112"/>
        <v>1.72153769172728</v>
      </c>
      <c r="FZ135" s="13">
        <f t="shared" ca="1" si="105"/>
        <v>70</v>
      </c>
      <c r="GA135" s="23">
        <f t="shared" ca="1" si="91"/>
        <v>0</v>
      </c>
      <c r="GB135" s="23">
        <f t="shared" ca="1" si="91"/>
        <v>7.1428571428571425E-2</v>
      </c>
      <c r="GC135" s="23">
        <f t="shared" ca="1" si="91"/>
        <v>0.7142857142857143</v>
      </c>
      <c r="GD135" s="23" t="e">
        <f t="shared" ca="1" si="89"/>
        <v>#N/A</v>
      </c>
      <c r="GE135" s="23">
        <f t="shared" ca="1" si="89"/>
        <v>0</v>
      </c>
      <c r="GF135" s="23">
        <f t="shared" ca="1" si="89"/>
        <v>0</v>
      </c>
      <c r="GG135" s="23">
        <f t="shared" ca="1" si="89"/>
        <v>0</v>
      </c>
      <c r="GH135" s="23">
        <f t="shared" ca="1" si="89"/>
        <v>0</v>
      </c>
      <c r="GI135" s="23">
        <f t="shared" ca="1" si="89"/>
        <v>0.14285714285714285</v>
      </c>
      <c r="GJ135" s="23" t="e">
        <f t="shared" ca="1" si="89"/>
        <v>#N/A</v>
      </c>
      <c r="GK135" s="23" t="e">
        <f t="shared" ca="1" si="89"/>
        <v>#N/A</v>
      </c>
      <c r="GL135" s="23" t="e">
        <f t="shared" ca="1" si="89"/>
        <v>#N/A</v>
      </c>
      <c r="GM135" s="23"/>
      <c r="GN135">
        <f t="shared" ca="1" si="113"/>
        <v>70</v>
      </c>
      <c r="GO135" s="5" t="e">
        <f t="shared" ca="1" si="78"/>
        <v>#N/A</v>
      </c>
      <c r="GP135" s="5" t="e">
        <f t="shared" ca="1" si="78"/>
        <v>#N/A</v>
      </c>
      <c r="GQ135" s="5" t="e">
        <f t="shared" ca="1" si="78"/>
        <v>#N/A</v>
      </c>
      <c r="GR135" s="5" t="e">
        <f t="shared" ca="1" si="78"/>
        <v>#N/A</v>
      </c>
      <c r="GS135" s="5" t="e">
        <f t="shared" ca="1" si="78"/>
        <v>#N/A</v>
      </c>
      <c r="GT135" s="5">
        <f t="shared" ca="1" si="103"/>
        <v>1.6139665665104901</v>
      </c>
      <c r="GU135" s="5">
        <f t="shared" ca="1" si="103"/>
        <v>1.72153769172728</v>
      </c>
      <c r="GV135" s="5">
        <f t="shared" ca="1" si="103"/>
        <v>2.2536312985035009E-3</v>
      </c>
      <c r="GW135" s="5" t="e">
        <f t="shared" ca="1" si="101"/>
        <v>#N/A</v>
      </c>
      <c r="GX135" s="5" t="e">
        <f t="shared" ca="1" si="101"/>
        <v>#N/A</v>
      </c>
      <c r="GY135" s="5" t="e">
        <f t="shared" ca="1" si="101"/>
        <v>#N/A</v>
      </c>
      <c r="GZ135" s="5" t="e">
        <f t="shared" ca="1" si="101"/>
        <v>#N/A</v>
      </c>
      <c r="HB135" s="13">
        <f t="shared" ca="1" si="106"/>
        <v>70</v>
      </c>
      <c r="HC135" s="4">
        <f t="shared" ca="1" si="92"/>
        <v>1</v>
      </c>
      <c r="HD135" s="4">
        <f t="shared" ca="1" si="92"/>
        <v>0</v>
      </c>
      <c r="HE135" s="4">
        <f t="shared" ca="1" si="92"/>
        <v>0</v>
      </c>
      <c r="HF135" s="4">
        <f t="shared" ca="1" si="90"/>
        <v>0</v>
      </c>
      <c r="HG135" s="4">
        <f t="shared" ca="1" si="90"/>
        <v>1</v>
      </c>
      <c r="HH135" s="4">
        <f t="shared" ca="1" si="90"/>
        <v>1</v>
      </c>
      <c r="HI135" s="4">
        <f t="shared" ca="1" si="90"/>
        <v>1E-3</v>
      </c>
      <c r="HJ135" s="4">
        <f t="shared" ca="1" si="90"/>
        <v>0.33189999999999997</v>
      </c>
      <c r="HK135" s="4">
        <f t="shared" ca="1" si="90"/>
        <v>0</v>
      </c>
      <c r="HL135" s="4">
        <f t="shared" ca="1" si="90"/>
        <v>0</v>
      </c>
      <c r="HM135" s="4">
        <f t="shared" ca="1" si="90"/>
        <v>0</v>
      </c>
      <c r="HN135" s="4">
        <f t="shared" ca="1" si="90"/>
        <v>0</v>
      </c>
    </row>
    <row r="136" spans="1:222" x14ac:dyDescent="0.2">
      <c r="A136" t="str" cm="1">
        <f t="array" aca="1" ref="A136" ca="1">INDIRECT($A$67&amp;"!A"&amp;ROW(C69)+$B$64)</f>
        <v>[[71,5,15]]</v>
      </c>
      <c r="B136" cm="1">
        <f t="array" aca="1" ref="B136" ca="1">INDIRECT($A$67&amp;"!b"&amp;ROW(D69)+$B$64)</f>
        <v>71</v>
      </c>
      <c r="C136">
        <f t="shared" ca="1" si="107"/>
        <v>15</v>
      </c>
      <c r="E136">
        <f t="shared" ca="1" si="104"/>
        <v>93</v>
      </c>
      <c r="F136">
        <f t="shared" ca="1" si="104"/>
        <v>94</v>
      </c>
      <c r="G136">
        <f t="shared" ca="1" si="104"/>
        <v>91</v>
      </c>
      <c r="H136">
        <f t="shared" ca="1" si="104"/>
        <v>72</v>
      </c>
      <c r="I136">
        <f t="shared" ca="1" si="104"/>
        <v>88</v>
      </c>
      <c r="J136">
        <f t="shared" ca="1" si="104"/>
        <v>101</v>
      </c>
      <c r="K136">
        <f t="shared" ca="1" si="104"/>
        <v>101</v>
      </c>
      <c r="L136">
        <f t="shared" ca="1" si="104"/>
        <v>102</v>
      </c>
      <c r="M136">
        <f t="shared" ca="1" si="104"/>
        <v>99</v>
      </c>
      <c r="N136">
        <f t="shared" ca="1" si="104"/>
        <v>93</v>
      </c>
      <c r="O136">
        <f t="shared" ca="1" si="104"/>
        <v>93</v>
      </c>
      <c r="P136">
        <f t="shared" ca="1" si="104"/>
        <v>93</v>
      </c>
      <c r="V136" cm="1">
        <f t="array" aca="1" ref="V136" ca="1">IF(ISNA(E136),,OFFSET(INDIRECT("'"&amp;V$67&amp;"'!d1"),E136-1,))</f>
        <v>17</v>
      </c>
      <c r="W136" cm="1">
        <f t="array" aca="1" ref="W136" ca="1">IF(ISNA(F136),,OFFSET(INDIRECT("'"&amp;W$67&amp;"'!d1"),F136-1,))</f>
        <v>15</v>
      </c>
      <c r="X136" cm="1">
        <f t="array" aca="1" ref="X136" ca="1">IF(ISNA(G136),,OFFSET(INDIRECT("'"&amp;X$67&amp;"'!d1"),G136-1,))</f>
        <v>30</v>
      </c>
      <c r="Y136" cm="1">
        <f t="array" aca="1" ref="Y136" ca="1">IF(ISNA(H136),,OFFSET(INDIRECT("'"&amp;Y$67&amp;"'!d1"),H136-1,))</f>
        <v>0</v>
      </c>
      <c r="Z136" cm="1">
        <f t="array" aca="1" ref="Z136" ca="1">IF(ISNA(I136),,OFFSET(INDIRECT("'"&amp;Z$67&amp;"'!d1"),I136-1,))</f>
        <v>15</v>
      </c>
      <c r="AA136" cm="1">
        <f t="array" aca="1" ref="AA136" ca="1">IF(ISNA(J136),,OFFSET(INDIRECT("'"&amp;AA$67&amp;"'!d1"),J136-1,))</f>
        <v>15</v>
      </c>
      <c r="AB136" cm="1">
        <f t="array" aca="1" ref="AB136" ca="1">IF(ISNA(K136),,OFFSET(INDIRECT("'"&amp;AB$67&amp;"'!d1"),K136-1,))</f>
        <v>15</v>
      </c>
      <c r="AC136" cm="1">
        <f t="array" aca="1" ref="AC136" ca="1">IF(ISNA(L136),,OFFSET(INDIRECT("'"&amp;AC$67&amp;"'!d1"),L136-1,))</f>
        <v>15</v>
      </c>
      <c r="AD136" cm="1">
        <f t="array" aca="1" ref="AD136" ca="1">IF(ISNA(M136),,OFFSET(INDIRECT("'"&amp;AD$67&amp;"'!d1"),M136-1,))</f>
        <v>16</v>
      </c>
      <c r="AE136" cm="1">
        <f t="array" aca="1" ref="AE136" ca="1">IF(ISNA(N136),,OFFSET(INDIRECT("'"&amp;AE$67&amp;"'!d1"),N136-1,))</f>
        <v>0</v>
      </c>
      <c r="AF136" cm="1">
        <f t="array" aca="1" ref="AF136" ca="1">IF(ISNA(O136),,OFFSET(INDIRECT("'"&amp;AF$67&amp;"'!d1"),O136-1,))</f>
        <v>0</v>
      </c>
      <c r="AG136" cm="1">
        <f t="array" aca="1" ref="AG136" ca="1">IF(ISNA(P136),,OFFSET(INDIRECT("'"&amp;AG$67&amp;"'!d1"),P136-1,))</f>
        <v>0</v>
      </c>
      <c r="AM136">
        <f t="shared" ca="1" si="82"/>
        <v>0</v>
      </c>
      <c r="AN136">
        <f t="shared" ca="1" si="82"/>
        <v>0</v>
      </c>
      <c r="AO136">
        <f t="shared" ca="1" si="82"/>
        <v>0</v>
      </c>
      <c r="AP136">
        <f t="shared" ca="1" si="82"/>
        <v>0</v>
      </c>
      <c r="AQ136">
        <f t="shared" ca="1" si="108"/>
        <v>0</v>
      </c>
      <c r="AV136" t="str">
        <f t="shared" ca="1" si="109"/>
        <v/>
      </c>
      <c r="AW136" t="str">
        <f t="shared" ca="1" si="109"/>
        <v/>
      </c>
      <c r="AX136" t="str">
        <f t="shared" ca="1" si="109"/>
        <v/>
      </c>
      <c r="AY136" t="str">
        <f t="shared" ca="1" si="109"/>
        <v/>
      </c>
      <c r="AZ136" t="str">
        <f t="shared" ca="1" si="109"/>
        <v/>
      </c>
      <c r="BD136">
        <f t="shared" ca="1" si="97"/>
        <v>1</v>
      </c>
      <c r="BE136">
        <f t="shared" ca="1" si="97"/>
        <v>1</v>
      </c>
      <c r="BF136">
        <f t="shared" ca="1" si="97"/>
        <v>1</v>
      </c>
      <c r="BG136">
        <f t="shared" ca="1" si="93"/>
        <v>0</v>
      </c>
      <c r="BH136">
        <f t="shared" ca="1" si="93"/>
        <v>1</v>
      </c>
      <c r="BI136">
        <f t="shared" ca="1" si="93"/>
        <v>1</v>
      </c>
      <c r="BJ136">
        <f t="shared" ca="1" si="93"/>
        <v>1</v>
      </c>
      <c r="BK136">
        <f t="shared" ca="1" si="93"/>
        <v>1</v>
      </c>
      <c r="BL136">
        <f t="shared" ca="1" si="93"/>
        <v>1</v>
      </c>
      <c r="BM136">
        <f t="shared" ca="1" si="93"/>
        <v>0</v>
      </c>
      <c r="BN136">
        <f t="shared" ca="1" si="93"/>
        <v>0</v>
      </c>
      <c r="BO136">
        <f t="shared" ca="1" si="93"/>
        <v>0</v>
      </c>
      <c r="BU136">
        <f t="shared" ca="1" si="98"/>
        <v>17</v>
      </c>
      <c r="BV136">
        <f t="shared" ca="1" si="98"/>
        <v>15</v>
      </c>
      <c r="BW136">
        <f t="shared" ca="1" si="98"/>
        <v>30</v>
      </c>
      <c r="BX136">
        <f t="shared" ca="1" si="94"/>
        <v>71</v>
      </c>
      <c r="BY136">
        <f t="shared" ca="1" si="94"/>
        <v>15</v>
      </c>
      <c r="BZ136">
        <f t="shared" ca="1" si="94"/>
        <v>15</v>
      </c>
      <c r="CA136">
        <f t="shared" ca="1" si="94"/>
        <v>15</v>
      </c>
      <c r="CB136">
        <f t="shared" ca="1" si="94"/>
        <v>15</v>
      </c>
      <c r="CC136">
        <f t="shared" ca="1" si="94"/>
        <v>16</v>
      </c>
      <c r="CD136">
        <f t="shared" ca="1" si="94"/>
        <v>71</v>
      </c>
      <c r="CE136">
        <f t="shared" ca="1" si="94"/>
        <v>71</v>
      </c>
      <c r="CF136">
        <f t="shared" ca="1" si="94"/>
        <v>71</v>
      </c>
      <c r="CL136">
        <f t="shared" ca="1" si="99"/>
        <v>0</v>
      </c>
      <c r="CM136">
        <f t="shared" ca="1" si="99"/>
        <v>1</v>
      </c>
      <c r="CN136">
        <f t="shared" ca="1" si="99"/>
        <v>0</v>
      </c>
      <c r="CO136">
        <f t="shared" ca="1" si="95"/>
        <v>0</v>
      </c>
      <c r="CP136">
        <f t="shared" ca="1" si="95"/>
        <v>1</v>
      </c>
      <c r="CQ136">
        <f t="shared" ca="1" si="95"/>
        <v>1</v>
      </c>
      <c r="CR136">
        <f t="shared" ca="1" si="95"/>
        <v>1</v>
      </c>
      <c r="CS136">
        <f t="shared" ca="1" si="95"/>
        <v>1</v>
      </c>
      <c r="CT136">
        <f t="shared" ca="1" si="95"/>
        <v>0</v>
      </c>
      <c r="CU136">
        <f t="shared" ca="1" si="95"/>
        <v>0</v>
      </c>
      <c r="CV136">
        <f t="shared" ca="1" si="95"/>
        <v>0</v>
      </c>
      <c r="CW136">
        <f t="shared" ca="1" si="95"/>
        <v>0</v>
      </c>
      <c r="DC136" cm="1">
        <f t="array" aca="1" ref="DC136" ca="1">IF(ISNA(E136),,OFFSET(INDIRECT("'"&amp;DT$67&amp;"'!f1"),E136-1,))*1</f>
        <v>28830.489871811002</v>
      </c>
      <c r="DD136" cm="1">
        <f t="array" aca="1" ref="DD136" ca="1">IF(ISNA(F136),,OFFSET(INDIRECT("'"&amp;DU$67&amp;"'!f1"),F136-1,))*1</f>
        <v>28826.67165412</v>
      </c>
      <c r="DE136" cm="1">
        <f t="array" aca="1" ref="DE136" ca="1">IF(ISNA(G136),,OFFSET(INDIRECT("'"&amp;DV$67&amp;"'!f1"),G136-1,))*1</f>
        <v>28800.6571100279</v>
      </c>
      <c r="DF136" cm="1">
        <f t="array" aca="1" ref="DF136" ca="1">IF(ISNA(H136),,OFFSET(INDIRECT("'"&amp;DW$67&amp;"'!f1"),H136-1,))*1</f>
        <v>28800.117391704502</v>
      </c>
      <c r="DG136" cm="1">
        <f t="array" aca="1" ref="DG136" ca="1">IF(ISNA(I136),,OFFSET(INDIRECT("'"&amp;DX$67&amp;"'!f1"),I136-1,))*1</f>
        <v>28800.019841417001</v>
      </c>
      <c r="DH136" cm="1">
        <f t="array" aca="1" ref="DH136" ca="1">IF(ISNA(J136),,OFFSET(INDIRECT("'"&amp;DY$67&amp;"'!f1"),J136-1,))*1</f>
        <v>1.72041630279272</v>
      </c>
      <c r="DI136" cm="1">
        <f t="array" aca="1" ref="DI136" ca="1">IF(ISNA(K136),,OFFSET(INDIRECT("'"&amp;DZ$67&amp;"'!f1"),K136-1,))*1</f>
        <v>18.457959305494999</v>
      </c>
      <c r="DJ136" cm="1">
        <f t="array" aca="1" ref="DJ136" ca="1">IF(ISNA(L136),,OFFSET(INDIRECT("'"&amp;EA$67&amp;"'!f1"),L136-1,))*1</f>
        <v>7.8940672092139703</v>
      </c>
      <c r="DK136" cm="1">
        <f t="array" aca="1" ref="DK136" ca="1">IF(ISNA(M136),,OFFSET(INDIRECT("'"&amp;EB$67&amp;"'!f1"),M136-1,))*1</f>
        <v>490.47827386999899</v>
      </c>
      <c r="DL136" cm="1">
        <f t="array" aca="1" ref="DL136" ca="1">IF(ISNA(N136),,OFFSET(INDIRECT("'"&amp;EC$67&amp;"'!f1"),N136-1,))*1</f>
        <v>2.28440400096587E-2</v>
      </c>
      <c r="DM136" cm="1">
        <f t="array" aca="1" ref="DM136" ca="1">IF(ISNA(O136),,OFFSET(INDIRECT("'"&amp;ED$67&amp;"'!f1"),O136-1,))*1</f>
        <v>2.5785225996514699E-2</v>
      </c>
      <c r="DN136" cm="1">
        <f t="array" aca="1" ref="DN136" ca="1">IF(ISNA(P136),,OFFSET(INDIRECT("'"&amp;EE$67&amp;"'!f1"),P136-1,))*1</f>
        <v>7.6319418847560799E-2</v>
      </c>
      <c r="DT136">
        <f t="shared" ca="1" si="100"/>
        <v>0</v>
      </c>
      <c r="DU136">
        <f t="shared" ca="1" si="100"/>
        <v>1</v>
      </c>
      <c r="DV136">
        <f t="shared" ca="1" si="100"/>
        <v>0</v>
      </c>
      <c r="DW136">
        <f t="shared" ca="1" si="96"/>
        <v>0</v>
      </c>
      <c r="DX136">
        <f t="shared" ca="1" si="96"/>
        <v>1</v>
      </c>
      <c r="DY136">
        <f t="shared" ca="1" si="96"/>
        <v>1</v>
      </c>
      <c r="DZ136">
        <f t="shared" ca="1" si="96"/>
        <v>13</v>
      </c>
      <c r="EA136">
        <f t="shared" ca="1" si="96"/>
        <v>2570</v>
      </c>
      <c r="EB136">
        <f t="shared" ca="1" si="96"/>
        <v>0</v>
      </c>
      <c r="EC136">
        <f t="shared" ca="1" si="96"/>
        <v>0</v>
      </c>
      <c r="ED136">
        <f t="shared" ca="1" si="96"/>
        <v>0</v>
      </c>
      <c r="EE136">
        <f t="shared" ca="1" si="96"/>
        <v>0</v>
      </c>
      <c r="EK136" cm="1">
        <f t="array" aca="1" ref="EK136" ca="1">IF(ISNA(E136),0,OFFSET(INDIRECT("'"&amp;EK$67&amp;"'!g1"),E136-1,)*CL136)</f>
        <v>0</v>
      </c>
      <c r="EL136" cm="1">
        <f t="array" aca="1" ref="EL136" ca="1">IF(ISNA(F136),0,OFFSET(INDIRECT("'"&amp;EL$67&amp;"'!g1"),F136-1,)*CM136)</f>
        <v>1</v>
      </c>
      <c r="EM136" cm="1">
        <f t="array" aca="1" ref="EM136" ca="1">IF(ISNA(G136),0,OFFSET(INDIRECT("'"&amp;EM$67&amp;"'!g1"),G136-1,)*CN136)</f>
        <v>0</v>
      </c>
      <c r="EN136" cm="1">
        <f t="array" aca="1" ref="EN136" ca="1">IF(ISNA(H136),0,OFFSET(INDIRECT("'"&amp;EN$67&amp;"'!g1"),H136-1,)*CO136)</f>
        <v>0</v>
      </c>
      <c r="EO136" cm="1">
        <f t="array" aca="1" ref="EO136" ca="1">IF(ISNA(I136),0,OFFSET(INDIRECT("'"&amp;EO$67&amp;"'!g1"),I136-1,)*CP136)</f>
        <v>1</v>
      </c>
      <c r="EP136" cm="1">
        <f t="array" aca="1" ref="EP136" ca="1">IF(ISNA(J136),0,OFFSET(INDIRECT("'"&amp;EP$67&amp;"'!g1"),J136-1,)*CQ136)</f>
        <v>1</v>
      </c>
      <c r="EQ136" cm="1">
        <f t="array" aca="1" ref="EQ136" ca="1">IF(ISNA(K136),0,OFFSET(INDIRECT("'"&amp;EQ$67&amp;"'!g1"),K136-1,)*CR136)</f>
        <v>13</v>
      </c>
      <c r="ER136" cm="1">
        <f t="array" aca="1" ref="ER136" ca="1">IF(ISNA(L136),0,OFFSET(INDIRECT("'"&amp;ER$67&amp;"'!g1"),L136-1,)*CS136)</f>
        <v>2570</v>
      </c>
      <c r="ES136" cm="1">
        <f t="array" aca="1" ref="ES136" ca="1">IF(ISNA(M136),0,OFFSET(INDIRECT("'"&amp;ES$67&amp;"'!g1"),M136-1,)*CT136)</f>
        <v>0</v>
      </c>
      <c r="ET136" cm="1">
        <f t="array" aca="1" ref="ET136" ca="1">IF(ISNA(N136),0,OFFSET(INDIRECT("'"&amp;ET$67&amp;"'!g1"),N136-1,)*CU136)</f>
        <v>0</v>
      </c>
      <c r="EU136" cm="1">
        <f t="array" aca="1" ref="EU136" ca="1">IF(ISNA(O136),0,OFFSET(INDIRECT("'"&amp;EU$67&amp;"'!g1"),O136-1,)*CV136)</f>
        <v>0</v>
      </c>
      <c r="EV136" cm="1">
        <f t="array" aca="1" ref="EV136" ca="1">IF(ISNA(P136),0,OFFSET(INDIRECT("'"&amp;EV$67&amp;"'!g1"),P136-1,)*CW136)</f>
        <v>0</v>
      </c>
      <c r="FB136" s="10" cm="1">
        <f t="array" aca="1" ref="FB136" ca="1">IF(ISNA(E136),0,OFFSET(INDIRECT("'"&amp;EK$67&amp;"'!h1"),E136-1,))</f>
        <v>1</v>
      </c>
      <c r="FC136" s="10" cm="1">
        <f t="array" aca="1" ref="FC136" ca="1">IF(ISNA(F136),0,OFFSET(INDIRECT("'"&amp;EL$67&amp;"'!h1"),F136-1,))</f>
        <v>1</v>
      </c>
      <c r="FD136" s="10" cm="1">
        <f t="array" aca="1" ref="FD136" ca="1">IF(ISNA(G136),0,OFFSET(INDIRECT("'"&amp;EM$67&amp;"'!h1"),G136-1,))</f>
        <v>1</v>
      </c>
      <c r="FE136" s="10" cm="1">
        <f t="array" aca="1" ref="FE136" ca="1">IF(ISNA(H136),0,OFFSET(INDIRECT("'"&amp;EN$67&amp;"'!h1"),H136-1,))</f>
        <v>1</v>
      </c>
      <c r="FF136" s="10" cm="1">
        <f t="array" aca="1" ref="FF136" ca="1">IF(ISNA(I136),0,OFFSET(INDIRECT("'"&amp;EO$67&amp;"'!h1"),I136-1,))</f>
        <v>1</v>
      </c>
      <c r="FG136" s="10" cm="1">
        <f t="array" aca="1" ref="FG136" ca="1">IF(ISNA(J136),0,OFFSET(INDIRECT("'"&amp;EP$67&amp;"'!h1"),J136-1,))</f>
        <v>1</v>
      </c>
      <c r="FH136" s="10" cm="1">
        <f t="array" aca="1" ref="FH136" ca="1">IF(ISNA(K136),0,OFFSET(INDIRECT("'"&amp;EQ$67&amp;"'!h1"),K136-1,))</f>
        <v>10000</v>
      </c>
      <c r="FI136" s="10" cm="1">
        <f t="array" aca="1" ref="FI136" ca="1">IF(ISNA(L136),0,OFFSET(INDIRECT("'"&amp;ER$67&amp;"'!h1"),L136-1,))</f>
        <v>10000</v>
      </c>
      <c r="FJ136" s="10" cm="1">
        <f t="array" aca="1" ref="FJ136" ca="1">IF(ISNA(M136),0,OFFSET(INDIRECT("'"&amp;ES$67&amp;"'!h1"),M136-1,))</f>
        <v>10000</v>
      </c>
      <c r="FK136" s="10" cm="1">
        <f t="array" aca="1" ref="FK136" ca="1">IF(ISNA(N136),0,OFFSET(INDIRECT("'"&amp;ET$67&amp;"'!h1"),N136-1,))</f>
        <v>1</v>
      </c>
      <c r="FL136" s="10" cm="1">
        <f t="array" aca="1" ref="FL136" ca="1">IF(ISNA(O136),0,OFFSET(INDIRECT("'"&amp;EU$67&amp;"'!h1"),O136-1,))</f>
        <v>1</v>
      </c>
      <c r="FM136" s="10" cm="1">
        <f t="array" aca="1" ref="FM136" ca="1">IF(ISNA(P136),0,OFFSET(INDIRECT("'"&amp;EV$67&amp;"'!h1"),P136-1,))</f>
        <v>9</v>
      </c>
      <c r="FN136" s="10"/>
      <c r="FO136" s="10"/>
      <c r="FP136" s="10"/>
      <c r="FQ136" s="10"/>
      <c r="FS136">
        <f t="shared" ca="1" si="110"/>
        <v>71</v>
      </c>
      <c r="FT136">
        <f t="shared" ca="1" si="62"/>
        <v>18.457959305494999</v>
      </c>
      <c r="FU136">
        <f t="shared" ca="1" si="63"/>
        <v>13</v>
      </c>
      <c r="FV136">
        <f t="shared" ca="1" si="64"/>
        <v>10000</v>
      </c>
      <c r="FW136" s="4">
        <f t="shared" ca="1" si="111"/>
        <v>1.2999999999999999E-3</v>
      </c>
      <c r="FX136" s="5">
        <f t="shared" ca="1" si="112"/>
        <v>1.4198430234996153</v>
      </c>
      <c r="FZ136" s="13">
        <f t="shared" ca="1" si="105"/>
        <v>71</v>
      </c>
      <c r="GA136" s="23">
        <f t="shared" ca="1" si="91"/>
        <v>0.13333333333333333</v>
      </c>
      <c r="GB136" s="23">
        <f t="shared" ca="1" si="91"/>
        <v>0</v>
      </c>
      <c r="GC136" s="23">
        <f t="shared" ca="1" si="91"/>
        <v>1</v>
      </c>
      <c r="GD136" s="23" t="e">
        <f t="shared" ca="1" si="89"/>
        <v>#N/A</v>
      </c>
      <c r="GE136" s="23">
        <f t="shared" ca="1" si="89"/>
        <v>0</v>
      </c>
      <c r="GF136" s="23">
        <f t="shared" ca="1" si="89"/>
        <v>0</v>
      </c>
      <c r="GG136" s="23">
        <f t="shared" ca="1" si="89"/>
        <v>0</v>
      </c>
      <c r="GH136" s="23">
        <f t="shared" ca="1" si="89"/>
        <v>0</v>
      </c>
      <c r="GI136" s="23">
        <f t="shared" ca="1" si="89"/>
        <v>6.6666666666666666E-2</v>
      </c>
      <c r="GJ136" s="23" t="e">
        <f t="shared" ca="1" si="89"/>
        <v>#N/A</v>
      </c>
      <c r="GK136" s="23" t="e">
        <f t="shared" ca="1" si="89"/>
        <v>#N/A</v>
      </c>
      <c r="GL136" s="23" t="e">
        <f t="shared" ca="1" si="89"/>
        <v>#N/A</v>
      </c>
      <c r="GM136" s="23"/>
      <c r="GN136">
        <f t="shared" ca="1" si="113"/>
        <v>71</v>
      </c>
      <c r="GO136" s="5" t="e">
        <f t="shared" ca="1" si="78"/>
        <v>#N/A</v>
      </c>
      <c r="GP136" s="5" t="e">
        <f t="shared" ca="1" si="78"/>
        <v>#N/A</v>
      </c>
      <c r="GQ136" s="5" t="e">
        <f t="shared" ca="1" si="78"/>
        <v>#N/A</v>
      </c>
      <c r="GR136" s="5" t="e">
        <f t="shared" ca="1" si="78"/>
        <v>#N/A</v>
      </c>
      <c r="GS136" s="5" t="e">
        <f t="shared" ca="1" si="78"/>
        <v>#N/A</v>
      </c>
      <c r="GT136" s="5">
        <f t="shared" ca="1" si="103"/>
        <v>1.72041630279272</v>
      </c>
      <c r="GU136" s="5">
        <f t="shared" ca="1" si="103"/>
        <v>1.4198430234996153</v>
      </c>
      <c r="GV136" s="5">
        <f t="shared" ca="1" si="103"/>
        <v>3.0716214821844244E-3</v>
      </c>
      <c r="GW136" s="5" t="e">
        <f t="shared" ca="1" si="101"/>
        <v>#N/A</v>
      </c>
      <c r="GX136" s="5" t="e">
        <f t="shared" ca="1" si="101"/>
        <v>#N/A</v>
      </c>
      <c r="GY136" s="5" t="e">
        <f t="shared" ca="1" si="101"/>
        <v>#N/A</v>
      </c>
      <c r="GZ136" s="5" t="e">
        <f t="shared" ca="1" si="101"/>
        <v>#N/A</v>
      </c>
      <c r="HB136" s="13">
        <f t="shared" ca="1" si="106"/>
        <v>71</v>
      </c>
      <c r="HC136" s="4">
        <f t="shared" ca="1" si="92"/>
        <v>0</v>
      </c>
      <c r="HD136" s="4">
        <f t="shared" ca="1" si="92"/>
        <v>1</v>
      </c>
      <c r="HE136" s="4">
        <f t="shared" ca="1" si="92"/>
        <v>0</v>
      </c>
      <c r="HF136" s="4">
        <f t="shared" ca="1" si="90"/>
        <v>0</v>
      </c>
      <c r="HG136" s="4">
        <f t="shared" ca="1" si="90"/>
        <v>1</v>
      </c>
      <c r="HH136" s="4">
        <f t="shared" ca="1" si="90"/>
        <v>1</v>
      </c>
      <c r="HI136" s="4">
        <f t="shared" ca="1" si="90"/>
        <v>1.2999999999999999E-3</v>
      </c>
      <c r="HJ136" s="4">
        <f t="shared" ca="1" si="90"/>
        <v>0.25700000000000001</v>
      </c>
      <c r="HK136" s="4">
        <f t="shared" ca="1" si="90"/>
        <v>0</v>
      </c>
      <c r="HL136" s="4">
        <f t="shared" ca="1" si="90"/>
        <v>0</v>
      </c>
      <c r="HM136" s="4">
        <f t="shared" ca="1" si="90"/>
        <v>0</v>
      </c>
      <c r="HN136" s="4">
        <f t="shared" ca="1" si="90"/>
        <v>0</v>
      </c>
    </row>
    <row r="137" spans="1:222" x14ac:dyDescent="0.2">
      <c r="A137" t="str" cm="1">
        <f t="array" aca="1" ref="A137" ca="1">INDIRECT($A$67&amp;"!A"&amp;ROW(C70)+$B$64)</f>
        <v>[[72,5,15]]</v>
      </c>
      <c r="B137" cm="1">
        <f t="array" aca="1" ref="B137" ca="1">INDIRECT($A$67&amp;"!b"&amp;ROW(D70)+$B$64)</f>
        <v>72</v>
      </c>
      <c r="C137">
        <f t="shared" ca="1" si="107"/>
        <v>15</v>
      </c>
      <c r="E137">
        <f t="shared" ca="1" si="104"/>
        <v>94</v>
      </c>
      <c r="F137">
        <f t="shared" ca="1" si="104"/>
        <v>97</v>
      </c>
      <c r="G137">
        <f t="shared" ca="1" si="104"/>
        <v>94</v>
      </c>
      <c r="H137">
        <f t="shared" ca="1" si="104"/>
        <v>81</v>
      </c>
      <c r="I137">
        <f t="shared" ca="1" si="104"/>
        <v>92</v>
      </c>
      <c r="J137">
        <f t="shared" ca="1" si="104"/>
        <v>102</v>
      </c>
      <c r="K137">
        <f t="shared" ca="1" si="104"/>
        <v>102</v>
      </c>
      <c r="L137">
        <f t="shared" ca="1" si="104"/>
        <v>103</v>
      </c>
      <c r="M137">
        <f t="shared" ca="1" si="104"/>
        <v>100</v>
      </c>
      <c r="N137">
        <f t="shared" ca="1" si="104"/>
        <v>94</v>
      </c>
      <c r="O137">
        <f t="shared" ca="1" si="104"/>
        <v>94</v>
      </c>
      <c r="P137">
        <f t="shared" ca="1" si="104"/>
        <v>94</v>
      </c>
      <c r="V137" cm="1">
        <f t="array" aca="1" ref="V137" ca="1">IF(ISNA(E137),,OFFSET(INDIRECT("'"&amp;V$67&amp;"'!d1"),E137-1,))</f>
        <v>16</v>
      </c>
      <c r="W137" cm="1">
        <f t="array" aca="1" ref="W137" ca="1">IF(ISNA(F137),,OFFSET(INDIRECT("'"&amp;W$67&amp;"'!d1"),F137-1,))</f>
        <v>16</v>
      </c>
      <c r="X137" cm="1">
        <f t="array" aca="1" ref="X137" ca="1">IF(ISNA(G137),,OFFSET(INDIRECT("'"&amp;X$67&amp;"'!d1"),G137-1,))</f>
        <v>23</v>
      </c>
      <c r="Y137" cm="1">
        <f t="array" aca="1" ref="Y137" ca="1">IF(ISNA(H137),,OFFSET(INDIRECT("'"&amp;Y$67&amp;"'!d1"),H137-1,))</f>
        <v>0</v>
      </c>
      <c r="Z137" cm="1">
        <f t="array" aca="1" ref="Z137" ca="1">IF(ISNA(I137),,OFFSET(INDIRECT("'"&amp;Z$67&amp;"'!d1"),I137-1,))</f>
        <v>15</v>
      </c>
      <c r="AA137" cm="1">
        <f t="array" aca="1" ref="AA137" ca="1">IF(ISNA(J137),,OFFSET(INDIRECT("'"&amp;AA$67&amp;"'!d1"),J137-1,))</f>
        <v>15</v>
      </c>
      <c r="AB137" cm="1">
        <f t="array" aca="1" ref="AB137" ca="1">IF(ISNA(K137),,OFFSET(INDIRECT("'"&amp;AB$67&amp;"'!d1"),K137-1,))</f>
        <v>15</v>
      </c>
      <c r="AC137" cm="1">
        <f t="array" aca="1" ref="AC137" ca="1">IF(ISNA(L137),,OFFSET(INDIRECT("'"&amp;AC$67&amp;"'!d1"),L137-1,))</f>
        <v>15</v>
      </c>
      <c r="AD137" cm="1">
        <f t="array" aca="1" ref="AD137" ca="1">IF(ISNA(M137),,OFFSET(INDIRECT("'"&amp;AD$67&amp;"'!d1"),M137-1,))</f>
        <v>16</v>
      </c>
      <c r="AE137" cm="1">
        <f t="array" aca="1" ref="AE137" ca="1">IF(ISNA(N137),,OFFSET(INDIRECT("'"&amp;AE$67&amp;"'!d1"),N137-1,))</f>
        <v>0</v>
      </c>
      <c r="AF137" cm="1">
        <f t="array" aca="1" ref="AF137" ca="1">IF(ISNA(O137),,OFFSET(INDIRECT("'"&amp;AF$67&amp;"'!d1"),O137-1,))</f>
        <v>0</v>
      </c>
      <c r="AG137" cm="1">
        <f t="array" aca="1" ref="AG137" ca="1">IF(ISNA(P137),,OFFSET(INDIRECT("'"&amp;AG$67&amp;"'!d1"),P137-1,))</f>
        <v>0</v>
      </c>
      <c r="AM137">
        <f t="shared" ca="1" si="82"/>
        <v>0</v>
      </c>
      <c r="AN137">
        <f t="shared" ca="1" si="82"/>
        <v>0</v>
      </c>
      <c r="AO137">
        <f t="shared" ca="1" si="82"/>
        <v>0</v>
      </c>
      <c r="AP137">
        <f t="shared" ca="1" si="82"/>
        <v>0</v>
      </c>
      <c r="AQ137">
        <f t="shared" ca="1" si="108"/>
        <v>0</v>
      </c>
      <c r="AV137" t="str">
        <f t="shared" ca="1" si="109"/>
        <v/>
      </c>
      <c r="AW137" t="str">
        <f t="shared" ca="1" si="109"/>
        <v/>
      </c>
      <c r="AX137" t="str">
        <f t="shared" ca="1" si="109"/>
        <v/>
      </c>
      <c r="AY137" t="str">
        <f t="shared" ca="1" si="109"/>
        <v/>
      </c>
      <c r="AZ137" t="str">
        <f t="shared" ca="1" si="109"/>
        <v/>
      </c>
      <c r="BD137">
        <f t="shared" ca="1" si="97"/>
        <v>1</v>
      </c>
      <c r="BE137">
        <f t="shared" ca="1" si="97"/>
        <v>1</v>
      </c>
      <c r="BF137">
        <f t="shared" ca="1" si="97"/>
        <v>1</v>
      </c>
      <c r="BG137">
        <f t="shared" ca="1" si="93"/>
        <v>0</v>
      </c>
      <c r="BH137">
        <f t="shared" ca="1" si="93"/>
        <v>1</v>
      </c>
      <c r="BI137">
        <f t="shared" ca="1" si="93"/>
        <v>1</v>
      </c>
      <c r="BJ137">
        <f t="shared" ca="1" si="93"/>
        <v>1</v>
      </c>
      <c r="BK137">
        <f t="shared" ca="1" si="93"/>
        <v>1</v>
      </c>
      <c r="BL137">
        <f t="shared" ca="1" si="93"/>
        <v>1</v>
      </c>
      <c r="BM137">
        <f t="shared" ca="1" si="93"/>
        <v>0</v>
      </c>
      <c r="BN137">
        <f t="shared" ca="1" si="93"/>
        <v>0</v>
      </c>
      <c r="BO137">
        <f t="shared" ca="1" si="93"/>
        <v>0</v>
      </c>
      <c r="BU137">
        <f t="shared" ca="1" si="98"/>
        <v>16</v>
      </c>
      <c r="BV137">
        <f t="shared" ca="1" si="98"/>
        <v>16</v>
      </c>
      <c r="BW137">
        <f t="shared" ca="1" si="98"/>
        <v>23</v>
      </c>
      <c r="BX137">
        <f t="shared" ca="1" si="94"/>
        <v>72</v>
      </c>
      <c r="BY137">
        <f t="shared" ca="1" si="94"/>
        <v>15</v>
      </c>
      <c r="BZ137">
        <f t="shared" ca="1" si="94"/>
        <v>15</v>
      </c>
      <c r="CA137">
        <f t="shared" ca="1" si="94"/>
        <v>15</v>
      </c>
      <c r="CB137">
        <f t="shared" ca="1" si="94"/>
        <v>15</v>
      </c>
      <c r="CC137">
        <f t="shared" ca="1" si="94"/>
        <v>16</v>
      </c>
      <c r="CD137">
        <f t="shared" ca="1" si="94"/>
        <v>72</v>
      </c>
      <c r="CE137">
        <f t="shared" ca="1" si="94"/>
        <v>72</v>
      </c>
      <c r="CF137">
        <f t="shared" ca="1" si="94"/>
        <v>72</v>
      </c>
      <c r="CL137">
        <f t="shared" ca="1" si="99"/>
        <v>0</v>
      </c>
      <c r="CM137">
        <f t="shared" ca="1" si="99"/>
        <v>0</v>
      </c>
      <c r="CN137">
        <f t="shared" ca="1" si="99"/>
        <v>0</v>
      </c>
      <c r="CO137">
        <f t="shared" ca="1" si="95"/>
        <v>0</v>
      </c>
      <c r="CP137">
        <f t="shared" ca="1" si="95"/>
        <v>1</v>
      </c>
      <c r="CQ137">
        <f t="shared" ca="1" si="95"/>
        <v>1</v>
      </c>
      <c r="CR137">
        <f t="shared" ca="1" si="95"/>
        <v>1</v>
      </c>
      <c r="CS137">
        <f t="shared" ca="1" si="95"/>
        <v>1</v>
      </c>
      <c r="CT137">
        <f t="shared" ca="1" si="95"/>
        <v>0</v>
      </c>
      <c r="CU137">
        <f t="shared" ca="1" si="95"/>
        <v>0</v>
      </c>
      <c r="CV137">
        <f t="shared" ca="1" si="95"/>
        <v>0</v>
      </c>
      <c r="CW137">
        <f t="shared" ca="1" si="95"/>
        <v>0</v>
      </c>
      <c r="DC137" cm="1">
        <f t="array" aca="1" ref="DC137" ca="1">IF(ISNA(E137),,OFFSET(INDIRECT("'"&amp;DT$67&amp;"'!f1"),E137-1,))*1</f>
        <v>28824.352152272899</v>
      </c>
      <c r="DD137" cm="1">
        <f t="array" aca="1" ref="DD137" ca="1">IF(ISNA(F137),,OFFSET(INDIRECT("'"&amp;DU$67&amp;"'!f1"),F137-1,))*1</f>
        <v>28836.957684382702</v>
      </c>
      <c r="DE137" cm="1">
        <f t="array" aca="1" ref="DE137" ca="1">IF(ISNA(G137),,OFFSET(INDIRECT("'"&amp;DV$67&amp;"'!f1"),G137-1,))*1</f>
        <v>28800.542673811298</v>
      </c>
      <c r="DF137" cm="1">
        <f t="array" aca="1" ref="DF137" ca="1">IF(ISNA(H137),,OFFSET(INDIRECT("'"&amp;DW$67&amp;"'!f1"),H137-1,))*1</f>
        <v>28800.135792208799</v>
      </c>
      <c r="DG137" cm="1">
        <f t="array" aca="1" ref="DG137" ca="1">IF(ISNA(I137),,OFFSET(INDIRECT("'"&amp;DX$67&amp;"'!f1"),I137-1,))*1</f>
        <v>28800.1145981669</v>
      </c>
      <c r="DH137" cm="1">
        <f t="array" aca="1" ref="DH137" ca="1">IF(ISNA(J137),,OFFSET(INDIRECT("'"&amp;DY$67&amp;"'!f1"),J137-1,))*1</f>
        <v>1.7490123994648401</v>
      </c>
      <c r="DI137" cm="1">
        <f t="array" aca="1" ref="DI137" ca="1">IF(ISNA(K137),,OFFSET(INDIRECT("'"&amp;DZ$67&amp;"'!f1"),K137-1,))*1</f>
        <v>18.934798921458398</v>
      </c>
      <c r="DJ137" cm="1">
        <f t="array" aca="1" ref="DJ137" ca="1">IF(ISNA(L137),,OFFSET(INDIRECT("'"&amp;EA$67&amp;"'!f1"),L137-1,))*1</f>
        <v>7.8494144584983498</v>
      </c>
      <c r="DK137" cm="1">
        <f t="array" aca="1" ref="DK137" ca="1">IF(ISNA(M137),,OFFSET(INDIRECT("'"&amp;EB$67&amp;"'!f1"),M137-1,))*1</f>
        <v>490.14778782199897</v>
      </c>
      <c r="DL137" cm="1">
        <f t="array" aca="1" ref="DL137" ca="1">IF(ISNA(N137),,OFFSET(INDIRECT("'"&amp;EC$67&amp;"'!f1"),N137-1,))*1</f>
        <v>2.3013257989077801E-2</v>
      </c>
      <c r="DM137" cm="1">
        <f t="array" aca="1" ref="DM137" ca="1">IF(ISNA(O137),,OFFSET(INDIRECT("'"&amp;ED$67&amp;"'!f1"),O137-1,))*1</f>
        <v>2.4341829004697502E-2</v>
      </c>
      <c r="DN137" cm="1">
        <f t="array" aca="1" ref="DN137" ca="1">IF(ISNA(P137),,OFFSET(INDIRECT("'"&amp;EE$67&amp;"'!f1"),P137-1,))*1</f>
        <v>7.5694516301154993E-2</v>
      </c>
      <c r="DT137">
        <f t="shared" ca="1" si="100"/>
        <v>0</v>
      </c>
      <c r="DU137">
        <f t="shared" ca="1" si="100"/>
        <v>0</v>
      </c>
      <c r="DV137">
        <f t="shared" ca="1" si="100"/>
        <v>0</v>
      </c>
      <c r="DW137">
        <f t="shared" ca="1" si="96"/>
        <v>0</v>
      </c>
      <c r="DX137">
        <f t="shared" ca="1" si="96"/>
        <v>1</v>
      </c>
      <c r="DY137">
        <f t="shared" ca="1" si="96"/>
        <v>1</v>
      </c>
      <c r="DZ137">
        <f t="shared" ca="1" si="96"/>
        <v>6</v>
      </c>
      <c r="EA137">
        <f t="shared" ca="1" si="96"/>
        <v>2902</v>
      </c>
      <c r="EB137">
        <f t="shared" ca="1" si="96"/>
        <v>0</v>
      </c>
      <c r="EC137">
        <f t="shared" ca="1" si="96"/>
        <v>0</v>
      </c>
      <c r="ED137">
        <f t="shared" ca="1" si="96"/>
        <v>0</v>
      </c>
      <c r="EE137">
        <f t="shared" ca="1" si="96"/>
        <v>0</v>
      </c>
      <c r="EK137" cm="1">
        <f t="array" aca="1" ref="EK137" ca="1">IF(ISNA(E137),0,OFFSET(INDIRECT("'"&amp;EK$67&amp;"'!g1"),E137-1,)*CL137)</f>
        <v>0</v>
      </c>
      <c r="EL137" cm="1">
        <f t="array" aca="1" ref="EL137" ca="1">IF(ISNA(F137),0,OFFSET(INDIRECT("'"&amp;EL$67&amp;"'!g1"),F137-1,)*CM137)</f>
        <v>0</v>
      </c>
      <c r="EM137" cm="1">
        <f t="array" aca="1" ref="EM137" ca="1">IF(ISNA(G137),0,OFFSET(INDIRECT("'"&amp;EM$67&amp;"'!g1"),G137-1,)*CN137)</f>
        <v>0</v>
      </c>
      <c r="EN137" cm="1">
        <f t="array" aca="1" ref="EN137" ca="1">IF(ISNA(H137),0,OFFSET(INDIRECT("'"&amp;EN$67&amp;"'!g1"),H137-1,)*CO137)</f>
        <v>0</v>
      </c>
      <c r="EO137" cm="1">
        <f t="array" aca="1" ref="EO137" ca="1">IF(ISNA(I137),0,OFFSET(INDIRECT("'"&amp;EO$67&amp;"'!g1"),I137-1,)*CP137)</f>
        <v>1</v>
      </c>
      <c r="EP137" cm="1">
        <f t="array" aca="1" ref="EP137" ca="1">IF(ISNA(J137),0,OFFSET(INDIRECT("'"&amp;EP$67&amp;"'!g1"),J137-1,)*CQ137)</f>
        <v>1</v>
      </c>
      <c r="EQ137" cm="1">
        <f t="array" aca="1" ref="EQ137" ca="1">IF(ISNA(K137),0,OFFSET(INDIRECT("'"&amp;EQ$67&amp;"'!g1"),K137-1,)*CR137)</f>
        <v>6</v>
      </c>
      <c r="ER137" cm="1">
        <f t="array" aca="1" ref="ER137" ca="1">IF(ISNA(L137),0,OFFSET(INDIRECT("'"&amp;ER$67&amp;"'!g1"),L137-1,)*CS137)</f>
        <v>2902</v>
      </c>
      <c r="ES137" cm="1">
        <f t="array" aca="1" ref="ES137" ca="1">IF(ISNA(M137),0,OFFSET(INDIRECT("'"&amp;ES$67&amp;"'!g1"),M137-1,)*CT137)</f>
        <v>0</v>
      </c>
      <c r="ET137" cm="1">
        <f t="array" aca="1" ref="ET137" ca="1">IF(ISNA(N137),0,OFFSET(INDIRECT("'"&amp;ET$67&amp;"'!g1"),N137-1,)*CU137)</f>
        <v>0</v>
      </c>
      <c r="EU137" cm="1">
        <f t="array" aca="1" ref="EU137" ca="1">IF(ISNA(O137),0,OFFSET(INDIRECT("'"&amp;EU$67&amp;"'!g1"),O137-1,)*CV137)</f>
        <v>0</v>
      </c>
      <c r="EV137" cm="1">
        <f t="array" aca="1" ref="EV137" ca="1">IF(ISNA(P137),0,OFFSET(INDIRECT("'"&amp;EV$67&amp;"'!g1"),P137-1,)*CW137)</f>
        <v>0</v>
      </c>
      <c r="FB137" s="10" cm="1">
        <f t="array" aca="1" ref="FB137" ca="1">IF(ISNA(E137),0,OFFSET(INDIRECT("'"&amp;EK$67&amp;"'!h1"),E137-1,))</f>
        <v>1</v>
      </c>
      <c r="FC137" s="10" cm="1">
        <f t="array" aca="1" ref="FC137" ca="1">IF(ISNA(F137),0,OFFSET(INDIRECT("'"&amp;EL$67&amp;"'!h1"),F137-1,))</f>
        <v>1</v>
      </c>
      <c r="FD137" s="10" cm="1">
        <f t="array" aca="1" ref="FD137" ca="1">IF(ISNA(G137),0,OFFSET(INDIRECT("'"&amp;EM$67&amp;"'!h1"),G137-1,))</f>
        <v>1</v>
      </c>
      <c r="FE137" s="10" cm="1">
        <f t="array" aca="1" ref="FE137" ca="1">IF(ISNA(H137),0,OFFSET(INDIRECT("'"&amp;EN$67&amp;"'!h1"),H137-1,))</f>
        <v>1</v>
      </c>
      <c r="FF137" s="10" cm="1">
        <f t="array" aca="1" ref="FF137" ca="1">IF(ISNA(I137),0,OFFSET(INDIRECT("'"&amp;EO$67&amp;"'!h1"),I137-1,))</f>
        <v>1</v>
      </c>
      <c r="FG137" s="10" cm="1">
        <f t="array" aca="1" ref="FG137" ca="1">IF(ISNA(J137),0,OFFSET(INDIRECT("'"&amp;EP$67&amp;"'!h1"),J137-1,))</f>
        <v>1</v>
      </c>
      <c r="FH137" s="10" cm="1">
        <f t="array" aca="1" ref="FH137" ca="1">IF(ISNA(K137),0,OFFSET(INDIRECT("'"&amp;EQ$67&amp;"'!h1"),K137-1,))</f>
        <v>10000</v>
      </c>
      <c r="FI137" s="10" cm="1">
        <f t="array" aca="1" ref="FI137" ca="1">IF(ISNA(L137),0,OFFSET(INDIRECT("'"&amp;ER$67&amp;"'!h1"),L137-1,))</f>
        <v>10000</v>
      </c>
      <c r="FJ137" s="10" cm="1">
        <f t="array" aca="1" ref="FJ137" ca="1">IF(ISNA(M137),0,OFFSET(INDIRECT("'"&amp;ES$67&amp;"'!h1"),M137-1,))</f>
        <v>10000</v>
      </c>
      <c r="FK137" s="10" cm="1">
        <f t="array" aca="1" ref="FK137" ca="1">IF(ISNA(N137),0,OFFSET(INDIRECT("'"&amp;ET$67&amp;"'!h1"),N137-1,))</f>
        <v>1</v>
      </c>
      <c r="FL137" s="10" cm="1">
        <f t="array" aca="1" ref="FL137" ca="1">IF(ISNA(O137),0,OFFSET(INDIRECT("'"&amp;EU$67&amp;"'!h1"),O137-1,))</f>
        <v>1</v>
      </c>
      <c r="FM137" s="10" cm="1">
        <f t="array" aca="1" ref="FM137" ca="1">IF(ISNA(P137),0,OFFSET(INDIRECT("'"&amp;EV$67&amp;"'!h1"),P137-1,))</f>
        <v>9</v>
      </c>
      <c r="FN137" s="10"/>
      <c r="FO137" s="10"/>
      <c r="FP137" s="10"/>
      <c r="FQ137" s="10"/>
      <c r="FS137">
        <f t="shared" ca="1" si="110"/>
        <v>72</v>
      </c>
      <c r="FT137">
        <f t="shared" ca="1" si="62"/>
        <v>18.934798921458398</v>
      </c>
      <c r="FU137">
        <f t="shared" ca="1" si="63"/>
        <v>6</v>
      </c>
      <c r="FV137">
        <f t="shared" ca="1" si="64"/>
        <v>10000</v>
      </c>
      <c r="FW137" s="4">
        <f t="shared" ca="1" si="111"/>
        <v>5.9999999999999995E-4</v>
      </c>
      <c r="FX137" s="5">
        <f t="shared" ca="1" si="112"/>
        <v>3.1557998202430664</v>
      </c>
      <c r="FZ137" s="13">
        <f t="shared" ca="1" si="105"/>
        <v>72</v>
      </c>
      <c r="GA137" s="23">
        <f t="shared" ca="1" si="91"/>
        <v>6.6666666666666666E-2</v>
      </c>
      <c r="GB137" s="23">
        <f t="shared" ca="1" si="91"/>
        <v>6.6666666666666666E-2</v>
      </c>
      <c r="GC137" s="23">
        <f t="shared" ca="1" si="91"/>
        <v>0.53333333333333333</v>
      </c>
      <c r="GD137" s="23" t="e">
        <f t="shared" ca="1" si="89"/>
        <v>#N/A</v>
      </c>
      <c r="GE137" s="23">
        <f t="shared" ca="1" si="89"/>
        <v>0</v>
      </c>
      <c r="GF137" s="23">
        <f t="shared" ca="1" si="89"/>
        <v>0</v>
      </c>
      <c r="GG137" s="23">
        <f t="shared" ca="1" si="89"/>
        <v>0</v>
      </c>
      <c r="GH137" s="23">
        <f t="shared" ca="1" si="89"/>
        <v>0</v>
      </c>
      <c r="GI137" s="23">
        <f t="shared" ca="1" si="89"/>
        <v>6.6666666666666666E-2</v>
      </c>
      <c r="GJ137" s="23" t="e">
        <f t="shared" ca="1" si="89"/>
        <v>#N/A</v>
      </c>
      <c r="GK137" s="23" t="e">
        <f t="shared" ca="1" si="89"/>
        <v>#N/A</v>
      </c>
      <c r="GL137" s="23" t="e">
        <f t="shared" ca="1" si="89"/>
        <v>#N/A</v>
      </c>
      <c r="GM137" s="23"/>
      <c r="GN137">
        <f t="shared" ca="1" si="113"/>
        <v>72</v>
      </c>
      <c r="GO137" s="5" t="e">
        <f t="shared" ca="1" si="78"/>
        <v>#N/A</v>
      </c>
      <c r="GP137" s="5" t="e">
        <f t="shared" ca="1" si="78"/>
        <v>#N/A</v>
      </c>
      <c r="GQ137" s="5" t="e">
        <f t="shared" ca="1" si="78"/>
        <v>#N/A</v>
      </c>
      <c r="GR137" s="5" t="e">
        <f t="shared" ca="1" si="78"/>
        <v>#N/A</v>
      </c>
      <c r="GS137" s="5" t="e">
        <f t="shared" ca="1" si="78"/>
        <v>#N/A</v>
      </c>
      <c r="GT137" s="5">
        <f t="shared" ca="1" si="103"/>
        <v>1.7490123994648401</v>
      </c>
      <c r="GU137" s="5">
        <f t="shared" ca="1" si="103"/>
        <v>3.1557998202430664</v>
      </c>
      <c r="GV137" s="5">
        <f t="shared" ca="1" si="103"/>
        <v>2.7048292413846828E-3</v>
      </c>
      <c r="GW137" s="5" t="e">
        <f t="shared" ca="1" si="101"/>
        <v>#N/A</v>
      </c>
      <c r="GX137" s="5" t="e">
        <f t="shared" ca="1" si="101"/>
        <v>#N/A</v>
      </c>
      <c r="GY137" s="5" t="e">
        <f t="shared" ca="1" si="101"/>
        <v>#N/A</v>
      </c>
      <c r="GZ137" s="5" t="e">
        <f t="shared" ca="1" si="101"/>
        <v>#N/A</v>
      </c>
      <c r="HB137" s="13">
        <f t="shared" ca="1" si="106"/>
        <v>72</v>
      </c>
      <c r="HC137" s="4">
        <f t="shared" ca="1" si="92"/>
        <v>0</v>
      </c>
      <c r="HD137" s="4">
        <f t="shared" ca="1" si="92"/>
        <v>0</v>
      </c>
      <c r="HE137" s="4">
        <f t="shared" ca="1" si="92"/>
        <v>0</v>
      </c>
      <c r="HF137" s="4">
        <f t="shared" ca="1" si="90"/>
        <v>0</v>
      </c>
      <c r="HG137" s="4">
        <f t="shared" ca="1" si="90"/>
        <v>1</v>
      </c>
      <c r="HH137" s="4">
        <f t="shared" ca="1" si="90"/>
        <v>1</v>
      </c>
      <c r="HI137" s="4">
        <f t="shared" ca="1" si="90"/>
        <v>5.9999999999999995E-4</v>
      </c>
      <c r="HJ137" s="4">
        <f t="shared" ca="1" si="90"/>
        <v>0.29020000000000001</v>
      </c>
      <c r="HK137" s="4">
        <f t="shared" ca="1" si="90"/>
        <v>0</v>
      </c>
      <c r="HL137" s="4">
        <f t="shared" ca="1" si="90"/>
        <v>0</v>
      </c>
      <c r="HM137" s="4">
        <f t="shared" ca="1" si="90"/>
        <v>0</v>
      </c>
      <c r="HN137" s="4">
        <f t="shared" ca="1" si="90"/>
        <v>0</v>
      </c>
    </row>
    <row r="138" spans="1:222" x14ac:dyDescent="0.2">
      <c r="A138" t="str" cm="1">
        <f t="array" aca="1" ref="A138" ca="1">INDIRECT($A$67&amp;"!A"&amp;ROW(C71)+$B$64)</f>
        <v>[[73,5,15]]</v>
      </c>
      <c r="B138" cm="1">
        <f t="array" aca="1" ref="B138" ca="1">INDIRECT($A$67&amp;"!b"&amp;ROW(D71)+$B$64)</f>
        <v>73</v>
      </c>
      <c r="C138">
        <f t="shared" ca="1" si="107"/>
        <v>15</v>
      </c>
      <c r="E138">
        <f t="shared" ca="1" si="104"/>
        <v>95</v>
      </c>
      <c r="F138">
        <f t="shared" ca="1" si="104"/>
        <v>99</v>
      </c>
      <c r="G138">
        <f t="shared" ca="1" si="104"/>
        <v>97</v>
      </c>
      <c r="H138">
        <f t="shared" ca="1" si="104"/>
        <v>88</v>
      </c>
      <c r="I138">
        <f t="shared" ca="1" si="104"/>
        <v>96</v>
      </c>
      <c r="J138">
        <f t="shared" ca="1" si="104"/>
        <v>103</v>
      </c>
      <c r="K138">
        <f t="shared" ca="1" si="104"/>
        <v>103</v>
      </c>
      <c r="L138">
        <f t="shared" ca="1" si="104"/>
        <v>104</v>
      </c>
      <c r="M138">
        <f t="shared" ca="1" si="104"/>
        <v>101</v>
      </c>
      <c r="N138">
        <f t="shared" ca="1" si="104"/>
        <v>95</v>
      </c>
      <c r="O138">
        <f t="shared" ca="1" si="104"/>
        <v>95</v>
      </c>
      <c r="P138">
        <f t="shared" ca="1" si="104"/>
        <v>95</v>
      </c>
      <c r="V138" cm="1">
        <f t="array" aca="1" ref="V138" ca="1">IF(ISNA(E138),,OFFSET(INDIRECT("'"&amp;V$67&amp;"'!d1"),E138-1,))</f>
        <v>16</v>
      </c>
      <c r="W138" cm="1">
        <f t="array" aca="1" ref="W138" ca="1">IF(ISNA(F138),,OFFSET(INDIRECT("'"&amp;W$67&amp;"'!d1"),F138-1,))</f>
        <v>17</v>
      </c>
      <c r="X138" cm="1">
        <f t="array" aca="1" ref="X138" ca="1">IF(ISNA(G138),,OFFSET(INDIRECT("'"&amp;X$67&amp;"'!d1"),G138-1,))</f>
        <v>29</v>
      </c>
      <c r="Y138" cm="1">
        <f t="array" aca="1" ref="Y138" ca="1">IF(ISNA(H138),,OFFSET(INDIRECT("'"&amp;Y$67&amp;"'!d1"),H138-1,))</f>
        <v>0</v>
      </c>
      <c r="Z138" cm="1">
        <f t="array" aca="1" ref="Z138" ca="1">IF(ISNA(I138),,OFFSET(INDIRECT("'"&amp;Z$67&amp;"'!d1"),I138-1,))</f>
        <v>15</v>
      </c>
      <c r="AA138" cm="1">
        <f t="array" aca="1" ref="AA138" ca="1">IF(ISNA(J138),,OFFSET(INDIRECT("'"&amp;AA$67&amp;"'!d1"),J138-1,))</f>
        <v>15</v>
      </c>
      <c r="AB138" cm="1">
        <f t="array" aca="1" ref="AB138" ca="1">IF(ISNA(K138),,OFFSET(INDIRECT("'"&amp;AB$67&amp;"'!d1"),K138-1,))</f>
        <v>15</v>
      </c>
      <c r="AC138" cm="1">
        <f t="array" aca="1" ref="AC138" ca="1">IF(ISNA(L138),,OFFSET(INDIRECT("'"&amp;AC$67&amp;"'!d1"),L138-1,))</f>
        <v>15</v>
      </c>
      <c r="AD138" cm="1">
        <f t="array" aca="1" ref="AD138" ca="1">IF(ISNA(M138),,OFFSET(INDIRECT("'"&amp;AD$67&amp;"'!d1"),M138-1,))</f>
        <v>16</v>
      </c>
      <c r="AE138" cm="1">
        <f t="array" aca="1" ref="AE138" ca="1">IF(ISNA(N138),,OFFSET(INDIRECT("'"&amp;AE$67&amp;"'!d1"),N138-1,))</f>
        <v>0</v>
      </c>
      <c r="AF138" cm="1">
        <f t="array" aca="1" ref="AF138" ca="1">IF(ISNA(O138),,OFFSET(INDIRECT("'"&amp;AF$67&amp;"'!d1"),O138-1,))</f>
        <v>0</v>
      </c>
      <c r="AG138" cm="1">
        <f t="array" aca="1" ref="AG138" ca="1">IF(ISNA(P138),,OFFSET(INDIRECT("'"&amp;AG$67&amp;"'!d1"),P138-1,))</f>
        <v>0</v>
      </c>
      <c r="AM138">
        <f t="shared" ca="1" si="82"/>
        <v>0</v>
      </c>
      <c r="AN138">
        <f t="shared" ca="1" si="82"/>
        <v>0</v>
      </c>
      <c r="AO138">
        <f t="shared" ca="1" si="82"/>
        <v>0</v>
      </c>
      <c r="AP138">
        <f t="shared" ca="1" si="82"/>
        <v>0</v>
      </c>
      <c r="AQ138">
        <f t="shared" ca="1" si="108"/>
        <v>0</v>
      </c>
      <c r="AV138" t="str">
        <f t="shared" ca="1" si="109"/>
        <v/>
      </c>
      <c r="AW138" t="str">
        <f t="shared" ca="1" si="109"/>
        <v/>
      </c>
      <c r="AX138" t="str">
        <f t="shared" ca="1" si="109"/>
        <v/>
      </c>
      <c r="AY138" t="str">
        <f t="shared" ca="1" si="109"/>
        <v/>
      </c>
      <c r="AZ138" t="str">
        <f t="shared" ca="1" si="109"/>
        <v/>
      </c>
      <c r="BD138">
        <f t="shared" ca="1" si="97"/>
        <v>1</v>
      </c>
      <c r="BE138">
        <f t="shared" ca="1" si="97"/>
        <v>1</v>
      </c>
      <c r="BF138">
        <f t="shared" ca="1" si="97"/>
        <v>1</v>
      </c>
      <c r="BG138">
        <f t="shared" ca="1" si="93"/>
        <v>0</v>
      </c>
      <c r="BH138">
        <f t="shared" ca="1" si="93"/>
        <v>1</v>
      </c>
      <c r="BI138">
        <f t="shared" ca="1" si="93"/>
        <v>1</v>
      </c>
      <c r="BJ138">
        <f t="shared" ca="1" si="93"/>
        <v>1</v>
      </c>
      <c r="BK138">
        <f t="shared" ca="1" si="93"/>
        <v>1</v>
      </c>
      <c r="BL138">
        <f t="shared" ca="1" si="93"/>
        <v>1</v>
      </c>
      <c r="BM138">
        <f t="shared" ca="1" si="93"/>
        <v>0</v>
      </c>
      <c r="BN138">
        <f t="shared" ca="1" si="93"/>
        <v>0</v>
      </c>
      <c r="BO138">
        <f t="shared" ca="1" si="93"/>
        <v>0</v>
      </c>
      <c r="BU138">
        <f t="shared" ca="1" si="98"/>
        <v>16</v>
      </c>
      <c r="BV138">
        <f t="shared" ca="1" si="98"/>
        <v>17</v>
      </c>
      <c r="BW138">
        <f t="shared" ca="1" si="98"/>
        <v>29</v>
      </c>
      <c r="BX138">
        <f t="shared" ca="1" si="94"/>
        <v>73</v>
      </c>
      <c r="BY138">
        <f t="shared" ca="1" si="94"/>
        <v>15</v>
      </c>
      <c r="BZ138">
        <f t="shared" ca="1" si="94"/>
        <v>15</v>
      </c>
      <c r="CA138">
        <f t="shared" ca="1" si="94"/>
        <v>15</v>
      </c>
      <c r="CB138">
        <f t="shared" ca="1" si="94"/>
        <v>15</v>
      </c>
      <c r="CC138">
        <f t="shared" ca="1" si="94"/>
        <v>16</v>
      </c>
      <c r="CD138">
        <f t="shared" ca="1" si="94"/>
        <v>73</v>
      </c>
      <c r="CE138">
        <f t="shared" ca="1" si="94"/>
        <v>73</v>
      </c>
      <c r="CF138">
        <f t="shared" ca="1" si="94"/>
        <v>73</v>
      </c>
      <c r="CL138">
        <f t="shared" ca="1" si="99"/>
        <v>0</v>
      </c>
      <c r="CM138">
        <f t="shared" ca="1" si="99"/>
        <v>0</v>
      </c>
      <c r="CN138">
        <f t="shared" ca="1" si="99"/>
        <v>0</v>
      </c>
      <c r="CO138">
        <f t="shared" ca="1" si="95"/>
        <v>0</v>
      </c>
      <c r="CP138">
        <f t="shared" ca="1" si="95"/>
        <v>1</v>
      </c>
      <c r="CQ138">
        <f t="shared" ca="1" si="95"/>
        <v>1</v>
      </c>
      <c r="CR138">
        <f t="shared" ca="1" si="95"/>
        <v>1</v>
      </c>
      <c r="CS138">
        <f t="shared" ca="1" si="95"/>
        <v>1</v>
      </c>
      <c r="CT138">
        <f t="shared" ca="1" si="95"/>
        <v>0</v>
      </c>
      <c r="CU138">
        <f t="shared" ca="1" si="95"/>
        <v>0</v>
      </c>
      <c r="CV138">
        <f t="shared" ca="1" si="95"/>
        <v>0</v>
      </c>
      <c r="CW138">
        <f t="shared" ca="1" si="95"/>
        <v>0</v>
      </c>
      <c r="DC138" cm="1">
        <f t="array" aca="1" ref="DC138" ca="1">IF(ISNA(E138),,OFFSET(INDIRECT("'"&amp;DT$67&amp;"'!f1"),E138-1,))*1</f>
        <v>28847.466015352002</v>
      </c>
      <c r="DD138" cm="1">
        <f t="array" aca="1" ref="DD138" ca="1">IF(ISNA(F138),,OFFSET(INDIRECT("'"&amp;DU$67&amp;"'!f1"),F138-1,))*1</f>
        <v>28830.092540137401</v>
      </c>
      <c r="DE138" cm="1">
        <f t="array" aca="1" ref="DE138" ca="1">IF(ISNA(G138),,OFFSET(INDIRECT("'"&amp;DV$67&amp;"'!f1"),G138-1,))*1</f>
        <v>28800.219602413399</v>
      </c>
      <c r="DF138" cm="1">
        <f t="array" aca="1" ref="DF138" ca="1">IF(ISNA(H138),,OFFSET(INDIRECT("'"&amp;DW$67&amp;"'!f1"),H138-1,))*1</f>
        <v>28800.201730640601</v>
      </c>
      <c r="DG138" cm="1">
        <f t="array" aca="1" ref="DG138" ca="1">IF(ISNA(I138),,OFFSET(INDIRECT("'"&amp;DX$67&amp;"'!f1"),I138-1,))*1</f>
        <v>28800.124291332999</v>
      </c>
      <c r="DH138" cm="1">
        <f t="array" aca="1" ref="DH138" ca="1">IF(ISNA(J138),,OFFSET(INDIRECT("'"&amp;DY$67&amp;"'!f1"),J138-1,))*1</f>
        <v>1.8191587524488499</v>
      </c>
      <c r="DI138" cm="1">
        <f t="array" aca="1" ref="DI138" ca="1">IF(ISNA(K138),,OFFSET(INDIRECT("'"&amp;DZ$67&amp;"'!f1"),K138-1,))*1</f>
        <v>19.871976072899901</v>
      </c>
      <c r="DJ138" cm="1">
        <f t="array" aca="1" ref="DJ138" ca="1">IF(ISNA(L138),,OFFSET(INDIRECT("'"&amp;EA$67&amp;"'!f1"),L138-1,))*1</f>
        <v>8.2502661589533002</v>
      </c>
      <c r="DK138" cm="1">
        <f t="array" aca="1" ref="DK138" ca="1">IF(ISNA(M138),,OFFSET(INDIRECT("'"&amp;EB$67&amp;"'!f1"),M138-1,))*1</f>
        <v>535.18563584399999</v>
      </c>
      <c r="DL138" cm="1">
        <f t="array" aca="1" ref="DL138" ca="1">IF(ISNA(N138),,OFFSET(INDIRECT("'"&amp;EC$67&amp;"'!f1"),N138-1,))*1</f>
        <v>2.4334660003660202E-2</v>
      </c>
      <c r="DM138" cm="1">
        <f t="array" aca="1" ref="DM138" ca="1">IF(ISNA(O138),,OFFSET(INDIRECT("'"&amp;ED$67&amp;"'!f1"),O138-1,))*1</f>
        <v>2.58351829979801E-2</v>
      </c>
      <c r="DN138" cm="1">
        <f t="array" aca="1" ref="DN138" ca="1">IF(ISNA(P138),,OFFSET(INDIRECT("'"&amp;EE$67&amp;"'!f1"),P138-1,))*1</f>
        <v>8.2906842231750405E-2</v>
      </c>
      <c r="DT138">
        <f t="shared" ca="1" si="100"/>
        <v>0</v>
      </c>
      <c r="DU138">
        <f t="shared" ca="1" si="100"/>
        <v>0</v>
      </c>
      <c r="DV138">
        <f t="shared" ca="1" si="100"/>
        <v>0</v>
      </c>
      <c r="DW138">
        <f t="shared" ca="1" si="96"/>
        <v>0</v>
      </c>
      <c r="DX138">
        <f t="shared" ca="1" si="96"/>
        <v>1</v>
      </c>
      <c r="DY138">
        <f t="shared" ca="1" si="96"/>
        <v>1</v>
      </c>
      <c r="DZ138">
        <f t="shared" ca="1" si="96"/>
        <v>5</v>
      </c>
      <c r="EA138">
        <f t="shared" ca="1" si="96"/>
        <v>2964</v>
      </c>
      <c r="EB138">
        <f t="shared" ca="1" si="96"/>
        <v>0</v>
      </c>
      <c r="EC138">
        <f t="shared" ca="1" si="96"/>
        <v>0</v>
      </c>
      <c r="ED138">
        <f t="shared" ca="1" si="96"/>
        <v>0</v>
      </c>
      <c r="EE138">
        <f t="shared" ca="1" si="96"/>
        <v>0</v>
      </c>
      <c r="EK138" cm="1">
        <f t="array" aca="1" ref="EK138" ca="1">IF(ISNA(E138),0,OFFSET(INDIRECT("'"&amp;EK$67&amp;"'!g1"),E138-1,)*CL138)</f>
        <v>0</v>
      </c>
      <c r="EL138" cm="1">
        <f t="array" aca="1" ref="EL138" ca="1">IF(ISNA(F138),0,OFFSET(INDIRECT("'"&amp;EL$67&amp;"'!g1"),F138-1,)*CM138)</f>
        <v>0</v>
      </c>
      <c r="EM138" cm="1">
        <f t="array" aca="1" ref="EM138" ca="1">IF(ISNA(G138),0,OFFSET(INDIRECT("'"&amp;EM$67&amp;"'!g1"),G138-1,)*CN138)</f>
        <v>0</v>
      </c>
      <c r="EN138" cm="1">
        <f t="array" aca="1" ref="EN138" ca="1">IF(ISNA(H138),0,OFFSET(INDIRECT("'"&amp;EN$67&amp;"'!g1"),H138-1,)*CO138)</f>
        <v>0</v>
      </c>
      <c r="EO138" cm="1">
        <f t="array" aca="1" ref="EO138" ca="1">IF(ISNA(I138),0,OFFSET(INDIRECT("'"&amp;EO$67&amp;"'!g1"),I138-1,)*CP138)</f>
        <v>1</v>
      </c>
      <c r="EP138" cm="1">
        <f t="array" aca="1" ref="EP138" ca="1">IF(ISNA(J138),0,OFFSET(INDIRECT("'"&amp;EP$67&amp;"'!g1"),J138-1,)*CQ138)</f>
        <v>1</v>
      </c>
      <c r="EQ138" cm="1">
        <f t="array" aca="1" ref="EQ138" ca="1">IF(ISNA(K138),0,OFFSET(INDIRECT("'"&amp;EQ$67&amp;"'!g1"),K138-1,)*CR138)</f>
        <v>5</v>
      </c>
      <c r="ER138" cm="1">
        <f t="array" aca="1" ref="ER138" ca="1">IF(ISNA(L138),0,OFFSET(INDIRECT("'"&amp;ER$67&amp;"'!g1"),L138-1,)*CS138)</f>
        <v>2964</v>
      </c>
      <c r="ES138" cm="1">
        <f t="array" aca="1" ref="ES138" ca="1">IF(ISNA(M138),0,OFFSET(INDIRECT("'"&amp;ES$67&amp;"'!g1"),M138-1,)*CT138)</f>
        <v>0</v>
      </c>
      <c r="ET138" cm="1">
        <f t="array" aca="1" ref="ET138" ca="1">IF(ISNA(N138),0,OFFSET(INDIRECT("'"&amp;ET$67&amp;"'!g1"),N138-1,)*CU138)</f>
        <v>0</v>
      </c>
      <c r="EU138" cm="1">
        <f t="array" aca="1" ref="EU138" ca="1">IF(ISNA(O138),0,OFFSET(INDIRECT("'"&amp;EU$67&amp;"'!g1"),O138-1,)*CV138)</f>
        <v>0</v>
      </c>
      <c r="EV138" cm="1">
        <f t="array" aca="1" ref="EV138" ca="1">IF(ISNA(P138),0,OFFSET(INDIRECT("'"&amp;EV$67&amp;"'!g1"),P138-1,)*CW138)</f>
        <v>0</v>
      </c>
      <c r="FB138" s="10" cm="1">
        <f t="array" aca="1" ref="FB138" ca="1">IF(ISNA(E138),0,OFFSET(INDIRECT("'"&amp;EK$67&amp;"'!h1"),E138-1,))</f>
        <v>1</v>
      </c>
      <c r="FC138" s="10" cm="1">
        <f t="array" aca="1" ref="FC138" ca="1">IF(ISNA(F138),0,OFFSET(INDIRECT("'"&amp;EL$67&amp;"'!h1"),F138-1,))</f>
        <v>1</v>
      </c>
      <c r="FD138" s="10" cm="1">
        <f t="array" aca="1" ref="FD138" ca="1">IF(ISNA(G138),0,OFFSET(INDIRECT("'"&amp;EM$67&amp;"'!h1"),G138-1,))</f>
        <v>1</v>
      </c>
      <c r="FE138" s="10" cm="1">
        <f t="array" aca="1" ref="FE138" ca="1">IF(ISNA(H138),0,OFFSET(INDIRECT("'"&amp;EN$67&amp;"'!h1"),H138-1,))</f>
        <v>1</v>
      </c>
      <c r="FF138" s="10" cm="1">
        <f t="array" aca="1" ref="FF138" ca="1">IF(ISNA(I138),0,OFFSET(INDIRECT("'"&amp;EO$67&amp;"'!h1"),I138-1,))</f>
        <v>1</v>
      </c>
      <c r="FG138" s="10" cm="1">
        <f t="array" aca="1" ref="FG138" ca="1">IF(ISNA(J138),0,OFFSET(INDIRECT("'"&amp;EP$67&amp;"'!h1"),J138-1,))</f>
        <v>1</v>
      </c>
      <c r="FH138" s="10" cm="1">
        <f t="array" aca="1" ref="FH138" ca="1">IF(ISNA(K138),0,OFFSET(INDIRECT("'"&amp;EQ$67&amp;"'!h1"),K138-1,))</f>
        <v>10000</v>
      </c>
      <c r="FI138" s="10" cm="1">
        <f t="array" aca="1" ref="FI138" ca="1">IF(ISNA(L138),0,OFFSET(INDIRECT("'"&amp;ER$67&amp;"'!h1"),L138-1,))</f>
        <v>10000</v>
      </c>
      <c r="FJ138" s="10" cm="1">
        <f t="array" aca="1" ref="FJ138" ca="1">IF(ISNA(M138),0,OFFSET(INDIRECT("'"&amp;ES$67&amp;"'!h1"),M138-1,))</f>
        <v>10000</v>
      </c>
      <c r="FK138" s="10" cm="1">
        <f t="array" aca="1" ref="FK138" ca="1">IF(ISNA(N138),0,OFFSET(INDIRECT("'"&amp;ET$67&amp;"'!h1"),N138-1,))</f>
        <v>1</v>
      </c>
      <c r="FL138" s="10" cm="1">
        <f t="array" aca="1" ref="FL138" ca="1">IF(ISNA(O138),0,OFFSET(INDIRECT("'"&amp;EU$67&amp;"'!h1"),O138-1,))</f>
        <v>1</v>
      </c>
      <c r="FM138" s="10" cm="1">
        <f t="array" aca="1" ref="FM138" ca="1">IF(ISNA(P138),0,OFFSET(INDIRECT("'"&amp;EV$67&amp;"'!h1"),P138-1,))</f>
        <v>9</v>
      </c>
      <c r="FN138" s="10"/>
      <c r="FO138" s="10"/>
      <c r="FP138" s="10"/>
      <c r="FQ138" s="10"/>
      <c r="FS138">
        <f t="shared" ca="1" si="110"/>
        <v>73</v>
      </c>
      <c r="FT138">
        <f t="shared" ca="1" si="62"/>
        <v>19.871976072899901</v>
      </c>
      <c r="FU138">
        <f t="shared" ca="1" si="63"/>
        <v>5</v>
      </c>
      <c r="FV138">
        <f t="shared" ca="1" si="64"/>
        <v>10000</v>
      </c>
      <c r="FW138" s="4">
        <f t="shared" ca="1" si="111"/>
        <v>5.0000000000000001E-4</v>
      </c>
      <c r="FX138" s="5">
        <f t="shared" ca="1" si="112"/>
        <v>3.9743952145799804</v>
      </c>
      <c r="FZ138" s="13">
        <f t="shared" ca="1" si="105"/>
        <v>73</v>
      </c>
      <c r="GA138" s="23">
        <f t="shared" ca="1" si="91"/>
        <v>6.6666666666666666E-2</v>
      </c>
      <c r="GB138" s="23">
        <f t="shared" ca="1" si="91"/>
        <v>0.13333333333333333</v>
      </c>
      <c r="GC138" s="23">
        <f t="shared" ca="1" si="91"/>
        <v>0.93333333333333335</v>
      </c>
      <c r="GD138" s="23" t="e">
        <f t="shared" ca="1" si="89"/>
        <v>#N/A</v>
      </c>
      <c r="GE138" s="23">
        <f t="shared" ca="1" si="89"/>
        <v>0</v>
      </c>
      <c r="GF138" s="23">
        <f t="shared" ca="1" si="89"/>
        <v>0</v>
      </c>
      <c r="GG138" s="23">
        <f t="shared" ca="1" si="89"/>
        <v>0</v>
      </c>
      <c r="GH138" s="23">
        <f t="shared" ca="1" si="89"/>
        <v>0</v>
      </c>
      <c r="GI138" s="23">
        <f t="shared" ca="1" si="89"/>
        <v>6.6666666666666666E-2</v>
      </c>
      <c r="GJ138" s="23" t="e">
        <f t="shared" ca="1" si="89"/>
        <v>#N/A</v>
      </c>
      <c r="GK138" s="23" t="e">
        <f t="shared" ca="1" si="89"/>
        <v>#N/A</v>
      </c>
      <c r="GL138" s="23" t="e">
        <f t="shared" ca="1" si="89"/>
        <v>#N/A</v>
      </c>
      <c r="GM138" s="23"/>
      <c r="GN138">
        <f t="shared" ca="1" si="113"/>
        <v>73</v>
      </c>
      <c r="GO138" s="5" t="e">
        <f t="shared" ca="1" si="78"/>
        <v>#N/A</v>
      </c>
      <c r="GP138" s="5" t="e">
        <f t="shared" ca="1" si="78"/>
        <v>#N/A</v>
      </c>
      <c r="GQ138" s="5" t="e">
        <f t="shared" ca="1" si="78"/>
        <v>#N/A</v>
      </c>
      <c r="GR138" s="5" t="e">
        <f t="shared" ca="1" si="78"/>
        <v>#N/A</v>
      </c>
      <c r="GS138" s="5" t="e">
        <f t="shared" ca="1" si="78"/>
        <v>#N/A</v>
      </c>
      <c r="GT138" s="5">
        <f t="shared" ca="1" si="103"/>
        <v>1.8191587524488499</v>
      </c>
      <c r="GU138" s="5">
        <f t="shared" ca="1" si="103"/>
        <v>3.9743952145799804</v>
      </c>
      <c r="GV138" s="5">
        <f t="shared" ca="1" si="103"/>
        <v>2.7834906069343118E-3</v>
      </c>
      <c r="GW138" s="5" t="e">
        <f t="shared" ca="1" si="101"/>
        <v>#N/A</v>
      </c>
      <c r="GX138" s="5" t="e">
        <f t="shared" ca="1" si="101"/>
        <v>#N/A</v>
      </c>
      <c r="GY138" s="5" t="e">
        <f t="shared" ca="1" si="101"/>
        <v>#N/A</v>
      </c>
      <c r="GZ138" s="5" t="e">
        <f t="shared" ca="1" si="101"/>
        <v>#N/A</v>
      </c>
      <c r="HB138" s="13">
        <f t="shared" ca="1" si="106"/>
        <v>73</v>
      </c>
      <c r="HC138" s="4">
        <f t="shared" ca="1" si="92"/>
        <v>0</v>
      </c>
      <c r="HD138" s="4">
        <f t="shared" ca="1" si="92"/>
        <v>0</v>
      </c>
      <c r="HE138" s="4">
        <f t="shared" ca="1" si="92"/>
        <v>0</v>
      </c>
      <c r="HF138" s="4">
        <f t="shared" ca="1" si="90"/>
        <v>0</v>
      </c>
      <c r="HG138" s="4">
        <f t="shared" ca="1" si="90"/>
        <v>1</v>
      </c>
      <c r="HH138" s="4">
        <f t="shared" ca="1" si="90"/>
        <v>1</v>
      </c>
      <c r="HI138" s="4">
        <f t="shared" ca="1" si="90"/>
        <v>5.0000000000000001E-4</v>
      </c>
      <c r="HJ138" s="4">
        <f t="shared" ca="1" si="90"/>
        <v>0.2964</v>
      </c>
      <c r="HK138" s="4">
        <f t="shared" ca="1" si="90"/>
        <v>0</v>
      </c>
      <c r="HL138" s="4">
        <f t="shared" ca="1" si="90"/>
        <v>0</v>
      </c>
      <c r="HM138" s="4">
        <f t="shared" ca="1" si="90"/>
        <v>0</v>
      </c>
      <c r="HN138" s="4">
        <f t="shared" ca="1" si="90"/>
        <v>0</v>
      </c>
    </row>
    <row r="139" spans="1:222" x14ac:dyDescent="0.2">
      <c r="A139" t="str" cm="1">
        <f t="array" aca="1" ref="A139" ca="1">INDIRECT($A$67&amp;"!A"&amp;ROW(C72)+$B$64)</f>
        <v>[[74,5,15]]</v>
      </c>
      <c r="B139" cm="1">
        <f t="array" aca="1" ref="B139" ca="1">INDIRECT($A$67&amp;"!b"&amp;ROW(D72)+$B$64)</f>
        <v>74</v>
      </c>
      <c r="C139">
        <f t="shared" ca="1" si="107"/>
        <v>15</v>
      </c>
      <c r="E139">
        <f t="shared" ca="1" si="104"/>
        <v>96</v>
      </c>
      <c r="F139">
        <f t="shared" ca="1" si="104"/>
        <v>100</v>
      </c>
      <c r="G139">
        <f t="shared" ca="1" si="104"/>
        <v>100</v>
      </c>
      <c r="H139">
        <f t="shared" ca="1" si="104"/>
        <v>100</v>
      </c>
      <c r="I139">
        <f t="shared" ca="1" si="104"/>
        <v>100</v>
      </c>
      <c r="J139">
        <f t="shared" ca="1" si="104"/>
        <v>104</v>
      </c>
      <c r="K139">
        <f t="shared" ca="1" si="104"/>
        <v>104</v>
      </c>
      <c r="L139">
        <f t="shared" ca="1" si="104"/>
        <v>105</v>
      </c>
      <c r="M139">
        <f t="shared" ca="1" si="104"/>
        <v>102</v>
      </c>
      <c r="N139">
        <f t="shared" ca="1" si="104"/>
        <v>96</v>
      </c>
      <c r="O139">
        <f t="shared" ca="1" si="104"/>
        <v>96</v>
      </c>
      <c r="P139">
        <f t="shared" ca="1" si="104"/>
        <v>96</v>
      </c>
      <c r="V139" cm="1">
        <f t="array" aca="1" ref="V139" ca="1">IF(ISNA(E139),,OFFSET(INDIRECT("'"&amp;V$67&amp;"'!d1"),E139-1,))</f>
        <v>17</v>
      </c>
      <c r="W139" cm="1">
        <f t="array" aca="1" ref="W139" ca="1">IF(ISNA(F139),,OFFSET(INDIRECT("'"&amp;W$67&amp;"'!d1"),F139-1,))</f>
        <v>17</v>
      </c>
      <c r="X139" cm="1">
        <f t="array" aca="1" ref="X139" ca="1">IF(ISNA(G139),,OFFSET(INDIRECT("'"&amp;X$67&amp;"'!d1"),G139-1,))</f>
        <v>34</v>
      </c>
      <c r="Y139" cm="1">
        <f t="array" aca="1" ref="Y139" ca="1">IF(ISNA(H139),,OFFSET(INDIRECT("'"&amp;Y$67&amp;"'!d1"),H139-1,))</f>
        <v>0</v>
      </c>
      <c r="Z139" cm="1">
        <f t="array" aca="1" ref="Z139" ca="1">IF(ISNA(I139),,OFFSET(INDIRECT("'"&amp;Z$67&amp;"'!d1"),I139-1,))</f>
        <v>15</v>
      </c>
      <c r="AA139" cm="1">
        <f t="array" aca="1" ref="AA139" ca="1">IF(ISNA(J139),,OFFSET(INDIRECT("'"&amp;AA$67&amp;"'!d1"),J139-1,))</f>
        <v>15</v>
      </c>
      <c r="AB139" cm="1">
        <f t="array" aca="1" ref="AB139" ca="1">IF(ISNA(K139),,OFFSET(INDIRECT("'"&amp;AB$67&amp;"'!d1"),K139-1,))</f>
        <v>15</v>
      </c>
      <c r="AC139" cm="1">
        <f t="array" aca="1" ref="AC139" ca="1">IF(ISNA(L139),,OFFSET(INDIRECT("'"&amp;AC$67&amp;"'!d1"),L139-1,))</f>
        <v>15</v>
      </c>
      <c r="AD139" cm="1">
        <f t="array" aca="1" ref="AD139" ca="1">IF(ISNA(M139),,OFFSET(INDIRECT("'"&amp;AD$67&amp;"'!d1"),M139-1,))</f>
        <v>16</v>
      </c>
      <c r="AE139" cm="1">
        <f t="array" aca="1" ref="AE139" ca="1">IF(ISNA(N139),,OFFSET(INDIRECT("'"&amp;AE$67&amp;"'!d1"),N139-1,))</f>
        <v>0</v>
      </c>
      <c r="AF139" cm="1">
        <f t="array" aca="1" ref="AF139" ca="1">IF(ISNA(O139),,OFFSET(INDIRECT("'"&amp;AF$67&amp;"'!d1"),O139-1,))</f>
        <v>0</v>
      </c>
      <c r="AG139" cm="1">
        <f t="array" aca="1" ref="AG139" ca="1">IF(ISNA(P139),,OFFSET(INDIRECT("'"&amp;AG$67&amp;"'!d1"),P139-1,))</f>
        <v>0</v>
      </c>
      <c r="AM139">
        <f t="shared" ca="1" si="82"/>
        <v>0</v>
      </c>
      <c r="AN139">
        <f t="shared" ca="1" si="82"/>
        <v>0</v>
      </c>
      <c r="AO139">
        <f t="shared" ca="1" si="82"/>
        <v>0</v>
      </c>
      <c r="AP139">
        <f t="shared" ca="1" si="82"/>
        <v>0</v>
      </c>
      <c r="AQ139">
        <f t="shared" ca="1" si="108"/>
        <v>0</v>
      </c>
      <c r="AV139" t="str">
        <f t="shared" ca="1" si="109"/>
        <v/>
      </c>
      <c r="AW139" t="str">
        <f t="shared" ca="1" si="109"/>
        <v/>
      </c>
      <c r="AX139" t="str">
        <f t="shared" ca="1" si="109"/>
        <v/>
      </c>
      <c r="AY139" t="str">
        <f t="shared" ca="1" si="109"/>
        <v/>
      </c>
      <c r="AZ139" t="str">
        <f t="shared" ca="1" si="109"/>
        <v/>
      </c>
      <c r="BD139">
        <f t="shared" ca="1" si="97"/>
        <v>1</v>
      </c>
      <c r="BE139">
        <f t="shared" ca="1" si="97"/>
        <v>1</v>
      </c>
      <c r="BF139">
        <f t="shared" ca="1" si="97"/>
        <v>1</v>
      </c>
      <c r="BG139">
        <f t="shared" ca="1" si="93"/>
        <v>0</v>
      </c>
      <c r="BH139">
        <f t="shared" ca="1" si="93"/>
        <v>1</v>
      </c>
      <c r="BI139">
        <f t="shared" ca="1" si="93"/>
        <v>1</v>
      </c>
      <c r="BJ139">
        <f t="shared" ca="1" si="93"/>
        <v>1</v>
      </c>
      <c r="BK139">
        <f t="shared" ca="1" si="93"/>
        <v>1</v>
      </c>
      <c r="BL139">
        <f t="shared" ca="1" si="93"/>
        <v>1</v>
      </c>
      <c r="BM139">
        <f t="shared" ca="1" si="93"/>
        <v>0</v>
      </c>
      <c r="BN139">
        <f t="shared" ca="1" si="93"/>
        <v>0</v>
      </c>
      <c r="BO139">
        <f t="shared" ca="1" si="93"/>
        <v>0</v>
      </c>
      <c r="BU139">
        <f t="shared" ca="1" si="98"/>
        <v>17</v>
      </c>
      <c r="BV139">
        <f t="shared" ca="1" si="98"/>
        <v>17</v>
      </c>
      <c r="BW139">
        <f t="shared" ca="1" si="98"/>
        <v>34</v>
      </c>
      <c r="BX139">
        <f t="shared" ca="1" si="94"/>
        <v>74</v>
      </c>
      <c r="BY139">
        <f t="shared" ca="1" si="94"/>
        <v>15</v>
      </c>
      <c r="BZ139">
        <f t="shared" ca="1" si="94"/>
        <v>15</v>
      </c>
      <c r="CA139">
        <f t="shared" ca="1" si="94"/>
        <v>15</v>
      </c>
      <c r="CB139">
        <f t="shared" ca="1" si="94"/>
        <v>15</v>
      </c>
      <c r="CC139">
        <f t="shared" ca="1" si="94"/>
        <v>16</v>
      </c>
      <c r="CD139">
        <f t="shared" ca="1" si="94"/>
        <v>74</v>
      </c>
      <c r="CE139">
        <f t="shared" ca="1" si="94"/>
        <v>74</v>
      </c>
      <c r="CF139">
        <f t="shared" ca="1" si="94"/>
        <v>74</v>
      </c>
      <c r="CL139">
        <f t="shared" ca="1" si="99"/>
        <v>0</v>
      </c>
      <c r="CM139">
        <f t="shared" ca="1" si="99"/>
        <v>0</v>
      </c>
      <c r="CN139">
        <f t="shared" ca="1" si="99"/>
        <v>0</v>
      </c>
      <c r="CO139">
        <f t="shared" ca="1" si="95"/>
        <v>0</v>
      </c>
      <c r="CP139">
        <f t="shared" ca="1" si="95"/>
        <v>1</v>
      </c>
      <c r="CQ139">
        <f t="shared" ca="1" si="95"/>
        <v>1</v>
      </c>
      <c r="CR139">
        <f t="shared" ca="1" si="95"/>
        <v>1</v>
      </c>
      <c r="CS139">
        <f t="shared" ca="1" si="95"/>
        <v>1</v>
      </c>
      <c r="CT139">
        <f t="shared" ca="1" si="95"/>
        <v>0</v>
      </c>
      <c r="CU139">
        <f t="shared" ca="1" si="95"/>
        <v>0</v>
      </c>
      <c r="CV139">
        <f t="shared" ca="1" si="95"/>
        <v>0</v>
      </c>
      <c r="CW139">
        <f t="shared" ca="1" si="95"/>
        <v>0</v>
      </c>
      <c r="DC139" cm="1">
        <f t="array" aca="1" ref="DC139" ca="1">IF(ISNA(E139),,OFFSET(INDIRECT("'"&amp;DT$67&amp;"'!f1"),E139-1,))*1</f>
        <v>28842.060957643</v>
      </c>
      <c r="DD139" cm="1">
        <f t="array" aca="1" ref="DD139" ca="1">IF(ISNA(F139),,OFFSET(INDIRECT("'"&amp;DU$67&amp;"'!f1"),F139-1,))*1</f>
        <v>28821.676473408901</v>
      </c>
      <c r="DE139" cm="1">
        <f t="array" aca="1" ref="DE139" ca="1">IF(ISNA(G139),,OFFSET(INDIRECT("'"&amp;DV$67&amp;"'!f1"),G139-1,))*1</f>
        <v>28800.411863170499</v>
      </c>
      <c r="DF139" cm="1">
        <f t="array" aca="1" ref="DF139" ca="1">IF(ISNA(H139),,OFFSET(INDIRECT("'"&amp;DW$67&amp;"'!f1"),H139-1,))*1</f>
        <v>28800.120093609199</v>
      </c>
      <c r="DG139" cm="1">
        <f t="array" aca="1" ref="DG139" ca="1">IF(ISNA(I139),,OFFSET(INDIRECT("'"&amp;DX$67&amp;"'!f1"),I139-1,))*1</f>
        <v>28800.060922332999</v>
      </c>
      <c r="DH139" cm="1">
        <f t="array" aca="1" ref="DH139" ca="1">IF(ISNA(J139),,OFFSET(INDIRECT("'"&amp;DY$67&amp;"'!f1"),J139-1,))*1</f>
        <v>1.8477418646216299</v>
      </c>
      <c r="DI139" cm="1">
        <f t="array" aca="1" ref="DI139" ca="1">IF(ISNA(K139),,OFFSET(INDIRECT("'"&amp;DZ$67&amp;"'!f1"),K139-1,))*1</f>
        <v>20.1412070365622</v>
      </c>
      <c r="DJ139" cm="1">
        <f t="array" aca="1" ref="DJ139" ca="1">IF(ISNA(L139),,OFFSET(INDIRECT("'"&amp;EA$67&amp;"'!f1"),L139-1,))*1</f>
        <v>8.3167865267023409</v>
      </c>
      <c r="DK139" cm="1">
        <f t="array" aca="1" ref="DK139" ca="1">IF(ISNA(M139),,OFFSET(INDIRECT("'"&amp;EB$67&amp;"'!f1"),M139-1,))*1</f>
        <v>535.251742025</v>
      </c>
      <c r="DL139" cm="1">
        <f t="array" aca="1" ref="DL139" ca="1">IF(ISNA(N139),,OFFSET(INDIRECT("'"&amp;EC$67&amp;"'!f1"),N139-1,))*1</f>
        <v>2.42341749981278E-2</v>
      </c>
      <c r="DM139" cm="1">
        <f t="array" aca="1" ref="DM139" ca="1">IF(ISNA(O139),,OFFSET(INDIRECT("'"&amp;ED$67&amp;"'!f1"),O139-1,))*1</f>
        <v>2.6496905993553799E-2</v>
      </c>
      <c r="DN139" cm="1">
        <f t="array" aca="1" ref="DN139" ca="1">IF(ISNA(P139),,OFFSET(INDIRECT("'"&amp;EE$67&amp;"'!f1"),P139-1,))*1</f>
        <v>9.0998634696006706E-2</v>
      </c>
      <c r="DT139">
        <f t="shared" ca="1" si="100"/>
        <v>0</v>
      </c>
      <c r="DU139">
        <f t="shared" ca="1" si="100"/>
        <v>0</v>
      </c>
      <c r="DV139">
        <f t="shared" ca="1" si="100"/>
        <v>0</v>
      </c>
      <c r="DW139">
        <f t="shared" ca="1" si="96"/>
        <v>0</v>
      </c>
      <c r="DX139">
        <f t="shared" ca="1" si="96"/>
        <v>1</v>
      </c>
      <c r="DY139">
        <f t="shared" ca="1" si="96"/>
        <v>1</v>
      </c>
      <c r="DZ139">
        <f t="shared" ca="1" si="96"/>
        <v>12</v>
      </c>
      <c r="EA139">
        <f t="shared" ca="1" si="96"/>
        <v>2305</v>
      </c>
      <c r="EB139">
        <f t="shared" ca="1" si="96"/>
        <v>0</v>
      </c>
      <c r="EC139">
        <f t="shared" ca="1" si="96"/>
        <v>0</v>
      </c>
      <c r="ED139">
        <f t="shared" ca="1" si="96"/>
        <v>0</v>
      </c>
      <c r="EE139">
        <f t="shared" ca="1" si="96"/>
        <v>0</v>
      </c>
      <c r="EK139" cm="1">
        <f t="array" aca="1" ref="EK139" ca="1">IF(ISNA(E139),0,OFFSET(INDIRECT("'"&amp;EK$67&amp;"'!g1"),E139-1,)*CL139)</f>
        <v>0</v>
      </c>
      <c r="EL139" cm="1">
        <f t="array" aca="1" ref="EL139" ca="1">IF(ISNA(F139),0,OFFSET(INDIRECT("'"&amp;EL$67&amp;"'!g1"),F139-1,)*CM139)</f>
        <v>0</v>
      </c>
      <c r="EM139" cm="1">
        <f t="array" aca="1" ref="EM139" ca="1">IF(ISNA(G139),0,OFFSET(INDIRECT("'"&amp;EM$67&amp;"'!g1"),G139-1,)*CN139)</f>
        <v>0</v>
      </c>
      <c r="EN139" cm="1">
        <f t="array" aca="1" ref="EN139" ca="1">IF(ISNA(H139),0,OFFSET(INDIRECT("'"&amp;EN$67&amp;"'!g1"),H139-1,)*CO139)</f>
        <v>0</v>
      </c>
      <c r="EO139" cm="1">
        <f t="array" aca="1" ref="EO139" ca="1">IF(ISNA(I139),0,OFFSET(INDIRECT("'"&amp;EO$67&amp;"'!g1"),I139-1,)*CP139)</f>
        <v>1</v>
      </c>
      <c r="EP139" cm="1">
        <f t="array" aca="1" ref="EP139" ca="1">IF(ISNA(J139),0,OFFSET(INDIRECT("'"&amp;EP$67&amp;"'!g1"),J139-1,)*CQ139)</f>
        <v>1</v>
      </c>
      <c r="EQ139" cm="1">
        <f t="array" aca="1" ref="EQ139" ca="1">IF(ISNA(K139),0,OFFSET(INDIRECT("'"&amp;EQ$67&amp;"'!g1"),K139-1,)*CR139)</f>
        <v>12</v>
      </c>
      <c r="ER139" cm="1">
        <f t="array" aca="1" ref="ER139" ca="1">IF(ISNA(L139),0,OFFSET(INDIRECT("'"&amp;ER$67&amp;"'!g1"),L139-1,)*CS139)</f>
        <v>2305</v>
      </c>
      <c r="ES139" cm="1">
        <f t="array" aca="1" ref="ES139" ca="1">IF(ISNA(M139),0,OFFSET(INDIRECT("'"&amp;ES$67&amp;"'!g1"),M139-1,)*CT139)</f>
        <v>0</v>
      </c>
      <c r="ET139" cm="1">
        <f t="array" aca="1" ref="ET139" ca="1">IF(ISNA(N139),0,OFFSET(INDIRECT("'"&amp;ET$67&amp;"'!g1"),N139-1,)*CU139)</f>
        <v>0</v>
      </c>
      <c r="EU139" cm="1">
        <f t="array" aca="1" ref="EU139" ca="1">IF(ISNA(O139),0,OFFSET(INDIRECT("'"&amp;EU$67&amp;"'!g1"),O139-1,)*CV139)</f>
        <v>0</v>
      </c>
      <c r="EV139" cm="1">
        <f t="array" aca="1" ref="EV139" ca="1">IF(ISNA(P139),0,OFFSET(INDIRECT("'"&amp;EV$67&amp;"'!g1"),P139-1,)*CW139)</f>
        <v>0</v>
      </c>
      <c r="FB139" s="10" cm="1">
        <f t="array" aca="1" ref="FB139" ca="1">IF(ISNA(E139),0,OFFSET(INDIRECT("'"&amp;EK$67&amp;"'!h1"),E139-1,))</f>
        <v>1</v>
      </c>
      <c r="FC139" s="10" cm="1">
        <f t="array" aca="1" ref="FC139" ca="1">IF(ISNA(F139),0,OFFSET(INDIRECT("'"&amp;EL$67&amp;"'!h1"),F139-1,))</f>
        <v>1</v>
      </c>
      <c r="FD139" s="10" cm="1">
        <f t="array" aca="1" ref="FD139" ca="1">IF(ISNA(G139),0,OFFSET(INDIRECT("'"&amp;EM$67&amp;"'!h1"),G139-1,))</f>
        <v>1</v>
      </c>
      <c r="FE139" s="10" cm="1">
        <f t="array" aca="1" ref="FE139" ca="1">IF(ISNA(H139),0,OFFSET(INDIRECT("'"&amp;EN$67&amp;"'!h1"),H139-1,))</f>
        <v>1</v>
      </c>
      <c r="FF139" s="10" cm="1">
        <f t="array" aca="1" ref="FF139" ca="1">IF(ISNA(I139),0,OFFSET(INDIRECT("'"&amp;EO$67&amp;"'!h1"),I139-1,))</f>
        <v>1</v>
      </c>
      <c r="FG139" s="10" cm="1">
        <f t="array" aca="1" ref="FG139" ca="1">IF(ISNA(J139),0,OFFSET(INDIRECT("'"&amp;EP$67&amp;"'!h1"),J139-1,))</f>
        <v>1</v>
      </c>
      <c r="FH139" s="10" cm="1">
        <f t="array" aca="1" ref="FH139" ca="1">IF(ISNA(K139),0,OFFSET(INDIRECT("'"&amp;EQ$67&amp;"'!h1"),K139-1,))</f>
        <v>10000</v>
      </c>
      <c r="FI139" s="10" cm="1">
        <f t="array" aca="1" ref="FI139" ca="1">IF(ISNA(L139),0,OFFSET(INDIRECT("'"&amp;ER$67&amp;"'!h1"),L139-1,))</f>
        <v>10000</v>
      </c>
      <c r="FJ139" s="10" cm="1">
        <f t="array" aca="1" ref="FJ139" ca="1">IF(ISNA(M139),0,OFFSET(INDIRECT("'"&amp;ES$67&amp;"'!h1"),M139-1,))</f>
        <v>10000</v>
      </c>
      <c r="FK139" s="10" cm="1">
        <f t="array" aca="1" ref="FK139" ca="1">IF(ISNA(N139),0,OFFSET(INDIRECT("'"&amp;ET$67&amp;"'!h1"),N139-1,))</f>
        <v>1</v>
      </c>
      <c r="FL139" s="10" cm="1">
        <f t="array" aca="1" ref="FL139" ca="1">IF(ISNA(O139),0,OFFSET(INDIRECT("'"&amp;EU$67&amp;"'!h1"),O139-1,))</f>
        <v>1</v>
      </c>
      <c r="FM139" s="10" cm="1">
        <f t="array" aca="1" ref="FM139" ca="1">IF(ISNA(P139),0,OFFSET(INDIRECT("'"&amp;EV$67&amp;"'!h1"),P139-1,))</f>
        <v>9</v>
      </c>
      <c r="FN139" s="10"/>
      <c r="FO139" s="10"/>
      <c r="FP139" s="10"/>
      <c r="FQ139" s="10"/>
      <c r="FS139">
        <f t="shared" ca="1" si="110"/>
        <v>74</v>
      </c>
      <c r="FT139">
        <f t="shared" ca="1" si="62"/>
        <v>20.1412070365622</v>
      </c>
      <c r="FU139">
        <f t="shared" ca="1" si="63"/>
        <v>12</v>
      </c>
      <c r="FV139">
        <f t="shared" ca="1" si="64"/>
        <v>10000</v>
      </c>
      <c r="FW139" s="4">
        <f t="shared" ca="1" si="111"/>
        <v>1.1999999999999999E-3</v>
      </c>
      <c r="FX139" s="5">
        <f t="shared" ca="1" si="112"/>
        <v>1.6784339197135167</v>
      </c>
      <c r="FZ139" s="13">
        <f t="shared" ca="1" si="105"/>
        <v>74</v>
      </c>
      <c r="GA139" s="23">
        <f t="shared" ca="1" si="91"/>
        <v>0.13333333333333333</v>
      </c>
      <c r="GB139" s="23">
        <f t="shared" ca="1" si="91"/>
        <v>0.13333333333333333</v>
      </c>
      <c r="GC139" s="23">
        <f t="shared" ca="1" si="91"/>
        <v>1.2666666666666666</v>
      </c>
      <c r="GD139" s="23" t="e">
        <f t="shared" ca="1" si="89"/>
        <v>#N/A</v>
      </c>
      <c r="GE139" s="23">
        <f t="shared" ca="1" si="89"/>
        <v>0</v>
      </c>
      <c r="GF139" s="23">
        <f t="shared" ca="1" si="89"/>
        <v>0</v>
      </c>
      <c r="GG139" s="23">
        <f t="shared" ca="1" si="89"/>
        <v>0</v>
      </c>
      <c r="GH139" s="23">
        <f t="shared" ca="1" si="89"/>
        <v>0</v>
      </c>
      <c r="GI139" s="23">
        <f t="shared" ca="1" si="89"/>
        <v>6.6666666666666666E-2</v>
      </c>
      <c r="GJ139" s="23" t="e">
        <f t="shared" ca="1" si="89"/>
        <v>#N/A</v>
      </c>
      <c r="GK139" s="23" t="e">
        <f t="shared" ca="1" si="89"/>
        <v>#N/A</v>
      </c>
      <c r="GL139" s="23" t="e">
        <f t="shared" ca="1" si="89"/>
        <v>#N/A</v>
      </c>
      <c r="GM139" s="23"/>
      <c r="GN139">
        <f t="shared" ca="1" si="113"/>
        <v>74</v>
      </c>
      <c r="GO139" s="5" t="e">
        <f t="shared" ca="1" si="78"/>
        <v>#N/A</v>
      </c>
      <c r="GP139" s="5" t="e">
        <f t="shared" ca="1" si="78"/>
        <v>#N/A</v>
      </c>
      <c r="GQ139" s="5" t="e">
        <f t="shared" ca="1" si="78"/>
        <v>#N/A</v>
      </c>
      <c r="GR139" s="5" t="e">
        <f t="shared" ca="1" si="78"/>
        <v>#N/A</v>
      </c>
      <c r="GS139" s="5" t="e">
        <f t="shared" ca="1" si="78"/>
        <v>#N/A</v>
      </c>
      <c r="GT139" s="5">
        <f t="shared" ca="1" si="103"/>
        <v>1.8477418646216299</v>
      </c>
      <c r="GU139" s="5">
        <f t="shared" ca="1" si="103"/>
        <v>1.6784339197135167</v>
      </c>
      <c r="GV139" s="5">
        <f t="shared" ca="1" si="103"/>
        <v>3.6081503369641394E-3</v>
      </c>
      <c r="GW139" s="5" t="e">
        <f t="shared" ca="1" si="101"/>
        <v>#N/A</v>
      </c>
      <c r="GX139" s="5" t="e">
        <f t="shared" ca="1" si="101"/>
        <v>#N/A</v>
      </c>
      <c r="GY139" s="5" t="e">
        <f t="shared" ca="1" si="101"/>
        <v>#N/A</v>
      </c>
      <c r="GZ139" s="5" t="e">
        <f t="shared" ca="1" si="101"/>
        <v>#N/A</v>
      </c>
      <c r="HB139" s="13">
        <f t="shared" ca="1" si="106"/>
        <v>74</v>
      </c>
      <c r="HC139" s="4">
        <f t="shared" ca="1" si="92"/>
        <v>0</v>
      </c>
      <c r="HD139" s="4">
        <f t="shared" ca="1" si="92"/>
        <v>0</v>
      </c>
      <c r="HE139" s="4">
        <f t="shared" ca="1" si="92"/>
        <v>0</v>
      </c>
      <c r="HF139" s="4">
        <f t="shared" ca="1" si="90"/>
        <v>0</v>
      </c>
      <c r="HG139" s="4">
        <f t="shared" ca="1" si="90"/>
        <v>1</v>
      </c>
      <c r="HH139" s="4">
        <f t="shared" ca="1" si="90"/>
        <v>1</v>
      </c>
      <c r="HI139" s="4">
        <f t="shared" ca="1" si="90"/>
        <v>1.1999999999999999E-3</v>
      </c>
      <c r="HJ139" s="4">
        <f t="shared" ca="1" si="90"/>
        <v>0.23050000000000001</v>
      </c>
      <c r="HK139" s="4">
        <f t="shared" ca="1" si="90"/>
        <v>0</v>
      </c>
      <c r="HL139" s="4">
        <f t="shared" ca="1" si="90"/>
        <v>0</v>
      </c>
      <c r="HM139" s="4">
        <f t="shared" ca="1" si="90"/>
        <v>0</v>
      </c>
      <c r="HN139" s="4">
        <f t="shared" ca="1" si="90"/>
        <v>0</v>
      </c>
    </row>
    <row r="140" spans="1:222" x14ac:dyDescent="0.2">
      <c r="A140" t="str" cm="1">
        <f t="array" aca="1" ref="A140" ca="1">INDIRECT($A$67&amp;"!A"&amp;ROW(C73)+$B$64)</f>
        <v>[[75,5,15]]</v>
      </c>
      <c r="B140" cm="1">
        <f t="array" aca="1" ref="B140" ca="1">INDIRECT($A$67&amp;"!b"&amp;ROW(D73)+$B$64)</f>
        <v>75</v>
      </c>
      <c r="C140">
        <f t="shared" ca="1" si="107"/>
        <v>15</v>
      </c>
      <c r="E140">
        <f t="shared" ca="1" si="104"/>
        <v>97</v>
      </c>
      <c r="F140">
        <f t="shared" ca="1" si="104"/>
        <v>103</v>
      </c>
      <c r="G140">
        <f t="shared" ca="1" si="104"/>
        <v>101</v>
      </c>
      <c r="H140">
        <f t="shared" ca="1" si="104"/>
        <v>64</v>
      </c>
      <c r="I140">
        <f t="shared" ca="1" si="104"/>
        <v>89</v>
      </c>
      <c r="J140">
        <f t="shared" ca="1" si="104"/>
        <v>105</v>
      </c>
      <c r="K140">
        <f t="shared" ca="1" si="104"/>
        <v>105</v>
      </c>
      <c r="L140">
        <f t="shared" ca="1" si="104"/>
        <v>106</v>
      </c>
      <c r="M140">
        <f t="shared" ca="1" si="104"/>
        <v>103</v>
      </c>
      <c r="N140">
        <f t="shared" ca="1" si="104"/>
        <v>97</v>
      </c>
      <c r="O140">
        <f t="shared" ca="1" si="104"/>
        <v>97</v>
      </c>
      <c r="P140">
        <f t="shared" ca="1" si="104"/>
        <v>97</v>
      </c>
      <c r="V140" cm="1">
        <f t="array" aca="1" ref="V140" ca="1">IF(ISNA(E140),,OFFSET(INDIRECT("'"&amp;V$67&amp;"'!d1"),E140-1,))</f>
        <v>15</v>
      </c>
      <c r="W140" cm="1">
        <f t="array" aca="1" ref="W140" ca="1">IF(ISNA(F140),,OFFSET(INDIRECT("'"&amp;W$67&amp;"'!d1"),F140-1,))</f>
        <v>18</v>
      </c>
      <c r="X140" cm="1">
        <f t="array" aca="1" ref="X140" ca="1">IF(ISNA(G140),,OFFSET(INDIRECT("'"&amp;X$67&amp;"'!d1"),G140-1,))</f>
        <v>32</v>
      </c>
      <c r="Y140" cm="1">
        <f t="array" aca="1" ref="Y140" ca="1">IF(ISNA(H140),,OFFSET(INDIRECT("'"&amp;Y$67&amp;"'!d1"),H140-1,))</f>
        <v>0</v>
      </c>
      <c r="Z140" cm="1">
        <f t="array" aca="1" ref="Z140" ca="1">IF(ISNA(I140),,OFFSET(INDIRECT("'"&amp;Z$67&amp;"'!d1"),I140-1,))</f>
        <v>15</v>
      </c>
      <c r="AA140" cm="1">
        <f t="array" aca="1" ref="AA140" ca="1">IF(ISNA(J140),,OFFSET(INDIRECT("'"&amp;AA$67&amp;"'!d1"),J140-1,))</f>
        <v>15</v>
      </c>
      <c r="AB140" cm="1">
        <f t="array" aca="1" ref="AB140" ca="1">IF(ISNA(K140),,OFFSET(INDIRECT("'"&amp;AB$67&amp;"'!d1"),K140-1,))</f>
        <v>15</v>
      </c>
      <c r="AC140" cm="1">
        <f t="array" aca="1" ref="AC140" ca="1">IF(ISNA(L140),,OFFSET(INDIRECT("'"&amp;AC$67&amp;"'!d1"),L140-1,))</f>
        <v>16</v>
      </c>
      <c r="AD140" cm="1">
        <f t="array" aca="1" ref="AD140" ca="1">IF(ISNA(M140),,OFFSET(INDIRECT("'"&amp;AD$67&amp;"'!d1"),M140-1,))</f>
        <v>18</v>
      </c>
      <c r="AE140" cm="1">
        <f t="array" aca="1" ref="AE140" ca="1">IF(ISNA(N140),,OFFSET(INDIRECT("'"&amp;AE$67&amp;"'!d1"),N140-1,))</f>
        <v>0</v>
      </c>
      <c r="AF140" cm="1">
        <f t="array" aca="1" ref="AF140" ca="1">IF(ISNA(O140),,OFFSET(INDIRECT("'"&amp;AF$67&amp;"'!d1"),O140-1,))</f>
        <v>0</v>
      </c>
      <c r="AG140" cm="1">
        <f t="array" aca="1" ref="AG140" ca="1">IF(ISNA(P140),,OFFSET(INDIRECT("'"&amp;AG$67&amp;"'!d1"),P140-1,))</f>
        <v>0</v>
      </c>
      <c r="AM140">
        <f t="shared" ca="1" si="82"/>
        <v>0</v>
      </c>
      <c r="AN140">
        <f t="shared" ca="1" si="82"/>
        <v>0</v>
      </c>
      <c r="AO140">
        <f t="shared" ca="1" si="82"/>
        <v>0</v>
      </c>
      <c r="AP140">
        <f t="shared" ca="1" si="82"/>
        <v>0</v>
      </c>
      <c r="AQ140">
        <f t="shared" ca="1" si="108"/>
        <v>0</v>
      </c>
      <c r="AV140" t="str">
        <f t="shared" ca="1" si="109"/>
        <v/>
      </c>
      <c r="AW140" t="str">
        <f t="shared" ca="1" si="109"/>
        <v/>
      </c>
      <c r="AX140" t="str">
        <f t="shared" ca="1" si="109"/>
        <v/>
      </c>
      <c r="AY140" t="str">
        <f t="shared" ca="1" si="109"/>
        <v/>
      </c>
      <c r="AZ140" t="str">
        <f t="shared" ca="1" si="109"/>
        <v/>
      </c>
      <c r="BD140">
        <f t="shared" ca="1" si="97"/>
        <v>1</v>
      </c>
      <c r="BE140">
        <f t="shared" ca="1" si="97"/>
        <v>1</v>
      </c>
      <c r="BF140">
        <f t="shared" ca="1" si="97"/>
        <v>1</v>
      </c>
      <c r="BG140">
        <f t="shared" ca="1" si="93"/>
        <v>0</v>
      </c>
      <c r="BH140">
        <f t="shared" ca="1" si="93"/>
        <v>1</v>
      </c>
      <c r="BI140">
        <f t="shared" ca="1" si="93"/>
        <v>1</v>
      </c>
      <c r="BJ140">
        <f t="shared" ca="1" si="93"/>
        <v>1</v>
      </c>
      <c r="BK140">
        <f t="shared" ca="1" si="93"/>
        <v>1</v>
      </c>
      <c r="BL140">
        <f t="shared" ca="1" si="93"/>
        <v>1</v>
      </c>
      <c r="BM140">
        <f t="shared" ca="1" si="93"/>
        <v>0</v>
      </c>
      <c r="BN140">
        <f t="shared" ca="1" si="93"/>
        <v>0</v>
      </c>
      <c r="BO140">
        <f t="shared" ca="1" si="93"/>
        <v>0</v>
      </c>
      <c r="BU140">
        <f t="shared" ca="1" si="98"/>
        <v>15</v>
      </c>
      <c r="BV140">
        <f t="shared" ca="1" si="98"/>
        <v>18</v>
      </c>
      <c r="BW140">
        <f t="shared" ca="1" si="98"/>
        <v>32</v>
      </c>
      <c r="BX140">
        <f t="shared" ca="1" si="94"/>
        <v>75</v>
      </c>
      <c r="BY140">
        <f t="shared" ca="1" si="94"/>
        <v>15</v>
      </c>
      <c r="BZ140">
        <f t="shared" ca="1" si="94"/>
        <v>15</v>
      </c>
      <c r="CA140">
        <f t="shared" ca="1" si="94"/>
        <v>15</v>
      </c>
      <c r="CB140">
        <f t="shared" ca="1" si="94"/>
        <v>16</v>
      </c>
      <c r="CC140">
        <f t="shared" ca="1" si="94"/>
        <v>18</v>
      </c>
      <c r="CD140">
        <f t="shared" ca="1" si="94"/>
        <v>75</v>
      </c>
      <c r="CE140">
        <f t="shared" ca="1" si="94"/>
        <v>75</v>
      </c>
      <c r="CF140">
        <f t="shared" ca="1" si="94"/>
        <v>75</v>
      </c>
      <c r="CL140">
        <f t="shared" ca="1" si="99"/>
        <v>1</v>
      </c>
      <c r="CM140">
        <f t="shared" ca="1" si="99"/>
        <v>0</v>
      </c>
      <c r="CN140">
        <f t="shared" ca="1" si="99"/>
        <v>0</v>
      </c>
      <c r="CO140">
        <f t="shared" ca="1" si="95"/>
        <v>0</v>
      </c>
      <c r="CP140">
        <f t="shared" ca="1" si="95"/>
        <v>1</v>
      </c>
      <c r="CQ140">
        <f t="shared" ca="1" si="95"/>
        <v>1</v>
      </c>
      <c r="CR140">
        <f t="shared" ca="1" si="95"/>
        <v>1</v>
      </c>
      <c r="CS140">
        <f t="shared" ca="1" si="95"/>
        <v>0</v>
      </c>
      <c r="CT140">
        <f t="shared" ca="1" si="95"/>
        <v>0</v>
      </c>
      <c r="CU140">
        <f t="shared" ca="1" si="95"/>
        <v>0</v>
      </c>
      <c r="CV140">
        <f t="shared" ca="1" si="95"/>
        <v>0</v>
      </c>
      <c r="CW140">
        <f t="shared" ca="1" si="95"/>
        <v>0</v>
      </c>
      <c r="DC140" cm="1">
        <f t="array" aca="1" ref="DC140" ca="1">IF(ISNA(E140),,OFFSET(INDIRECT("'"&amp;DT$67&amp;"'!f1"),E140-1,))*1</f>
        <v>28842.569416278999</v>
      </c>
      <c r="DD140" cm="1">
        <f t="array" aca="1" ref="DD140" ca="1">IF(ISNA(F140),,OFFSET(INDIRECT("'"&amp;DU$67&amp;"'!f1"),F140-1,))*1</f>
        <v>28833.179559521301</v>
      </c>
      <c r="DE140" cm="1">
        <f t="array" aca="1" ref="DE140" ca="1">IF(ISNA(G140),,OFFSET(INDIRECT("'"&amp;DV$67&amp;"'!f1"),G140-1,))*1</f>
        <v>28800.177707679501</v>
      </c>
      <c r="DF140" cm="1">
        <f t="array" aca="1" ref="DF140" ca="1">IF(ISNA(H140),,OFFSET(INDIRECT("'"&amp;DW$67&amp;"'!f1"),H140-1,))*1</f>
        <v>28800.1425523338</v>
      </c>
      <c r="DG140" cm="1">
        <f t="array" aca="1" ref="DG140" ca="1">IF(ISNA(I140),,OFFSET(INDIRECT("'"&amp;DX$67&amp;"'!f1"),I140-1,))*1</f>
        <v>28800.101519374999</v>
      </c>
      <c r="DH140" cm="1">
        <f t="array" aca="1" ref="DH140" ca="1">IF(ISNA(J140),,OFFSET(INDIRECT("'"&amp;DY$67&amp;"'!f1"),J140-1,))*1</f>
        <v>1.92347026616334</v>
      </c>
      <c r="DI140" cm="1">
        <f t="array" aca="1" ref="DI140" ca="1">IF(ISNA(K140),,OFFSET(INDIRECT("'"&amp;DZ$67&amp;"'!f1"),K140-1,))*1</f>
        <v>20.523743374273099</v>
      </c>
      <c r="DJ140" cm="1">
        <f t="array" aca="1" ref="DJ140" ca="1">IF(ISNA(L140),,OFFSET(INDIRECT("'"&amp;EA$67&amp;"'!f1"),L140-1,))*1</f>
        <v>8.7008409518748504</v>
      </c>
      <c r="DK140" cm="1">
        <f t="array" aca="1" ref="DK140" ca="1">IF(ISNA(M140),,OFFSET(INDIRECT("'"&amp;EB$67&amp;"'!f1"),M140-1,))*1</f>
        <v>583.776116029999</v>
      </c>
      <c r="DL140" cm="1">
        <f t="array" aca="1" ref="DL140" ca="1">IF(ISNA(N140),,OFFSET(INDIRECT("'"&amp;EC$67&amp;"'!f1"),N140-1,))*1</f>
        <v>2.6408899007947101E-2</v>
      </c>
      <c r="DM140" cm="1">
        <f t="array" aca="1" ref="DM140" ca="1">IF(ISNA(O140),,OFFSET(INDIRECT("'"&amp;ED$67&amp;"'!f1"),O140-1,))*1</f>
        <v>2.7233100001467302E-2</v>
      </c>
      <c r="DN140" cm="1">
        <f t="array" aca="1" ref="DN140" ca="1">IF(ISNA(P140),,OFFSET(INDIRECT("'"&amp;EE$67&amp;"'!f1"),P140-1,))*1</f>
        <v>9.6199735999107305E-2</v>
      </c>
      <c r="DT140">
        <f t="shared" ca="1" si="100"/>
        <v>1</v>
      </c>
      <c r="DU140">
        <f t="shared" ca="1" si="100"/>
        <v>0</v>
      </c>
      <c r="DV140">
        <f t="shared" ca="1" si="100"/>
        <v>0</v>
      </c>
      <c r="DW140">
        <f t="shared" ca="1" si="96"/>
        <v>0</v>
      </c>
      <c r="DX140">
        <f t="shared" ca="1" si="96"/>
        <v>1</v>
      </c>
      <c r="DY140">
        <f t="shared" ca="1" si="96"/>
        <v>1</v>
      </c>
      <c r="DZ140">
        <f t="shared" ca="1" si="96"/>
        <v>3</v>
      </c>
      <c r="EA140">
        <f t="shared" ca="1" si="96"/>
        <v>0</v>
      </c>
      <c r="EB140">
        <f t="shared" ca="1" si="96"/>
        <v>0</v>
      </c>
      <c r="EC140">
        <f t="shared" ca="1" si="96"/>
        <v>0</v>
      </c>
      <c r="ED140">
        <f t="shared" ca="1" si="96"/>
        <v>0</v>
      </c>
      <c r="EE140">
        <f t="shared" ca="1" si="96"/>
        <v>0</v>
      </c>
      <c r="EK140" cm="1">
        <f t="array" aca="1" ref="EK140" ca="1">IF(ISNA(E140),0,OFFSET(INDIRECT("'"&amp;EK$67&amp;"'!g1"),E140-1,)*CL140)</f>
        <v>1</v>
      </c>
      <c r="EL140" cm="1">
        <f t="array" aca="1" ref="EL140" ca="1">IF(ISNA(F140),0,OFFSET(INDIRECT("'"&amp;EL$67&amp;"'!g1"),F140-1,)*CM140)</f>
        <v>0</v>
      </c>
      <c r="EM140" cm="1">
        <f t="array" aca="1" ref="EM140" ca="1">IF(ISNA(G140),0,OFFSET(INDIRECT("'"&amp;EM$67&amp;"'!g1"),G140-1,)*CN140)</f>
        <v>0</v>
      </c>
      <c r="EN140" cm="1">
        <f t="array" aca="1" ref="EN140" ca="1">IF(ISNA(H140),0,OFFSET(INDIRECT("'"&amp;EN$67&amp;"'!g1"),H140-1,)*CO140)</f>
        <v>0</v>
      </c>
      <c r="EO140" cm="1">
        <f t="array" aca="1" ref="EO140" ca="1">IF(ISNA(I140),0,OFFSET(INDIRECT("'"&amp;EO$67&amp;"'!g1"),I140-1,)*CP140)</f>
        <v>1</v>
      </c>
      <c r="EP140" cm="1">
        <f t="array" aca="1" ref="EP140" ca="1">IF(ISNA(J140),0,OFFSET(INDIRECT("'"&amp;EP$67&amp;"'!g1"),J140-1,)*CQ140)</f>
        <v>1</v>
      </c>
      <c r="EQ140" cm="1">
        <f t="array" aca="1" ref="EQ140" ca="1">IF(ISNA(K140),0,OFFSET(INDIRECT("'"&amp;EQ$67&amp;"'!g1"),K140-1,)*CR140)</f>
        <v>3</v>
      </c>
      <c r="ER140" cm="1">
        <f t="array" aca="1" ref="ER140" ca="1">IF(ISNA(L140),0,OFFSET(INDIRECT("'"&amp;ER$67&amp;"'!g1"),L140-1,)*CS140)</f>
        <v>0</v>
      </c>
      <c r="ES140" cm="1">
        <f t="array" aca="1" ref="ES140" ca="1">IF(ISNA(M140),0,OFFSET(INDIRECT("'"&amp;ES$67&amp;"'!g1"),M140-1,)*CT140)</f>
        <v>0</v>
      </c>
      <c r="ET140" cm="1">
        <f t="array" aca="1" ref="ET140" ca="1">IF(ISNA(N140),0,OFFSET(INDIRECT("'"&amp;ET$67&amp;"'!g1"),N140-1,)*CU140)</f>
        <v>0</v>
      </c>
      <c r="EU140" cm="1">
        <f t="array" aca="1" ref="EU140" ca="1">IF(ISNA(O140),0,OFFSET(INDIRECT("'"&amp;EU$67&amp;"'!g1"),O140-1,)*CV140)</f>
        <v>0</v>
      </c>
      <c r="EV140" cm="1">
        <f t="array" aca="1" ref="EV140" ca="1">IF(ISNA(P140),0,OFFSET(INDIRECT("'"&amp;EV$67&amp;"'!g1"),P140-1,)*CW140)</f>
        <v>0</v>
      </c>
      <c r="FB140" s="10" cm="1">
        <f t="array" aca="1" ref="FB140" ca="1">IF(ISNA(E140),0,OFFSET(INDIRECT("'"&amp;EK$67&amp;"'!h1"),E140-1,))</f>
        <v>1</v>
      </c>
      <c r="FC140" s="10" cm="1">
        <f t="array" aca="1" ref="FC140" ca="1">IF(ISNA(F140),0,OFFSET(INDIRECT("'"&amp;EL$67&amp;"'!h1"),F140-1,))</f>
        <v>1</v>
      </c>
      <c r="FD140" s="10" cm="1">
        <f t="array" aca="1" ref="FD140" ca="1">IF(ISNA(G140),0,OFFSET(INDIRECT("'"&amp;EM$67&amp;"'!h1"),G140-1,))</f>
        <v>1</v>
      </c>
      <c r="FE140" s="10" cm="1">
        <f t="array" aca="1" ref="FE140" ca="1">IF(ISNA(H140),0,OFFSET(INDIRECT("'"&amp;EN$67&amp;"'!h1"),H140-1,))</f>
        <v>1</v>
      </c>
      <c r="FF140" s="10" cm="1">
        <f t="array" aca="1" ref="FF140" ca="1">IF(ISNA(I140),0,OFFSET(INDIRECT("'"&amp;EO$67&amp;"'!h1"),I140-1,))</f>
        <v>1</v>
      </c>
      <c r="FG140" s="10" cm="1">
        <f t="array" aca="1" ref="FG140" ca="1">IF(ISNA(J140),0,OFFSET(INDIRECT("'"&amp;EP$67&amp;"'!h1"),J140-1,))</f>
        <v>1</v>
      </c>
      <c r="FH140" s="10" cm="1">
        <f t="array" aca="1" ref="FH140" ca="1">IF(ISNA(K140),0,OFFSET(INDIRECT("'"&amp;EQ$67&amp;"'!h1"),K140-1,))</f>
        <v>10000</v>
      </c>
      <c r="FI140" s="10" cm="1">
        <f t="array" aca="1" ref="FI140" ca="1">IF(ISNA(L140),0,OFFSET(INDIRECT("'"&amp;ER$67&amp;"'!h1"),L140-1,))</f>
        <v>10000</v>
      </c>
      <c r="FJ140" s="10" cm="1">
        <f t="array" aca="1" ref="FJ140" ca="1">IF(ISNA(M140),0,OFFSET(INDIRECT("'"&amp;ES$67&amp;"'!h1"),M140-1,))</f>
        <v>10000</v>
      </c>
      <c r="FK140" s="10" cm="1">
        <f t="array" aca="1" ref="FK140" ca="1">IF(ISNA(N140),0,OFFSET(INDIRECT("'"&amp;ET$67&amp;"'!h1"),N140-1,))</f>
        <v>1</v>
      </c>
      <c r="FL140" s="10" cm="1">
        <f t="array" aca="1" ref="FL140" ca="1">IF(ISNA(O140),0,OFFSET(INDIRECT("'"&amp;EU$67&amp;"'!h1"),O140-1,))</f>
        <v>1</v>
      </c>
      <c r="FM140" s="10" cm="1">
        <f t="array" aca="1" ref="FM140" ca="1">IF(ISNA(P140),0,OFFSET(INDIRECT("'"&amp;EV$67&amp;"'!h1"),P140-1,))</f>
        <v>9</v>
      </c>
      <c r="FN140" s="10"/>
      <c r="FO140" s="10"/>
      <c r="FP140" s="10"/>
      <c r="FQ140" s="10"/>
      <c r="FS140">
        <f t="shared" ca="1" si="110"/>
        <v>75</v>
      </c>
      <c r="FT140">
        <f t="shared" ca="1" si="62"/>
        <v>20.523743374273099</v>
      </c>
      <c r="FU140">
        <f t="shared" ca="1" si="63"/>
        <v>3</v>
      </c>
      <c r="FV140">
        <f t="shared" ca="1" si="64"/>
        <v>10000</v>
      </c>
      <c r="FW140" s="4">
        <f t="shared" ca="1" si="111"/>
        <v>2.9999999999999997E-4</v>
      </c>
      <c r="FX140" s="5">
        <f t="shared" ca="1" si="112"/>
        <v>6.8412477914243661</v>
      </c>
      <c r="FZ140" s="13">
        <f t="shared" ca="1" si="105"/>
        <v>75</v>
      </c>
      <c r="GA140" s="23">
        <f t="shared" ca="1" si="91"/>
        <v>0</v>
      </c>
      <c r="GB140" s="23">
        <f t="shared" ca="1" si="91"/>
        <v>0.2</v>
      </c>
      <c r="GC140" s="23">
        <f t="shared" ca="1" si="91"/>
        <v>1.1333333333333333</v>
      </c>
      <c r="GD140" s="23" t="e">
        <f t="shared" ca="1" si="89"/>
        <v>#N/A</v>
      </c>
      <c r="GE140" s="23">
        <f t="shared" ca="1" si="89"/>
        <v>0</v>
      </c>
      <c r="GF140" s="23">
        <f t="shared" ca="1" si="89"/>
        <v>0</v>
      </c>
      <c r="GG140" s="23">
        <f t="shared" ref="GG140:GL182" ca="1" si="114">IF(BJ140,(CA140-$C140)/$C140,NA())</f>
        <v>0</v>
      </c>
      <c r="GH140" s="23">
        <f t="shared" ca="1" si="114"/>
        <v>6.6666666666666666E-2</v>
      </c>
      <c r="GI140" s="23">
        <f t="shared" ca="1" si="114"/>
        <v>0.2</v>
      </c>
      <c r="GJ140" s="23" t="e">
        <f t="shared" ca="1" si="114"/>
        <v>#N/A</v>
      </c>
      <c r="GK140" s="23" t="e">
        <f t="shared" ca="1" si="114"/>
        <v>#N/A</v>
      </c>
      <c r="GL140" s="23" t="e">
        <f t="shared" ca="1" si="114"/>
        <v>#N/A</v>
      </c>
      <c r="GM140" s="23"/>
      <c r="GN140">
        <f t="shared" ca="1" si="113"/>
        <v>75</v>
      </c>
      <c r="GO140" s="5" t="e">
        <f t="shared" ca="1" si="78"/>
        <v>#N/A</v>
      </c>
      <c r="GP140" s="5" t="e">
        <f t="shared" ca="1" si="78"/>
        <v>#N/A</v>
      </c>
      <c r="GQ140" s="5" t="e">
        <f t="shared" ca="1" si="78"/>
        <v>#N/A</v>
      </c>
      <c r="GR140" s="5" t="e">
        <f t="shared" ca="1" si="78"/>
        <v>#N/A</v>
      </c>
      <c r="GS140" s="5" t="e">
        <f t="shared" ca="1" si="78"/>
        <v>#N/A</v>
      </c>
      <c r="GT140" s="5">
        <f t="shared" ca="1" si="103"/>
        <v>1.92347026616334</v>
      </c>
      <c r="GU140" s="5">
        <f t="shared" ca="1" si="103"/>
        <v>6.8412477914243661</v>
      </c>
      <c r="GV140" s="5" t="e">
        <f t="shared" ca="1" si="103"/>
        <v>#N/A</v>
      </c>
      <c r="GW140" s="5" t="e">
        <f t="shared" ca="1" si="101"/>
        <v>#N/A</v>
      </c>
      <c r="GX140" s="5" t="e">
        <f t="shared" ca="1" si="101"/>
        <v>#N/A</v>
      </c>
      <c r="GY140" s="5" t="e">
        <f t="shared" ca="1" si="101"/>
        <v>#N/A</v>
      </c>
      <c r="GZ140" s="5" t="e">
        <f t="shared" ca="1" si="101"/>
        <v>#N/A</v>
      </c>
      <c r="HB140" s="13">
        <f t="shared" ca="1" si="106"/>
        <v>75</v>
      </c>
      <c r="HC140" s="4">
        <f t="shared" ca="1" si="92"/>
        <v>1</v>
      </c>
      <c r="HD140" s="4">
        <f t="shared" ca="1" si="92"/>
        <v>0</v>
      </c>
      <c r="HE140" s="4">
        <f t="shared" ca="1" si="92"/>
        <v>0</v>
      </c>
      <c r="HF140" s="4">
        <f t="shared" ca="1" si="90"/>
        <v>0</v>
      </c>
      <c r="HG140" s="4">
        <f t="shared" ca="1" si="90"/>
        <v>1</v>
      </c>
      <c r="HH140" s="4">
        <f t="shared" ca="1" si="90"/>
        <v>1</v>
      </c>
      <c r="HI140" s="4">
        <f t="shared" ref="HI140:HN182" ca="1" si="115">IF(FH140,DZ140/FH140,)</f>
        <v>2.9999999999999997E-4</v>
      </c>
      <c r="HJ140" s="4">
        <f t="shared" ca="1" si="115"/>
        <v>0</v>
      </c>
      <c r="HK140" s="4">
        <f t="shared" ca="1" si="115"/>
        <v>0</v>
      </c>
      <c r="HL140" s="4">
        <f t="shared" ca="1" si="115"/>
        <v>0</v>
      </c>
      <c r="HM140" s="4">
        <f t="shared" ca="1" si="115"/>
        <v>0</v>
      </c>
      <c r="HN140" s="4">
        <f t="shared" ca="1" si="115"/>
        <v>0</v>
      </c>
    </row>
    <row r="141" spans="1:222" x14ac:dyDescent="0.2">
      <c r="A141" t="str" cm="1">
        <f t="array" aca="1" ref="A141" ca="1">INDIRECT($A$67&amp;"!A"&amp;ROW(C74)+$B$64)</f>
        <v>[[76,5,15]]</v>
      </c>
      <c r="B141" cm="1">
        <f t="array" aca="1" ref="B141" ca="1">INDIRECT($A$67&amp;"!b"&amp;ROW(D74)+$B$64)</f>
        <v>76</v>
      </c>
      <c r="C141">
        <f t="shared" ca="1" si="107"/>
        <v>15</v>
      </c>
      <c r="E141">
        <f t="shared" ca="1" si="104"/>
        <v>98</v>
      </c>
      <c r="F141">
        <f t="shared" ca="1" si="104"/>
        <v>95</v>
      </c>
      <c r="G141">
        <f t="shared" ca="1" si="104"/>
        <v>92</v>
      </c>
      <c r="H141">
        <f t="shared" ca="1" si="104"/>
        <v>73</v>
      </c>
      <c r="I141">
        <f t="shared" ca="1" si="104"/>
        <v>93</v>
      </c>
      <c r="J141">
        <f t="shared" ca="1" si="104"/>
        <v>106</v>
      </c>
      <c r="K141">
        <f t="shared" ca="1" si="104"/>
        <v>106</v>
      </c>
      <c r="L141">
        <f t="shared" ca="1" si="104"/>
        <v>107</v>
      </c>
      <c r="M141">
        <f t="shared" ca="1" si="104"/>
        <v>104</v>
      </c>
      <c r="N141">
        <f t="shared" ca="1" si="104"/>
        <v>98</v>
      </c>
      <c r="O141">
        <f t="shared" ca="1" si="104"/>
        <v>98</v>
      </c>
      <c r="P141">
        <f t="shared" ca="1" si="104"/>
        <v>98</v>
      </c>
      <c r="V141" cm="1">
        <f t="array" aca="1" ref="V141" ca="1">IF(ISNA(E141),,OFFSET(INDIRECT("'"&amp;V$67&amp;"'!d1"),E141-1,))</f>
        <v>17</v>
      </c>
      <c r="W141" cm="1">
        <f t="array" aca="1" ref="W141" ca="1">IF(ISNA(F141),,OFFSET(INDIRECT("'"&amp;W$67&amp;"'!d1"),F141-1,))</f>
        <v>18</v>
      </c>
      <c r="X141" cm="1">
        <f t="array" aca="1" ref="X141" ca="1">IF(ISNA(G141),,OFFSET(INDIRECT("'"&amp;X$67&amp;"'!d1"),G141-1,))</f>
        <v>29</v>
      </c>
      <c r="Y141" cm="1">
        <f t="array" aca="1" ref="Y141" ca="1">IF(ISNA(H141),,OFFSET(INDIRECT("'"&amp;Y$67&amp;"'!d1"),H141-1,))</f>
        <v>0</v>
      </c>
      <c r="Z141" cm="1">
        <f t="array" aca="1" ref="Z141" ca="1">IF(ISNA(I141),,OFFSET(INDIRECT("'"&amp;Z$67&amp;"'!d1"),I141-1,))</f>
        <v>15</v>
      </c>
      <c r="AA141" cm="1">
        <f t="array" aca="1" ref="AA141" ca="1">IF(ISNA(J141),,OFFSET(INDIRECT("'"&amp;AA$67&amp;"'!d1"),J141-1,))</f>
        <v>15</v>
      </c>
      <c r="AB141" cm="1">
        <f t="array" aca="1" ref="AB141" ca="1">IF(ISNA(K141),,OFFSET(INDIRECT("'"&amp;AB$67&amp;"'!d1"),K141-1,))</f>
        <v>15</v>
      </c>
      <c r="AC141" cm="1">
        <f t="array" aca="1" ref="AC141" ca="1">IF(ISNA(L141),,OFFSET(INDIRECT("'"&amp;AC$67&amp;"'!d1"),L141-1,))</f>
        <v>15</v>
      </c>
      <c r="AD141" cm="1">
        <f t="array" aca="1" ref="AD141" ca="1">IF(ISNA(M141),,OFFSET(INDIRECT("'"&amp;AD$67&amp;"'!d1"),M141-1,))</f>
        <v>18</v>
      </c>
      <c r="AE141" cm="1">
        <f t="array" aca="1" ref="AE141" ca="1">IF(ISNA(N141),,OFFSET(INDIRECT("'"&amp;AE$67&amp;"'!d1"),N141-1,))</f>
        <v>0</v>
      </c>
      <c r="AF141" cm="1">
        <f t="array" aca="1" ref="AF141" ca="1">IF(ISNA(O141),,OFFSET(INDIRECT("'"&amp;AF$67&amp;"'!d1"),O141-1,))</f>
        <v>0</v>
      </c>
      <c r="AG141" cm="1">
        <f t="array" aca="1" ref="AG141" ca="1">IF(ISNA(P141),,OFFSET(INDIRECT("'"&amp;AG$67&amp;"'!d1"),P141-1,))</f>
        <v>0</v>
      </c>
      <c r="AM141">
        <f t="shared" ca="1" si="82"/>
        <v>0</v>
      </c>
      <c r="AN141">
        <f t="shared" ca="1" si="82"/>
        <v>0</v>
      </c>
      <c r="AO141">
        <f t="shared" ca="1" si="82"/>
        <v>0</v>
      </c>
      <c r="AP141">
        <f t="shared" ca="1" si="82"/>
        <v>0</v>
      </c>
      <c r="AQ141">
        <f t="shared" ca="1" si="108"/>
        <v>0</v>
      </c>
      <c r="AV141" t="str">
        <f t="shared" ca="1" si="109"/>
        <v/>
      </c>
      <c r="AW141" t="str">
        <f t="shared" ca="1" si="109"/>
        <v/>
      </c>
      <c r="AX141" t="str">
        <f t="shared" ca="1" si="109"/>
        <v/>
      </c>
      <c r="AY141" t="str">
        <f t="shared" ca="1" si="109"/>
        <v/>
      </c>
      <c r="AZ141" t="str">
        <f t="shared" ca="1" si="109"/>
        <v/>
      </c>
      <c r="BD141">
        <f t="shared" ca="1" si="97"/>
        <v>1</v>
      </c>
      <c r="BE141">
        <f t="shared" ca="1" si="97"/>
        <v>1</v>
      </c>
      <c r="BF141">
        <f t="shared" ca="1" si="97"/>
        <v>1</v>
      </c>
      <c r="BG141">
        <f t="shared" ca="1" si="93"/>
        <v>0</v>
      </c>
      <c r="BH141">
        <f t="shared" ca="1" si="93"/>
        <v>1</v>
      </c>
      <c r="BI141">
        <f t="shared" ca="1" si="93"/>
        <v>1</v>
      </c>
      <c r="BJ141">
        <f t="shared" ca="1" si="93"/>
        <v>1</v>
      </c>
      <c r="BK141">
        <f t="shared" ca="1" si="93"/>
        <v>1</v>
      </c>
      <c r="BL141">
        <f t="shared" ca="1" si="93"/>
        <v>1</v>
      </c>
      <c r="BM141">
        <f t="shared" ca="1" si="93"/>
        <v>0</v>
      </c>
      <c r="BN141">
        <f t="shared" ca="1" si="93"/>
        <v>0</v>
      </c>
      <c r="BO141">
        <f t="shared" ca="1" si="93"/>
        <v>0</v>
      </c>
      <c r="BU141">
        <f t="shared" ca="1" si="98"/>
        <v>17</v>
      </c>
      <c r="BV141">
        <f t="shared" ca="1" si="98"/>
        <v>18</v>
      </c>
      <c r="BW141">
        <f t="shared" ca="1" si="98"/>
        <v>29</v>
      </c>
      <c r="BX141">
        <f t="shared" ca="1" si="94"/>
        <v>76</v>
      </c>
      <c r="BY141">
        <f t="shared" ca="1" si="94"/>
        <v>15</v>
      </c>
      <c r="BZ141">
        <f t="shared" ca="1" si="94"/>
        <v>15</v>
      </c>
      <c r="CA141">
        <f t="shared" ca="1" si="94"/>
        <v>15</v>
      </c>
      <c r="CB141">
        <f t="shared" ca="1" si="94"/>
        <v>15</v>
      </c>
      <c r="CC141">
        <f t="shared" ca="1" si="94"/>
        <v>18</v>
      </c>
      <c r="CD141">
        <f t="shared" ca="1" si="94"/>
        <v>76</v>
      </c>
      <c r="CE141">
        <f t="shared" ca="1" si="94"/>
        <v>76</v>
      </c>
      <c r="CF141">
        <f t="shared" ca="1" si="94"/>
        <v>76</v>
      </c>
      <c r="CL141">
        <f t="shared" ca="1" si="99"/>
        <v>0</v>
      </c>
      <c r="CM141">
        <f t="shared" ca="1" si="99"/>
        <v>0</v>
      </c>
      <c r="CN141">
        <f t="shared" ca="1" si="99"/>
        <v>0</v>
      </c>
      <c r="CO141">
        <f t="shared" ca="1" si="95"/>
        <v>0</v>
      </c>
      <c r="CP141">
        <f t="shared" ca="1" si="95"/>
        <v>1</v>
      </c>
      <c r="CQ141">
        <f t="shared" ca="1" si="95"/>
        <v>1</v>
      </c>
      <c r="CR141">
        <f t="shared" ca="1" si="95"/>
        <v>1</v>
      </c>
      <c r="CS141">
        <f t="shared" ca="1" si="95"/>
        <v>1</v>
      </c>
      <c r="CT141">
        <f t="shared" ca="1" si="95"/>
        <v>0</v>
      </c>
      <c r="CU141">
        <f t="shared" ca="1" si="95"/>
        <v>0</v>
      </c>
      <c r="CV141">
        <f t="shared" ca="1" si="95"/>
        <v>0</v>
      </c>
      <c r="CW141">
        <f t="shared" ca="1" si="95"/>
        <v>0</v>
      </c>
      <c r="DC141" cm="1">
        <f t="array" aca="1" ref="DC141" ca="1">IF(ISNA(E141),,OFFSET(INDIRECT("'"&amp;DT$67&amp;"'!f1"),E141-1,))*1</f>
        <v>28838.535660326001</v>
      </c>
      <c r="DD141" cm="1">
        <f t="array" aca="1" ref="DD141" ca="1">IF(ISNA(F141),,OFFSET(INDIRECT("'"&amp;DU$67&amp;"'!f1"),F141-1,))*1</f>
        <v>28832.7584633603</v>
      </c>
      <c r="DE141" cm="1">
        <f t="array" aca="1" ref="DE141" ca="1">IF(ISNA(G141),,OFFSET(INDIRECT("'"&amp;DV$67&amp;"'!f1"),G141-1,))*1</f>
        <v>28800.658169656901</v>
      </c>
      <c r="DF141" cm="1">
        <f t="array" aca="1" ref="DF141" ca="1">IF(ISNA(H141),,OFFSET(INDIRECT("'"&amp;DW$67&amp;"'!f1"),H141-1,))*1</f>
        <v>28800.118407809099</v>
      </c>
      <c r="DG141" cm="1">
        <f t="array" aca="1" ref="DG141" ca="1">IF(ISNA(I141),,OFFSET(INDIRECT("'"&amp;DX$67&amp;"'!f1"),I141-1,))*1</f>
        <v>28800.135720624901</v>
      </c>
      <c r="DH141" cm="1">
        <f t="array" aca="1" ref="DH141" ca="1">IF(ISNA(J141),,OFFSET(INDIRECT("'"&amp;DY$67&amp;"'!f1"),J141-1,))*1</f>
        <v>1.9589783912524501</v>
      </c>
      <c r="DI141" cm="1">
        <f t="array" aca="1" ref="DI141" ca="1">IF(ISNA(K141),,OFFSET(INDIRECT("'"&amp;DZ$67&amp;"'!f1"),K141-1,))*1</f>
        <v>20.997655670158501</v>
      </c>
      <c r="DJ141" cm="1">
        <f t="array" aca="1" ref="DJ141" ca="1">IF(ISNA(L141),,OFFSET(INDIRECT("'"&amp;EA$67&amp;"'!f1"),L141-1,))*1</f>
        <v>7.8938149837777001</v>
      </c>
      <c r="DK141" cm="1">
        <f t="array" aca="1" ref="DK141" ca="1">IF(ISNA(M141),,OFFSET(INDIRECT("'"&amp;EB$67&amp;"'!f1"),M141-1,))*1</f>
        <v>618.69322062399897</v>
      </c>
      <c r="DL141" cm="1">
        <f t="array" aca="1" ref="DL141" ca="1">IF(ISNA(N141),,OFFSET(INDIRECT("'"&amp;EC$67&amp;"'!f1"),N141-1,))*1</f>
        <v>2.4985602998640302E-2</v>
      </c>
      <c r="DM141" cm="1">
        <f t="array" aca="1" ref="DM141" ca="1">IF(ISNA(O141),,OFFSET(INDIRECT("'"&amp;ED$67&amp;"'!f1"),O141-1,))*1</f>
        <v>2.74735580023843E-2</v>
      </c>
      <c r="DN141" cm="1">
        <f t="array" aca="1" ref="DN141" ca="1">IF(ISNA(P141),,OFFSET(INDIRECT("'"&amp;EE$67&amp;"'!f1"),P141-1,))*1</f>
        <v>8.82239714264869E-2</v>
      </c>
      <c r="DT141">
        <f t="shared" ca="1" si="100"/>
        <v>0</v>
      </c>
      <c r="DU141">
        <f t="shared" ca="1" si="100"/>
        <v>0</v>
      </c>
      <c r="DV141">
        <f t="shared" ca="1" si="100"/>
        <v>0</v>
      </c>
      <c r="DW141">
        <f t="shared" ca="1" si="96"/>
        <v>0</v>
      </c>
      <c r="DX141">
        <f t="shared" ca="1" si="96"/>
        <v>1</v>
      </c>
      <c r="DY141">
        <f t="shared" ca="1" si="96"/>
        <v>1</v>
      </c>
      <c r="DZ141">
        <f t="shared" ca="1" si="96"/>
        <v>3</v>
      </c>
      <c r="EA141">
        <f t="shared" ca="1" si="96"/>
        <v>1462</v>
      </c>
      <c r="EB141">
        <f t="shared" ca="1" si="96"/>
        <v>0</v>
      </c>
      <c r="EC141">
        <f t="shared" ca="1" si="96"/>
        <v>0</v>
      </c>
      <c r="ED141">
        <f t="shared" ca="1" si="96"/>
        <v>0</v>
      </c>
      <c r="EE141">
        <f t="shared" ca="1" si="96"/>
        <v>0</v>
      </c>
      <c r="EK141" cm="1">
        <f t="array" aca="1" ref="EK141" ca="1">IF(ISNA(E141),0,OFFSET(INDIRECT("'"&amp;EK$67&amp;"'!g1"),E141-1,)*CL141)</f>
        <v>0</v>
      </c>
      <c r="EL141" cm="1">
        <f t="array" aca="1" ref="EL141" ca="1">IF(ISNA(F141),0,OFFSET(INDIRECT("'"&amp;EL$67&amp;"'!g1"),F141-1,)*CM141)</f>
        <v>0</v>
      </c>
      <c r="EM141" cm="1">
        <f t="array" aca="1" ref="EM141" ca="1">IF(ISNA(G141),0,OFFSET(INDIRECT("'"&amp;EM$67&amp;"'!g1"),G141-1,)*CN141)</f>
        <v>0</v>
      </c>
      <c r="EN141" cm="1">
        <f t="array" aca="1" ref="EN141" ca="1">IF(ISNA(H141),0,OFFSET(INDIRECT("'"&amp;EN$67&amp;"'!g1"),H141-1,)*CO141)</f>
        <v>0</v>
      </c>
      <c r="EO141" cm="1">
        <f t="array" aca="1" ref="EO141" ca="1">IF(ISNA(I141),0,OFFSET(INDIRECT("'"&amp;EO$67&amp;"'!g1"),I141-1,)*CP141)</f>
        <v>1</v>
      </c>
      <c r="EP141" cm="1">
        <f t="array" aca="1" ref="EP141" ca="1">IF(ISNA(J141),0,OFFSET(INDIRECT("'"&amp;EP$67&amp;"'!g1"),J141-1,)*CQ141)</f>
        <v>1</v>
      </c>
      <c r="EQ141" cm="1">
        <f t="array" aca="1" ref="EQ141" ca="1">IF(ISNA(K141),0,OFFSET(INDIRECT("'"&amp;EQ$67&amp;"'!g1"),K141-1,)*CR141)</f>
        <v>3</v>
      </c>
      <c r="ER141" cm="1">
        <f t="array" aca="1" ref="ER141" ca="1">IF(ISNA(L141),0,OFFSET(INDIRECT("'"&amp;ER$67&amp;"'!g1"),L141-1,)*CS141)</f>
        <v>1462</v>
      </c>
      <c r="ES141" cm="1">
        <f t="array" aca="1" ref="ES141" ca="1">IF(ISNA(M141),0,OFFSET(INDIRECT("'"&amp;ES$67&amp;"'!g1"),M141-1,)*CT141)</f>
        <v>0</v>
      </c>
      <c r="ET141" cm="1">
        <f t="array" aca="1" ref="ET141" ca="1">IF(ISNA(N141),0,OFFSET(INDIRECT("'"&amp;ET$67&amp;"'!g1"),N141-1,)*CU141)</f>
        <v>0</v>
      </c>
      <c r="EU141" cm="1">
        <f t="array" aca="1" ref="EU141" ca="1">IF(ISNA(O141),0,OFFSET(INDIRECT("'"&amp;EU$67&amp;"'!g1"),O141-1,)*CV141)</f>
        <v>0</v>
      </c>
      <c r="EV141" cm="1">
        <f t="array" aca="1" ref="EV141" ca="1">IF(ISNA(P141),0,OFFSET(INDIRECT("'"&amp;EV$67&amp;"'!g1"),P141-1,)*CW141)</f>
        <v>0</v>
      </c>
      <c r="FB141" s="10" cm="1">
        <f t="array" aca="1" ref="FB141" ca="1">IF(ISNA(E141),0,OFFSET(INDIRECT("'"&amp;EK$67&amp;"'!h1"),E141-1,))</f>
        <v>1</v>
      </c>
      <c r="FC141" s="10" cm="1">
        <f t="array" aca="1" ref="FC141" ca="1">IF(ISNA(F141),0,OFFSET(INDIRECT("'"&amp;EL$67&amp;"'!h1"),F141-1,))</f>
        <v>1</v>
      </c>
      <c r="FD141" s="10" cm="1">
        <f t="array" aca="1" ref="FD141" ca="1">IF(ISNA(G141),0,OFFSET(INDIRECT("'"&amp;EM$67&amp;"'!h1"),G141-1,))</f>
        <v>1</v>
      </c>
      <c r="FE141" s="10" cm="1">
        <f t="array" aca="1" ref="FE141" ca="1">IF(ISNA(H141),0,OFFSET(INDIRECT("'"&amp;EN$67&amp;"'!h1"),H141-1,))</f>
        <v>1</v>
      </c>
      <c r="FF141" s="10" cm="1">
        <f t="array" aca="1" ref="FF141" ca="1">IF(ISNA(I141),0,OFFSET(INDIRECT("'"&amp;EO$67&amp;"'!h1"),I141-1,))</f>
        <v>1</v>
      </c>
      <c r="FG141" s="10" cm="1">
        <f t="array" aca="1" ref="FG141" ca="1">IF(ISNA(J141),0,OFFSET(INDIRECT("'"&amp;EP$67&amp;"'!h1"),J141-1,))</f>
        <v>1</v>
      </c>
      <c r="FH141" s="10" cm="1">
        <f t="array" aca="1" ref="FH141" ca="1">IF(ISNA(K141),0,OFFSET(INDIRECT("'"&amp;EQ$67&amp;"'!h1"),K141-1,))</f>
        <v>10000</v>
      </c>
      <c r="FI141" s="10" cm="1">
        <f t="array" aca="1" ref="FI141" ca="1">IF(ISNA(L141),0,OFFSET(INDIRECT("'"&amp;ER$67&amp;"'!h1"),L141-1,))</f>
        <v>10000</v>
      </c>
      <c r="FJ141" s="10" cm="1">
        <f t="array" aca="1" ref="FJ141" ca="1">IF(ISNA(M141),0,OFFSET(INDIRECT("'"&amp;ES$67&amp;"'!h1"),M141-1,))</f>
        <v>10000</v>
      </c>
      <c r="FK141" s="10" cm="1">
        <f t="array" aca="1" ref="FK141" ca="1">IF(ISNA(N141),0,OFFSET(INDIRECT("'"&amp;ET$67&amp;"'!h1"),N141-1,))</f>
        <v>1</v>
      </c>
      <c r="FL141" s="10" cm="1">
        <f t="array" aca="1" ref="FL141" ca="1">IF(ISNA(O141),0,OFFSET(INDIRECT("'"&amp;EU$67&amp;"'!h1"),O141-1,))</f>
        <v>1</v>
      </c>
      <c r="FM141" s="10" cm="1">
        <f t="array" aca="1" ref="FM141" ca="1">IF(ISNA(P141),0,OFFSET(INDIRECT("'"&amp;EV$67&amp;"'!h1"),P141-1,))</f>
        <v>9</v>
      </c>
      <c r="FN141" s="10"/>
      <c r="FO141" s="10"/>
      <c r="FP141" s="10"/>
      <c r="FQ141" s="10"/>
      <c r="FS141">
        <f t="shared" ca="1" si="110"/>
        <v>76</v>
      </c>
      <c r="FT141">
        <f t="shared" ca="1" si="62"/>
        <v>20.997655670158501</v>
      </c>
      <c r="FU141">
        <f t="shared" ca="1" si="63"/>
        <v>3</v>
      </c>
      <c r="FV141">
        <f t="shared" ca="1" si="64"/>
        <v>10000</v>
      </c>
      <c r="FW141" s="4">
        <f t="shared" ca="1" si="111"/>
        <v>2.9999999999999997E-4</v>
      </c>
      <c r="FX141" s="5">
        <f t="shared" ca="1" si="112"/>
        <v>6.9992185567195007</v>
      </c>
      <c r="FZ141" s="13">
        <f t="shared" ca="1" si="105"/>
        <v>76</v>
      </c>
      <c r="GA141" s="23">
        <f t="shared" ca="1" si="91"/>
        <v>0.13333333333333333</v>
      </c>
      <c r="GB141" s="23">
        <f t="shared" ca="1" si="91"/>
        <v>0.2</v>
      </c>
      <c r="GC141" s="23">
        <f t="shared" ca="1" si="91"/>
        <v>0.93333333333333335</v>
      </c>
      <c r="GD141" s="23" t="e">
        <f t="shared" ca="1" si="91"/>
        <v>#N/A</v>
      </c>
      <c r="GE141" s="23">
        <f t="shared" ca="1" si="91"/>
        <v>0</v>
      </c>
      <c r="GF141" s="23">
        <f t="shared" ca="1" si="91"/>
        <v>0</v>
      </c>
      <c r="GG141" s="23">
        <f t="shared" ca="1" si="114"/>
        <v>0</v>
      </c>
      <c r="GH141" s="23">
        <f t="shared" ca="1" si="114"/>
        <v>0</v>
      </c>
      <c r="GI141" s="23">
        <f t="shared" ca="1" si="114"/>
        <v>0.2</v>
      </c>
      <c r="GJ141" s="23" t="e">
        <f t="shared" ca="1" si="114"/>
        <v>#N/A</v>
      </c>
      <c r="GK141" s="23" t="e">
        <f t="shared" ca="1" si="114"/>
        <v>#N/A</v>
      </c>
      <c r="GL141" s="23" t="e">
        <f t="shared" ca="1" si="114"/>
        <v>#N/A</v>
      </c>
      <c r="GM141" s="23"/>
      <c r="GN141">
        <f t="shared" ca="1" si="113"/>
        <v>76</v>
      </c>
      <c r="GO141" s="5" t="e">
        <f t="shared" ref="GO141:GS188" ca="1" si="116">IF(AND(AM141&gt;0,DT141&gt;0),DC141/DT141,NA())</f>
        <v>#N/A</v>
      </c>
      <c r="GP141" s="5" t="e">
        <f t="shared" ca="1" si="116"/>
        <v>#N/A</v>
      </c>
      <c r="GQ141" s="5" t="e">
        <f t="shared" ca="1" si="116"/>
        <v>#N/A</v>
      </c>
      <c r="GR141" s="5" t="e">
        <f t="shared" ca="1" si="116"/>
        <v>#N/A</v>
      </c>
      <c r="GS141" s="5" t="e">
        <f t="shared" ca="1" si="116"/>
        <v>#N/A</v>
      </c>
      <c r="GT141" s="5">
        <f t="shared" ca="1" si="103"/>
        <v>1.9589783912524501</v>
      </c>
      <c r="GU141" s="5">
        <f t="shared" ca="1" si="103"/>
        <v>6.9992185567195007</v>
      </c>
      <c r="GV141" s="5">
        <f t="shared" ca="1" si="103"/>
        <v>5.3993262542939126E-3</v>
      </c>
      <c r="GW141" s="5" t="e">
        <f t="shared" ca="1" si="101"/>
        <v>#N/A</v>
      </c>
      <c r="GX141" s="5" t="e">
        <f t="shared" ca="1" si="101"/>
        <v>#N/A</v>
      </c>
      <c r="GY141" s="5" t="e">
        <f t="shared" ca="1" si="101"/>
        <v>#N/A</v>
      </c>
      <c r="GZ141" s="5" t="e">
        <f t="shared" ca="1" si="101"/>
        <v>#N/A</v>
      </c>
      <c r="HB141" s="13">
        <f t="shared" ca="1" si="106"/>
        <v>76</v>
      </c>
      <c r="HC141" s="4">
        <f t="shared" ca="1" si="92"/>
        <v>0</v>
      </c>
      <c r="HD141" s="4">
        <f t="shared" ca="1" si="92"/>
        <v>0</v>
      </c>
      <c r="HE141" s="4">
        <f t="shared" ca="1" si="92"/>
        <v>0</v>
      </c>
      <c r="HF141" s="4">
        <f t="shared" ca="1" si="92"/>
        <v>0</v>
      </c>
      <c r="HG141" s="4">
        <f t="shared" ca="1" si="92"/>
        <v>1</v>
      </c>
      <c r="HH141" s="4">
        <f t="shared" ca="1" si="92"/>
        <v>1</v>
      </c>
      <c r="HI141" s="4">
        <f t="shared" ca="1" si="115"/>
        <v>2.9999999999999997E-4</v>
      </c>
      <c r="HJ141" s="4">
        <f t="shared" ca="1" si="115"/>
        <v>0.1462</v>
      </c>
      <c r="HK141" s="4">
        <f t="shared" ca="1" si="115"/>
        <v>0</v>
      </c>
      <c r="HL141" s="4">
        <f t="shared" ca="1" si="115"/>
        <v>0</v>
      </c>
      <c r="HM141" s="4">
        <f t="shared" ca="1" si="115"/>
        <v>0</v>
      </c>
      <c r="HN141" s="4">
        <f t="shared" ca="1" si="115"/>
        <v>0</v>
      </c>
    </row>
    <row r="142" spans="1:222" x14ac:dyDescent="0.2">
      <c r="A142" t="str" cm="1">
        <f t="array" aca="1" ref="A142" ca="1">INDIRECT($A$67&amp;"!A"&amp;ROW(C75)+$B$64)</f>
        <v>[[77,5,15]]</v>
      </c>
      <c r="B142" cm="1">
        <f t="array" aca="1" ref="B142" ca="1">INDIRECT($A$67&amp;"!b"&amp;ROW(D75)+$B$64)</f>
        <v>77</v>
      </c>
      <c r="C142">
        <f t="shared" ca="1" si="107"/>
        <v>15</v>
      </c>
      <c r="E142">
        <f t="shared" ca="1" si="104"/>
        <v>99</v>
      </c>
      <c r="F142">
        <f t="shared" ca="1" si="104"/>
        <v>96</v>
      </c>
      <c r="G142">
        <f t="shared" ca="1" si="104"/>
        <v>96</v>
      </c>
      <c r="H142">
        <f t="shared" ca="1" si="104"/>
        <v>82</v>
      </c>
      <c r="I142">
        <f t="shared" ca="1" si="104"/>
        <v>97</v>
      </c>
      <c r="J142">
        <f t="shared" ca="1" si="104"/>
        <v>107</v>
      </c>
      <c r="K142">
        <f t="shared" ca="1" si="104"/>
        <v>107</v>
      </c>
      <c r="L142">
        <f t="shared" ca="1" si="104"/>
        <v>108</v>
      </c>
      <c r="M142">
        <f t="shared" ca="1" si="104"/>
        <v>105</v>
      </c>
      <c r="N142">
        <f t="shared" ca="1" si="104"/>
        <v>99</v>
      </c>
      <c r="O142">
        <f t="shared" ca="1" si="104"/>
        <v>99</v>
      </c>
      <c r="P142">
        <f t="shared" ca="1" si="104"/>
        <v>99</v>
      </c>
      <c r="V142" cm="1">
        <f t="array" aca="1" ref="V142" ca="1">IF(ISNA(E142),,OFFSET(INDIRECT("'"&amp;V$67&amp;"'!d1"),E142-1,))</f>
        <v>18</v>
      </c>
      <c r="W142" cm="1">
        <f t="array" aca="1" ref="W142" ca="1">IF(ISNA(F142),,OFFSET(INDIRECT("'"&amp;W$67&amp;"'!d1"),F142-1,))</f>
        <v>17</v>
      </c>
      <c r="X142" cm="1">
        <f t="array" aca="1" ref="X142" ca="1">IF(ISNA(G142),,OFFSET(INDIRECT("'"&amp;X$67&amp;"'!d1"),G142-1,))</f>
        <v>23</v>
      </c>
      <c r="Y142" cm="1">
        <f t="array" aca="1" ref="Y142" ca="1">IF(ISNA(H142),,OFFSET(INDIRECT("'"&amp;Y$67&amp;"'!d1"),H142-1,))</f>
        <v>0</v>
      </c>
      <c r="Z142" cm="1">
        <f t="array" aca="1" ref="Z142" ca="1">IF(ISNA(I142),,OFFSET(INDIRECT("'"&amp;Z$67&amp;"'!d1"),I142-1,))</f>
        <v>15</v>
      </c>
      <c r="AA142" cm="1">
        <f t="array" aca="1" ref="AA142" ca="1">IF(ISNA(J142),,OFFSET(INDIRECT("'"&amp;AA$67&amp;"'!d1"),J142-1,))</f>
        <v>15</v>
      </c>
      <c r="AB142" cm="1">
        <f t="array" aca="1" ref="AB142" ca="1">IF(ISNA(K142),,OFFSET(INDIRECT("'"&amp;AB$67&amp;"'!d1"),K142-1,))</f>
        <v>15</v>
      </c>
      <c r="AC142" cm="1">
        <f t="array" aca="1" ref="AC142" ca="1">IF(ISNA(L142),,OFFSET(INDIRECT("'"&amp;AC$67&amp;"'!d1"),L142-1,))</f>
        <v>16</v>
      </c>
      <c r="AD142" cm="1">
        <f t="array" aca="1" ref="AD142" ca="1">IF(ISNA(M142),,OFFSET(INDIRECT("'"&amp;AD$67&amp;"'!d1"),M142-1,))</f>
        <v>19</v>
      </c>
      <c r="AE142" cm="1">
        <f t="array" aca="1" ref="AE142" ca="1">IF(ISNA(N142),,OFFSET(INDIRECT("'"&amp;AE$67&amp;"'!d1"),N142-1,))</f>
        <v>0</v>
      </c>
      <c r="AF142" cm="1">
        <f t="array" aca="1" ref="AF142" ca="1">IF(ISNA(O142),,OFFSET(INDIRECT("'"&amp;AF$67&amp;"'!d1"),O142-1,))</f>
        <v>0</v>
      </c>
      <c r="AG142" cm="1">
        <f t="array" aca="1" ref="AG142" ca="1">IF(ISNA(P142),,OFFSET(INDIRECT("'"&amp;AG$67&amp;"'!d1"),P142-1,))</f>
        <v>0</v>
      </c>
      <c r="AM142">
        <f t="shared" ca="1" si="82"/>
        <v>0</v>
      </c>
      <c r="AN142">
        <f t="shared" ca="1" si="82"/>
        <v>0</v>
      </c>
      <c r="AO142">
        <f t="shared" ca="1" si="82"/>
        <v>0</v>
      </c>
      <c r="AP142">
        <f t="shared" ca="1" si="82"/>
        <v>0</v>
      </c>
      <c r="AQ142">
        <f t="shared" ca="1" si="108"/>
        <v>0</v>
      </c>
      <c r="AV142" t="str">
        <f t="shared" ca="1" si="109"/>
        <v/>
      </c>
      <c r="AW142" t="str">
        <f t="shared" ca="1" si="109"/>
        <v/>
      </c>
      <c r="AX142" t="str">
        <f t="shared" ca="1" si="109"/>
        <v/>
      </c>
      <c r="AY142" t="str">
        <f t="shared" ca="1" si="109"/>
        <v/>
      </c>
      <c r="AZ142" t="str">
        <f t="shared" ca="1" si="109"/>
        <v/>
      </c>
      <c r="BD142">
        <f t="shared" ca="1" si="97"/>
        <v>1</v>
      </c>
      <c r="BE142">
        <f t="shared" ca="1" si="97"/>
        <v>1</v>
      </c>
      <c r="BF142">
        <f t="shared" ca="1" si="97"/>
        <v>1</v>
      </c>
      <c r="BG142">
        <f t="shared" ca="1" si="93"/>
        <v>0</v>
      </c>
      <c r="BH142">
        <f t="shared" ca="1" si="93"/>
        <v>1</v>
      </c>
      <c r="BI142">
        <f t="shared" ca="1" si="93"/>
        <v>1</v>
      </c>
      <c r="BJ142">
        <f t="shared" ca="1" si="93"/>
        <v>1</v>
      </c>
      <c r="BK142">
        <f t="shared" ca="1" si="93"/>
        <v>1</v>
      </c>
      <c r="BL142">
        <f t="shared" ca="1" si="93"/>
        <v>1</v>
      </c>
      <c r="BM142">
        <f t="shared" ca="1" si="93"/>
        <v>0</v>
      </c>
      <c r="BN142">
        <f t="shared" ca="1" si="93"/>
        <v>0</v>
      </c>
      <c r="BO142">
        <f t="shared" ca="1" si="93"/>
        <v>0</v>
      </c>
      <c r="BU142">
        <f t="shared" ca="1" si="98"/>
        <v>18</v>
      </c>
      <c r="BV142">
        <f t="shared" ca="1" si="98"/>
        <v>17</v>
      </c>
      <c r="BW142">
        <f t="shared" ca="1" si="98"/>
        <v>23</v>
      </c>
      <c r="BX142">
        <f t="shared" ca="1" si="94"/>
        <v>77</v>
      </c>
      <c r="BY142">
        <f t="shared" ca="1" si="94"/>
        <v>15</v>
      </c>
      <c r="BZ142">
        <f t="shared" ca="1" si="94"/>
        <v>15</v>
      </c>
      <c r="CA142">
        <f t="shared" ca="1" si="94"/>
        <v>15</v>
      </c>
      <c r="CB142">
        <f t="shared" ca="1" si="94"/>
        <v>16</v>
      </c>
      <c r="CC142">
        <f t="shared" ca="1" si="94"/>
        <v>19</v>
      </c>
      <c r="CD142">
        <f t="shared" ca="1" si="94"/>
        <v>77</v>
      </c>
      <c r="CE142">
        <f t="shared" ca="1" si="94"/>
        <v>77</v>
      </c>
      <c r="CF142">
        <f t="shared" ca="1" si="94"/>
        <v>77</v>
      </c>
      <c r="CL142">
        <f t="shared" ca="1" si="99"/>
        <v>0</v>
      </c>
      <c r="CM142">
        <f t="shared" ca="1" si="99"/>
        <v>0</v>
      </c>
      <c r="CN142">
        <f t="shared" ca="1" si="99"/>
        <v>0</v>
      </c>
      <c r="CO142">
        <f t="shared" ca="1" si="95"/>
        <v>0</v>
      </c>
      <c r="CP142">
        <f t="shared" ca="1" si="95"/>
        <v>1</v>
      </c>
      <c r="CQ142">
        <f t="shared" ca="1" si="95"/>
        <v>1</v>
      </c>
      <c r="CR142">
        <f t="shared" ca="1" si="95"/>
        <v>1</v>
      </c>
      <c r="CS142">
        <f t="shared" ca="1" si="95"/>
        <v>0</v>
      </c>
      <c r="CT142">
        <f t="shared" ca="1" si="95"/>
        <v>0</v>
      </c>
      <c r="CU142">
        <f t="shared" ca="1" si="95"/>
        <v>0</v>
      </c>
      <c r="CV142">
        <f t="shared" ca="1" si="95"/>
        <v>0</v>
      </c>
      <c r="CW142">
        <f t="shared" ca="1" si="95"/>
        <v>0</v>
      </c>
      <c r="DC142" cm="1">
        <f t="array" aca="1" ref="DC142" ca="1">IF(ISNA(E142),,OFFSET(INDIRECT("'"&amp;DT$67&amp;"'!f1"),E142-1,))*1</f>
        <v>28836.9824440589</v>
      </c>
      <c r="DD142" cm="1">
        <f t="array" aca="1" ref="DD142" ca="1">IF(ISNA(F142),,OFFSET(INDIRECT("'"&amp;DU$67&amp;"'!f1"),F142-1,))*1</f>
        <v>28825.672918915701</v>
      </c>
      <c r="DE142" cm="1">
        <f t="array" aca="1" ref="DE142" ca="1">IF(ISNA(G142),,OFFSET(INDIRECT("'"&amp;DV$67&amp;"'!f1"),G142-1,))*1</f>
        <v>28800.547424457902</v>
      </c>
      <c r="DF142" cm="1">
        <f t="array" aca="1" ref="DF142" ca="1">IF(ISNA(H142),,OFFSET(INDIRECT("'"&amp;DW$67&amp;"'!f1"),H142-1,))*1</f>
        <v>28800.126798768499</v>
      </c>
      <c r="DG142" cm="1">
        <f t="array" aca="1" ref="DG142" ca="1">IF(ISNA(I142),,OFFSET(INDIRECT("'"&amp;DX$67&amp;"'!f1"),I142-1,))*1</f>
        <v>28800.161991417001</v>
      </c>
      <c r="DH142" cm="1">
        <f t="array" aca="1" ref="DH142" ca="1">IF(ISNA(J142),,OFFSET(INDIRECT("'"&amp;DY$67&amp;"'!f1"),J142-1,))*1</f>
        <v>2.0180333536118198</v>
      </c>
      <c r="DI142" cm="1">
        <f t="array" aca="1" ref="DI142" ca="1">IF(ISNA(K142),,OFFSET(INDIRECT("'"&amp;DZ$67&amp;"'!f1"),K142-1,))*1</f>
        <v>21.8328742310404</v>
      </c>
      <c r="DJ142" cm="1">
        <f t="array" aca="1" ref="DJ142" ca="1">IF(ISNA(L142),,OFFSET(INDIRECT("'"&amp;EA$67&amp;"'!f1"),L142-1,))*1</f>
        <v>8.4190271645784307</v>
      </c>
      <c r="DK142" cm="1">
        <f t="array" aca="1" ref="DK142" ca="1">IF(ISNA(M142),,OFFSET(INDIRECT("'"&amp;EB$67&amp;"'!f1"),M142-1,))*1</f>
        <v>625.89206899299995</v>
      </c>
      <c r="DL142" cm="1">
        <f t="array" aca="1" ref="DL142" ca="1">IF(ISNA(N142),,OFFSET(INDIRECT("'"&amp;EC$67&amp;"'!f1"),N142-1,))*1</f>
        <v>2.59636010014219E-2</v>
      </c>
      <c r="DM142" cm="1">
        <f t="array" aca="1" ref="DM142" ca="1">IF(ISNA(O142),,OFFSET(INDIRECT("'"&amp;ED$67&amp;"'!f1"),O142-1,))*1</f>
        <v>2.8773686994099899E-2</v>
      </c>
      <c r="DN142" cm="1">
        <f t="array" aca="1" ref="DN142" ca="1">IF(ISNA(P142),,OFFSET(INDIRECT("'"&amp;EE$67&amp;"'!f1"),P142-1,))*1</f>
        <v>9.0211704373359597E-2</v>
      </c>
      <c r="DT142">
        <f t="shared" ca="1" si="100"/>
        <v>0</v>
      </c>
      <c r="DU142">
        <f t="shared" ca="1" si="100"/>
        <v>0</v>
      </c>
      <c r="DV142">
        <f t="shared" ca="1" si="100"/>
        <v>0</v>
      </c>
      <c r="DW142">
        <f t="shared" ca="1" si="96"/>
        <v>0</v>
      </c>
      <c r="DX142">
        <f t="shared" ca="1" si="96"/>
        <v>1</v>
      </c>
      <c r="DY142">
        <f t="shared" ca="1" si="96"/>
        <v>1</v>
      </c>
      <c r="DZ142">
        <f t="shared" ca="1" si="96"/>
        <v>1</v>
      </c>
      <c r="EA142">
        <f t="shared" ca="1" si="96"/>
        <v>0</v>
      </c>
      <c r="EB142">
        <f t="shared" ca="1" si="96"/>
        <v>0</v>
      </c>
      <c r="EC142">
        <f t="shared" ca="1" si="96"/>
        <v>0</v>
      </c>
      <c r="ED142">
        <f t="shared" ca="1" si="96"/>
        <v>0</v>
      </c>
      <c r="EE142">
        <f t="shared" ca="1" si="96"/>
        <v>0</v>
      </c>
      <c r="EK142" cm="1">
        <f t="array" aca="1" ref="EK142" ca="1">IF(ISNA(E142),0,OFFSET(INDIRECT("'"&amp;EK$67&amp;"'!g1"),E142-1,)*CL142)</f>
        <v>0</v>
      </c>
      <c r="EL142" cm="1">
        <f t="array" aca="1" ref="EL142" ca="1">IF(ISNA(F142),0,OFFSET(INDIRECT("'"&amp;EL$67&amp;"'!g1"),F142-1,)*CM142)</f>
        <v>0</v>
      </c>
      <c r="EM142" cm="1">
        <f t="array" aca="1" ref="EM142" ca="1">IF(ISNA(G142),0,OFFSET(INDIRECT("'"&amp;EM$67&amp;"'!g1"),G142-1,)*CN142)</f>
        <v>0</v>
      </c>
      <c r="EN142" cm="1">
        <f t="array" aca="1" ref="EN142" ca="1">IF(ISNA(H142),0,OFFSET(INDIRECT("'"&amp;EN$67&amp;"'!g1"),H142-1,)*CO142)</f>
        <v>0</v>
      </c>
      <c r="EO142" cm="1">
        <f t="array" aca="1" ref="EO142" ca="1">IF(ISNA(I142),0,OFFSET(INDIRECT("'"&amp;EO$67&amp;"'!g1"),I142-1,)*CP142)</f>
        <v>1</v>
      </c>
      <c r="EP142" cm="1">
        <f t="array" aca="1" ref="EP142" ca="1">IF(ISNA(J142),0,OFFSET(INDIRECT("'"&amp;EP$67&amp;"'!g1"),J142-1,)*CQ142)</f>
        <v>1</v>
      </c>
      <c r="EQ142" cm="1">
        <f t="array" aca="1" ref="EQ142" ca="1">IF(ISNA(K142),0,OFFSET(INDIRECT("'"&amp;EQ$67&amp;"'!g1"),K142-1,)*CR142)</f>
        <v>1</v>
      </c>
      <c r="ER142" cm="1">
        <f t="array" aca="1" ref="ER142" ca="1">IF(ISNA(L142),0,OFFSET(INDIRECT("'"&amp;ER$67&amp;"'!g1"),L142-1,)*CS142)</f>
        <v>0</v>
      </c>
      <c r="ES142" cm="1">
        <f t="array" aca="1" ref="ES142" ca="1">IF(ISNA(M142),0,OFFSET(INDIRECT("'"&amp;ES$67&amp;"'!g1"),M142-1,)*CT142)</f>
        <v>0</v>
      </c>
      <c r="ET142" cm="1">
        <f t="array" aca="1" ref="ET142" ca="1">IF(ISNA(N142),0,OFFSET(INDIRECT("'"&amp;ET$67&amp;"'!g1"),N142-1,)*CU142)</f>
        <v>0</v>
      </c>
      <c r="EU142" cm="1">
        <f t="array" aca="1" ref="EU142" ca="1">IF(ISNA(O142),0,OFFSET(INDIRECT("'"&amp;EU$67&amp;"'!g1"),O142-1,)*CV142)</f>
        <v>0</v>
      </c>
      <c r="EV142" cm="1">
        <f t="array" aca="1" ref="EV142" ca="1">IF(ISNA(P142),0,OFFSET(INDIRECT("'"&amp;EV$67&amp;"'!g1"),P142-1,)*CW142)</f>
        <v>0</v>
      </c>
      <c r="FB142" s="10" cm="1">
        <f t="array" aca="1" ref="FB142" ca="1">IF(ISNA(E142),0,OFFSET(INDIRECT("'"&amp;EK$67&amp;"'!h1"),E142-1,))</f>
        <v>1</v>
      </c>
      <c r="FC142" s="10" cm="1">
        <f t="array" aca="1" ref="FC142" ca="1">IF(ISNA(F142),0,OFFSET(INDIRECT("'"&amp;EL$67&amp;"'!h1"),F142-1,))</f>
        <v>1</v>
      </c>
      <c r="FD142" s="10" cm="1">
        <f t="array" aca="1" ref="FD142" ca="1">IF(ISNA(G142),0,OFFSET(INDIRECT("'"&amp;EM$67&amp;"'!h1"),G142-1,))</f>
        <v>1</v>
      </c>
      <c r="FE142" s="10" cm="1">
        <f t="array" aca="1" ref="FE142" ca="1">IF(ISNA(H142),0,OFFSET(INDIRECT("'"&amp;EN$67&amp;"'!h1"),H142-1,))</f>
        <v>1</v>
      </c>
      <c r="FF142" s="10" cm="1">
        <f t="array" aca="1" ref="FF142" ca="1">IF(ISNA(I142),0,OFFSET(INDIRECT("'"&amp;EO$67&amp;"'!h1"),I142-1,))</f>
        <v>1</v>
      </c>
      <c r="FG142" s="10" cm="1">
        <f t="array" aca="1" ref="FG142" ca="1">IF(ISNA(J142),0,OFFSET(INDIRECT("'"&amp;EP$67&amp;"'!h1"),J142-1,))</f>
        <v>1</v>
      </c>
      <c r="FH142" s="10" cm="1">
        <f t="array" aca="1" ref="FH142" ca="1">IF(ISNA(K142),0,OFFSET(INDIRECT("'"&amp;EQ$67&amp;"'!h1"),K142-1,))</f>
        <v>10000</v>
      </c>
      <c r="FI142" s="10" cm="1">
        <f t="array" aca="1" ref="FI142" ca="1">IF(ISNA(L142),0,OFFSET(INDIRECT("'"&amp;ER$67&amp;"'!h1"),L142-1,))</f>
        <v>10000</v>
      </c>
      <c r="FJ142" s="10" cm="1">
        <f t="array" aca="1" ref="FJ142" ca="1">IF(ISNA(M142),0,OFFSET(INDIRECT("'"&amp;ES$67&amp;"'!h1"),M142-1,))</f>
        <v>10000</v>
      </c>
      <c r="FK142" s="10" cm="1">
        <f t="array" aca="1" ref="FK142" ca="1">IF(ISNA(N142),0,OFFSET(INDIRECT("'"&amp;ET$67&amp;"'!h1"),N142-1,))</f>
        <v>1</v>
      </c>
      <c r="FL142" s="10" cm="1">
        <f t="array" aca="1" ref="FL142" ca="1">IF(ISNA(O142),0,OFFSET(INDIRECT("'"&amp;EU$67&amp;"'!h1"),O142-1,))</f>
        <v>1</v>
      </c>
      <c r="FM142" s="10" cm="1">
        <f t="array" aca="1" ref="FM142" ca="1">IF(ISNA(P142),0,OFFSET(INDIRECT("'"&amp;EV$67&amp;"'!h1"),P142-1,))</f>
        <v>9</v>
      </c>
      <c r="FN142" s="10"/>
      <c r="FO142" s="10"/>
      <c r="FP142" s="10"/>
      <c r="FQ142" s="10"/>
      <c r="FS142">
        <f t="shared" ca="1" si="110"/>
        <v>77</v>
      </c>
      <c r="FT142">
        <f t="shared" ca="1" si="62"/>
        <v>21.8328742310404</v>
      </c>
      <c r="FU142">
        <f t="shared" ca="1" si="63"/>
        <v>1</v>
      </c>
      <c r="FV142">
        <f t="shared" ca="1" si="64"/>
        <v>10000</v>
      </c>
      <c r="FW142" s="4">
        <f t="shared" ca="1" si="111"/>
        <v>1E-4</v>
      </c>
      <c r="FX142" s="5">
        <f t="shared" ca="1" si="112"/>
        <v>21.8328742310404</v>
      </c>
      <c r="FZ142" s="13">
        <f t="shared" ca="1" si="105"/>
        <v>77</v>
      </c>
      <c r="GA142" s="23">
        <f t="shared" ca="1" si="91"/>
        <v>0.2</v>
      </c>
      <c r="GB142" s="23">
        <f t="shared" ca="1" si="91"/>
        <v>0.13333333333333333</v>
      </c>
      <c r="GC142" s="23">
        <f t="shared" ca="1" si="91"/>
        <v>0.53333333333333333</v>
      </c>
      <c r="GD142" s="23" t="e">
        <f t="shared" ca="1" si="91"/>
        <v>#N/A</v>
      </c>
      <c r="GE142" s="23">
        <f t="shared" ca="1" si="91"/>
        <v>0</v>
      </c>
      <c r="GF142" s="23">
        <f t="shared" ca="1" si="91"/>
        <v>0</v>
      </c>
      <c r="GG142" s="23">
        <f t="shared" ca="1" si="114"/>
        <v>0</v>
      </c>
      <c r="GH142" s="23">
        <f t="shared" ca="1" si="114"/>
        <v>6.6666666666666666E-2</v>
      </c>
      <c r="GI142" s="23">
        <f t="shared" ca="1" si="114"/>
        <v>0.26666666666666666</v>
      </c>
      <c r="GJ142" s="23" t="e">
        <f t="shared" ca="1" si="114"/>
        <v>#N/A</v>
      </c>
      <c r="GK142" s="23" t="e">
        <f t="shared" ca="1" si="114"/>
        <v>#N/A</v>
      </c>
      <c r="GL142" s="23" t="e">
        <f t="shared" ca="1" si="114"/>
        <v>#N/A</v>
      </c>
      <c r="GM142" s="23"/>
      <c r="GN142">
        <f t="shared" ca="1" si="113"/>
        <v>77</v>
      </c>
      <c r="GO142" s="5" t="e">
        <f t="shared" ca="1" si="116"/>
        <v>#N/A</v>
      </c>
      <c r="GP142" s="5" t="e">
        <f t="shared" ca="1" si="116"/>
        <v>#N/A</v>
      </c>
      <c r="GQ142" s="5" t="e">
        <f t="shared" ca="1" si="116"/>
        <v>#N/A</v>
      </c>
      <c r="GR142" s="5" t="e">
        <f t="shared" ca="1" si="116"/>
        <v>#N/A</v>
      </c>
      <c r="GS142" s="5" t="e">
        <f t="shared" ca="1" si="116"/>
        <v>#N/A</v>
      </c>
      <c r="GT142" s="5">
        <f t="shared" ca="1" si="103"/>
        <v>2.0180333536118198</v>
      </c>
      <c r="GU142" s="5">
        <f t="shared" ca="1" si="103"/>
        <v>21.8328742310404</v>
      </c>
      <c r="GV142" s="5" t="e">
        <f t="shared" ca="1" si="103"/>
        <v>#N/A</v>
      </c>
      <c r="GW142" s="5" t="e">
        <f t="shared" ca="1" si="101"/>
        <v>#N/A</v>
      </c>
      <c r="GX142" s="5" t="e">
        <f t="shared" ca="1" si="101"/>
        <v>#N/A</v>
      </c>
      <c r="GY142" s="5" t="e">
        <f t="shared" ca="1" si="101"/>
        <v>#N/A</v>
      </c>
      <c r="GZ142" s="5" t="e">
        <f t="shared" ca="1" si="101"/>
        <v>#N/A</v>
      </c>
      <c r="HB142" s="13">
        <f t="shared" ca="1" si="106"/>
        <v>77</v>
      </c>
      <c r="HC142" s="4">
        <f t="shared" ca="1" si="92"/>
        <v>0</v>
      </c>
      <c r="HD142" s="4">
        <f t="shared" ca="1" si="92"/>
        <v>0</v>
      </c>
      <c r="HE142" s="4">
        <f t="shared" ca="1" si="92"/>
        <v>0</v>
      </c>
      <c r="HF142" s="4">
        <f t="shared" ca="1" si="92"/>
        <v>0</v>
      </c>
      <c r="HG142" s="4">
        <f t="shared" ca="1" si="92"/>
        <v>1</v>
      </c>
      <c r="HH142" s="4">
        <f t="shared" ca="1" si="92"/>
        <v>1</v>
      </c>
      <c r="HI142" s="4">
        <f t="shared" ca="1" si="115"/>
        <v>1E-4</v>
      </c>
      <c r="HJ142" s="4">
        <f t="shared" ca="1" si="115"/>
        <v>0</v>
      </c>
      <c r="HK142" s="4">
        <f t="shared" ca="1" si="115"/>
        <v>0</v>
      </c>
      <c r="HL142" s="4">
        <f t="shared" ca="1" si="115"/>
        <v>0</v>
      </c>
      <c r="HM142" s="4">
        <f t="shared" ca="1" si="115"/>
        <v>0</v>
      </c>
      <c r="HN142" s="4">
        <f t="shared" ca="1" si="115"/>
        <v>0</v>
      </c>
    </row>
    <row r="143" spans="1:222" x14ac:dyDescent="0.2">
      <c r="A143" t="str" cm="1">
        <f t="array" aca="1" ref="A143" ca="1">INDIRECT($A$67&amp;"!A"&amp;ROW(C76)+$B$64)</f>
        <v>[[78,15,12]]</v>
      </c>
      <c r="B143" cm="1">
        <f t="array" aca="1" ref="B143" ca="1">INDIRECT($A$67&amp;"!b"&amp;ROW(D76)+$B$64)</f>
        <v>78</v>
      </c>
      <c r="C143">
        <f t="shared" ca="1" si="107"/>
        <v>13</v>
      </c>
      <c r="E143">
        <f t="shared" ca="1" si="104"/>
        <v>100</v>
      </c>
      <c r="F143">
        <f t="shared" ca="1" si="104"/>
        <v>98</v>
      </c>
      <c r="G143">
        <f t="shared" ca="1" si="104"/>
        <v>98</v>
      </c>
      <c r="H143">
        <f t="shared" ca="1" si="104"/>
        <v>90</v>
      </c>
      <c r="I143">
        <f t="shared" ca="1" si="104"/>
        <v>101</v>
      </c>
      <c r="J143">
        <f t="shared" ca="1" si="104"/>
        <v>108</v>
      </c>
      <c r="K143">
        <f t="shared" ca="1" si="104"/>
        <v>108</v>
      </c>
      <c r="L143">
        <f t="shared" ca="1" si="104"/>
        <v>109</v>
      </c>
      <c r="M143">
        <f t="shared" ca="1" si="104"/>
        <v>106</v>
      </c>
      <c r="N143">
        <f t="shared" ca="1" si="104"/>
        <v>100</v>
      </c>
      <c r="O143">
        <f t="shared" ca="1" si="104"/>
        <v>100</v>
      </c>
      <c r="P143">
        <f t="shared" ca="1" si="104"/>
        <v>100</v>
      </c>
      <c r="V143" cm="1">
        <f t="array" aca="1" ref="V143" ca="1">IF(ISNA(E143),,OFFSET(INDIRECT("'"&amp;V$67&amp;"'!d1"),E143-1,))</f>
        <v>15</v>
      </c>
      <c r="W143" cm="1">
        <f t="array" aca="1" ref="W143" ca="1">IF(ISNA(F143),,OFFSET(INDIRECT("'"&amp;W$67&amp;"'!d1"),F143-1,))</f>
        <v>15</v>
      </c>
      <c r="X143" cm="1">
        <f t="array" aca="1" ref="X143" ca="1">IF(ISNA(G143),,OFFSET(INDIRECT("'"&amp;X$67&amp;"'!d1"),G143-1,))</f>
        <v>29</v>
      </c>
      <c r="Y143" cm="1">
        <f t="array" aca="1" ref="Y143" ca="1">IF(ISNA(H143),,OFFSET(INDIRECT("'"&amp;Y$67&amp;"'!d1"),H143-1,))</f>
        <v>0</v>
      </c>
      <c r="Z143" cm="1">
        <f t="array" aca="1" ref="Z143" ca="1">IF(ISNA(I143),,OFFSET(INDIRECT("'"&amp;Z$67&amp;"'!d1"),I143-1,))</f>
        <v>13</v>
      </c>
      <c r="AA143" cm="1">
        <f t="array" aca="1" ref="AA143" ca="1">IF(ISNA(J143),,OFFSET(INDIRECT("'"&amp;AA$67&amp;"'!d1"),J143-1,))</f>
        <v>13</v>
      </c>
      <c r="AB143" cm="1">
        <f t="array" aca="1" ref="AB143" ca="1">IF(ISNA(K143),,OFFSET(INDIRECT("'"&amp;AB$67&amp;"'!d1"),K143-1,))</f>
        <v>13</v>
      </c>
      <c r="AC143" cm="1">
        <f t="array" aca="1" ref="AC143" ca="1">IF(ISNA(L143),,OFFSET(INDIRECT("'"&amp;AC$67&amp;"'!d1"),L143-1,))</f>
        <v>13</v>
      </c>
      <c r="AD143" cm="1">
        <f t="array" aca="1" ref="AD143" ca="1">IF(ISNA(M143),,OFFSET(INDIRECT("'"&amp;AD$67&amp;"'!d1"),M143-1,))</f>
        <v>17</v>
      </c>
      <c r="AE143" cm="1">
        <f t="array" aca="1" ref="AE143" ca="1">IF(ISNA(N143),,OFFSET(INDIRECT("'"&amp;AE$67&amp;"'!d1"),N143-1,))</f>
        <v>0</v>
      </c>
      <c r="AF143" cm="1">
        <f t="array" aca="1" ref="AF143" ca="1">IF(ISNA(O143),,OFFSET(INDIRECT("'"&amp;AF$67&amp;"'!d1"),O143-1,))</f>
        <v>0</v>
      </c>
      <c r="AG143" cm="1">
        <f t="array" aca="1" ref="AG143" ca="1">IF(ISNA(P143),,OFFSET(INDIRECT("'"&amp;AG$67&amp;"'!d1"),P143-1,))</f>
        <v>0</v>
      </c>
      <c r="AM143">
        <f t="shared" ca="1" si="82"/>
        <v>0</v>
      </c>
      <c r="AN143">
        <f t="shared" ca="1" si="82"/>
        <v>0</v>
      </c>
      <c r="AO143">
        <f t="shared" ca="1" si="82"/>
        <v>0</v>
      </c>
      <c r="AP143">
        <f t="shared" ca="1" si="82"/>
        <v>0</v>
      </c>
      <c r="AQ143">
        <f t="shared" ca="1" si="108"/>
        <v>0</v>
      </c>
      <c r="AV143" t="str">
        <f t="shared" ca="1" si="109"/>
        <v/>
      </c>
      <c r="AW143" t="str">
        <f t="shared" ca="1" si="109"/>
        <v/>
      </c>
      <c r="AX143" t="str">
        <f t="shared" ca="1" si="109"/>
        <v/>
      </c>
      <c r="AY143" t="str">
        <f t="shared" ca="1" si="109"/>
        <v/>
      </c>
      <c r="AZ143" t="str">
        <f t="shared" ca="1" si="109"/>
        <v/>
      </c>
      <c r="BD143">
        <f t="shared" ca="1" si="97"/>
        <v>1</v>
      </c>
      <c r="BE143">
        <f t="shared" ca="1" si="97"/>
        <v>1</v>
      </c>
      <c r="BF143">
        <f t="shared" ca="1" si="97"/>
        <v>1</v>
      </c>
      <c r="BG143">
        <f t="shared" ca="1" si="93"/>
        <v>0</v>
      </c>
      <c r="BH143">
        <f t="shared" ca="1" si="93"/>
        <v>1</v>
      </c>
      <c r="BI143">
        <f t="shared" ca="1" si="93"/>
        <v>1</v>
      </c>
      <c r="BJ143">
        <f t="shared" ca="1" si="93"/>
        <v>1</v>
      </c>
      <c r="BK143">
        <f t="shared" ca="1" si="93"/>
        <v>1</v>
      </c>
      <c r="BL143">
        <f t="shared" ca="1" si="93"/>
        <v>1</v>
      </c>
      <c r="BM143">
        <f t="shared" ca="1" si="93"/>
        <v>0</v>
      </c>
      <c r="BN143">
        <f t="shared" ca="1" si="93"/>
        <v>0</v>
      </c>
      <c r="BO143">
        <f t="shared" ca="1" si="93"/>
        <v>0</v>
      </c>
      <c r="BU143">
        <f t="shared" ca="1" si="98"/>
        <v>15</v>
      </c>
      <c r="BV143">
        <f t="shared" ca="1" si="98"/>
        <v>15</v>
      </c>
      <c r="BW143">
        <f t="shared" ca="1" si="98"/>
        <v>29</v>
      </c>
      <c r="BX143">
        <f t="shared" ca="1" si="94"/>
        <v>78</v>
      </c>
      <c r="BY143">
        <f t="shared" ca="1" si="94"/>
        <v>13</v>
      </c>
      <c r="BZ143">
        <f t="shared" ca="1" si="94"/>
        <v>13</v>
      </c>
      <c r="CA143">
        <f t="shared" ca="1" si="94"/>
        <v>13</v>
      </c>
      <c r="CB143">
        <f t="shared" ca="1" si="94"/>
        <v>13</v>
      </c>
      <c r="CC143">
        <f t="shared" ca="1" si="94"/>
        <v>17</v>
      </c>
      <c r="CD143">
        <f t="shared" ca="1" si="94"/>
        <v>78</v>
      </c>
      <c r="CE143">
        <f t="shared" ca="1" si="94"/>
        <v>78</v>
      </c>
      <c r="CF143">
        <f t="shared" ca="1" si="94"/>
        <v>78</v>
      </c>
      <c r="CL143">
        <f t="shared" ca="1" si="99"/>
        <v>0</v>
      </c>
      <c r="CM143">
        <f t="shared" ca="1" si="99"/>
        <v>0</v>
      </c>
      <c r="CN143">
        <f t="shared" ca="1" si="99"/>
        <v>0</v>
      </c>
      <c r="CO143">
        <f t="shared" ca="1" si="95"/>
        <v>0</v>
      </c>
      <c r="CP143">
        <f t="shared" ca="1" si="95"/>
        <v>1</v>
      </c>
      <c r="CQ143">
        <f t="shared" ca="1" si="95"/>
        <v>1</v>
      </c>
      <c r="CR143">
        <f t="shared" ca="1" si="95"/>
        <v>1</v>
      </c>
      <c r="CS143">
        <f t="shared" ca="1" si="95"/>
        <v>1</v>
      </c>
      <c r="CT143">
        <f t="shared" ca="1" si="95"/>
        <v>0</v>
      </c>
      <c r="CU143">
        <f t="shared" ca="1" si="95"/>
        <v>0</v>
      </c>
      <c r="CV143">
        <f t="shared" ca="1" si="95"/>
        <v>0</v>
      </c>
      <c r="CW143">
        <f t="shared" ca="1" si="95"/>
        <v>0</v>
      </c>
      <c r="DC143" cm="1">
        <f t="array" aca="1" ref="DC143" ca="1">IF(ISNA(E143),,OFFSET(INDIRECT("'"&amp;DT$67&amp;"'!f1"),E143-1,))*1</f>
        <v>28824.678453020701</v>
      </c>
      <c r="DD143" cm="1">
        <f t="array" aca="1" ref="DD143" ca="1">IF(ISNA(F143),,OFFSET(INDIRECT("'"&amp;DU$67&amp;"'!f1"),F143-1,))*1</f>
        <v>28828.563885383301</v>
      </c>
      <c r="DE143" cm="1">
        <f t="array" aca="1" ref="DE143" ca="1">IF(ISNA(G143),,OFFSET(INDIRECT("'"&amp;DV$67&amp;"'!f1"),G143-1,))*1</f>
        <v>28800.248087547701</v>
      </c>
      <c r="DF143" cm="1">
        <f t="array" aca="1" ref="DF143" ca="1">IF(ISNA(H143),,OFFSET(INDIRECT("'"&amp;DW$67&amp;"'!f1"),H143-1,))*1</f>
        <v>28800.202232940999</v>
      </c>
      <c r="DG143" cm="1">
        <f t="array" aca="1" ref="DG143" ca="1">IF(ISNA(I143),,OFFSET(INDIRECT("'"&amp;DX$67&amp;"'!f1"),I143-1,))*1</f>
        <v>28800.049751457998</v>
      </c>
      <c r="DH143" cm="1">
        <f t="array" aca="1" ref="DH143" ca="1">IF(ISNA(J143),,OFFSET(INDIRECT("'"&amp;DY$67&amp;"'!f1"),J143-1,))*1</f>
        <v>2.1054917341098101</v>
      </c>
      <c r="DI143" cm="1">
        <f t="array" aca="1" ref="DI143" ca="1">IF(ISNA(K143),,OFFSET(INDIRECT("'"&amp;DZ$67&amp;"'!f1"),K143-1,))*1</f>
        <v>34.703345055691898</v>
      </c>
      <c r="DJ143" cm="1">
        <f t="array" aca="1" ref="DJ143" ca="1">IF(ISNA(L143),,OFFSET(INDIRECT("'"&amp;EA$67&amp;"'!f1"),L143-1,))*1</f>
        <v>12.1756865382194</v>
      </c>
      <c r="DK143" cm="1">
        <f t="array" aca="1" ref="DK143" ca="1">IF(ISNA(M143),,OFFSET(INDIRECT("'"&amp;EB$67&amp;"'!f1"),M143-1,))*1</f>
        <v>404.677308799</v>
      </c>
      <c r="DL143" cm="1">
        <f t="array" aca="1" ref="DL143" ca="1">IF(ISNA(N143),,OFFSET(INDIRECT("'"&amp;EC$67&amp;"'!f1"),N143-1,))*1</f>
        <v>3.8661290993331897E-2</v>
      </c>
      <c r="DM143" cm="1">
        <f t="array" aca="1" ref="DM143" ca="1">IF(ISNA(O143),,OFFSET(INDIRECT("'"&amp;ED$67&amp;"'!f1"),O143-1,))*1</f>
        <v>4.1454739999608102E-2</v>
      </c>
      <c r="DN143" cm="1">
        <f t="array" aca="1" ref="DN143" ca="1">IF(ISNA(P143),,OFFSET(INDIRECT("'"&amp;EE$67&amp;"'!f1"),P143-1,))*1</f>
        <v>0.116429008543491</v>
      </c>
      <c r="DT143">
        <f t="shared" ca="1" si="100"/>
        <v>0</v>
      </c>
      <c r="DU143">
        <f t="shared" ca="1" si="100"/>
        <v>0</v>
      </c>
      <c r="DV143">
        <f t="shared" ca="1" si="100"/>
        <v>0</v>
      </c>
      <c r="DW143">
        <f t="shared" ca="1" si="96"/>
        <v>0</v>
      </c>
      <c r="DX143">
        <f t="shared" ca="1" si="96"/>
        <v>1</v>
      </c>
      <c r="DY143">
        <f t="shared" ca="1" si="96"/>
        <v>1</v>
      </c>
      <c r="DZ143">
        <f t="shared" ca="1" si="96"/>
        <v>3</v>
      </c>
      <c r="EA143">
        <f t="shared" ca="1" si="96"/>
        <v>2068</v>
      </c>
      <c r="EB143">
        <f t="shared" ca="1" si="96"/>
        <v>0</v>
      </c>
      <c r="EC143">
        <f t="shared" ca="1" si="96"/>
        <v>0</v>
      </c>
      <c r="ED143">
        <f t="shared" ca="1" si="96"/>
        <v>0</v>
      </c>
      <c r="EE143">
        <f t="shared" ca="1" si="96"/>
        <v>0</v>
      </c>
      <c r="EK143" cm="1">
        <f t="array" aca="1" ref="EK143" ca="1">IF(ISNA(E143),0,OFFSET(INDIRECT("'"&amp;EK$67&amp;"'!g1"),E143-1,)*CL143)</f>
        <v>0</v>
      </c>
      <c r="EL143" cm="1">
        <f t="array" aca="1" ref="EL143" ca="1">IF(ISNA(F143),0,OFFSET(INDIRECT("'"&amp;EL$67&amp;"'!g1"),F143-1,)*CM143)</f>
        <v>0</v>
      </c>
      <c r="EM143" cm="1">
        <f t="array" aca="1" ref="EM143" ca="1">IF(ISNA(G143),0,OFFSET(INDIRECT("'"&amp;EM$67&amp;"'!g1"),G143-1,)*CN143)</f>
        <v>0</v>
      </c>
      <c r="EN143" cm="1">
        <f t="array" aca="1" ref="EN143" ca="1">IF(ISNA(H143),0,OFFSET(INDIRECT("'"&amp;EN$67&amp;"'!g1"),H143-1,)*CO143)</f>
        <v>0</v>
      </c>
      <c r="EO143" cm="1">
        <f t="array" aca="1" ref="EO143" ca="1">IF(ISNA(I143),0,OFFSET(INDIRECT("'"&amp;EO$67&amp;"'!g1"),I143-1,)*CP143)</f>
        <v>1</v>
      </c>
      <c r="EP143" cm="1">
        <f t="array" aca="1" ref="EP143" ca="1">IF(ISNA(J143),0,OFFSET(INDIRECT("'"&amp;EP$67&amp;"'!g1"),J143-1,)*CQ143)</f>
        <v>1</v>
      </c>
      <c r="EQ143" cm="1">
        <f t="array" aca="1" ref="EQ143" ca="1">IF(ISNA(K143),0,OFFSET(INDIRECT("'"&amp;EQ$67&amp;"'!g1"),K143-1,)*CR143)</f>
        <v>3</v>
      </c>
      <c r="ER143" cm="1">
        <f t="array" aca="1" ref="ER143" ca="1">IF(ISNA(L143),0,OFFSET(INDIRECT("'"&amp;ER$67&amp;"'!g1"),L143-1,)*CS143)</f>
        <v>2068</v>
      </c>
      <c r="ES143" cm="1">
        <f t="array" aca="1" ref="ES143" ca="1">IF(ISNA(M143),0,OFFSET(INDIRECT("'"&amp;ES$67&amp;"'!g1"),M143-1,)*CT143)</f>
        <v>0</v>
      </c>
      <c r="ET143" cm="1">
        <f t="array" aca="1" ref="ET143" ca="1">IF(ISNA(N143),0,OFFSET(INDIRECT("'"&amp;ET$67&amp;"'!g1"),N143-1,)*CU143)</f>
        <v>0</v>
      </c>
      <c r="EU143" cm="1">
        <f t="array" aca="1" ref="EU143" ca="1">IF(ISNA(O143),0,OFFSET(INDIRECT("'"&amp;EU$67&amp;"'!g1"),O143-1,)*CV143)</f>
        <v>0</v>
      </c>
      <c r="EV143" cm="1">
        <f t="array" aca="1" ref="EV143" ca="1">IF(ISNA(P143),0,OFFSET(INDIRECT("'"&amp;EV$67&amp;"'!g1"),P143-1,)*CW143)</f>
        <v>0</v>
      </c>
      <c r="FB143" s="10" cm="1">
        <f t="array" aca="1" ref="FB143" ca="1">IF(ISNA(E143),0,OFFSET(INDIRECT("'"&amp;EK$67&amp;"'!h1"),E143-1,))</f>
        <v>1</v>
      </c>
      <c r="FC143" s="10" cm="1">
        <f t="array" aca="1" ref="FC143" ca="1">IF(ISNA(F143),0,OFFSET(INDIRECT("'"&amp;EL$67&amp;"'!h1"),F143-1,))</f>
        <v>1</v>
      </c>
      <c r="FD143" s="10" cm="1">
        <f t="array" aca="1" ref="FD143" ca="1">IF(ISNA(G143),0,OFFSET(INDIRECT("'"&amp;EM$67&amp;"'!h1"),G143-1,))</f>
        <v>1</v>
      </c>
      <c r="FE143" s="10" cm="1">
        <f t="array" aca="1" ref="FE143" ca="1">IF(ISNA(H143),0,OFFSET(INDIRECT("'"&amp;EN$67&amp;"'!h1"),H143-1,))</f>
        <v>1</v>
      </c>
      <c r="FF143" s="10" cm="1">
        <f t="array" aca="1" ref="FF143" ca="1">IF(ISNA(I143),0,OFFSET(INDIRECT("'"&amp;EO$67&amp;"'!h1"),I143-1,))</f>
        <v>1</v>
      </c>
      <c r="FG143" s="10" cm="1">
        <f t="array" aca="1" ref="FG143" ca="1">IF(ISNA(J143),0,OFFSET(INDIRECT("'"&amp;EP$67&amp;"'!h1"),J143-1,))</f>
        <v>1</v>
      </c>
      <c r="FH143" s="10" cm="1">
        <f t="array" aca="1" ref="FH143" ca="1">IF(ISNA(K143),0,OFFSET(INDIRECT("'"&amp;EQ$67&amp;"'!h1"),K143-1,))</f>
        <v>10000</v>
      </c>
      <c r="FI143" s="10" cm="1">
        <f t="array" aca="1" ref="FI143" ca="1">IF(ISNA(L143),0,OFFSET(INDIRECT("'"&amp;ER$67&amp;"'!h1"),L143-1,))</f>
        <v>10000</v>
      </c>
      <c r="FJ143" s="10" cm="1">
        <f t="array" aca="1" ref="FJ143" ca="1">IF(ISNA(M143),0,OFFSET(INDIRECT("'"&amp;ES$67&amp;"'!h1"),M143-1,))</f>
        <v>10000</v>
      </c>
      <c r="FK143" s="10" cm="1">
        <f t="array" aca="1" ref="FK143" ca="1">IF(ISNA(N143),0,OFFSET(INDIRECT("'"&amp;ET$67&amp;"'!h1"),N143-1,))</f>
        <v>1</v>
      </c>
      <c r="FL143" s="10" cm="1">
        <f t="array" aca="1" ref="FL143" ca="1">IF(ISNA(O143),0,OFFSET(INDIRECT("'"&amp;EU$67&amp;"'!h1"),O143-1,))</f>
        <v>1</v>
      </c>
      <c r="FM143" s="10" cm="1">
        <f t="array" aca="1" ref="FM143" ca="1">IF(ISNA(P143),0,OFFSET(INDIRECT("'"&amp;EV$67&amp;"'!h1"),P143-1,))</f>
        <v>9</v>
      </c>
      <c r="FN143" s="10"/>
      <c r="FO143" s="10"/>
      <c r="FP143" s="10"/>
      <c r="FQ143" s="10"/>
      <c r="FS143">
        <f t="shared" ca="1" si="110"/>
        <v>78</v>
      </c>
      <c r="FT143">
        <f t="shared" ca="1" si="62"/>
        <v>34.703345055691898</v>
      </c>
      <c r="FU143">
        <f t="shared" ca="1" si="63"/>
        <v>3</v>
      </c>
      <c r="FV143">
        <f t="shared" ca="1" si="64"/>
        <v>10000</v>
      </c>
      <c r="FW143" s="4">
        <f t="shared" ca="1" si="111"/>
        <v>2.9999999999999997E-4</v>
      </c>
      <c r="FX143" s="5">
        <f t="shared" ca="1" si="112"/>
        <v>11.567781685230633</v>
      </c>
      <c r="FZ143" s="13">
        <f t="shared" ca="1" si="105"/>
        <v>78</v>
      </c>
      <c r="GA143" s="23">
        <f t="shared" ca="1" si="91"/>
        <v>0.15384615384615385</v>
      </c>
      <c r="GB143" s="23">
        <f t="shared" ca="1" si="91"/>
        <v>0.15384615384615385</v>
      </c>
      <c r="GC143" s="23">
        <f t="shared" ca="1" si="91"/>
        <v>1.2307692307692308</v>
      </c>
      <c r="GD143" s="23" t="e">
        <f t="shared" ca="1" si="91"/>
        <v>#N/A</v>
      </c>
      <c r="GE143" s="23">
        <f t="shared" ca="1" si="91"/>
        <v>0</v>
      </c>
      <c r="GF143" s="23">
        <f t="shared" ca="1" si="91"/>
        <v>0</v>
      </c>
      <c r="GG143" s="23">
        <f t="shared" ca="1" si="114"/>
        <v>0</v>
      </c>
      <c r="GH143" s="23">
        <f t="shared" ca="1" si="114"/>
        <v>0</v>
      </c>
      <c r="GI143" s="23">
        <f t="shared" ca="1" si="114"/>
        <v>0.30769230769230771</v>
      </c>
      <c r="GJ143" s="23" t="e">
        <f t="shared" ca="1" si="114"/>
        <v>#N/A</v>
      </c>
      <c r="GK143" s="23" t="e">
        <f t="shared" ca="1" si="114"/>
        <v>#N/A</v>
      </c>
      <c r="GL143" s="23" t="e">
        <f t="shared" ca="1" si="114"/>
        <v>#N/A</v>
      </c>
      <c r="GM143" s="23"/>
      <c r="GN143">
        <f t="shared" ca="1" si="113"/>
        <v>78</v>
      </c>
      <c r="GO143" s="5" t="e">
        <f t="shared" ca="1" si="116"/>
        <v>#N/A</v>
      </c>
      <c r="GP143" s="5" t="e">
        <f t="shared" ca="1" si="116"/>
        <v>#N/A</v>
      </c>
      <c r="GQ143" s="5" t="e">
        <f t="shared" ca="1" si="116"/>
        <v>#N/A</v>
      </c>
      <c r="GR143" s="5" t="e">
        <f t="shared" ca="1" si="116"/>
        <v>#N/A</v>
      </c>
      <c r="GS143" s="5" t="e">
        <f t="shared" ca="1" si="116"/>
        <v>#N/A</v>
      </c>
      <c r="GT143" s="5">
        <f t="shared" ca="1" si="103"/>
        <v>2.1054917341098101</v>
      </c>
      <c r="GU143" s="5">
        <f t="shared" ca="1" si="103"/>
        <v>11.567781685230633</v>
      </c>
      <c r="GV143" s="5">
        <f t="shared" ca="1" si="103"/>
        <v>5.8876627360828823E-3</v>
      </c>
      <c r="GW143" s="5" t="e">
        <f t="shared" ca="1" si="101"/>
        <v>#N/A</v>
      </c>
      <c r="GX143" s="5" t="e">
        <f t="shared" ca="1" si="101"/>
        <v>#N/A</v>
      </c>
      <c r="GY143" s="5" t="e">
        <f t="shared" ca="1" si="101"/>
        <v>#N/A</v>
      </c>
      <c r="GZ143" s="5" t="e">
        <f t="shared" ca="1" si="101"/>
        <v>#N/A</v>
      </c>
      <c r="HB143" s="13">
        <f t="shared" ca="1" si="106"/>
        <v>78</v>
      </c>
      <c r="HC143" s="4">
        <f t="shared" ca="1" si="92"/>
        <v>0</v>
      </c>
      <c r="HD143" s="4">
        <f t="shared" ca="1" si="92"/>
        <v>0</v>
      </c>
      <c r="HE143" s="4">
        <f t="shared" ca="1" si="92"/>
        <v>0</v>
      </c>
      <c r="HF143" s="4">
        <f t="shared" ca="1" si="92"/>
        <v>0</v>
      </c>
      <c r="HG143" s="4">
        <f t="shared" ca="1" si="92"/>
        <v>1</v>
      </c>
      <c r="HH143" s="4">
        <f t="shared" ca="1" si="92"/>
        <v>1</v>
      </c>
      <c r="HI143" s="4">
        <f t="shared" ca="1" si="115"/>
        <v>2.9999999999999997E-4</v>
      </c>
      <c r="HJ143" s="4">
        <f t="shared" ca="1" si="115"/>
        <v>0.20680000000000001</v>
      </c>
      <c r="HK143" s="4">
        <f t="shared" ca="1" si="115"/>
        <v>0</v>
      </c>
      <c r="HL143" s="4">
        <f t="shared" ca="1" si="115"/>
        <v>0</v>
      </c>
      <c r="HM143" s="4">
        <f t="shared" ca="1" si="115"/>
        <v>0</v>
      </c>
      <c r="HN143" s="4">
        <f t="shared" ca="1" si="115"/>
        <v>0</v>
      </c>
    </row>
    <row r="144" spans="1:222" x14ac:dyDescent="0.2">
      <c r="A144" t="str" cm="1">
        <f t="array" aca="1" ref="A144" ca="1">INDIRECT($A$67&amp;"!A"&amp;ROW(C77)+$B$64)</f>
        <v>[[79,14,13]]</v>
      </c>
      <c r="B144" cm="1">
        <f t="array" aca="1" ref="B144" ca="1">INDIRECT($A$67&amp;"!b"&amp;ROW(D77)+$B$64)</f>
        <v>79</v>
      </c>
      <c r="C144">
        <f t="shared" ca="1" si="107"/>
        <v>13</v>
      </c>
      <c r="E144">
        <f t="shared" ca="1" si="104"/>
        <v>101</v>
      </c>
      <c r="F144">
        <f t="shared" ca="1" si="104"/>
        <v>101</v>
      </c>
      <c r="G144">
        <f t="shared" ca="1" si="104"/>
        <v>99</v>
      </c>
      <c r="H144">
        <f t="shared" ca="1" si="104"/>
        <v>99</v>
      </c>
      <c r="I144">
        <f t="shared" ca="1" si="104"/>
        <v>104</v>
      </c>
      <c r="J144">
        <f t="shared" ca="1" si="104"/>
        <v>109</v>
      </c>
      <c r="K144">
        <f t="shared" ca="1" si="104"/>
        <v>109</v>
      </c>
      <c r="L144">
        <f t="shared" ca="1" si="104"/>
        <v>110</v>
      </c>
      <c r="M144">
        <f t="shared" ca="1" si="104"/>
        <v>107</v>
      </c>
      <c r="N144">
        <f t="shared" ca="1" si="104"/>
        <v>101</v>
      </c>
      <c r="O144">
        <f t="shared" ca="1" si="104"/>
        <v>101</v>
      </c>
      <c r="P144">
        <f t="shared" ca="1" si="104"/>
        <v>101</v>
      </c>
      <c r="V144" cm="1">
        <f t="array" aca="1" ref="V144" ca="1">IF(ISNA(E144),,OFFSET(INDIRECT("'"&amp;V$67&amp;"'!d1"),E144-1,))</f>
        <v>16</v>
      </c>
      <c r="W144" cm="1">
        <f t="array" aca="1" ref="W144" ca="1">IF(ISNA(F144),,OFFSET(INDIRECT("'"&amp;W$67&amp;"'!d1"),F144-1,))</f>
        <v>14</v>
      </c>
      <c r="X144" cm="1">
        <f t="array" aca="1" ref="X144" ca="1">IF(ISNA(G144),,OFFSET(INDIRECT("'"&amp;X$67&amp;"'!d1"),G144-1,))</f>
        <v>29</v>
      </c>
      <c r="Y144" cm="1">
        <f t="array" aca="1" ref="Y144" ca="1">IF(ISNA(H144),,OFFSET(INDIRECT("'"&amp;Y$67&amp;"'!d1"),H144-1,))</f>
        <v>0</v>
      </c>
      <c r="Z144" cm="1">
        <f t="array" aca="1" ref="Z144" ca="1">IF(ISNA(I144),,OFFSET(INDIRECT("'"&amp;Z$67&amp;"'!d1"),I144-1,))</f>
        <v>14</v>
      </c>
      <c r="AA144" cm="1">
        <f t="array" aca="1" ref="AA144" ca="1">IF(ISNA(J144),,OFFSET(INDIRECT("'"&amp;AA$67&amp;"'!d1"),J144-1,))</f>
        <v>14</v>
      </c>
      <c r="AB144" cm="1">
        <f t="array" aca="1" ref="AB144" ca="1">IF(ISNA(K144),,OFFSET(INDIRECT("'"&amp;AB$67&amp;"'!d1"),K144-1,))</f>
        <v>14</v>
      </c>
      <c r="AC144" cm="1">
        <f t="array" aca="1" ref="AC144" ca="1">IF(ISNA(L144),,OFFSET(INDIRECT("'"&amp;AC$67&amp;"'!d1"),L144-1,))</f>
        <v>14</v>
      </c>
      <c r="AD144" cm="1">
        <f t="array" aca="1" ref="AD144" ca="1">IF(ISNA(M144),,OFFSET(INDIRECT("'"&amp;AD$67&amp;"'!d1"),M144-1,))</f>
        <v>14</v>
      </c>
      <c r="AE144" cm="1">
        <f t="array" aca="1" ref="AE144" ca="1">IF(ISNA(N144),,OFFSET(INDIRECT("'"&amp;AE$67&amp;"'!d1"),N144-1,))</f>
        <v>0</v>
      </c>
      <c r="AF144" cm="1">
        <f t="array" aca="1" ref="AF144" ca="1">IF(ISNA(O144),,OFFSET(INDIRECT("'"&amp;AF$67&amp;"'!d1"),O144-1,))</f>
        <v>0</v>
      </c>
      <c r="AG144" cm="1">
        <f t="array" aca="1" ref="AG144" ca="1">IF(ISNA(P144),,OFFSET(INDIRECT("'"&amp;AG$67&amp;"'!d1"),P144-1,))</f>
        <v>0</v>
      </c>
      <c r="AM144">
        <f t="shared" ca="1" si="82"/>
        <v>0</v>
      </c>
      <c r="AN144">
        <f t="shared" ca="1" si="82"/>
        <v>0</v>
      </c>
      <c r="AO144">
        <f t="shared" ca="1" si="82"/>
        <v>0</v>
      </c>
      <c r="AP144">
        <f t="shared" ca="1" si="82"/>
        <v>0</v>
      </c>
      <c r="AQ144">
        <f t="shared" ca="1" si="108"/>
        <v>0</v>
      </c>
      <c r="AV144" t="str">
        <f t="shared" ca="1" si="109"/>
        <v/>
      </c>
      <c r="AW144" t="str">
        <f t="shared" ca="1" si="109"/>
        <v/>
      </c>
      <c r="AX144" t="str">
        <f t="shared" ca="1" si="109"/>
        <v/>
      </c>
      <c r="AY144" t="str">
        <f t="shared" ca="1" si="109"/>
        <v/>
      </c>
      <c r="AZ144" t="str">
        <f t="shared" ca="1" si="109"/>
        <v/>
      </c>
      <c r="BD144">
        <f t="shared" ca="1" si="97"/>
        <v>1</v>
      </c>
      <c r="BE144">
        <f t="shared" ca="1" si="97"/>
        <v>1</v>
      </c>
      <c r="BF144">
        <f t="shared" ca="1" si="97"/>
        <v>1</v>
      </c>
      <c r="BG144">
        <f t="shared" ca="1" si="93"/>
        <v>0</v>
      </c>
      <c r="BH144">
        <f t="shared" ca="1" si="93"/>
        <v>1</v>
      </c>
      <c r="BI144">
        <f t="shared" ca="1" si="93"/>
        <v>1</v>
      </c>
      <c r="BJ144">
        <f t="shared" ca="1" si="93"/>
        <v>1</v>
      </c>
      <c r="BK144">
        <f t="shared" ca="1" si="93"/>
        <v>1</v>
      </c>
      <c r="BL144">
        <f t="shared" ca="1" si="93"/>
        <v>1</v>
      </c>
      <c r="BM144">
        <f t="shared" ca="1" si="93"/>
        <v>0</v>
      </c>
      <c r="BN144">
        <f t="shared" ca="1" si="93"/>
        <v>0</v>
      </c>
      <c r="BO144">
        <f t="shared" ca="1" si="93"/>
        <v>0</v>
      </c>
      <c r="BU144">
        <f t="shared" ca="1" si="98"/>
        <v>16</v>
      </c>
      <c r="BV144">
        <f t="shared" ca="1" si="98"/>
        <v>14</v>
      </c>
      <c r="BW144">
        <f t="shared" ca="1" si="98"/>
        <v>29</v>
      </c>
      <c r="BX144">
        <f t="shared" ca="1" si="94"/>
        <v>79</v>
      </c>
      <c r="BY144">
        <f t="shared" ca="1" si="94"/>
        <v>14</v>
      </c>
      <c r="BZ144">
        <f t="shared" ca="1" si="94"/>
        <v>14</v>
      </c>
      <c r="CA144">
        <f t="shared" ca="1" si="94"/>
        <v>14</v>
      </c>
      <c r="CB144">
        <f t="shared" ca="1" si="94"/>
        <v>14</v>
      </c>
      <c r="CC144">
        <f t="shared" ca="1" si="94"/>
        <v>14</v>
      </c>
      <c r="CD144">
        <f t="shared" ca="1" si="94"/>
        <v>79</v>
      </c>
      <c r="CE144">
        <f t="shared" ca="1" si="94"/>
        <v>79</v>
      </c>
      <c r="CF144">
        <f t="shared" ca="1" si="94"/>
        <v>79</v>
      </c>
      <c r="CL144">
        <f t="shared" ca="1" si="99"/>
        <v>0</v>
      </c>
      <c r="CM144">
        <f t="shared" ca="1" si="99"/>
        <v>0</v>
      </c>
      <c r="CN144">
        <f t="shared" ca="1" si="99"/>
        <v>0</v>
      </c>
      <c r="CO144">
        <f t="shared" ca="1" si="95"/>
        <v>0</v>
      </c>
      <c r="CP144">
        <f t="shared" ca="1" si="95"/>
        <v>0</v>
      </c>
      <c r="CQ144">
        <f t="shared" ca="1" si="95"/>
        <v>0</v>
      </c>
      <c r="CR144">
        <f t="shared" ca="1" si="95"/>
        <v>0</v>
      </c>
      <c r="CS144">
        <f t="shared" ca="1" si="95"/>
        <v>0</v>
      </c>
      <c r="CT144">
        <f t="shared" ca="1" si="95"/>
        <v>0</v>
      </c>
      <c r="CU144">
        <f t="shared" ca="1" si="95"/>
        <v>0</v>
      </c>
      <c r="CV144">
        <f t="shared" ca="1" si="95"/>
        <v>0</v>
      </c>
      <c r="CW144">
        <f t="shared" ca="1" si="95"/>
        <v>0</v>
      </c>
      <c r="DC144" cm="1">
        <f t="array" aca="1" ref="DC144" ca="1">IF(ISNA(E144),,OFFSET(INDIRECT("'"&amp;DT$67&amp;"'!f1"),E144-1,))*1</f>
        <v>28833.121665813</v>
      </c>
      <c r="DD144" cm="1">
        <f t="array" aca="1" ref="DD144" ca="1">IF(ISNA(F144),,OFFSET(INDIRECT("'"&amp;DU$67&amp;"'!f1"),F144-1,))*1</f>
        <v>28831.124776676199</v>
      </c>
      <c r="DE144" cm="1">
        <f t="array" aca="1" ref="DE144" ca="1">IF(ISNA(G144),,OFFSET(INDIRECT("'"&amp;DV$67&amp;"'!f1"),G144-1,))*1</f>
        <v>28800.375145040402</v>
      </c>
      <c r="DF144" cm="1">
        <f t="array" aca="1" ref="DF144" ca="1">IF(ISNA(H144),,OFFSET(INDIRECT("'"&amp;DW$67&amp;"'!f1"),H144-1,))*1</f>
        <v>28800.118655142302</v>
      </c>
      <c r="DG144" cm="1">
        <f t="array" aca="1" ref="DG144" ca="1">IF(ISNA(I144),,OFFSET(INDIRECT("'"&amp;DX$67&amp;"'!f1"),I144-1,))*1</f>
        <v>28800.147482749901</v>
      </c>
      <c r="DH144" cm="1">
        <f t="array" aca="1" ref="DH144" ca="1">IF(ISNA(J144),,OFFSET(INDIRECT("'"&amp;DY$67&amp;"'!f1"),J144-1,))*1</f>
        <v>2.1676240088418099</v>
      </c>
      <c r="DI144" cm="1">
        <f t="array" aca="1" ref="DI144" ca="1">IF(ISNA(K144),,OFFSET(INDIRECT("'"&amp;DZ$67&amp;"'!f1"),K144-1,))*1</f>
        <v>35.313773978501501</v>
      </c>
      <c r="DJ144" cm="1">
        <f t="array" aca="1" ref="DJ144" ca="1">IF(ISNA(L144),,OFFSET(INDIRECT("'"&amp;EA$67&amp;"'!f1"),L144-1,))*1</f>
        <v>11.9921779073774</v>
      </c>
      <c r="DK144" cm="1">
        <f t="array" aca="1" ref="DK144" ca="1">IF(ISNA(M144),,OFFSET(INDIRECT("'"&amp;EB$67&amp;"'!f1"),M144-1,))*1</f>
        <v>430.57205114799899</v>
      </c>
      <c r="DL144" cm="1">
        <f t="array" aca="1" ref="DL144" ca="1">IF(ISNA(N144),,OFFSET(INDIRECT("'"&amp;EC$67&amp;"'!f1"),N144-1,))*1</f>
        <v>3.8398199001676403E-2</v>
      </c>
      <c r="DM144" cm="1">
        <f t="array" aca="1" ref="DM144" ca="1">IF(ISNA(O144),,OFFSET(INDIRECT("'"&amp;ED$67&amp;"'!f1"),O144-1,))*1</f>
        <v>4.1763457003980799E-2</v>
      </c>
      <c r="DN144" cm="1">
        <f t="array" aca="1" ref="DN144" ca="1">IF(ISNA(P144),,OFFSET(INDIRECT("'"&amp;EE$67&amp;"'!f1"),P144-1,))*1</f>
        <v>0.12565886229276599</v>
      </c>
      <c r="DT144">
        <f t="shared" ca="1" si="100"/>
        <v>0</v>
      </c>
      <c r="DU144">
        <f t="shared" ca="1" si="100"/>
        <v>0</v>
      </c>
      <c r="DV144">
        <f t="shared" ca="1" si="100"/>
        <v>0</v>
      </c>
      <c r="DW144">
        <f t="shared" ca="1" si="96"/>
        <v>0</v>
      </c>
      <c r="DX144">
        <f t="shared" ca="1" si="96"/>
        <v>0</v>
      </c>
      <c r="DY144">
        <f t="shared" ca="1" si="96"/>
        <v>0</v>
      </c>
      <c r="DZ144">
        <f t="shared" ca="1" si="96"/>
        <v>0</v>
      </c>
      <c r="EA144">
        <f t="shared" ca="1" si="96"/>
        <v>0</v>
      </c>
      <c r="EB144">
        <f t="shared" ca="1" si="96"/>
        <v>0</v>
      </c>
      <c r="EC144">
        <f t="shared" ca="1" si="96"/>
        <v>0</v>
      </c>
      <c r="ED144">
        <f t="shared" ca="1" si="96"/>
        <v>0</v>
      </c>
      <c r="EE144">
        <f t="shared" ca="1" si="96"/>
        <v>0</v>
      </c>
      <c r="EK144" cm="1">
        <f t="array" aca="1" ref="EK144" ca="1">IF(ISNA(E144),0,OFFSET(INDIRECT("'"&amp;EK$67&amp;"'!g1"),E144-1,)*CL144)</f>
        <v>0</v>
      </c>
      <c r="EL144" cm="1">
        <f t="array" aca="1" ref="EL144" ca="1">IF(ISNA(F144),0,OFFSET(INDIRECT("'"&amp;EL$67&amp;"'!g1"),F144-1,)*CM144)</f>
        <v>0</v>
      </c>
      <c r="EM144" cm="1">
        <f t="array" aca="1" ref="EM144" ca="1">IF(ISNA(G144),0,OFFSET(INDIRECT("'"&amp;EM$67&amp;"'!g1"),G144-1,)*CN144)</f>
        <v>0</v>
      </c>
      <c r="EN144" cm="1">
        <f t="array" aca="1" ref="EN144" ca="1">IF(ISNA(H144),0,OFFSET(INDIRECT("'"&amp;EN$67&amp;"'!g1"),H144-1,)*CO144)</f>
        <v>0</v>
      </c>
      <c r="EO144" cm="1">
        <f t="array" aca="1" ref="EO144" ca="1">IF(ISNA(I144),0,OFFSET(INDIRECT("'"&amp;EO$67&amp;"'!g1"),I144-1,)*CP144)</f>
        <v>0</v>
      </c>
      <c r="EP144" cm="1">
        <f t="array" aca="1" ref="EP144" ca="1">IF(ISNA(J144),0,OFFSET(INDIRECT("'"&amp;EP$67&amp;"'!g1"),J144-1,)*CQ144)</f>
        <v>0</v>
      </c>
      <c r="EQ144" cm="1">
        <f t="array" aca="1" ref="EQ144" ca="1">IF(ISNA(K144),0,OFFSET(INDIRECT("'"&amp;EQ$67&amp;"'!g1"),K144-1,)*CR144)</f>
        <v>0</v>
      </c>
      <c r="ER144" cm="1">
        <f t="array" aca="1" ref="ER144" ca="1">IF(ISNA(L144),0,OFFSET(INDIRECT("'"&amp;ER$67&amp;"'!g1"),L144-1,)*CS144)</f>
        <v>0</v>
      </c>
      <c r="ES144" cm="1">
        <f t="array" aca="1" ref="ES144" ca="1">IF(ISNA(M144),0,OFFSET(INDIRECT("'"&amp;ES$67&amp;"'!g1"),M144-1,)*CT144)</f>
        <v>0</v>
      </c>
      <c r="ET144" cm="1">
        <f t="array" aca="1" ref="ET144" ca="1">IF(ISNA(N144),0,OFFSET(INDIRECT("'"&amp;ET$67&amp;"'!g1"),N144-1,)*CU144)</f>
        <v>0</v>
      </c>
      <c r="EU144" cm="1">
        <f t="array" aca="1" ref="EU144" ca="1">IF(ISNA(O144),0,OFFSET(INDIRECT("'"&amp;EU$67&amp;"'!g1"),O144-1,)*CV144)</f>
        <v>0</v>
      </c>
      <c r="EV144" cm="1">
        <f t="array" aca="1" ref="EV144" ca="1">IF(ISNA(P144),0,OFFSET(INDIRECT("'"&amp;EV$67&amp;"'!g1"),P144-1,)*CW144)</f>
        <v>0</v>
      </c>
      <c r="FB144" s="10" cm="1">
        <f t="array" aca="1" ref="FB144" ca="1">IF(ISNA(E144),0,OFFSET(INDIRECT("'"&amp;EK$67&amp;"'!h1"),E144-1,))</f>
        <v>1</v>
      </c>
      <c r="FC144" s="10" cm="1">
        <f t="array" aca="1" ref="FC144" ca="1">IF(ISNA(F144),0,OFFSET(INDIRECT("'"&amp;EL$67&amp;"'!h1"),F144-1,))</f>
        <v>1</v>
      </c>
      <c r="FD144" s="10" cm="1">
        <f t="array" aca="1" ref="FD144" ca="1">IF(ISNA(G144),0,OFFSET(INDIRECT("'"&amp;EM$67&amp;"'!h1"),G144-1,))</f>
        <v>1</v>
      </c>
      <c r="FE144" s="10" cm="1">
        <f t="array" aca="1" ref="FE144" ca="1">IF(ISNA(H144),0,OFFSET(INDIRECT("'"&amp;EN$67&amp;"'!h1"),H144-1,))</f>
        <v>1</v>
      </c>
      <c r="FF144" s="10" cm="1">
        <f t="array" aca="1" ref="FF144" ca="1">IF(ISNA(I144),0,OFFSET(INDIRECT("'"&amp;EO$67&amp;"'!h1"),I144-1,))</f>
        <v>1</v>
      </c>
      <c r="FG144" s="10" cm="1">
        <f t="array" aca="1" ref="FG144" ca="1">IF(ISNA(J144),0,OFFSET(INDIRECT("'"&amp;EP$67&amp;"'!h1"),J144-1,))</f>
        <v>1</v>
      </c>
      <c r="FH144" s="10" cm="1">
        <f t="array" aca="1" ref="FH144" ca="1">IF(ISNA(K144),0,OFFSET(INDIRECT("'"&amp;EQ$67&amp;"'!h1"),K144-1,))</f>
        <v>10000</v>
      </c>
      <c r="FI144" s="10" cm="1">
        <f t="array" aca="1" ref="FI144" ca="1">IF(ISNA(L144),0,OFFSET(INDIRECT("'"&amp;ER$67&amp;"'!h1"),L144-1,))</f>
        <v>10000</v>
      </c>
      <c r="FJ144" s="10" cm="1">
        <f t="array" aca="1" ref="FJ144" ca="1">IF(ISNA(M144),0,OFFSET(INDIRECT("'"&amp;ES$67&amp;"'!h1"),M144-1,))</f>
        <v>10000</v>
      </c>
      <c r="FK144" s="10" cm="1">
        <f t="array" aca="1" ref="FK144" ca="1">IF(ISNA(N144),0,OFFSET(INDIRECT("'"&amp;ET$67&amp;"'!h1"),N144-1,))</f>
        <v>1</v>
      </c>
      <c r="FL144" s="10" cm="1">
        <f t="array" aca="1" ref="FL144" ca="1">IF(ISNA(O144),0,OFFSET(INDIRECT("'"&amp;EU$67&amp;"'!h1"),O144-1,))</f>
        <v>1</v>
      </c>
      <c r="FM144" s="10" cm="1">
        <f t="array" aca="1" ref="FM144" ca="1">IF(ISNA(P144),0,OFFSET(INDIRECT("'"&amp;EV$67&amp;"'!h1"),P144-1,))</f>
        <v>9</v>
      </c>
      <c r="FN144" s="10"/>
      <c r="FO144" s="10"/>
      <c r="FP144" s="10"/>
      <c r="FQ144" s="10"/>
      <c r="FS144">
        <f t="shared" ca="1" si="110"/>
        <v>79</v>
      </c>
      <c r="FT144">
        <f t="shared" ca="1" si="62"/>
        <v>35.313773978501501</v>
      </c>
      <c r="FU144">
        <f t="shared" ca="1" si="63"/>
        <v>0</v>
      </c>
      <c r="FV144">
        <f t="shared" ca="1" si="64"/>
        <v>10000</v>
      </c>
      <c r="FW144" s="4">
        <f t="shared" ca="1" si="111"/>
        <v>0</v>
      </c>
      <c r="FX144" s="5" t="e">
        <f t="shared" ca="1" si="112"/>
        <v>#N/A</v>
      </c>
      <c r="FZ144" s="13">
        <f t="shared" ca="1" si="105"/>
        <v>79</v>
      </c>
      <c r="GA144" s="23">
        <f t="shared" ca="1" si="91"/>
        <v>0.23076923076923078</v>
      </c>
      <c r="GB144" s="23">
        <f t="shared" ca="1" si="91"/>
        <v>7.6923076923076927E-2</v>
      </c>
      <c r="GC144" s="23">
        <f t="shared" ca="1" si="91"/>
        <v>1.2307692307692308</v>
      </c>
      <c r="GD144" s="23" t="e">
        <f t="shared" ca="1" si="91"/>
        <v>#N/A</v>
      </c>
      <c r="GE144" s="23">
        <f t="shared" ca="1" si="91"/>
        <v>7.6923076923076927E-2</v>
      </c>
      <c r="GF144" s="23">
        <f t="shared" ca="1" si="91"/>
        <v>7.6923076923076927E-2</v>
      </c>
      <c r="GG144" s="23">
        <f t="shared" ca="1" si="114"/>
        <v>7.6923076923076927E-2</v>
      </c>
      <c r="GH144" s="23">
        <f t="shared" ca="1" si="114"/>
        <v>7.6923076923076927E-2</v>
      </c>
      <c r="GI144" s="23">
        <f t="shared" ca="1" si="114"/>
        <v>7.6923076923076927E-2</v>
      </c>
      <c r="GJ144" s="23" t="e">
        <f t="shared" ca="1" si="114"/>
        <v>#N/A</v>
      </c>
      <c r="GK144" s="23" t="e">
        <f t="shared" ca="1" si="114"/>
        <v>#N/A</v>
      </c>
      <c r="GL144" s="23" t="e">
        <f t="shared" ca="1" si="114"/>
        <v>#N/A</v>
      </c>
      <c r="GM144" s="23"/>
      <c r="GN144">
        <f t="shared" ca="1" si="113"/>
        <v>79</v>
      </c>
      <c r="GO144" s="5" t="e">
        <f t="shared" ca="1" si="116"/>
        <v>#N/A</v>
      </c>
      <c r="GP144" s="5" t="e">
        <f t="shared" ca="1" si="116"/>
        <v>#N/A</v>
      </c>
      <c r="GQ144" s="5" t="e">
        <f t="shared" ca="1" si="116"/>
        <v>#N/A</v>
      </c>
      <c r="GR144" s="5" t="e">
        <f t="shared" ca="1" si="116"/>
        <v>#N/A</v>
      </c>
      <c r="GS144" s="5" t="e">
        <f t="shared" ca="1" si="116"/>
        <v>#N/A</v>
      </c>
      <c r="GT144" s="5" t="e">
        <f t="shared" ca="1" si="103"/>
        <v>#N/A</v>
      </c>
      <c r="GU144" s="5" t="e">
        <f t="shared" ca="1" si="103"/>
        <v>#N/A</v>
      </c>
      <c r="GV144" s="5" t="e">
        <f t="shared" ca="1" si="103"/>
        <v>#N/A</v>
      </c>
      <c r="GW144" s="5" t="e">
        <f t="shared" ca="1" si="101"/>
        <v>#N/A</v>
      </c>
      <c r="GX144" s="5" t="e">
        <f t="shared" ca="1" si="101"/>
        <v>#N/A</v>
      </c>
      <c r="GY144" s="5" t="e">
        <f t="shared" ca="1" si="101"/>
        <v>#N/A</v>
      </c>
      <c r="GZ144" s="5" t="e">
        <f t="shared" ca="1" si="101"/>
        <v>#N/A</v>
      </c>
      <c r="HB144" s="13">
        <f t="shared" ca="1" si="106"/>
        <v>79</v>
      </c>
      <c r="HC144" s="4">
        <f t="shared" ca="1" si="92"/>
        <v>0</v>
      </c>
      <c r="HD144" s="4">
        <f t="shared" ca="1" si="92"/>
        <v>0</v>
      </c>
      <c r="HE144" s="4">
        <f t="shared" ca="1" si="92"/>
        <v>0</v>
      </c>
      <c r="HF144" s="4">
        <f t="shared" ca="1" si="92"/>
        <v>0</v>
      </c>
      <c r="HG144" s="4">
        <f t="shared" ca="1" si="92"/>
        <v>0</v>
      </c>
      <c r="HH144" s="4">
        <f t="shared" ca="1" si="92"/>
        <v>0</v>
      </c>
      <c r="HI144" s="4">
        <f t="shared" ca="1" si="115"/>
        <v>0</v>
      </c>
      <c r="HJ144" s="4">
        <f t="shared" ca="1" si="115"/>
        <v>0</v>
      </c>
      <c r="HK144" s="4">
        <f t="shared" ca="1" si="115"/>
        <v>0</v>
      </c>
      <c r="HL144" s="4">
        <f t="shared" ca="1" si="115"/>
        <v>0</v>
      </c>
      <c r="HM144" s="4">
        <f t="shared" ca="1" si="115"/>
        <v>0</v>
      </c>
      <c r="HN144" s="4">
        <f t="shared" ca="1" si="115"/>
        <v>0</v>
      </c>
    </row>
    <row r="145" spans="1:222" x14ac:dyDescent="0.2">
      <c r="A145" t="str" cm="1">
        <f t="array" aca="1" ref="A145" ca="1">INDIRECT($A$67&amp;"!A"&amp;ROW(C78)+$B$64)</f>
        <v>[[80,7,15]]</v>
      </c>
      <c r="B145" cm="1">
        <f t="array" aca="1" ref="B145" ca="1">INDIRECT($A$67&amp;"!b"&amp;ROW(D78)+$B$64)</f>
        <v>80</v>
      </c>
      <c r="C145">
        <f t="shared" ca="1" si="107"/>
        <v>15</v>
      </c>
      <c r="E145">
        <f t="shared" ca="1" si="104"/>
        <v>102</v>
      </c>
      <c r="F145">
        <f t="shared" ca="1" si="104"/>
        <v>102</v>
      </c>
      <c r="G145">
        <f t="shared" ca="1" si="104"/>
        <v>102</v>
      </c>
      <c r="H145">
        <f t="shared" ca="1" si="104"/>
        <v>106</v>
      </c>
      <c r="I145">
        <f t="shared" ca="1" si="104"/>
        <v>105</v>
      </c>
      <c r="J145">
        <f t="shared" ca="1" si="104"/>
        <v>110</v>
      </c>
      <c r="K145">
        <f t="shared" ca="1" si="104"/>
        <v>110</v>
      </c>
      <c r="L145">
        <f t="shared" ca="1" si="104"/>
        <v>111</v>
      </c>
      <c r="M145">
        <f t="shared" ca="1" si="104"/>
        <v>108</v>
      </c>
      <c r="N145">
        <f t="shared" ca="1" si="104"/>
        <v>102</v>
      </c>
      <c r="O145">
        <f t="shared" ca="1" si="104"/>
        <v>102</v>
      </c>
      <c r="P145">
        <f t="shared" ca="1" si="104"/>
        <v>102</v>
      </c>
      <c r="V145" cm="1">
        <f t="array" aca="1" ref="V145" ca="1">IF(ISNA(E145),,OFFSET(INDIRECT("'"&amp;V$67&amp;"'!d1"),E145-1,))</f>
        <v>17</v>
      </c>
      <c r="W145" cm="1">
        <f t="array" aca="1" ref="W145" ca="1">IF(ISNA(F145),,OFFSET(INDIRECT("'"&amp;W$67&amp;"'!d1"),F145-1,))</f>
        <v>17</v>
      </c>
      <c r="X145" cm="1">
        <f t="array" aca="1" ref="X145" ca="1">IF(ISNA(G145),,OFFSET(INDIRECT("'"&amp;X$67&amp;"'!d1"),G145-1,))</f>
        <v>32</v>
      </c>
      <c r="Y145" cm="1">
        <f t="array" aca="1" ref="Y145" ca="1">IF(ISNA(H145),,OFFSET(INDIRECT("'"&amp;Y$67&amp;"'!d1"),H145-1,))</f>
        <v>0</v>
      </c>
      <c r="Z145" cm="1">
        <f t="array" aca="1" ref="Z145" ca="1">IF(ISNA(I145),,OFFSET(INDIRECT("'"&amp;Z$67&amp;"'!d1"),I145-1,))</f>
        <v>15</v>
      </c>
      <c r="AA145" cm="1">
        <f t="array" aca="1" ref="AA145" ca="1">IF(ISNA(J145),,OFFSET(INDIRECT("'"&amp;AA$67&amp;"'!d1"),J145-1,))</f>
        <v>15</v>
      </c>
      <c r="AB145" cm="1">
        <f t="array" aca="1" ref="AB145" ca="1">IF(ISNA(K145),,OFFSET(INDIRECT("'"&amp;AB$67&amp;"'!d1"),K145-1,))</f>
        <v>16</v>
      </c>
      <c r="AC145" cm="1">
        <f t="array" aca="1" ref="AC145" ca="1">IF(ISNA(L145),,OFFSET(INDIRECT("'"&amp;AC$67&amp;"'!d1"),L145-1,))</f>
        <v>16</v>
      </c>
      <c r="AD145" cm="1">
        <f t="array" aca="1" ref="AD145" ca="1">IF(ISNA(M145),,OFFSET(INDIRECT("'"&amp;AD$67&amp;"'!d1"),M145-1,))</f>
        <v>19</v>
      </c>
      <c r="AE145" cm="1">
        <f t="array" aca="1" ref="AE145" ca="1">IF(ISNA(N145),,OFFSET(INDIRECT("'"&amp;AE$67&amp;"'!d1"),N145-1,))</f>
        <v>0</v>
      </c>
      <c r="AF145" cm="1">
        <f t="array" aca="1" ref="AF145" ca="1">IF(ISNA(O145),,OFFSET(INDIRECT("'"&amp;AF$67&amp;"'!d1"),O145-1,))</f>
        <v>0</v>
      </c>
      <c r="AG145" cm="1">
        <f t="array" aca="1" ref="AG145" ca="1">IF(ISNA(P145),,OFFSET(INDIRECT("'"&amp;AG$67&amp;"'!d1"),P145-1,))</f>
        <v>0</v>
      </c>
      <c r="AM145">
        <f t="shared" ca="1" si="82"/>
        <v>0</v>
      </c>
      <c r="AN145">
        <f t="shared" ca="1" si="82"/>
        <v>0</v>
      </c>
      <c r="AO145">
        <f t="shared" ca="1" si="82"/>
        <v>0</v>
      </c>
      <c r="AP145">
        <f t="shared" ca="1" si="82"/>
        <v>0</v>
      </c>
      <c r="AQ145">
        <f t="shared" ca="1" si="108"/>
        <v>0</v>
      </c>
      <c r="AV145" t="str">
        <f t="shared" ca="1" si="109"/>
        <v/>
      </c>
      <c r="AW145" t="str">
        <f t="shared" ca="1" si="109"/>
        <v/>
      </c>
      <c r="AX145" t="str">
        <f t="shared" ca="1" si="109"/>
        <v/>
      </c>
      <c r="AY145" t="str">
        <f t="shared" ca="1" si="109"/>
        <v/>
      </c>
      <c r="AZ145" t="str">
        <f t="shared" ca="1" si="109"/>
        <v/>
      </c>
      <c r="BD145">
        <f t="shared" ca="1" si="97"/>
        <v>1</v>
      </c>
      <c r="BE145">
        <f t="shared" ca="1" si="97"/>
        <v>1</v>
      </c>
      <c r="BF145">
        <f t="shared" ca="1" si="97"/>
        <v>1</v>
      </c>
      <c r="BG145">
        <f t="shared" ca="1" si="93"/>
        <v>0</v>
      </c>
      <c r="BH145">
        <f t="shared" ca="1" si="93"/>
        <v>1</v>
      </c>
      <c r="BI145">
        <f t="shared" ca="1" si="93"/>
        <v>1</v>
      </c>
      <c r="BJ145">
        <f t="shared" ca="1" si="93"/>
        <v>1</v>
      </c>
      <c r="BK145">
        <f t="shared" ca="1" si="93"/>
        <v>1</v>
      </c>
      <c r="BL145">
        <f t="shared" ca="1" si="93"/>
        <v>1</v>
      </c>
      <c r="BM145">
        <f t="shared" ca="1" si="93"/>
        <v>0</v>
      </c>
      <c r="BN145">
        <f t="shared" ca="1" si="93"/>
        <v>0</v>
      </c>
      <c r="BO145">
        <f t="shared" ca="1" si="93"/>
        <v>0</v>
      </c>
      <c r="BU145">
        <f t="shared" ca="1" si="98"/>
        <v>17</v>
      </c>
      <c r="BV145">
        <f t="shared" ca="1" si="98"/>
        <v>17</v>
      </c>
      <c r="BW145">
        <f t="shared" ca="1" si="98"/>
        <v>32</v>
      </c>
      <c r="BX145">
        <f t="shared" ca="1" si="94"/>
        <v>80</v>
      </c>
      <c r="BY145">
        <f t="shared" ca="1" si="94"/>
        <v>15</v>
      </c>
      <c r="BZ145">
        <f t="shared" ca="1" si="94"/>
        <v>15</v>
      </c>
      <c r="CA145">
        <f t="shared" ca="1" si="94"/>
        <v>16</v>
      </c>
      <c r="CB145">
        <f t="shared" ca="1" si="94"/>
        <v>16</v>
      </c>
      <c r="CC145">
        <f t="shared" ca="1" si="94"/>
        <v>19</v>
      </c>
      <c r="CD145">
        <f t="shared" ca="1" si="94"/>
        <v>80</v>
      </c>
      <c r="CE145">
        <f t="shared" ca="1" si="94"/>
        <v>80</v>
      </c>
      <c r="CF145">
        <f t="shared" ca="1" si="94"/>
        <v>80</v>
      </c>
      <c r="CL145">
        <f t="shared" ca="1" si="99"/>
        <v>0</v>
      </c>
      <c r="CM145">
        <f t="shared" ca="1" si="99"/>
        <v>0</v>
      </c>
      <c r="CN145">
        <f t="shared" ca="1" si="99"/>
        <v>0</v>
      </c>
      <c r="CO145">
        <f t="shared" ca="1" si="95"/>
        <v>0</v>
      </c>
      <c r="CP145">
        <f t="shared" ca="1" si="95"/>
        <v>1</v>
      </c>
      <c r="CQ145">
        <f t="shared" ca="1" si="95"/>
        <v>1</v>
      </c>
      <c r="CR145">
        <f t="shared" ca="1" si="95"/>
        <v>0</v>
      </c>
      <c r="CS145">
        <f t="shared" ca="1" si="95"/>
        <v>0</v>
      </c>
      <c r="CT145">
        <f t="shared" ca="1" si="95"/>
        <v>0</v>
      </c>
      <c r="CU145">
        <f t="shared" ca="1" si="95"/>
        <v>0</v>
      </c>
      <c r="CV145">
        <f t="shared" ca="1" si="95"/>
        <v>0</v>
      </c>
      <c r="CW145">
        <f t="shared" ca="1" si="95"/>
        <v>0</v>
      </c>
      <c r="DC145" cm="1">
        <f t="array" aca="1" ref="DC145" ca="1">IF(ISNA(E145),,OFFSET(INDIRECT("'"&amp;DT$67&amp;"'!f1"),E145-1,))*1</f>
        <v>28841.676477536501</v>
      </c>
      <c r="DD145" cm="1">
        <f t="array" aca="1" ref="DD145" ca="1">IF(ISNA(F145),,OFFSET(INDIRECT("'"&amp;DU$67&amp;"'!f1"),F145-1,))*1</f>
        <v>28828.4713709428</v>
      </c>
      <c r="DE145" cm="1">
        <f t="array" aca="1" ref="DE145" ca="1">IF(ISNA(G145),,OFFSET(INDIRECT("'"&amp;DV$67&amp;"'!f1"),G145-1,))*1</f>
        <v>28800.241385273599</v>
      </c>
      <c r="DF145" cm="1">
        <f t="array" aca="1" ref="DF145" ca="1">IF(ISNA(H145),,OFFSET(INDIRECT("'"&amp;DW$67&amp;"'!f1"),H145-1,))*1</f>
        <v>28800.181399437599</v>
      </c>
      <c r="DG145" cm="1">
        <f t="array" aca="1" ref="DG145" ca="1">IF(ISNA(I145),,OFFSET(INDIRECT("'"&amp;DX$67&amp;"'!f1"),I145-1,))*1</f>
        <v>28800.067293667002</v>
      </c>
      <c r="DH145" cm="1">
        <f t="array" aca="1" ref="DH145" ca="1">IF(ISNA(J145),,OFFSET(INDIRECT("'"&amp;DY$67&amp;"'!f1"),J145-1,))*1</f>
        <v>2.18055375106632</v>
      </c>
      <c r="DI145" cm="1">
        <f t="array" aca="1" ref="DI145" ca="1">IF(ISNA(K145),,OFFSET(INDIRECT("'"&amp;DZ$67&amp;"'!f1"),K145-1,))*1</f>
        <v>26.657799357548299</v>
      </c>
      <c r="DJ145" cm="1">
        <f t="array" aca="1" ref="DJ145" ca="1">IF(ISNA(L145),,OFFSET(INDIRECT("'"&amp;EA$67&amp;"'!f1"),L145-1,))*1</f>
        <v>9.35157241765409</v>
      </c>
      <c r="DK145" cm="1">
        <f t="array" aca="1" ref="DK145" ca="1">IF(ISNA(M145),,OFFSET(INDIRECT("'"&amp;EB$67&amp;"'!f1"),M145-1,))*1</f>
        <v>504.44025945500101</v>
      </c>
      <c r="DL145" cm="1">
        <f t="array" aca="1" ref="DL145" ca="1">IF(ISNA(N145),,OFFSET(INDIRECT("'"&amp;EC$67&amp;"'!f1"),N145-1,))*1</f>
        <v>3.0864537999150302E-2</v>
      </c>
      <c r="DM145" cm="1">
        <f t="array" aca="1" ref="DM145" ca="1">IF(ISNA(O145),,OFFSET(INDIRECT("'"&amp;ED$67&amp;"'!f1"),O145-1,))*1</f>
        <v>3.2367321007768603E-2</v>
      </c>
      <c r="DN145" cm="1">
        <f t="array" aca="1" ref="DN145" ca="1">IF(ISNA(P145),,OFFSET(INDIRECT("'"&amp;EE$67&amp;"'!f1"),P145-1,))*1</f>
        <v>0.10487414151430099</v>
      </c>
      <c r="DT145">
        <f t="shared" ca="1" si="100"/>
        <v>0</v>
      </c>
      <c r="DU145">
        <f t="shared" ca="1" si="100"/>
        <v>0</v>
      </c>
      <c r="DV145">
        <f t="shared" ca="1" si="100"/>
        <v>0</v>
      </c>
      <c r="DW145">
        <f t="shared" ca="1" si="96"/>
        <v>0</v>
      </c>
      <c r="DX145">
        <f t="shared" ca="1" si="96"/>
        <v>1</v>
      </c>
      <c r="DY145">
        <f t="shared" ca="1" si="96"/>
        <v>1</v>
      </c>
      <c r="DZ145">
        <f t="shared" ca="1" si="96"/>
        <v>0</v>
      </c>
      <c r="EA145">
        <f t="shared" ca="1" si="96"/>
        <v>0</v>
      </c>
      <c r="EB145">
        <f t="shared" ca="1" si="96"/>
        <v>0</v>
      </c>
      <c r="EC145">
        <f t="shared" ca="1" si="96"/>
        <v>0</v>
      </c>
      <c r="ED145">
        <f t="shared" ca="1" si="96"/>
        <v>0</v>
      </c>
      <c r="EE145">
        <f t="shared" ca="1" si="96"/>
        <v>0</v>
      </c>
      <c r="EK145" cm="1">
        <f t="array" aca="1" ref="EK145" ca="1">IF(ISNA(E145),0,OFFSET(INDIRECT("'"&amp;EK$67&amp;"'!g1"),E145-1,)*CL145)</f>
        <v>0</v>
      </c>
      <c r="EL145" cm="1">
        <f t="array" aca="1" ref="EL145" ca="1">IF(ISNA(F145),0,OFFSET(INDIRECT("'"&amp;EL$67&amp;"'!g1"),F145-1,)*CM145)</f>
        <v>0</v>
      </c>
      <c r="EM145" cm="1">
        <f t="array" aca="1" ref="EM145" ca="1">IF(ISNA(G145),0,OFFSET(INDIRECT("'"&amp;EM$67&amp;"'!g1"),G145-1,)*CN145)</f>
        <v>0</v>
      </c>
      <c r="EN145" cm="1">
        <f t="array" aca="1" ref="EN145" ca="1">IF(ISNA(H145),0,OFFSET(INDIRECT("'"&amp;EN$67&amp;"'!g1"),H145-1,)*CO145)</f>
        <v>0</v>
      </c>
      <c r="EO145" cm="1">
        <f t="array" aca="1" ref="EO145" ca="1">IF(ISNA(I145),0,OFFSET(INDIRECT("'"&amp;EO$67&amp;"'!g1"),I145-1,)*CP145)</f>
        <v>1</v>
      </c>
      <c r="EP145" cm="1">
        <f t="array" aca="1" ref="EP145" ca="1">IF(ISNA(J145),0,OFFSET(INDIRECT("'"&amp;EP$67&amp;"'!g1"),J145-1,)*CQ145)</f>
        <v>1</v>
      </c>
      <c r="EQ145" cm="1">
        <f t="array" aca="1" ref="EQ145" ca="1">IF(ISNA(K145),0,OFFSET(INDIRECT("'"&amp;EQ$67&amp;"'!g1"),K145-1,)*CR145)</f>
        <v>0</v>
      </c>
      <c r="ER145" cm="1">
        <f t="array" aca="1" ref="ER145" ca="1">IF(ISNA(L145),0,OFFSET(INDIRECT("'"&amp;ER$67&amp;"'!g1"),L145-1,)*CS145)</f>
        <v>0</v>
      </c>
      <c r="ES145" cm="1">
        <f t="array" aca="1" ref="ES145" ca="1">IF(ISNA(M145),0,OFFSET(INDIRECT("'"&amp;ES$67&amp;"'!g1"),M145-1,)*CT145)</f>
        <v>0</v>
      </c>
      <c r="ET145" cm="1">
        <f t="array" aca="1" ref="ET145" ca="1">IF(ISNA(N145),0,OFFSET(INDIRECT("'"&amp;ET$67&amp;"'!g1"),N145-1,)*CU145)</f>
        <v>0</v>
      </c>
      <c r="EU145" cm="1">
        <f t="array" aca="1" ref="EU145" ca="1">IF(ISNA(O145),0,OFFSET(INDIRECT("'"&amp;EU$67&amp;"'!g1"),O145-1,)*CV145)</f>
        <v>0</v>
      </c>
      <c r="EV145" cm="1">
        <f t="array" aca="1" ref="EV145" ca="1">IF(ISNA(P145),0,OFFSET(INDIRECT("'"&amp;EV$67&amp;"'!g1"),P145-1,)*CW145)</f>
        <v>0</v>
      </c>
      <c r="FB145" s="10" cm="1">
        <f t="array" aca="1" ref="FB145" ca="1">IF(ISNA(E145),0,OFFSET(INDIRECT("'"&amp;EK$67&amp;"'!h1"),E145-1,))</f>
        <v>1</v>
      </c>
      <c r="FC145" s="10" cm="1">
        <f t="array" aca="1" ref="FC145" ca="1">IF(ISNA(F145),0,OFFSET(INDIRECT("'"&amp;EL$67&amp;"'!h1"),F145-1,))</f>
        <v>1</v>
      </c>
      <c r="FD145" s="10" cm="1">
        <f t="array" aca="1" ref="FD145" ca="1">IF(ISNA(G145),0,OFFSET(INDIRECT("'"&amp;EM$67&amp;"'!h1"),G145-1,))</f>
        <v>1</v>
      </c>
      <c r="FE145" s="10" cm="1">
        <f t="array" aca="1" ref="FE145" ca="1">IF(ISNA(H145),0,OFFSET(INDIRECT("'"&amp;EN$67&amp;"'!h1"),H145-1,))</f>
        <v>1</v>
      </c>
      <c r="FF145" s="10" cm="1">
        <f t="array" aca="1" ref="FF145" ca="1">IF(ISNA(I145),0,OFFSET(INDIRECT("'"&amp;EO$67&amp;"'!h1"),I145-1,))</f>
        <v>1</v>
      </c>
      <c r="FG145" s="10" cm="1">
        <f t="array" aca="1" ref="FG145" ca="1">IF(ISNA(J145),0,OFFSET(INDIRECT("'"&amp;EP$67&amp;"'!h1"),J145-1,))</f>
        <v>1</v>
      </c>
      <c r="FH145" s="10" cm="1">
        <f t="array" aca="1" ref="FH145" ca="1">IF(ISNA(K145),0,OFFSET(INDIRECT("'"&amp;EQ$67&amp;"'!h1"),K145-1,))</f>
        <v>10000</v>
      </c>
      <c r="FI145" s="10" cm="1">
        <f t="array" aca="1" ref="FI145" ca="1">IF(ISNA(L145),0,OFFSET(INDIRECT("'"&amp;ER$67&amp;"'!h1"),L145-1,))</f>
        <v>10000</v>
      </c>
      <c r="FJ145" s="10" cm="1">
        <f t="array" aca="1" ref="FJ145" ca="1">IF(ISNA(M145),0,OFFSET(INDIRECT("'"&amp;ES$67&amp;"'!h1"),M145-1,))</f>
        <v>10000</v>
      </c>
      <c r="FK145" s="10" cm="1">
        <f t="array" aca="1" ref="FK145" ca="1">IF(ISNA(N145),0,OFFSET(INDIRECT("'"&amp;ET$67&amp;"'!h1"),N145-1,))</f>
        <v>1</v>
      </c>
      <c r="FL145" s="10" cm="1">
        <f t="array" aca="1" ref="FL145" ca="1">IF(ISNA(O145),0,OFFSET(INDIRECT("'"&amp;EU$67&amp;"'!h1"),O145-1,))</f>
        <v>1</v>
      </c>
      <c r="FM145" s="10" cm="1">
        <f t="array" aca="1" ref="FM145" ca="1">IF(ISNA(P145),0,OFFSET(INDIRECT("'"&amp;EV$67&amp;"'!h1"),P145-1,))</f>
        <v>9</v>
      </c>
      <c r="FN145" s="10"/>
      <c r="FO145" s="10"/>
      <c r="FP145" s="10"/>
      <c r="FQ145" s="10"/>
      <c r="FS145">
        <f t="shared" ca="1" si="110"/>
        <v>80</v>
      </c>
      <c r="FT145">
        <f t="shared" ca="1" si="62"/>
        <v>26.657799357548299</v>
      </c>
      <c r="FU145">
        <f t="shared" ca="1" si="63"/>
        <v>0</v>
      </c>
      <c r="FV145">
        <f t="shared" ca="1" si="64"/>
        <v>10000</v>
      </c>
      <c r="FW145" s="4">
        <f t="shared" ca="1" si="111"/>
        <v>0</v>
      </c>
      <c r="FX145" s="5" t="e">
        <f t="shared" ca="1" si="112"/>
        <v>#N/A</v>
      </c>
      <c r="FZ145" s="13">
        <f t="shared" ca="1" si="105"/>
        <v>80</v>
      </c>
      <c r="GA145" s="23">
        <f t="shared" ca="1" si="91"/>
        <v>0.13333333333333333</v>
      </c>
      <c r="GB145" s="23">
        <f t="shared" ca="1" si="91"/>
        <v>0.13333333333333333</v>
      </c>
      <c r="GC145" s="23">
        <f t="shared" ca="1" si="91"/>
        <v>1.1333333333333333</v>
      </c>
      <c r="GD145" s="23" t="e">
        <f t="shared" ca="1" si="91"/>
        <v>#N/A</v>
      </c>
      <c r="GE145" s="23">
        <f t="shared" ca="1" si="91"/>
        <v>0</v>
      </c>
      <c r="GF145" s="23">
        <f t="shared" ca="1" si="91"/>
        <v>0</v>
      </c>
      <c r="GG145" s="23">
        <f t="shared" ca="1" si="114"/>
        <v>6.6666666666666666E-2</v>
      </c>
      <c r="GH145" s="23">
        <f t="shared" ca="1" si="114"/>
        <v>6.6666666666666666E-2</v>
      </c>
      <c r="GI145" s="23">
        <f t="shared" ca="1" si="114"/>
        <v>0.26666666666666666</v>
      </c>
      <c r="GJ145" s="23" t="e">
        <f t="shared" ca="1" si="114"/>
        <v>#N/A</v>
      </c>
      <c r="GK145" s="23" t="e">
        <f t="shared" ca="1" si="114"/>
        <v>#N/A</v>
      </c>
      <c r="GL145" s="23" t="e">
        <f t="shared" ca="1" si="114"/>
        <v>#N/A</v>
      </c>
      <c r="GM145" s="23"/>
      <c r="GN145">
        <f t="shared" ca="1" si="113"/>
        <v>80</v>
      </c>
      <c r="GO145" s="5" t="e">
        <f t="shared" ca="1" si="116"/>
        <v>#N/A</v>
      </c>
      <c r="GP145" s="5" t="e">
        <f t="shared" ca="1" si="116"/>
        <v>#N/A</v>
      </c>
      <c r="GQ145" s="5" t="e">
        <f t="shared" ca="1" si="116"/>
        <v>#N/A</v>
      </c>
      <c r="GR145" s="5" t="e">
        <f t="shared" ca="1" si="116"/>
        <v>#N/A</v>
      </c>
      <c r="GS145" s="5" t="e">
        <f t="shared" ca="1" si="116"/>
        <v>#N/A</v>
      </c>
      <c r="GT145" s="5">
        <f t="shared" ca="1" si="103"/>
        <v>2.18055375106632</v>
      </c>
      <c r="GU145" s="5" t="e">
        <f t="shared" ca="1" si="103"/>
        <v>#N/A</v>
      </c>
      <c r="GV145" s="5" t="e">
        <f t="shared" ca="1" si="103"/>
        <v>#N/A</v>
      </c>
      <c r="GW145" s="5" t="e">
        <f t="shared" ca="1" si="101"/>
        <v>#N/A</v>
      </c>
      <c r="GX145" s="5" t="e">
        <f t="shared" ca="1" si="101"/>
        <v>#N/A</v>
      </c>
      <c r="GY145" s="5" t="e">
        <f t="shared" ca="1" si="101"/>
        <v>#N/A</v>
      </c>
      <c r="GZ145" s="5" t="e">
        <f t="shared" ca="1" si="101"/>
        <v>#N/A</v>
      </c>
      <c r="HB145" s="13">
        <f t="shared" ca="1" si="106"/>
        <v>80</v>
      </c>
      <c r="HC145" s="4">
        <f t="shared" ca="1" si="92"/>
        <v>0</v>
      </c>
      <c r="HD145" s="4">
        <f t="shared" ca="1" si="92"/>
        <v>0</v>
      </c>
      <c r="HE145" s="4">
        <f t="shared" ca="1" si="92"/>
        <v>0</v>
      </c>
      <c r="HF145" s="4">
        <f t="shared" ca="1" si="92"/>
        <v>0</v>
      </c>
      <c r="HG145" s="4">
        <f t="shared" ca="1" si="92"/>
        <v>1</v>
      </c>
      <c r="HH145" s="4">
        <f t="shared" ca="1" si="92"/>
        <v>1</v>
      </c>
      <c r="HI145" s="4">
        <f t="shared" ca="1" si="115"/>
        <v>0</v>
      </c>
      <c r="HJ145" s="4">
        <f t="shared" ca="1" si="115"/>
        <v>0</v>
      </c>
      <c r="HK145" s="4">
        <f t="shared" ca="1" si="115"/>
        <v>0</v>
      </c>
      <c r="HL145" s="4">
        <f t="shared" ca="1" si="115"/>
        <v>0</v>
      </c>
      <c r="HM145" s="4">
        <f t="shared" ca="1" si="115"/>
        <v>0</v>
      </c>
      <c r="HN145" s="4">
        <f t="shared" ca="1" si="115"/>
        <v>0</v>
      </c>
    </row>
    <row r="146" spans="1:222" x14ac:dyDescent="0.2">
      <c r="A146" t="str" cm="1">
        <f t="array" aca="1" ref="A146" ca="1">INDIRECT($A$67&amp;"!A"&amp;ROW(C79)+$B$64)</f>
        <v>[[81,11,15]]</v>
      </c>
      <c r="B146" cm="1">
        <f t="array" aca="1" ref="B146" ca="1">INDIRECT($A$67&amp;"!b"&amp;ROW(D79)+$B$64)</f>
        <v>81</v>
      </c>
      <c r="C146">
        <f t="shared" ca="1" si="107"/>
        <v>15</v>
      </c>
      <c r="E146">
        <f t="shared" ca="1" si="104"/>
        <v>103</v>
      </c>
      <c r="F146" t="e">
        <f t="shared" ca="1" si="104"/>
        <v>#N/A</v>
      </c>
      <c r="G146" t="e">
        <f t="shared" ca="1" si="104"/>
        <v>#N/A</v>
      </c>
      <c r="H146" t="e">
        <f t="shared" ca="1" si="104"/>
        <v>#N/A</v>
      </c>
      <c r="I146" t="e">
        <f t="shared" ca="1" si="104"/>
        <v>#N/A</v>
      </c>
      <c r="J146">
        <f t="shared" ca="1" si="104"/>
        <v>111</v>
      </c>
      <c r="K146">
        <f t="shared" ca="1" si="104"/>
        <v>111</v>
      </c>
      <c r="L146">
        <f t="shared" ca="1" si="104"/>
        <v>112</v>
      </c>
      <c r="M146">
        <f t="shared" ca="1" si="104"/>
        <v>109</v>
      </c>
      <c r="N146">
        <f t="shared" ca="1" si="104"/>
        <v>103</v>
      </c>
      <c r="O146">
        <f t="shared" ca="1" si="104"/>
        <v>103</v>
      </c>
      <c r="P146">
        <f t="shared" ca="1" si="104"/>
        <v>103</v>
      </c>
      <c r="V146" cm="1">
        <f t="array" aca="1" ref="V146" ca="1">IF(ISNA(E146),,OFFSET(INDIRECT("'"&amp;V$67&amp;"'!d1"),E146-1,))</f>
        <v>18</v>
      </c>
      <c r="W146" cm="1">
        <f t="array" aca="1" ref="W146" ca="1">IF(ISNA(F146),,OFFSET(INDIRECT("'"&amp;W$67&amp;"'!d1"),F146-1,))</f>
        <v>0</v>
      </c>
      <c r="X146" cm="1">
        <f t="array" aca="1" ref="X146" ca="1">IF(ISNA(G146),,OFFSET(INDIRECT("'"&amp;X$67&amp;"'!d1"),G146-1,))</f>
        <v>0</v>
      </c>
      <c r="Y146" cm="1">
        <f t="array" aca="1" ref="Y146" ca="1">IF(ISNA(H146),,OFFSET(INDIRECT("'"&amp;Y$67&amp;"'!d1"),H146-1,))</f>
        <v>0</v>
      </c>
      <c r="Z146" cm="1">
        <f t="array" aca="1" ref="Z146" ca="1">IF(ISNA(I146),,OFFSET(INDIRECT("'"&amp;Z$67&amp;"'!d1"),I146-1,))</f>
        <v>0</v>
      </c>
      <c r="AA146" cm="1">
        <f t="array" aca="1" ref="AA146" ca="1">IF(ISNA(J146),,OFFSET(INDIRECT("'"&amp;AA$67&amp;"'!d1"),J146-1,))</f>
        <v>15</v>
      </c>
      <c r="AB146" cm="1">
        <f t="array" aca="1" ref="AB146" ca="1">IF(ISNA(K146),,OFFSET(INDIRECT("'"&amp;AB$67&amp;"'!d1"),K146-1,))</f>
        <v>15</v>
      </c>
      <c r="AC146" cm="1">
        <f t="array" aca="1" ref="AC146" ca="1">IF(ISNA(L146),,OFFSET(INDIRECT("'"&amp;AC$67&amp;"'!d1"),L146-1,))</f>
        <v>15</v>
      </c>
      <c r="AD146" cm="1">
        <f t="array" aca="1" ref="AD146" ca="1">IF(ISNA(M146),,OFFSET(INDIRECT("'"&amp;AD$67&amp;"'!d1"),M146-1,))</f>
        <v>18</v>
      </c>
      <c r="AE146" cm="1">
        <f t="array" aca="1" ref="AE146" ca="1">IF(ISNA(N146),,OFFSET(INDIRECT("'"&amp;AE$67&amp;"'!d1"),N146-1,))</f>
        <v>0</v>
      </c>
      <c r="AF146" cm="1">
        <f t="array" aca="1" ref="AF146" ca="1">IF(ISNA(O146),,OFFSET(INDIRECT("'"&amp;AF$67&amp;"'!d1"),O146-1,))</f>
        <v>0</v>
      </c>
      <c r="AG146" cm="1">
        <f t="array" aca="1" ref="AG146" ca="1">IF(ISNA(P146),,OFFSET(INDIRECT("'"&amp;AG$67&amp;"'!d1"),P146-1,))</f>
        <v>0</v>
      </c>
      <c r="AM146">
        <f t="shared" ca="1" si="82"/>
        <v>0</v>
      </c>
      <c r="AN146">
        <f t="shared" ca="1" si="82"/>
        <v>0</v>
      </c>
      <c r="AO146">
        <f t="shared" ca="1" si="82"/>
        <v>0</v>
      </c>
      <c r="AP146">
        <f t="shared" ca="1" si="82"/>
        <v>0</v>
      </c>
      <c r="AQ146">
        <f t="shared" ca="1" si="108"/>
        <v>0</v>
      </c>
      <c r="AV146" t="str">
        <f t="shared" ca="1" si="109"/>
        <v/>
      </c>
      <c r="AW146" t="str">
        <f t="shared" ca="1" si="109"/>
        <v/>
      </c>
      <c r="AX146" t="str">
        <f t="shared" ca="1" si="109"/>
        <v/>
      </c>
      <c r="AY146" t="str">
        <f t="shared" ca="1" si="109"/>
        <v/>
      </c>
      <c r="AZ146" t="str">
        <f t="shared" ca="1" si="109"/>
        <v/>
      </c>
      <c r="BD146">
        <f t="shared" ca="1" si="97"/>
        <v>1</v>
      </c>
      <c r="BE146">
        <f t="shared" ca="1" si="97"/>
        <v>0</v>
      </c>
      <c r="BF146">
        <f t="shared" ca="1" si="97"/>
        <v>0</v>
      </c>
      <c r="BG146">
        <f t="shared" ca="1" si="93"/>
        <v>0</v>
      </c>
      <c r="BH146">
        <f t="shared" ca="1" si="93"/>
        <v>0</v>
      </c>
      <c r="BI146">
        <f t="shared" ca="1" si="93"/>
        <v>1</v>
      </c>
      <c r="BJ146">
        <f t="shared" ca="1" si="93"/>
        <v>1</v>
      </c>
      <c r="BK146">
        <f t="shared" ca="1" si="93"/>
        <v>1</v>
      </c>
      <c r="BL146">
        <f t="shared" ca="1" si="93"/>
        <v>1</v>
      </c>
      <c r="BM146">
        <f t="shared" ca="1" si="93"/>
        <v>0</v>
      </c>
      <c r="BN146">
        <f t="shared" ca="1" si="93"/>
        <v>0</v>
      </c>
      <c r="BO146">
        <f t="shared" ca="1" si="93"/>
        <v>0</v>
      </c>
      <c r="BU146">
        <f t="shared" ca="1" si="98"/>
        <v>18</v>
      </c>
      <c r="BV146">
        <f t="shared" ca="1" si="98"/>
        <v>81</v>
      </c>
      <c r="BW146">
        <f t="shared" ca="1" si="98"/>
        <v>81</v>
      </c>
      <c r="BX146">
        <f t="shared" ca="1" si="94"/>
        <v>81</v>
      </c>
      <c r="BY146">
        <f t="shared" ca="1" si="94"/>
        <v>81</v>
      </c>
      <c r="BZ146">
        <f t="shared" ca="1" si="94"/>
        <v>15</v>
      </c>
      <c r="CA146">
        <f t="shared" ca="1" si="94"/>
        <v>15</v>
      </c>
      <c r="CB146">
        <f t="shared" ca="1" si="94"/>
        <v>15</v>
      </c>
      <c r="CC146">
        <f t="shared" ca="1" si="94"/>
        <v>18</v>
      </c>
      <c r="CD146">
        <f t="shared" ca="1" si="94"/>
        <v>81</v>
      </c>
      <c r="CE146">
        <f t="shared" ca="1" si="94"/>
        <v>81</v>
      </c>
      <c r="CF146">
        <f t="shared" ca="1" si="94"/>
        <v>81</v>
      </c>
      <c r="CL146">
        <f t="shared" ca="1" si="99"/>
        <v>0</v>
      </c>
      <c r="CM146">
        <f t="shared" ca="1" si="99"/>
        <v>0</v>
      </c>
      <c r="CN146">
        <f t="shared" ca="1" si="99"/>
        <v>0</v>
      </c>
      <c r="CO146">
        <f t="shared" ca="1" si="95"/>
        <v>0</v>
      </c>
      <c r="CP146">
        <f t="shared" ca="1" si="95"/>
        <v>0</v>
      </c>
      <c r="CQ146">
        <f t="shared" ca="1" si="95"/>
        <v>1</v>
      </c>
      <c r="CR146">
        <f t="shared" ca="1" si="95"/>
        <v>1</v>
      </c>
      <c r="CS146">
        <f t="shared" ca="1" si="95"/>
        <v>1</v>
      </c>
      <c r="CT146">
        <f t="shared" ca="1" si="95"/>
        <v>0</v>
      </c>
      <c r="CU146">
        <f t="shared" ca="1" si="95"/>
        <v>0</v>
      </c>
      <c r="CV146">
        <f t="shared" ca="1" si="95"/>
        <v>0</v>
      </c>
      <c r="CW146">
        <f t="shared" ca="1" si="95"/>
        <v>0</v>
      </c>
      <c r="DC146" cm="1">
        <f t="array" aca="1" ref="DC146" ca="1">IF(ISNA(E146),,OFFSET(INDIRECT("'"&amp;DT$67&amp;"'!f1"),E146-1,))*1</f>
        <v>28843.0173891261</v>
      </c>
      <c r="DD146" cm="1">
        <f t="array" aca="1" ref="DD146" ca="1">IF(ISNA(F146),,OFFSET(INDIRECT("'"&amp;DU$67&amp;"'!f1"),F146-1,))*1</f>
        <v>0</v>
      </c>
      <c r="DE146" cm="1">
        <f t="array" aca="1" ref="DE146" ca="1">IF(ISNA(G146),,OFFSET(INDIRECT("'"&amp;DV$67&amp;"'!f1"),G146-1,))*1</f>
        <v>0</v>
      </c>
      <c r="DF146" cm="1">
        <f t="array" aca="1" ref="DF146" ca="1">IF(ISNA(H146),,OFFSET(INDIRECT("'"&amp;DW$67&amp;"'!f1"),H146-1,))*1</f>
        <v>0</v>
      </c>
      <c r="DG146" cm="1">
        <f t="array" aca="1" ref="DG146" ca="1">IF(ISNA(I146),,OFFSET(INDIRECT("'"&amp;DX$67&amp;"'!f1"),I146-1,))*1</f>
        <v>0</v>
      </c>
      <c r="DH146" cm="1">
        <f t="array" aca="1" ref="DH146" ca="1">IF(ISNA(J146),,OFFSET(INDIRECT("'"&amp;DY$67&amp;"'!f1"),J146-1,))*1</f>
        <v>2.26406788546592</v>
      </c>
      <c r="DI146" cm="1">
        <f t="array" aca="1" ref="DI146" ca="1">IF(ISNA(K146),,OFFSET(INDIRECT("'"&amp;DZ$67&amp;"'!f1"),K146-1,))*1</f>
        <v>32.355218168348003</v>
      </c>
      <c r="DJ146" cm="1">
        <f t="array" aca="1" ref="DJ146" ca="1">IF(ISNA(L146),,OFFSET(INDIRECT("'"&amp;EA$67&amp;"'!f1"),L146-1,))*1</f>
        <v>11.063464251346799</v>
      </c>
      <c r="DK146" cm="1">
        <f t="array" aca="1" ref="DK146" ca="1">IF(ISNA(M146),,OFFSET(INDIRECT("'"&amp;EB$67&amp;"'!f1"),M146-1,))*1</f>
        <v>683.13571443999899</v>
      </c>
      <c r="DL146" cm="1">
        <f t="array" aca="1" ref="DL146" ca="1">IF(ISNA(N146),,OFFSET(INDIRECT("'"&amp;EC$67&amp;"'!f1"),N146-1,))*1</f>
        <v>3.8331750009092502E-2</v>
      </c>
      <c r="DM146" cm="1">
        <f t="array" aca="1" ref="DM146" ca="1">IF(ISNA(O146),,OFFSET(INDIRECT("'"&amp;ED$67&amp;"'!f1"),O146-1,))*1</f>
        <v>4.0624502988066503E-2</v>
      </c>
      <c r="DN146" cm="1">
        <f t="array" aca="1" ref="DN146" ca="1">IF(ISNA(P146),,OFFSET(INDIRECT("'"&amp;EE$67&amp;"'!f1"),P146-1,))*1</f>
        <v>0.11896189302206001</v>
      </c>
      <c r="DT146">
        <f t="shared" ca="1" si="100"/>
        <v>0</v>
      </c>
      <c r="DU146">
        <f t="shared" ca="1" si="100"/>
        <v>0</v>
      </c>
      <c r="DV146">
        <f t="shared" ca="1" si="100"/>
        <v>0</v>
      </c>
      <c r="DW146">
        <f t="shared" ca="1" si="96"/>
        <v>0</v>
      </c>
      <c r="DX146">
        <f t="shared" ca="1" si="96"/>
        <v>0</v>
      </c>
      <c r="DY146">
        <f t="shared" ca="1" si="96"/>
        <v>1</v>
      </c>
      <c r="DZ146">
        <f t="shared" ca="1" si="96"/>
        <v>1</v>
      </c>
      <c r="EA146">
        <f t="shared" ca="1" si="96"/>
        <v>2</v>
      </c>
      <c r="EB146">
        <f t="shared" ca="1" si="96"/>
        <v>0</v>
      </c>
      <c r="EC146">
        <f t="shared" ca="1" si="96"/>
        <v>0</v>
      </c>
      <c r="ED146">
        <f t="shared" ca="1" si="96"/>
        <v>0</v>
      </c>
      <c r="EE146">
        <f t="shared" ca="1" si="96"/>
        <v>0</v>
      </c>
      <c r="EK146" cm="1">
        <f t="array" aca="1" ref="EK146" ca="1">IF(ISNA(E146),0,OFFSET(INDIRECT("'"&amp;EK$67&amp;"'!g1"),E146-1,)*CL146)</f>
        <v>0</v>
      </c>
      <c r="EL146" cm="1">
        <f t="array" aca="1" ref="EL146" ca="1">IF(ISNA(F146),0,OFFSET(INDIRECT("'"&amp;EL$67&amp;"'!g1"),F146-1,)*CM146)</f>
        <v>0</v>
      </c>
      <c r="EM146" cm="1">
        <f t="array" aca="1" ref="EM146" ca="1">IF(ISNA(G146),0,OFFSET(INDIRECT("'"&amp;EM$67&amp;"'!g1"),G146-1,)*CN146)</f>
        <v>0</v>
      </c>
      <c r="EN146" cm="1">
        <f t="array" aca="1" ref="EN146" ca="1">IF(ISNA(H146),0,OFFSET(INDIRECT("'"&amp;EN$67&amp;"'!g1"),H146-1,)*CO146)</f>
        <v>0</v>
      </c>
      <c r="EO146" cm="1">
        <f t="array" aca="1" ref="EO146" ca="1">IF(ISNA(I146),0,OFFSET(INDIRECT("'"&amp;EO$67&amp;"'!g1"),I146-1,)*CP146)</f>
        <v>0</v>
      </c>
      <c r="EP146" cm="1">
        <f t="array" aca="1" ref="EP146" ca="1">IF(ISNA(J146),0,OFFSET(INDIRECT("'"&amp;EP$67&amp;"'!g1"),J146-1,)*CQ146)</f>
        <v>1</v>
      </c>
      <c r="EQ146" cm="1">
        <f t="array" aca="1" ref="EQ146" ca="1">IF(ISNA(K146),0,OFFSET(INDIRECT("'"&amp;EQ$67&amp;"'!g1"),K146-1,)*CR146)</f>
        <v>1</v>
      </c>
      <c r="ER146" cm="1">
        <f t="array" aca="1" ref="ER146" ca="1">IF(ISNA(L146),0,OFFSET(INDIRECT("'"&amp;ER$67&amp;"'!g1"),L146-1,)*CS146)</f>
        <v>2</v>
      </c>
      <c r="ES146" cm="1">
        <f t="array" aca="1" ref="ES146" ca="1">IF(ISNA(M146),0,OFFSET(INDIRECT("'"&amp;ES$67&amp;"'!g1"),M146-1,)*CT146)</f>
        <v>0</v>
      </c>
      <c r="ET146" cm="1">
        <f t="array" aca="1" ref="ET146" ca="1">IF(ISNA(N146),0,OFFSET(INDIRECT("'"&amp;ET$67&amp;"'!g1"),N146-1,)*CU146)</f>
        <v>0</v>
      </c>
      <c r="EU146" cm="1">
        <f t="array" aca="1" ref="EU146" ca="1">IF(ISNA(O146),0,OFFSET(INDIRECT("'"&amp;EU$67&amp;"'!g1"),O146-1,)*CV146)</f>
        <v>0</v>
      </c>
      <c r="EV146" cm="1">
        <f t="array" aca="1" ref="EV146" ca="1">IF(ISNA(P146),0,OFFSET(INDIRECT("'"&amp;EV$67&amp;"'!g1"),P146-1,)*CW146)</f>
        <v>0</v>
      </c>
      <c r="FB146" s="10" cm="1">
        <f t="array" aca="1" ref="FB146" ca="1">IF(ISNA(E146),0,OFFSET(INDIRECT("'"&amp;EK$67&amp;"'!h1"),E146-1,))</f>
        <v>1</v>
      </c>
      <c r="FC146" s="10" cm="1">
        <f t="array" aca="1" ref="FC146" ca="1">IF(ISNA(F146),0,OFFSET(INDIRECT("'"&amp;EL$67&amp;"'!h1"),F146-1,))</f>
        <v>0</v>
      </c>
      <c r="FD146" s="10" cm="1">
        <f t="array" aca="1" ref="FD146" ca="1">IF(ISNA(G146),0,OFFSET(INDIRECT("'"&amp;EM$67&amp;"'!h1"),G146-1,))</f>
        <v>0</v>
      </c>
      <c r="FE146" s="10" cm="1">
        <f t="array" aca="1" ref="FE146" ca="1">IF(ISNA(H146),0,OFFSET(INDIRECT("'"&amp;EN$67&amp;"'!h1"),H146-1,))</f>
        <v>0</v>
      </c>
      <c r="FF146" s="10" cm="1">
        <f t="array" aca="1" ref="FF146" ca="1">IF(ISNA(I146),0,OFFSET(INDIRECT("'"&amp;EO$67&amp;"'!h1"),I146-1,))</f>
        <v>0</v>
      </c>
      <c r="FG146" s="10" cm="1">
        <f t="array" aca="1" ref="FG146" ca="1">IF(ISNA(J146),0,OFFSET(INDIRECT("'"&amp;EP$67&amp;"'!h1"),J146-1,))</f>
        <v>1</v>
      </c>
      <c r="FH146" s="10" cm="1">
        <f t="array" aca="1" ref="FH146" ca="1">IF(ISNA(K146),0,OFFSET(INDIRECT("'"&amp;EQ$67&amp;"'!h1"),K146-1,))</f>
        <v>10000</v>
      </c>
      <c r="FI146" s="10" cm="1">
        <f t="array" aca="1" ref="FI146" ca="1">IF(ISNA(L146),0,OFFSET(INDIRECT("'"&amp;ER$67&amp;"'!h1"),L146-1,))</f>
        <v>10000</v>
      </c>
      <c r="FJ146" s="10" cm="1">
        <f t="array" aca="1" ref="FJ146" ca="1">IF(ISNA(M146),0,OFFSET(INDIRECT("'"&amp;ES$67&amp;"'!h1"),M146-1,))</f>
        <v>10000</v>
      </c>
      <c r="FK146" s="10" cm="1">
        <f t="array" aca="1" ref="FK146" ca="1">IF(ISNA(N146),0,OFFSET(INDIRECT("'"&amp;ET$67&amp;"'!h1"),N146-1,))</f>
        <v>1</v>
      </c>
      <c r="FL146" s="10" cm="1">
        <f t="array" aca="1" ref="FL146" ca="1">IF(ISNA(O146),0,OFFSET(INDIRECT("'"&amp;EU$67&amp;"'!h1"),O146-1,))</f>
        <v>1</v>
      </c>
      <c r="FM146" s="10" cm="1">
        <f t="array" aca="1" ref="FM146" ca="1">IF(ISNA(P146),0,OFFSET(INDIRECT("'"&amp;EV$67&amp;"'!h1"),P146-1,))</f>
        <v>9</v>
      </c>
      <c r="FN146" s="10"/>
      <c r="FO146" s="10"/>
      <c r="FP146" s="10"/>
      <c r="FQ146" s="10"/>
      <c r="FS146">
        <f t="shared" ca="1" si="110"/>
        <v>81</v>
      </c>
      <c r="FT146">
        <f t="shared" ca="1" si="62"/>
        <v>32.355218168348003</v>
      </c>
      <c r="FU146">
        <f t="shared" ca="1" si="63"/>
        <v>1</v>
      </c>
      <c r="FV146">
        <f t="shared" ca="1" si="64"/>
        <v>10000</v>
      </c>
      <c r="FW146" s="4">
        <f t="shared" ca="1" si="111"/>
        <v>1E-4</v>
      </c>
      <c r="FX146" s="5">
        <f t="shared" ca="1" si="112"/>
        <v>32.355218168348003</v>
      </c>
      <c r="FZ146" s="13">
        <f t="shared" ca="1" si="105"/>
        <v>81</v>
      </c>
      <c r="GA146" s="23">
        <f t="shared" ca="1" si="91"/>
        <v>0.2</v>
      </c>
      <c r="GB146" s="23" t="e">
        <f t="shared" ca="1" si="91"/>
        <v>#N/A</v>
      </c>
      <c r="GC146" s="23" t="e">
        <f t="shared" ca="1" si="91"/>
        <v>#N/A</v>
      </c>
      <c r="GD146" s="23" t="e">
        <f t="shared" ca="1" si="91"/>
        <v>#N/A</v>
      </c>
      <c r="GE146" s="23" t="e">
        <f t="shared" ca="1" si="91"/>
        <v>#N/A</v>
      </c>
      <c r="GF146" s="23">
        <f t="shared" ca="1" si="91"/>
        <v>0</v>
      </c>
      <c r="GG146" s="23">
        <f t="shared" ca="1" si="114"/>
        <v>0</v>
      </c>
      <c r="GH146" s="23">
        <f t="shared" ca="1" si="114"/>
        <v>0</v>
      </c>
      <c r="GI146" s="23">
        <f t="shared" ca="1" si="114"/>
        <v>0.2</v>
      </c>
      <c r="GJ146" s="23" t="e">
        <f t="shared" ca="1" si="114"/>
        <v>#N/A</v>
      </c>
      <c r="GK146" s="23" t="e">
        <f t="shared" ca="1" si="114"/>
        <v>#N/A</v>
      </c>
      <c r="GL146" s="23" t="e">
        <f t="shared" ca="1" si="114"/>
        <v>#N/A</v>
      </c>
      <c r="GM146" s="23"/>
      <c r="GN146">
        <f t="shared" ca="1" si="113"/>
        <v>81</v>
      </c>
      <c r="GO146" s="5" t="e">
        <f t="shared" ca="1" si="116"/>
        <v>#N/A</v>
      </c>
      <c r="GP146" s="5" t="e">
        <f t="shared" ca="1" si="116"/>
        <v>#N/A</v>
      </c>
      <c r="GQ146" s="5" t="e">
        <f t="shared" ca="1" si="116"/>
        <v>#N/A</v>
      </c>
      <c r="GR146" s="5" t="e">
        <f t="shared" ca="1" si="116"/>
        <v>#N/A</v>
      </c>
      <c r="GS146" s="5" t="e">
        <f t="shared" ca="1" si="116"/>
        <v>#N/A</v>
      </c>
      <c r="GT146" s="5">
        <f t="shared" ca="1" si="103"/>
        <v>2.26406788546592</v>
      </c>
      <c r="GU146" s="5">
        <f t="shared" ca="1" si="103"/>
        <v>32.355218168348003</v>
      </c>
      <c r="GV146" s="5">
        <f t="shared" ca="1" si="103"/>
        <v>5.5317321256733996</v>
      </c>
      <c r="GW146" s="5" t="e">
        <f t="shared" ca="1" si="101"/>
        <v>#N/A</v>
      </c>
      <c r="GX146" s="5" t="e">
        <f t="shared" ca="1" si="101"/>
        <v>#N/A</v>
      </c>
      <c r="GY146" s="5" t="e">
        <f t="shared" ca="1" si="101"/>
        <v>#N/A</v>
      </c>
      <c r="GZ146" s="5" t="e">
        <f t="shared" ca="1" si="101"/>
        <v>#N/A</v>
      </c>
      <c r="HB146" s="13">
        <f t="shared" ca="1" si="106"/>
        <v>81</v>
      </c>
      <c r="HC146" s="4">
        <f t="shared" ca="1" si="92"/>
        <v>0</v>
      </c>
      <c r="HD146" s="4">
        <f t="shared" ca="1" si="92"/>
        <v>0</v>
      </c>
      <c r="HE146" s="4">
        <f t="shared" ca="1" si="92"/>
        <v>0</v>
      </c>
      <c r="HF146" s="4">
        <f t="shared" ca="1" si="92"/>
        <v>0</v>
      </c>
      <c r="HG146" s="4">
        <f t="shared" ca="1" si="92"/>
        <v>0</v>
      </c>
      <c r="HH146" s="4">
        <f t="shared" ca="1" si="92"/>
        <v>1</v>
      </c>
      <c r="HI146" s="4">
        <f t="shared" ca="1" si="115"/>
        <v>1E-4</v>
      </c>
      <c r="HJ146" s="4">
        <f t="shared" ca="1" si="115"/>
        <v>2.0000000000000001E-4</v>
      </c>
      <c r="HK146" s="4">
        <f t="shared" ca="1" si="115"/>
        <v>0</v>
      </c>
      <c r="HL146" s="4">
        <f t="shared" ca="1" si="115"/>
        <v>0</v>
      </c>
      <c r="HM146" s="4">
        <f t="shared" ca="1" si="115"/>
        <v>0</v>
      </c>
      <c r="HN146" s="4">
        <f t="shared" ca="1" si="115"/>
        <v>0</v>
      </c>
    </row>
    <row r="147" spans="1:222" x14ac:dyDescent="0.2">
      <c r="A147" t="str" cm="1">
        <f t="array" aca="1" ref="A147" ca="1">INDIRECT($A$67&amp;"!A"&amp;ROW(C80)+$B$64)</f>
        <v>[[82,7,16]]</v>
      </c>
      <c r="B147" cm="1">
        <f t="array" aca="1" ref="B147" ca="1">INDIRECT($A$67&amp;"!b"&amp;ROW(D80)+$B$64)</f>
        <v>82</v>
      </c>
      <c r="C147">
        <f t="shared" ca="1" si="107"/>
        <v>16</v>
      </c>
      <c r="E147">
        <f t="shared" ca="1" si="104"/>
        <v>104</v>
      </c>
      <c r="F147" t="e">
        <f t="shared" ca="1" si="104"/>
        <v>#N/A</v>
      </c>
      <c r="G147" t="e">
        <f t="shared" ca="1" si="104"/>
        <v>#N/A</v>
      </c>
      <c r="H147" t="e">
        <f t="shared" ca="1" si="104"/>
        <v>#N/A</v>
      </c>
      <c r="I147" t="e">
        <f t="shared" ca="1" si="104"/>
        <v>#N/A</v>
      </c>
      <c r="J147">
        <f t="shared" ca="1" si="104"/>
        <v>112</v>
      </c>
      <c r="K147">
        <f t="shared" ca="1" si="104"/>
        <v>112</v>
      </c>
      <c r="L147">
        <f t="shared" ca="1" si="104"/>
        <v>113</v>
      </c>
      <c r="M147">
        <f t="shared" ca="1" si="104"/>
        <v>110</v>
      </c>
      <c r="N147">
        <f t="shared" ca="1" si="104"/>
        <v>104</v>
      </c>
      <c r="O147">
        <f t="shared" ca="1" si="104"/>
        <v>104</v>
      </c>
      <c r="P147">
        <f t="shared" ca="1" si="104"/>
        <v>104</v>
      </c>
      <c r="V147" cm="1">
        <f t="array" aca="1" ref="V147" ca="1">IF(ISNA(E147),,OFFSET(INDIRECT("'"&amp;V$67&amp;"'!d1"),E147-1,))</f>
        <v>18</v>
      </c>
      <c r="W147" cm="1">
        <f t="array" aca="1" ref="W147" ca="1">IF(ISNA(F147),,OFFSET(INDIRECT("'"&amp;W$67&amp;"'!d1"),F147-1,))</f>
        <v>0</v>
      </c>
      <c r="X147" cm="1">
        <f t="array" aca="1" ref="X147" ca="1">IF(ISNA(G147),,OFFSET(INDIRECT("'"&amp;X$67&amp;"'!d1"),G147-1,))</f>
        <v>0</v>
      </c>
      <c r="Y147" cm="1">
        <f t="array" aca="1" ref="Y147" ca="1">IF(ISNA(H147),,OFFSET(INDIRECT("'"&amp;Y$67&amp;"'!d1"),H147-1,))</f>
        <v>0</v>
      </c>
      <c r="Z147" cm="1">
        <f t="array" aca="1" ref="Z147" ca="1">IF(ISNA(I147),,OFFSET(INDIRECT("'"&amp;Z$67&amp;"'!d1"),I147-1,))</f>
        <v>0</v>
      </c>
      <c r="AA147" cm="1">
        <f t="array" aca="1" ref="AA147" ca="1">IF(ISNA(J147),,OFFSET(INDIRECT("'"&amp;AA$67&amp;"'!d1"),J147-1,))</f>
        <v>17</v>
      </c>
      <c r="AB147" cm="1">
        <f t="array" aca="1" ref="AB147" ca="1">IF(ISNA(K147),,OFFSET(INDIRECT("'"&amp;AB$67&amp;"'!d1"),K147-1,))</f>
        <v>18</v>
      </c>
      <c r="AC147" cm="1">
        <f t="array" aca="1" ref="AC147" ca="1">IF(ISNA(L147),,OFFSET(INDIRECT("'"&amp;AC$67&amp;"'!d1"),L147-1,))</f>
        <v>17</v>
      </c>
      <c r="AD147" cm="1">
        <f t="array" aca="1" ref="AD147" ca="1">IF(ISNA(M147),,OFFSET(INDIRECT("'"&amp;AD$67&amp;"'!d1"),M147-1,))</f>
        <v>18</v>
      </c>
      <c r="AE147" cm="1">
        <f t="array" aca="1" ref="AE147" ca="1">IF(ISNA(N147),,OFFSET(INDIRECT("'"&amp;AE$67&amp;"'!d1"),N147-1,))</f>
        <v>0</v>
      </c>
      <c r="AF147" cm="1">
        <f t="array" aca="1" ref="AF147" ca="1">IF(ISNA(O147),,OFFSET(INDIRECT("'"&amp;AF$67&amp;"'!d1"),O147-1,))</f>
        <v>0</v>
      </c>
      <c r="AG147" cm="1">
        <f t="array" aca="1" ref="AG147" ca="1">IF(ISNA(P147),,OFFSET(INDIRECT("'"&amp;AG$67&amp;"'!d1"),P147-1,))</f>
        <v>0</v>
      </c>
      <c r="AM147">
        <f t="shared" ca="1" si="82"/>
        <v>0</v>
      </c>
      <c r="AN147">
        <f t="shared" ca="1" si="82"/>
        <v>0</v>
      </c>
      <c r="AO147">
        <f t="shared" ca="1" si="82"/>
        <v>0</v>
      </c>
      <c r="AP147">
        <f t="shared" ca="1" si="82"/>
        <v>0</v>
      </c>
      <c r="AQ147">
        <f t="shared" ca="1" si="108"/>
        <v>0</v>
      </c>
      <c r="AV147" t="str">
        <f t="shared" ca="1" si="109"/>
        <v/>
      </c>
      <c r="AW147" t="str">
        <f t="shared" ca="1" si="109"/>
        <v/>
      </c>
      <c r="AX147" t="str">
        <f t="shared" ca="1" si="109"/>
        <v/>
      </c>
      <c r="AY147" t="str">
        <f t="shared" ca="1" si="109"/>
        <v/>
      </c>
      <c r="AZ147" t="str">
        <f t="shared" ca="1" si="109"/>
        <v/>
      </c>
      <c r="BD147">
        <f t="shared" ca="1" si="97"/>
        <v>1</v>
      </c>
      <c r="BE147">
        <f t="shared" ca="1" si="97"/>
        <v>0</v>
      </c>
      <c r="BF147">
        <f t="shared" ca="1" si="97"/>
        <v>0</v>
      </c>
      <c r="BG147">
        <f t="shared" ca="1" si="93"/>
        <v>0</v>
      </c>
      <c r="BH147">
        <f t="shared" ca="1" si="93"/>
        <v>0</v>
      </c>
      <c r="BI147">
        <f t="shared" ca="1" si="93"/>
        <v>1</v>
      </c>
      <c r="BJ147">
        <f t="shared" ca="1" si="93"/>
        <v>1</v>
      </c>
      <c r="BK147">
        <f t="shared" ca="1" si="93"/>
        <v>1</v>
      </c>
      <c r="BL147">
        <f t="shared" ca="1" si="93"/>
        <v>1</v>
      </c>
      <c r="BM147">
        <f t="shared" ca="1" si="93"/>
        <v>0</v>
      </c>
      <c r="BN147">
        <f t="shared" ca="1" si="93"/>
        <v>0</v>
      </c>
      <c r="BO147">
        <f t="shared" ca="1" si="93"/>
        <v>0</v>
      </c>
      <c r="BU147">
        <f t="shared" ca="1" si="98"/>
        <v>18</v>
      </c>
      <c r="BV147">
        <f t="shared" ca="1" si="98"/>
        <v>82</v>
      </c>
      <c r="BW147">
        <f t="shared" ca="1" si="98"/>
        <v>82</v>
      </c>
      <c r="BX147">
        <f t="shared" ca="1" si="94"/>
        <v>82</v>
      </c>
      <c r="BY147">
        <f t="shared" ca="1" si="94"/>
        <v>82</v>
      </c>
      <c r="BZ147">
        <f t="shared" ca="1" si="94"/>
        <v>17</v>
      </c>
      <c r="CA147">
        <f t="shared" ca="1" si="94"/>
        <v>18</v>
      </c>
      <c r="CB147">
        <f t="shared" ca="1" si="94"/>
        <v>17</v>
      </c>
      <c r="CC147">
        <f t="shared" ca="1" si="94"/>
        <v>18</v>
      </c>
      <c r="CD147">
        <f t="shared" ca="1" si="94"/>
        <v>82</v>
      </c>
      <c r="CE147">
        <f t="shared" ca="1" si="94"/>
        <v>82</v>
      </c>
      <c r="CF147">
        <f t="shared" ca="1" si="94"/>
        <v>82</v>
      </c>
      <c r="CL147">
        <f t="shared" ca="1" si="99"/>
        <v>0</v>
      </c>
      <c r="CM147">
        <f t="shared" ca="1" si="99"/>
        <v>0</v>
      </c>
      <c r="CN147">
        <f t="shared" ca="1" si="99"/>
        <v>0</v>
      </c>
      <c r="CO147">
        <f t="shared" ca="1" si="95"/>
        <v>0</v>
      </c>
      <c r="CP147">
        <f t="shared" ca="1" si="95"/>
        <v>0</v>
      </c>
      <c r="CQ147">
        <f t="shared" ca="1" si="95"/>
        <v>0</v>
      </c>
      <c r="CR147">
        <f t="shared" ca="1" si="95"/>
        <v>0</v>
      </c>
      <c r="CS147">
        <f t="shared" ca="1" si="95"/>
        <v>0</v>
      </c>
      <c r="CT147">
        <f t="shared" ca="1" si="95"/>
        <v>0</v>
      </c>
      <c r="CU147">
        <f t="shared" ca="1" si="95"/>
        <v>0</v>
      </c>
      <c r="CV147">
        <f t="shared" ca="1" si="95"/>
        <v>0</v>
      </c>
      <c r="CW147">
        <f t="shared" ca="1" si="95"/>
        <v>0</v>
      </c>
      <c r="DC147" cm="1">
        <f t="array" aca="1" ref="DC147" ca="1">IF(ISNA(E147),,OFFSET(INDIRECT("'"&amp;DT$67&amp;"'!f1"),E147-1,))*1</f>
        <v>28819.249338507601</v>
      </c>
      <c r="DD147" cm="1">
        <f t="array" aca="1" ref="DD147" ca="1">IF(ISNA(F147),,OFFSET(INDIRECT("'"&amp;DU$67&amp;"'!f1"),F147-1,))*1</f>
        <v>0</v>
      </c>
      <c r="DE147" cm="1">
        <f t="array" aca="1" ref="DE147" ca="1">IF(ISNA(G147),,OFFSET(INDIRECT("'"&amp;DV$67&amp;"'!f1"),G147-1,))*1</f>
        <v>0</v>
      </c>
      <c r="DF147" cm="1">
        <f t="array" aca="1" ref="DF147" ca="1">IF(ISNA(H147),,OFFSET(INDIRECT("'"&amp;DW$67&amp;"'!f1"),H147-1,))*1</f>
        <v>0</v>
      </c>
      <c r="DG147" cm="1">
        <f t="array" aca="1" ref="DG147" ca="1">IF(ISNA(I147),,OFFSET(INDIRECT("'"&amp;DX$67&amp;"'!f1"),I147-1,))*1</f>
        <v>0</v>
      </c>
      <c r="DH147" cm="1">
        <f t="array" aca="1" ref="DH147" ca="1">IF(ISNA(J147),,OFFSET(INDIRECT("'"&amp;DY$67&amp;"'!f1"),J147-1,))*1</f>
        <v>2.3003353662788801</v>
      </c>
      <c r="DI147" cm="1">
        <f t="array" aca="1" ref="DI147" ca="1">IF(ISNA(K147),,OFFSET(INDIRECT("'"&amp;DZ$67&amp;"'!f1"),K147-1,))*1</f>
        <v>28.095771204680201</v>
      </c>
      <c r="DJ147" cm="1">
        <f t="array" aca="1" ref="DJ147" ca="1">IF(ISNA(L147),,OFFSET(INDIRECT("'"&amp;EA$67&amp;"'!f1"),L147-1,))*1</f>
        <v>9.6715067317709291</v>
      </c>
      <c r="DK147" cm="1">
        <f t="array" aca="1" ref="DK147" ca="1">IF(ISNA(M147),,OFFSET(INDIRECT("'"&amp;EB$67&amp;"'!f1"),M147-1,))*1</f>
        <v>753.84562643200104</v>
      </c>
      <c r="DL147" cm="1">
        <f t="array" aca="1" ref="DL147" ca="1">IF(ISNA(N147),,OFFSET(INDIRECT("'"&amp;EC$67&amp;"'!f1"),N147-1,))*1</f>
        <v>3.2352787995478097E-2</v>
      </c>
      <c r="DM147" cm="1">
        <f t="array" aca="1" ref="DM147" ca="1">IF(ISNA(O147),,OFFSET(INDIRECT("'"&amp;ED$67&amp;"'!f1"),O147-1,))*1</f>
        <v>3.4546692011645001E-2</v>
      </c>
      <c r="DN147" cm="1">
        <f t="array" aca="1" ref="DN147" ca="1">IF(ISNA(P147),,OFFSET(INDIRECT("'"&amp;EE$67&amp;"'!f1"),P147-1,))*1</f>
        <v>0.124791927635669</v>
      </c>
      <c r="DT147">
        <f t="shared" ca="1" si="100"/>
        <v>0</v>
      </c>
      <c r="DU147">
        <f t="shared" ca="1" si="100"/>
        <v>0</v>
      </c>
      <c r="DV147">
        <f t="shared" ca="1" si="100"/>
        <v>0</v>
      </c>
      <c r="DW147">
        <f t="shared" ca="1" si="96"/>
        <v>0</v>
      </c>
      <c r="DX147">
        <f t="shared" ca="1" si="96"/>
        <v>0</v>
      </c>
      <c r="DY147">
        <f t="shared" ca="1" si="96"/>
        <v>0</v>
      </c>
      <c r="DZ147">
        <f t="shared" ca="1" si="96"/>
        <v>0</v>
      </c>
      <c r="EA147">
        <f t="shared" ca="1" si="96"/>
        <v>0</v>
      </c>
      <c r="EB147">
        <f t="shared" ca="1" si="96"/>
        <v>0</v>
      </c>
      <c r="EC147">
        <f t="shared" ca="1" si="96"/>
        <v>0</v>
      </c>
      <c r="ED147">
        <f t="shared" ca="1" si="96"/>
        <v>0</v>
      </c>
      <c r="EE147">
        <f t="shared" ca="1" si="96"/>
        <v>0</v>
      </c>
      <c r="EK147" cm="1">
        <f t="array" aca="1" ref="EK147" ca="1">IF(ISNA(E147),0,OFFSET(INDIRECT("'"&amp;EK$67&amp;"'!g1"),E147-1,)*CL147)</f>
        <v>0</v>
      </c>
      <c r="EL147" cm="1">
        <f t="array" aca="1" ref="EL147" ca="1">IF(ISNA(F147),0,OFFSET(INDIRECT("'"&amp;EL$67&amp;"'!g1"),F147-1,)*CM147)</f>
        <v>0</v>
      </c>
      <c r="EM147" cm="1">
        <f t="array" aca="1" ref="EM147" ca="1">IF(ISNA(G147),0,OFFSET(INDIRECT("'"&amp;EM$67&amp;"'!g1"),G147-1,)*CN147)</f>
        <v>0</v>
      </c>
      <c r="EN147" cm="1">
        <f t="array" aca="1" ref="EN147" ca="1">IF(ISNA(H147),0,OFFSET(INDIRECT("'"&amp;EN$67&amp;"'!g1"),H147-1,)*CO147)</f>
        <v>0</v>
      </c>
      <c r="EO147" cm="1">
        <f t="array" aca="1" ref="EO147" ca="1">IF(ISNA(I147),0,OFFSET(INDIRECT("'"&amp;EO$67&amp;"'!g1"),I147-1,)*CP147)</f>
        <v>0</v>
      </c>
      <c r="EP147" cm="1">
        <f t="array" aca="1" ref="EP147" ca="1">IF(ISNA(J147),0,OFFSET(INDIRECT("'"&amp;EP$67&amp;"'!g1"),J147-1,)*CQ147)</f>
        <v>0</v>
      </c>
      <c r="EQ147" cm="1">
        <f t="array" aca="1" ref="EQ147" ca="1">IF(ISNA(K147),0,OFFSET(INDIRECT("'"&amp;EQ$67&amp;"'!g1"),K147-1,)*CR147)</f>
        <v>0</v>
      </c>
      <c r="ER147" cm="1">
        <f t="array" aca="1" ref="ER147" ca="1">IF(ISNA(L147),0,OFFSET(INDIRECT("'"&amp;ER$67&amp;"'!g1"),L147-1,)*CS147)</f>
        <v>0</v>
      </c>
      <c r="ES147" cm="1">
        <f t="array" aca="1" ref="ES147" ca="1">IF(ISNA(M147),0,OFFSET(INDIRECT("'"&amp;ES$67&amp;"'!g1"),M147-1,)*CT147)</f>
        <v>0</v>
      </c>
      <c r="ET147" cm="1">
        <f t="array" aca="1" ref="ET147" ca="1">IF(ISNA(N147),0,OFFSET(INDIRECT("'"&amp;ET$67&amp;"'!g1"),N147-1,)*CU147)</f>
        <v>0</v>
      </c>
      <c r="EU147" cm="1">
        <f t="array" aca="1" ref="EU147" ca="1">IF(ISNA(O147),0,OFFSET(INDIRECT("'"&amp;EU$67&amp;"'!g1"),O147-1,)*CV147)</f>
        <v>0</v>
      </c>
      <c r="EV147" cm="1">
        <f t="array" aca="1" ref="EV147" ca="1">IF(ISNA(P147),0,OFFSET(INDIRECT("'"&amp;EV$67&amp;"'!g1"),P147-1,)*CW147)</f>
        <v>0</v>
      </c>
      <c r="FB147" s="10" cm="1">
        <f t="array" aca="1" ref="FB147" ca="1">IF(ISNA(E147),0,OFFSET(INDIRECT("'"&amp;EK$67&amp;"'!h1"),E147-1,))</f>
        <v>1</v>
      </c>
      <c r="FC147" s="10" cm="1">
        <f t="array" aca="1" ref="FC147" ca="1">IF(ISNA(F147),0,OFFSET(INDIRECT("'"&amp;EL$67&amp;"'!h1"),F147-1,))</f>
        <v>0</v>
      </c>
      <c r="FD147" s="10" cm="1">
        <f t="array" aca="1" ref="FD147" ca="1">IF(ISNA(G147),0,OFFSET(INDIRECT("'"&amp;EM$67&amp;"'!h1"),G147-1,))</f>
        <v>0</v>
      </c>
      <c r="FE147" s="10" cm="1">
        <f t="array" aca="1" ref="FE147" ca="1">IF(ISNA(H147),0,OFFSET(INDIRECT("'"&amp;EN$67&amp;"'!h1"),H147-1,))</f>
        <v>0</v>
      </c>
      <c r="FF147" s="10" cm="1">
        <f t="array" aca="1" ref="FF147" ca="1">IF(ISNA(I147),0,OFFSET(INDIRECT("'"&amp;EO$67&amp;"'!h1"),I147-1,))</f>
        <v>0</v>
      </c>
      <c r="FG147" s="10" cm="1">
        <f t="array" aca="1" ref="FG147" ca="1">IF(ISNA(J147),0,OFFSET(INDIRECT("'"&amp;EP$67&amp;"'!h1"),J147-1,))</f>
        <v>1</v>
      </c>
      <c r="FH147" s="10" cm="1">
        <f t="array" aca="1" ref="FH147" ca="1">IF(ISNA(K147),0,OFFSET(INDIRECT("'"&amp;EQ$67&amp;"'!h1"),K147-1,))</f>
        <v>10000</v>
      </c>
      <c r="FI147" s="10" cm="1">
        <f t="array" aca="1" ref="FI147" ca="1">IF(ISNA(L147),0,OFFSET(INDIRECT("'"&amp;ER$67&amp;"'!h1"),L147-1,))</f>
        <v>10000</v>
      </c>
      <c r="FJ147" s="10" cm="1">
        <f t="array" aca="1" ref="FJ147" ca="1">IF(ISNA(M147),0,OFFSET(INDIRECT("'"&amp;ES$67&amp;"'!h1"),M147-1,))</f>
        <v>10000</v>
      </c>
      <c r="FK147" s="10" cm="1">
        <f t="array" aca="1" ref="FK147" ca="1">IF(ISNA(N147),0,OFFSET(INDIRECT("'"&amp;ET$67&amp;"'!h1"),N147-1,))</f>
        <v>1</v>
      </c>
      <c r="FL147" s="10" cm="1">
        <f t="array" aca="1" ref="FL147" ca="1">IF(ISNA(O147),0,OFFSET(INDIRECT("'"&amp;EU$67&amp;"'!h1"),O147-1,))</f>
        <v>1</v>
      </c>
      <c r="FM147" s="10" cm="1">
        <f t="array" aca="1" ref="FM147" ca="1">IF(ISNA(P147),0,OFFSET(INDIRECT("'"&amp;EV$67&amp;"'!h1"),P147-1,))</f>
        <v>9</v>
      </c>
      <c r="FN147" s="10"/>
      <c r="FO147" s="10"/>
      <c r="FP147" s="10"/>
      <c r="FQ147" s="10"/>
      <c r="FS147">
        <f t="shared" ca="1" si="110"/>
        <v>82</v>
      </c>
      <c r="FT147">
        <f t="shared" ca="1" si="62"/>
        <v>28.095771204680201</v>
      </c>
      <c r="FU147">
        <f t="shared" ca="1" si="63"/>
        <v>0</v>
      </c>
      <c r="FV147">
        <f t="shared" ca="1" si="64"/>
        <v>10000</v>
      </c>
      <c r="FW147" s="4">
        <f t="shared" ca="1" si="111"/>
        <v>0</v>
      </c>
      <c r="FX147" s="5" t="e">
        <f t="shared" ca="1" si="112"/>
        <v>#N/A</v>
      </c>
      <c r="FZ147" s="13">
        <f t="shared" ca="1" si="105"/>
        <v>82</v>
      </c>
      <c r="GA147" s="23">
        <f t="shared" ca="1" si="91"/>
        <v>0.125</v>
      </c>
      <c r="GB147" s="23" t="e">
        <f t="shared" ca="1" si="91"/>
        <v>#N/A</v>
      </c>
      <c r="GC147" s="23" t="e">
        <f t="shared" ca="1" si="91"/>
        <v>#N/A</v>
      </c>
      <c r="GD147" s="23" t="e">
        <f t="shared" ca="1" si="91"/>
        <v>#N/A</v>
      </c>
      <c r="GE147" s="23" t="e">
        <f t="shared" ca="1" si="91"/>
        <v>#N/A</v>
      </c>
      <c r="GF147" s="23">
        <f t="shared" ca="1" si="91"/>
        <v>6.25E-2</v>
      </c>
      <c r="GG147" s="23">
        <f t="shared" ca="1" si="114"/>
        <v>0.125</v>
      </c>
      <c r="GH147" s="23">
        <f t="shared" ca="1" si="114"/>
        <v>6.25E-2</v>
      </c>
      <c r="GI147" s="23">
        <f t="shared" ca="1" si="114"/>
        <v>0.125</v>
      </c>
      <c r="GJ147" s="23" t="e">
        <f t="shared" ca="1" si="114"/>
        <v>#N/A</v>
      </c>
      <c r="GK147" s="23" t="e">
        <f t="shared" ca="1" si="114"/>
        <v>#N/A</v>
      </c>
      <c r="GL147" s="23" t="e">
        <f t="shared" ca="1" si="114"/>
        <v>#N/A</v>
      </c>
      <c r="GM147" s="23"/>
      <c r="GN147">
        <f t="shared" ca="1" si="113"/>
        <v>82</v>
      </c>
      <c r="GO147" s="5" t="e">
        <f t="shared" ca="1" si="116"/>
        <v>#N/A</v>
      </c>
      <c r="GP147" s="5" t="e">
        <f t="shared" ca="1" si="116"/>
        <v>#N/A</v>
      </c>
      <c r="GQ147" s="5" t="e">
        <f t="shared" ca="1" si="116"/>
        <v>#N/A</v>
      </c>
      <c r="GR147" s="5" t="e">
        <f t="shared" ca="1" si="116"/>
        <v>#N/A</v>
      </c>
      <c r="GS147" s="5" t="e">
        <f t="shared" ca="1" si="116"/>
        <v>#N/A</v>
      </c>
      <c r="GT147" s="5" t="e">
        <f t="shared" ca="1" si="103"/>
        <v>#N/A</v>
      </c>
      <c r="GU147" s="5" t="e">
        <f t="shared" ca="1" si="103"/>
        <v>#N/A</v>
      </c>
      <c r="GV147" s="5" t="e">
        <f t="shared" ca="1" si="103"/>
        <v>#N/A</v>
      </c>
      <c r="GW147" s="5" t="e">
        <f t="shared" ca="1" si="101"/>
        <v>#N/A</v>
      </c>
      <c r="GX147" s="5" t="e">
        <f t="shared" ca="1" si="101"/>
        <v>#N/A</v>
      </c>
      <c r="GY147" s="5" t="e">
        <f t="shared" ca="1" si="101"/>
        <v>#N/A</v>
      </c>
      <c r="GZ147" s="5" t="e">
        <f t="shared" ca="1" si="101"/>
        <v>#N/A</v>
      </c>
      <c r="HB147" s="13">
        <f t="shared" ca="1" si="106"/>
        <v>82</v>
      </c>
      <c r="HC147" s="4">
        <f t="shared" ca="1" si="92"/>
        <v>0</v>
      </c>
      <c r="HD147" s="4">
        <f t="shared" ca="1" si="92"/>
        <v>0</v>
      </c>
      <c r="HE147" s="4">
        <f t="shared" ca="1" si="92"/>
        <v>0</v>
      </c>
      <c r="HF147" s="4">
        <f t="shared" ca="1" si="92"/>
        <v>0</v>
      </c>
      <c r="HG147" s="4">
        <f t="shared" ca="1" si="92"/>
        <v>0</v>
      </c>
      <c r="HH147" s="4">
        <f t="shared" ca="1" si="92"/>
        <v>0</v>
      </c>
      <c r="HI147" s="4">
        <f t="shared" ca="1" si="115"/>
        <v>0</v>
      </c>
      <c r="HJ147" s="4">
        <f t="shared" ca="1" si="115"/>
        <v>0</v>
      </c>
      <c r="HK147" s="4">
        <f t="shared" ca="1" si="115"/>
        <v>0</v>
      </c>
      <c r="HL147" s="4">
        <f t="shared" ca="1" si="115"/>
        <v>0</v>
      </c>
      <c r="HM147" s="4">
        <f t="shared" ca="1" si="115"/>
        <v>0</v>
      </c>
      <c r="HN147" s="4">
        <f t="shared" ca="1" si="115"/>
        <v>0</v>
      </c>
    </row>
    <row r="148" spans="1:222" x14ac:dyDescent="0.2">
      <c r="A148" t="str" cm="1">
        <f t="array" aca="1" ref="A148" ca="1">INDIRECT($A$67&amp;"!A"&amp;ROW(C81)+$B$64)</f>
        <v>[[83,13,15]]</v>
      </c>
      <c r="B148" cm="1">
        <f t="array" aca="1" ref="B148" ca="1">INDIRECT($A$67&amp;"!b"&amp;ROW(D81)+$B$64)</f>
        <v>83</v>
      </c>
      <c r="C148">
        <f t="shared" ca="1" si="107"/>
        <v>15</v>
      </c>
      <c r="E148" t="e">
        <f t="shared" ca="1" si="104"/>
        <v>#N/A</v>
      </c>
      <c r="F148" t="e">
        <f t="shared" ca="1" si="104"/>
        <v>#N/A</v>
      </c>
      <c r="G148" t="e">
        <f t="shared" ca="1" si="104"/>
        <v>#N/A</v>
      </c>
      <c r="H148" t="e">
        <f t="shared" ca="1" si="104"/>
        <v>#N/A</v>
      </c>
      <c r="I148" t="e">
        <f t="shared" ca="1" si="104"/>
        <v>#N/A</v>
      </c>
      <c r="J148">
        <f t="shared" ca="1" si="104"/>
        <v>113</v>
      </c>
      <c r="K148">
        <f t="shared" ca="1" si="104"/>
        <v>113</v>
      </c>
      <c r="L148">
        <f t="shared" ca="1" si="104"/>
        <v>114</v>
      </c>
      <c r="M148">
        <f t="shared" ca="1" si="104"/>
        <v>111</v>
      </c>
      <c r="N148">
        <f t="shared" ca="1" si="104"/>
        <v>105</v>
      </c>
      <c r="O148">
        <f t="shared" ca="1" si="104"/>
        <v>105</v>
      </c>
      <c r="P148">
        <f t="shared" ca="1" si="104"/>
        <v>105</v>
      </c>
      <c r="V148" cm="1">
        <f t="array" aca="1" ref="V148" ca="1">IF(ISNA(E148),,OFFSET(INDIRECT("'"&amp;V$67&amp;"'!d1"),E148-1,))</f>
        <v>0</v>
      </c>
      <c r="W148" cm="1">
        <f t="array" aca="1" ref="W148" ca="1">IF(ISNA(F148),,OFFSET(INDIRECT("'"&amp;W$67&amp;"'!d1"),F148-1,))</f>
        <v>0</v>
      </c>
      <c r="X148" cm="1">
        <f t="array" aca="1" ref="X148" ca="1">IF(ISNA(G148),,OFFSET(INDIRECT("'"&amp;X$67&amp;"'!d1"),G148-1,))</f>
        <v>0</v>
      </c>
      <c r="Y148" cm="1">
        <f t="array" aca="1" ref="Y148" ca="1">IF(ISNA(H148),,OFFSET(INDIRECT("'"&amp;Y$67&amp;"'!d1"),H148-1,))</f>
        <v>0</v>
      </c>
      <c r="Z148" cm="1">
        <f t="array" aca="1" ref="Z148" ca="1">IF(ISNA(I148),,OFFSET(INDIRECT("'"&amp;Z$67&amp;"'!d1"),I148-1,))</f>
        <v>0</v>
      </c>
      <c r="AA148" cm="1">
        <f t="array" aca="1" ref="AA148" ca="1">IF(ISNA(J148),,OFFSET(INDIRECT("'"&amp;AA$67&amp;"'!d1"),J148-1,))</f>
        <v>15</v>
      </c>
      <c r="AB148" cm="1">
        <f t="array" aca="1" ref="AB148" ca="1">IF(ISNA(K148),,OFFSET(INDIRECT("'"&amp;AB$67&amp;"'!d1"),K148-1,))</f>
        <v>16</v>
      </c>
      <c r="AC148" cm="1">
        <f t="array" aca="1" ref="AC148" ca="1">IF(ISNA(L148),,OFFSET(INDIRECT("'"&amp;AC$67&amp;"'!d1"),L148-1,))</f>
        <v>15</v>
      </c>
      <c r="AD148" cm="1">
        <f t="array" aca="1" ref="AD148" ca="1">IF(ISNA(M148),,OFFSET(INDIRECT("'"&amp;AD$67&amp;"'!d1"),M148-1,))</f>
        <v>19</v>
      </c>
      <c r="AE148" cm="1">
        <f t="array" aca="1" ref="AE148" ca="1">IF(ISNA(N148),,OFFSET(INDIRECT("'"&amp;AE$67&amp;"'!d1"),N148-1,))</f>
        <v>0</v>
      </c>
      <c r="AF148" cm="1">
        <f t="array" aca="1" ref="AF148" ca="1">IF(ISNA(O148),,OFFSET(INDIRECT("'"&amp;AF$67&amp;"'!d1"),O148-1,))</f>
        <v>0</v>
      </c>
      <c r="AG148" cm="1">
        <f t="array" aca="1" ref="AG148" ca="1">IF(ISNA(P148),,OFFSET(INDIRECT("'"&amp;AG$67&amp;"'!d1"),P148-1,))</f>
        <v>0</v>
      </c>
      <c r="AM148">
        <f t="shared" ca="1" si="82"/>
        <v>0</v>
      </c>
      <c r="AN148">
        <f t="shared" ca="1" si="82"/>
        <v>0</v>
      </c>
      <c r="AO148">
        <f t="shared" ca="1" si="82"/>
        <v>0</v>
      </c>
      <c r="AP148">
        <f t="shared" ca="1" si="82"/>
        <v>0</v>
      </c>
      <c r="AQ148">
        <f t="shared" ca="1" si="108"/>
        <v>0</v>
      </c>
      <c r="AV148" t="str">
        <f t="shared" ca="1" si="109"/>
        <v/>
      </c>
      <c r="AW148" t="str">
        <f t="shared" ca="1" si="109"/>
        <v/>
      </c>
      <c r="AX148" t="str">
        <f t="shared" ca="1" si="109"/>
        <v/>
      </c>
      <c r="AY148" t="str">
        <f t="shared" ca="1" si="109"/>
        <v/>
      </c>
      <c r="AZ148" t="str">
        <f t="shared" ca="1" si="109"/>
        <v/>
      </c>
      <c r="BD148">
        <f t="shared" ca="1" si="97"/>
        <v>0</v>
      </c>
      <c r="BE148">
        <f t="shared" ca="1" si="97"/>
        <v>0</v>
      </c>
      <c r="BF148">
        <f t="shared" ca="1" si="97"/>
        <v>0</v>
      </c>
      <c r="BG148">
        <f t="shared" ca="1" si="93"/>
        <v>0</v>
      </c>
      <c r="BH148">
        <f t="shared" ca="1" si="93"/>
        <v>0</v>
      </c>
      <c r="BI148">
        <f t="shared" ca="1" si="93"/>
        <v>1</v>
      </c>
      <c r="BJ148">
        <f t="shared" ca="1" si="93"/>
        <v>1</v>
      </c>
      <c r="BK148">
        <f t="shared" ca="1" si="93"/>
        <v>1</v>
      </c>
      <c r="BL148">
        <f t="shared" ca="1" si="93"/>
        <v>1</v>
      </c>
      <c r="BM148">
        <f t="shared" ca="1" si="93"/>
        <v>0</v>
      </c>
      <c r="BN148">
        <f t="shared" ca="1" si="93"/>
        <v>0</v>
      </c>
      <c r="BO148">
        <f t="shared" ca="1" si="93"/>
        <v>0</v>
      </c>
      <c r="BU148">
        <f t="shared" ca="1" si="98"/>
        <v>83</v>
      </c>
      <c r="BV148">
        <f t="shared" ca="1" si="98"/>
        <v>83</v>
      </c>
      <c r="BW148">
        <f t="shared" ca="1" si="98"/>
        <v>83</v>
      </c>
      <c r="BX148">
        <f t="shared" ca="1" si="94"/>
        <v>83</v>
      </c>
      <c r="BY148">
        <f t="shared" ca="1" si="94"/>
        <v>83</v>
      </c>
      <c r="BZ148">
        <f t="shared" ca="1" si="94"/>
        <v>15</v>
      </c>
      <c r="CA148">
        <f t="shared" ca="1" si="94"/>
        <v>16</v>
      </c>
      <c r="CB148">
        <f t="shared" ca="1" si="94"/>
        <v>15</v>
      </c>
      <c r="CC148">
        <f t="shared" ca="1" si="94"/>
        <v>19</v>
      </c>
      <c r="CD148">
        <f t="shared" ca="1" si="94"/>
        <v>83</v>
      </c>
      <c r="CE148">
        <f t="shared" ca="1" si="94"/>
        <v>83</v>
      </c>
      <c r="CF148">
        <f t="shared" ca="1" si="94"/>
        <v>83</v>
      </c>
      <c r="CL148">
        <f t="shared" ca="1" si="99"/>
        <v>0</v>
      </c>
      <c r="CM148">
        <f t="shared" ca="1" si="99"/>
        <v>0</v>
      </c>
      <c r="CN148">
        <f t="shared" ca="1" si="99"/>
        <v>0</v>
      </c>
      <c r="CO148">
        <f t="shared" ca="1" si="95"/>
        <v>0</v>
      </c>
      <c r="CP148">
        <f t="shared" ca="1" si="95"/>
        <v>0</v>
      </c>
      <c r="CQ148">
        <f t="shared" ca="1" si="95"/>
        <v>1</v>
      </c>
      <c r="CR148">
        <f t="shared" ca="1" si="95"/>
        <v>0</v>
      </c>
      <c r="CS148">
        <f t="shared" ca="1" si="95"/>
        <v>1</v>
      </c>
      <c r="CT148">
        <f t="shared" ca="1" si="95"/>
        <v>0</v>
      </c>
      <c r="CU148">
        <f t="shared" ca="1" si="95"/>
        <v>0</v>
      </c>
      <c r="CV148">
        <f t="shared" ca="1" si="95"/>
        <v>0</v>
      </c>
      <c r="CW148">
        <f t="shared" ca="1" si="95"/>
        <v>0</v>
      </c>
      <c r="DC148" cm="1">
        <f t="array" aca="1" ref="DC148" ca="1">IF(ISNA(E148),,OFFSET(INDIRECT("'"&amp;DT$67&amp;"'!f1"),E148-1,))*1</f>
        <v>0</v>
      </c>
      <c r="DD148" cm="1">
        <f t="array" aca="1" ref="DD148" ca="1">IF(ISNA(F148),,OFFSET(INDIRECT("'"&amp;DU$67&amp;"'!f1"),F148-1,))*1</f>
        <v>0</v>
      </c>
      <c r="DE148" cm="1">
        <f t="array" aca="1" ref="DE148" ca="1">IF(ISNA(G148),,OFFSET(INDIRECT("'"&amp;DV$67&amp;"'!f1"),G148-1,))*1</f>
        <v>0</v>
      </c>
      <c r="DF148" cm="1">
        <f t="array" aca="1" ref="DF148" ca="1">IF(ISNA(H148),,OFFSET(INDIRECT("'"&amp;DW$67&amp;"'!f1"),H148-1,))*1</f>
        <v>0</v>
      </c>
      <c r="DG148" cm="1">
        <f t="array" aca="1" ref="DG148" ca="1">IF(ISNA(I148),,OFFSET(INDIRECT("'"&amp;DX$67&amp;"'!f1"),I148-1,))*1</f>
        <v>0</v>
      </c>
      <c r="DH148" cm="1">
        <f t="array" aca="1" ref="DH148" ca="1">IF(ISNA(J148),,OFFSET(INDIRECT("'"&amp;DY$67&amp;"'!f1"),J148-1,))*1</f>
        <v>2.3748373538255598</v>
      </c>
      <c r="DI148" cm="1">
        <f t="array" aca="1" ref="DI148" ca="1">IF(ISNA(K148),,OFFSET(INDIRECT("'"&amp;DZ$67&amp;"'!f1"),K148-1,))*1</f>
        <v>37.8148689819499</v>
      </c>
      <c r="DJ148" cm="1">
        <f t="array" aca="1" ref="DJ148" ca="1">IF(ISNA(L148),,OFFSET(INDIRECT("'"&amp;EA$67&amp;"'!f1"),L148-1,))*1</f>
        <v>12.3849506890401</v>
      </c>
      <c r="DK148" cm="1">
        <f t="array" aca="1" ref="DK148" ca="1">IF(ISNA(M148),,OFFSET(INDIRECT("'"&amp;EB$67&amp;"'!f1"),M148-1,))*1</f>
        <v>485.79350957099803</v>
      </c>
      <c r="DL148" cm="1">
        <f t="array" aca="1" ref="DL148" ca="1">IF(ISNA(N148),,OFFSET(INDIRECT("'"&amp;EC$67&amp;"'!f1"),N148-1,))*1</f>
        <v>4.1782075000810402E-2</v>
      </c>
      <c r="DM148" cm="1">
        <f t="array" aca="1" ref="DM148" ca="1">IF(ISNA(O148),,OFFSET(INDIRECT("'"&amp;ED$67&amp;"'!f1"),O148-1,))*1</f>
        <v>4.8320778994820998E-2</v>
      </c>
      <c r="DN148" cm="1">
        <f t="array" aca="1" ref="DN148" ca="1">IF(ISNA(P148),,OFFSET(INDIRECT("'"&amp;EE$67&amp;"'!f1"),P148-1,))*1</f>
        <v>0.128038495779037</v>
      </c>
      <c r="DT148">
        <f t="shared" ca="1" si="100"/>
        <v>0</v>
      </c>
      <c r="DU148">
        <f t="shared" ca="1" si="100"/>
        <v>0</v>
      </c>
      <c r="DV148">
        <f t="shared" ca="1" si="100"/>
        <v>0</v>
      </c>
      <c r="DW148">
        <f t="shared" ca="1" si="96"/>
        <v>0</v>
      </c>
      <c r="DX148">
        <f t="shared" ca="1" si="96"/>
        <v>0</v>
      </c>
      <c r="DY148">
        <f t="shared" ca="1" si="96"/>
        <v>1</v>
      </c>
      <c r="DZ148">
        <f t="shared" ca="1" si="96"/>
        <v>0</v>
      </c>
      <c r="EA148">
        <f t="shared" ca="1" si="96"/>
        <v>1691</v>
      </c>
      <c r="EB148">
        <f t="shared" ca="1" si="96"/>
        <v>0</v>
      </c>
      <c r="EC148">
        <f t="shared" ca="1" si="96"/>
        <v>0</v>
      </c>
      <c r="ED148">
        <f t="shared" ca="1" si="96"/>
        <v>0</v>
      </c>
      <c r="EE148">
        <f t="shared" ca="1" si="96"/>
        <v>0</v>
      </c>
      <c r="EK148" cm="1">
        <f t="array" aca="1" ref="EK148" ca="1">IF(ISNA(E148),0,OFFSET(INDIRECT("'"&amp;EK$67&amp;"'!g1"),E148-1,)*CL148)</f>
        <v>0</v>
      </c>
      <c r="EL148" cm="1">
        <f t="array" aca="1" ref="EL148" ca="1">IF(ISNA(F148),0,OFFSET(INDIRECT("'"&amp;EL$67&amp;"'!g1"),F148-1,)*CM148)</f>
        <v>0</v>
      </c>
      <c r="EM148" cm="1">
        <f t="array" aca="1" ref="EM148" ca="1">IF(ISNA(G148),0,OFFSET(INDIRECT("'"&amp;EM$67&amp;"'!g1"),G148-1,)*CN148)</f>
        <v>0</v>
      </c>
      <c r="EN148" cm="1">
        <f t="array" aca="1" ref="EN148" ca="1">IF(ISNA(H148),0,OFFSET(INDIRECT("'"&amp;EN$67&amp;"'!g1"),H148-1,)*CO148)</f>
        <v>0</v>
      </c>
      <c r="EO148" cm="1">
        <f t="array" aca="1" ref="EO148" ca="1">IF(ISNA(I148),0,OFFSET(INDIRECT("'"&amp;EO$67&amp;"'!g1"),I148-1,)*CP148)</f>
        <v>0</v>
      </c>
      <c r="EP148" cm="1">
        <f t="array" aca="1" ref="EP148" ca="1">IF(ISNA(J148),0,OFFSET(INDIRECT("'"&amp;EP$67&amp;"'!g1"),J148-1,)*CQ148)</f>
        <v>1</v>
      </c>
      <c r="EQ148" cm="1">
        <f t="array" aca="1" ref="EQ148" ca="1">IF(ISNA(K148),0,OFFSET(INDIRECT("'"&amp;EQ$67&amp;"'!g1"),K148-1,)*CR148)</f>
        <v>0</v>
      </c>
      <c r="ER148" cm="1">
        <f t="array" aca="1" ref="ER148" ca="1">IF(ISNA(L148),0,OFFSET(INDIRECT("'"&amp;ER$67&amp;"'!g1"),L148-1,)*CS148)</f>
        <v>1691</v>
      </c>
      <c r="ES148" cm="1">
        <f t="array" aca="1" ref="ES148" ca="1">IF(ISNA(M148),0,OFFSET(INDIRECT("'"&amp;ES$67&amp;"'!g1"),M148-1,)*CT148)</f>
        <v>0</v>
      </c>
      <c r="ET148" cm="1">
        <f t="array" aca="1" ref="ET148" ca="1">IF(ISNA(N148),0,OFFSET(INDIRECT("'"&amp;ET$67&amp;"'!g1"),N148-1,)*CU148)</f>
        <v>0</v>
      </c>
      <c r="EU148" cm="1">
        <f t="array" aca="1" ref="EU148" ca="1">IF(ISNA(O148),0,OFFSET(INDIRECT("'"&amp;EU$67&amp;"'!g1"),O148-1,)*CV148)</f>
        <v>0</v>
      </c>
      <c r="EV148" cm="1">
        <f t="array" aca="1" ref="EV148" ca="1">IF(ISNA(P148),0,OFFSET(INDIRECT("'"&amp;EV$67&amp;"'!g1"),P148-1,)*CW148)</f>
        <v>0</v>
      </c>
      <c r="FB148" s="10" cm="1">
        <f t="array" aca="1" ref="FB148" ca="1">IF(ISNA(E148),0,OFFSET(INDIRECT("'"&amp;EK$67&amp;"'!h1"),E148-1,))</f>
        <v>0</v>
      </c>
      <c r="FC148" s="10" cm="1">
        <f t="array" aca="1" ref="FC148" ca="1">IF(ISNA(F148),0,OFFSET(INDIRECT("'"&amp;EL$67&amp;"'!h1"),F148-1,))</f>
        <v>0</v>
      </c>
      <c r="FD148" s="10" cm="1">
        <f t="array" aca="1" ref="FD148" ca="1">IF(ISNA(G148),0,OFFSET(INDIRECT("'"&amp;EM$67&amp;"'!h1"),G148-1,))</f>
        <v>0</v>
      </c>
      <c r="FE148" s="10" cm="1">
        <f t="array" aca="1" ref="FE148" ca="1">IF(ISNA(H148),0,OFFSET(INDIRECT("'"&amp;EN$67&amp;"'!h1"),H148-1,))</f>
        <v>0</v>
      </c>
      <c r="FF148" s="10" cm="1">
        <f t="array" aca="1" ref="FF148" ca="1">IF(ISNA(I148),0,OFFSET(INDIRECT("'"&amp;EO$67&amp;"'!h1"),I148-1,))</f>
        <v>0</v>
      </c>
      <c r="FG148" s="10" cm="1">
        <f t="array" aca="1" ref="FG148" ca="1">IF(ISNA(J148),0,OFFSET(INDIRECT("'"&amp;EP$67&amp;"'!h1"),J148-1,))</f>
        <v>1</v>
      </c>
      <c r="FH148" s="10" cm="1">
        <f t="array" aca="1" ref="FH148" ca="1">IF(ISNA(K148),0,OFFSET(INDIRECT("'"&amp;EQ$67&amp;"'!h1"),K148-1,))</f>
        <v>10000</v>
      </c>
      <c r="FI148" s="10" cm="1">
        <f t="array" aca="1" ref="FI148" ca="1">IF(ISNA(L148),0,OFFSET(INDIRECT("'"&amp;ER$67&amp;"'!h1"),L148-1,))</f>
        <v>10000</v>
      </c>
      <c r="FJ148" s="10" cm="1">
        <f t="array" aca="1" ref="FJ148" ca="1">IF(ISNA(M148),0,OFFSET(INDIRECT("'"&amp;ES$67&amp;"'!h1"),M148-1,))</f>
        <v>10000</v>
      </c>
      <c r="FK148" s="10" cm="1">
        <f t="array" aca="1" ref="FK148" ca="1">IF(ISNA(N148),0,OFFSET(INDIRECT("'"&amp;ET$67&amp;"'!h1"),N148-1,))</f>
        <v>1</v>
      </c>
      <c r="FL148" s="10" cm="1">
        <f t="array" aca="1" ref="FL148" ca="1">IF(ISNA(O148),0,OFFSET(INDIRECT("'"&amp;EU$67&amp;"'!h1"),O148-1,))</f>
        <v>1</v>
      </c>
      <c r="FM148" s="10" cm="1">
        <f t="array" aca="1" ref="FM148" ca="1">IF(ISNA(P148),0,OFFSET(INDIRECT("'"&amp;EV$67&amp;"'!h1"),P148-1,))</f>
        <v>9</v>
      </c>
      <c r="FN148" s="10"/>
      <c r="FO148" s="10"/>
      <c r="FP148" s="10"/>
      <c r="FQ148" s="10"/>
      <c r="FS148">
        <f t="shared" ca="1" si="110"/>
        <v>83</v>
      </c>
      <c r="FT148">
        <f t="shared" ca="1" si="62"/>
        <v>37.8148689819499</v>
      </c>
      <c r="FU148">
        <f t="shared" ca="1" si="63"/>
        <v>0</v>
      </c>
      <c r="FV148">
        <f t="shared" ca="1" si="64"/>
        <v>10000</v>
      </c>
      <c r="FW148" s="4">
        <f t="shared" ca="1" si="111"/>
        <v>0</v>
      </c>
      <c r="FX148" s="5" t="e">
        <f t="shared" ca="1" si="112"/>
        <v>#N/A</v>
      </c>
      <c r="FZ148" s="13">
        <f t="shared" ca="1" si="105"/>
        <v>83</v>
      </c>
      <c r="GA148" s="23" t="e">
        <f t="shared" ca="1" si="91"/>
        <v>#N/A</v>
      </c>
      <c r="GB148" s="23" t="e">
        <f t="shared" ca="1" si="91"/>
        <v>#N/A</v>
      </c>
      <c r="GC148" s="23" t="e">
        <f t="shared" ca="1" si="91"/>
        <v>#N/A</v>
      </c>
      <c r="GD148" s="23" t="e">
        <f t="shared" ca="1" si="91"/>
        <v>#N/A</v>
      </c>
      <c r="GE148" s="23" t="e">
        <f t="shared" ca="1" si="91"/>
        <v>#N/A</v>
      </c>
      <c r="GF148" s="23">
        <f t="shared" ca="1" si="91"/>
        <v>0</v>
      </c>
      <c r="GG148" s="23">
        <f t="shared" ca="1" si="114"/>
        <v>6.6666666666666666E-2</v>
      </c>
      <c r="GH148" s="23">
        <f t="shared" ca="1" si="114"/>
        <v>0</v>
      </c>
      <c r="GI148" s="23">
        <f t="shared" ca="1" si="114"/>
        <v>0.26666666666666666</v>
      </c>
      <c r="GJ148" s="23" t="e">
        <f t="shared" ca="1" si="114"/>
        <v>#N/A</v>
      </c>
      <c r="GK148" s="23" t="e">
        <f t="shared" ca="1" si="114"/>
        <v>#N/A</v>
      </c>
      <c r="GL148" s="23" t="e">
        <f t="shared" ca="1" si="114"/>
        <v>#N/A</v>
      </c>
      <c r="GM148" s="23"/>
      <c r="GN148">
        <f t="shared" ca="1" si="113"/>
        <v>83</v>
      </c>
      <c r="GO148" s="5" t="e">
        <f t="shared" ca="1" si="116"/>
        <v>#N/A</v>
      </c>
      <c r="GP148" s="5" t="e">
        <f t="shared" ca="1" si="116"/>
        <v>#N/A</v>
      </c>
      <c r="GQ148" s="5" t="e">
        <f t="shared" ca="1" si="116"/>
        <v>#N/A</v>
      </c>
      <c r="GR148" s="5" t="e">
        <f t="shared" ca="1" si="116"/>
        <v>#N/A</v>
      </c>
      <c r="GS148" s="5" t="e">
        <f t="shared" ca="1" si="116"/>
        <v>#N/A</v>
      </c>
      <c r="GT148" s="5">
        <f t="shared" ca="1" si="103"/>
        <v>2.3748373538255598</v>
      </c>
      <c r="GU148" s="5" t="e">
        <f t="shared" ca="1" si="103"/>
        <v>#N/A</v>
      </c>
      <c r="GV148" s="5">
        <f t="shared" ca="1" si="103"/>
        <v>7.3240394376345944E-3</v>
      </c>
      <c r="GW148" s="5" t="e">
        <f t="shared" ca="1" si="101"/>
        <v>#N/A</v>
      </c>
      <c r="GX148" s="5" t="e">
        <f t="shared" ca="1" si="101"/>
        <v>#N/A</v>
      </c>
      <c r="GY148" s="5" t="e">
        <f t="shared" ca="1" si="101"/>
        <v>#N/A</v>
      </c>
      <c r="GZ148" s="5" t="e">
        <f t="shared" ca="1" si="101"/>
        <v>#N/A</v>
      </c>
      <c r="HB148" s="13">
        <f t="shared" ca="1" si="106"/>
        <v>83</v>
      </c>
      <c r="HC148" s="4">
        <f t="shared" ca="1" si="92"/>
        <v>0</v>
      </c>
      <c r="HD148" s="4">
        <f t="shared" ca="1" si="92"/>
        <v>0</v>
      </c>
      <c r="HE148" s="4">
        <f t="shared" ca="1" si="92"/>
        <v>0</v>
      </c>
      <c r="HF148" s="4">
        <f t="shared" ca="1" si="92"/>
        <v>0</v>
      </c>
      <c r="HG148" s="4">
        <f t="shared" ca="1" si="92"/>
        <v>0</v>
      </c>
      <c r="HH148" s="4">
        <f t="shared" ca="1" si="92"/>
        <v>1</v>
      </c>
      <c r="HI148" s="4">
        <f t="shared" ca="1" si="115"/>
        <v>0</v>
      </c>
      <c r="HJ148" s="4">
        <f t="shared" ca="1" si="115"/>
        <v>0.1691</v>
      </c>
      <c r="HK148" s="4">
        <f t="shared" ca="1" si="115"/>
        <v>0</v>
      </c>
      <c r="HL148" s="4">
        <f t="shared" ca="1" si="115"/>
        <v>0</v>
      </c>
      <c r="HM148" s="4">
        <f t="shared" ca="1" si="115"/>
        <v>0</v>
      </c>
      <c r="HN148" s="4">
        <f t="shared" ca="1" si="115"/>
        <v>0</v>
      </c>
    </row>
    <row r="149" spans="1:222" x14ac:dyDescent="0.2">
      <c r="A149" t="str" cm="1">
        <f t="array" aca="1" ref="A149" ca="1">INDIRECT($A$67&amp;"!A"&amp;ROW(C82)+$B$64)</f>
        <v>[[84,4,18]]</v>
      </c>
      <c r="B149" cm="1">
        <f t="array" aca="1" ref="B149" ca="1">INDIRECT($A$67&amp;"!b"&amp;ROW(D82)+$B$64)</f>
        <v>84</v>
      </c>
      <c r="C149">
        <f t="shared" ca="1" si="107"/>
        <v>18</v>
      </c>
      <c r="E149" t="e">
        <f t="shared" ca="1" si="104"/>
        <v>#N/A</v>
      </c>
      <c r="F149" t="e">
        <f t="shared" ca="1" si="104"/>
        <v>#N/A</v>
      </c>
      <c r="G149" t="e">
        <f t="shared" ca="1" si="104"/>
        <v>#N/A</v>
      </c>
      <c r="H149" t="e">
        <f t="shared" ref="H149:P149" ca="1" si="117">MATCH($A149,INDIRECT("'"&amp;H$67&amp;"'!A:A"),)</f>
        <v>#N/A</v>
      </c>
      <c r="I149" t="e">
        <f t="shared" ca="1" si="117"/>
        <v>#N/A</v>
      </c>
      <c r="J149">
        <f t="shared" ca="1" si="117"/>
        <v>114</v>
      </c>
      <c r="K149">
        <f t="shared" ca="1" si="117"/>
        <v>114</v>
      </c>
      <c r="L149">
        <f t="shared" ca="1" si="117"/>
        <v>115</v>
      </c>
      <c r="M149">
        <f t="shared" ca="1" si="117"/>
        <v>112</v>
      </c>
      <c r="N149">
        <f t="shared" ca="1" si="117"/>
        <v>106</v>
      </c>
      <c r="O149">
        <f t="shared" ca="1" si="117"/>
        <v>106</v>
      </c>
      <c r="P149">
        <f t="shared" ca="1" si="117"/>
        <v>106</v>
      </c>
      <c r="V149" cm="1">
        <f t="array" aca="1" ref="V149" ca="1">IF(ISNA(E149),,OFFSET(INDIRECT("'"&amp;V$67&amp;"'!d1"),E149-1,))</f>
        <v>0</v>
      </c>
      <c r="W149" cm="1">
        <f t="array" aca="1" ref="W149" ca="1">IF(ISNA(F149),,OFFSET(INDIRECT("'"&amp;W$67&amp;"'!d1"),F149-1,))</f>
        <v>0</v>
      </c>
      <c r="X149" cm="1">
        <f t="array" aca="1" ref="X149" ca="1">IF(ISNA(G149),,OFFSET(INDIRECT("'"&amp;X$67&amp;"'!d1"),G149-1,))</f>
        <v>0</v>
      </c>
      <c r="Y149" cm="1">
        <f t="array" aca="1" ref="Y149" ca="1">IF(ISNA(H149),,OFFSET(INDIRECT("'"&amp;Y$67&amp;"'!d1"),H149-1,))</f>
        <v>0</v>
      </c>
      <c r="Z149" cm="1">
        <f t="array" aca="1" ref="Z149" ca="1">IF(ISNA(I149),,OFFSET(INDIRECT("'"&amp;Z$67&amp;"'!d1"),I149-1,))</f>
        <v>0</v>
      </c>
      <c r="AA149" cm="1">
        <f t="array" aca="1" ref="AA149" ca="1">IF(ISNA(J149),,OFFSET(INDIRECT("'"&amp;AA$67&amp;"'!d1"),J149-1,))</f>
        <v>18</v>
      </c>
      <c r="AB149" cm="1">
        <f t="array" aca="1" ref="AB149" ca="1">IF(ISNA(K149),,OFFSET(INDIRECT("'"&amp;AB$67&amp;"'!d1"),K149-1,))</f>
        <v>18</v>
      </c>
      <c r="AC149" cm="1">
        <f t="array" aca="1" ref="AC149" ca="1">IF(ISNA(L149),,OFFSET(INDIRECT("'"&amp;AC$67&amp;"'!d1"),L149-1,))</f>
        <v>18</v>
      </c>
      <c r="AD149" cm="1">
        <f t="array" aca="1" ref="AD149" ca="1">IF(ISNA(M149),,OFFSET(INDIRECT("'"&amp;AD$67&amp;"'!d1"),M149-1,))</f>
        <v>23</v>
      </c>
      <c r="AE149" cm="1">
        <f t="array" aca="1" ref="AE149" ca="1">IF(ISNA(N149),,OFFSET(INDIRECT("'"&amp;AE$67&amp;"'!d1"),N149-1,))</f>
        <v>0</v>
      </c>
      <c r="AF149" cm="1">
        <f t="array" aca="1" ref="AF149" ca="1">IF(ISNA(O149),,OFFSET(INDIRECT("'"&amp;AF$67&amp;"'!d1"),O149-1,))</f>
        <v>0</v>
      </c>
      <c r="AG149" cm="1">
        <f t="array" aca="1" ref="AG149" ca="1">IF(ISNA(P149),,OFFSET(INDIRECT("'"&amp;AG$67&amp;"'!d1"),P149-1,))</f>
        <v>0</v>
      </c>
      <c r="AM149">
        <f t="shared" ca="1" si="82"/>
        <v>0</v>
      </c>
      <c r="AN149">
        <f t="shared" ca="1" si="82"/>
        <v>0</v>
      </c>
      <c r="AO149">
        <f t="shared" ca="1" si="82"/>
        <v>0</v>
      </c>
      <c r="AP149">
        <f t="shared" ca="1" si="82"/>
        <v>0</v>
      </c>
      <c r="AQ149">
        <f t="shared" ca="1" si="108"/>
        <v>0</v>
      </c>
      <c r="AV149" t="str">
        <f t="shared" ca="1" si="109"/>
        <v/>
      </c>
      <c r="AW149" t="str">
        <f t="shared" ca="1" si="109"/>
        <v/>
      </c>
      <c r="AX149" t="str">
        <f t="shared" ca="1" si="109"/>
        <v/>
      </c>
      <c r="AY149" t="str">
        <f t="shared" ca="1" si="109"/>
        <v/>
      </c>
      <c r="AZ149" t="str">
        <f t="shared" ca="1" si="109"/>
        <v/>
      </c>
      <c r="BD149">
        <f t="shared" ca="1" si="97"/>
        <v>0</v>
      </c>
      <c r="BE149">
        <f t="shared" ca="1" si="97"/>
        <v>0</v>
      </c>
      <c r="BF149">
        <f t="shared" ca="1" si="97"/>
        <v>0</v>
      </c>
      <c r="BG149">
        <f t="shared" ca="1" si="93"/>
        <v>0</v>
      </c>
      <c r="BH149">
        <f t="shared" ca="1" si="93"/>
        <v>0</v>
      </c>
      <c r="BI149">
        <f t="shared" ca="1" si="93"/>
        <v>1</v>
      </c>
      <c r="BJ149">
        <f t="shared" ca="1" si="93"/>
        <v>1</v>
      </c>
      <c r="BK149">
        <f t="shared" ca="1" si="93"/>
        <v>1</v>
      </c>
      <c r="BL149">
        <f t="shared" ca="1" si="93"/>
        <v>1</v>
      </c>
      <c r="BM149">
        <f t="shared" ca="1" si="93"/>
        <v>0</v>
      </c>
      <c r="BN149">
        <f t="shared" ca="1" si="93"/>
        <v>0</v>
      </c>
      <c r="BO149">
        <f t="shared" ca="1" si="93"/>
        <v>0</v>
      </c>
      <c r="BU149">
        <f t="shared" ca="1" si="98"/>
        <v>84</v>
      </c>
      <c r="BV149">
        <f t="shared" ca="1" si="98"/>
        <v>84</v>
      </c>
      <c r="BW149">
        <f t="shared" ca="1" si="98"/>
        <v>84</v>
      </c>
      <c r="BX149">
        <f t="shared" ca="1" si="94"/>
        <v>84</v>
      </c>
      <c r="BY149">
        <f t="shared" ca="1" si="94"/>
        <v>84</v>
      </c>
      <c r="BZ149">
        <f t="shared" ca="1" si="94"/>
        <v>18</v>
      </c>
      <c r="CA149">
        <f t="shared" ca="1" si="94"/>
        <v>18</v>
      </c>
      <c r="CB149">
        <f t="shared" ca="1" si="94"/>
        <v>18</v>
      </c>
      <c r="CC149">
        <f t="shared" ca="1" si="94"/>
        <v>23</v>
      </c>
      <c r="CD149">
        <f t="shared" ca="1" si="94"/>
        <v>84</v>
      </c>
      <c r="CE149">
        <f t="shared" ca="1" si="94"/>
        <v>84</v>
      </c>
      <c r="CF149">
        <f t="shared" ca="1" si="94"/>
        <v>84</v>
      </c>
      <c r="CL149">
        <f t="shared" ca="1" si="99"/>
        <v>0</v>
      </c>
      <c r="CM149">
        <f t="shared" ca="1" si="99"/>
        <v>0</v>
      </c>
      <c r="CN149">
        <f t="shared" ca="1" si="99"/>
        <v>0</v>
      </c>
      <c r="CO149">
        <f t="shared" ca="1" si="95"/>
        <v>0</v>
      </c>
      <c r="CP149">
        <f t="shared" ca="1" si="95"/>
        <v>0</v>
      </c>
      <c r="CQ149">
        <f t="shared" ca="1" si="95"/>
        <v>1</v>
      </c>
      <c r="CR149">
        <f t="shared" ca="1" si="95"/>
        <v>1</v>
      </c>
      <c r="CS149">
        <f t="shared" ca="1" si="95"/>
        <v>1</v>
      </c>
      <c r="CT149">
        <f t="shared" ca="1" si="95"/>
        <v>0</v>
      </c>
      <c r="CU149">
        <f t="shared" ca="1" si="95"/>
        <v>0</v>
      </c>
      <c r="CV149">
        <f t="shared" ca="1" si="95"/>
        <v>0</v>
      </c>
      <c r="CW149">
        <f t="shared" ca="1" si="95"/>
        <v>0</v>
      </c>
      <c r="DC149" cm="1">
        <f t="array" aca="1" ref="DC149" ca="1">IF(ISNA(E149),,OFFSET(INDIRECT("'"&amp;DT$67&amp;"'!f1"),E149-1,))*1</f>
        <v>0</v>
      </c>
      <c r="DD149" cm="1">
        <f t="array" aca="1" ref="DD149" ca="1">IF(ISNA(F149),,OFFSET(INDIRECT("'"&amp;DU$67&amp;"'!f1"),F149-1,))*1</f>
        <v>0</v>
      </c>
      <c r="DE149" cm="1">
        <f t="array" aca="1" ref="DE149" ca="1">IF(ISNA(G149),,OFFSET(INDIRECT("'"&amp;DV$67&amp;"'!f1"),G149-1,))*1</f>
        <v>0</v>
      </c>
      <c r="DF149" cm="1">
        <f t="array" aca="1" ref="DF149" ca="1">IF(ISNA(H149),,OFFSET(INDIRECT("'"&amp;DW$67&amp;"'!f1"),H149-1,))*1</f>
        <v>0</v>
      </c>
      <c r="DG149" cm="1">
        <f t="array" aca="1" ref="DG149" ca="1">IF(ISNA(I149),,OFFSET(INDIRECT("'"&amp;DX$67&amp;"'!f1"),I149-1,))*1</f>
        <v>0</v>
      </c>
      <c r="DH149" cm="1">
        <f t="array" aca="1" ref="DH149" ca="1">IF(ISNA(J149),,OFFSET(INDIRECT("'"&amp;DY$67&amp;"'!f1"),J149-1,))*1</f>
        <v>2.28793570213019</v>
      </c>
      <c r="DI149" cm="1">
        <f t="array" aca="1" ref="DI149" ca="1">IF(ISNA(K149),,OFFSET(INDIRECT("'"&amp;DZ$67&amp;"'!f1"),K149-1,))*1</f>
        <v>25.951539632864201</v>
      </c>
      <c r="DJ149" cm="1">
        <f t="array" aca="1" ref="DJ149" ca="1">IF(ISNA(L149),,OFFSET(INDIRECT("'"&amp;EA$67&amp;"'!f1"),L149-1,))*1</f>
        <v>8.9613114399835396</v>
      </c>
      <c r="DK149" cm="1">
        <f t="array" aca="1" ref="DK149" ca="1">IF(ISNA(M149),,OFFSET(INDIRECT("'"&amp;EB$67&amp;"'!f1"),M149-1,))*1</f>
        <v>571.84819565500197</v>
      </c>
      <c r="DL149" cm="1">
        <f t="array" aca="1" ref="DL149" ca="1">IF(ISNA(N149),,OFFSET(INDIRECT("'"&amp;EC$67&amp;"'!f1"),N149-1,))*1</f>
        <v>2.5428277993341901E-2</v>
      </c>
      <c r="DM149" cm="1">
        <f t="array" aca="1" ref="DM149" ca="1">IF(ISNA(O149),,OFFSET(INDIRECT("'"&amp;ED$67&amp;"'!f1"),O149-1,))*1</f>
        <v>3.0228566000005199E-2</v>
      </c>
      <c r="DN149" cm="1">
        <f t="array" aca="1" ref="DN149" ca="1">IF(ISNA(P149),,OFFSET(INDIRECT("'"&amp;EE$67&amp;"'!f1"),P149-1,))*1</f>
        <v>0.10697229951620101</v>
      </c>
      <c r="DT149">
        <f t="shared" ca="1" si="100"/>
        <v>0</v>
      </c>
      <c r="DU149">
        <f t="shared" ca="1" si="100"/>
        <v>0</v>
      </c>
      <c r="DV149">
        <f t="shared" ca="1" si="100"/>
        <v>0</v>
      </c>
      <c r="DW149">
        <f t="shared" ca="1" si="96"/>
        <v>0</v>
      </c>
      <c r="DX149">
        <f t="shared" ca="1" si="96"/>
        <v>0</v>
      </c>
      <c r="DY149">
        <f t="shared" ca="1" si="96"/>
        <v>1</v>
      </c>
      <c r="DZ149">
        <f t="shared" ca="1" si="96"/>
        <v>8</v>
      </c>
      <c r="EA149">
        <f t="shared" ca="1" si="96"/>
        <v>1999</v>
      </c>
      <c r="EB149">
        <f t="shared" ca="1" si="96"/>
        <v>0</v>
      </c>
      <c r="EC149">
        <f t="shared" ca="1" si="96"/>
        <v>0</v>
      </c>
      <c r="ED149">
        <f t="shared" ca="1" si="96"/>
        <v>0</v>
      </c>
      <c r="EE149">
        <f t="shared" ca="1" si="96"/>
        <v>0</v>
      </c>
      <c r="EK149" cm="1">
        <f t="array" aca="1" ref="EK149" ca="1">IF(ISNA(E149),0,OFFSET(INDIRECT("'"&amp;EK$67&amp;"'!g1"),E149-1,)*CL149)</f>
        <v>0</v>
      </c>
      <c r="EL149" cm="1">
        <f t="array" aca="1" ref="EL149" ca="1">IF(ISNA(F149),0,OFFSET(INDIRECT("'"&amp;EL$67&amp;"'!g1"),F149-1,)*CM149)</f>
        <v>0</v>
      </c>
      <c r="EM149" cm="1">
        <f t="array" aca="1" ref="EM149" ca="1">IF(ISNA(G149),0,OFFSET(INDIRECT("'"&amp;EM$67&amp;"'!g1"),G149-1,)*CN149)</f>
        <v>0</v>
      </c>
      <c r="EN149" cm="1">
        <f t="array" aca="1" ref="EN149" ca="1">IF(ISNA(H149),0,OFFSET(INDIRECT("'"&amp;EN$67&amp;"'!g1"),H149-1,)*CO149)</f>
        <v>0</v>
      </c>
      <c r="EO149" cm="1">
        <f t="array" aca="1" ref="EO149" ca="1">IF(ISNA(I149),0,OFFSET(INDIRECT("'"&amp;EO$67&amp;"'!g1"),I149-1,)*CP149)</f>
        <v>0</v>
      </c>
      <c r="EP149" cm="1">
        <f t="array" aca="1" ref="EP149" ca="1">IF(ISNA(J149),0,OFFSET(INDIRECT("'"&amp;EP$67&amp;"'!g1"),J149-1,)*CQ149)</f>
        <v>1</v>
      </c>
      <c r="EQ149" cm="1">
        <f t="array" aca="1" ref="EQ149" ca="1">IF(ISNA(K149),0,OFFSET(INDIRECT("'"&amp;EQ$67&amp;"'!g1"),K149-1,)*CR149)</f>
        <v>8</v>
      </c>
      <c r="ER149" cm="1">
        <f t="array" aca="1" ref="ER149" ca="1">IF(ISNA(L149),0,OFFSET(INDIRECT("'"&amp;ER$67&amp;"'!g1"),L149-1,)*CS149)</f>
        <v>1999</v>
      </c>
      <c r="ES149" cm="1">
        <f t="array" aca="1" ref="ES149" ca="1">IF(ISNA(M149),0,OFFSET(INDIRECT("'"&amp;ES$67&amp;"'!g1"),M149-1,)*CT149)</f>
        <v>0</v>
      </c>
      <c r="ET149" cm="1">
        <f t="array" aca="1" ref="ET149" ca="1">IF(ISNA(N149),0,OFFSET(INDIRECT("'"&amp;ET$67&amp;"'!g1"),N149-1,)*CU149)</f>
        <v>0</v>
      </c>
      <c r="EU149" cm="1">
        <f t="array" aca="1" ref="EU149" ca="1">IF(ISNA(O149),0,OFFSET(INDIRECT("'"&amp;EU$67&amp;"'!g1"),O149-1,)*CV149)</f>
        <v>0</v>
      </c>
      <c r="EV149" cm="1">
        <f t="array" aca="1" ref="EV149" ca="1">IF(ISNA(P149),0,OFFSET(INDIRECT("'"&amp;EV$67&amp;"'!g1"),P149-1,)*CW149)</f>
        <v>0</v>
      </c>
      <c r="FB149" s="10" cm="1">
        <f t="array" aca="1" ref="FB149" ca="1">IF(ISNA(E149),0,OFFSET(INDIRECT("'"&amp;EK$67&amp;"'!h1"),E149-1,))</f>
        <v>0</v>
      </c>
      <c r="FC149" s="10" cm="1">
        <f t="array" aca="1" ref="FC149" ca="1">IF(ISNA(F149),0,OFFSET(INDIRECT("'"&amp;EL$67&amp;"'!h1"),F149-1,))</f>
        <v>0</v>
      </c>
      <c r="FD149" s="10" cm="1">
        <f t="array" aca="1" ref="FD149" ca="1">IF(ISNA(G149),0,OFFSET(INDIRECT("'"&amp;EM$67&amp;"'!h1"),G149-1,))</f>
        <v>0</v>
      </c>
      <c r="FE149" s="10" cm="1">
        <f t="array" aca="1" ref="FE149" ca="1">IF(ISNA(H149),0,OFFSET(INDIRECT("'"&amp;EN$67&amp;"'!h1"),H149-1,))</f>
        <v>0</v>
      </c>
      <c r="FF149" s="10" cm="1">
        <f t="array" aca="1" ref="FF149" ca="1">IF(ISNA(I149),0,OFFSET(INDIRECT("'"&amp;EO$67&amp;"'!h1"),I149-1,))</f>
        <v>0</v>
      </c>
      <c r="FG149" s="10" cm="1">
        <f t="array" aca="1" ref="FG149" ca="1">IF(ISNA(J149),0,OFFSET(INDIRECT("'"&amp;EP$67&amp;"'!h1"),J149-1,))</f>
        <v>1</v>
      </c>
      <c r="FH149" s="10" cm="1">
        <f t="array" aca="1" ref="FH149" ca="1">IF(ISNA(K149),0,OFFSET(INDIRECT("'"&amp;EQ$67&amp;"'!h1"),K149-1,))</f>
        <v>10000</v>
      </c>
      <c r="FI149" s="10" cm="1">
        <f t="array" aca="1" ref="FI149" ca="1">IF(ISNA(L149),0,OFFSET(INDIRECT("'"&amp;ER$67&amp;"'!h1"),L149-1,))</f>
        <v>10000</v>
      </c>
      <c r="FJ149" s="10" cm="1">
        <f t="array" aca="1" ref="FJ149" ca="1">IF(ISNA(M149),0,OFFSET(INDIRECT("'"&amp;ES$67&amp;"'!h1"),M149-1,))</f>
        <v>10000</v>
      </c>
      <c r="FK149" s="10" cm="1">
        <f t="array" aca="1" ref="FK149" ca="1">IF(ISNA(N149),0,OFFSET(INDIRECT("'"&amp;ET$67&amp;"'!h1"),N149-1,))</f>
        <v>1</v>
      </c>
      <c r="FL149" s="10" cm="1">
        <f t="array" aca="1" ref="FL149" ca="1">IF(ISNA(O149),0,OFFSET(INDIRECT("'"&amp;EU$67&amp;"'!h1"),O149-1,))</f>
        <v>1</v>
      </c>
      <c r="FM149" s="10" cm="1">
        <f t="array" aca="1" ref="FM149" ca="1">IF(ISNA(P149),0,OFFSET(INDIRECT("'"&amp;EV$67&amp;"'!h1"),P149-1,))</f>
        <v>9</v>
      </c>
      <c r="FN149" s="10"/>
      <c r="FO149" s="10"/>
      <c r="FP149" s="10"/>
      <c r="FQ149" s="10"/>
      <c r="FS149">
        <f t="shared" ca="1" si="110"/>
        <v>84</v>
      </c>
      <c r="FT149">
        <f t="shared" ca="1" si="62"/>
        <v>25.951539632864201</v>
      </c>
      <c r="FU149">
        <f t="shared" ca="1" si="63"/>
        <v>8</v>
      </c>
      <c r="FV149">
        <f t="shared" ca="1" si="64"/>
        <v>10000</v>
      </c>
      <c r="FW149" s="4">
        <f t="shared" ca="1" si="111"/>
        <v>8.0000000000000004E-4</v>
      </c>
      <c r="FX149" s="5">
        <f t="shared" ca="1" si="112"/>
        <v>3.2439424541080251</v>
      </c>
      <c r="FZ149" s="13">
        <f t="shared" ca="1" si="105"/>
        <v>84</v>
      </c>
      <c r="GA149" s="23" t="e">
        <f t="shared" ca="1" si="91"/>
        <v>#N/A</v>
      </c>
      <c r="GB149" s="23" t="e">
        <f t="shared" ca="1" si="91"/>
        <v>#N/A</v>
      </c>
      <c r="GC149" s="23" t="e">
        <f t="shared" ca="1" si="91"/>
        <v>#N/A</v>
      </c>
      <c r="GD149" s="23" t="e">
        <f t="shared" ca="1" si="91"/>
        <v>#N/A</v>
      </c>
      <c r="GE149" s="23" t="e">
        <f t="shared" ca="1" si="91"/>
        <v>#N/A</v>
      </c>
      <c r="GF149" s="23">
        <f t="shared" ca="1" si="91"/>
        <v>0</v>
      </c>
      <c r="GG149" s="23">
        <f t="shared" ca="1" si="114"/>
        <v>0</v>
      </c>
      <c r="GH149" s="23">
        <f t="shared" ca="1" si="114"/>
        <v>0</v>
      </c>
      <c r="GI149" s="23">
        <f t="shared" ca="1" si="114"/>
        <v>0.27777777777777779</v>
      </c>
      <c r="GJ149" s="23" t="e">
        <f t="shared" ca="1" si="114"/>
        <v>#N/A</v>
      </c>
      <c r="GK149" s="23" t="e">
        <f t="shared" ca="1" si="114"/>
        <v>#N/A</v>
      </c>
      <c r="GL149" s="23" t="e">
        <f t="shared" ca="1" si="114"/>
        <v>#N/A</v>
      </c>
      <c r="GM149" s="23"/>
      <c r="GN149">
        <f t="shared" ca="1" si="113"/>
        <v>84</v>
      </c>
      <c r="GO149" s="5" t="e">
        <f t="shared" ca="1" si="116"/>
        <v>#N/A</v>
      </c>
      <c r="GP149" s="5" t="e">
        <f t="shared" ca="1" si="116"/>
        <v>#N/A</v>
      </c>
      <c r="GQ149" s="5" t="e">
        <f t="shared" ca="1" si="116"/>
        <v>#N/A</v>
      </c>
      <c r="GR149" s="5" t="e">
        <f t="shared" ca="1" si="116"/>
        <v>#N/A</v>
      </c>
      <c r="GS149" s="5" t="e">
        <f t="shared" ca="1" si="116"/>
        <v>#N/A</v>
      </c>
      <c r="GT149" s="5">
        <f t="shared" ca="1" si="103"/>
        <v>2.28793570213019</v>
      </c>
      <c r="GU149" s="5">
        <f t="shared" ca="1" si="103"/>
        <v>3.2439424541080251</v>
      </c>
      <c r="GV149" s="5">
        <f t="shared" ca="1" si="103"/>
        <v>4.4828971685760581E-3</v>
      </c>
      <c r="GW149" s="5" t="e">
        <f t="shared" ca="1" si="101"/>
        <v>#N/A</v>
      </c>
      <c r="GX149" s="5" t="e">
        <f t="shared" ca="1" si="101"/>
        <v>#N/A</v>
      </c>
      <c r="GY149" s="5" t="e">
        <f t="shared" ca="1" si="101"/>
        <v>#N/A</v>
      </c>
      <c r="GZ149" s="5" t="e">
        <f t="shared" ca="1" si="101"/>
        <v>#N/A</v>
      </c>
      <c r="HB149" s="13">
        <f t="shared" ca="1" si="106"/>
        <v>84</v>
      </c>
      <c r="HC149" s="4">
        <f t="shared" ca="1" si="92"/>
        <v>0</v>
      </c>
      <c r="HD149" s="4">
        <f t="shared" ca="1" si="92"/>
        <v>0</v>
      </c>
      <c r="HE149" s="4">
        <f t="shared" ca="1" si="92"/>
        <v>0</v>
      </c>
      <c r="HF149" s="4">
        <f t="shared" ca="1" si="92"/>
        <v>0</v>
      </c>
      <c r="HG149" s="4">
        <f t="shared" ca="1" si="92"/>
        <v>0</v>
      </c>
      <c r="HH149" s="4">
        <f t="shared" ca="1" si="92"/>
        <v>1</v>
      </c>
      <c r="HI149" s="4">
        <f t="shared" ca="1" si="115"/>
        <v>8.0000000000000004E-4</v>
      </c>
      <c r="HJ149" s="4">
        <f t="shared" ca="1" si="115"/>
        <v>0.19989999999999999</v>
      </c>
      <c r="HK149" s="4">
        <f t="shared" ca="1" si="115"/>
        <v>0</v>
      </c>
      <c r="HL149" s="4">
        <f t="shared" ca="1" si="115"/>
        <v>0</v>
      </c>
      <c r="HM149" s="4">
        <f t="shared" ca="1" si="115"/>
        <v>0</v>
      </c>
      <c r="HN149" s="4">
        <f t="shared" ca="1" si="115"/>
        <v>0</v>
      </c>
    </row>
    <row r="150" spans="1:222" x14ac:dyDescent="0.2">
      <c r="A150" t="str" cm="1">
        <f t="array" aca="1" ref="A150" ca="1">INDIRECT($A$67&amp;"!A"&amp;ROW(C83)+$B$64)</f>
        <v>[[85,11,17]]</v>
      </c>
      <c r="B150" cm="1">
        <f t="array" aca="1" ref="B150" ca="1">INDIRECT($A$67&amp;"!b"&amp;ROW(D83)+$B$64)</f>
        <v>85</v>
      </c>
      <c r="C150">
        <f t="shared" ca="1" si="107"/>
        <v>17</v>
      </c>
      <c r="E150" t="e">
        <f t="shared" ref="E150:P171" ca="1" si="118">MATCH($A150,INDIRECT("'"&amp;E$67&amp;"'!A:A"),)</f>
        <v>#N/A</v>
      </c>
      <c r="F150" t="e">
        <f t="shared" ca="1" si="118"/>
        <v>#N/A</v>
      </c>
      <c r="G150" t="e">
        <f t="shared" ca="1" si="118"/>
        <v>#N/A</v>
      </c>
      <c r="H150" t="e">
        <f t="shared" ca="1" si="118"/>
        <v>#N/A</v>
      </c>
      <c r="I150" t="e">
        <f t="shared" ca="1" si="118"/>
        <v>#N/A</v>
      </c>
      <c r="J150">
        <f t="shared" ca="1" si="118"/>
        <v>115</v>
      </c>
      <c r="K150">
        <f t="shared" ca="1" si="118"/>
        <v>115</v>
      </c>
      <c r="L150">
        <f t="shared" ca="1" si="118"/>
        <v>116</v>
      </c>
      <c r="M150">
        <f t="shared" ca="1" si="118"/>
        <v>113</v>
      </c>
      <c r="N150">
        <f t="shared" ca="1" si="118"/>
        <v>107</v>
      </c>
      <c r="O150">
        <f t="shared" ca="1" si="118"/>
        <v>107</v>
      </c>
      <c r="P150">
        <f t="shared" ca="1" si="118"/>
        <v>107</v>
      </c>
      <c r="V150" cm="1">
        <f t="array" aca="1" ref="V150" ca="1">IF(ISNA(E150),,OFFSET(INDIRECT("'"&amp;V$67&amp;"'!d1"),E150-1,))</f>
        <v>0</v>
      </c>
      <c r="W150" cm="1">
        <f t="array" aca="1" ref="W150" ca="1">IF(ISNA(F150),,OFFSET(INDIRECT("'"&amp;W$67&amp;"'!d1"),F150-1,))</f>
        <v>0</v>
      </c>
      <c r="X150" cm="1">
        <f t="array" aca="1" ref="X150" ca="1">IF(ISNA(G150),,OFFSET(INDIRECT("'"&amp;X$67&amp;"'!d1"),G150-1,))</f>
        <v>0</v>
      </c>
      <c r="Y150" cm="1">
        <f t="array" aca="1" ref="Y150" ca="1">IF(ISNA(H150),,OFFSET(INDIRECT("'"&amp;Y$67&amp;"'!d1"),H150-1,))</f>
        <v>0</v>
      </c>
      <c r="Z150" cm="1">
        <f t="array" aca="1" ref="Z150" ca="1">IF(ISNA(I150),,OFFSET(INDIRECT("'"&amp;Z$67&amp;"'!d1"),I150-1,))</f>
        <v>0</v>
      </c>
      <c r="AA150" cm="1">
        <f t="array" aca="1" ref="AA150" ca="1">IF(ISNA(J150),,OFFSET(INDIRECT("'"&amp;AA$67&amp;"'!d1"),J150-1,))</f>
        <v>17</v>
      </c>
      <c r="AB150" cm="1">
        <f t="array" aca="1" ref="AB150" ca="1">IF(ISNA(K150),,OFFSET(INDIRECT("'"&amp;AB$67&amp;"'!d1"),K150-1,))</f>
        <v>17</v>
      </c>
      <c r="AC150" cm="1">
        <f t="array" aca="1" ref="AC150" ca="1">IF(ISNA(L150),,OFFSET(INDIRECT("'"&amp;AC$67&amp;"'!d1"),L150-1,))</f>
        <v>17</v>
      </c>
      <c r="AD150" cm="1">
        <f t="array" aca="1" ref="AD150" ca="1">IF(ISNA(M150),,OFFSET(INDIRECT("'"&amp;AD$67&amp;"'!d1"),M150-1,))</f>
        <v>19</v>
      </c>
      <c r="AE150" cm="1">
        <f t="array" aca="1" ref="AE150" ca="1">IF(ISNA(N150),,OFFSET(INDIRECT("'"&amp;AE$67&amp;"'!d1"),N150-1,))</f>
        <v>0</v>
      </c>
      <c r="AF150" cm="1">
        <f t="array" aca="1" ref="AF150" ca="1">IF(ISNA(O150),,OFFSET(INDIRECT("'"&amp;AF$67&amp;"'!d1"),O150-1,))</f>
        <v>0</v>
      </c>
      <c r="AG150" cm="1">
        <f t="array" aca="1" ref="AG150" ca="1">IF(ISNA(P150),,OFFSET(INDIRECT("'"&amp;AG$67&amp;"'!d1"),P150-1,))</f>
        <v>0</v>
      </c>
      <c r="AM150">
        <f t="shared" ca="1" si="82"/>
        <v>0</v>
      </c>
      <c r="AN150">
        <f t="shared" ca="1" si="82"/>
        <v>0</v>
      </c>
      <c r="AO150">
        <f t="shared" ca="1" si="82"/>
        <v>0</v>
      </c>
      <c r="AP150">
        <f t="shared" ca="1" si="82"/>
        <v>0</v>
      </c>
      <c r="AQ150">
        <f t="shared" ca="1" si="108"/>
        <v>0</v>
      </c>
      <c r="AV150" t="str">
        <f t="shared" ca="1" si="109"/>
        <v/>
      </c>
      <c r="AW150" t="str">
        <f t="shared" ca="1" si="109"/>
        <v/>
      </c>
      <c r="AX150" t="str">
        <f t="shared" ca="1" si="109"/>
        <v/>
      </c>
      <c r="AY150" t="str">
        <f t="shared" ca="1" si="109"/>
        <v/>
      </c>
      <c r="AZ150" t="str">
        <f t="shared" ca="1" si="109"/>
        <v/>
      </c>
      <c r="BD150">
        <f t="shared" ca="1" si="97"/>
        <v>0</v>
      </c>
      <c r="BE150">
        <f t="shared" ca="1" si="97"/>
        <v>0</v>
      </c>
      <c r="BF150">
        <f t="shared" ca="1" si="97"/>
        <v>0</v>
      </c>
      <c r="BG150">
        <f t="shared" ca="1" si="93"/>
        <v>0</v>
      </c>
      <c r="BH150">
        <f t="shared" ca="1" si="93"/>
        <v>0</v>
      </c>
      <c r="BI150">
        <f t="shared" ca="1" si="93"/>
        <v>1</v>
      </c>
      <c r="BJ150">
        <f t="shared" ca="1" si="93"/>
        <v>1</v>
      </c>
      <c r="BK150">
        <f t="shared" ca="1" si="93"/>
        <v>1</v>
      </c>
      <c r="BL150">
        <f t="shared" ca="1" si="93"/>
        <v>1</v>
      </c>
      <c r="BM150">
        <f t="shared" ca="1" si="93"/>
        <v>0</v>
      </c>
      <c r="BN150">
        <f t="shared" ca="1" si="93"/>
        <v>0</v>
      </c>
      <c r="BO150">
        <f t="shared" ca="1" si="93"/>
        <v>0</v>
      </c>
      <c r="BU150">
        <f t="shared" ca="1" si="98"/>
        <v>85</v>
      </c>
      <c r="BV150">
        <f t="shared" ca="1" si="98"/>
        <v>85</v>
      </c>
      <c r="BW150">
        <f t="shared" ca="1" si="98"/>
        <v>85</v>
      </c>
      <c r="BX150">
        <f t="shared" ca="1" si="94"/>
        <v>85</v>
      </c>
      <c r="BY150">
        <f t="shared" ca="1" si="94"/>
        <v>85</v>
      </c>
      <c r="BZ150">
        <f t="shared" ca="1" si="94"/>
        <v>17</v>
      </c>
      <c r="CA150">
        <f t="shared" ca="1" si="94"/>
        <v>17</v>
      </c>
      <c r="CB150">
        <f t="shared" ca="1" si="94"/>
        <v>17</v>
      </c>
      <c r="CC150">
        <f t="shared" ca="1" si="94"/>
        <v>19</v>
      </c>
      <c r="CD150">
        <f t="shared" ca="1" si="94"/>
        <v>85</v>
      </c>
      <c r="CE150">
        <f t="shared" ca="1" si="94"/>
        <v>85</v>
      </c>
      <c r="CF150">
        <f t="shared" ca="1" si="94"/>
        <v>85</v>
      </c>
      <c r="CL150">
        <f t="shared" ca="1" si="99"/>
        <v>0</v>
      </c>
      <c r="CM150">
        <f t="shared" ca="1" si="99"/>
        <v>0</v>
      </c>
      <c r="CN150">
        <f t="shared" ca="1" si="99"/>
        <v>0</v>
      </c>
      <c r="CO150">
        <f t="shared" ca="1" si="95"/>
        <v>0</v>
      </c>
      <c r="CP150">
        <f t="shared" ca="1" si="95"/>
        <v>0</v>
      </c>
      <c r="CQ150">
        <f t="shared" ca="1" si="95"/>
        <v>1</v>
      </c>
      <c r="CR150">
        <f t="shared" ca="1" si="95"/>
        <v>1</v>
      </c>
      <c r="CS150">
        <f t="shared" ca="1" si="95"/>
        <v>1</v>
      </c>
      <c r="CT150">
        <f t="shared" ca="1" si="95"/>
        <v>0</v>
      </c>
      <c r="CU150">
        <f t="shared" ca="1" si="95"/>
        <v>0</v>
      </c>
      <c r="CV150">
        <f t="shared" ca="1" si="95"/>
        <v>0</v>
      </c>
      <c r="CW150">
        <f t="shared" ca="1" si="95"/>
        <v>0</v>
      </c>
      <c r="DC150" cm="1">
        <f t="array" aca="1" ref="DC150" ca="1">IF(ISNA(E150),,OFFSET(INDIRECT("'"&amp;DT$67&amp;"'!f1"),E150-1,))*1</f>
        <v>0</v>
      </c>
      <c r="DD150" cm="1">
        <f t="array" aca="1" ref="DD150" ca="1">IF(ISNA(F150),,OFFSET(INDIRECT("'"&amp;DU$67&amp;"'!f1"),F150-1,))*1</f>
        <v>0</v>
      </c>
      <c r="DE150" cm="1">
        <f t="array" aca="1" ref="DE150" ca="1">IF(ISNA(G150),,OFFSET(INDIRECT("'"&amp;DV$67&amp;"'!f1"),G150-1,))*1</f>
        <v>0</v>
      </c>
      <c r="DF150" cm="1">
        <f t="array" aca="1" ref="DF150" ca="1">IF(ISNA(H150),,OFFSET(INDIRECT("'"&amp;DW$67&amp;"'!f1"),H150-1,))*1</f>
        <v>0</v>
      </c>
      <c r="DG150" cm="1">
        <f t="array" aca="1" ref="DG150" ca="1">IF(ISNA(I150),,OFFSET(INDIRECT("'"&amp;DX$67&amp;"'!f1"),I150-1,))*1</f>
        <v>0</v>
      </c>
      <c r="DH150" cm="1">
        <f t="array" aca="1" ref="DH150" ca="1">IF(ISNA(J150),,OFFSET(INDIRECT("'"&amp;DY$67&amp;"'!f1"),J150-1,))*1</f>
        <v>2.5001926776021701</v>
      </c>
      <c r="DI150" cm="1">
        <f t="array" aca="1" ref="DI150" ca="1">IF(ISNA(K150),,OFFSET(INDIRECT("'"&amp;DZ$67&amp;"'!f1"),K150-1,))*1</f>
        <v>42.147834393195801</v>
      </c>
      <c r="DJ150" cm="1">
        <f t="array" aca="1" ref="DJ150" ca="1">IF(ISNA(L150),,OFFSET(INDIRECT("'"&amp;EA$67&amp;"'!f1"),L150-1,))*1</f>
        <v>12.0624280329793</v>
      </c>
      <c r="DK150" cm="1">
        <f t="array" aca="1" ref="DK150" ca="1">IF(ISNA(M150),,OFFSET(INDIRECT("'"&amp;EB$67&amp;"'!f1"),M150-1,))*1</f>
        <v>532.52678797299802</v>
      </c>
      <c r="DL150" cm="1">
        <f t="array" aca="1" ref="DL150" ca="1">IF(ISNA(N150),,OFFSET(INDIRECT("'"&amp;EC$67&amp;"'!f1"),N150-1,))*1</f>
        <v>3.7947998003801303E-2</v>
      </c>
      <c r="DM150" cm="1">
        <f t="array" aca="1" ref="DM150" ca="1">IF(ISNA(O150),,OFFSET(INDIRECT("'"&amp;ED$67&amp;"'!f1"),O150-1,))*1</f>
        <v>4.12449040013598E-2</v>
      </c>
      <c r="DN150" cm="1">
        <f t="array" aca="1" ref="DN150" ca="1">IF(ISNA(P150),,OFFSET(INDIRECT("'"&amp;EE$67&amp;"'!f1"),P150-1,))*1</f>
        <v>0.12603665888309401</v>
      </c>
      <c r="DT150">
        <f t="shared" ca="1" si="100"/>
        <v>0</v>
      </c>
      <c r="DU150">
        <f t="shared" ca="1" si="100"/>
        <v>0</v>
      </c>
      <c r="DV150">
        <f t="shared" ca="1" si="100"/>
        <v>0</v>
      </c>
      <c r="DW150">
        <f t="shared" ca="1" si="96"/>
        <v>0</v>
      </c>
      <c r="DX150">
        <f t="shared" ca="1" si="96"/>
        <v>0</v>
      </c>
      <c r="DY150">
        <f t="shared" ca="1" si="96"/>
        <v>1</v>
      </c>
      <c r="DZ150">
        <f t="shared" ca="1" si="96"/>
        <v>6</v>
      </c>
      <c r="EA150">
        <f t="shared" ca="1" si="96"/>
        <v>1997</v>
      </c>
      <c r="EB150">
        <f t="shared" ca="1" si="96"/>
        <v>0</v>
      </c>
      <c r="EC150">
        <f t="shared" ca="1" si="96"/>
        <v>0</v>
      </c>
      <c r="ED150">
        <f t="shared" ca="1" si="96"/>
        <v>0</v>
      </c>
      <c r="EE150">
        <f t="shared" ca="1" si="96"/>
        <v>0</v>
      </c>
      <c r="EK150" cm="1">
        <f t="array" aca="1" ref="EK150" ca="1">IF(ISNA(E150),0,OFFSET(INDIRECT("'"&amp;EK$67&amp;"'!g1"),E150-1,)*CL150)</f>
        <v>0</v>
      </c>
      <c r="EL150" cm="1">
        <f t="array" aca="1" ref="EL150" ca="1">IF(ISNA(F150),0,OFFSET(INDIRECT("'"&amp;EL$67&amp;"'!g1"),F150-1,)*CM150)</f>
        <v>0</v>
      </c>
      <c r="EM150" cm="1">
        <f t="array" aca="1" ref="EM150" ca="1">IF(ISNA(G150),0,OFFSET(INDIRECT("'"&amp;EM$67&amp;"'!g1"),G150-1,)*CN150)</f>
        <v>0</v>
      </c>
      <c r="EN150" cm="1">
        <f t="array" aca="1" ref="EN150" ca="1">IF(ISNA(H150),0,OFFSET(INDIRECT("'"&amp;EN$67&amp;"'!g1"),H150-1,)*CO150)</f>
        <v>0</v>
      </c>
      <c r="EO150" cm="1">
        <f t="array" aca="1" ref="EO150" ca="1">IF(ISNA(I150),0,OFFSET(INDIRECT("'"&amp;EO$67&amp;"'!g1"),I150-1,)*CP150)</f>
        <v>0</v>
      </c>
      <c r="EP150" cm="1">
        <f t="array" aca="1" ref="EP150" ca="1">IF(ISNA(J150),0,OFFSET(INDIRECT("'"&amp;EP$67&amp;"'!g1"),J150-1,)*CQ150)</f>
        <v>1</v>
      </c>
      <c r="EQ150" cm="1">
        <f t="array" aca="1" ref="EQ150" ca="1">IF(ISNA(K150),0,OFFSET(INDIRECT("'"&amp;EQ$67&amp;"'!g1"),K150-1,)*CR150)</f>
        <v>6</v>
      </c>
      <c r="ER150" cm="1">
        <f t="array" aca="1" ref="ER150" ca="1">IF(ISNA(L150),0,OFFSET(INDIRECT("'"&amp;ER$67&amp;"'!g1"),L150-1,)*CS150)</f>
        <v>1997</v>
      </c>
      <c r="ES150" cm="1">
        <f t="array" aca="1" ref="ES150" ca="1">IF(ISNA(M150),0,OFFSET(INDIRECT("'"&amp;ES$67&amp;"'!g1"),M150-1,)*CT150)</f>
        <v>0</v>
      </c>
      <c r="ET150" cm="1">
        <f t="array" aca="1" ref="ET150" ca="1">IF(ISNA(N150),0,OFFSET(INDIRECT("'"&amp;ET$67&amp;"'!g1"),N150-1,)*CU150)</f>
        <v>0</v>
      </c>
      <c r="EU150" cm="1">
        <f t="array" aca="1" ref="EU150" ca="1">IF(ISNA(O150),0,OFFSET(INDIRECT("'"&amp;EU$67&amp;"'!g1"),O150-1,)*CV150)</f>
        <v>0</v>
      </c>
      <c r="EV150" cm="1">
        <f t="array" aca="1" ref="EV150" ca="1">IF(ISNA(P150),0,OFFSET(INDIRECT("'"&amp;EV$67&amp;"'!g1"),P150-1,)*CW150)</f>
        <v>0</v>
      </c>
      <c r="FB150" s="10" cm="1">
        <f t="array" aca="1" ref="FB150" ca="1">IF(ISNA(E150),0,OFFSET(INDIRECT("'"&amp;EK$67&amp;"'!h1"),E150-1,))</f>
        <v>0</v>
      </c>
      <c r="FC150" s="10" cm="1">
        <f t="array" aca="1" ref="FC150" ca="1">IF(ISNA(F150),0,OFFSET(INDIRECT("'"&amp;EL$67&amp;"'!h1"),F150-1,))</f>
        <v>0</v>
      </c>
      <c r="FD150" s="10" cm="1">
        <f t="array" aca="1" ref="FD150" ca="1">IF(ISNA(G150),0,OFFSET(INDIRECT("'"&amp;EM$67&amp;"'!h1"),G150-1,))</f>
        <v>0</v>
      </c>
      <c r="FE150" s="10" cm="1">
        <f t="array" aca="1" ref="FE150" ca="1">IF(ISNA(H150),0,OFFSET(INDIRECT("'"&amp;EN$67&amp;"'!h1"),H150-1,))</f>
        <v>0</v>
      </c>
      <c r="FF150" s="10" cm="1">
        <f t="array" aca="1" ref="FF150" ca="1">IF(ISNA(I150),0,OFFSET(INDIRECT("'"&amp;EO$67&amp;"'!h1"),I150-1,))</f>
        <v>0</v>
      </c>
      <c r="FG150" s="10" cm="1">
        <f t="array" aca="1" ref="FG150" ca="1">IF(ISNA(J150),0,OFFSET(INDIRECT("'"&amp;EP$67&amp;"'!h1"),J150-1,))</f>
        <v>1</v>
      </c>
      <c r="FH150" s="10" cm="1">
        <f t="array" aca="1" ref="FH150" ca="1">IF(ISNA(K150),0,OFFSET(INDIRECT("'"&amp;EQ$67&amp;"'!h1"),K150-1,))</f>
        <v>10000</v>
      </c>
      <c r="FI150" s="10" cm="1">
        <f t="array" aca="1" ref="FI150" ca="1">IF(ISNA(L150),0,OFFSET(INDIRECT("'"&amp;ER$67&amp;"'!h1"),L150-1,))</f>
        <v>10000</v>
      </c>
      <c r="FJ150" s="10" cm="1">
        <f t="array" aca="1" ref="FJ150" ca="1">IF(ISNA(M150),0,OFFSET(INDIRECT("'"&amp;ES$67&amp;"'!h1"),M150-1,))</f>
        <v>10000</v>
      </c>
      <c r="FK150" s="10" cm="1">
        <f t="array" aca="1" ref="FK150" ca="1">IF(ISNA(N150),0,OFFSET(INDIRECT("'"&amp;ET$67&amp;"'!h1"),N150-1,))</f>
        <v>1</v>
      </c>
      <c r="FL150" s="10" cm="1">
        <f t="array" aca="1" ref="FL150" ca="1">IF(ISNA(O150),0,OFFSET(INDIRECT("'"&amp;EU$67&amp;"'!h1"),O150-1,))</f>
        <v>1</v>
      </c>
      <c r="FM150" s="10" cm="1">
        <f t="array" aca="1" ref="FM150" ca="1">IF(ISNA(P150),0,OFFSET(INDIRECT("'"&amp;EV$67&amp;"'!h1"),P150-1,))</f>
        <v>9</v>
      </c>
      <c r="FN150" s="10"/>
      <c r="FO150" s="10"/>
      <c r="FP150" s="10"/>
      <c r="FQ150" s="10"/>
      <c r="FS150">
        <f t="shared" ca="1" si="110"/>
        <v>85</v>
      </c>
      <c r="FT150">
        <f t="shared" ca="1" si="62"/>
        <v>42.147834393195801</v>
      </c>
      <c r="FU150">
        <f t="shared" ca="1" si="63"/>
        <v>6</v>
      </c>
      <c r="FV150">
        <f t="shared" ca="1" si="64"/>
        <v>10000</v>
      </c>
      <c r="FW150" s="4">
        <f t="shared" ca="1" si="111"/>
        <v>5.9999999999999995E-4</v>
      </c>
      <c r="FX150" s="5">
        <f t="shared" ca="1" si="112"/>
        <v>7.0246390655326332</v>
      </c>
      <c r="FZ150" s="13">
        <f t="shared" ca="1" si="105"/>
        <v>85</v>
      </c>
      <c r="GA150" s="23" t="e">
        <f t="shared" ca="1" si="91"/>
        <v>#N/A</v>
      </c>
      <c r="GB150" s="23" t="e">
        <f t="shared" ca="1" si="91"/>
        <v>#N/A</v>
      </c>
      <c r="GC150" s="23" t="e">
        <f t="shared" ca="1" si="91"/>
        <v>#N/A</v>
      </c>
      <c r="GD150" s="23" t="e">
        <f t="shared" ca="1" si="91"/>
        <v>#N/A</v>
      </c>
      <c r="GE150" s="23" t="e">
        <f t="shared" ca="1" si="91"/>
        <v>#N/A</v>
      </c>
      <c r="GF150" s="23">
        <f t="shared" ca="1" si="91"/>
        <v>0</v>
      </c>
      <c r="GG150" s="23">
        <f t="shared" ca="1" si="114"/>
        <v>0</v>
      </c>
      <c r="GH150" s="23">
        <f t="shared" ca="1" si="114"/>
        <v>0</v>
      </c>
      <c r="GI150" s="23">
        <f t="shared" ca="1" si="114"/>
        <v>0.11764705882352941</v>
      </c>
      <c r="GJ150" s="23" t="e">
        <f t="shared" ca="1" si="114"/>
        <v>#N/A</v>
      </c>
      <c r="GK150" s="23" t="e">
        <f t="shared" ca="1" si="114"/>
        <v>#N/A</v>
      </c>
      <c r="GL150" s="23" t="e">
        <f t="shared" ca="1" si="114"/>
        <v>#N/A</v>
      </c>
      <c r="GM150" s="23"/>
      <c r="GN150">
        <f t="shared" ca="1" si="113"/>
        <v>85</v>
      </c>
      <c r="GO150" s="5" t="e">
        <f t="shared" ca="1" si="116"/>
        <v>#N/A</v>
      </c>
      <c r="GP150" s="5" t="e">
        <f t="shared" ca="1" si="116"/>
        <v>#N/A</v>
      </c>
      <c r="GQ150" s="5" t="e">
        <f t="shared" ca="1" si="116"/>
        <v>#N/A</v>
      </c>
      <c r="GR150" s="5" t="e">
        <f t="shared" ca="1" si="116"/>
        <v>#N/A</v>
      </c>
      <c r="GS150" s="5" t="e">
        <f t="shared" ca="1" si="116"/>
        <v>#N/A</v>
      </c>
      <c r="GT150" s="5">
        <f t="shared" ca="1" si="103"/>
        <v>2.5001926776021701</v>
      </c>
      <c r="GU150" s="5">
        <f t="shared" ca="1" si="103"/>
        <v>7.0246390655326332</v>
      </c>
      <c r="GV150" s="5">
        <f t="shared" ca="1" si="103"/>
        <v>6.0402744281318477E-3</v>
      </c>
      <c r="GW150" s="5" t="e">
        <f t="shared" ca="1" si="101"/>
        <v>#N/A</v>
      </c>
      <c r="GX150" s="5" t="e">
        <f t="shared" ca="1" si="101"/>
        <v>#N/A</v>
      </c>
      <c r="GY150" s="5" t="e">
        <f t="shared" ca="1" si="101"/>
        <v>#N/A</v>
      </c>
      <c r="GZ150" s="5" t="e">
        <f t="shared" ca="1" si="101"/>
        <v>#N/A</v>
      </c>
      <c r="HB150" s="13">
        <f t="shared" ca="1" si="106"/>
        <v>85</v>
      </c>
      <c r="HC150" s="4">
        <f t="shared" ca="1" si="92"/>
        <v>0</v>
      </c>
      <c r="HD150" s="4">
        <f t="shared" ca="1" si="92"/>
        <v>0</v>
      </c>
      <c r="HE150" s="4">
        <f t="shared" ca="1" si="92"/>
        <v>0</v>
      </c>
      <c r="HF150" s="4">
        <f t="shared" ca="1" si="92"/>
        <v>0</v>
      </c>
      <c r="HG150" s="4">
        <f t="shared" ca="1" si="92"/>
        <v>0</v>
      </c>
      <c r="HH150" s="4">
        <f t="shared" ca="1" si="92"/>
        <v>1</v>
      </c>
      <c r="HI150" s="4">
        <f t="shared" ca="1" si="115"/>
        <v>5.9999999999999995E-4</v>
      </c>
      <c r="HJ150" s="4">
        <f t="shared" ca="1" si="115"/>
        <v>0.19969999999999999</v>
      </c>
      <c r="HK150" s="4">
        <f t="shared" ca="1" si="115"/>
        <v>0</v>
      </c>
      <c r="HL150" s="4">
        <f t="shared" ca="1" si="115"/>
        <v>0</v>
      </c>
      <c r="HM150" s="4">
        <f t="shared" ca="1" si="115"/>
        <v>0</v>
      </c>
      <c r="HN150" s="4">
        <f t="shared" ca="1" si="115"/>
        <v>0</v>
      </c>
    </row>
    <row r="151" spans="1:222" x14ac:dyDescent="0.2">
      <c r="A151" t="str" cm="1">
        <f t="array" aca="1" ref="A151" ca="1">INDIRECT($A$67&amp;"!A"&amp;ROW(C84)+$B$64)</f>
        <v>[[86,4,19]]</v>
      </c>
      <c r="B151" cm="1">
        <f t="array" aca="1" ref="B151" ca="1">INDIRECT($A$67&amp;"!b"&amp;ROW(D84)+$B$64)</f>
        <v>86</v>
      </c>
      <c r="C151">
        <f t="shared" ca="1" si="107"/>
        <v>19</v>
      </c>
      <c r="E151" t="e">
        <f t="shared" ca="1" si="118"/>
        <v>#N/A</v>
      </c>
      <c r="F151" t="e">
        <f t="shared" ca="1" si="118"/>
        <v>#N/A</v>
      </c>
      <c r="G151" t="e">
        <f t="shared" ca="1" si="118"/>
        <v>#N/A</v>
      </c>
      <c r="H151" t="e">
        <f t="shared" ca="1" si="118"/>
        <v>#N/A</v>
      </c>
      <c r="I151" t="e">
        <f t="shared" ca="1" si="118"/>
        <v>#N/A</v>
      </c>
      <c r="J151">
        <f t="shared" ca="1" si="118"/>
        <v>116</v>
      </c>
      <c r="K151">
        <f t="shared" ca="1" si="118"/>
        <v>116</v>
      </c>
      <c r="L151">
        <f t="shared" ca="1" si="118"/>
        <v>117</v>
      </c>
      <c r="M151">
        <f t="shared" ca="1" si="118"/>
        <v>114</v>
      </c>
      <c r="N151">
        <f t="shared" ca="1" si="118"/>
        <v>108</v>
      </c>
      <c r="O151">
        <f t="shared" ca="1" si="118"/>
        <v>108</v>
      </c>
      <c r="P151">
        <f t="shared" ca="1" si="118"/>
        <v>108</v>
      </c>
      <c r="V151" cm="1">
        <f t="array" aca="1" ref="V151" ca="1">IF(ISNA(E151),,OFFSET(INDIRECT("'"&amp;V$67&amp;"'!d1"),E151-1,))</f>
        <v>0</v>
      </c>
      <c r="W151" cm="1">
        <f t="array" aca="1" ref="W151" ca="1">IF(ISNA(F151),,OFFSET(INDIRECT("'"&amp;W$67&amp;"'!d1"),F151-1,))</f>
        <v>0</v>
      </c>
      <c r="X151" cm="1">
        <f t="array" aca="1" ref="X151" ca="1">IF(ISNA(G151),,OFFSET(INDIRECT("'"&amp;X$67&amp;"'!d1"),G151-1,))</f>
        <v>0</v>
      </c>
      <c r="Y151" cm="1">
        <f t="array" aca="1" ref="Y151" ca="1">IF(ISNA(H151),,OFFSET(INDIRECT("'"&amp;Y$67&amp;"'!d1"),H151-1,))</f>
        <v>0</v>
      </c>
      <c r="Z151" cm="1">
        <f t="array" aca="1" ref="Z151" ca="1">IF(ISNA(I151),,OFFSET(INDIRECT("'"&amp;Z$67&amp;"'!d1"),I151-1,))</f>
        <v>0</v>
      </c>
      <c r="AA151" cm="1">
        <f t="array" aca="1" ref="AA151" ca="1">IF(ISNA(J151),,OFFSET(INDIRECT("'"&amp;AA$67&amp;"'!d1"),J151-1,))</f>
        <v>19</v>
      </c>
      <c r="AB151" cm="1">
        <f t="array" aca="1" ref="AB151" ca="1">IF(ISNA(K151),,OFFSET(INDIRECT("'"&amp;AB$67&amp;"'!d1"),K151-1,))</f>
        <v>20</v>
      </c>
      <c r="AC151" cm="1">
        <f t="array" aca="1" ref="AC151" ca="1">IF(ISNA(L151),,OFFSET(INDIRECT("'"&amp;AC$67&amp;"'!d1"),L151-1,))</f>
        <v>19</v>
      </c>
      <c r="AD151" cm="1">
        <f t="array" aca="1" ref="AD151" ca="1">IF(ISNA(M151),,OFFSET(INDIRECT("'"&amp;AD$67&amp;"'!d1"),M151-1,))</f>
        <v>23</v>
      </c>
      <c r="AE151" cm="1">
        <f t="array" aca="1" ref="AE151" ca="1">IF(ISNA(N151),,OFFSET(INDIRECT("'"&amp;AE$67&amp;"'!d1"),N151-1,))</f>
        <v>0</v>
      </c>
      <c r="AF151" cm="1">
        <f t="array" aca="1" ref="AF151" ca="1">IF(ISNA(O151),,OFFSET(INDIRECT("'"&amp;AF$67&amp;"'!d1"),O151-1,))</f>
        <v>0</v>
      </c>
      <c r="AG151" cm="1">
        <f t="array" aca="1" ref="AG151" ca="1">IF(ISNA(P151),,OFFSET(INDIRECT("'"&amp;AG$67&amp;"'!d1"),P151-1,))</f>
        <v>0</v>
      </c>
      <c r="AM151">
        <f t="shared" ca="1" si="82"/>
        <v>0</v>
      </c>
      <c r="AN151">
        <f t="shared" ca="1" si="82"/>
        <v>0</v>
      </c>
      <c r="AO151">
        <f t="shared" ca="1" si="82"/>
        <v>0</v>
      </c>
      <c r="AP151">
        <f t="shared" ca="1" si="82"/>
        <v>0</v>
      </c>
      <c r="AQ151">
        <f t="shared" ca="1" si="108"/>
        <v>0</v>
      </c>
      <c r="AV151" t="str">
        <f t="shared" ca="1" si="109"/>
        <v/>
      </c>
      <c r="AW151" t="str">
        <f t="shared" ca="1" si="109"/>
        <v/>
      </c>
      <c r="AX151" t="str">
        <f t="shared" ca="1" si="109"/>
        <v/>
      </c>
      <c r="AY151" t="str">
        <f t="shared" ca="1" si="109"/>
        <v/>
      </c>
      <c r="AZ151" t="str">
        <f t="shared" ca="1" si="109"/>
        <v/>
      </c>
      <c r="BD151">
        <f t="shared" ca="1" si="97"/>
        <v>0</v>
      </c>
      <c r="BE151">
        <f t="shared" ca="1" si="97"/>
        <v>0</v>
      </c>
      <c r="BF151">
        <f t="shared" ca="1" si="97"/>
        <v>0</v>
      </c>
      <c r="BG151">
        <f t="shared" ca="1" si="93"/>
        <v>0</v>
      </c>
      <c r="BH151">
        <f t="shared" ca="1" si="93"/>
        <v>0</v>
      </c>
      <c r="BI151">
        <f t="shared" ca="1" si="93"/>
        <v>1</v>
      </c>
      <c r="BJ151">
        <f t="shared" ca="1" si="93"/>
        <v>1</v>
      </c>
      <c r="BK151">
        <f t="shared" ca="1" si="93"/>
        <v>1</v>
      </c>
      <c r="BL151">
        <f t="shared" ca="1" si="93"/>
        <v>1</v>
      </c>
      <c r="BM151">
        <f t="shared" ca="1" si="93"/>
        <v>0</v>
      </c>
      <c r="BN151">
        <f t="shared" ca="1" si="93"/>
        <v>0</v>
      </c>
      <c r="BO151">
        <f t="shared" ca="1" si="93"/>
        <v>0</v>
      </c>
      <c r="BU151">
        <f t="shared" ca="1" si="98"/>
        <v>86</v>
      </c>
      <c r="BV151">
        <f t="shared" ca="1" si="98"/>
        <v>86</v>
      </c>
      <c r="BW151">
        <f t="shared" ca="1" si="98"/>
        <v>86</v>
      </c>
      <c r="BX151">
        <f t="shared" ca="1" si="94"/>
        <v>86</v>
      </c>
      <c r="BY151">
        <f t="shared" ca="1" si="94"/>
        <v>86</v>
      </c>
      <c r="BZ151">
        <f t="shared" ca="1" si="94"/>
        <v>19</v>
      </c>
      <c r="CA151">
        <f t="shared" ca="1" si="94"/>
        <v>20</v>
      </c>
      <c r="CB151">
        <f t="shared" ca="1" si="94"/>
        <v>19</v>
      </c>
      <c r="CC151">
        <f t="shared" ca="1" si="94"/>
        <v>23</v>
      </c>
      <c r="CD151">
        <f t="shared" ca="1" si="94"/>
        <v>86</v>
      </c>
      <c r="CE151">
        <f t="shared" ca="1" si="94"/>
        <v>86</v>
      </c>
      <c r="CF151">
        <f t="shared" ca="1" si="94"/>
        <v>86</v>
      </c>
      <c r="CL151">
        <f t="shared" ca="1" si="99"/>
        <v>0</v>
      </c>
      <c r="CM151">
        <f t="shared" ca="1" si="99"/>
        <v>0</v>
      </c>
      <c r="CN151">
        <f t="shared" ca="1" si="99"/>
        <v>0</v>
      </c>
      <c r="CO151">
        <f t="shared" ca="1" si="95"/>
        <v>0</v>
      </c>
      <c r="CP151">
        <f t="shared" ca="1" si="95"/>
        <v>0</v>
      </c>
      <c r="CQ151">
        <f t="shared" ca="1" si="95"/>
        <v>1</v>
      </c>
      <c r="CR151">
        <f t="shared" ca="1" si="95"/>
        <v>0</v>
      </c>
      <c r="CS151">
        <f t="shared" ca="1" si="95"/>
        <v>1</v>
      </c>
      <c r="CT151">
        <f t="shared" ca="1" si="95"/>
        <v>0</v>
      </c>
      <c r="CU151">
        <f t="shared" ca="1" si="95"/>
        <v>0</v>
      </c>
      <c r="CV151">
        <f t="shared" ca="1" si="95"/>
        <v>0</v>
      </c>
      <c r="CW151">
        <f t="shared" ca="1" si="95"/>
        <v>0</v>
      </c>
      <c r="DC151" cm="1">
        <f t="array" aca="1" ref="DC151" ca="1">IF(ISNA(E151),,OFFSET(INDIRECT("'"&amp;DT$67&amp;"'!f1"),E151-1,))*1</f>
        <v>0</v>
      </c>
      <c r="DD151" cm="1">
        <f t="array" aca="1" ref="DD151" ca="1">IF(ISNA(F151),,OFFSET(INDIRECT("'"&amp;DU$67&amp;"'!f1"),F151-1,))*1</f>
        <v>0</v>
      </c>
      <c r="DE151" cm="1">
        <f t="array" aca="1" ref="DE151" ca="1">IF(ISNA(G151),,OFFSET(INDIRECT("'"&amp;DV$67&amp;"'!f1"),G151-1,))*1</f>
        <v>0</v>
      </c>
      <c r="DF151" cm="1">
        <f t="array" aca="1" ref="DF151" ca="1">IF(ISNA(H151),,OFFSET(INDIRECT("'"&amp;DW$67&amp;"'!f1"),H151-1,))*1</f>
        <v>0</v>
      </c>
      <c r="DG151" cm="1">
        <f t="array" aca="1" ref="DG151" ca="1">IF(ISNA(I151),,OFFSET(INDIRECT("'"&amp;DX$67&amp;"'!f1"),I151-1,))*1</f>
        <v>0</v>
      </c>
      <c r="DH151" cm="1">
        <f t="array" aca="1" ref="DH151" ca="1">IF(ISNA(J151),,OFFSET(INDIRECT("'"&amp;DY$67&amp;"'!f1"),J151-1,))*1</f>
        <v>2.4485882380977202</v>
      </c>
      <c r="DI151" cm="1">
        <f t="array" aca="1" ref="DI151" ca="1">IF(ISNA(K151),,OFFSET(INDIRECT("'"&amp;DZ$67&amp;"'!f1"),K151-1,))*1</f>
        <v>28.212951974943199</v>
      </c>
      <c r="DJ151" cm="1">
        <f t="array" aca="1" ref="DJ151" ca="1">IF(ISNA(L151),,OFFSET(INDIRECT("'"&amp;EA$67&amp;"'!f1"),L151-1,))*1</f>
        <v>9.3484211331233293</v>
      </c>
      <c r="DK151" cm="1">
        <f t="array" aca="1" ref="DK151" ca="1">IF(ISNA(M151),,OFFSET(INDIRECT("'"&amp;EB$67&amp;"'!f1"),M151-1,))*1</f>
        <v>624.227003015999</v>
      </c>
      <c r="DL151" cm="1">
        <f t="array" aca="1" ref="DL151" ca="1">IF(ISNA(N151),,OFFSET(INDIRECT("'"&amp;EC$67&amp;"'!f1"),N151-1,))*1</f>
        <v>2.7042777001042798E-2</v>
      </c>
      <c r="DM151" cm="1">
        <f t="array" aca="1" ref="DM151" ca="1">IF(ISNA(O151),,OFFSET(INDIRECT("'"&amp;ED$67&amp;"'!f1"),O151-1,))*1</f>
        <v>3.0758583001443102E-2</v>
      </c>
      <c r="DN151" cm="1">
        <f t="array" aca="1" ref="DN151" ca="1">IF(ISNA(P151),,OFFSET(INDIRECT("'"&amp;EE$67&amp;"'!f1"),P151-1,))*1</f>
        <v>0.123957812786102</v>
      </c>
      <c r="DT151">
        <f t="shared" ca="1" si="100"/>
        <v>0</v>
      </c>
      <c r="DU151">
        <f t="shared" ca="1" si="100"/>
        <v>0</v>
      </c>
      <c r="DV151">
        <f t="shared" ca="1" si="100"/>
        <v>0</v>
      </c>
      <c r="DW151">
        <f t="shared" ca="1" si="96"/>
        <v>0</v>
      </c>
      <c r="DX151">
        <f t="shared" ca="1" si="96"/>
        <v>0</v>
      </c>
      <c r="DY151">
        <f t="shared" ca="1" si="96"/>
        <v>1</v>
      </c>
      <c r="DZ151">
        <f t="shared" ca="1" si="96"/>
        <v>0</v>
      </c>
      <c r="EA151">
        <f t="shared" ca="1" si="96"/>
        <v>1495</v>
      </c>
      <c r="EB151">
        <f t="shared" ca="1" si="96"/>
        <v>0</v>
      </c>
      <c r="EC151">
        <f t="shared" ca="1" si="96"/>
        <v>0</v>
      </c>
      <c r="ED151">
        <f t="shared" ca="1" si="96"/>
        <v>0</v>
      </c>
      <c r="EE151">
        <f t="shared" ca="1" si="96"/>
        <v>0</v>
      </c>
      <c r="EK151" cm="1">
        <f t="array" aca="1" ref="EK151" ca="1">IF(ISNA(E151),0,OFFSET(INDIRECT("'"&amp;EK$67&amp;"'!g1"),E151-1,)*CL151)</f>
        <v>0</v>
      </c>
      <c r="EL151" cm="1">
        <f t="array" aca="1" ref="EL151" ca="1">IF(ISNA(F151),0,OFFSET(INDIRECT("'"&amp;EL$67&amp;"'!g1"),F151-1,)*CM151)</f>
        <v>0</v>
      </c>
      <c r="EM151" cm="1">
        <f t="array" aca="1" ref="EM151" ca="1">IF(ISNA(G151),0,OFFSET(INDIRECT("'"&amp;EM$67&amp;"'!g1"),G151-1,)*CN151)</f>
        <v>0</v>
      </c>
      <c r="EN151" cm="1">
        <f t="array" aca="1" ref="EN151" ca="1">IF(ISNA(H151),0,OFFSET(INDIRECT("'"&amp;EN$67&amp;"'!g1"),H151-1,)*CO151)</f>
        <v>0</v>
      </c>
      <c r="EO151" cm="1">
        <f t="array" aca="1" ref="EO151" ca="1">IF(ISNA(I151),0,OFFSET(INDIRECT("'"&amp;EO$67&amp;"'!g1"),I151-1,)*CP151)</f>
        <v>0</v>
      </c>
      <c r="EP151" cm="1">
        <f t="array" aca="1" ref="EP151" ca="1">IF(ISNA(J151),0,OFFSET(INDIRECT("'"&amp;EP$67&amp;"'!g1"),J151-1,)*CQ151)</f>
        <v>1</v>
      </c>
      <c r="EQ151" cm="1">
        <f t="array" aca="1" ref="EQ151" ca="1">IF(ISNA(K151),0,OFFSET(INDIRECT("'"&amp;EQ$67&amp;"'!g1"),K151-1,)*CR151)</f>
        <v>0</v>
      </c>
      <c r="ER151" cm="1">
        <f t="array" aca="1" ref="ER151" ca="1">IF(ISNA(L151),0,OFFSET(INDIRECT("'"&amp;ER$67&amp;"'!g1"),L151-1,)*CS151)</f>
        <v>1495</v>
      </c>
      <c r="ES151" cm="1">
        <f t="array" aca="1" ref="ES151" ca="1">IF(ISNA(M151),0,OFFSET(INDIRECT("'"&amp;ES$67&amp;"'!g1"),M151-1,)*CT151)</f>
        <v>0</v>
      </c>
      <c r="ET151" cm="1">
        <f t="array" aca="1" ref="ET151" ca="1">IF(ISNA(N151),0,OFFSET(INDIRECT("'"&amp;ET$67&amp;"'!g1"),N151-1,)*CU151)</f>
        <v>0</v>
      </c>
      <c r="EU151" cm="1">
        <f t="array" aca="1" ref="EU151" ca="1">IF(ISNA(O151),0,OFFSET(INDIRECT("'"&amp;EU$67&amp;"'!g1"),O151-1,)*CV151)</f>
        <v>0</v>
      </c>
      <c r="EV151" cm="1">
        <f t="array" aca="1" ref="EV151" ca="1">IF(ISNA(P151),0,OFFSET(INDIRECT("'"&amp;EV$67&amp;"'!g1"),P151-1,)*CW151)</f>
        <v>0</v>
      </c>
      <c r="FB151" s="10" cm="1">
        <f t="array" aca="1" ref="FB151" ca="1">IF(ISNA(E151),0,OFFSET(INDIRECT("'"&amp;EK$67&amp;"'!h1"),E151-1,))</f>
        <v>0</v>
      </c>
      <c r="FC151" s="10" cm="1">
        <f t="array" aca="1" ref="FC151" ca="1">IF(ISNA(F151),0,OFFSET(INDIRECT("'"&amp;EL$67&amp;"'!h1"),F151-1,))</f>
        <v>0</v>
      </c>
      <c r="FD151" s="10" cm="1">
        <f t="array" aca="1" ref="FD151" ca="1">IF(ISNA(G151),0,OFFSET(INDIRECT("'"&amp;EM$67&amp;"'!h1"),G151-1,))</f>
        <v>0</v>
      </c>
      <c r="FE151" s="10" cm="1">
        <f t="array" aca="1" ref="FE151" ca="1">IF(ISNA(H151),0,OFFSET(INDIRECT("'"&amp;EN$67&amp;"'!h1"),H151-1,))</f>
        <v>0</v>
      </c>
      <c r="FF151" s="10" cm="1">
        <f t="array" aca="1" ref="FF151" ca="1">IF(ISNA(I151),0,OFFSET(INDIRECT("'"&amp;EO$67&amp;"'!h1"),I151-1,))</f>
        <v>0</v>
      </c>
      <c r="FG151" s="10" cm="1">
        <f t="array" aca="1" ref="FG151" ca="1">IF(ISNA(J151),0,OFFSET(INDIRECT("'"&amp;EP$67&amp;"'!h1"),J151-1,))</f>
        <v>1</v>
      </c>
      <c r="FH151" s="10" cm="1">
        <f t="array" aca="1" ref="FH151" ca="1">IF(ISNA(K151),0,OFFSET(INDIRECT("'"&amp;EQ$67&amp;"'!h1"),K151-1,))</f>
        <v>10000</v>
      </c>
      <c r="FI151" s="10" cm="1">
        <f t="array" aca="1" ref="FI151" ca="1">IF(ISNA(L151),0,OFFSET(INDIRECT("'"&amp;ER$67&amp;"'!h1"),L151-1,))</f>
        <v>10000</v>
      </c>
      <c r="FJ151" s="10" cm="1">
        <f t="array" aca="1" ref="FJ151" ca="1">IF(ISNA(M151),0,OFFSET(INDIRECT("'"&amp;ES$67&amp;"'!h1"),M151-1,))</f>
        <v>10000</v>
      </c>
      <c r="FK151" s="10" cm="1">
        <f t="array" aca="1" ref="FK151" ca="1">IF(ISNA(N151),0,OFFSET(INDIRECT("'"&amp;ET$67&amp;"'!h1"),N151-1,))</f>
        <v>1</v>
      </c>
      <c r="FL151" s="10" cm="1">
        <f t="array" aca="1" ref="FL151" ca="1">IF(ISNA(O151),0,OFFSET(INDIRECT("'"&amp;EU$67&amp;"'!h1"),O151-1,))</f>
        <v>1</v>
      </c>
      <c r="FM151" s="10" cm="1">
        <f t="array" aca="1" ref="FM151" ca="1">IF(ISNA(P151),0,OFFSET(INDIRECT("'"&amp;EV$67&amp;"'!h1"),P151-1,))</f>
        <v>9</v>
      </c>
      <c r="FN151" s="10"/>
      <c r="FO151" s="10"/>
      <c r="FP151" s="10"/>
      <c r="FQ151" s="10"/>
      <c r="FS151">
        <f t="shared" ca="1" si="110"/>
        <v>86</v>
      </c>
      <c r="FT151">
        <f t="shared" ca="1" si="62"/>
        <v>28.212951974943199</v>
      </c>
      <c r="FU151">
        <f t="shared" ca="1" si="63"/>
        <v>0</v>
      </c>
      <c r="FV151">
        <f t="shared" ca="1" si="64"/>
        <v>10000</v>
      </c>
      <c r="FW151" s="4">
        <f t="shared" ca="1" si="111"/>
        <v>0</v>
      </c>
      <c r="FX151" s="5" t="e">
        <f t="shared" ca="1" si="112"/>
        <v>#N/A</v>
      </c>
      <c r="FZ151" s="13">
        <f t="shared" ca="1" si="105"/>
        <v>86</v>
      </c>
      <c r="GA151" s="23" t="e">
        <f t="shared" ca="1" si="91"/>
        <v>#N/A</v>
      </c>
      <c r="GB151" s="23" t="e">
        <f t="shared" ca="1" si="91"/>
        <v>#N/A</v>
      </c>
      <c r="GC151" s="23" t="e">
        <f t="shared" ca="1" si="91"/>
        <v>#N/A</v>
      </c>
      <c r="GD151" s="23" t="e">
        <f t="shared" ca="1" si="91"/>
        <v>#N/A</v>
      </c>
      <c r="GE151" s="23" t="e">
        <f t="shared" ca="1" si="91"/>
        <v>#N/A</v>
      </c>
      <c r="GF151" s="23">
        <f t="shared" ca="1" si="91"/>
        <v>0</v>
      </c>
      <c r="GG151" s="23">
        <f t="shared" ca="1" si="114"/>
        <v>5.2631578947368418E-2</v>
      </c>
      <c r="GH151" s="23">
        <f t="shared" ca="1" si="114"/>
        <v>0</v>
      </c>
      <c r="GI151" s="23">
        <f t="shared" ca="1" si="114"/>
        <v>0.21052631578947367</v>
      </c>
      <c r="GJ151" s="23" t="e">
        <f t="shared" ca="1" si="114"/>
        <v>#N/A</v>
      </c>
      <c r="GK151" s="23" t="e">
        <f t="shared" ca="1" si="114"/>
        <v>#N/A</v>
      </c>
      <c r="GL151" s="23" t="e">
        <f t="shared" ca="1" si="114"/>
        <v>#N/A</v>
      </c>
      <c r="GM151" s="23"/>
      <c r="GN151">
        <f t="shared" ca="1" si="113"/>
        <v>86</v>
      </c>
      <c r="GO151" s="5" t="e">
        <f t="shared" ca="1" si="116"/>
        <v>#N/A</v>
      </c>
      <c r="GP151" s="5" t="e">
        <f t="shared" ca="1" si="116"/>
        <v>#N/A</v>
      </c>
      <c r="GQ151" s="5" t="e">
        <f t="shared" ca="1" si="116"/>
        <v>#N/A</v>
      </c>
      <c r="GR151" s="5" t="e">
        <f t="shared" ca="1" si="116"/>
        <v>#N/A</v>
      </c>
      <c r="GS151" s="5" t="e">
        <f t="shared" ca="1" si="116"/>
        <v>#N/A</v>
      </c>
      <c r="GT151" s="5">
        <f t="shared" ca="1" si="103"/>
        <v>2.4485882380977202</v>
      </c>
      <c r="GU151" s="5" t="e">
        <f t="shared" ca="1" si="103"/>
        <v>#N/A</v>
      </c>
      <c r="GV151" s="5">
        <f t="shared" ca="1" si="103"/>
        <v>6.2531245037614246E-3</v>
      </c>
      <c r="GW151" s="5" t="e">
        <f t="shared" ca="1" si="101"/>
        <v>#N/A</v>
      </c>
      <c r="GX151" s="5" t="e">
        <f t="shared" ca="1" si="101"/>
        <v>#N/A</v>
      </c>
      <c r="GY151" s="5" t="e">
        <f t="shared" ca="1" si="101"/>
        <v>#N/A</v>
      </c>
      <c r="GZ151" s="5" t="e">
        <f t="shared" ca="1" si="101"/>
        <v>#N/A</v>
      </c>
      <c r="HB151" s="13">
        <f t="shared" ca="1" si="106"/>
        <v>86</v>
      </c>
      <c r="HC151" s="4">
        <f t="shared" ca="1" si="92"/>
        <v>0</v>
      </c>
      <c r="HD151" s="4">
        <f t="shared" ca="1" si="92"/>
        <v>0</v>
      </c>
      <c r="HE151" s="4">
        <f t="shared" ca="1" si="92"/>
        <v>0</v>
      </c>
      <c r="HF151" s="4">
        <f t="shared" ca="1" si="92"/>
        <v>0</v>
      </c>
      <c r="HG151" s="4">
        <f t="shared" ca="1" si="92"/>
        <v>0</v>
      </c>
      <c r="HH151" s="4">
        <f t="shared" ca="1" si="92"/>
        <v>1</v>
      </c>
      <c r="HI151" s="4">
        <f t="shared" ca="1" si="115"/>
        <v>0</v>
      </c>
      <c r="HJ151" s="4">
        <f t="shared" ca="1" si="115"/>
        <v>0.14949999999999999</v>
      </c>
      <c r="HK151" s="4">
        <f t="shared" ca="1" si="115"/>
        <v>0</v>
      </c>
      <c r="HL151" s="4">
        <f t="shared" ca="1" si="115"/>
        <v>0</v>
      </c>
      <c r="HM151" s="4">
        <f t="shared" ca="1" si="115"/>
        <v>0</v>
      </c>
      <c r="HN151" s="4">
        <f t="shared" ca="1" si="115"/>
        <v>0</v>
      </c>
    </row>
    <row r="152" spans="1:222" x14ac:dyDescent="0.2">
      <c r="A152" t="str" cm="1">
        <f t="array" aca="1" ref="A152" ca="1">INDIRECT($A$67&amp;"!A"&amp;ROW(C85)+$B$64)</f>
        <v>[[87,5,19]]</v>
      </c>
      <c r="B152" cm="1">
        <f t="array" aca="1" ref="B152" ca="1">INDIRECT($A$67&amp;"!b"&amp;ROW(D85)+$B$64)</f>
        <v>87</v>
      </c>
      <c r="C152">
        <f t="shared" ca="1" si="107"/>
        <v>19</v>
      </c>
      <c r="E152" t="e">
        <f t="shared" ca="1" si="118"/>
        <v>#N/A</v>
      </c>
      <c r="F152" t="e">
        <f t="shared" ca="1" si="118"/>
        <v>#N/A</v>
      </c>
      <c r="G152" t="e">
        <f t="shared" ca="1" si="118"/>
        <v>#N/A</v>
      </c>
      <c r="H152" t="e">
        <f t="shared" ca="1" si="118"/>
        <v>#N/A</v>
      </c>
      <c r="I152" t="e">
        <f t="shared" ca="1" si="118"/>
        <v>#N/A</v>
      </c>
      <c r="J152">
        <f t="shared" ca="1" si="118"/>
        <v>117</v>
      </c>
      <c r="K152">
        <f t="shared" ca="1" si="118"/>
        <v>117</v>
      </c>
      <c r="L152">
        <f t="shared" ca="1" si="118"/>
        <v>118</v>
      </c>
      <c r="M152">
        <f t="shared" ca="1" si="118"/>
        <v>115</v>
      </c>
      <c r="N152">
        <f t="shared" ca="1" si="118"/>
        <v>109</v>
      </c>
      <c r="O152">
        <f t="shared" ca="1" si="118"/>
        <v>109</v>
      </c>
      <c r="P152">
        <f t="shared" ca="1" si="118"/>
        <v>109</v>
      </c>
      <c r="V152" cm="1">
        <f t="array" aca="1" ref="V152" ca="1">IF(ISNA(E152),,OFFSET(INDIRECT("'"&amp;V$67&amp;"'!d1"),E152-1,))</f>
        <v>0</v>
      </c>
      <c r="W152" cm="1">
        <f t="array" aca="1" ref="W152" ca="1">IF(ISNA(F152),,OFFSET(INDIRECT("'"&amp;W$67&amp;"'!d1"),F152-1,))</f>
        <v>0</v>
      </c>
      <c r="X152" cm="1">
        <f t="array" aca="1" ref="X152" ca="1">IF(ISNA(G152),,OFFSET(INDIRECT("'"&amp;X$67&amp;"'!d1"),G152-1,))</f>
        <v>0</v>
      </c>
      <c r="Y152" cm="1">
        <f t="array" aca="1" ref="Y152" ca="1">IF(ISNA(H152),,OFFSET(INDIRECT("'"&amp;Y$67&amp;"'!d1"),H152-1,))</f>
        <v>0</v>
      </c>
      <c r="Z152" cm="1">
        <f t="array" aca="1" ref="Z152" ca="1">IF(ISNA(I152),,OFFSET(INDIRECT("'"&amp;Z$67&amp;"'!d1"),I152-1,))</f>
        <v>0</v>
      </c>
      <c r="AA152" cm="1">
        <f t="array" aca="1" ref="AA152" ca="1">IF(ISNA(J152),,OFFSET(INDIRECT("'"&amp;AA$67&amp;"'!d1"),J152-1,))</f>
        <v>19</v>
      </c>
      <c r="AB152" cm="1">
        <f t="array" aca="1" ref="AB152" ca="1">IF(ISNA(K152),,OFFSET(INDIRECT("'"&amp;AB$67&amp;"'!d1"),K152-1,))</f>
        <v>19</v>
      </c>
      <c r="AC152" cm="1">
        <f t="array" aca="1" ref="AC152" ca="1">IF(ISNA(L152),,OFFSET(INDIRECT("'"&amp;AC$67&amp;"'!d1"),L152-1,))</f>
        <v>19</v>
      </c>
      <c r="AD152" cm="1">
        <f t="array" aca="1" ref="AD152" ca="1">IF(ISNA(M152),,OFFSET(INDIRECT("'"&amp;AD$67&amp;"'!d1"),M152-1,))</f>
        <v>23</v>
      </c>
      <c r="AE152" cm="1">
        <f t="array" aca="1" ref="AE152" ca="1">IF(ISNA(N152),,OFFSET(INDIRECT("'"&amp;AE$67&amp;"'!d1"),N152-1,))</f>
        <v>0</v>
      </c>
      <c r="AF152" cm="1">
        <f t="array" aca="1" ref="AF152" ca="1">IF(ISNA(O152),,OFFSET(INDIRECT("'"&amp;AF$67&amp;"'!d1"),O152-1,))</f>
        <v>0</v>
      </c>
      <c r="AG152" cm="1">
        <f t="array" aca="1" ref="AG152" ca="1">IF(ISNA(P152),,OFFSET(INDIRECT("'"&amp;AG$67&amp;"'!d1"),P152-1,))</f>
        <v>0</v>
      </c>
      <c r="AM152">
        <f t="shared" ca="1" si="82"/>
        <v>0</v>
      </c>
      <c r="AN152">
        <f t="shared" ca="1" si="82"/>
        <v>0</v>
      </c>
      <c r="AO152">
        <f t="shared" ca="1" si="82"/>
        <v>0</v>
      </c>
      <c r="AP152">
        <f t="shared" ca="1" si="82"/>
        <v>0</v>
      </c>
      <c r="AQ152">
        <f t="shared" ca="1" si="108"/>
        <v>0</v>
      </c>
      <c r="AV152" t="str">
        <f t="shared" ca="1" si="109"/>
        <v/>
      </c>
      <c r="AW152" t="str">
        <f t="shared" ca="1" si="109"/>
        <v/>
      </c>
      <c r="AX152" t="str">
        <f t="shared" ca="1" si="109"/>
        <v/>
      </c>
      <c r="AY152" t="str">
        <f t="shared" ca="1" si="109"/>
        <v/>
      </c>
      <c r="AZ152" t="str">
        <f t="shared" ca="1" si="109"/>
        <v/>
      </c>
      <c r="BD152">
        <f t="shared" ca="1" si="97"/>
        <v>0</v>
      </c>
      <c r="BE152">
        <f t="shared" ca="1" si="97"/>
        <v>0</v>
      </c>
      <c r="BF152">
        <f t="shared" ca="1" si="97"/>
        <v>0</v>
      </c>
      <c r="BG152">
        <f t="shared" ca="1" si="93"/>
        <v>0</v>
      </c>
      <c r="BH152">
        <f t="shared" ca="1" si="93"/>
        <v>0</v>
      </c>
      <c r="BI152">
        <f t="shared" ca="1" si="93"/>
        <v>1</v>
      </c>
      <c r="BJ152">
        <f t="shared" ref="BJ152:BO188" ca="1" si="119">IF(AND(AB152&gt;0,AB152&lt;$B152),1,0)</f>
        <v>1</v>
      </c>
      <c r="BK152">
        <f t="shared" ca="1" si="119"/>
        <v>1</v>
      </c>
      <c r="BL152">
        <f t="shared" ca="1" si="119"/>
        <v>1</v>
      </c>
      <c r="BM152">
        <f t="shared" ca="1" si="119"/>
        <v>0</v>
      </c>
      <c r="BN152">
        <f t="shared" ca="1" si="119"/>
        <v>0</v>
      </c>
      <c r="BO152">
        <f t="shared" ca="1" si="119"/>
        <v>0</v>
      </c>
      <c r="BU152">
        <f t="shared" ca="1" si="98"/>
        <v>87</v>
      </c>
      <c r="BV152">
        <f t="shared" ca="1" si="98"/>
        <v>87</v>
      </c>
      <c r="BW152">
        <f t="shared" ca="1" si="98"/>
        <v>87</v>
      </c>
      <c r="BX152">
        <f t="shared" ca="1" si="94"/>
        <v>87</v>
      </c>
      <c r="BY152">
        <f t="shared" ca="1" si="94"/>
        <v>87</v>
      </c>
      <c r="BZ152">
        <f t="shared" ca="1" si="94"/>
        <v>19</v>
      </c>
      <c r="CA152">
        <f t="shared" ref="CA152:CF188" ca="1" si="120">IF(BJ152,AB152,$B152)</f>
        <v>19</v>
      </c>
      <c r="CB152">
        <f t="shared" ca="1" si="120"/>
        <v>19</v>
      </c>
      <c r="CC152">
        <f t="shared" ca="1" si="120"/>
        <v>23</v>
      </c>
      <c r="CD152">
        <f t="shared" ca="1" si="120"/>
        <v>87</v>
      </c>
      <c r="CE152">
        <f t="shared" ca="1" si="120"/>
        <v>87</v>
      </c>
      <c r="CF152">
        <f t="shared" ca="1" si="120"/>
        <v>87</v>
      </c>
      <c r="CL152">
        <f t="shared" ca="1" si="99"/>
        <v>0</v>
      </c>
      <c r="CM152">
        <f t="shared" ca="1" si="99"/>
        <v>0</v>
      </c>
      <c r="CN152">
        <f t="shared" ca="1" si="99"/>
        <v>0</v>
      </c>
      <c r="CO152">
        <f t="shared" ca="1" si="95"/>
        <v>0</v>
      </c>
      <c r="CP152">
        <f t="shared" ca="1" si="95"/>
        <v>0</v>
      </c>
      <c r="CQ152">
        <f t="shared" ca="1" si="95"/>
        <v>1</v>
      </c>
      <c r="CR152">
        <f t="shared" ref="CR152:CW188" ca="1" si="121">IF(CA152=$C152,1,0)</f>
        <v>1</v>
      </c>
      <c r="CS152">
        <f t="shared" ca="1" si="121"/>
        <v>1</v>
      </c>
      <c r="CT152">
        <f t="shared" ca="1" si="121"/>
        <v>0</v>
      </c>
      <c r="CU152">
        <f t="shared" ca="1" si="121"/>
        <v>0</v>
      </c>
      <c r="CV152">
        <f t="shared" ca="1" si="121"/>
        <v>0</v>
      </c>
      <c r="CW152">
        <f t="shared" ca="1" si="121"/>
        <v>0</v>
      </c>
      <c r="DC152" cm="1">
        <f t="array" aca="1" ref="DC152" ca="1">IF(ISNA(E152),,OFFSET(INDIRECT("'"&amp;DT$67&amp;"'!f1"),E152-1,))*1</f>
        <v>0</v>
      </c>
      <c r="DD152" cm="1">
        <f t="array" aca="1" ref="DD152" ca="1">IF(ISNA(F152),,OFFSET(INDIRECT("'"&amp;DU$67&amp;"'!f1"),F152-1,))*1</f>
        <v>0</v>
      </c>
      <c r="DE152" cm="1">
        <f t="array" aca="1" ref="DE152" ca="1">IF(ISNA(G152),,OFFSET(INDIRECT("'"&amp;DV$67&amp;"'!f1"),G152-1,))*1</f>
        <v>0</v>
      </c>
      <c r="DF152" cm="1">
        <f t="array" aca="1" ref="DF152" ca="1">IF(ISNA(H152),,OFFSET(INDIRECT("'"&amp;DW$67&amp;"'!f1"),H152-1,))*1</f>
        <v>0</v>
      </c>
      <c r="DG152" cm="1">
        <f t="array" aca="1" ref="DG152" ca="1">IF(ISNA(I152),,OFFSET(INDIRECT("'"&amp;DX$67&amp;"'!f1"),I152-1,))*1</f>
        <v>0</v>
      </c>
      <c r="DH152" cm="1">
        <f t="array" aca="1" ref="DH152" ca="1">IF(ISNA(J152),,OFFSET(INDIRECT("'"&amp;DY$67&amp;"'!f1"),J152-1,))*1</f>
        <v>2.9823195254430099</v>
      </c>
      <c r="DI152" cm="1">
        <f t="array" aca="1" ref="DI152" ca="1">IF(ISNA(K152),,OFFSET(INDIRECT("'"&amp;DZ$67&amp;"'!f1"),K152-1,))*1</f>
        <v>29.885869579389599</v>
      </c>
      <c r="DJ152" cm="1">
        <f t="array" aca="1" ref="DJ152" ca="1">IF(ISNA(L152),,OFFSET(INDIRECT("'"&amp;EA$67&amp;"'!f1"),L152-1,))*1</f>
        <v>10.010920519009201</v>
      </c>
      <c r="DK152" cm="1">
        <f t="array" aca="1" ref="DK152" ca="1">IF(ISNA(M152),,OFFSET(INDIRECT("'"&amp;EB$67&amp;"'!f1"),M152-1,))*1</f>
        <v>620.89834053099901</v>
      </c>
      <c r="DL152" cm="1">
        <f t="array" aca="1" ref="DL152" ca="1">IF(ISNA(N152),,OFFSET(INDIRECT("'"&amp;EC$67&amp;"'!f1"),N152-1,))*1</f>
        <v>2.8355721995467299E-2</v>
      </c>
      <c r="DM152" cm="1">
        <f t="array" aca="1" ref="DM152" ca="1">IF(ISNA(O152),,OFFSET(INDIRECT("'"&amp;ED$67&amp;"'!f1"),O152-1,))*1</f>
        <v>3.1554032000713002E-2</v>
      </c>
      <c r="DN152" cm="1">
        <f t="array" aca="1" ref="DN152" ca="1">IF(ISNA(P152),,OFFSET(INDIRECT("'"&amp;EE$67&amp;"'!f1"),P152-1,))*1</f>
        <v>0.119641356170177</v>
      </c>
      <c r="DT152">
        <f t="shared" ca="1" si="100"/>
        <v>0</v>
      </c>
      <c r="DU152">
        <f t="shared" ca="1" si="100"/>
        <v>0</v>
      </c>
      <c r="DV152">
        <f t="shared" ca="1" si="100"/>
        <v>0</v>
      </c>
      <c r="DW152">
        <f t="shared" ca="1" si="96"/>
        <v>0</v>
      </c>
      <c r="DX152">
        <f t="shared" ca="1" si="96"/>
        <v>0</v>
      </c>
      <c r="DY152">
        <f t="shared" ca="1" si="96"/>
        <v>1</v>
      </c>
      <c r="DZ152">
        <f t="shared" ref="DZ152:EE188" ca="1" si="122">IF(CR152,EQ152,)</f>
        <v>5</v>
      </c>
      <c r="EA152">
        <f t="shared" ca="1" si="122"/>
        <v>2041</v>
      </c>
      <c r="EB152">
        <f t="shared" ca="1" si="122"/>
        <v>0</v>
      </c>
      <c r="EC152">
        <f t="shared" ca="1" si="122"/>
        <v>0</v>
      </c>
      <c r="ED152">
        <f t="shared" ca="1" si="122"/>
        <v>0</v>
      </c>
      <c r="EE152">
        <f t="shared" ca="1" si="122"/>
        <v>0</v>
      </c>
      <c r="EK152" cm="1">
        <f t="array" aca="1" ref="EK152" ca="1">IF(ISNA(E152),0,OFFSET(INDIRECT("'"&amp;EK$67&amp;"'!g1"),E152-1,)*CL152)</f>
        <v>0</v>
      </c>
      <c r="EL152" cm="1">
        <f t="array" aca="1" ref="EL152" ca="1">IF(ISNA(F152),0,OFFSET(INDIRECT("'"&amp;EL$67&amp;"'!g1"),F152-1,)*CM152)</f>
        <v>0</v>
      </c>
      <c r="EM152" cm="1">
        <f t="array" aca="1" ref="EM152" ca="1">IF(ISNA(G152),0,OFFSET(INDIRECT("'"&amp;EM$67&amp;"'!g1"),G152-1,)*CN152)</f>
        <v>0</v>
      </c>
      <c r="EN152" cm="1">
        <f t="array" aca="1" ref="EN152" ca="1">IF(ISNA(H152),0,OFFSET(INDIRECT("'"&amp;EN$67&amp;"'!g1"),H152-1,)*CO152)</f>
        <v>0</v>
      </c>
      <c r="EO152" cm="1">
        <f t="array" aca="1" ref="EO152" ca="1">IF(ISNA(I152),0,OFFSET(INDIRECT("'"&amp;EO$67&amp;"'!g1"),I152-1,)*CP152)</f>
        <v>0</v>
      </c>
      <c r="EP152" cm="1">
        <f t="array" aca="1" ref="EP152" ca="1">IF(ISNA(J152),0,OFFSET(INDIRECT("'"&amp;EP$67&amp;"'!g1"),J152-1,)*CQ152)</f>
        <v>1</v>
      </c>
      <c r="EQ152" cm="1">
        <f t="array" aca="1" ref="EQ152" ca="1">IF(ISNA(K152),0,OFFSET(INDIRECT("'"&amp;EQ$67&amp;"'!g1"),K152-1,)*CR152)</f>
        <v>5</v>
      </c>
      <c r="ER152" cm="1">
        <f t="array" aca="1" ref="ER152" ca="1">IF(ISNA(L152),0,OFFSET(INDIRECT("'"&amp;ER$67&amp;"'!g1"),L152-1,)*CS152)</f>
        <v>2041</v>
      </c>
      <c r="ES152" cm="1">
        <f t="array" aca="1" ref="ES152" ca="1">IF(ISNA(M152),0,OFFSET(INDIRECT("'"&amp;ES$67&amp;"'!g1"),M152-1,)*CT152)</f>
        <v>0</v>
      </c>
      <c r="ET152" cm="1">
        <f t="array" aca="1" ref="ET152" ca="1">IF(ISNA(N152),0,OFFSET(INDIRECT("'"&amp;ET$67&amp;"'!g1"),N152-1,)*CU152)</f>
        <v>0</v>
      </c>
      <c r="EU152" cm="1">
        <f t="array" aca="1" ref="EU152" ca="1">IF(ISNA(O152),0,OFFSET(INDIRECT("'"&amp;EU$67&amp;"'!g1"),O152-1,)*CV152)</f>
        <v>0</v>
      </c>
      <c r="EV152" cm="1">
        <f t="array" aca="1" ref="EV152" ca="1">IF(ISNA(P152),0,OFFSET(INDIRECT("'"&amp;EV$67&amp;"'!g1"),P152-1,)*CW152)</f>
        <v>0</v>
      </c>
      <c r="FB152" s="10" cm="1">
        <f t="array" aca="1" ref="FB152" ca="1">IF(ISNA(E152),0,OFFSET(INDIRECT("'"&amp;EK$67&amp;"'!h1"),E152-1,))</f>
        <v>0</v>
      </c>
      <c r="FC152" s="10" cm="1">
        <f t="array" aca="1" ref="FC152" ca="1">IF(ISNA(F152),0,OFFSET(INDIRECT("'"&amp;EL$67&amp;"'!h1"),F152-1,))</f>
        <v>0</v>
      </c>
      <c r="FD152" s="10" cm="1">
        <f t="array" aca="1" ref="FD152" ca="1">IF(ISNA(G152),0,OFFSET(INDIRECT("'"&amp;EM$67&amp;"'!h1"),G152-1,))</f>
        <v>0</v>
      </c>
      <c r="FE152" s="10" cm="1">
        <f t="array" aca="1" ref="FE152" ca="1">IF(ISNA(H152),0,OFFSET(INDIRECT("'"&amp;EN$67&amp;"'!h1"),H152-1,))</f>
        <v>0</v>
      </c>
      <c r="FF152" s="10" cm="1">
        <f t="array" aca="1" ref="FF152" ca="1">IF(ISNA(I152),0,OFFSET(INDIRECT("'"&amp;EO$67&amp;"'!h1"),I152-1,))</f>
        <v>0</v>
      </c>
      <c r="FG152" s="10" cm="1">
        <f t="array" aca="1" ref="FG152" ca="1">IF(ISNA(J152),0,OFFSET(INDIRECT("'"&amp;EP$67&amp;"'!h1"),J152-1,))</f>
        <v>1</v>
      </c>
      <c r="FH152" s="10" cm="1">
        <f t="array" aca="1" ref="FH152" ca="1">IF(ISNA(K152),0,OFFSET(INDIRECT("'"&amp;EQ$67&amp;"'!h1"),K152-1,))</f>
        <v>10000</v>
      </c>
      <c r="FI152" s="10" cm="1">
        <f t="array" aca="1" ref="FI152" ca="1">IF(ISNA(L152),0,OFFSET(INDIRECT("'"&amp;ER$67&amp;"'!h1"),L152-1,))</f>
        <v>10000</v>
      </c>
      <c r="FJ152" s="10" cm="1">
        <f t="array" aca="1" ref="FJ152" ca="1">IF(ISNA(M152),0,OFFSET(INDIRECT("'"&amp;ES$67&amp;"'!h1"),M152-1,))</f>
        <v>10000</v>
      </c>
      <c r="FK152" s="10" cm="1">
        <f t="array" aca="1" ref="FK152" ca="1">IF(ISNA(N152),0,OFFSET(INDIRECT("'"&amp;ET$67&amp;"'!h1"),N152-1,))</f>
        <v>1</v>
      </c>
      <c r="FL152" s="10" cm="1">
        <f t="array" aca="1" ref="FL152" ca="1">IF(ISNA(O152),0,OFFSET(INDIRECT("'"&amp;EU$67&amp;"'!h1"),O152-1,))</f>
        <v>1</v>
      </c>
      <c r="FM152" s="10" cm="1">
        <f t="array" aca="1" ref="FM152" ca="1">IF(ISNA(P152),0,OFFSET(INDIRECT("'"&amp;EV$67&amp;"'!h1"),P152-1,))</f>
        <v>9</v>
      </c>
      <c r="FN152" s="10"/>
      <c r="FO152" s="10"/>
      <c r="FP152" s="10"/>
      <c r="FQ152" s="10"/>
      <c r="FS152">
        <f t="shared" ca="1" si="110"/>
        <v>87</v>
      </c>
      <c r="FT152">
        <f t="shared" ca="1" si="62"/>
        <v>29.885869579389599</v>
      </c>
      <c r="FU152">
        <f t="shared" ca="1" si="63"/>
        <v>5</v>
      </c>
      <c r="FV152">
        <f t="shared" ca="1" si="64"/>
        <v>10000</v>
      </c>
      <c r="FW152" s="4">
        <f t="shared" ca="1" si="111"/>
        <v>5.0000000000000001E-4</v>
      </c>
      <c r="FX152" s="5">
        <f t="shared" ca="1" si="112"/>
        <v>5.9771739158779198</v>
      </c>
      <c r="FZ152" s="13">
        <f t="shared" ca="1" si="105"/>
        <v>87</v>
      </c>
      <c r="GA152" s="23" t="e">
        <f t="shared" ca="1" si="91"/>
        <v>#N/A</v>
      </c>
      <c r="GB152" s="23" t="e">
        <f t="shared" ca="1" si="91"/>
        <v>#N/A</v>
      </c>
      <c r="GC152" s="23" t="e">
        <f t="shared" ca="1" si="91"/>
        <v>#N/A</v>
      </c>
      <c r="GD152" s="23" t="e">
        <f t="shared" ca="1" si="91"/>
        <v>#N/A</v>
      </c>
      <c r="GE152" s="23" t="e">
        <f t="shared" ca="1" si="91"/>
        <v>#N/A</v>
      </c>
      <c r="GF152" s="23">
        <f t="shared" ca="1" si="91"/>
        <v>0</v>
      </c>
      <c r="GG152" s="23">
        <f t="shared" ca="1" si="114"/>
        <v>0</v>
      </c>
      <c r="GH152" s="23">
        <f t="shared" ca="1" si="114"/>
        <v>0</v>
      </c>
      <c r="GI152" s="23">
        <f t="shared" ca="1" si="114"/>
        <v>0.21052631578947367</v>
      </c>
      <c r="GJ152" s="23" t="e">
        <f t="shared" ca="1" si="114"/>
        <v>#N/A</v>
      </c>
      <c r="GK152" s="23" t="e">
        <f t="shared" ca="1" si="114"/>
        <v>#N/A</v>
      </c>
      <c r="GL152" s="23" t="e">
        <f t="shared" ca="1" si="114"/>
        <v>#N/A</v>
      </c>
      <c r="GM152" s="23"/>
      <c r="GN152">
        <f t="shared" ca="1" si="113"/>
        <v>87</v>
      </c>
      <c r="GO152" s="5" t="e">
        <f t="shared" ca="1" si="116"/>
        <v>#N/A</v>
      </c>
      <c r="GP152" s="5" t="e">
        <f t="shared" ca="1" si="116"/>
        <v>#N/A</v>
      </c>
      <c r="GQ152" s="5" t="e">
        <f t="shared" ca="1" si="116"/>
        <v>#N/A</v>
      </c>
      <c r="GR152" s="5" t="e">
        <f t="shared" ca="1" si="116"/>
        <v>#N/A</v>
      </c>
      <c r="GS152" s="5" t="e">
        <f t="shared" ca="1" si="116"/>
        <v>#N/A</v>
      </c>
      <c r="GT152" s="5">
        <f t="shared" ca="1" si="103"/>
        <v>2.9823195254430099</v>
      </c>
      <c r="GU152" s="5">
        <f t="shared" ca="1" si="103"/>
        <v>5.9771739158779198</v>
      </c>
      <c r="GV152" s="5">
        <f t="shared" ca="1" si="103"/>
        <v>4.9049096124493879E-3</v>
      </c>
      <c r="GW152" s="5" t="e">
        <f t="shared" ca="1" si="101"/>
        <v>#N/A</v>
      </c>
      <c r="GX152" s="5" t="e">
        <f t="shared" ca="1" si="101"/>
        <v>#N/A</v>
      </c>
      <c r="GY152" s="5" t="e">
        <f t="shared" ca="1" si="101"/>
        <v>#N/A</v>
      </c>
      <c r="GZ152" s="5" t="e">
        <f t="shared" ca="1" si="101"/>
        <v>#N/A</v>
      </c>
      <c r="HB152" s="13">
        <f t="shared" ca="1" si="106"/>
        <v>87</v>
      </c>
      <c r="HC152" s="4">
        <f t="shared" ca="1" si="92"/>
        <v>0</v>
      </c>
      <c r="HD152" s="4">
        <f t="shared" ca="1" si="92"/>
        <v>0</v>
      </c>
      <c r="HE152" s="4">
        <f t="shared" ca="1" si="92"/>
        <v>0</v>
      </c>
      <c r="HF152" s="4">
        <f t="shared" ca="1" si="92"/>
        <v>0</v>
      </c>
      <c r="HG152" s="4">
        <f t="shared" ca="1" si="92"/>
        <v>0</v>
      </c>
      <c r="HH152" s="4">
        <f t="shared" ca="1" si="92"/>
        <v>1</v>
      </c>
      <c r="HI152" s="4">
        <f t="shared" ca="1" si="115"/>
        <v>5.0000000000000001E-4</v>
      </c>
      <c r="HJ152" s="4">
        <f t="shared" ca="1" si="115"/>
        <v>0.2041</v>
      </c>
      <c r="HK152" s="4">
        <f t="shared" ca="1" si="115"/>
        <v>0</v>
      </c>
      <c r="HL152" s="4">
        <f t="shared" ca="1" si="115"/>
        <v>0</v>
      </c>
      <c r="HM152" s="4">
        <f t="shared" ca="1" si="115"/>
        <v>0</v>
      </c>
      <c r="HN152" s="4">
        <f t="shared" ca="1" si="115"/>
        <v>0</v>
      </c>
    </row>
    <row r="153" spans="1:222" x14ac:dyDescent="0.2">
      <c r="A153" t="str" cm="1">
        <f t="array" aca="1" ref="A153" ca="1">INDIRECT($A$67&amp;"!A"&amp;ROW(C86)+$B$64)</f>
        <v>[[88,5,19]]</v>
      </c>
      <c r="B153" cm="1">
        <f t="array" aca="1" ref="B153" ca="1">INDIRECT($A$67&amp;"!b"&amp;ROW(D86)+$B$64)</f>
        <v>88</v>
      </c>
      <c r="C153">
        <f t="shared" ca="1" si="107"/>
        <v>19</v>
      </c>
      <c r="E153" t="e">
        <f t="shared" ca="1" si="118"/>
        <v>#N/A</v>
      </c>
      <c r="F153" t="e">
        <f t="shared" ca="1" si="118"/>
        <v>#N/A</v>
      </c>
      <c r="G153" t="e">
        <f t="shared" ca="1" si="118"/>
        <v>#N/A</v>
      </c>
      <c r="H153" t="e">
        <f t="shared" ca="1" si="118"/>
        <v>#N/A</v>
      </c>
      <c r="I153" t="e">
        <f t="shared" ca="1" si="118"/>
        <v>#N/A</v>
      </c>
      <c r="J153">
        <f t="shared" ca="1" si="118"/>
        <v>118</v>
      </c>
      <c r="K153">
        <f t="shared" ca="1" si="118"/>
        <v>118</v>
      </c>
      <c r="L153">
        <f t="shared" ca="1" si="118"/>
        <v>119</v>
      </c>
      <c r="M153">
        <f t="shared" ca="1" si="118"/>
        <v>116</v>
      </c>
      <c r="N153">
        <f t="shared" ca="1" si="118"/>
        <v>110</v>
      </c>
      <c r="O153">
        <f t="shared" ca="1" si="118"/>
        <v>110</v>
      </c>
      <c r="P153">
        <f t="shared" ca="1" si="118"/>
        <v>110</v>
      </c>
      <c r="V153" cm="1">
        <f t="array" aca="1" ref="V153" ca="1">IF(ISNA(E153),,OFFSET(INDIRECT("'"&amp;V$67&amp;"'!d1"),E153-1,))</f>
        <v>0</v>
      </c>
      <c r="W153" cm="1">
        <f t="array" aca="1" ref="W153" ca="1">IF(ISNA(F153),,OFFSET(INDIRECT("'"&amp;W$67&amp;"'!d1"),F153-1,))</f>
        <v>0</v>
      </c>
      <c r="X153" cm="1">
        <f t="array" aca="1" ref="X153" ca="1">IF(ISNA(G153),,OFFSET(INDIRECT("'"&amp;X$67&amp;"'!d1"),G153-1,))</f>
        <v>0</v>
      </c>
      <c r="Y153" cm="1">
        <f t="array" aca="1" ref="Y153" ca="1">IF(ISNA(H153),,OFFSET(INDIRECT("'"&amp;Y$67&amp;"'!d1"),H153-1,))</f>
        <v>0</v>
      </c>
      <c r="Z153" cm="1">
        <f t="array" aca="1" ref="Z153" ca="1">IF(ISNA(I153),,OFFSET(INDIRECT("'"&amp;Z$67&amp;"'!d1"),I153-1,))</f>
        <v>0</v>
      </c>
      <c r="AA153" cm="1">
        <f t="array" aca="1" ref="AA153" ca="1">IF(ISNA(J153),,OFFSET(INDIRECT("'"&amp;AA$67&amp;"'!d1"),J153-1,))</f>
        <v>19</v>
      </c>
      <c r="AB153" cm="1">
        <f t="array" aca="1" ref="AB153" ca="1">IF(ISNA(K153),,OFFSET(INDIRECT("'"&amp;AB$67&amp;"'!d1"),K153-1,))</f>
        <v>19</v>
      </c>
      <c r="AC153" cm="1">
        <f t="array" aca="1" ref="AC153" ca="1">IF(ISNA(L153),,OFFSET(INDIRECT("'"&amp;AC$67&amp;"'!d1"),L153-1,))</f>
        <v>19</v>
      </c>
      <c r="AD153" cm="1">
        <f t="array" aca="1" ref="AD153" ca="1">IF(ISNA(M153),,OFFSET(INDIRECT("'"&amp;AD$67&amp;"'!d1"),M153-1,))</f>
        <v>23</v>
      </c>
      <c r="AE153" cm="1">
        <f t="array" aca="1" ref="AE153" ca="1">IF(ISNA(N153),,OFFSET(INDIRECT("'"&amp;AE$67&amp;"'!d1"),N153-1,))</f>
        <v>0</v>
      </c>
      <c r="AF153" cm="1">
        <f t="array" aca="1" ref="AF153" ca="1">IF(ISNA(O153),,OFFSET(INDIRECT("'"&amp;AF$67&amp;"'!d1"),O153-1,))</f>
        <v>0</v>
      </c>
      <c r="AG153" cm="1">
        <f t="array" aca="1" ref="AG153" ca="1">IF(ISNA(P153),,OFFSET(INDIRECT("'"&amp;AG$67&amp;"'!d1"),P153-1,))</f>
        <v>0</v>
      </c>
      <c r="AM153">
        <f t="shared" ca="1" si="82"/>
        <v>0</v>
      </c>
      <c r="AN153">
        <f t="shared" ca="1" si="82"/>
        <v>0</v>
      </c>
      <c r="AO153">
        <f t="shared" ca="1" si="82"/>
        <v>0</v>
      </c>
      <c r="AP153">
        <f t="shared" ca="1" si="82"/>
        <v>0</v>
      </c>
      <c r="AQ153">
        <f t="shared" ca="1" si="108"/>
        <v>0</v>
      </c>
      <c r="AV153" t="str">
        <f t="shared" ca="1" si="109"/>
        <v/>
      </c>
      <c r="AW153" t="str">
        <f t="shared" ca="1" si="109"/>
        <v/>
      </c>
      <c r="AX153" t="str">
        <f t="shared" ca="1" si="109"/>
        <v/>
      </c>
      <c r="AY153" t="str">
        <f t="shared" ca="1" si="109"/>
        <v/>
      </c>
      <c r="AZ153" t="str">
        <f t="shared" ca="1" si="109"/>
        <v/>
      </c>
      <c r="BD153">
        <f t="shared" ca="1" si="97"/>
        <v>0</v>
      </c>
      <c r="BE153">
        <f t="shared" ca="1" si="97"/>
        <v>0</v>
      </c>
      <c r="BF153">
        <f t="shared" ca="1" si="97"/>
        <v>0</v>
      </c>
      <c r="BG153">
        <f t="shared" ca="1" si="97"/>
        <v>0</v>
      </c>
      <c r="BH153">
        <f t="shared" ca="1" si="97"/>
        <v>0</v>
      </c>
      <c r="BI153">
        <f t="shared" ca="1" si="97"/>
        <v>1</v>
      </c>
      <c r="BJ153">
        <f t="shared" ca="1" si="119"/>
        <v>1</v>
      </c>
      <c r="BK153">
        <f t="shared" ca="1" si="119"/>
        <v>1</v>
      </c>
      <c r="BL153">
        <f t="shared" ca="1" si="119"/>
        <v>1</v>
      </c>
      <c r="BM153">
        <f t="shared" ca="1" si="119"/>
        <v>0</v>
      </c>
      <c r="BN153">
        <f t="shared" ca="1" si="119"/>
        <v>0</v>
      </c>
      <c r="BO153">
        <f t="shared" ca="1" si="119"/>
        <v>0</v>
      </c>
      <c r="BU153">
        <f t="shared" ca="1" si="98"/>
        <v>88</v>
      </c>
      <c r="BV153">
        <f t="shared" ca="1" si="98"/>
        <v>88</v>
      </c>
      <c r="BW153">
        <f t="shared" ca="1" si="98"/>
        <v>88</v>
      </c>
      <c r="BX153">
        <f t="shared" ca="1" si="98"/>
        <v>88</v>
      </c>
      <c r="BY153">
        <f t="shared" ca="1" si="98"/>
        <v>88</v>
      </c>
      <c r="BZ153">
        <f t="shared" ca="1" si="98"/>
        <v>19</v>
      </c>
      <c r="CA153">
        <f t="shared" ca="1" si="120"/>
        <v>19</v>
      </c>
      <c r="CB153">
        <f t="shared" ca="1" si="120"/>
        <v>19</v>
      </c>
      <c r="CC153">
        <f t="shared" ca="1" si="120"/>
        <v>23</v>
      </c>
      <c r="CD153">
        <f t="shared" ca="1" si="120"/>
        <v>88</v>
      </c>
      <c r="CE153">
        <f t="shared" ca="1" si="120"/>
        <v>88</v>
      </c>
      <c r="CF153">
        <f t="shared" ca="1" si="120"/>
        <v>88</v>
      </c>
      <c r="CL153">
        <f t="shared" ca="1" si="99"/>
        <v>0</v>
      </c>
      <c r="CM153">
        <f t="shared" ca="1" si="99"/>
        <v>0</v>
      </c>
      <c r="CN153">
        <f t="shared" ca="1" si="99"/>
        <v>0</v>
      </c>
      <c r="CO153">
        <f t="shared" ca="1" si="99"/>
        <v>0</v>
      </c>
      <c r="CP153">
        <f t="shared" ca="1" si="99"/>
        <v>0</v>
      </c>
      <c r="CQ153">
        <f t="shared" ca="1" si="99"/>
        <v>1</v>
      </c>
      <c r="CR153">
        <f t="shared" ca="1" si="121"/>
        <v>1</v>
      </c>
      <c r="CS153">
        <f t="shared" ca="1" si="121"/>
        <v>1</v>
      </c>
      <c r="CT153">
        <f t="shared" ca="1" si="121"/>
        <v>0</v>
      </c>
      <c r="CU153">
        <f t="shared" ca="1" si="121"/>
        <v>0</v>
      </c>
      <c r="CV153">
        <f t="shared" ca="1" si="121"/>
        <v>0</v>
      </c>
      <c r="CW153">
        <f t="shared" ca="1" si="121"/>
        <v>0</v>
      </c>
      <c r="DC153" cm="1">
        <f t="array" aca="1" ref="DC153" ca="1">IF(ISNA(E153),,OFFSET(INDIRECT("'"&amp;DT$67&amp;"'!f1"),E153-1,))*1</f>
        <v>0</v>
      </c>
      <c r="DD153" cm="1">
        <f t="array" aca="1" ref="DD153" ca="1">IF(ISNA(F153),,OFFSET(INDIRECT("'"&amp;DU$67&amp;"'!f1"),F153-1,))*1</f>
        <v>0</v>
      </c>
      <c r="DE153" cm="1">
        <f t="array" aca="1" ref="DE153" ca="1">IF(ISNA(G153),,OFFSET(INDIRECT("'"&amp;DV$67&amp;"'!f1"),G153-1,))*1</f>
        <v>0</v>
      </c>
      <c r="DF153" cm="1">
        <f t="array" aca="1" ref="DF153" ca="1">IF(ISNA(H153),,OFFSET(INDIRECT("'"&amp;DW$67&amp;"'!f1"),H153-1,))*1</f>
        <v>0</v>
      </c>
      <c r="DG153" cm="1">
        <f t="array" aca="1" ref="DG153" ca="1">IF(ISNA(I153),,OFFSET(INDIRECT("'"&amp;DX$67&amp;"'!f1"),I153-1,))*1</f>
        <v>0</v>
      </c>
      <c r="DH153" cm="1">
        <f t="array" aca="1" ref="DH153" ca="1">IF(ISNA(J153),,OFFSET(INDIRECT("'"&amp;DY$67&amp;"'!f1"),J153-1,))*1</f>
        <v>2.5430550277233102</v>
      </c>
      <c r="DI153" cm="1">
        <f t="array" aca="1" ref="DI153" ca="1">IF(ISNA(K153),,OFFSET(INDIRECT("'"&amp;DZ$67&amp;"'!f1"),K153-1,))*1</f>
        <v>29.009199098683801</v>
      </c>
      <c r="DJ153" cm="1">
        <f t="array" aca="1" ref="DJ153" ca="1">IF(ISNA(L153),,OFFSET(INDIRECT("'"&amp;EA$67&amp;"'!f1"),L153-1,))*1</f>
        <v>9.9574587251990998</v>
      </c>
      <c r="DK153" cm="1">
        <f t="array" aca="1" ref="DK153" ca="1">IF(ISNA(M153),,OFFSET(INDIRECT("'"&amp;EB$67&amp;"'!f1"),M153-1,))*1</f>
        <v>621.42722991200196</v>
      </c>
      <c r="DL153" cm="1">
        <f t="array" aca="1" ref="DL153" ca="1">IF(ISNA(N153),,OFFSET(INDIRECT("'"&amp;EC$67&amp;"'!f1"),N153-1,))*1</f>
        <v>2.9060731001663901E-2</v>
      </c>
      <c r="DM153" cm="1">
        <f t="array" aca="1" ref="DM153" ca="1">IF(ISNA(O153),,OFFSET(INDIRECT("'"&amp;ED$67&amp;"'!f1"),O153-1,))*1</f>
        <v>3.2471382000949199E-2</v>
      </c>
      <c r="DN153" cm="1">
        <f t="array" aca="1" ref="DN153" ca="1">IF(ISNA(P153),,OFFSET(INDIRECT("'"&amp;EE$67&amp;"'!f1"),P153-1,))*1</f>
        <v>0.12034351378679201</v>
      </c>
      <c r="DT153">
        <f t="shared" ca="1" si="100"/>
        <v>0</v>
      </c>
      <c r="DU153">
        <f t="shared" ca="1" si="100"/>
        <v>0</v>
      </c>
      <c r="DV153">
        <f t="shared" ca="1" si="100"/>
        <v>0</v>
      </c>
      <c r="DW153">
        <f t="shared" ca="1" si="100"/>
        <v>0</v>
      </c>
      <c r="DX153">
        <f t="shared" ca="1" si="100"/>
        <v>0</v>
      </c>
      <c r="DY153">
        <f t="shared" ca="1" si="100"/>
        <v>1</v>
      </c>
      <c r="DZ153">
        <f t="shared" ca="1" si="122"/>
        <v>6</v>
      </c>
      <c r="EA153">
        <f t="shared" ca="1" si="122"/>
        <v>1642</v>
      </c>
      <c r="EB153">
        <f t="shared" ca="1" si="122"/>
        <v>0</v>
      </c>
      <c r="EC153">
        <f t="shared" ca="1" si="122"/>
        <v>0</v>
      </c>
      <c r="ED153">
        <f t="shared" ca="1" si="122"/>
        <v>0</v>
      </c>
      <c r="EE153">
        <f t="shared" ca="1" si="122"/>
        <v>0</v>
      </c>
      <c r="EK153" cm="1">
        <f t="array" aca="1" ref="EK153" ca="1">IF(ISNA(E153),0,OFFSET(INDIRECT("'"&amp;EK$67&amp;"'!g1"),E153-1,)*CL153)</f>
        <v>0</v>
      </c>
      <c r="EL153" cm="1">
        <f t="array" aca="1" ref="EL153" ca="1">IF(ISNA(F153),0,OFFSET(INDIRECT("'"&amp;EL$67&amp;"'!g1"),F153-1,)*CM153)</f>
        <v>0</v>
      </c>
      <c r="EM153" cm="1">
        <f t="array" aca="1" ref="EM153" ca="1">IF(ISNA(G153),0,OFFSET(INDIRECT("'"&amp;EM$67&amp;"'!g1"),G153-1,)*CN153)</f>
        <v>0</v>
      </c>
      <c r="EN153" cm="1">
        <f t="array" aca="1" ref="EN153" ca="1">IF(ISNA(H153),0,OFFSET(INDIRECT("'"&amp;EN$67&amp;"'!g1"),H153-1,)*CO153)</f>
        <v>0</v>
      </c>
      <c r="EO153" cm="1">
        <f t="array" aca="1" ref="EO153" ca="1">IF(ISNA(I153),0,OFFSET(INDIRECT("'"&amp;EO$67&amp;"'!g1"),I153-1,)*CP153)</f>
        <v>0</v>
      </c>
      <c r="EP153" cm="1">
        <f t="array" aca="1" ref="EP153" ca="1">IF(ISNA(J153),0,OFFSET(INDIRECT("'"&amp;EP$67&amp;"'!g1"),J153-1,)*CQ153)</f>
        <v>1</v>
      </c>
      <c r="EQ153" cm="1">
        <f t="array" aca="1" ref="EQ153" ca="1">IF(ISNA(K153),0,OFFSET(INDIRECT("'"&amp;EQ$67&amp;"'!g1"),K153-1,)*CR153)</f>
        <v>6</v>
      </c>
      <c r="ER153" cm="1">
        <f t="array" aca="1" ref="ER153" ca="1">IF(ISNA(L153),0,OFFSET(INDIRECT("'"&amp;ER$67&amp;"'!g1"),L153-1,)*CS153)</f>
        <v>1642</v>
      </c>
      <c r="ES153" cm="1">
        <f t="array" aca="1" ref="ES153" ca="1">IF(ISNA(M153),0,OFFSET(INDIRECT("'"&amp;ES$67&amp;"'!g1"),M153-1,)*CT153)</f>
        <v>0</v>
      </c>
      <c r="ET153" cm="1">
        <f t="array" aca="1" ref="ET153" ca="1">IF(ISNA(N153),0,OFFSET(INDIRECT("'"&amp;ET$67&amp;"'!g1"),N153-1,)*CU153)</f>
        <v>0</v>
      </c>
      <c r="EU153" cm="1">
        <f t="array" aca="1" ref="EU153" ca="1">IF(ISNA(O153),0,OFFSET(INDIRECT("'"&amp;EU$67&amp;"'!g1"),O153-1,)*CV153)</f>
        <v>0</v>
      </c>
      <c r="EV153" cm="1">
        <f t="array" aca="1" ref="EV153" ca="1">IF(ISNA(P153),0,OFFSET(INDIRECT("'"&amp;EV$67&amp;"'!g1"),P153-1,)*CW153)</f>
        <v>0</v>
      </c>
      <c r="FB153" s="10" cm="1">
        <f t="array" aca="1" ref="FB153" ca="1">IF(ISNA(E153),0,OFFSET(INDIRECT("'"&amp;EK$67&amp;"'!h1"),E153-1,))</f>
        <v>0</v>
      </c>
      <c r="FC153" s="10" cm="1">
        <f t="array" aca="1" ref="FC153" ca="1">IF(ISNA(F153),0,OFFSET(INDIRECT("'"&amp;EL$67&amp;"'!h1"),F153-1,))</f>
        <v>0</v>
      </c>
      <c r="FD153" s="10" cm="1">
        <f t="array" aca="1" ref="FD153" ca="1">IF(ISNA(G153),0,OFFSET(INDIRECT("'"&amp;EM$67&amp;"'!h1"),G153-1,))</f>
        <v>0</v>
      </c>
      <c r="FE153" s="10" cm="1">
        <f t="array" aca="1" ref="FE153" ca="1">IF(ISNA(H153),0,OFFSET(INDIRECT("'"&amp;EN$67&amp;"'!h1"),H153-1,))</f>
        <v>0</v>
      </c>
      <c r="FF153" s="10" cm="1">
        <f t="array" aca="1" ref="FF153" ca="1">IF(ISNA(I153),0,OFFSET(INDIRECT("'"&amp;EO$67&amp;"'!h1"),I153-1,))</f>
        <v>0</v>
      </c>
      <c r="FG153" s="10" cm="1">
        <f t="array" aca="1" ref="FG153" ca="1">IF(ISNA(J153),0,OFFSET(INDIRECT("'"&amp;EP$67&amp;"'!h1"),J153-1,))</f>
        <v>1</v>
      </c>
      <c r="FH153" s="10" cm="1">
        <f t="array" aca="1" ref="FH153" ca="1">IF(ISNA(K153),0,OFFSET(INDIRECT("'"&amp;EQ$67&amp;"'!h1"),K153-1,))</f>
        <v>10000</v>
      </c>
      <c r="FI153" s="10" cm="1">
        <f t="array" aca="1" ref="FI153" ca="1">IF(ISNA(L153),0,OFFSET(INDIRECT("'"&amp;ER$67&amp;"'!h1"),L153-1,))</f>
        <v>10000</v>
      </c>
      <c r="FJ153" s="10" cm="1">
        <f t="array" aca="1" ref="FJ153" ca="1">IF(ISNA(M153),0,OFFSET(INDIRECT("'"&amp;ES$67&amp;"'!h1"),M153-1,))</f>
        <v>10000</v>
      </c>
      <c r="FK153" s="10" cm="1">
        <f t="array" aca="1" ref="FK153" ca="1">IF(ISNA(N153),0,OFFSET(INDIRECT("'"&amp;ET$67&amp;"'!h1"),N153-1,))</f>
        <v>1</v>
      </c>
      <c r="FL153" s="10" cm="1">
        <f t="array" aca="1" ref="FL153" ca="1">IF(ISNA(O153),0,OFFSET(INDIRECT("'"&amp;EU$67&amp;"'!h1"),O153-1,))</f>
        <v>1</v>
      </c>
      <c r="FM153" s="10" cm="1">
        <f t="array" aca="1" ref="FM153" ca="1">IF(ISNA(P153),0,OFFSET(INDIRECT("'"&amp;EV$67&amp;"'!h1"),P153-1,))</f>
        <v>9</v>
      </c>
      <c r="FN153" s="10"/>
      <c r="FO153" s="10"/>
      <c r="FP153" s="10"/>
      <c r="FQ153" s="10"/>
      <c r="FS153">
        <f t="shared" ca="1" si="110"/>
        <v>88</v>
      </c>
      <c r="FT153">
        <f t="shared" ca="1" si="62"/>
        <v>29.009199098683801</v>
      </c>
      <c r="FU153">
        <f t="shared" ca="1" si="63"/>
        <v>6</v>
      </c>
      <c r="FV153">
        <f t="shared" ca="1" si="64"/>
        <v>10000</v>
      </c>
      <c r="FW153" s="4">
        <f t="shared" ca="1" si="111"/>
        <v>5.9999999999999995E-4</v>
      </c>
      <c r="FX153" s="5">
        <f t="shared" ca="1" si="112"/>
        <v>4.8348665164472999</v>
      </c>
      <c r="FZ153" s="13">
        <f t="shared" ca="1" si="105"/>
        <v>88</v>
      </c>
      <c r="GA153" s="23" t="e">
        <f t="shared" ca="1" si="91"/>
        <v>#N/A</v>
      </c>
      <c r="GB153" s="23" t="e">
        <f t="shared" ca="1" si="91"/>
        <v>#N/A</v>
      </c>
      <c r="GC153" s="23" t="e">
        <f t="shared" ca="1" si="91"/>
        <v>#N/A</v>
      </c>
      <c r="GD153" s="23" t="e">
        <f t="shared" ca="1" si="91"/>
        <v>#N/A</v>
      </c>
      <c r="GE153" s="23" t="e">
        <f t="shared" ca="1" si="91"/>
        <v>#N/A</v>
      </c>
      <c r="GF153" s="23">
        <f t="shared" ca="1" si="91"/>
        <v>0</v>
      </c>
      <c r="GG153" s="23">
        <f t="shared" ca="1" si="114"/>
        <v>0</v>
      </c>
      <c r="GH153" s="23">
        <f t="shared" ca="1" si="114"/>
        <v>0</v>
      </c>
      <c r="GI153" s="23">
        <f t="shared" ca="1" si="114"/>
        <v>0.21052631578947367</v>
      </c>
      <c r="GJ153" s="23" t="e">
        <f t="shared" ca="1" si="114"/>
        <v>#N/A</v>
      </c>
      <c r="GK153" s="23" t="e">
        <f t="shared" ca="1" si="114"/>
        <v>#N/A</v>
      </c>
      <c r="GL153" s="23" t="e">
        <f t="shared" ca="1" si="114"/>
        <v>#N/A</v>
      </c>
      <c r="GM153" s="23"/>
      <c r="GN153">
        <f t="shared" ca="1" si="113"/>
        <v>88</v>
      </c>
      <c r="GO153" s="5" t="e">
        <f t="shared" ca="1" si="116"/>
        <v>#N/A</v>
      </c>
      <c r="GP153" s="5" t="e">
        <f t="shared" ca="1" si="116"/>
        <v>#N/A</v>
      </c>
      <c r="GQ153" s="5" t="e">
        <f t="shared" ca="1" si="116"/>
        <v>#N/A</v>
      </c>
      <c r="GR153" s="5" t="e">
        <f t="shared" ca="1" si="116"/>
        <v>#N/A</v>
      </c>
      <c r="GS153" s="5" t="e">
        <f t="shared" ca="1" si="116"/>
        <v>#N/A</v>
      </c>
      <c r="GT153" s="5">
        <f t="shared" ca="1" si="103"/>
        <v>2.5430550277233102</v>
      </c>
      <c r="GU153" s="5">
        <f t="shared" ca="1" si="103"/>
        <v>4.8348665164472999</v>
      </c>
      <c r="GV153" s="5">
        <f t="shared" ca="1" si="103"/>
        <v>6.0642257766133374E-3</v>
      </c>
      <c r="GW153" s="5" t="e">
        <f t="shared" ca="1" si="101"/>
        <v>#N/A</v>
      </c>
      <c r="GX153" s="5" t="e">
        <f t="shared" ca="1" si="101"/>
        <v>#N/A</v>
      </c>
      <c r="GY153" s="5" t="e">
        <f t="shared" ca="1" si="101"/>
        <v>#N/A</v>
      </c>
      <c r="GZ153" s="5" t="e">
        <f t="shared" ca="1" si="101"/>
        <v>#N/A</v>
      </c>
      <c r="HB153" s="13">
        <f t="shared" ca="1" si="106"/>
        <v>88</v>
      </c>
      <c r="HC153" s="4">
        <f t="shared" ca="1" si="92"/>
        <v>0</v>
      </c>
      <c r="HD153" s="4">
        <f t="shared" ca="1" si="92"/>
        <v>0</v>
      </c>
      <c r="HE153" s="4">
        <f t="shared" ca="1" si="92"/>
        <v>0</v>
      </c>
      <c r="HF153" s="4">
        <f t="shared" ca="1" si="92"/>
        <v>0</v>
      </c>
      <c r="HG153" s="4">
        <f t="shared" ca="1" si="92"/>
        <v>0</v>
      </c>
      <c r="HH153" s="4">
        <f t="shared" ca="1" si="92"/>
        <v>1</v>
      </c>
      <c r="HI153" s="4">
        <f t="shared" ca="1" si="115"/>
        <v>5.9999999999999995E-4</v>
      </c>
      <c r="HJ153" s="4">
        <f t="shared" ca="1" si="115"/>
        <v>0.16420000000000001</v>
      </c>
      <c r="HK153" s="4">
        <f t="shared" ca="1" si="115"/>
        <v>0</v>
      </c>
      <c r="HL153" s="4">
        <f t="shared" ca="1" si="115"/>
        <v>0</v>
      </c>
      <c r="HM153" s="4">
        <f t="shared" ca="1" si="115"/>
        <v>0</v>
      </c>
      <c r="HN153" s="4">
        <f t="shared" ca="1" si="115"/>
        <v>0</v>
      </c>
    </row>
    <row r="154" spans="1:222" x14ac:dyDescent="0.2">
      <c r="A154" t="str" cm="1">
        <f t="array" aca="1" ref="A154" ca="1">INDIRECT($A$67&amp;"!A"&amp;ROW(C87)+$B$64)</f>
        <v>[[89,3,19]]</v>
      </c>
      <c r="B154" cm="1">
        <f t="array" aca="1" ref="B154" ca="1">INDIRECT($A$67&amp;"!b"&amp;ROW(D87)+$B$64)</f>
        <v>89</v>
      </c>
      <c r="C154">
        <f t="shared" ca="1" si="107"/>
        <v>19</v>
      </c>
      <c r="E154" t="e">
        <f t="shared" ca="1" si="118"/>
        <v>#N/A</v>
      </c>
      <c r="F154" t="e">
        <f t="shared" ca="1" si="118"/>
        <v>#N/A</v>
      </c>
      <c r="G154" t="e">
        <f t="shared" ca="1" si="118"/>
        <v>#N/A</v>
      </c>
      <c r="H154" t="e">
        <f t="shared" ca="1" si="118"/>
        <v>#N/A</v>
      </c>
      <c r="I154" t="e">
        <f t="shared" ca="1" si="118"/>
        <v>#N/A</v>
      </c>
      <c r="J154">
        <f t="shared" ca="1" si="118"/>
        <v>119</v>
      </c>
      <c r="K154">
        <f t="shared" ca="1" si="118"/>
        <v>119</v>
      </c>
      <c r="L154">
        <f t="shared" ca="1" si="118"/>
        <v>120</v>
      </c>
      <c r="M154">
        <f t="shared" ca="1" si="118"/>
        <v>117</v>
      </c>
      <c r="N154">
        <f t="shared" ca="1" si="118"/>
        <v>111</v>
      </c>
      <c r="O154">
        <f t="shared" ca="1" si="118"/>
        <v>111</v>
      </c>
      <c r="P154">
        <f t="shared" ca="1" si="118"/>
        <v>111</v>
      </c>
      <c r="V154" cm="1">
        <f t="array" aca="1" ref="V154" ca="1">IF(ISNA(E154),,OFFSET(INDIRECT("'"&amp;V$67&amp;"'!d1"),E154-1,))</f>
        <v>0</v>
      </c>
      <c r="W154" cm="1">
        <f t="array" aca="1" ref="W154" ca="1">IF(ISNA(F154),,OFFSET(INDIRECT("'"&amp;W$67&amp;"'!d1"),F154-1,))</f>
        <v>0</v>
      </c>
      <c r="X154" cm="1">
        <f t="array" aca="1" ref="X154" ca="1">IF(ISNA(G154),,OFFSET(INDIRECT("'"&amp;X$67&amp;"'!d1"),G154-1,))</f>
        <v>0</v>
      </c>
      <c r="Y154" cm="1">
        <f t="array" aca="1" ref="Y154" ca="1">IF(ISNA(H154),,OFFSET(INDIRECT("'"&amp;Y$67&amp;"'!d1"),H154-1,))</f>
        <v>0</v>
      </c>
      <c r="Z154" cm="1">
        <f t="array" aca="1" ref="Z154" ca="1">IF(ISNA(I154),,OFFSET(INDIRECT("'"&amp;Z$67&amp;"'!d1"),I154-1,))</f>
        <v>0</v>
      </c>
      <c r="AA154" cm="1">
        <f t="array" aca="1" ref="AA154" ca="1">IF(ISNA(J154),,OFFSET(INDIRECT("'"&amp;AA$67&amp;"'!d1"),J154-1,))</f>
        <v>19</v>
      </c>
      <c r="AB154" cm="1">
        <f t="array" aca="1" ref="AB154" ca="1">IF(ISNA(K154),,OFFSET(INDIRECT("'"&amp;AB$67&amp;"'!d1"),K154-1,))</f>
        <v>19</v>
      </c>
      <c r="AC154" cm="1">
        <f t="array" aca="1" ref="AC154" ca="1">IF(ISNA(L154),,OFFSET(INDIRECT("'"&amp;AC$67&amp;"'!d1"),L154-1,))</f>
        <v>19</v>
      </c>
      <c r="AD154" cm="1">
        <f t="array" aca="1" ref="AD154" ca="1">IF(ISNA(M154),,OFFSET(INDIRECT("'"&amp;AD$67&amp;"'!d1"),M154-1,))</f>
        <v>26</v>
      </c>
      <c r="AE154" cm="1">
        <f t="array" aca="1" ref="AE154" ca="1">IF(ISNA(N154),,OFFSET(INDIRECT("'"&amp;AE$67&amp;"'!d1"),N154-1,))</f>
        <v>0</v>
      </c>
      <c r="AF154" cm="1">
        <f t="array" aca="1" ref="AF154" ca="1">IF(ISNA(O154),,OFFSET(INDIRECT("'"&amp;AF$67&amp;"'!d1"),O154-1,))</f>
        <v>0</v>
      </c>
      <c r="AG154" cm="1">
        <f t="array" aca="1" ref="AG154" ca="1">IF(ISNA(P154),,OFFSET(INDIRECT("'"&amp;AG$67&amp;"'!d1"),P154-1,))</f>
        <v>0</v>
      </c>
      <c r="AM154">
        <f t="shared" ca="1" si="82"/>
        <v>0</v>
      </c>
      <c r="AN154">
        <f t="shared" ca="1" si="82"/>
        <v>0</v>
      </c>
      <c r="AO154">
        <f t="shared" ca="1" si="82"/>
        <v>0</v>
      </c>
      <c r="AP154">
        <f t="shared" ca="1" si="82"/>
        <v>0</v>
      </c>
      <c r="AQ154">
        <f t="shared" ca="1" si="108"/>
        <v>0</v>
      </c>
      <c r="AV154" t="str">
        <f t="shared" ca="1" si="109"/>
        <v/>
      </c>
      <c r="AW154" t="str">
        <f t="shared" ca="1" si="109"/>
        <v/>
      </c>
      <c r="AX154" t="str">
        <f t="shared" ca="1" si="109"/>
        <v/>
      </c>
      <c r="AY154" t="str">
        <f t="shared" ca="1" si="109"/>
        <v/>
      </c>
      <c r="AZ154" t="str">
        <f t="shared" ca="1" si="109"/>
        <v/>
      </c>
      <c r="BD154">
        <f t="shared" ca="1" si="97"/>
        <v>0</v>
      </c>
      <c r="BE154">
        <f t="shared" ca="1" si="97"/>
        <v>0</v>
      </c>
      <c r="BF154">
        <f t="shared" ca="1" si="97"/>
        <v>0</v>
      </c>
      <c r="BG154">
        <f t="shared" ca="1" si="97"/>
        <v>0</v>
      </c>
      <c r="BH154">
        <f t="shared" ca="1" si="97"/>
        <v>0</v>
      </c>
      <c r="BI154">
        <f t="shared" ca="1" si="97"/>
        <v>1</v>
      </c>
      <c r="BJ154">
        <f t="shared" ca="1" si="119"/>
        <v>1</v>
      </c>
      <c r="BK154">
        <f t="shared" ca="1" si="119"/>
        <v>1</v>
      </c>
      <c r="BL154">
        <f t="shared" ca="1" si="119"/>
        <v>1</v>
      </c>
      <c r="BM154">
        <f t="shared" ca="1" si="119"/>
        <v>0</v>
      </c>
      <c r="BN154">
        <f t="shared" ca="1" si="119"/>
        <v>0</v>
      </c>
      <c r="BO154">
        <f t="shared" ca="1" si="119"/>
        <v>0</v>
      </c>
      <c r="BU154">
        <f t="shared" ca="1" si="98"/>
        <v>89</v>
      </c>
      <c r="BV154">
        <f t="shared" ca="1" si="98"/>
        <v>89</v>
      </c>
      <c r="BW154">
        <f t="shared" ca="1" si="98"/>
        <v>89</v>
      </c>
      <c r="BX154">
        <f t="shared" ca="1" si="98"/>
        <v>89</v>
      </c>
      <c r="BY154">
        <f t="shared" ca="1" si="98"/>
        <v>89</v>
      </c>
      <c r="BZ154">
        <f t="shared" ca="1" si="98"/>
        <v>19</v>
      </c>
      <c r="CA154">
        <f t="shared" ca="1" si="120"/>
        <v>19</v>
      </c>
      <c r="CB154">
        <f t="shared" ca="1" si="120"/>
        <v>19</v>
      </c>
      <c r="CC154">
        <f t="shared" ca="1" si="120"/>
        <v>26</v>
      </c>
      <c r="CD154">
        <f t="shared" ca="1" si="120"/>
        <v>89</v>
      </c>
      <c r="CE154">
        <f t="shared" ca="1" si="120"/>
        <v>89</v>
      </c>
      <c r="CF154">
        <f t="shared" ca="1" si="120"/>
        <v>89</v>
      </c>
      <c r="CL154">
        <f t="shared" ca="1" si="99"/>
        <v>0</v>
      </c>
      <c r="CM154">
        <f t="shared" ca="1" si="99"/>
        <v>0</v>
      </c>
      <c r="CN154">
        <f t="shared" ca="1" si="99"/>
        <v>0</v>
      </c>
      <c r="CO154">
        <f t="shared" ca="1" si="99"/>
        <v>0</v>
      </c>
      <c r="CP154">
        <f t="shared" ca="1" si="99"/>
        <v>0</v>
      </c>
      <c r="CQ154">
        <f t="shared" ca="1" si="99"/>
        <v>1</v>
      </c>
      <c r="CR154">
        <f t="shared" ca="1" si="121"/>
        <v>1</v>
      </c>
      <c r="CS154">
        <f t="shared" ca="1" si="121"/>
        <v>1</v>
      </c>
      <c r="CT154">
        <f t="shared" ca="1" si="121"/>
        <v>0</v>
      </c>
      <c r="CU154">
        <f t="shared" ca="1" si="121"/>
        <v>0</v>
      </c>
      <c r="CV154">
        <f t="shared" ca="1" si="121"/>
        <v>0</v>
      </c>
      <c r="CW154">
        <f t="shared" ca="1" si="121"/>
        <v>0</v>
      </c>
      <c r="DC154" cm="1">
        <f t="array" aca="1" ref="DC154" ca="1">IF(ISNA(E154),,OFFSET(INDIRECT("'"&amp;DT$67&amp;"'!f1"),E154-1,))*1</f>
        <v>0</v>
      </c>
      <c r="DD154" cm="1">
        <f t="array" aca="1" ref="DD154" ca="1">IF(ISNA(F154),,OFFSET(INDIRECT("'"&amp;DU$67&amp;"'!f1"),F154-1,))*1</f>
        <v>0</v>
      </c>
      <c r="DE154" cm="1">
        <f t="array" aca="1" ref="DE154" ca="1">IF(ISNA(G154),,OFFSET(INDIRECT("'"&amp;DV$67&amp;"'!f1"),G154-1,))*1</f>
        <v>0</v>
      </c>
      <c r="DF154" cm="1">
        <f t="array" aca="1" ref="DF154" ca="1">IF(ISNA(H154),,OFFSET(INDIRECT("'"&amp;DW$67&amp;"'!f1"),H154-1,))*1</f>
        <v>0</v>
      </c>
      <c r="DG154" cm="1">
        <f t="array" aca="1" ref="DG154" ca="1">IF(ISNA(I154),,OFFSET(INDIRECT("'"&amp;DX$67&amp;"'!f1"),I154-1,))*1</f>
        <v>0</v>
      </c>
      <c r="DH154" cm="1">
        <f t="array" aca="1" ref="DH154" ca="1">IF(ISNA(J154),,OFFSET(INDIRECT("'"&amp;DY$67&amp;"'!f1"),J154-1,))*1</f>
        <v>2.5779232699424002</v>
      </c>
      <c r="DI154" cm="1">
        <f t="array" aca="1" ref="DI154" ca="1">IF(ISNA(K154),,OFFSET(INDIRECT("'"&amp;DZ$67&amp;"'!f1"),K154-1,))*1</f>
        <v>28.4944555088877</v>
      </c>
      <c r="DJ154" cm="1">
        <f t="array" aca="1" ref="DJ154" ca="1">IF(ISNA(L154),,OFFSET(INDIRECT("'"&amp;EA$67&amp;"'!f1"),L154-1,))*1</f>
        <v>9.8041841574013198</v>
      </c>
      <c r="DK154" cm="1">
        <f t="array" aca="1" ref="DK154" ca="1">IF(ISNA(M154),,OFFSET(INDIRECT("'"&amp;EB$67&amp;"'!f1"),M154-1,))*1</f>
        <v>771.89065121900001</v>
      </c>
      <c r="DL154" cm="1">
        <f t="array" aca="1" ref="DL154" ca="1">IF(ISNA(N154),,OFFSET(INDIRECT("'"&amp;EC$67&amp;"'!f1"),N154-1,))*1</f>
        <v>3.23551449982915E-2</v>
      </c>
      <c r="DM154" cm="1">
        <f t="array" aca="1" ref="DM154" ca="1">IF(ISNA(O154),,OFFSET(INDIRECT("'"&amp;ED$67&amp;"'!f1"),O154-1,))*1</f>
        <v>2.9776468989439302E-2</v>
      </c>
      <c r="DN154" cm="1">
        <f t="array" aca="1" ref="DN154" ca="1">IF(ISNA(P154),,OFFSET(INDIRECT("'"&amp;EE$67&amp;"'!f1"),P154-1,))*1</f>
        <v>0.17408532649278599</v>
      </c>
      <c r="DT154">
        <f t="shared" ca="1" si="100"/>
        <v>0</v>
      </c>
      <c r="DU154">
        <f t="shared" ca="1" si="100"/>
        <v>0</v>
      </c>
      <c r="DV154">
        <f t="shared" ca="1" si="100"/>
        <v>0</v>
      </c>
      <c r="DW154">
        <f t="shared" ca="1" si="100"/>
        <v>0</v>
      </c>
      <c r="DX154">
        <f t="shared" ca="1" si="100"/>
        <v>0</v>
      </c>
      <c r="DY154">
        <f t="shared" ca="1" si="100"/>
        <v>1</v>
      </c>
      <c r="DZ154">
        <f t="shared" ca="1" si="122"/>
        <v>3</v>
      </c>
      <c r="EA154">
        <f t="shared" ca="1" si="122"/>
        <v>1611</v>
      </c>
      <c r="EB154">
        <f t="shared" ca="1" si="122"/>
        <v>0</v>
      </c>
      <c r="EC154">
        <f t="shared" ca="1" si="122"/>
        <v>0</v>
      </c>
      <c r="ED154">
        <f t="shared" ca="1" si="122"/>
        <v>0</v>
      </c>
      <c r="EE154">
        <f t="shared" ca="1" si="122"/>
        <v>0</v>
      </c>
      <c r="EK154" cm="1">
        <f t="array" aca="1" ref="EK154" ca="1">IF(ISNA(E154),0,OFFSET(INDIRECT("'"&amp;EK$67&amp;"'!g1"),E154-1,)*CL154)</f>
        <v>0</v>
      </c>
      <c r="EL154" cm="1">
        <f t="array" aca="1" ref="EL154" ca="1">IF(ISNA(F154),0,OFFSET(INDIRECT("'"&amp;EL$67&amp;"'!g1"),F154-1,)*CM154)</f>
        <v>0</v>
      </c>
      <c r="EM154" cm="1">
        <f t="array" aca="1" ref="EM154" ca="1">IF(ISNA(G154),0,OFFSET(INDIRECT("'"&amp;EM$67&amp;"'!g1"),G154-1,)*CN154)</f>
        <v>0</v>
      </c>
      <c r="EN154" cm="1">
        <f t="array" aca="1" ref="EN154" ca="1">IF(ISNA(H154),0,OFFSET(INDIRECT("'"&amp;EN$67&amp;"'!g1"),H154-1,)*CO154)</f>
        <v>0</v>
      </c>
      <c r="EO154" cm="1">
        <f t="array" aca="1" ref="EO154" ca="1">IF(ISNA(I154),0,OFFSET(INDIRECT("'"&amp;EO$67&amp;"'!g1"),I154-1,)*CP154)</f>
        <v>0</v>
      </c>
      <c r="EP154" cm="1">
        <f t="array" aca="1" ref="EP154" ca="1">IF(ISNA(J154),0,OFFSET(INDIRECT("'"&amp;EP$67&amp;"'!g1"),J154-1,)*CQ154)</f>
        <v>1</v>
      </c>
      <c r="EQ154" cm="1">
        <f t="array" aca="1" ref="EQ154" ca="1">IF(ISNA(K154),0,OFFSET(INDIRECT("'"&amp;EQ$67&amp;"'!g1"),K154-1,)*CR154)</f>
        <v>3</v>
      </c>
      <c r="ER154" cm="1">
        <f t="array" aca="1" ref="ER154" ca="1">IF(ISNA(L154),0,OFFSET(INDIRECT("'"&amp;ER$67&amp;"'!g1"),L154-1,)*CS154)</f>
        <v>1611</v>
      </c>
      <c r="ES154" cm="1">
        <f t="array" aca="1" ref="ES154" ca="1">IF(ISNA(M154),0,OFFSET(INDIRECT("'"&amp;ES$67&amp;"'!g1"),M154-1,)*CT154)</f>
        <v>0</v>
      </c>
      <c r="ET154" cm="1">
        <f t="array" aca="1" ref="ET154" ca="1">IF(ISNA(N154),0,OFFSET(INDIRECT("'"&amp;ET$67&amp;"'!g1"),N154-1,)*CU154)</f>
        <v>0</v>
      </c>
      <c r="EU154" cm="1">
        <f t="array" aca="1" ref="EU154" ca="1">IF(ISNA(O154),0,OFFSET(INDIRECT("'"&amp;EU$67&amp;"'!g1"),O154-1,)*CV154)</f>
        <v>0</v>
      </c>
      <c r="EV154" cm="1">
        <f t="array" aca="1" ref="EV154" ca="1">IF(ISNA(P154),0,OFFSET(INDIRECT("'"&amp;EV$67&amp;"'!g1"),P154-1,)*CW154)</f>
        <v>0</v>
      </c>
      <c r="FB154" s="10" cm="1">
        <f t="array" aca="1" ref="FB154" ca="1">IF(ISNA(E154),0,OFFSET(INDIRECT("'"&amp;EK$67&amp;"'!h1"),E154-1,))</f>
        <v>0</v>
      </c>
      <c r="FC154" s="10" cm="1">
        <f t="array" aca="1" ref="FC154" ca="1">IF(ISNA(F154),0,OFFSET(INDIRECT("'"&amp;EL$67&amp;"'!h1"),F154-1,))</f>
        <v>0</v>
      </c>
      <c r="FD154" s="10" cm="1">
        <f t="array" aca="1" ref="FD154" ca="1">IF(ISNA(G154),0,OFFSET(INDIRECT("'"&amp;EM$67&amp;"'!h1"),G154-1,))</f>
        <v>0</v>
      </c>
      <c r="FE154" s="10" cm="1">
        <f t="array" aca="1" ref="FE154" ca="1">IF(ISNA(H154),0,OFFSET(INDIRECT("'"&amp;EN$67&amp;"'!h1"),H154-1,))</f>
        <v>0</v>
      </c>
      <c r="FF154" s="10" cm="1">
        <f t="array" aca="1" ref="FF154" ca="1">IF(ISNA(I154),0,OFFSET(INDIRECT("'"&amp;EO$67&amp;"'!h1"),I154-1,))</f>
        <v>0</v>
      </c>
      <c r="FG154" s="10" cm="1">
        <f t="array" aca="1" ref="FG154" ca="1">IF(ISNA(J154),0,OFFSET(INDIRECT("'"&amp;EP$67&amp;"'!h1"),J154-1,))</f>
        <v>1</v>
      </c>
      <c r="FH154" s="10" cm="1">
        <f t="array" aca="1" ref="FH154" ca="1">IF(ISNA(K154),0,OFFSET(INDIRECT("'"&amp;EQ$67&amp;"'!h1"),K154-1,))</f>
        <v>10000</v>
      </c>
      <c r="FI154" s="10" cm="1">
        <f t="array" aca="1" ref="FI154" ca="1">IF(ISNA(L154),0,OFFSET(INDIRECT("'"&amp;ER$67&amp;"'!h1"),L154-1,))</f>
        <v>10000</v>
      </c>
      <c r="FJ154" s="10" cm="1">
        <f t="array" aca="1" ref="FJ154" ca="1">IF(ISNA(M154),0,OFFSET(INDIRECT("'"&amp;ES$67&amp;"'!h1"),M154-1,))</f>
        <v>10000</v>
      </c>
      <c r="FK154" s="10" cm="1">
        <f t="array" aca="1" ref="FK154" ca="1">IF(ISNA(N154),0,OFFSET(INDIRECT("'"&amp;ET$67&amp;"'!h1"),N154-1,))</f>
        <v>1</v>
      </c>
      <c r="FL154" s="10" cm="1">
        <f t="array" aca="1" ref="FL154" ca="1">IF(ISNA(O154),0,OFFSET(INDIRECT("'"&amp;EU$67&amp;"'!h1"),O154-1,))</f>
        <v>1</v>
      </c>
      <c r="FM154" s="10" cm="1">
        <f t="array" aca="1" ref="FM154" ca="1">IF(ISNA(P154),0,OFFSET(INDIRECT("'"&amp;EV$67&amp;"'!h1"),P154-1,))</f>
        <v>9</v>
      </c>
      <c r="FN154" s="10"/>
      <c r="FO154" s="10"/>
      <c r="FP154" s="10"/>
      <c r="FQ154" s="10"/>
      <c r="FS154">
        <f t="shared" ca="1" si="110"/>
        <v>89</v>
      </c>
      <c r="FT154">
        <f t="shared" ca="1" si="62"/>
        <v>28.4944555088877</v>
      </c>
      <c r="FU154">
        <f t="shared" ca="1" si="63"/>
        <v>3</v>
      </c>
      <c r="FV154">
        <f t="shared" ca="1" si="64"/>
        <v>10000</v>
      </c>
      <c r="FW154" s="4">
        <f t="shared" ca="1" si="111"/>
        <v>2.9999999999999997E-4</v>
      </c>
      <c r="FX154" s="5">
        <f t="shared" ca="1" si="112"/>
        <v>9.4981518362959001</v>
      </c>
      <c r="FZ154" s="13">
        <f t="shared" ca="1" si="105"/>
        <v>89</v>
      </c>
      <c r="GA154" s="23" t="e">
        <f t="shared" ca="1" si="91"/>
        <v>#N/A</v>
      </c>
      <c r="GB154" s="23" t="e">
        <f t="shared" ca="1" si="91"/>
        <v>#N/A</v>
      </c>
      <c r="GC154" s="23" t="e">
        <f t="shared" ca="1" si="91"/>
        <v>#N/A</v>
      </c>
      <c r="GD154" s="23" t="e">
        <f t="shared" ca="1" si="91"/>
        <v>#N/A</v>
      </c>
      <c r="GE154" s="23" t="e">
        <f t="shared" ca="1" si="91"/>
        <v>#N/A</v>
      </c>
      <c r="GF154" s="23">
        <f t="shared" ca="1" si="91"/>
        <v>0</v>
      </c>
      <c r="GG154" s="23">
        <f t="shared" ca="1" si="114"/>
        <v>0</v>
      </c>
      <c r="GH154" s="23">
        <f t="shared" ca="1" si="114"/>
        <v>0</v>
      </c>
      <c r="GI154" s="23">
        <f t="shared" ca="1" si="114"/>
        <v>0.36842105263157893</v>
      </c>
      <c r="GJ154" s="23" t="e">
        <f t="shared" ca="1" si="114"/>
        <v>#N/A</v>
      </c>
      <c r="GK154" s="23" t="e">
        <f t="shared" ca="1" si="114"/>
        <v>#N/A</v>
      </c>
      <c r="GL154" s="23" t="e">
        <f t="shared" ca="1" si="114"/>
        <v>#N/A</v>
      </c>
      <c r="GM154" s="23"/>
      <c r="GN154">
        <f t="shared" ca="1" si="113"/>
        <v>89</v>
      </c>
      <c r="GO154" s="5" t="e">
        <f t="shared" ca="1" si="116"/>
        <v>#N/A</v>
      </c>
      <c r="GP154" s="5" t="e">
        <f t="shared" ca="1" si="116"/>
        <v>#N/A</v>
      </c>
      <c r="GQ154" s="5" t="e">
        <f t="shared" ca="1" si="116"/>
        <v>#N/A</v>
      </c>
      <c r="GR154" s="5" t="e">
        <f t="shared" ca="1" si="116"/>
        <v>#N/A</v>
      </c>
      <c r="GS154" s="5" t="e">
        <f t="shared" ca="1" si="116"/>
        <v>#N/A</v>
      </c>
      <c r="GT154" s="5">
        <f t="shared" ca="1" si="103"/>
        <v>2.5779232699424002</v>
      </c>
      <c r="GU154" s="5">
        <f t="shared" ca="1" si="103"/>
        <v>9.4981518362959001</v>
      </c>
      <c r="GV154" s="5">
        <f t="shared" ca="1" si="103"/>
        <v>6.0857753925520298E-3</v>
      </c>
      <c r="GW154" s="5" t="e">
        <f t="shared" ca="1" si="101"/>
        <v>#N/A</v>
      </c>
      <c r="GX154" s="5" t="e">
        <f t="shared" ca="1" si="101"/>
        <v>#N/A</v>
      </c>
      <c r="GY154" s="5" t="e">
        <f t="shared" ca="1" si="101"/>
        <v>#N/A</v>
      </c>
      <c r="GZ154" s="5" t="e">
        <f t="shared" ca="1" si="101"/>
        <v>#N/A</v>
      </c>
      <c r="HB154" s="13">
        <f t="shared" ca="1" si="106"/>
        <v>89</v>
      </c>
      <c r="HC154" s="4">
        <f t="shared" ca="1" si="92"/>
        <v>0</v>
      </c>
      <c r="HD154" s="4">
        <f t="shared" ca="1" si="92"/>
        <v>0</v>
      </c>
      <c r="HE154" s="4">
        <f t="shared" ca="1" si="92"/>
        <v>0</v>
      </c>
      <c r="HF154" s="4">
        <f t="shared" ca="1" si="92"/>
        <v>0</v>
      </c>
      <c r="HG154" s="4">
        <f t="shared" ca="1" si="92"/>
        <v>0</v>
      </c>
      <c r="HH154" s="4">
        <f t="shared" ca="1" si="92"/>
        <v>1</v>
      </c>
      <c r="HI154" s="4">
        <f t="shared" ca="1" si="115"/>
        <v>2.9999999999999997E-4</v>
      </c>
      <c r="HJ154" s="4">
        <f t="shared" ca="1" si="115"/>
        <v>0.16109999999999999</v>
      </c>
      <c r="HK154" s="4">
        <f t="shared" ca="1" si="115"/>
        <v>0</v>
      </c>
      <c r="HL154" s="4">
        <f t="shared" ca="1" si="115"/>
        <v>0</v>
      </c>
      <c r="HM154" s="4">
        <f t="shared" ca="1" si="115"/>
        <v>0</v>
      </c>
      <c r="HN154" s="4">
        <f t="shared" ca="1" si="115"/>
        <v>0</v>
      </c>
    </row>
    <row r="155" spans="1:222" x14ac:dyDescent="0.2">
      <c r="A155" t="str" cm="1">
        <f t="array" aca="1" ref="A155" ca="1">INDIRECT($A$67&amp;"!A"&amp;ROW(C88)+$B$64)</f>
        <v>[[90,3,19]]</v>
      </c>
      <c r="B155" cm="1">
        <f t="array" aca="1" ref="B155" ca="1">INDIRECT($A$67&amp;"!b"&amp;ROW(D88)+$B$64)</f>
        <v>90</v>
      </c>
      <c r="C155">
        <f t="shared" ca="1" si="107"/>
        <v>19</v>
      </c>
      <c r="E155" t="e">
        <f t="shared" ca="1" si="118"/>
        <v>#N/A</v>
      </c>
      <c r="F155" t="e">
        <f t="shared" ca="1" si="118"/>
        <v>#N/A</v>
      </c>
      <c r="G155" t="e">
        <f t="shared" ca="1" si="118"/>
        <v>#N/A</v>
      </c>
      <c r="H155" t="e">
        <f t="shared" ca="1" si="118"/>
        <v>#N/A</v>
      </c>
      <c r="I155" t="e">
        <f t="shared" ca="1" si="118"/>
        <v>#N/A</v>
      </c>
      <c r="J155">
        <f t="shared" ca="1" si="118"/>
        <v>120</v>
      </c>
      <c r="K155">
        <f t="shared" ca="1" si="118"/>
        <v>120</v>
      </c>
      <c r="L155">
        <f t="shared" ca="1" si="118"/>
        <v>121</v>
      </c>
      <c r="M155">
        <f t="shared" ca="1" si="118"/>
        <v>118</v>
      </c>
      <c r="N155">
        <f t="shared" ca="1" si="118"/>
        <v>112</v>
      </c>
      <c r="O155">
        <f t="shared" ca="1" si="118"/>
        <v>112</v>
      </c>
      <c r="P155">
        <f t="shared" ca="1" si="118"/>
        <v>112</v>
      </c>
      <c r="V155" cm="1">
        <f t="array" aca="1" ref="V155" ca="1">IF(ISNA(E155),,OFFSET(INDIRECT("'"&amp;V$67&amp;"'!d1"),E155-1,))</f>
        <v>0</v>
      </c>
      <c r="W155" cm="1">
        <f t="array" aca="1" ref="W155" ca="1">IF(ISNA(F155),,OFFSET(INDIRECT("'"&amp;W$67&amp;"'!d1"),F155-1,))</f>
        <v>0</v>
      </c>
      <c r="X155" cm="1">
        <f t="array" aca="1" ref="X155" ca="1">IF(ISNA(G155),,OFFSET(INDIRECT("'"&amp;X$67&amp;"'!d1"),G155-1,))</f>
        <v>0</v>
      </c>
      <c r="Y155" cm="1">
        <f t="array" aca="1" ref="Y155" ca="1">IF(ISNA(H155),,OFFSET(INDIRECT("'"&amp;Y$67&amp;"'!d1"),H155-1,))</f>
        <v>0</v>
      </c>
      <c r="Z155" cm="1">
        <f t="array" aca="1" ref="Z155" ca="1">IF(ISNA(I155),,OFFSET(INDIRECT("'"&amp;Z$67&amp;"'!d1"),I155-1,))</f>
        <v>0</v>
      </c>
      <c r="AA155" cm="1">
        <f t="array" aca="1" ref="AA155" ca="1">IF(ISNA(J155),,OFFSET(INDIRECT("'"&amp;AA$67&amp;"'!d1"),J155-1,))</f>
        <v>19</v>
      </c>
      <c r="AB155" cm="1">
        <f t="array" aca="1" ref="AB155" ca="1">IF(ISNA(K155),,OFFSET(INDIRECT("'"&amp;AB$67&amp;"'!d1"),K155-1,))</f>
        <v>19</v>
      </c>
      <c r="AC155" cm="1">
        <f t="array" aca="1" ref="AC155" ca="1">IF(ISNA(L155),,OFFSET(INDIRECT("'"&amp;AC$67&amp;"'!d1"),L155-1,))</f>
        <v>19</v>
      </c>
      <c r="AD155" cm="1">
        <f t="array" aca="1" ref="AD155" ca="1">IF(ISNA(M155),,OFFSET(INDIRECT("'"&amp;AD$67&amp;"'!d1"),M155-1,))</f>
        <v>26</v>
      </c>
      <c r="AE155" cm="1">
        <f t="array" aca="1" ref="AE155" ca="1">IF(ISNA(N155),,OFFSET(INDIRECT("'"&amp;AE$67&amp;"'!d1"),N155-1,))</f>
        <v>0</v>
      </c>
      <c r="AF155" cm="1">
        <f t="array" aca="1" ref="AF155" ca="1">IF(ISNA(O155),,OFFSET(INDIRECT("'"&amp;AF$67&amp;"'!d1"),O155-1,))</f>
        <v>0</v>
      </c>
      <c r="AG155" cm="1">
        <f t="array" aca="1" ref="AG155" ca="1">IF(ISNA(P155),,OFFSET(INDIRECT("'"&amp;AG$67&amp;"'!d1"),P155-1,))</f>
        <v>0</v>
      </c>
      <c r="AM155">
        <f t="shared" ca="1" si="82"/>
        <v>0</v>
      </c>
      <c r="AN155">
        <f t="shared" ca="1" si="82"/>
        <v>0</v>
      </c>
      <c r="AO155">
        <f t="shared" ca="1" si="82"/>
        <v>0</v>
      </c>
      <c r="AP155">
        <f t="shared" ca="1" si="82"/>
        <v>0</v>
      </c>
      <c r="AQ155">
        <f t="shared" ca="1" si="108"/>
        <v>0</v>
      </c>
      <c r="AV155" t="str">
        <f t="shared" ca="1" si="109"/>
        <v/>
      </c>
      <c r="AW155" t="str">
        <f t="shared" ca="1" si="109"/>
        <v/>
      </c>
      <c r="AX155" t="str">
        <f t="shared" ca="1" si="109"/>
        <v/>
      </c>
      <c r="AY155" t="str">
        <f t="shared" ca="1" si="109"/>
        <v/>
      </c>
      <c r="AZ155" t="str">
        <f t="shared" ca="1" si="109"/>
        <v/>
      </c>
      <c r="BD155">
        <f t="shared" ca="1" si="97"/>
        <v>0</v>
      </c>
      <c r="BE155">
        <f t="shared" ca="1" si="97"/>
        <v>0</v>
      </c>
      <c r="BF155">
        <f t="shared" ca="1" si="97"/>
        <v>0</v>
      </c>
      <c r="BG155">
        <f t="shared" ca="1" si="97"/>
        <v>0</v>
      </c>
      <c r="BH155">
        <f t="shared" ca="1" si="97"/>
        <v>0</v>
      </c>
      <c r="BI155">
        <f t="shared" ca="1" si="97"/>
        <v>1</v>
      </c>
      <c r="BJ155">
        <f t="shared" ca="1" si="119"/>
        <v>1</v>
      </c>
      <c r="BK155">
        <f t="shared" ca="1" si="119"/>
        <v>1</v>
      </c>
      <c r="BL155">
        <f t="shared" ca="1" si="119"/>
        <v>1</v>
      </c>
      <c r="BM155">
        <f t="shared" ca="1" si="119"/>
        <v>0</v>
      </c>
      <c r="BN155">
        <f t="shared" ca="1" si="119"/>
        <v>0</v>
      </c>
      <c r="BO155">
        <f t="shared" ca="1" si="119"/>
        <v>0</v>
      </c>
      <c r="BU155">
        <f t="shared" ca="1" si="98"/>
        <v>90</v>
      </c>
      <c r="BV155">
        <f t="shared" ca="1" si="98"/>
        <v>90</v>
      </c>
      <c r="BW155">
        <f t="shared" ca="1" si="98"/>
        <v>90</v>
      </c>
      <c r="BX155">
        <f t="shared" ca="1" si="98"/>
        <v>90</v>
      </c>
      <c r="BY155">
        <f t="shared" ca="1" si="98"/>
        <v>90</v>
      </c>
      <c r="BZ155">
        <f t="shared" ca="1" si="98"/>
        <v>19</v>
      </c>
      <c r="CA155">
        <f t="shared" ca="1" si="120"/>
        <v>19</v>
      </c>
      <c r="CB155">
        <f t="shared" ca="1" si="120"/>
        <v>19</v>
      </c>
      <c r="CC155">
        <f t="shared" ca="1" si="120"/>
        <v>26</v>
      </c>
      <c r="CD155">
        <f t="shared" ca="1" si="120"/>
        <v>90</v>
      </c>
      <c r="CE155">
        <f t="shared" ca="1" si="120"/>
        <v>90</v>
      </c>
      <c r="CF155">
        <f t="shared" ca="1" si="120"/>
        <v>90</v>
      </c>
      <c r="CL155">
        <f t="shared" ca="1" si="99"/>
        <v>0</v>
      </c>
      <c r="CM155">
        <f t="shared" ca="1" si="99"/>
        <v>0</v>
      </c>
      <c r="CN155">
        <f t="shared" ca="1" si="99"/>
        <v>0</v>
      </c>
      <c r="CO155">
        <f t="shared" ca="1" si="99"/>
        <v>0</v>
      </c>
      <c r="CP155">
        <f t="shared" ca="1" si="99"/>
        <v>0</v>
      </c>
      <c r="CQ155">
        <f t="shared" ca="1" si="99"/>
        <v>1</v>
      </c>
      <c r="CR155">
        <f t="shared" ca="1" si="121"/>
        <v>1</v>
      </c>
      <c r="CS155">
        <f t="shared" ca="1" si="121"/>
        <v>1</v>
      </c>
      <c r="CT155">
        <f t="shared" ca="1" si="121"/>
        <v>0</v>
      </c>
      <c r="CU155">
        <f t="shared" ca="1" si="121"/>
        <v>0</v>
      </c>
      <c r="CV155">
        <f t="shared" ca="1" si="121"/>
        <v>0</v>
      </c>
      <c r="CW155">
        <f t="shared" ca="1" si="121"/>
        <v>0</v>
      </c>
      <c r="DC155" cm="1">
        <f t="array" aca="1" ref="DC155" ca="1">IF(ISNA(E155),,OFFSET(INDIRECT("'"&amp;DT$67&amp;"'!f1"),E155-1,))*1</f>
        <v>0</v>
      </c>
      <c r="DD155" cm="1">
        <f t="array" aca="1" ref="DD155" ca="1">IF(ISNA(F155),,OFFSET(INDIRECT("'"&amp;DU$67&amp;"'!f1"),F155-1,))*1</f>
        <v>0</v>
      </c>
      <c r="DE155" cm="1">
        <f t="array" aca="1" ref="DE155" ca="1">IF(ISNA(G155),,OFFSET(INDIRECT("'"&amp;DV$67&amp;"'!f1"),G155-1,))*1</f>
        <v>0</v>
      </c>
      <c r="DF155" cm="1">
        <f t="array" aca="1" ref="DF155" ca="1">IF(ISNA(H155),,OFFSET(INDIRECT("'"&amp;DW$67&amp;"'!f1"),H155-1,))*1</f>
        <v>0</v>
      </c>
      <c r="DG155" cm="1">
        <f t="array" aca="1" ref="DG155" ca="1">IF(ISNA(I155),,OFFSET(INDIRECT("'"&amp;DX$67&amp;"'!f1"),I155-1,))*1</f>
        <v>0</v>
      </c>
      <c r="DH155" cm="1">
        <f t="array" aca="1" ref="DH155" ca="1">IF(ISNA(J155),,OFFSET(INDIRECT("'"&amp;DY$67&amp;"'!f1"),J155-1,))*1</f>
        <v>2.6121645076200299</v>
      </c>
      <c r="DI155" cm="1">
        <f t="array" aca="1" ref="DI155" ca="1">IF(ISNA(K155),,OFFSET(INDIRECT("'"&amp;DZ$67&amp;"'!f1"),K155-1,))*1</f>
        <v>28.271976009942499</v>
      </c>
      <c r="DJ155" cm="1">
        <f t="array" aca="1" ref="DJ155" ca="1">IF(ISNA(L155),,OFFSET(INDIRECT("'"&amp;EA$67&amp;"'!f1"),L155-1,))*1</f>
        <v>10.059411967173199</v>
      </c>
      <c r="DK155" cm="1">
        <f t="array" aca="1" ref="DK155" ca="1">IF(ISNA(M155),,OFFSET(INDIRECT("'"&amp;EB$67&amp;"'!f1"),M155-1,))*1</f>
        <v>769.70791207100001</v>
      </c>
      <c r="DL155" cm="1">
        <f t="array" aca="1" ref="DL155" ca="1">IF(ISNA(N155),,OFFSET(INDIRECT("'"&amp;EC$67&amp;"'!f1"),N155-1,))*1</f>
        <v>2.722116401128E-2</v>
      </c>
      <c r="DM155" cm="1">
        <f t="array" aca="1" ref="DM155" ca="1">IF(ISNA(O155),,OFFSET(INDIRECT("'"&amp;ED$67&amp;"'!f1"),O155-1,))*1</f>
        <v>3.06732739991275E-2</v>
      </c>
      <c r="DN155" cm="1">
        <f t="array" aca="1" ref="DN155" ca="1">IF(ISNA(P155),,OFFSET(INDIRECT("'"&amp;EE$67&amp;"'!f1"),P155-1,))*1</f>
        <v>0.121394015848636</v>
      </c>
      <c r="DT155">
        <f t="shared" ca="1" si="100"/>
        <v>0</v>
      </c>
      <c r="DU155">
        <f t="shared" ca="1" si="100"/>
        <v>0</v>
      </c>
      <c r="DV155">
        <f t="shared" ca="1" si="100"/>
        <v>0</v>
      </c>
      <c r="DW155">
        <f t="shared" ca="1" si="100"/>
        <v>0</v>
      </c>
      <c r="DX155">
        <f t="shared" ca="1" si="100"/>
        <v>0</v>
      </c>
      <c r="DY155">
        <f t="shared" ca="1" si="100"/>
        <v>1</v>
      </c>
      <c r="DZ155">
        <f t="shared" ca="1" si="122"/>
        <v>5</v>
      </c>
      <c r="EA155">
        <f t="shared" ca="1" si="122"/>
        <v>1317</v>
      </c>
      <c r="EB155">
        <f t="shared" ca="1" si="122"/>
        <v>0</v>
      </c>
      <c r="EC155">
        <f t="shared" ca="1" si="122"/>
        <v>0</v>
      </c>
      <c r="ED155">
        <f t="shared" ca="1" si="122"/>
        <v>0</v>
      </c>
      <c r="EE155">
        <f t="shared" ca="1" si="122"/>
        <v>0</v>
      </c>
      <c r="EK155" cm="1">
        <f t="array" aca="1" ref="EK155" ca="1">IF(ISNA(E155),0,OFFSET(INDIRECT("'"&amp;EK$67&amp;"'!g1"),E155-1,)*CL155)</f>
        <v>0</v>
      </c>
      <c r="EL155" cm="1">
        <f t="array" aca="1" ref="EL155" ca="1">IF(ISNA(F155),0,OFFSET(INDIRECT("'"&amp;EL$67&amp;"'!g1"),F155-1,)*CM155)</f>
        <v>0</v>
      </c>
      <c r="EM155" cm="1">
        <f t="array" aca="1" ref="EM155" ca="1">IF(ISNA(G155),0,OFFSET(INDIRECT("'"&amp;EM$67&amp;"'!g1"),G155-1,)*CN155)</f>
        <v>0</v>
      </c>
      <c r="EN155" cm="1">
        <f t="array" aca="1" ref="EN155" ca="1">IF(ISNA(H155),0,OFFSET(INDIRECT("'"&amp;EN$67&amp;"'!g1"),H155-1,)*CO155)</f>
        <v>0</v>
      </c>
      <c r="EO155" cm="1">
        <f t="array" aca="1" ref="EO155" ca="1">IF(ISNA(I155),0,OFFSET(INDIRECT("'"&amp;EO$67&amp;"'!g1"),I155-1,)*CP155)</f>
        <v>0</v>
      </c>
      <c r="EP155" cm="1">
        <f t="array" aca="1" ref="EP155" ca="1">IF(ISNA(J155),0,OFFSET(INDIRECT("'"&amp;EP$67&amp;"'!g1"),J155-1,)*CQ155)</f>
        <v>1</v>
      </c>
      <c r="EQ155" cm="1">
        <f t="array" aca="1" ref="EQ155" ca="1">IF(ISNA(K155),0,OFFSET(INDIRECT("'"&amp;EQ$67&amp;"'!g1"),K155-1,)*CR155)</f>
        <v>5</v>
      </c>
      <c r="ER155" cm="1">
        <f t="array" aca="1" ref="ER155" ca="1">IF(ISNA(L155),0,OFFSET(INDIRECT("'"&amp;ER$67&amp;"'!g1"),L155-1,)*CS155)</f>
        <v>1317</v>
      </c>
      <c r="ES155" cm="1">
        <f t="array" aca="1" ref="ES155" ca="1">IF(ISNA(M155),0,OFFSET(INDIRECT("'"&amp;ES$67&amp;"'!g1"),M155-1,)*CT155)</f>
        <v>0</v>
      </c>
      <c r="ET155" cm="1">
        <f t="array" aca="1" ref="ET155" ca="1">IF(ISNA(N155),0,OFFSET(INDIRECT("'"&amp;ET$67&amp;"'!g1"),N155-1,)*CU155)</f>
        <v>0</v>
      </c>
      <c r="EU155" cm="1">
        <f t="array" aca="1" ref="EU155" ca="1">IF(ISNA(O155),0,OFFSET(INDIRECT("'"&amp;EU$67&amp;"'!g1"),O155-1,)*CV155)</f>
        <v>0</v>
      </c>
      <c r="EV155" cm="1">
        <f t="array" aca="1" ref="EV155" ca="1">IF(ISNA(P155),0,OFFSET(INDIRECT("'"&amp;EV$67&amp;"'!g1"),P155-1,)*CW155)</f>
        <v>0</v>
      </c>
      <c r="FB155" s="10" cm="1">
        <f t="array" aca="1" ref="FB155" ca="1">IF(ISNA(E155),0,OFFSET(INDIRECT("'"&amp;EK$67&amp;"'!h1"),E155-1,))</f>
        <v>0</v>
      </c>
      <c r="FC155" s="10" cm="1">
        <f t="array" aca="1" ref="FC155" ca="1">IF(ISNA(F155),0,OFFSET(INDIRECT("'"&amp;EL$67&amp;"'!h1"),F155-1,))</f>
        <v>0</v>
      </c>
      <c r="FD155" s="10" cm="1">
        <f t="array" aca="1" ref="FD155" ca="1">IF(ISNA(G155),0,OFFSET(INDIRECT("'"&amp;EM$67&amp;"'!h1"),G155-1,))</f>
        <v>0</v>
      </c>
      <c r="FE155" s="10" cm="1">
        <f t="array" aca="1" ref="FE155" ca="1">IF(ISNA(H155),0,OFFSET(INDIRECT("'"&amp;EN$67&amp;"'!h1"),H155-1,))</f>
        <v>0</v>
      </c>
      <c r="FF155" s="10" cm="1">
        <f t="array" aca="1" ref="FF155" ca="1">IF(ISNA(I155),0,OFFSET(INDIRECT("'"&amp;EO$67&amp;"'!h1"),I155-1,))</f>
        <v>0</v>
      </c>
      <c r="FG155" s="10" cm="1">
        <f t="array" aca="1" ref="FG155" ca="1">IF(ISNA(J155),0,OFFSET(INDIRECT("'"&amp;EP$67&amp;"'!h1"),J155-1,))</f>
        <v>1</v>
      </c>
      <c r="FH155" s="10" cm="1">
        <f t="array" aca="1" ref="FH155" ca="1">IF(ISNA(K155),0,OFFSET(INDIRECT("'"&amp;EQ$67&amp;"'!h1"),K155-1,))</f>
        <v>10000</v>
      </c>
      <c r="FI155" s="10" cm="1">
        <f t="array" aca="1" ref="FI155" ca="1">IF(ISNA(L155),0,OFFSET(INDIRECT("'"&amp;ER$67&amp;"'!h1"),L155-1,))</f>
        <v>10000</v>
      </c>
      <c r="FJ155" s="10" cm="1">
        <f t="array" aca="1" ref="FJ155" ca="1">IF(ISNA(M155),0,OFFSET(INDIRECT("'"&amp;ES$67&amp;"'!h1"),M155-1,))</f>
        <v>10000</v>
      </c>
      <c r="FK155" s="10" cm="1">
        <f t="array" aca="1" ref="FK155" ca="1">IF(ISNA(N155),0,OFFSET(INDIRECT("'"&amp;ET$67&amp;"'!h1"),N155-1,))</f>
        <v>1</v>
      </c>
      <c r="FL155" s="10" cm="1">
        <f t="array" aca="1" ref="FL155" ca="1">IF(ISNA(O155),0,OFFSET(INDIRECT("'"&amp;EU$67&amp;"'!h1"),O155-1,))</f>
        <v>1</v>
      </c>
      <c r="FM155" s="10" cm="1">
        <f t="array" aca="1" ref="FM155" ca="1">IF(ISNA(P155),0,OFFSET(INDIRECT("'"&amp;EV$67&amp;"'!h1"),P155-1,))</f>
        <v>9</v>
      </c>
      <c r="FN155" s="10"/>
      <c r="FO155" s="10"/>
      <c r="FP155" s="10"/>
      <c r="FQ155" s="10"/>
      <c r="FS155">
        <f t="shared" ca="1" si="110"/>
        <v>90</v>
      </c>
      <c r="FT155">
        <f t="shared" ca="1" si="62"/>
        <v>28.271976009942499</v>
      </c>
      <c r="FU155">
        <f t="shared" ca="1" si="63"/>
        <v>5</v>
      </c>
      <c r="FV155">
        <f t="shared" ca="1" si="64"/>
        <v>10000</v>
      </c>
      <c r="FW155" s="4">
        <f t="shared" ca="1" si="111"/>
        <v>5.0000000000000001E-4</v>
      </c>
      <c r="FX155" s="5">
        <f t="shared" ca="1" si="112"/>
        <v>5.6543952019884998</v>
      </c>
      <c r="FZ155" s="13">
        <f t="shared" ca="1" si="105"/>
        <v>90</v>
      </c>
      <c r="GA155" s="23" t="e">
        <f t="shared" ca="1" si="91"/>
        <v>#N/A</v>
      </c>
      <c r="GB155" s="23" t="e">
        <f t="shared" ca="1" si="91"/>
        <v>#N/A</v>
      </c>
      <c r="GC155" s="23" t="e">
        <f t="shared" ca="1" si="91"/>
        <v>#N/A</v>
      </c>
      <c r="GD155" s="23" t="e">
        <f t="shared" ca="1" si="91"/>
        <v>#N/A</v>
      </c>
      <c r="GE155" s="23" t="e">
        <f t="shared" ca="1" si="91"/>
        <v>#N/A</v>
      </c>
      <c r="GF155" s="23">
        <f t="shared" ca="1" si="91"/>
        <v>0</v>
      </c>
      <c r="GG155" s="23">
        <f t="shared" ca="1" si="114"/>
        <v>0</v>
      </c>
      <c r="GH155" s="23">
        <f t="shared" ca="1" si="114"/>
        <v>0</v>
      </c>
      <c r="GI155" s="23">
        <f t="shared" ca="1" si="114"/>
        <v>0.36842105263157893</v>
      </c>
      <c r="GJ155" s="23" t="e">
        <f t="shared" ca="1" si="114"/>
        <v>#N/A</v>
      </c>
      <c r="GK155" s="23" t="e">
        <f t="shared" ca="1" si="114"/>
        <v>#N/A</v>
      </c>
      <c r="GL155" s="23" t="e">
        <f t="shared" ca="1" si="114"/>
        <v>#N/A</v>
      </c>
      <c r="GM155" s="23"/>
      <c r="GN155">
        <f t="shared" ca="1" si="113"/>
        <v>90</v>
      </c>
      <c r="GO155" s="5" t="e">
        <f t="shared" ca="1" si="116"/>
        <v>#N/A</v>
      </c>
      <c r="GP155" s="5" t="e">
        <f t="shared" ca="1" si="116"/>
        <v>#N/A</v>
      </c>
      <c r="GQ155" s="5" t="e">
        <f t="shared" ca="1" si="116"/>
        <v>#N/A</v>
      </c>
      <c r="GR155" s="5" t="e">
        <f t="shared" ca="1" si="116"/>
        <v>#N/A</v>
      </c>
      <c r="GS155" s="5" t="e">
        <f t="shared" ca="1" si="116"/>
        <v>#N/A</v>
      </c>
      <c r="GT155" s="5">
        <f t="shared" ca="1" si="103"/>
        <v>2.6121645076200299</v>
      </c>
      <c r="GU155" s="5">
        <f t="shared" ca="1" si="103"/>
        <v>5.6543952019884998</v>
      </c>
      <c r="GV155" s="5">
        <f t="shared" ca="1" si="103"/>
        <v>7.6381260191140466E-3</v>
      </c>
      <c r="GW155" s="5" t="e">
        <f t="shared" ca="1" si="101"/>
        <v>#N/A</v>
      </c>
      <c r="GX155" s="5" t="e">
        <f t="shared" ca="1" si="101"/>
        <v>#N/A</v>
      </c>
      <c r="GY155" s="5" t="e">
        <f t="shared" ca="1" si="101"/>
        <v>#N/A</v>
      </c>
      <c r="GZ155" s="5" t="e">
        <f t="shared" ca="1" si="101"/>
        <v>#N/A</v>
      </c>
      <c r="HB155" s="13">
        <f t="shared" ca="1" si="106"/>
        <v>90</v>
      </c>
      <c r="HC155" s="4">
        <f t="shared" ca="1" si="92"/>
        <v>0</v>
      </c>
      <c r="HD155" s="4">
        <f t="shared" ca="1" si="92"/>
        <v>0</v>
      </c>
      <c r="HE155" s="4">
        <f t="shared" ca="1" si="92"/>
        <v>0</v>
      </c>
      <c r="HF155" s="4">
        <f t="shared" ca="1" si="92"/>
        <v>0</v>
      </c>
      <c r="HG155" s="4">
        <f t="shared" ca="1" si="92"/>
        <v>0</v>
      </c>
      <c r="HH155" s="4">
        <f t="shared" ca="1" si="92"/>
        <v>1</v>
      </c>
      <c r="HI155" s="4">
        <f t="shared" ca="1" si="115"/>
        <v>5.0000000000000001E-4</v>
      </c>
      <c r="HJ155" s="4">
        <f t="shared" ca="1" si="115"/>
        <v>0.13170000000000001</v>
      </c>
      <c r="HK155" s="4">
        <f t="shared" ca="1" si="115"/>
        <v>0</v>
      </c>
      <c r="HL155" s="4">
        <f t="shared" ca="1" si="115"/>
        <v>0</v>
      </c>
      <c r="HM155" s="4">
        <f t="shared" ca="1" si="115"/>
        <v>0</v>
      </c>
      <c r="HN155" s="4">
        <f t="shared" ca="1" si="115"/>
        <v>0</v>
      </c>
    </row>
    <row r="156" spans="1:222" x14ac:dyDescent="0.2">
      <c r="A156" t="str" cm="1">
        <f t="array" aca="1" ref="A156" ca="1">INDIRECT($A$67&amp;"!A"&amp;ROW(C89)+$B$64)</f>
        <v>[[91,4,19]]</v>
      </c>
      <c r="B156" cm="1">
        <f t="array" aca="1" ref="B156" ca="1">INDIRECT($A$67&amp;"!b"&amp;ROW(D89)+$B$64)</f>
        <v>91</v>
      </c>
      <c r="C156">
        <f t="shared" ca="1" si="107"/>
        <v>19</v>
      </c>
      <c r="E156" t="e">
        <f t="shared" ca="1" si="118"/>
        <v>#N/A</v>
      </c>
      <c r="F156" t="e">
        <f t="shared" ca="1" si="118"/>
        <v>#N/A</v>
      </c>
      <c r="G156" t="e">
        <f t="shared" ca="1" si="118"/>
        <v>#N/A</v>
      </c>
      <c r="H156" t="e">
        <f t="shared" ca="1" si="118"/>
        <v>#N/A</v>
      </c>
      <c r="I156" t="e">
        <f t="shared" ca="1" si="118"/>
        <v>#N/A</v>
      </c>
      <c r="J156">
        <f t="shared" ca="1" si="118"/>
        <v>121</v>
      </c>
      <c r="K156">
        <f t="shared" ca="1" si="118"/>
        <v>121</v>
      </c>
      <c r="L156">
        <f t="shared" ca="1" si="118"/>
        <v>122</v>
      </c>
      <c r="M156">
        <f t="shared" ca="1" si="118"/>
        <v>119</v>
      </c>
      <c r="N156">
        <f t="shared" ca="1" si="118"/>
        <v>113</v>
      </c>
      <c r="O156">
        <f t="shared" ca="1" si="118"/>
        <v>113</v>
      </c>
      <c r="P156">
        <f t="shared" ca="1" si="118"/>
        <v>113</v>
      </c>
      <c r="V156" cm="1">
        <f t="array" aca="1" ref="V156" ca="1">IF(ISNA(E156),,OFFSET(INDIRECT("'"&amp;V$67&amp;"'!d1"),E156-1,))</f>
        <v>0</v>
      </c>
      <c r="W156" cm="1">
        <f t="array" aca="1" ref="W156" ca="1">IF(ISNA(F156),,OFFSET(INDIRECT("'"&amp;W$67&amp;"'!d1"),F156-1,))</f>
        <v>0</v>
      </c>
      <c r="X156" cm="1">
        <f t="array" aca="1" ref="X156" ca="1">IF(ISNA(G156),,OFFSET(INDIRECT("'"&amp;X$67&amp;"'!d1"),G156-1,))</f>
        <v>0</v>
      </c>
      <c r="Y156" cm="1">
        <f t="array" aca="1" ref="Y156" ca="1">IF(ISNA(H156),,OFFSET(INDIRECT("'"&amp;Y$67&amp;"'!d1"),H156-1,))</f>
        <v>0</v>
      </c>
      <c r="Z156" cm="1">
        <f t="array" aca="1" ref="Z156" ca="1">IF(ISNA(I156),,OFFSET(INDIRECT("'"&amp;Z$67&amp;"'!d1"),I156-1,))</f>
        <v>0</v>
      </c>
      <c r="AA156" cm="1">
        <f t="array" aca="1" ref="AA156" ca="1">IF(ISNA(J156),,OFFSET(INDIRECT("'"&amp;AA$67&amp;"'!d1"),J156-1,))</f>
        <v>20</v>
      </c>
      <c r="AB156" cm="1">
        <f t="array" aca="1" ref="AB156" ca="1">IF(ISNA(K156),,OFFSET(INDIRECT("'"&amp;AB$67&amp;"'!d1"),K156-1,))</f>
        <v>19</v>
      </c>
      <c r="AC156" cm="1">
        <f t="array" aca="1" ref="AC156" ca="1">IF(ISNA(L156),,OFFSET(INDIRECT("'"&amp;AC$67&amp;"'!d1"),L156-1,))</f>
        <v>19</v>
      </c>
      <c r="AD156" cm="1">
        <f t="array" aca="1" ref="AD156" ca="1">IF(ISNA(M156),,OFFSET(INDIRECT("'"&amp;AD$67&amp;"'!d1"),M156-1,))</f>
        <v>23</v>
      </c>
      <c r="AE156" cm="1">
        <f t="array" aca="1" ref="AE156" ca="1">IF(ISNA(N156),,OFFSET(INDIRECT("'"&amp;AE$67&amp;"'!d1"),N156-1,))</f>
        <v>0</v>
      </c>
      <c r="AF156" cm="1">
        <f t="array" aca="1" ref="AF156" ca="1">IF(ISNA(O156),,OFFSET(INDIRECT("'"&amp;AF$67&amp;"'!d1"),O156-1,))</f>
        <v>0</v>
      </c>
      <c r="AG156" cm="1">
        <f t="array" aca="1" ref="AG156" ca="1">IF(ISNA(P156),,OFFSET(INDIRECT("'"&amp;AG$67&amp;"'!d1"),P156-1,))</f>
        <v>0</v>
      </c>
      <c r="AM156">
        <f t="shared" ca="1" si="82"/>
        <v>0</v>
      </c>
      <c r="AN156">
        <f t="shared" ca="1" si="82"/>
        <v>0</v>
      </c>
      <c r="AO156">
        <f t="shared" ca="1" si="82"/>
        <v>0</v>
      </c>
      <c r="AP156">
        <f t="shared" ca="1" si="82"/>
        <v>0</v>
      </c>
      <c r="AQ156">
        <f t="shared" ca="1" si="108"/>
        <v>0</v>
      </c>
      <c r="AV156" t="str">
        <f t="shared" ca="1" si="109"/>
        <v/>
      </c>
      <c r="AW156" t="str">
        <f t="shared" ca="1" si="109"/>
        <v/>
      </c>
      <c r="AX156" t="str">
        <f t="shared" ca="1" si="109"/>
        <v/>
      </c>
      <c r="AY156" t="str">
        <f t="shared" ca="1" si="109"/>
        <v/>
      </c>
      <c r="AZ156" t="str">
        <f t="shared" ca="1" si="109"/>
        <v/>
      </c>
      <c r="BD156">
        <f t="shared" ca="1" si="97"/>
        <v>0</v>
      </c>
      <c r="BE156">
        <f t="shared" ca="1" si="97"/>
        <v>0</v>
      </c>
      <c r="BF156">
        <f t="shared" ca="1" si="97"/>
        <v>0</v>
      </c>
      <c r="BG156">
        <f t="shared" ca="1" si="97"/>
        <v>0</v>
      </c>
      <c r="BH156">
        <f t="shared" ca="1" si="97"/>
        <v>0</v>
      </c>
      <c r="BI156">
        <f t="shared" ca="1" si="97"/>
        <v>1</v>
      </c>
      <c r="BJ156">
        <f t="shared" ca="1" si="119"/>
        <v>1</v>
      </c>
      <c r="BK156">
        <f t="shared" ca="1" si="119"/>
        <v>1</v>
      </c>
      <c r="BL156">
        <f t="shared" ca="1" si="119"/>
        <v>1</v>
      </c>
      <c r="BM156">
        <f t="shared" ca="1" si="119"/>
        <v>0</v>
      </c>
      <c r="BN156">
        <f t="shared" ca="1" si="119"/>
        <v>0</v>
      </c>
      <c r="BO156">
        <f t="shared" ca="1" si="119"/>
        <v>0</v>
      </c>
      <c r="BU156">
        <f t="shared" ca="1" si="98"/>
        <v>91</v>
      </c>
      <c r="BV156">
        <f t="shared" ca="1" si="98"/>
        <v>91</v>
      </c>
      <c r="BW156">
        <f t="shared" ca="1" si="98"/>
        <v>91</v>
      </c>
      <c r="BX156">
        <f t="shared" ca="1" si="98"/>
        <v>91</v>
      </c>
      <c r="BY156">
        <f t="shared" ca="1" si="98"/>
        <v>91</v>
      </c>
      <c r="BZ156">
        <f t="shared" ca="1" si="98"/>
        <v>20</v>
      </c>
      <c r="CA156">
        <f t="shared" ca="1" si="120"/>
        <v>19</v>
      </c>
      <c r="CB156">
        <f t="shared" ca="1" si="120"/>
        <v>19</v>
      </c>
      <c r="CC156">
        <f t="shared" ca="1" si="120"/>
        <v>23</v>
      </c>
      <c r="CD156">
        <f t="shared" ca="1" si="120"/>
        <v>91</v>
      </c>
      <c r="CE156">
        <f t="shared" ca="1" si="120"/>
        <v>91</v>
      </c>
      <c r="CF156">
        <f t="shared" ca="1" si="120"/>
        <v>91</v>
      </c>
      <c r="CL156">
        <f t="shared" ca="1" si="99"/>
        <v>0</v>
      </c>
      <c r="CM156">
        <f t="shared" ca="1" si="99"/>
        <v>0</v>
      </c>
      <c r="CN156">
        <f t="shared" ca="1" si="99"/>
        <v>0</v>
      </c>
      <c r="CO156">
        <f t="shared" ca="1" si="99"/>
        <v>0</v>
      </c>
      <c r="CP156">
        <f t="shared" ca="1" si="99"/>
        <v>0</v>
      </c>
      <c r="CQ156">
        <f t="shared" ca="1" si="99"/>
        <v>0</v>
      </c>
      <c r="CR156">
        <f t="shared" ca="1" si="121"/>
        <v>1</v>
      </c>
      <c r="CS156">
        <f t="shared" ca="1" si="121"/>
        <v>1</v>
      </c>
      <c r="CT156">
        <f t="shared" ca="1" si="121"/>
        <v>0</v>
      </c>
      <c r="CU156">
        <f t="shared" ca="1" si="121"/>
        <v>0</v>
      </c>
      <c r="CV156">
        <f t="shared" ca="1" si="121"/>
        <v>0</v>
      </c>
      <c r="CW156">
        <f t="shared" ca="1" si="121"/>
        <v>0</v>
      </c>
      <c r="DC156" cm="1">
        <f t="array" aca="1" ref="DC156" ca="1">IF(ISNA(E156),,OFFSET(INDIRECT("'"&amp;DT$67&amp;"'!f1"),E156-1,))*1</f>
        <v>0</v>
      </c>
      <c r="DD156" cm="1">
        <f t="array" aca="1" ref="DD156" ca="1">IF(ISNA(F156),,OFFSET(INDIRECT("'"&amp;DU$67&amp;"'!f1"),F156-1,))*1</f>
        <v>0</v>
      </c>
      <c r="DE156" cm="1">
        <f t="array" aca="1" ref="DE156" ca="1">IF(ISNA(G156),,OFFSET(INDIRECT("'"&amp;DV$67&amp;"'!f1"),G156-1,))*1</f>
        <v>0</v>
      </c>
      <c r="DF156" cm="1">
        <f t="array" aca="1" ref="DF156" ca="1">IF(ISNA(H156),,OFFSET(INDIRECT("'"&amp;DW$67&amp;"'!f1"),H156-1,))*1</f>
        <v>0</v>
      </c>
      <c r="DG156" cm="1">
        <f t="array" aca="1" ref="DG156" ca="1">IF(ISNA(I156),,OFFSET(INDIRECT("'"&amp;DX$67&amp;"'!f1"),I156-1,))*1</f>
        <v>0</v>
      </c>
      <c r="DH156" cm="1">
        <f t="array" aca="1" ref="DH156" ca="1">IF(ISNA(J156),,OFFSET(INDIRECT("'"&amp;DY$67&amp;"'!f1"),J156-1,))*1</f>
        <v>2.6059031803160901</v>
      </c>
      <c r="DI156" cm="1">
        <f t="array" aca="1" ref="DI156" ca="1">IF(ISNA(K156),,OFFSET(INDIRECT("'"&amp;DZ$67&amp;"'!f1"),K156-1,))*1</f>
        <v>29.898347339592799</v>
      </c>
      <c r="DJ156" cm="1">
        <f t="array" aca="1" ref="DJ156" ca="1">IF(ISNA(L156),,OFFSET(INDIRECT("'"&amp;EA$67&amp;"'!f1"),L156-1,))*1</f>
        <v>10.0146593153476</v>
      </c>
      <c r="DK156" cm="1">
        <f t="array" aca="1" ref="DK156" ca="1">IF(ISNA(M156),,OFFSET(INDIRECT("'"&amp;EB$67&amp;"'!f1"),M156-1,))*1</f>
        <v>626.85201991400004</v>
      </c>
      <c r="DL156" cm="1">
        <f t="array" aca="1" ref="DL156" ca="1">IF(ISNA(N156),,OFFSET(INDIRECT("'"&amp;EC$67&amp;"'!f1"),N156-1,))*1</f>
        <v>2.90809759899275E-2</v>
      </c>
      <c r="DM156" cm="1">
        <f t="array" aca="1" ref="DM156" ca="1">IF(ISNA(O156),,OFFSET(INDIRECT("'"&amp;ED$67&amp;"'!f1"),O156-1,))*1</f>
        <v>2.81316850014263E-2</v>
      </c>
      <c r="DN156" cm="1">
        <f t="array" aca="1" ref="DN156" ca="1">IF(ISNA(P156),,OFFSET(INDIRECT("'"&amp;EE$67&amp;"'!f1"),P156-1,))*1</f>
        <v>0.116469264030456</v>
      </c>
      <c r="DT156">
        <f t="shared" ca="1" si="100"/>
        <v>0</v>
      </c>
      <c r="DU156">
        <f t="shared" ca="1" si="100"/>
        <v>0</v>
      </c>
      <c r="DV156">
        <f t="shared" ca="1" si="100"/>
        <v>0</v>
      </c>
      <c r="DW156">
        <f t="shared" ca="1" si="100"/>
        <v>0</v>
      </c>
      <c r="DX156">
        <f t="shared" ca="1" si="100"/>
        <v>0</v>
      </c>
      <c r="DY156">
        <f t="shared" ca="1" si="100"/>
        <v>0</v>
      </c>
      <c r="DZ156">
        <f t="shared" ca="1" si="122"/>
        <v>2</v>
      </c>
      <c r="EA156">
        <f t="shared" ca="1" si="122"/>
        <v>1884</v>
      </c>
      <c r="EB156">
        <f t="shared" ca="1" si="122"/>
        <v>0</v>
      </c>
      <c r="EC156">
        <f t="shared" ca="1" si="122"/>
        <v>0</v>
      </c>
      <c r="ED156">
        <f t="shared" ca="1" si="122"/>
        <v>0</v>
      </c>
      <c r="EE156">
        <f t="shared" ca="1" si="122"/>
        <v>0</v>
      </c>
      <c r="EK156" cm="1">
        <f t="array" aca="1" ref="EK156" ca="1">IF(ISNA(E156),0,OFFSET(INDIRECT("'"&amp;EK$67&amp;"'!g1"),E156-1,)*CL156)</f>
        <v>0</v>
      </c>
      <c r="EL156" cm="1">
        <f t="array" aca="1" ref="EL156" ca="1">IF(ISNA(F156),0,OFFSET(INDIRECT("'"&amp;EL$67&amp;"'!g1"),F156-1,)*CM156)</f>
        <v>0</v>
      </c>
      <c r="EM156" cm="1">
        <f t="array" aca="1" ref="EM156" ca="1">IF(ISNA(G156),0,OFFSET(INDIRECT("'"&amp;EM$67&amp;"'!g1"),G156-1,)*CN156)</f>
        <v>0</v>
      </c>
      <c r="EN156" cm="1">
        <f t="array" aca="1" ref="EN156" ca="1">IF(ISNA(H156),0,OFFSET(INDIRECT("'"&amp;EN$67&amp;"'!g1"),H156-1,)*CO156)</f>
        <v>0</v>
      </c>
      <c r="EO156" cm="1">
        <f t="array" aca="1" ref="EO156" ca="1">IF(ISNA(I156),0,OFFSET(INDIRECT("'"&amp;EO$67&amp;"'!g1"),I156-1,)*CP156)</f>
        <v>0</v>
      </c>
      <c r="EP156" cm="1">
        <f t="array" aca="1" ref="EP156" ca="1">IF(ISNA(J156),0,OFFSET(INDIRECT("'"&amp;EP$67&amp;"'!g1"),J156-1,)*CQ156)</f>
        <v>0</v>
      </c>
      <c r="EQ156" cm="1">
        <f t="array" aca="1" ref="EQ156" ca="1">IF(ISNA(K156),0,OFFSET(INDIRECT("'"&amp;EQ$67&amp;"'!g1"),K156-1,)*CR156)</f>
        <v>2</v>
      </c>
      <c r="ER156" cm="1">
        <f t="array" aca="1" ref="ER156" ca="1">IF(ISNA(L156),0,OFFSET(INDIRECT("'"&amp;ER$67&amp;"'!g1"),L156-1,)*CS156)</f>
        <v>1884</v>
      </c>
      <c r="ES156" cm="1">
        <f t="array" aca="1" ref="ES156" ca="1">IF(ISNA(M156),0,OFFSET(INDIRECT("'"&amp;ES$67&amp;"'!g1"),M156-1,)*CT156)</f>
        <v>0</v>
      </c>
      <c r="ET156" cm="1">
        <f t="array" aca="1" ref="ET156" ca="1">IF(ISNA(N156),0,OFFSET(INDIRECT("'"&amp;ET$67&amp;"'!g1"),N156-1,)*CU156)</f>
        <v>0</v>
      </c>
      <c r="EU156" cm="1">
        <f t="array" aca="1" ref="EU156" ca="1">IF(ISNA(O156),0,OFFSET(INDIRECT("'"&amp;EU$67&amp;"'!g1"),O156-1,)*CV156)</f>
        <v>0</v>
      </c>
      <c r="EV156" cm="1">
        <f t="array" aca="1" ref="EV156" ca="1">IF(ISNA(P156),0,OFFSET(INDIRECT("'"&amp;EV$67&amp;"'!g1"),P156-1,)*CW156)</f>
        <v>0</v>
      </c>
      <c r="FB156" s="10" cm="1">
        <f t="array" aca="1" ref="FB156" ca="1">IF(ISNA(E156),0,OFFSET(INDIRECT("'"&amp;EK$67&amp;"'!h1"),E156-1,))</f>
        <v>0</v>
      </c>
      <c r="FC156" s="10" cm="1">
        <f t="array" aca="1" ref="FC156" ca="1">IF(ISNA(F156),0,OFFSET(INDIRECT("'"&amp;EL$67&amp;"'!h1"),F156-1,))</f>
        <v>0</v>
      </c>
      <c r="FD156" s="10" cm="1">
        <f t="array" aca="1" ref="FD156" ca="1">IF(ISNA(G156),0,OFFSET(INDIRECT("'"&amp;EM$67&amp;"'!h1"),G156-1,))</f>
        <v>0</v>
      </c>
      <c r="FE156" s="10" cm="1">
        <f t="array" aca="1" ref="FE156" ca="1">IF(ISNA(H156),0,OFFSET(INDIRECT("'"&amp;EN$67&amp;"'!h1"),H156-1,))</f>
        <v>0</v>
      </c>
      <c r="FF156" s="10" cm="1">
        <f t="array" aca="1" ref="FF156" ca="1">IF(ISNA(I156),0,OFFSET(INDIRECT("'"&amp;EO$67&amp;"'!h1"),I156-1,))</f>
        <v>0</v>
      </c>
      <c r="FG156" s="10" cm="1">
        <f t="array" aca="1" ref="FG156" ca="1">IF(ISNA(J156),0,OFFSET(INDIRECT("'"&amp;EP$67&amp;"'!h1"),J156-1,))</f>
        <v>1</v>
      </c>
      <c r="FH156" s="10" cm="1">
        <f t="array" aca="1" ref="FH156" ca="1">IF(ISNA(K156),0,OFFSET(INDIRECT("'"&amp;EQ$67&amp;"'!h1"),K156-1,))</f>
        <v>10000</v>
      </c>
      <c r="FI156" s="10" cm="1">
        <f t="array" aca="1" ref="FI156" ca="1">IF(ISNA(L156),0,OFFSET(INDIRECT("'"&amp;ER$67&amp;"'!h1"),L156-1,))</f>
        <v>10000</v>
      </c>
      <c r="FJ156" s="10" cm="1">
        <f t="array" aca="1" ref="FJ156" ca="1">IF(ISNA(M156),0,OFFSET(INDIRECT("'"&amp;ES$67&amp;"'!h1"),M156-1,))</f>
        <v>10000</v>
      </c>
      <c r="FK156" s="10" cm="1">
        <f t="array" aca="1" ref="FK156" ca="1">IF(ISNA(N156),0,OFFSET(INDIRECT("'"&amp;ET$67&amp;"'!h1"),N156-1,))</f>
        <v>1</v>
      </c>
      <c r="FL156" s="10" cm="1">
        <f t="array" aca="1" ref="FL156" ca="1">IF(ISNA(O156),0,OFFSET(INDIRECT("'"&amp;EU$67&amp;"'!h1"),O156-1,))</f>
        <v>1</v>
      </c>
      <c r="FM156" s="10" cm="1">
        <f t="array" aca="1" ref="FM156" ca="1">IF(ISNA(P156),0,OFFSET(INDIRECT("'"&amp;EV$67&amp;"'!h1"),P156-1,))</f>
        <v>9</v>
      </c>
      <c r="FN156" s="10"/>
      <c r="FO156" s="10"/>
      <c r="FP156" s="10"/>
      <c r="FQ156" s="10"/>
      <c r="FS156">
        <f t="shared" ca="1" si="110"/>
        <v>91</v>
      </c>
      <c r="FT156">
        <f t="shared" ca="1" si="62"/>
        <v>29.898347339592799</v>
      </c>
      <c r="FU156">
        <f t="shared" ca="1" si="63"/>
        <v>2</v>
      </c>
      <c r="FV156">
        <f t="shared" ca="1" si="64"/>
        <v>10000</v>
      </c>
      <c r="FW156" s="4">
        <f t="shared" ca="1" si="111"/>
        <v>2.0000000000000001E-4</v>
      </c>
      <c r="FX156" s="5">
        <f t="shared" ca="1" si="112"/>
        <v>14.9491736697964</v>
      </c>
      <c r="FZ156" s="13">
        <f t="shared" ca="1" si="105"/>
        <v>91</v>
      </c>
      <c r="GA156" s="23" t="e">
        <f t="shared" ca="1" si="91"/>
        <v>#N/A</v>
      </c>
      <c r="GB156" s="23" t="e">
        <f t="shared" ca="1" si="91"/>
        <v>#N/A</v>
      </c>
      <c r="GC156" s="23" t="e">
        <f t="shared" ca="1" si="91"/>
        <v>#N/A</v>
      </c>
      <c r="GD156" s="23" t="e">
        <f t="shared" ca="1" si="91"/>
        <v>#N/A</v>
      </c>
      <c r="GE156" s="23" t="e">
        <f t="shared" ca="1" si="91"/>
        <v>#N/A</v>
      </c>
      <c r="GF156" s="23">
        <f t="shared" ca="1" si="91"/>
        <v>5.2631578947368418E-2</v>
      </c>
      <c r="GG156" s="23">
        <f t="shared" ca="1" si="114"/>
        <v>0</v>
      </c>
      <c r="GH156" s="23">
        <f t="shared" ca="1" si="114"/>
        <v>0</v>
      </c>
      <c r="GI156" s="23">
        <f t="shared" ca="1" si="114"/>
        <v>0.21052631578947367</v>
      </c>
      <c r="GJ156" s="23" t="e">
        <f t="shared" ca="1" si="114"/>
        <v>#N/A</v>
      </c>
      <c r="GK156" s="23" t="e">
        <f t="shared" ca="1" si="114"/>
        <v>#N/A</v>
      </c>
      <c r="GL156" s="23" t="e">
        <f t="shared" ca="1" si="114"/>
        <v>#N/A</v>
      </c>
      <c r="GM156" s="23"/>
      <c r="GN156">
        <f t="shared" ca="1" si="113"/>
        <v>91</v>
      </c>
      <c r="GO156" s="5" t="e">
        <f t="shared" ca="1" si="116"/>
        <v>#N/A</v>
      </c>
      <c r="GP156" s="5" t="e">
        <f t="shared" ca="1" si="116"/>
        <v>#N/A</v>
      </c>
      <c r="GQ156" s="5" t="e">
        <f t="shared" ca="1" si="116"/>
        <v>#N/A</v>
      </c>
      <c r="GR156" s="5" t="e">
        <f t="shared" ca="1" si="116"/>
        <v>#N/A</v>
      </c>
      <c r="GS156" s="5" t="e">
        <f t="shared" ca="1" si="116"/>
        <v>#N/A</v>
      </c>
      <c r="GT156" s="5" t="e">
        <f t="shared" ca="1" si="103"/>
        <v>#N/A</v>
      </c>
      <c r="GU156" s="5">
        <f t="shared" ca="1" si="103"/>
        <v>14.9491736697964</v>
      </c>
      <c r="GV156" s="5">
        <f t="shared" ca="1" si="103"/>
        <v>5.3156365792715503E-3</v>
      </c>
      <c r="GW156" s="5" t="e">
        <f t="shared" ca="1" si="101"/>
        <v>#N/A</v>
      </c>
      <c r="GX156" s="5" t="e">
        <f t="shared" ca="1" si="101"/>
        <v>#N/A</v>
      </c>
      <c r="GY156" s="5" t="e">
        <f t="shared" ca="1" si="101"/>
        <v>#N/A</v>
      </c>
      <c r="GZ156" s="5" t="e">
        <f t="shared" ca="1" si="101"/>
        <v>#N/A</v>
      </c>
      <c r="HB156" s="13">
        <f t="shared" ca="1" si="106"/>
        <v>91</v>
      </c>
      <c r="HC156" s="4">
        <f t="shared" ca="1" si="92"/>
        <v>0</v>
      </c>
      <c r="HD156" s="4">
        <f t="shared" ca="1" si="92"/>
        <v>0</v>
      </c>
      <c r="HE156" s="4">
        <f t="shared" ca="1" si="92"/>
        <v>0</v>
      </c>
      <c r="HF156" s="4">
        <f t="shared" ca="1" si="92"/>
        <v>0</v>
      </c>
      <c r="HG156" s="4">
        <f t="shared" ca="1" si="92"/>
        <v>0</v>
      </c>
      <c r="HH156" s="4">
        <f t="shared" ca="1" si="92"/>
        <v>0</v>
      </c>
      <c r="HI156" s="4">
        <f t="shared" ca="1" si="115"/>
        <v>2.0000000000000001E-4</v>
      </c>
      <c r="HJ156" s="4">
        <f t="shared" ca="1" si="115"/>
        <v>0.18840000000000001</v>
      </c>
      <c r="HK156" s="4">
        <f t="shared" ca="1" si="115"/>
        <v>0</v>
      </c>
      <c r="HL156" s="4">
        <f t="shared" ca="1" si="115"/>
        <v>0</v>
      </c>
      <c r="HM156" s="4">
        <f t="shared" ca="1" si="115"/>
        <v>0</v>
      </c>
      <c r="HN156" s="4">
        <f t="shared" ca="1" si="115"/>
        <v>0</v>
      </c>
    </row>
    <row r="157" spans="1:222" x14ac:dyDescent="0.2">
      <c r="A157" t="str" cm="1">
        <f t="array" aca="1" ref="A157" ca="1">INDIRECT($A$67&amp;"!A"&amp;ROW(C90)+$B$64)</f>
        <v>[[92,3,20]]</v>
      </c>
      <c r="B157" cm="1">
        <f t="array" aca="1" ref="B157" ca="1">INDIRECT($A$67&amp;"!b"&amp;ROW(D90)+$B$64)</f>
        <v>92</v>
      </c>
      <c r="C157">
        <f t="shared" ca="1" si="107"/>
        <v>20</v>
      </c>
      <c r="E157" t="e">
        <f t="shared" ca="1" si="118"/>
        <v>#N/A</v>
      </c>
      <c r="F157" t="e">
        <f t="shared" ca="1" si="118"/>
        <v>#N/A</v>
      </c>
      <c r="G157" t="e">
        <f t="shared" ca="1" si="118"/>
        <v>#N/A</v>
      </c>
      <c r="H157" t="e">
        <f t="shared" ca="1" si="118"/>
        <v>#N/A</v>
      </c>
      <c r="I157" t="e">
        <f t="shared" ca="1" si="118"/>
        <v>#N/A</v>
      </c>
      <c r="J157">
        <f t="shared" ca="1" si="118"/>
        <v>122</v>
      </c>
      <c r="K157">
        <f t="shared" ca="1" si="118"/>
        <v>122</v>
      </c>
      <c r="L157">
        <f t="shared" ca="1" si="118"/>
        <v>123</v>
      </c>
      <c r="M157">
        <f t="shared" ca="1" si="118"/>
        <v>120</v>
      </c>
      <c r="N157">
        <f t="shared" ca="1" si="118"/>
        <v>114</v>
      </c>
      <c r="O157">
        <f t="shared" ca="1" si="118"/>
        <v>114</v>
      </c>
      <c r="P157">
        <f t="shared" ca="1" si="118"/>
        <v>114</v>
      </c>
      <c r="V157" cm="1">
        <f t="array" aca="1" ref="V157" ca="1">IF(ISNA(E157),,OFFSET(INDIRECT("'"&amp;V$67&amp;"'!d1"),E157-1,))</f>
        <v>0</v>
      </c>
      <c r="W157" cm="1">
        <f t="array" aca="1" ref="W157" ca="1">IF(ISNA(F157),,OFFSET(INDIRECT("'"&amp;W$67&amp;"'!d1"),F157-1,))</f>
        <v>0</v>
      </c>
      <c r="X157" cm="1">
        <f t="array" aca="1" ref="X157" ca="1">IF(ISNA(G157),,OFFSET(INDIRECT("'"&amp;X$67&amp;"'!d1"),G157-1,))</f>
        <v>0</v>
      </c>
      <c r="Y157" cm="1">
        <f t="array" aca="1" ref="Y157" ca="1">IF(ISNA(H157),,OFFSET(INDIRECT("'"&amp;Y$67&amp;"'!d1"),H157-1,))</f>
        <v>0</v>
      </c>
      <c r="Z157" cm="1">
        <f t="array" aca="1" ref="Z157" ca="1">IF(ISNA(I157),,OFFSET(INDIRECT("'"&amp;Z$67&amp;"'!d1"),I157-1,))</f>
        <v>0</v>
      </c>
      <c r="AA157" cm="1">
        <f t="array" aca="1" ref="AA157" ca="1">IF(ISNA(J157),,OFFSET(INDIRECT("'"&amp;AA$67&amp;"'!d1"),J157-1,))</f>
        <v>20</v>
      </c>
      <c r="AB157" cm="1">
        <f t="array" aca="1" ref="AB157" ca="1">IF(ISNA(K157),,OFFSET(INDIRECT("'"&amp;AB$67&amp;"'!d1"),K157-1,))</f>
        <v>20</v>
      </c>
      <c r="AC157" cm="1">
        <f t="array" aca="1" ref="AC157" ca="1">IF(ISNA(L157),,OFFSET(INDIRECT("'"&amp;AC$67&amp;"'!d1"),L157-1,))</f>
        <v>20</v>
      </c>
      <c r="AD157" cm="1">
        <f t="array" aca="1" ref="AD157" ca="1">IF(ISNA(M157),,OFFSET(INDIRECT("'"&amp;AD$67&amp;"'!d1"),M157-1,))</f>
        <v>27</v>
      </c>
      <c r="AE157" cm="1">
        <f t="array" aca="1" ref="AE157" ca="1">IF(ISNA(N157),,OFFSET(INDIRECT("'"&amp;AE$67&amp;"'!d1"),N157-1,))</f>
        <v>0</v>
      </c>
      <c r="AF157" cm="1">
        <f t="array" aca="1" ref="AF157" ca="1">IF(ISNA(O157),,OFFSET(INDIRECT("'"&amp;AF$67&amp;"'!d1"),O157-1,))</f>
        <v>0</v>
      </c>
      <c r="AG157" cm="1">
        <f t="array" aca="1" ref="AG157" ca="1">IF(ISNA(P157),,OFFSET(INDIRECT("'"&amp;AG$67&amp;"'!d1"),P157-1,))</f>
        <v>0</v>
      </c>
      <c r="AM157">
        <f t="shared" ca="1" si="82"/>
        <v>0</v>
      </c>
      <c r="AN157">
        <f t="shared" ca="1" si="82"/>
        <v>0</v>
      </c>
      <c r="AO157">
        <f t="shared" ca="1" si="82"/>
        <v>0</v>
      </c>
      <c r="AP157">
        <f t="shared" ca="1" si="82"/>
        <v>0</v>
      </c>
      <c r="AQ157">
        <f t="shared" ca="1" si="108"/>
        <v>0</v>
      </c>
      <c r="AV157" t="str">
        <f t="shared" ca="1" si="109"/>
        <v/>
      </c>
      <c r="AW157" t="str">
        <f t="shared" ca="1" si="109"/>
        <v/>
      </c>
      <c r="AX157" t="str">
        <f t="shared" ca="1" si="109"/>
        <v/>
      </c>
      <c r="AY157" t="str">
        <f t="shared" ca="1" si="109"/>
        <v/>
      </c>
      <c r="AZ157" t="str">
        <f t="shared" ca="1" si="109"/>
        <v/>
      </c>
      <c r="BD157">
        <f t="shared" ca="1" si="97"/>
        <v>0</v>
      </c>
      <c r="BE157">
        <f t="shared" ca="1" si="97"/>
        <v>0</v>
      </c>
      <c r="BF157">
        <f t="shared" ca="1" si="97"/>
        <v>0</v>
      </c>
      <c r="BG157">
        <f t="shared" ca="1" si="97"/>
        <v>0</v>
      </c>
      <c r="BH157">
        <f t="shared" ca="1" si="97"/>
        <v>0</v>
      </c>
      <c r="BI157">
        <f t="shared" ca="1" si="97"/>
        <v>1</v>
      </c>
      <c r="BJ157">
        <f t="shared" ca="1" si="119"/>
        <v>1</v>
      </c>
      <c r="BK157">
        <f t="shared" ca="1" si="119"/>
        <v>1</v>
      </c>
      <c r="BL157">
        <f t="shared" ca="1" si="119"/>
        <v>1</v>
      </c>
      <c r="BM157">
        <f t="shared" ca="1" si="119"/>
        <v>0</v>
      </c>
      <c r="BN157">
        <f t="shared" ca="1" si="119"/>
        <v>0</v>
      </c>
      <c r="BO157">
        <f t="shared" ca="1" si="119"/>
        <v>0</v>
      </c>
      <c r="BU157">
        <f t="shared" ca="1" si="98"/>
        <v>92</v>
      </c>
      <c r="BV157">
        <f t="shared" ca="1" si="98"/>
        <v>92</v>
      </c>
      <c r="BW157">
        <f t="shared" ca="1" si="98"/>
        <v>92</v>
      </c>
      <c r="BX157">
        <f t="shared" ca="1" si="98"/>
        <v>92</v>
      </c>
      <c r="BY157">
        <f t="shared" ca="1" si="98"/>
        <v>92</v>
      </c>
      <c r="BZ157">
        <f t="shared" ca="1" si="98"/>
        <v>20</v>
      </c>
      <c r="CA157">
        <f t="shared" ca="1" si="120"/>
        <v>20</v>
      </c>
      <c r="CB157">
        <f t="shared" ca="1" si="120"/>
        <v>20</v>
      </c>
      <c r="CC157">
        <f t="shared" ca="1" si="120"/>
        <v>27</v>
      </c>
      <c r="CD157">
        <f t="shared" ca="1" si="120"/>
        <v>92</v>
      </c>
      <c r="CE157">
        <f t="shared" ca="1" si="120"/>
        <v>92</v>
      </c>
      <c r="CF157">
        <f t="shared" ca="1" si="120"/>
        <v>92</v>
      </c>
      <c r="CL157">
        <f t="shared" ca="1" si="99"/>
        <v>0</v>
      </c>
      <c r="CM157">
        <f t="shared" ca="1" si="99"/>
        <v>0</v>
      </c>
      <c r="CN157">
        <f t="shared" ca="1" si="99"/>
        <v>0</v>
      </c>
      <c r="CO157">
        <f t="shared" ca="1" si="99"/>
        <v>0</v>
      </c>
      <c r="CP157">
        <f t="shared" ca="1" si="99"/>
        <v>0</v>
      </c>
      <c r="CQ157">
        <f t="shared" ca="1" si="99"/>
        <v>1</v>
      </c>
      <c r="CR157">
        <f t="shared" ca="1" si="121"/>
        <v>1</v>
      </c>
      <c r="CS157">
        <f t="shared" ca="1" si="121"/>
        <v>1</v>
      </c>
      <c r="CT157">
        <f t="shared" ca="1" si="121"/>
        <v>0</v>
      </c>
      <c r="CU157">
        <f t="shared" ca="1" si="121"/>
        <v>0</v>
      </c>
      <c r="CV157">
        <f t="shared" ca="1" si="121"/>
        <v>0</v>
      </c>
      <c r="CW157">
        <f t="shared" ca="1" si="121"/>
        <v>0</v>
      </c>
      <c r="DC157" cm="1">
        <f t="array" aca="1" ref="DC157" ca="1">IF(ISNA(E157),,OFFSET(INDIRECT("'"&amp;DT$67&amp;"'!f1"),E157-1,))*1</f>
        <v>0</v>
      </c>
      <c r="DD157" cm="1">
        <f t="array" aca="1" ref="DD157" ca="1">IF(ISNA(F157),,OFFSET(INDIRECT("'"&amp;DU$67&amp;"'!f1"),F157-1,))*1</f>
        <v>0</v>
      </c>
      <c r="DE157" cm="1">
        <f t="array" aca="1" ref="DE157" ca="1">IF(ISNA(G157),,OFFSET(INDIRECT("'"&amp;DV$67&amp;"'!f1"),G157-1,))*1</f>
        <v>0</v>
      </c>
      <c r="DF157" cm="1">
        <f t="array" aca="1" ref="DF157" ca="1">IF(ISNA(H157),,OFFSET(INDIRECT("'"&amp;DW$67&amp;"'!f1"),H157-1,))*1</f>
        <v>0</v>
      </c>
      <c r="DG157" cm="1">
        <f t="array" aca="1" ref="DG157" ca="1">IF(ISNA(I157),,OFFSET(INDIRECT("'"&amp;DX$67&amp;"'!f1"),I157-1,))*1</f>
        <v>0</v>
      </c>
      <c r="DH157" cm="1">
        <f t="array" aca="1" ref="DH157" ca="1">IF(ISNA(J157),,OFFSET(INDIRECT("'"&amp;DY$67&amp;"'!f1"),J157-1,))*1</f>
        <v>2.7272001365199601</v>
      </c>
      <c r="DI157" cm="1">
        <f t="array" aca="1" ref="DI157" ca="1">IF(ISNA(K157),,OFFSET(INDIRECT("'"&amp;DZ$67&amp;"'!f1"),K157-1,))*1</f>
        <v>31.0181251568719</v>
      </c>
      <c r="DJ157" cm="1">
        <f t="array" aca="1" ref="DJ157" ca="1">IF(ISNA(L157),,OFFSET(INDIRECT("'"&amp;EA$67&amp;"'!f1"),L157-1,))*1</f>
        <v>10.1330304211005</v>
      </c>
      <c r="DK157" cm="1">
        <f t="array" aca="1" ref="DK157" ca="1">IF(ISNA(M157),,OFFSET(INDIRECT("'"&amp;EB$67&amp;"'!f1"),M157-1,))*1</f>
        <v>710.14563809199899</v>
      </c>
      <c r="DL157" cm="1">
        <f t="array" aca="1" ref="DL157" ca="1">IF(ISNA(N157),,OFFSET(INDIRECT("'"&amp;EC$67&amp;"'!f1"),N157-1,))*1</f>
        <v>2.61399090086342E-2</v>
      </c>
      <c r="DM157" cm="1">
        <f t="array" aca="1" ref="DM157" ca="1">IF(ISNA(O157),,OFFSET(INDIRECT("'"&amp;ED$67&amp;"'!f1"),O157-1,))*1</f>
        <v>2.7212786008021701E-2</v>
      </c>
      <c r="DN157" cm="1">
        <f t="array" aca="1" ref="DN157" ca="1">IF(ISNA(P157),,OFFSET(INDIRECT("'"&amp;EE$67&amp;"'!f1"),P157-1,))*1</f>
        <v>0.17744559049606301</v>
      </c>
      <c r="DT157">
        <f t="shared" ca="1" si="100"/>
        <v>0</v>
      </c>
      <c r="DU157">
        <f t="shared" ca="1" si="100"/>
        <v>0</v>
      </c>
      <c r="DV157">
        <f t="shared" ca="1" si="100"/>
        <v>0</v>
      </c>
      <c r="DW157">
        <f t="shared" ca="1" si="100"/>
        <v>0</v>
      </c>
      <c r="DX157">
        <f t="shared" ca="1" si="100"/>
        <v>0</v>
      </c>
      <c r="DY157">
        <f t="shared" ca="1" si="100"/>
        <v>1</v>
      </c>
      <c r="DZ157">
        <f t="shared" ca="1" si="122"/>
        <v>3</v>
      </c>
      <c r="EA157">
        <f t="shared" ca="1" si="122"/>
        <v>1103</v>
      </c>
      <c r="EB157">
        <f t="shared" ca="1" si="122"/>
        <v>0</v>
      </c>
      <c r="EC157">
        <f t="shared" ca="1" si="122"/>
        <v>0</v>
      </c>
      <c r="ED157">
        <f t="shared" ca="1" si="122"/>
        <v>0</v>
      </c>
      <c r="EE157">
        <f t="shared" ca="1" si="122"/>
        <v>0</v>
      </c>
      <c r="EK157" cm="1">
        <f t="array" aca="1" ref="EK157" ca="1">IF(ISNA(E157),0,OFFSET(INDIRECT("'"&amp;EK$67&amp;"'!g1"),E157-1,)*CL157)</f>
        <v>0</v>
      </c>
      <c r="EL157" cm="1">
        <f t="array" aca="1" ref="EL157" ca="1">IF(ISNA(F157),0,OFFSET(INDIRECT("'"&amp;EL$67&amp;"'!g1"),F157-1,)*CM157)</f>
        <v>0</v>
      </c>
      <c r="EM157" cm="1">
        <f t="array" aca="1" ref="EM157" ca="1">IF(ISNA(G157),0,OFFSET(INDIRECT("'"&amp;EM$67&amp;"'!g1"),G157-1,)*CN157)</f>
        <v>0</v>
      </c>
      <c r="EN157" cm="1">
        <f t="array" aca="1" ref="EN157" ca="1">IF(ISNA(H157),0,OFFSET(INDIRECT("'"&amp;EN$67&amp;"'!g1"),H157-1,)*CO157)</f>
        <v>0</v>
      </c>
      <c r="EO157" cm="1">
        <f t="array" aca="1" ref="EO157" ca="1">IF(ISNA(I157),0,OFFSET(INDIRECT("'"&amp;EO$67&amp;"'!g1"),I157-1,)*CP157)</f>
        <v>0</v>
      </c>
      <c r="EP157" cm="1">
        <f t="array" aca="1" ref="EP157" ca="1">IF(ISNA(J157),0,OFFSET(INDIRECT("'"&amp;EP$67&amp;"'!g1"),J157-1,)*CQ157)</f>
        <v>1</v>
      </c>
      <c r="EQ157" cm="1">
        <f t="array" aca="1" ref="EQ157" ca="1">IF(ISNA(K157),0,OFFSET(INDIRECT("'"&amp;EQ$67&amp;"'!g1"),K157-1,)*CR157)</f>
        <v>3</v>
      </c>
      <c r="ER157" cm="1">
        <f t="array" aca="1" ref="ER157" ca="1">IF(ISNA(L157),0,OFFSET(INDIRECT("'"&amp;ER$67&amp;"'!g1"),L157-1,)*CS157)</f>
        <v>1103</v>
      </c>
      <c r="ES157" cm="1">
        <f t="array" aca="1" ref="ES157" ca="1">IF(ISNA(M157),0,OFFSET(INDIRECT("'"&amp;ES$67&amp;"'!g1"),M157-1,)*CT157)</f>
        <v>0</v>
      </c>
      <c r="ET157" cm="1">
        <f t="array" aca="1" ref="ET157" ca="1">IF(ISNA(N157),0,OFFSET(INDIRECT("'"&amp;ET$67&amp;"'!g1"),N157-1,)*CU157)</f>
        <v>0</v>
      </c>
      <c r="EU157" cm="1">
        <f t="array" aca="1" ref="EU157" ca="1">IF(ISNA(O157),0,OFFSET(INDIRECT("'"&amp;EU$67&amp;"'!g1"),O157-1,)*CV157)</f>
        <v>0</v>
      </c>
      <c r="EV157" cm="1">
        <f t="array" aca="1" ref="EV157" ca="1">IF(ISNA(P157),0,OFFSET(INDIRECT("'"&amp;EV$67&amp;"'!g1"),P157-1,)*CW157)</f>
        <v>0</v>
      </c>
      <c r="FB157" s="10" cm="1">
        <f t="array" aca="1" ref="FB157" ca="1">IF(ISNA(E157),0,OFFSET(INDIRECT("'"&amp;EK$67&amp;"'!h1"),E157-1,))</f>
        <v>0</v>
      </c>
      <c r="FC157" s="10" cm="1">
        <f t="array" aca="1" ref="FC157" ca="1">IF(ISNA(F157),0,OFFSET(INDIRECT("'"&amp;EL$67&amp;"'!h1"),F157-1,))</f>
        <v>0</v>
      </c>
      <c r="FD157" s="10" cm="1">
        <f t="array" aca="1" ref="FD157" ca="1">IF(ISNA(G157),0,OFFSET(INDIRECT("'"&amp;EM$67&amp;"'!h1"),G157-1,))</f>
        <v>0</v>
      </c>
      <c r="FE157" s="10" cm="1">
        <f t="array" aca="1" ref="FE157" ca="1">IF(ISNA(H157),0,OFFSET(INDIRECT("'"&amp;EN$67&amp;"'!h1"),H157-1,))</f>
        <v>0</v>
      </c>
      <c r="FF157" s="10" cm="1">
        <f t="array" aca="1" ref="FF157" ca="1">IF(ISNA(I157),0,OFFSET(INDIRECT("'"&amp;EO$67&amp;"'!h1"),I157-1,))</f>
        <v>0</v>
      </c>
      <c r="FG157" s="10" cm="1">
        <f t="array" aca="1" ref="FG157" ca="1">IF(ISNA(J157),0,OFFSET(INDIRECT("'"&amp;EP$67&amp;"'!h1"),J157-1,))</f>
        <v>1</v>
      </c>
      <c r="FH157" s="10" cm="1">
        <f t="array" aca="1" ref="FH157" ca="1">IF(ISNA(K157),0,OFFSET(INDIRECT("'"&amp;EQ$67&amp;"'!h1"),K157-1,))</f>
        <v>10000</v>
      </c>
      <c r="FI157" s="10" cm="1">
        <f t="array" aca="1" ref="FI157" ca="1">IF(ISNA(L157),0,OFFSET(INDIRECT("'"&amp;ER$67&amp;"'!h1"),L157-1,))</f>
        <v>10000</v>
      </c>
      <c r="FJ157" s="10" cm="1">
        <f t="array" aca="1" ref="FJ157" ca="1">IF(ISNA(M157),0,OFFSET(INDIRECT("'"&amp;ES$67&amp;"'!h1"),M157-1,))</f>
        <v>10000</v>
      </c>
      <c r="FK157" s="10" cm="1">
        <f t="array" aca="1" ref="FK157" ca="1">IF(ISNA(N157),0,OFFSET(INDIRECT("'"&amp;ET$67&amp;"'!h1"),N157-1,))</f>
        <v>1</v>
      </c>
      <c r="FL157" s="10" cm="1">
        <f t="array" aca="1" ref="FL157" ca="1">IF(ISNA(O157),0,OFFSET(INDIRECT("'"&amp;EU$67&amp;"'!h1"),O157-1,))</f>
        <v>1</v>
      </c>
      <c r="FM157" s="10" cm="1">
        <f t="array" aca="1" ref="FM157" ca="1">IF(ISNA(P157),0,OFFSET(INDIRECT("'"&amp;EV$67&amp;"'!h1"),P157-1,))</f>
        <v>9</v>
      </c>
      <c r="FN157" s="10"/>
      <c r="FO157" s="10"/>
      <c r="FP157" s="10"/>
      <c r="FQ157" s="10"/>
      <c r="FS157">
        <f t="shared" ca="1" si="110"/>
        <v>92</v>
      </c>
      <c r="FT157">
        <f t="shared" ca="1" si="62"/>
        <v>31.0181251568719</v>
      </c>
      <c r="FU157">
        <f t="shared" ca="1" si="63"/>
        <v>3</v>
      </c>
      <c r="FV157">
        <f t="shared" ca="1" si="64"/>
        <v>10000</v>
      </c>
      <c r="FW157" s="4">
        <f t="shared" ca="1" si="111"/>
        <v>2.9999999999999997E-4</v>
      </c>
      <c r="FX157" s="5">
        <f t="shared" ca="1" si="112"/>
        <v>10.339375052290633</v>
      </c>
      <c r="FZ157" s="13">
        <f t="shared" ca="1" si="105"/>
        <v>92</v>
      </c>
      <c r="GA157" s="23" t="e">
        <f t="shared" ca="1" si="91"/>
        <v>#N/A</v>
      </c>
      <c r="GB157" s="23" t="e">
        <f t="shared" ca="1" si="91"/>
        <v>#N/A</v>
      </c>
      <c r="GC157" s="23" t="e">
        <f t="shared" ca="1" si="91"/>
        <v>#N/A</v>
      </c>
      <c r="GD157" s="23" t="e">
        <f t="shared" ca="1" si="91"/>
        <v>#N/A</v>
      </c>
      <c r="GE157" s="23" t="e">
        <f t="shared" ca="1" si="91"/>
        <v>#N/A</v>
      </c>
      <c r="GF157" s="23">
        <f t="shared" ca="1" si="91"/>
        <v>0</v>
      </c>
      <c r="GG157" s="23">
        <f t="shared" ca="1" si="114"/>
        <v>0</v>
      </c>
      <c r="GH157" s="23">
        <f t="shared" ca="1" si="114"/>
        <v>0</v>
      </c>
      <c r="GI157" s="23">
        <f t="shared" ca="1" si="114"/>
        <v>0.35</v>
      </c>
      <c r="GJ157" s="23" t="e">
        <f t="shared" ca="1" si="114"/>
        <v>#N/A</v>
      </c>
      <c r="GK157" s="23" t="e">
        <f t="shared" ca="1" si="114"/>
        <v>#N/A</v>
      </c>
      <c r="GL157" s="23" t="e">
        <f t="shared" ca="1" si="114"/>
        <v>#N/A</v>
      </c>
      <c r="GM157" s="23"/>
      <c r="GN157">
        <f t="shared" ca="1" si="113"/>
        <v>92</v>
      </c>
      <c r="GO157" s="5" t="e">
        <f t="shared" ca="1" si="116"/>
        <v>#N/A</v>
      </c>
      <c r="GP157" s="5" t="e">
        <f t="shared" ca="1" si="116"/>
        <v>#N/A</v>
      </c>
      <c r="GQ157" s="5" t="e">
        <f t="shared" ca="1" si="116"/>
        <v>#N/A</v>
      </c>
      <c r="GR157" s="5" t="e">
        <f t="shared" ca="1" si="116"/>
        <v>#N/A</v>
      </c>
      <c r="GS157" s="5" t="e">
        <f t="shared" ca="1" si="116"/>
        <v>#N/A</v>
      </c>
      <c r="GT157" s="5">
        <f t="shared" ca="1" si="103"/>
        <v>2.7272001365199601</v>
      </c>
      <c r="GU157" s="5">
        <f t="shared" ca="1" si="103"/>
        <v>10.339375052290633</v>
      </c>
      <c r="GV157" s="5">
        <f t="shared" ca="1" si="103"/>
        <v>9.1867909529469629E-3</v>
      </c>
      <c r="GW157" s="5" t="e">
        <f t="shared" ca="1" si="101"/>
        <v>#N/A</v>
      </c>
      <c r="GX157" s="5" t="e">
        <f t="shared" ca="1" si="101"/>
        <v>#N/A</v>
      </c>
      <c r="GY157" s="5" t="e">
        <f t="shared" ca="1" si="101"/>
        <v>#N/A</v>
      </c>
      <c r="GZ157" s="5" t="e">
        <f t="shared" ca="1" si="101"/>
        <v>#N/A</v>
      </c>
      <c r="HB157" s="13">
        <f t="shared" ca="1" si="106"/>
        <v>92</v>
      </c>
      <c r="HC157" s="4">
        <f t="shared" ca="1" si="92"/>
        <v>0</v>
      </c>
      <c r="HD157" s="4">
        <f t="shared" ca="1" si="92"/>
        <v>0</v>
      </c>
      <c r="HE157" s="4">
        <f t="shared" ca="1" si="92"/>
        <v>0</v>
      </c>
      <c r="HF157" s="4">
        <f t="shared" ca="1" si="92"/>
        <v>0</v>
      </c>
      <c r="HG157" s="4">
        <f t="shared" ca="1" si="92"/>
        <v>0</v>
      </c>
      <c r="HH157" s="4">
        <f t="shared" ca="1" si="92"/>
        <v>1</v>
      </c>
      <c r="HI157" s="4">
        <f t="shared" ca="1" si="115"/>
        <v>2.9999999999999997E-4</v>
      </c>
      <c r="HJ157" s="4">
        <f t="shared" ca="1" si="115"/>
        <v>0.1103</v>
      </c>
      <c r="HK157" s="4">
        <f t="shared" ca="1" si="115"/>
        <v>0</v>
      </c>
      <c r="HL157" s="4">
        <f t="shared" ca="1" si="115"/>
        <v>0</v>
      </c>
      <c r="HM157" s="4">
        <f t="shared" ca="1" si="115"/>
        <v>0</v>
      </c>
      <c r="HN157" s="4">
        <f t="shared" ca="1" si="115"/>
        <v>0</v>
      </c>
    </row>
    <row r="158" spans="1:222" x14ac:dyDescent="0.2">
      <c r="A158" t="str" cm="1">
        <f t="array" aca="1" ref="A158" ca="1">INDIRECT($A$67&amp;"!A"&amp;ROW(C91)+$B$64)</f>
        <v>[[93,4,20]]</v>
      </c>
      <c r="B158" cm="1">
        <f t="array" aca="1" ref="B158" ca="1">INDIRECT($A$67&amp;"!b"&amp;ROW(D91)+$B$64)</f>
        <v>93</v>
      </c>
      <c r="C158">
        <f t="shared" ca="1" si="107"/>
        <v>20</v>
      </c>
      <c r="E158" t="e">
        <f t="shared" ca="1" si="118"/>
        <v>#N/A</v>
      </c>
      <c r="F158" t="e">
        <f t="shared" ca="1" si="118"/>
        <v>#N/A</v>
      </c>
      <c r="G158" t="e">
        <f t="shared" ca="1" si="118"/>
        <v>#N/A</v>
      </c>
      <c r="H158" t="e">
        <f t="shared" ca="1" si="118"/>
        <v>#N/A</v>
      </c>
      <c r="I158" t="e">
        <f t="shared" ca="1" si="118"/>
        <v>#N/A</v>
      </c>
      <c r="J158">
        <f t="shared" ca="1" si="118"/>
        <v>123</v>
      </c>
      <c r="K158">
        <f t="shared" ca="1" si="118"/>
        <v>123</v>
      </c>
      <c r="L158">
        <f t="shared" ca="1" si="118"/>
        <v>124</v>
      </c>
      <c r="M158">
        <f t="shared" ca="1" si="118"/>
        <v>121</v>
      </c>
      <c r="N158">
        <f t="shared" ca="1" si="118"/>
        <v>115</v>
      </c>
      <c r="O158">
        <f t="shared" ca="1" si="118"/>
        <v>115</v>
      </c>
      <c r="P158">
        <f t="shared" ca="1" si="118"/>
        <v>115</v>
      </c>
      <c r="V158" cm="1">
        <f t="array" aca="1" ref="V158" ca="1">IF(ISNA(E158),,OFFSET(INDIRECT("'"&amp;V$67&amp;"'!d1"),E158-1,))</f>
        <v>0</v>
      </c>
      <c r="W158" cm="1">
        <f t="array" aca="1" ref="W158" ca="1">IF(ISNA(F158),,OFFSET(INDIRECT("'"&amp;W$67&amp;"'!d1"),F158-1,))</f>
        <v>0</v>
      </c>
      <c r="X158" cm="1">
        <f t="array" aca="1" ref="X158" ca="1">IF(ISNA(G158),,OFFSET(INDIRECT("'"&amp;X$67&amp;"'!d1"),G158-1,))</f>
        <v>0</v>
      </c>
      <c r="Y158" cm="1">
        <f t="array" aca="1" ref="Y158" ca="1">IF(ISNA(H158),,OFFSET(INDIRECT("'"&amp;Y$67&amp;"'!d1"),H158-1,))</f>
        <v>0</v>
      </c>
      <c r="Z158" cm="1">
        <f t="array" aca="1" ref="Z158" ca="1">IF(ISNA(I158),,OFFSET(INDIRECT("'"&amp;Z$67&amp;"'!d1"),I158-1,))</f>
        <v>0</v>
      </c>
      <c r="AA158" cm="1">
        <f t="array" aca="1" ref="AA158" ca="1">IF(ISNA(J158),,OFFSET(INDIRECT("'"&amp;AA$67&amp;"'!d1"),J158-1,))</f>
        <v>20</v>
      </c>
      <c r="AB158" cm="1">
        <f t="array" aca="1" ref="AB158" ca="1">IF(ISNA(K158),,OFFSET(INDIRECT("'"&amp;AB$67&amp;"'!d1"),K158-1,))</f>
        <v>20</v>
      </c>
      <c r="AC158" cm="1">
        <f t="array" aca="1" ref="AC158" ca="1">IF(ISNA(L158),,OFFSET(INDIRECT("'"&amp;AC$67&amp;"'!d1"),L158-1,))</f>
        <v>20</v>
      </c>
      <c r="AD158" cm="1">
        <f t="array" aca="1" ref="AD158" ca="1">IF(ISNA(M158),,OFFSET(INDIRECT("'"&amp;AD$67&amp;"'!d1"),M158-1,))</f>
        <v>27</v>
      </c>
      <c r="AE158" cm="1">
        <f t="array" aca="1" ref="AE158" ca="1">IF(ISNA(N158),,OFFSET(INDIRECT("'"&amp;AE$67&amp;"'!d1"),N158-1,))</f>
        <v>0</v>
      </c>
      <c r="AF158" cm="1">
        <f t="array" aca="1" ref="AF158" ca="1">IF(ISNA(O158),,OFFSET(INDIRECT("'"&amp;AF$67&amp;"'!d1"),O158-1,))</f>
        <v>0</v>
      </c>
      <c r="AG158" cm="1">
        <f t="array" aca="1" ref="AG158" ca="1">IF(ISNA(P158),,OFFSET(INDIRECT("'"&amp;AG$67&amp;"'!d1"),P158-1,))</f>
        <v>0</v>
      </c>
      <c r="AM158">
        <f t="shared" ca="1" si="82"/>
        <v>0</v>
      </c>
      <c r="AN158">
        <f t="shared" ca="1" si="82"/>
        <v>0</v>
      </c>
      <c r="AO158">
        <f t="shared" ca="1" si="82"/>
        <v>0</v>
      </c>
      <c r="AP158">
        <f t="shared" ca="1" si="82"/>
        <v>0</v>
      </c>
      <c r="AQ158">
        <f t="shared" ca="1" si="108"/>
        <v>0</v>
      </c>
      <c r="AV158" t="str">
        <f t="shared" ca="1" si="109"/>
        <v/>
      </c>
      <c r="AW158" t="str">
        <f t="shared" ca="1" si="109"/>
        <v/>
      </c>
      <c r="AX158" t="str">
        <f t="shared" ca="1" si="109"/>
        <v/>
      </c>
      <c r="AY158" t="str">
        <f t="shared" ca="1" si="109"/>
        <v/>
      </c>
      <c r="AZ158" t="str">
        <f t="shared" ca="1" si="109"/>
        <v/>
      </c>
      <c r="BD158">
        <f t="shared" ca="1" si="97"/>
        <v>0</v>
      </c>
      <c r="BE158">
        <f t="shared" ca="1" si="97"/>
        <v>0</v>
      </c>
      <c r="BF158">
        <f t="shared" ca="1" si="97"/>
        <v>0</v>
      </c>
      <c r="BG158">
        <f t="shared" ca="1" si="97"/>
        <v>0</v>
      </c>
      <c r="BH158">
        <f t="shared" ca="1" si="97"/>
        <v>0</v>
      </c>
      <c r="BI158">
        <f t="shared" ca="1" si="97"/>
        <v>1</v>
      </c>
      <c r="BJ158">
        <f t="shared" ca="1" si="119"/>
        <v>1</v>
      </c>
      <c r="BK158">
        <f t="shared" ca="1" si="119"/>
        <v>1</v>
      </c>
      <c r="BL158">
        <f t="shared" ca="1" si="119"/>
        <v>1</v>
      </c>
      <c r="BM158">
        <f t="shared" ca="1" si="119"/>
        <v>0</v>
      </c>
      <c r="BN158">
        <f t="shared" ca="1" si="119"/>
        <v>0</v>
      </c>
      <c r="BO158">
        <f t="shared" ca="1" si="119"/>
        <v>0</v>
      </c>
      <c r="BU158">
        <f t="shared" ca="1" si="98"/>
        <v>93</v>
      </c>
      <c r="BV158">
        <f t="shared" ca="1" si="98"/>
        <v>93</v>
      </c>
      <c r="BW158">
        <f t="shared" ca="1" si="98"/>
        <v>93</v>
      </c>
      <c r="BX158">
        <f t="shared" ca="1" si="98"/>
        <v>93</v>
      </c>
      <c r="BY158">
        <f t="shared" ca="1" si="98"/>
        <v>93</v>
      </c>
      <c r="BZ158">
        <f t="shared" ca="1" si="98"/>
        <v>20</v>
      </c>
      <c r="CA158">
        <f t="shared" ca="1" si="120"/>
        <v>20</v>
      </c>
      <c r="CB158">
        <f t="shared" ca="1" si="120"/>
        <v>20</v>
      </c>
      <c r="CC158">
        <f t="shared" ca="1" si="120"/>
        <v>27</v>
      </c>
      <c r="CD158">
        <f t="shared" ca="1" si="120"/>
        <v>93</v>
      </c>
      <c r="CE158">
        <f t="shared" ca="1" si="120"/>
        <v>93</v>
      </c>
      <c r="CF158">
        <f t="shared" ca="1" si="120"/>
        <v>93</v>
      </c>
      <c r="CL158">
        <f t="shared" ca="1" si="99"/>
        <v>0</v>
      </c>
      <c r="CM158">
        <f t="shared" ca="1" si="99"/>
        <v>0</v>
      </c>
      <c r="CN158">
        <f t="shared" ca="1" si="99"/>
        <v>0</v>
      </c>
      <c r="CO158">
        <f t="shared" ca="1" si="99"/>
        <v>0</v>
      </c>
      <c r="CP158">
        <f t="shared" ca="1" si="99"/>
        <v>0</v>
      </c>
      <c r="CQ158">
        <f t="shared" ca="1" si="99"/>
        <v>1</v>
      </c>
      <c r="CR158">
        <f t="shared" ca="1" si="121"/>
        <v>1</v>
      </c>
      <c r="CS158">
        <f t="shared" ca="1" si="121"/>
        <v>1</v>
      </c>
      <c r="CT158">
        <f t="shared" ca="1" si="121"/>
        <v>0</v>
      </c>
      <c r="CU158">
        <f t="shared" ca="1" si="121"/>
        <v>0</v>
      </c>
      <c r="CV158">
        <f t="shared" ca="1" si="121"/>
        <v>0</v>
      </c>
      <c r="CW158">
        <f t="shared" ca="1" si="121"/>
        <v>0</v>
      </c>
      <c r="DC158" cm="1">
        <f t="array" aca="1" ref="DC158" ca="1">IF(ISNA(E158),,OFFSET(INDIRECT("'"&amp;DT$67&amp;"'!f1"),E158-1,))*1</f>
        <v>0</v>
      </c>
      <c r="DD158" cm="1">
        <f t="array" aca="1" ref="DD158" ca="1">IF(ISNA(F158),,OFFSET(INDIRECT("'"&amp;DU$67&amp;"'!f1"),F158-1,))*1</f>
        <v>0</v>
      </c>
      <c r="DE158" cm="1">
        <f t="array" aca="1" ref="DE158" ca="1">IF(ISNA(G158),,OFFSET(INDIRECT("'"&amp;DV$67&amp;"'!f1"),G158-1,))*1</f>
        <v>0</v>
      </c>
      <c r="DF158" cm="1">
        <f t="array" aca="1" ref="DF158" ca="1">IF(ISNA(H158),,OFFSET(INDIRECT("'"&amp;DW$67&amp;"'!f1"),H158-1,))*1</f>
        <v>0</v>
      </c>
      <c r="DG158" cm="1">
        <f t="array" aca="1" ref="DG158" ca="1">IF(ISNA(I158),,OFFSET(INDIRECT("'"&amp;DX$67&amp;"'!f1"),I158-1,))*1</f>
        <v>0</v>
      </c>
      <c r="DH158" cm="1">
        <f t="array" aca="1" ref="DH158" ca="1">IF(ISNA(J158),,OFFSET(INDIRECT("'"&amp;DY$67&amp;"'!f1"),J158-1,))*1</f>
        <v>2.7927537029609</v>
      </c>
      <c r="DI158" cm="1">
        <f t="array" aca="1" ref="DI158" ca="1">IF(ISNA(K158),,OFFSET(INDIRECT("'"&amp;DZ$67&amp;"'!f1"),K158-1,))*1</f>
        <v>33.6095565091818</v>
      </c>
      <c r="DJ158" cm="1">
        <f t="array" aca="1" ref="DJ158" ca="1">IF(ISNA(L158),,OFFSET(INDIRECT("'"&amp;EA$67&amp;"'!f1"),L158-1,))*1</f>
        <v>10.993437794037099</v>
      </c>
      <c r="DK158" cm="1">
        <f t="array" aca="1" ref="DK158" ca="1">IF(ISNA(M158),,OFFSET(INDIRECT("'"&amp;EB$67&amp;"'!f1"),M158-1,))*1</f>
        <v>701.00080037799796</v>
      </c>
      <c r="DL158" cm="1">
        <f t="array" aca="1" ref="DL158" ca="1">IF(ISNA(N158),,OFFSET(INDIRECT("'"&amp;EC$67&amp;"'!f1"),N158-1,))*1</f>
        <v>2.7969000992015901E-2</v>
      </c>
      <c r="DM158" cm="1">
        <f t="array" aca="1" ref="DM158" ca="1">IF(ISNA(O158),,OFFSET(INDIRECT("'"&amp;ED$67&amp;"'!f1"),O158-1,))*1</f>
        <v>2.91784779983572E-2</v>
      </c>
      <c r="DN158" cm="1">
        <f t="array" aca="1" ref="DN158" ca="1">IF(ISNA(P158),,OFFSET(INDIRECT("'"&amp;EE$67&amp;"'!f1"),P158-1,))*1</f>
        <v>0.12636128067970201</v>
      </c>
      <c r="DT158">
        <f t="shared" ca="1" si="100"/>
        <v>0</v>
      </c>
      <c r="DU158">
        <f t="shared" ca="1" si="100"/>
        <v>0</v>
      </c>
      <c r="DV158">
        <f t="shared" ca="1" si="100"/>
        <v>0</v>
      </c>
      <c r="DW158">
        <f t="shared" ca="1" si="100"/>
        <v>0</v>
      </c>
      <c r="DX158">
        <f t="shared" ca="1" si="100"/>
        <v>0</v>
      </c>
      <c r="DY158">
        <f t="shared" ca="1" si="100"/>
        <v>1</v>
      </c>
      <c r="DZ158">
        <f t="shared" ca="1" si="122"/>
        <v>5</v>
      </c>
      <c r="EA158">
        <f t="shared" ca="1" si="122"/>
        <v>1838</v>
      </c>
      <c r="EB158">
        <f t="shared" ca="1" si="122"/>
        <v>0</v>
      </c>
      <c r="EC158">
        <f t="shared" ca="1" si="122"/>
        <v>0</v>
      </c>
      <c r="ED158">
        <f t="shared" ca="1" si="122"/>
        <v>0</v>
      </c>
      <c r="EE158">
        <f t="shared" ca="1" si="122"/>
        <v>0</v>
      </c>
      <c r="EK158" cm="1">
        <f t="array" aca="1" ref="EK158" ca="1">IF(ISNA(E158),0,OFFSET(INDIRECT("'"&amp;EK$67&amp;"'!g1"),E158-1,)*CL158)</f>
        <v>0</v>
      </c>
      <c r="EL158" cm="1">
        <f t="array" aca="1" ref="EL158" ca="1">IF(ISNA(F158),0,OFFSET(INDIRECT("'"&amp;EL$67&amp;"'!g1"),F158-1,)*CM158)</f>
        <v>0</v>
      </c>
      <c r="EM158" cm="1">
        <f t="array" aca="1" ref="EM158" ca="1">IF(ISNA(G158),0,OFFSET(INDIRECT("'"&amp;EM$67&amp;"'!g1"),G158-1,)*CN158)</f>
        <v>0</v>
      </c>
      <c r="EN158" cm="1">
        <f t="array" aca="1" ref="EN158" ca="1">IF(ISNA(H158),0,OFFSET(INDIRECT("'"&amp;EN$67&amp;"'!g1"),H158-1,)*CO158)</f>
        <v>0</v>
      </c>
      <c r="EO158" cm="1">
        <f t="array" aca="1" ref="EO158" ca="1">IF(ISNA(I158),0,OFFSET(INDIRECT("'"&amp;EO$67&amp;"'!g1"),I158-1,)*CP158)</f>
        <v>0</v>
      </c>
      <c r="EP158" cm="1">
        <f t="array" aca="1" ref="EP158" ca="1">IF(ISNA(J158),0,OFFSET(INDIRECT("'"&amp;EP$67&amp;"'!g1"),J158-1,)*CQ158)</f>
        <v>1</v>
      </c>
      <c r="EQ158" cm="1">
        <f t="array" aca="1" ref="EQ158" ca="1">IF(ISNA(K158),0,OFFSET(INDIRECT("'"&amp;EQ$67&amp;"'!g1"),K158-1,)*CR158)</f>
        <v>5</v>
      </c>
      <c r="ER158" cm="1">
        <f t="array" aca="1" ref="ER158" ca="1">IF(ISNA(L158),0,OFFSET(INDIRECT("'"&amp;ER$67&amp;"'!g1"),L158-1,)*CS158)</f>
        <v>1838</v>
      </c>
      <c r="ES158" cm="1">
        <f t="array" aca="1" ref="ES158" ca="1">IF(ISNA(M158),0,OFFSET(INDIRECT("'"&amp;ES$67&amp;"'!g1"),M158-1,)*CT158)</f>
        <v>0</v>
      </c>
      <c r="ET158" cm="1">
        <f t="array" aca="1" ref="ET158" ca="1">IF(ISNA(N158),0,OFFSET(INDIRECT("'"&amp;ET$67&amp;"'!g1"),N158-1,)*CU158)</f>
        <v>0</v>
      </c>
      <c r="EU158" cm="1">
        <f t="array" aca="1" ref="EU158" ca="1">IF(ISNA(O158),0,OFFSET(INDIRECT("'"&amp;EU$67&amp;"'!g1"),O158-1,)*CV158)</f>
        <v>0</v>
      </c>
      <c r="EV158" cm="1">
        <f t="array" aca="1" ref="EV158" ca="1">IF(ISNA(P158),0,OFFSET(INDIRECT("'"&amp;EV$67&amp;"'!g1"),P158-1,)*CW158)</f>
        <v>0</v>
      </c>
      <c r="FB158" s="10" cm="1">
        <f t="array" aca="1" ref="FB158" ca="1">IF(ISNA(E158),0,OFFSET(INDIRECT("'"&amp;EK$67&amp;"'!h1"),E158-1,))</f>
        <v>0</v>
      </c>
      <c r="FC158" s="10" cm="1">
        <f t="array" aca="1" ref="FC158" ca="1">IF(ISNA(F158),0,OFFSET(INDIRECT("'"&amp;EL$67&amp;"'!h1"),F158-1,))</f>
        <v>0</v>
      </c>
      <c r="FD158" s="10" cm="1">
        <f t="array" aca="1" ref="FD158" ca="1">IF(ISNA(G158),0,OFFSET(INDIRECT("'"&amp;EM$67&amp;"'!h1"),G158-1,))</f>
        <v>0</v>
      </c>
      <c r="FE158" s="10" cm="1">
        <f t="array" aca="1" ref="FE158" ca="1">IF(ISNA(H158),0,OFFSET(INDIRECT("'"&amp;EN$67&amp;"'!h1"),H158-1,))</f>
        <v>0</v>
      </c>
      <c r="FF158" s="10" cm="1">
        <f t="array" aca="1" ref="FF158" ca="1">IF(ISNA(I158),0,OFFSET(INDIRECT("'"&amp;EO$67&amp;"'!h1"),I158-1,))</f>
        <v>0</v>
      </c>
      <c r="FG158" s="10" cm="1">
        <f t="array" aca="1" ref="FG158" ca="1">IF(ISNA(J158),0,OFFSET(INDIRECT("'"&amp;EP$67&amp;"'!h1"),J158-1,))</f>
        <v>1</v>
      </c>
      <c r="FH158" s="10" cm="1">
        <f t="array" aca="1" ref="FH158" ca="1">IF(ISNA(K158),0,OFFSET(INDIRECT("'"&amp;EQ$67&amp;"'!h1"),K158-1,))</f>
        <v>10000</v>
      </c>
      <c r="FI158" s="10" cm="1">
        <f t="array" aca="1" ref="FI158" ca="1">IF(ISNA(L158),0,OFFSET(INDIRECT("'"&amp;ER$67&amp;"'!h1"),L158-1,))</f>
        <v>10000</v>
      </c>
      <c r="FJ158" s="10" cm="1">
        <f t="array" aca="1" ref="FJ158" ca="1">IF(ISNA(M158),0,OFFSET(INDIRECT("'"&amp;ES$67&amp;"'!h1"),M158-1,))</f>
        <v>10000</v>
      </c>
      <c r="FK158" s="10" cm="1">
        <f t="array" aca="1" ref="FK158" ca="1">IF(ISNA(N158),0,OFFSET(INDIRECT("'"&amp;ET$67&amp;"'!h1"),N158-1,))</f>
        <v>1</v>
      </c>
      <c r="FL158" s="10" cm="1">
        <f t="array" aca="1" ref="FL158" ca="1">IF(ISNA(O158),0,OFFSET(INDIRECT("'"&amp;EU$67&amp;"'!h1"),O158-1,))</f>
        <v>1</v>
      </c>
      <c r="FM158" s="10" cm="1">
        <f t="array" aca="1" ref="FM158" ca="1">IF(ISNA(P158),0,OFFSET(INDIRECT("'"&amp;EV$67&amp;"'!h1"),P158-1,))</f>
        <v>9</v>
      </c>
      <c r="FN158" s="10"/>
      <c r="FO158" s="10"/>
      <c r="FP158" s="10"/>
      <c r="FQ158" s="10"/>
      <c r="FS158">
        <f t="shared" ca="1" si="110"/>
        <v>93</v>
      </c>
      <c r="FT158">
        <f t="shared" ca="1" si="62"/>
        <v>33.6095565091818</v>
      </c>
      <c r="FU158">
        <f t="shared" ca="1" si="63"/>
        <v>5</v>
      </c>
      <c r="FV158">
        <f t="shared" ca="1" si="64"/>
        <v>10000</v>
      </c>
      <c r="FW158" s="4">
        <f t="shared" ca="1" si="111"/>
        <v>5.0000000000000001E-4</v>
      </c>
      <c r="FX158" s="5">
        <f t="shared" ca="1" si="112"/>
        <v>6.7219113018363599</v>
      </c>
      <c r="FZ158" s="13">
        <f t="shared" ca="1" si="105"/>
        <v>93</v>
      </c>
      <c r="GA158" s="23" t="e">
        <f t="shared" ca="1" si="91"/>
        <v>#N/A</v>
      </c>
      <c r="GB158" s="23" t="e">
        <f t="shared" ca="1" si="91"/>
        <v>#N/A</v>
      </c>
      <c r="GC158" s="23" t="e">
        <f t="shared" ca="1" si="91"/>
        <v>#N/A</v>
      </c>
      <c r="GD158" s="23" t="e">
        <f t="shared" ca="1" si="91"/>
        <v>#N/A</v>
      </c>
      <c r="GE158" s="23" t="e">
        <f t="shared" ca="1" si="91"/>
        <v>#N/A</v>
      </c>
      <c r="GF158" s="23">
        <f t="shared" ca="1" si="91"/>
        <v>0</v>
      </c>
      <c r="GG158" s="23">
        <f t="shared" ca="1" si="114"/>
        <v>0</v>
      </c>
      <c r="GH158" s="23">
        <f t="shared" ca="1" si="114"/>
        <v>0</v>
      </c>
      <c r="GI158" s="23">
        <f t="shared" ca="1" si="114"/>
        <v>0.35</v>
      </c>
      <c r="GJ158" s="23" t="e">
        <f t="shared" ca="1" si="114"/>
        <v>#N/A</v>
      </c>
      <c r="GK158" s="23" t="e">
        <f t="shared" ca="1" si="114"/>
        <v>#N/A</v>
      </c>
      <c r="GL158" s="23" t="e">
        <f t="shared" ca="1" si="114"/>
        <v>#N/A</v>
      </c>
      <c r="GM158" s="23"/>
      <c r="GN158">
        <f t="shared" ca="1" si="113"/>
        <v>93</v>
      </c>
      <c r="GO158" s="5" t="e">
        <f t="shared" ca="1" si="116"/>
        <v>#N/A</v>
      </c>
      <c r="GP158" s="5" t="e">
        <f t="shared" ca="1" si="116"/>
        <v>#N/A</v>
      </c>
      <c r="GQ158" s="5" t="e">
        <f t="shared" ca="1" si="116"/>
        <v>#N/A</v>
      </c>
      <c r="GR158" s="5" t="e">
        <f t="shared" ca="1" si="116"/>
        <v>#N/A</v>
      </c>
      <c r="GS158" s="5" t="e">
        <f t="shared" ca="1" si="116"/>
        <v>#N/A</v>
      </c>
      <c r="GT158" s="5">
        <f t="shared" ca="1" si="103"/>
        <v>2.7927537029609</v>
      </c>
      <c r="GU158" s="5">
        <f t="shared" ca="1" si="103"/>
        <v>6.7219113018363599</v>
      </c>
      <c r="GV158" s="5">
        <f t="shared" ca="1" si="103"/>
        <v>5.981195753012568E-3</v>
      </c>
      <c r="GW158" s="5" t="e">
        <f t="shared" ca="1" si="101"/>
        <v>#N/A</v>
      </c>
      <c r="GX158" s="5" t="e">
        <f t="shared" ca="1" si="101"/>
        <v>#N/A</v>
      </c>
      <c r="GY158" s="5" t="e">
        <f t="shared" ca="1" si="101"/>
        <v>#N/A</v>
      </c>
      <c r="GZ158" s="5" t="e">
        <f t="shared" ca="1" si="101"/>
        <v>#N/A</v>
      </c>
      <c r="HB158" s="13">
        <f t="shared" ca="1" si="106"/>
        <v>93</v>
      </c>
      <c r="HC158" s="4">
        <f t="shared" ca="1" si="92"/>
        <v>0</v>
      </c>
      <c r="HD158" s="4">
        <f t="shared" ca="1" si="92"/>
        <v>0</v>
      </c>
      <c r="HE158" s="4">
        <f t="shared" ca="1" si="92"/>
        <v>0</v>
      </c>
      <c r="HF158" s="4">
        <f t="shared" ca="1" si="92"/>
        <v>0</v>
      </c>
      <c r="HG158" s="4">
        <f t="shared" ca="1" si="92"/>
        <v>0</v>
      </c>
      <c r="HH158" s="4">
        <f t="shared" ca="1" si="92"/>
        <v>1</v>
      </c>
      <c r="HI158" s="4">
        <f t="shared" ca="1" si="115"/>
        <v>5.0000000000000001E-4</v>
      </c>
      <c r="HJ158" s="4">
        <f t="shared" ca="1" si="115"/>
        <v>0.18379999999999999</v>
      </c>
      <c r="HK158" s="4">
        <f t="shared" ca="1" si="115"/>
        <v>0</v>
      </c>
      <c r="HL158" s="4">
        <f t="shared" ca="1" si="115"/>
        <v>0</v>
      </c>
      <c r="HM158" s="4">
        <f t="shared" ca="1" si="115"/>
        <v>0</v>
      </c>
      <c r="HN158" s="4">
        <f t="shared" ca="1" si="115"/>
        <v>0</v>
      </c>
    </row>
    <row r="159" spans="1:222" x14ac:dyDescent="0.2">
      <c r="A159" t="str" cm="1">
        <f t="array" aca="1" ref="A159" ca="1">INDIRECT($A$67&amp;"!A"&amp;ROW(C92)+$B$64)</f>
        <v>[[94,4,20]]</v>
      </c>
      <c r="B159" cm="1">
        <f t="array" aca="1" ref="B159" ca="1">INDIRECT($A$67&amp;"!b"&amp;ROW(D92)+$B$64)</f>
        <v>94</v>
      </c>
      <c r="C159">
        <f t="shared" ca="1" si="107"/>
        <v>20</v>
      </c>
      <c r="E159" t="e">
        <f t="shared" ca="1" si="118"/>
        <v>#N/A</v>
      </c>
      <c r="F159" t="e">
        <f t="shared" ca="1" si="118"/>
        <v>#N/A</v>
      </c>
      <c r="G159" t="e">
        <f t="shared" ca="1" si="118"/>
        <v>#N/A</v>
      </c>
      <c r="H159" t="e">
        <f t="shared" ca="1" si="118"/>
        <v>#N/A</v>
      </c>
      <c r="I159" t="e">
        <f t="shared" ca="1" si="118"/>
        <v>#N/A</v>
      </c>
      <c r="J159">
        <f t="shared" ca="1" si="118"/>
        <v>124</v>
      </c>
      <c r="K159">
        <f t="shared" ca="1" si="118"/>
        <v>124</v>
      </c>
      <c r="L159">
        <f t="shared" ca="1" si="118"/>
        <v>125</v>
      </c>
      <c r="M159">
        <f t="shared" ca="1" si="118"/>
        <v>122</v>
      </c>
      <c r="N159">
        <f t="shared" ca="1" si="118"/>
        <v>116</v>
      </c>
      <c r="O159">
        <f t="shared" ca="1" si="118"/>
        <v>116</v>
      </c>
      <c r="P159">
        <f t="shared" ca="1" si="118"/>
        <v>116</v>
      </c>
      <c r="V159" cm="1">
        <f t="array" aca="1" ref="V159" ca="1">IF(ISNA(E159),,OFFSET(INDIRECT("'"&amp;V$67&amp;"'!d1"),E159-1,))</f>
        <v>0</v>
      </c>
      <c r="W159" cm="1">
        <f t="array" aca="1" ref="W159" ca="1">IF(ISNA(F159),,OFFSET(INDIRECT("'"&amp;W$67&amp;"'!d1"),F159-1,))</f>
        <v>0</v>
      </c>
      <c r="X159" cm="1">
        <f t="array" aca="1" ref="X159" ca="1">IF(ISNA(G159),,OFFSET(INDIRECT("'"&amp;X$67&amp;"'!d1"),G159-1,))</f>
        <v>0</v>
      </c>
      <c r="Y159" cm="1">
        <f t="array" aca="1" ref="Y159" ca="1">IF(ISNA(H159),,OFFSET(INDIRECT("'"&amp;Y$67&amp;"'!d1"),H159-1,))</f>
        <v>0</v>
      </c>
      <c r="Z159" cm="1">
        <f t="array" aca="1" ref="Z159" ca="1">IF(ISNA(I159),,OFFSET(INDIRECT("'"&amp;Z$67&amp;"'!d1"),I159-1,))</f>
        <v>0</v>
      </c>
      <c r="AA159" cm="1">
        <f t="array" aca="1" ref="AA159" ca="1">IF(ISNA(J159),,OFFSET(INDIRECT("'"&amp;AA$67&amp;"'!d1"),J159-1,))</f>
        <v>20</v>
      </c>
      <c r="AB159" cm="1">
        <f t="array" aca="1" ref="AB159" ca="1">IF(ISNA(K159),,OFFSET(INDIRECT("'"&amp;AB$67&amp;"'!d1"),K159-1,))</f>
        <v>21</v>
      </c>
      <c r="AC159" cm="1">
        <f t="array" aca="1" ref="AC159" ca="1">IF(ISNA(L159),,OFFSET(INDIRECT("'"&amp;AC$67&amp;"'!d1"),L159-1,))</f>
        <v>20</v>
      </c>
      <c r="AD159" cm="1">
        <f t="array" aca="1" ref="AD159" ca="1">IF(ISNA(M159),,OFFSET(INDIRECT("'"&amp;AD$67&amp;"'!d1"),M159-1,))</f>
        <v>26</v>
      </c>
      <c r="AE159" cm="1">
        <f t="array" aca="1" ref="AE159" ca="1">IF(ISNA(N159),,OFFSET(INDIRECT("'"&amp;AE$67&amp;"'!d1"),N159-1,))</f>
        <v>0</v>
      </c>
      <c r="AF159" cm="1">
        <f t="array" aca="1" ref="AF159" ca="1">IF(ISNA(O159),,OFFSET(INDIRECT("'"&amp;AF$67&amp;"'!d1"),O159-1,))</f>
        <v>0</v>
      </c>
      <c r="AG159" cm="1">
        <f t="array" aca="1" ref="AG159" ca="1">IF(ISNA(P159),,OFFSET(INDIRECT("'"&amp;AG$67&amp;"'!d1"),P159-1,))</f>
        <v>0</v>
      </c>
      <c r="AM159">
        <f t="shared" ca="1" si="82"/>
        <v>0</v>
      </c>
      <c r="AN159">
        <f t="shared" ca="1" si="82"/>
        <v>0</v>
      </c>
      <c r="AO159">
        <f t="shared" ca="1" si="82"/>
        <v>0</v>
      </c>
      <c r="AP159">
        <f t="shared" ca="1" si="82"/>
        <v>0</v>
      </c>
      <c r="AQ159">
        <f t="shared" ca="1" si="108"/>
        <v>0</v>
      </c>
      <c r="AV159" t="str">
        <f t="shared" ca="1" si="109"/>
        <v/>
      </c>
      <c r="AW159" t="str">
        <f t="shared" ca="1" si="109"/>
        <v/>
      </c>
      <c r="AX159" t="str">
        <f t="shared" ca="1" si="109"/>
        <v/>
      </c>
      <c r="AY159" t="str">
        <f t="shared" ca="1" si="109"/>
        <v/>
      </c>
      <c r="AZ159" t="str">
        <f t="shared" ca="1" si="109"/>
        <v/>
      </c>
      <c r="BD159">
        <f t="shared" ca="1" si="97"/>
        <v>0</v>
      </c>
      <c r="BE159">
        <f t="shared" ca="1" si="97"/>
        <v>0</v>
      </c>
      <c r="BF159">
        <f t="shared" ca="1" si="97"/>
        <v>0</v>
      </c>
      <c r="BG159">
        <f t="shared" ca="1" si="97"/>
        <v>0</v>
      </c>
      <c r="BH159">
        <f t="shared" ca="1" si="97"/>
        <v>0</v>
      </c>
      <c r="BI159">
        <f t="shared" ca="1" si="97"/>
        <v>1</v>
      </c>
      <c r="BJ159">
        <f t="shared" ca="1" si="119"/>
        <v>1</v>
      </c>
      <c r="BK159">
        <f t="shared" ca="1" si="119"/>
        <v>1</v>
      </c>
      <c r="BL159">
        <f t="shared" ca="1" si="119"/>
        <v>1</v>
      </c>
      <c r="BM159">
        <f t="shared" ca="1" si="119"/>
        <v>0</v>
      </c>
      <c r="BN159">
        <f t="shared" ca="1" si="119"/>
        <v>0</v>
      </c>
      <c r="BO159">
        <f t="shared" ca="1" si="119"/>
        <v>0</v>
      </c>
      <c r="BU159">
        <f t="shared" ca="1" si="98"/>
        <v>94</v>
      </c>
      <c r="BV159">
        <f t="shared" ca="1" si="98"/>
        <v>94</v>
      </c>
      <c r="BW159">
        <f t="shared" ca="1" si="98"/>
        <v>94</v>
      </c>
      <c r="BX159">
        <f t="shared" ca="1" si="98"/>
        <v>94</v>
      </c>
      <c r="BY159">
        <f t="shared" ca="1" si="98"/>
        <v>94</v>
      </c>
      <c r="BZ159">
        <f t="shared" ca="1" si="98"/>
        <v>20</v>
      </c>
      <c r="CA159">
        <f t="shared" ca="1" si="120"/>
        <v>21</v>
      </c>
      <c r="CB159">
        <f t="shared" ca="1" si="120"/>
        <v>20</v>
      </c>
      <c r="CC159">
        <f t="shared" ca="1" si="120"/>
        <v>26</v>
      </c>
      <c r="CD159">
        <f t="shared" ca="1" si="120"/>
        <v>94</v>
      </c>
      <c r="CE159">
        <f t="shared" ca="1" si="120"/>
        <v>94</v>
      </c>
      <c r="CF159">
        <f t="shared" ca="1" si="120"/>
        <v>94</v>
      </c>
      <c r="CL159">
        <f t="shared" ca="1" si="99"/>
        <v>0</v>
      </c>
      <c r="CM159">
        <f t="shared" ca="1" si="99"/>
        <v>0</v>
      </c>
      <c r="CN159">
        <f t="shared" ca="1" si="99"/>
        <v>0</v>
      </c>
      <c r="CO159">
        <f t="shared" ca="1" si="99"/>
        <v>0</v>
      </c>
      <c r="CP159">
        <f t="shared" ca="1" si="99"/>
        <v>0</v>
      </c>
      <c r="CQ159">
        <f t="shared" ca="1" si="99"/>
        <v>1</v>
      </c>
      <c r="CR159">
        <f t="shared" ca="1" si="121"/>
        <v>0</v>
      </c>
      <c r="CS159">
        <f t="shared" ca="1" si="121"/>
        <v>1</v>
      </c>
      <c r="CT159">
        <f t="shared" ca="1" si="121"/>
        <v>0</v>
      </c>
      <c r="CU159">
        <f t="shared" ca="1" si="121"/>
        <v>0</v>
      </c>
      <c r="CV159">
        <f t="shared" ca="1" si="121"/>
        <v>0</v>
      </c>
      <c r="CW159">
        <f t="shared" ca="1" si="121"/>
        <v>0</v>
      </c>
      <c r="DC159" cm="1">
        <f t="array" aca="1" ref="DC159" ca="1">IF(ISNA(E159),,OFFSET(INDIRECT("'"&amp;DT$67&amp;"'!f1"),E159-1,))*1</f>
        <v>0</v>
      </c>
      <c r="DD159" cm="1">
        <f t="array" aca="1" ref="DD159" ca="1">IF(ISNA(F159),,OFFSET(INDIRECT("'"&amp;DU$67&amp;"'!f1"),F159-1,))*1</f>
        <v>0</v>
      </c>
      <c r="DE159" cm="1">
        <f t="array" aca="1" ref="DE159" ca="1">IF(ISNA(G159),,OFFSET(INDIRECT("'"&amp;DV$67&amp;"'!f1"),G159-1,))*1</f>
        <v>0</v>
      </c>
      <c r="DF159" cm="1">
        <f t="array" aca="1" ref="DF159" ca="1">IF(ISNA(H159),,OFFSET(INDIRECT("'"&amp;DW$67&amp;"'!f1"),H159-1,))*1</f>
        <v>0</v>
      </c>
      <c r="DG159" cm="1">
        <f t="array" aca="1" ref="DG159" ca="1">IF(ISNA(I159),,OFFSET(INDIRECT("'"&amp;DX$67&amp;"'!f1"),I159-1,))*1</f>
        <v>0</v>
      </c>
      <c r="DH159" cm="1">
        <f t="array" aca="1" ref="DH159" ca="1">IF(ISNA(J159),,OFFSET(INDIRECT("'"&amp;DY$67&amp;"'!f1"),J159-1,))*1</f>
        <v>2.81636347342282</v>
      </c>
      <c r="DI159" cm="1">
        <f t="array" aca="1" ref="DI159" ca="1">IF(ISNA(K159),,OFFSET(INDIRECT("'"&amp;DZ$67&amp;"'!f1"),K159-1,))*1</f>
        <v>33.323461254127302</v>
      </c>
      <c r="DJ159" cm="1">
        <f t="array" aca="1" ref="DJ159" ca="1">IF(ISNA(L159),,OFFSET(INDIRECT("'"&amp;EA$67&amp;"'!f1"),L159-1,))*1</f>
        <v>11.2335577355697</v>
      </c>
      <c r="DK159" cm="1">
        <f t="array" aca="1" ref="DK159" ca="1">IF(ISNA(M159),,OFFSET(INDIRECT("'"&amp;EB$67&amp;"'!f1"),M159-1,))*1</f>
        <v>704.458200011999</v>
      </c>
      <c r="DL159" cm="1">
        <f t="array" aca="1" ref="DL159" ca="1">IF(ISNA(N159),,OFFSET(INDIRECT("'"&amp;EC$67&amp;"'!f1"),N159-1,))*1</f>
        <v>2.9392187003395499E-2</v>
      </c>
      <c r="DM159" cm="1">
        <f t="array" aca="1" ref="DM159" ca="1">IF(ISNA(O159),,OFFSET(INDIRECT("'"&amp;ED$67&amp;"'!f1"),O159-1,))*1</f>
        <v>2.9393577002338099E-2</v>
      </c>
      <c r="DN159" cm="1">
        <f t="array" aca="1" ref="DN159" ca="1">IF(ISNA(P159),,OFFSET(INDIRECT("'"&amp;EE$67&amp;"'!f1"),P159-1,))*1</f>
        <v>0.12812435626983601</v>
      </c>
      <c r="DT159">
        <f t="shared" ca="1" si="100"/>
        <v>0</v>
      </c>
      <c r="DU159">
        <f t="shared" ca="1" si="100"/>
        <v>0</v>
      </c>
      <c r="DV159">
        <f t="shared" ca="1" si="100"/>
        <v>0</v>
      </c>
      <c r="DW159">
        <f t="shared" ca="1" si="100"/>
        <v>0</v>
      </c>
      <c r="DX159">
        <f t="shared" ca="1" si="100"/>
        <v>0</v>
      </c>
      <c r="DY159">
        <f t="shared" ca="1" si="100"/>
        <v>1</v>
      </c>
      <c r="DZ159">
        <f t="shared" ca="1" si="122"/>
        <v>0</v>
      </c>
      <c r="EA159">
        <f t="shared" ca="1" si="122"/>
        <v>1887</v>
      </c>
      <c r="EB159">
        <f t="shared" ca="1" si="122"/>
        <v>0</v>
      </c>
      <c r="EC159">
        <f t="shared" ca="1" si="122"/>
        <v>0</v>
      </c>
      <c r="ED159">
        <f t="shared" ca="1" si="122"/>
        <v>0</v>
      </c>
      <c r="EE159">
        <f t="shared" ca="1" si="122"/>
        <v>0</v>
      </c>
      <c r="EK159" cm="1">
        <f t="array" aca="1" ref="EK159" ca="1">IF(ISNA(E159),0,OFFSET(INDIRECT("'"&amp;EK$67&amp;"'!g1"),E159-1,)*CL159)</f>
        <v>0</v>
      </c>
      <c r="EL159" cm="1">
        <f t="array" aca="1" ref="EL159" ca="1">IF(ISNA(F159),0,OFFSET(INDIRECT("'"&amp;EL$67&amp;"'!g1"),F159-1,)*CM159)</f>
        <v>0</v>
      </c>
      <c r="EM159" cm="1">
        <f t="array" aca="1" ref="EM159" ca="1">IF(ISNA(G159),0,OFFSET(INDIRECT("'"&amp;EM$67&amp;"'!g1"),G159-1,)*CN159)</f>
        <v>0</v>
      </c>
      <c r="EN159" cm="1">
        <f t="array" aca="1" ref="EN159" ca="1">IF(ISNA(H159),0,OFFSET(INDIRECT("'"&amp;EN$67&amp;"'!g1"),H159-1,)*CO159)</f>
        <v>0</v>
      </c>
      <c r="EO159" cm="1">
        <f t="array" aca="1" ref="EO159" ca="1">IF(ISNA(I159),0,OFFSET(INDIRECT("'"&amp;EO$67&amp;"'!g1"),I159-1,)*CP159)</f>
        <v>0</v>
      </c>
      <c r="EP159" cm="1">
        <f t="array" aca="1" ref="EP159" ca="1">IF(ISNA(J159),0,OFFSET(INDIRECT("'"&amp;EP$67&amp;"'!g1"),J159-1,)*CQ159)</f>
        <v>1</v>
      </c>
      <c r="EQ159" cm="1">
        <f t="array" aca="1" ref="EQ159" ca="1">IF(ISNA(K159),0,OFFSET(INDIRECT("'"&amp;EQ$67&amp;"'!g1"),K159-1,)*CR159)</f>
        <v>0</v>
      </c>
      <c r="ER159" cm="1">
        <f t="array" aca="1" ref="ER159" ca="1">IF(ISNA(L159),0,OFFSET(INDIRECT("'"&amp;ER$67&amp;"'!g1"),L159-1,)*CS159)</f>
        <v>1887</v>
      </c>
      <c r="ES159" cm="1">
        <f t="array" aca="1" ref="ES159" ca="1">IF(ISNA(M159),0,OFFSET(INDIRECT("'"&amp;ES$67&amp;"'!g1"),M159-1,)*CT159)</f>
        <v>0</v>
      </c>
      <c r="ET159" cm="1">
        <f t="array" aca="1" ref="ET159" ca="1">IF(ISNA(N159),0,OFFSET(INDIRECT("'"&amp;ET$67&amp;"'!g1"),N159-1,)*CU159)</f>
        <v>0</v>
      </c>
      <c r="EU159" cm="1">
        <f t="array" aca="1" ref="EU159" ca="1">IF(ISNA(O159),0,OFFSET(INDIRECT("'"&amp;EU$67&amp;"'!g1"),O159-1,)*CV159)</f>
        <v>0</v>
      </c>
      <c r="EV159" cm="1">
        <f t="array" aca="1" ref="EV159" ca="1">IF(ISNA(P159),0,OFFSET(INDIRECT("'"&amp;EV$67&amp;"'!g1"),P159-1,)*CW159)</f>
        <v>0</v>
      </c>
      <c r="FB159" s="10" cm="1">
        <f t="array" aca="1" ref="FB159" ca="1">IF(ISNA(E159),0,OFFSET(INDIRECT("'"&amp;EK$67&amp;"'!h1"),E159-1,))</f>
        <v>0</v>
      </c>
      <c r="FC159" s="10" cm="1">
        <f t="array" aca="1" ref="FC159" ca="1">IF(ISNA(F159),0,OFFSET(INDIRECT("'"&amp;EL$67&amp;"'!h1"),F159-1,))</f>
        <v>0</v>
      </c>
      <c r="FD159" s="10" cm="1">
        <f t="array" aca="1" ref="FD159" ca="1">IF(ISNA(G159),0,OFFSET(INDIRECT("'"&amp;EM$67&amp;"'!h1"),G159-1,))</f>
        <v>0</v>
      </c>
      <c r="FE159" s="10" cm="1">
        <f t="array" aca="1" ref="FE159" ca="1">IF(ISNA(H159),0,OFFSET(INDIRECT("'"&amp;EN$67&amp;"'!h1"),H159-1,))</f>
        <v>0</v>
      </c>
      <c r="FF159" s="10" cm="1">
        <f t="array" aca="1" ref="FF159" ca="1">IF(ISNA(I159),0,OFFSET(INDIRECT("'"&amp;EO$67&amp;"'!h1"),I159-1,))</f>
        <v>0</v>
      </c>
      <c r="FG159" s="10" cm="1">
        <f t="array" aca="1" ref="FG159" ca="1">IF(ISNA(J159),0,OFFSET(INDIRECT("'"&amp;EP$67&amp;"'!h1"),J159-1,))</f>
        <v>1</v>
      </c>
      <c r="FH159" s="10" cm="1">
        <f t="array" aca="1" ref="FH159" ca="1">IF(ISNA(K159),0,OFFSET(INDIRECT("'"&amp;EQ$67&amp;"'!h1"),K159-1,))</f>
        <v>10000</v>
      </c>
      <c r="FI159" s="10" cm="1">
        <f t="array" aca="1" ref="FI159" ca="1">IF(ISNA(L159),0,OFFSET(INDIRECT("'"&amp;ER$67&amp;"'!h1"),L159-1,))</f>
        <v>10000</v>
      </c>
      <c r="FJ159" s="10" cm="1">
        <f t="array" aca="1" ref="FJ159" ca="1">IF(ISNA(M159),0,OFFSET(INDIRECT("'"&amp;ES$67&amp;"'!h1"),M159-1,))</f>
        <v>10000</v>
      </c>
      <c r="FK159" s="10" cm="1">
        <f t="array" aca="1" ref="FK159" ca="1">IF(ISNA(N159),0,OFFSET(INDIRECT("'"&amp;ET$67&amp;"'!h1"),N159-1,))</f>
        <v>1</v>
      </c>
      <c r="FL159" s="10" cm="1">
        <f t="array" aca="1" ref="FL159" ca="1">IF(ISNA(O159),0,OFFSET(INDIRECT("'"&amp;EU$67&amp;"'!h1"),O159-1,))</f>
        <v>1</v>
      </c>
      <c r="FM159" s="10" cm="1">
        <f t="array" aca="1" ref="FM159" ca="1">IF(ISNA(P159),0,OFFSET(INDIRECT("'"&amp;EV$67&amp;"'!h1"),P159-1,))</f>
        <v>9</v>
      </c>
      <c r="FN159" s="10"/>
      <c r="FO159" s="10"/>
      <c r="FP159" s="10"/>
      <c r="FQ159" s="10"/>
      <c r="FS159">
        <f t="shared" ca="1" si="110"/>
        <v>94</v>
      </c>
      <c r="FT159">
        <f t="shared" ca="1" si="62"/>
        <v>33.323461254127302</v>
      </c>
      <c r="FU159">
        <f t="shared" ca="1" si="63"/>
        <v>0</v>
      </c>
      <c r="FV159">
        <f t="shared" ca="1" si="64"/>
        <v>10000</v>
      </c>
      <c r="FW159" s="4">
        <f t="shared" ca="1" si="111"/>
        <v>0</v>
      </c>
      <c r="FX159" s="5" t="e">
        <f t="shared" ca="1" si="112"/>
        <v>#N/A</v>
      </c>
      <c r="FZ159" s="13">
        <f t="shared" ca="1" si="105"/>
        <v>94</v>
      </c>
      <c r="GA159" s="23" t="e">
        <f t="shared" ca="1" si="91"/>
        <v>#N/A</v>
      </c>
      <c r="GB159" s="23" t="e">
        <f t="shared" ca="1" si="91"/>
        <v>#N/A</v>
      </c>
      <c r="GC159" s="23" t="e">
        <f t="shared" ca="1" si="91"/>
        <v>#N/A</v>
      </c>
      <c r="GD159" s="23" t="e">
        <f t="shared" ca="1" si="91"/>
        <v>#N/A</v>
      </c>
      <c r="GE159" s="23" t="e">
        <f t="shared" ca="1" si="91"/>
        <v>#N/A</v>
      </c>
      <c r="GF159" s="23">
        <f t="shared" ca="1" si="91"/>
        <v>0</v>
      </c>
      <c r="GG159" s="23">
        <f t="shared" ca="1" si="114"/>
        <v>0.05</v>
      </c>
      <c r="GH159" s="23">
        <f t="shared" ca="1" si="114"/>
        <v>0</v>
      </c>
      <c r="GI159" s="23">
        <f t="shared" ca="1" si="114"/>
        <v>0.3</v>
      </c>
      <c r="GJ159" s="23" t="e">
        <f t="shared" ca="1" si="114"/>
        <v>#N/A</v>
      </c>
      <c r="GK159" s="23" t="e">
        <f t="shared" ca="1" si="114"/>
        <v>#N/A</v>
      </c>
      <c r="GL159" s="23" t="e">
        <f t="shared" ca="1" si="114"/>
        <v>#N/A</v>
      </c>
      <c r="GM159" s="23"/>
      <c r="GN159">
        <f t="shared" ca="1" si="113"/>
        <v>94</v>
      </c>
      <c r="GO159" s="5" t="e">
        <f t="shared" ca="1" si="116"/>
        <v>#N/A</v>
      </c>
      <c r="GP159" s="5" t="e">
        <f t="shared" ca="1" si="116"/>
        <v>#N/A</v>
      </c>
      <c r="GQ159" s="5" t="e">
        <f t="shared" ca="1" si="116"/>
        <v>#N/A</v>
      </c>
      <c r="GR159" s="5" t="e">
        <f t="shared" ca="1" si="116"/>
        <v>#N/A</v>
      </c>
      <c r="GS159" s="5" t="e">
        <f t="shared" ca="1" si="116"/>
        <v>#N/A</v>
      </c>
      <c r="GT159" s="5">
        <f t="shared" ca="1" si="103"/>
        <v>2.81636347342282</v>
      </c>
      <c r="GU159" s="5" t="e">
        <f t="shared" ca="1" si="103"/>
        <v>#N/A</v>
      </c>
      <c r="GV159" s="5">
        <f t="shared" ca="1" si="103"/>
        <v>5.9531307554688394E-3</v>
      </c>
      <c r="GW159" s="5" t="e">
        <f t="shared" ca="1" si="101"/>
        <v>#N/A</v>
      </c>
      <c r="GX159" s="5" t="e">
        <f t="shared" ca="1" si="101"/>
        <v>#N/A</v>
      </c>
      <c r="GY159" s="5" t="e">
        <f t="shared" ca="1" si="101"/>
        <v>#N/A</v>
      </c>
      <c r="GZ159" s="5" t="e">
        <f t="shared" ca="1" si="101"/>
        <v>#N/A</v>
      </c>
      <c r="HB159" s="13">
        <f t="shared" ca="1" si="106"/>
        <v>94</v>
      </c>
      <c r="HC159" s="4">
        <f t="shared" ca="1" si="92"/>
        <v>0</v>
      </c>
      <c r="HD159" s="4">
        <f t="shared" ca="1" si="92"/>
        <v>0</v>
      </c>
      <c r="HE159" s="4">
        <f t="shared" ca="1" si="92"/>
        <v>0</v>
      </c>
      <c r="HF159" s="4">
        <f t="shared" ca="1" si="92"/>
        <v>0</v>
      </c>
      <c r="HG159" s="4">
        <f t="shared" ca="1" si="92"/>
        <v>0</v>
      </c>
      <c r="HH159" s="4">
        <f t="shared" ca="1" si="92"/>
        <v>1</v>
      </c>
      <c r="HI159" s="4">
        <f t="shared" ca="1" si="115"/>
        <v>0</v>
      </c>
      <c r="HJ159" s="4">
        <f t="shared" ca="1" si="115"/>
        <v>0.18870000000000001</v>
      </c>
      <c r="HK159" s="4">
        <f t="shared" ca="1" si="115"/>
        <v>0</v>
      </c>
      <c r="HL159" s="4">
        <f t="shared" ca="1" si="115"/>
        <v>0</v>
      </c>
      <c r="HM159" s="4">
        <f t="shared" ca="1" si="115"/>
        <v>0</v>
      </c>
      <c r="HN159" s="4">
        <f t="shared" ca="1" si="115"/>
        <v>0</v>
      </c>
    </row>
    <row r="160" spans="1:222" x14ac:dyDescent="0.2">
      <c r="A160" t="str" cm="1">
        <f t="array" aca="1" ref="A160" ca="1">INDIRECT($A$67&amp;"!A"&amp;ROW(C93)+$B$64)</f>
        <v>[[95,5,19]]</v>
      </c>
      <c r="B160" cm="1">
        <f t="array" aca="1" ref="B160" ca="1">INDIRECT($A$67&amp;"!b"&amp;ROW(D93)+$B$64)</f>
        <v>95</v>
      </c>
      <c r="C160">
        <f t="shared" ca="1" si="107"/>
        <v>19</v>
      </c>
      <c r="E160" t="e">
        <f t="shared" ca="1" si="118"/>
        <v>#N/A</v>
      </c>
      <c r="F160" t="e">
        <f t="shared" ca="1" si="118"/>
        <v>#N/A</v>
      </c>
      <c r="G160" t="e">
        <f t="shared" ca="1" si="118"/>
        <v>#N/A</v>
      </c>
      <c r="H160" t="e">
        <f t="shared" ca="1" si="118"/>
        <v>#N/A</v>
      </c>
      <c r="I160" t="e">
        <f t="shared" ca="1" si="118"/>
        <v>#N/A</v>
      </c>
      <c r="J160">
        <f t="shared" ca="1" si="118"/>
        <v>125</v>
      </c>
      <c r="K160">
        <f t="shared" ca="1" si="118"/>
        <v>125</v>
      </c>
      <c r="L160">
        <f t="shared" ca="1" si="118"/>
        <v>126</v>
      </c>
      <c r="M160">
        <f t="shared" ca="1" si="118"/>
        <v>123</v>
      </c>
      <c r="N160">
        <f t="shared" ca="1" si="118"/>
        <v>117</v>
      </c>
      <c r="O160">
        <f t="shared" ca="1" si="118"/>
        <v>117</v>
      </c>
      <c r="P160">
        <f t="shared" ca="1" si="118"/>
        <v>117</v>
      </c>
      <c r="V160" cm="1">
        <f t="array" aca="1" ref="V160" ca="1">IF(ISNA(E160),,OFFSET(INDIRECT("'"&amp;V$67&amp;"'!d1"),E160-1,))</f>
        <v>0</v>
      </c>
      <c r="W160" cm="1">
        <f t="array" aca="1" ref="W160" ca="1">IF(ISNA(F160),,OFFSET(INDIRECT("'"&amp;W$67&amp;"'!d1"),F160-1,))</f>
        <v>0</v>
      </c>
      <c r="X160" cm="1">
        <f t="array" aca="1" ref="X160" ca="1">IF(ISNA(G160),,OFFSET(INDIRECT("'"&amp;X$67&amp;"'!d1"),G160-1,))</f>
        <v>0</v>
      </c>
      <c r="Y160" cm="1">
        <f t="array" aca="1" ref="Y160" ca="1">IF(ISNA(H160),,OFFSET(INDIRECT("'"&amp;Y$67&amp;"'!d1"),H160-1,))</f>
        <v>0</v>
      </c>
      <c r="Z160" cm="1">
        <f t="array" aca="1" ref="Z160" ca="1">IF(ISNA(I160),,OFFSET(INDIRECT("'"&amp;Z$67&amp;"'!d1"),I160-1,))</f>
        <v>0</v>
      </c>
      <c r="AA160" cm="1">
        <f t="array" aca="1" ref="AA160" ca="1">IF(ISNA(J160),,OFFSET(INDIRECT("'"&amp;AA$67&amp;"'!d1"),J160-1,))</f>
        <v>19</v>
      </c>
      <c r="AB160" cm="1">
        <f t="array" aca="1" ref="AB160" ca="1">IF(ISNA(K160),,OFFSET(INDIRECT("'"&amp;AB$67&amp;"'!d1"),K160-1,))</f>
        <v>19</v>
      </c>
      <c r="AC160" cm="1">
        <f t="array" aca="1" ref="AC160" ca="1">IF(ISNA(L160),,OFFSET(INDIRECT("'"&amp;AC$67&amp;"'!d1"),L160-1,))</f>
        <v>19</v>
      </c>
      <c r="AD160" cm="1">
        <f t="array" aca="1" ref="AD160" ca="1">IF(ISNA(M160),,OFFSET(INDIRECT("'"&amp;AD$67&amp;"'!d1"),M160-1,))</f>
        <v>23</v>
      </c>
      <c r="AE160" cm="1">
        <f t="array" aca="1" ref="AE160" ca="1">IF(ISNA(N160),,OFFSET(INDIRECT("'"&amp;AE$67&amp;"'!d1"),N160-1,))</f>
        <v>0</v>
      </c>
      <c r="AF160" cm="1">
        <f t="array" aca="1" ref="AF160" ca="1">IF(ISNA(O160),,OFFSET(INDIRECT("'"&amp;AF$67&amp;"'!d1"),O160-1,))</f>
        <v>0</v>
      </c>
      <c r="AG160" cm="1">
        <f t="array" aca="1" ref="AG160" ca="1">IF(ISNA(P160),,OFFSET(INDIRECT("'"&amp;AG$67&amp;"'!d1"),P160-1,))</f>
        <v>0</v>
      </c>
      <c r="AM160">
        <f t="shared" ca="1" si="82"/>
        <v>0</v>
      </c>
      <c r="AN160">
        <f t="shared" ca="1" si="82"/>
        <v>0</v>
      </c>
      <c r="AO160">
        <f t="shared" ca="1" si="82"/>
        <v>0</v>
      </c>
      <c r="AP160">
        <f t="shared" ca="1" si="82"/>
        <v>0</v>
      </c>
      <c r="AQ160">
        <f t="shared" ca="1" si="108"/>
        <v>0</v>
      </c>
      <c r="AV160" t="str">
        <f t="shared" ca="1" si="109"/>
        <v/>
      </c>
      <c r="AW160" t="str">
        <f t="shared" ca="1" si="109"/>
        <v/>
      </c>
      <c r="AX160" t="str">
        <f t="shared" ca="1" si="109"/>
        <v/>
      </c>
      <c r="AY160" t="str">
        <f t="shared" ca="1" si="109"/>
        <v/>
      </c>
      <c r="AZ160" t="str">
        <f t="shared" ca="1" si="109"/>
        <v/>
      </c>
      <c r="BD160">
        <f t="shared" ca="1" si="97"/>
        <v>0</v>
      </c>
      <c r="BE160">
        <f t="shared" ca="1" si="97"/>
        <v>0</v>
      </c>
      <c r="BF160">
        <f t="shared" ca="1" si="97"/>
        <v>0</v>
      </c>
      <c r="BG160">
        <f t="shared" ca="1" si="97"/>
        <v>0</v>
      </c>
      <c r="BH160">
        <f t="shared" ca="1" si="97"/>
        <v>0</v>
      </c>
      <c r="BI160">
        <f t="shared" ca="1" si="97"/>
        <v>1</v>
      </c>
      <c r="BJ160">
        <f t="shared" ca="1" si="119"/>
        <v>1</v>
      </c>
      <c r="BK160">
        <f t="shared" ca="1" si="119"/>
        <v>1</v>
      </c>
      <c r="BL160">
        <f t="shared" ca="1" si="119"/>
        <v>1</v>
      </c>
      <c r="BM160">
        <f t="shared" ca="1" si="119"/>
        <v>0</v>
      </c>
      <c r="BN160">
        <f t="shared" ca="1" si="119"/>
        <v>0</v>
      </c>
      <c r="BO160">
        <f t="shared" ca="1" si="119"/>
        <v>0</v>
      </c>
      <c r="BU160">
        <f t="shared" ca="1" si="98"/>
        <v>95</v>
      </c>
      <c r="BV160">
        <f t="shared" ca="1" si="98"/>
        <v>95</v>
      </c>
      <c r="BW160">
        <f t="shared" ca="1" si="98"/>
        <v>95</v>
      </c>
      <c r="BX160">
        <f t="shared" ca="1" si="98"/>
        <v>95</v>
      </c>
      <c r="BY160">
        <f t="shared" ca="1" si="98"/>
        <v>95</v>
      </c>
      <c r="BZ160">
        <f t="shared" ca="1" si="98"/>
        <v>19</v>
      </c>
      <c r="CA160">
        <f t="shared" ca="1" si="120"/>
        <v>19</v>
      </c>
      <c r="CB160">
        <f t="shared" ca="1" si="120"/>
        <v>19</v>
      </c>
      <c r="CC160">
        <f t="shared" ca="1" si="120"/>
        <v>23</v>
      </c>
      <c r="CD160">
        <f t="shared" ca="1" si="120"/>
        <v>95</v>
      </c>
      <c r="CE160">
        <f t="shared" ca="1" si="120"/>
        <v>95</v>
      </c>
      <c r="CF160">
        <f t="shared" ca="1" si="120"/>
        <v>95</v>
      </c>
      <c r="CL160">
        <f t="shared" ca="1" si="99"/>
        <v>0</v>
      </c>
      <c r="CM160">
        <f t="shared" ca="1" si="99"/>
        <v>0</v>
      </c>
      <c r="CN160">
        <f t="shared" ca="1" si="99"/>
        <v>0</v>
      </c>
      <c r="CO160">
        <f t="shared" ca="1" si="99"/>
        <v>0</v>
      </c>
      <c r="CP160">
        <f t="shared" ca="1" si="99"/>
        <v>0</v>
      </c>
      <c r="CQ160">
        <f t="shared" ca="1" si="99"/>
        <v>1</v>
      </c>
      <c r="CR160">
        <f t="shared" ca="1" si="121"/>
        <v>1</v>
      </c>
      <c r="CS160">
        <f t="shared" ca="1" si="121"/>
        <v>1</v>
      </c>
      <c r="CT160">
        <f t="shared" ca="1" si="121"/>
        <v>0</v>
      </c>
      <c r="CU160">
        <f t="shared" ca="1" si="121"/>
        <v>0</v>
      </c>
      <c r="CV160">
        <f t="shared" ca="1" si="121"/>
        <v>0</v>
      </c>
      <c r="CW160">
        <f t="shared" ca="1" si="121"/>
        <v>0</v>
      </c>
      <c r="DC160" cm="1">
        <f t="array" aca="1" ref="DC160" ca="1">IF(ISNA(E160),,OFFSET(INDIRECT("'"&amp;DT$67&amp;"'!f1"),E160-1,))*1</f>
        <v>0</v>
      </c>
      <c r="DD160" cm="1">
        <f t="array" aca="1" ref="DD160" ca="1">IF(ISNA(F160),,OFFSET(INDIRECT("'"&amp;DU$67&amp;"'!f1"),F160-1,))*1</f>
        <v>0</v>
      </c>
      <c r="DE160" cm="1">
        <f t="array" aca="1" ref="DE160" ca="1">IF(ISNA(G160),,OFFSET(INDIRECT("'"&amp;DV$67&amp;"'!f1"),G160-1,))*1</f>
        <v>0</v>
      </c>
      <c r="DF160" cm="1">
        <f t="array" aca="1" ref="DF160" ca="1">IF(ISNA(H160),,OFFSET(INDIRECT("'"&amp;DW$67&amp;"'!f1"),H160-1,))*1</f>
        <v>0</v>
      </c>
      <c r="DG160" cm="1">
        <f t="array" aca="1" ref="DG160" ca="1">IF(ISNA(I160),,OFFSET(INDIRECT("'"&amp;DX$67&amp;"'!f1"),I160-1,))*1</f>
        <v>0</v>
      </c>
      <c r="DH160" cm="1">
        <f t="array" aca="1" ref="DH160" ca="1">IF(ISNA(J160),,OFFSET(INDIRECT("'"&amp;DY$67&amp;"'!f1"),J160-1,))*1</f>
        <v>2.7424096604809098</v>
      </c>
      <c r="DI160" cm="1">
        <f t="array" aca="1" ref="DI160" ca="1">IF(ISNA(K160),,OFFSET(INDIRECT("'"&amp;DZ$67&amp;"'!f1"),K160-1,))*1</f>
        <v>33.206304507330003</v>
      </c>
      <c r="DJ160" cm="1">
        <f t="array" aca="1" ref="DJ160" ca="1">IF(ISNA(L160),,OFFSET(INDIRECT("'"&amp;EA$67&amp;"'!f1"),L160-1,))*1</f>
        <v>11.280007095076099</v>
      </c>
      <c r="DK160" cm="1">
        <f t="array" aca="1" ref="DK160" ca="1">IF(ISNA(M160),,OFFSET(INDIRECT("'"&amp;EB$67&amp;"'!f1"),M160-1,))*1</f>
        <v>629.93596817300204</v>
      </c>
      <c r="DL160" cm="1">
        <f t="array" aca="1" ref="DL160" ca="1">IF(ISNA(N160),,OFFSET(INDIRECT("'"&amp;EC$67&amp;"'!f1"),N160-1,))*1</f>
        <v>2.7027739997720301E-2</v>
      </c>
      <c r="DM160" cm="1">
        <f t="array" aca="1" ref="DM160" ca="1">IF(ISNA(O160),,OFFSET(INDIRECT("'"&amp;ED$67&amp;"'!f1"),O160-1,))*1</f>
        <v>3.0399779992876502E-2</v>
      </c>
      <c r="DN160" cm="1">
        <f t="array" aca="1" ref="DN160" ca="1">IF(ISNA(P160),,OFFSET(INDIRECT("'"&amp;EE$67&amp;"'!f1"),P160-1,))*1</f>
        <v>0.121016502380371</v>
      </c>
      <c r="DT160">
        <f t="shared" ca="1" si="100"/>
        <v>0</v>
      </c>
      <c r="DU160">
        <f t="shared" ca="1" si="100"/>
        <v>0</v>
      </c>
      <c r="DV160">
        <f t="shared" ca="1" si="100"/>
        <v>0</v>
      </c>
      <c r="DW160">
        <f t="shared" ca="1" si="100"/>
        <v>0</v>
      </c>
      <c r="DX160">
        <f t="shared" ca="1" si="100"/>
        <v>0</v>
      </c>
      <c r="DY160">
        <f t="shared" ca="1" si="100"/>
        <v>1</v>
      </c>
      <c r="DZ160">
        <f t="shared" ca="1" si="122"/>
        <v>8</v>
      </c>
      <c r="EA160">
        <f t="shared" ca="1" si="122"/>
        <v>1949</v>
      </c>
      <c r="EB160">
        <f t="shared" ca="1" si="122"/>
        <v>0</v>
      </c>
      <c r="EC160">
        <f t="shared" ca="1" si="122"/>
        <v>0</v>
      </c>
      <c r="ED160">
        <f t="shared" ca="1" si="122"/>
        <v>0</v>
      </c>
      <c r="EE160">
        <f t="shared" ca="1" si="122"/>
        <v>0</v>
      </c>
      <c r="EK160" cm="1">
        <f t="array" aca="1" ref="EK160" ca="1">IF(ISNA(E160),0,OFFSET(INDIRECT("'"&amp;EK$67&amp;"'!g1"),E160-1,)*CL160)</f>
        <v>0</v>
      </c>
      <c r="EL160" cm="1">
        <f t="array" aca="1" ref="EL160" ca="1">IF(ISNA(F160),0,OFFSET(INDIRECT("'"&amp;EL$67&amp;"'!g1"),F160-1,)*CM160)</f>
        <v>0</v>
      </c>
      <c r="EM160" cm="1">
        <f t="array" aca="1" ref="EM160" ca="1">IF(ISNA(G160),0,OFFSET(INDIRECT("'"&amp;EM$67&amp;"'!g1"),G160-1,)*CN160)</f>
        <v>0</v>
      </c>
      <c r="EN160" cm="1">
        <f t="array" aca="1" ref="EN160" ca="1">IF(ISNA(H160),0,OFFSET(INDIRECT("'"&amp;EN$67&amp;"'!g1"),H160-1,)*CO160)</f>
        <v>0</v>
      </c>
      <c r="EO160" cm="1">
        <f t="array" aca="1" ref="EO160" ca="1">IF(ISNA(I160),0,OFFSET(INDIRECT("'"&amp;EO$67&amp;"'!g1"),I160-1,)*CP160)</f>
        <v>0</v>
      </c>
      <c r="EP160" cm="1">
        <f t="array" aca="1" ref="EP160" ca="1">IF(ISNA(J160),0,OFFSET(INDIRECT("'"&amp;EP$67&amp;"'!g1"),J160-1,)*CQ160)</f>
        <v>1</v>
      </c>
      <c r="EQ160" cm="1">
        <f t="array" aca="1" ref="EQ160" ca="1">IF(ISNA(K160),0,OFFSET(INDIRECT("'"&amp;EQ$67&amp;"'!g1"),K160-1,)*CR160)</f>
        <v>8</v>
      </c>
      <c r="ER160" cm="1">
        <f t="array" aca="1" ref="ER160" ca="1">IF(ISNA(L160),0,OFFSET(INDIRECT("'"&amp;ER$67&amp;"'!g1"),L160-1,)*CS160)</f>
        <v>1949</v>
      </c>
      <c r="ES160" cm="1">
        <f t="array" aca="1" ref="ES160" ca="1">IF(ISNA(M160),0,OFFSET(INDIRECT("'"&amp;ES$67&amp;"'!g1"),M160-1,)*CT160)</f>
        <v>0</v>
      </c>
      <c r="ET160" cm="1">
        <f t="array" aca="1" ref="ET160" ca="1">IF(ISNA(N160),0,OFFSET(INDIRECT("'"&amp;ET$67&amp;"'!g1"),N160-1,)*CU160)</f>
        <v>0</v>
      </c>
      <c r="EU160" cm="1">
        <f t="array" aca="1" ref="EU160" ca="1">IF(ISNA(O160),0,OFFSET(INDIRECT("'"&amp;EU$67&amp;"'!g1"),O160-1,)*CV160)</f>
        <v>0</v>
      </c>
      <c r="EV160" cm="1">
        <f t="array" aca="1" ref="EV160" ca="1">IF(ISNA(P160),0,OFFSET(INDIRECT("'"&amp;EV$67&amp;"'!g1"),P160-1,)*CW160)</f>
        <v>0</v>
      </c>
      <c r="FB160" s="10" cm="1">
        <f t="array" aca="1" ref="FB160" ca="1">IF(ISNA(E160),0,OFFSET(INDIRECT("'"&amp;EK$67&amp;"'!h1"),E160-1,))</f>
        <v>0</v>
      </c>
      <c r="FC160" s="10" cm="1">
        <f t="array" aca="1" ref="FC160" ca="1">IF(ISNA(F160),0,OFFSET(INDIRECT("'"&amp;EL$67&amp;"'!h1"),F160-1,))</f>
        <v>0</v>
      </c>
      <c r="FD160" s="10" cm="1">
        <f t="array" aca="1" ref="FD160" ca="1">IF(ISNA(G160),0,OFFSET(INDIRECT("'"&amp;EM$67&amp;"'!h1"),G160-1,))</f>
        <v>0</v>
      </c>
      <c r="FE160" s="10" cm="1">
        <f t="array" aca="1" ref="FE160" ca="1">IF(ISNA(H160),0,OFFSET(INDIRECT("'"&amp;EN$67&amp;"'!h1"),H160-1,))</f>
        <v>0</v>
      </c>
      <c r="FF160" s="10" cm="1">
        <f t="array" aca="1" ref="FF160" ca="1">IF(ISNA(I160),0,OFFSET(INDIRECT("'"&amp;EO$67&amp;"'!h1"),I160-1,))</f>
        <v>0</v>
      </c>
      <c r="FG160" s="10" cm="1">
        <f t="array" aca="1" ref="FG160" ca="1">IF(ISNA(J160),0,OFFSET(INDIRECT("'"&amp;EP$67&amp;"'!h1"),J160-1,))</f>
        <v>1</v>
      </c>
      <c r="FH160" s="10" cm="1">
        <f t="array" aca="1" ref="FH160" ca="1">IF(ISNA(K160),0,OFFSET(INDIRECT("'"&amp;EQ$67&amp;"'!h1"),K160-1,))</f>
        <v>10000</v>
      </c>
      <c r="FI160" s="10" cm="1">
        <f t="array" aca="1" ref="FI160" ca="1">IF(ISNA(L160),0,OFFSET(INDIRECT("'"&amp;ER$67&amp;"'!h1"),L160-1,))</f>
        <v>10000</v>
      </c>
      <c r="FJ160" s="10" cm="1">
        <f t="array" aca="1" ref="FJ160" ca="1">IF(ISNA(M160),0,OFFSET(INDIRECT("'"&amp;ES$67&amp;"'!h1"),M160-1,))</f>
        <v>10000</v>
      </c>
      <c r="FK160" s="10" cm="1">
        <f t="array" aca="1" ref="FK160" ca="1">IF(ISNA(N160),0,OFFSET(INDIRECT("'"&amp;ET$67&amp;"'!h1"),N160-1,))</f>
        <v>1</v>
      </c>
      <c r="FL160" s="10" cm="1">
        <f t="array" aca="1" ref="FL160" ca="1">IF(ISNA(O160),0,OFFSET(INDIRECT("'"&amp;EU$67&amp;"'!h1"),O160-1,))</f>
        <v>1</v>
      </c>
      <c r="FM160" s="10" cm="1">
        <f t="array" aca="1" ref="FM160" ca="1">IF(ISNA(P160),0,OFFSET(INDIRECT("'"&amp;EV$67&amp;"'!h1"),P160-1,))</f>
        <v>9</v>
      </c>
      <c r="FN160" s="10"/>
      <c r="FO160" s="10"/>
      <c r="FP160" s="10"/>
      <c r="FQ160" s="10"/>
      <c r="FS160">
        <f t="shared" ca="1" si="110"/>
        <v>95</v>
      </c>
      <c r="FT160">
        <f t="shared" ca="1" si="62"/>
        <v>33.206304507330003</v>
      </c>
      <c r="FU160">
        <f t="shared" ca="1" si="63"/>
        <v>8</v>
      </c>
      <c r="FV160">
        <f t="shared" ca="1" si="64"/>
        <v>10000</v>
      </c>
      <c r="FW160" s="4">
        <f t="shared" ca="1" si="111"/>
        <v>8.0000000000000004E-4</v>
      </c>
      <c r="FX160" s="5">
        <f t="shared" ca="1" si="112"/>
        <v>4.1507880634162504</v>
      </c>
      <c r="FZ160" s="13">
        <f t="shared" ca="1" si="105"/>
        <v>95</v>
      </c>
      <c r="GA160" s="23" t="e">
        <f t="shared" ca="1" si="91"/>
        <v>#N/A</v>
      </c>
      <c r="GB160" s="23" t="e">
        <f t="shared" ca="1" si="91"/>
        <v>#N/A</v>
      </c>
      <c r="GC160" s="23" t="e">
        <f t="shared" ca="1" si="91"/>
        <v>#N/A</v>
      </c>
      <c r="GD160" s="23" t="e">
        <f t="shared" ca="1" si="91"/>
        <v>#N/A</v>
      </c>
      <c r="GE160" s="23" t="e">
        <f t="shared" ca="1" si="91"/>
        <v>#N/A</v>
      </c>
      <c r="GF160" s="23">
        <f t="shared" ca="1" si="91"/>
        <v>0</v>
      </c>
      <c r="GG160" s="23">
        <f t="shared" ca="1" si="114"/>
        <v>0</v>
      </c>
      <c r="GH160" s="23">
        <f t="shared" ca="1" si="114"/>
        <v>0</v>
      </c>
      <c r="GI160" s="23">
        <f t="shared" ca="1" si="114"/>
        <v>0.21052631578947367</v>
      </c>
      <c r="GJ160" s="23" t="e">
        <f t="shared" ca="1" si="114"/>
        <v>#N/A</v>
      </c>
      <c r="GK160" s="23" t="e">
        <f t="shared" ca="1" si="114"/>
        <v>#N/A</v>
      </c>
      <c r="GL160" s="23" t="e">
        <f t="shared" ca="1" si="114"/>
        <v>#N/A</v>
      </c>
      <c r="GM160" s="23"/>
      <c r="GN160">
        <f t="shared" ca="1" si="113"/>
        <v>95</v>
      </c>
      <c r="GO160" s="5" t="e">
        <f t="shared" ca="1" si="116"/>
        <v>#N/A</v>
      </c>
      <c r="GP160" s="5" t="e">
        <f t="shared" ca="1" si="116"/>
        <v>#N/A</v>
      </c>
      <c r="GQ160" s="5" t="e">
        <f t="shared" ca="1" si="116"/>
        <v>#N/A</v>
      </c>
      <c r="GR160" s="5" t="e">
        <f t="shared" ca="1" si="116"/>
        <v>#N/A</v>
      </c>
      <c r="GS160" s="5" t="e">
        <f t="shared" ca="1" si="116"/>
        <v>#N/A</v>
      </c>
      <c r="GT160" s="5">
        <f t="shared" ca="1" si="103"/>
        <v>2.7424096604809098</v>
      </c>
      <c r="GU160" s="5">
        <f t="shared" ca="1" si="103"/>
        <v>4.1507880634162504</v>
      </c>
      <c r="GV160" s="5">
        <f t="shared" ca="1" si="103"/>
        <v>5.7875870164577218E-3</v>
      </c>
      <c r="GW160" s="5" t="e">
        <f t="shared" ca="1" si="101"/>
        <v>#N/A</v>
      </c>
      <c r="GX160" s="5" t="e">
        <f t="shared" ca="1" si="101"/>
        <v>#N/A</v>
      </c>
      <c r="GY160" s="5" t="e">
        <f t="shared" ca="1" si="101"/>
        <v>#N/A</v>
      </c>
      <c r="GZ160" s="5" t="e">
        <f t="shared" ca="1" si="101"/>
        <v>#N/A</v>
      </c>
      <c r="HB160" s="13">
        <f t="shared" ca="1" si="106"/>
        <v>95</v>
      </c>
      <c r="HC160" s="4">
        <f t="shared" ca="1" si="92"/>
        <v>0</v>
      </c>
      <c r="HD160" s="4">
        <f t="shared" ca="1" si="92"/>
        <v>0</v>
      </c>
      <c r="HE160" s="4">
        <f t="shared" ca="1" si="92"/>
        <v>0</v>
      </c>
      <c r="HF160" s="4">
        <f t="shared" ca="1" si="92"/>
        <v>0</v>
      </c>
      <c r="HG160" s="4">
        <f t="shared" ca="1" si="92"/>
        <v>0</v>
      </c>
      <c r="HH160" s="4">
        <f t="shared" ca="1" si="92"/>
        <v>1</v>
      </c>
      <c r="HI160" s="4">
        <f t="shared" ca="1" si="115"/>
        <v>8.0000000000000004E-4</v>
      </c>
      <c r="HJ160" s="4">
        <f t="shared" ca="1" si="115"/>
        <v>0.19489999999999999</v>
      </c>
      <c r="HK160" s="4">
        <f t="shared" ca="1" si="115"/>
        <v>0</v>
      </c>
      <c r="HL160" s="4">
        <f t="shared" ca="1" si="115"/>
        <v>0</v>
      </c>
      <c r="HM160" s="4">
        <f t="shared" ca="1" si="115"/>
        <v>0</v>
      </c>
      <c r="HN160" s="4">
        <f t="shared" ca="1" si="115"/>
        <v>0</v>
      </c>
    </row>
    <row r="161" spans="1:222" x14ac:dyDescent="0.2">
      <c r="A161" t="str" cm="1">
        <f t="array" aca="1" ref="A161" ca="1">INDIRECT($A$67&amp;"!A"&amp;ROW(C94)+$B$64)</f>
        <v>[[96,27,14]]</v>
      </c>
      <c r="B161" cm="1">
        <f t="array" aca="1" ref="B161" ca="1">INDIRECT($A$67&amp;"!b"&amp;ROW(D94)+$B$64)</f>
        <v>96</v>
      </c>
      <c r="C161">
        <f t="shared" ca="1" si="107"/>
        <v>14</v>
      </c>
      <c r="E161" t="e">
        <f t="shared" ca="1" si="118"/>
        <v>#N/A</v>
      </c>
      <c r="F161" t="e">
        <f t="shared" ca="1" si="118"/>
        <v>#N/A</v>
      </c>
      <c r="G161" t="e">
        <f t="shared" ca="1" si="118"/>
        <v>#N/A</v>
      </c>
      <c r="H161" t="e">
        <f t="shared" ca="1" si="118"/>
        <v>#N/A</v>
      </c>
      <c r="I161" t="e">
        <f t="shared" ca="1" si="118"/>
        <v>#N/A</v>
      </c>
      <c r="J161">
        <f t="shared" ca="1" si="118"/>
        <v>126</v>
      </c>
      <c r="K161">
        <f t="shared" ca="1" si="118"/>
        <v>126</v>
      </c>
      <c r="L161">
        <f t="shared" ca="1" si="118"/>
        <v>127</v>
      </c>
      <c r="M161">
        <f t="shared" ca="1" si="118"/>
        <v>124</v>
      </c>
      <c r="N161">
        <f t="shared" ca="1" si="118"/>
        <v>118</v>
      </c>
      <c r="O161">
        <f t="shared" ca="1" si="118"/>
        <v>118</v>
      </c>
      <c r="P161">
        <f t="shared" ca="1" si="118"/>
        <v>118</v>
      </c>
      <c r="V161" cm="1">
        <f t="array" aca="1" ref="V161" ca="1">IF(ISNA(E161),,OFFSET(INDIRECT("'"&amp;V$67&amp;"'!d1"),E161-1,))</f>
        <v>0</v>
      </c>
      <c r="W161" cm="1">
        <f t="array" aca="1" ref="W161" ca="1">IF(ISNA(F161),,OFFSET(INDIRECT("'"&amp;W$67&amp;"'!d1"),F161-1,))</f>
        <v>0</v>
      </c>
      <c r="X161" cm="1">
        <f t="array" aca="1" ref="X161" ca="1">IF(ISNA(G161),,OFFSET(INDIRECT("'"&amp;X$67&amp;"'!d1"),G161-1,))</f>
        <v>0</v>
      </c>
      <c r="Y161" cm="1">
        <f t="array" aca="1" ref="Y161" ca="1">IF(ISNA(H161),,OFFSET(INDIRECT("'"&amp;Y$67&amp;"'!d1"),H161-1,))</f>
        <v>0</v>
      </c>
      <c r="Z161" cm="1">
        <f t="array" aca="1" ref="Z161" ca="1">IF(ISNA(I161),,OFFSET(INDIRECT("'"&amp;Z$67&amp;"'!d1"),I161-1,))</f>
        <v>0</v>
      </c>
      <c r="AA161" cm="1">
        <f t="array" aca="1" ref="AA161" ca="1">IF(ISNA(J161),,OFFSET(INDIRECT("'"&amp;AA$67&amp;"'!d1"),J161-1,))</f>
        <v>14</v>
      </c>
      <c r="AB161" cm="1">
        <f t="array" aca="1" ref="AB161" ca="1">IF(ISNA(K161),,OFFSET(INDIRECT("'"&amp;AB$67&amp;"'!d1"),K161-1,))</f>
        <v>14</v>
      </c>
      <c r="AC161" cm="1">
        <f t="array" aca="1" ref="AC161" ca="1">IF(ISNA(L161),,OFFSET(INDIRECT("'"&amp;AC$67&amp;"'!d1"),L161-1,))</f>
        <v>14</v>
      </c>
      <c r="AD161" cm="1">
        <f t="array" aca="1" ref="AD161" ca="1">IF(ISNA(M161),,OFFSET(INDIRECT("'"&amp;AD$67&amp;"'!d1"),M161-1,))</f>
        <v>16</v>
      </c>
      <c r="AE161" cm="1">
        <f t="array" aca="1" ref="AE161" ca="1">IF(ISNA(N161),,OFFSET(INDIRECT("'"&amp;AE$67&amp;"'!d1"),N161-1,))</f>
        <v>0</v>
      </c>
      <c r="AF161" cm="1">
        <f t="array" aca="1" ref="AF161" ca="1">IF(ISNA(O161),,OFFSET(INDIRECT("'"&amp;AF$67&amp;"'!d1"),O161-1,))</f>
        <v>0</v>
      </c>
      <c r="AG161" cm="1">
        <f t="array" aca="1" ref="AG161" ca="1">IF(ISNA(P161),,OFFSET(INDIRECT("'"&amp;AG$67&amp;"'!d1"),P161-1,))</f>
        <v>0</v>
      </c>
      <c r="AM161">
        <f t="shared" ca="1" si="82"/>
        <v>0</v>
      </c>
      <c r="AN161">
        <f t="shared" ca="1" si="82"/>
        <v>0</v>
      </c>
      <c r="AO161">
        <f t="shared" ca="1" si="82"/>
        <v>0</v>
      </c>
      <c r="AP161">
        <f t="shared" ca="1" si="82"/>
        <v>0</v>
      </c>
      <c r="AQ161">
        <f t="shared" ca="1" si="108"/>
        <v>0</v>
      </c>
      <c r="AV161" t="str">
        <f t="shared" ca="1" si="109"/>
        <v/>
      </c>
      <c r="AW161" t="str">
        <f t="shared" ca="1" si="109"/>
        <v/>
      </c>
      <c r="AX161" t="str">
        <f t="shared" ca="1" si="109"/>
        <v/>
      </c>
      <c r="AY161" t="str">
        <f t="shared" ca="1" si="109"/>
        <v/>
      </c>
      <c r="AZ161" t="str">
        <f t="shared" ca="1" si="109"/>
        <v/>
      </c>
      <c r="BD161">
        <f t="shared" ca="1" si="97"/>
        <v>0</v>
      </c>
      <c r="BE161">
        <f t="shared" ca="1" si="97"/>
        <v>0</v>
      </c>
      <c r="BF161">
        <f t="shared" ca="1" si="97"/>
        <v>0</v>
      </c>
      <c r="BG161">
        <f t="shared" ca="1" si="97"/>
        <v>0</v>
      </c>
      <c r="BH161">
        <f t="shared" ca="1" si="97"/>
        <v>0</v>
      </c>
      <c r="BI161">
        <f t="shared" ca="1" si="97"/>
        <v>1</v>
      </c>
      <c r="BJ161">
        <f t="shared" ca="1" si="119"/>
        <v>1</v>
      </c>
      <c r="BK161">
        <f t="shared" ca="1" si="119"/>
        <v>1</v>
      </c>
      <c r="BL161">
        <f t="shared" ca="1" si="119"/>
        <v>1</v>
      </c>
      <c r="BM161">
        <f t="shared" ca="1" si="119"/>
        <v>0</v>
      </c>
      <c r="BN161">
        <f t="shared" ca="1" si="119"/>
        <v>0</v>
      </c>
      <c r="BO161">
        <f t="shared" ca="1" si="119"/>
        <v>0</v>
      </c>
      <c r="BU161">
        <f t="shared" ca="1" si="98"/>
        <v>96</v>
      </c>
      <c r="BV161">
        <f t="shared" ca="1" si="98"/>
        <v>96</v>
      </c>
      <c r="BW161">
        <f t="shared" ca="1" si="98"/>
        <v>96</v>
      </c>
      <c r="BX161">
        <f t="shared" ca="1" si="98"/>
        <v>96</v>
      </c>
      <c r="BY161">
        <f t="shared" ca="1" si="98"/>
        <v>96</v>
      </c>
      <c r="BZ161">
        <f t="shared" ca="1" si="98"/>
        <v>14</v>
      </c>
      <c r="CA161">
        <f t="shared" ca="1" si="120"/>
        <v>14</v>
      </c>
      <c r="CB161">
        <f t="shared" ca="1" si="120"/>
        <v>14</v>
      </c>
      <c r="CC161">
        <f t="shared" ca="1" si="120"/>
        <v>16</v>
      </c>
      <c r="CD161">
        <f t="shared" ca="1" si="120"/>
        <v>96</v>
      </c>
      <c r="CE161">
        <f t="shared" ca="1" si="120"/>
        <v>96</v>
      </c>
      <c r="CF161">
        <f t="shared" ca="1" si="120"/>
        <v>96</v>
      </c>
      <c r="CL161">
        <f t="shared" ca="1" si="99"/>
        <v>0</v>
      </c>
      <c r="CM161">
        <f t="shared" ca="1" si="99"/>
        <v>0</v>
      </c>
      <c r="CN161">
        <f t="shared" ca="1" si="99"/>
        <v>0</v>
      </c>
      <c r="CO161">
        <f t="shared" ca="1" si="99"/>
        <v>0</v>
      </c>
      <c r="CP161">
        <f t="shared" ca="1" si="99"/>
        <v>0</v>
      </c>
      <c r="CQ161">
        <f t="shared" ca="1" si="99"/>
        <v>1</v>
      </c>
      <c r="CR161">
        <f t="shared" ca="1" si="121"/>
        <v>1</v>
      </c>
      <c r="CS161">
        <f t="shared" ca="1" si="121"/>
        <v>1</v>
      </c>
      <c r="CT161">
        <f t="shared" ca="1" si="121"/>
        <v>0</v>
      </c>
      <c r="CU161">
        <f t="shared" ca="1" si="121"/>
        <v>0</v>
      </c>
      <c r="CV161">
        <f t="shared" ca="1" si="121"/>
        <v>0</v>
      </c>
      <c r="CW161">
        <f t="shared" ca="1" si="121"/>
        <v>0</v>
      </c>
      <c r="DC161" cm="1">
        <f t="array" aca="1" ref="DC161" ca="1">IF(ISNA(E161),,OFFSET(INDIRECT("'"&amp;DT$67&amp;"'!f1"),E161-1,))*1</f>
        <v>0</v>
      </c>
      <c r="DD161" cm="1">
        <f t="array" aca="1" ref="DD161" ca="1">IF(ISNA(F161),,OFFSET(INDIRECT("'"&amp;DU$67&amp;"'!f1"),F161-1,))*1</f>
        <v>0</v>
      </c>
      <c r="DE161" cm="1">
        <f t="array" aca="1" ref="DE161" ca="1">IF(ISNA(G161),,OFFSET(INDIRECT("'"&amp;DV$67&amp;"'!f1"),G161-1,))*1</f>
        <v>0</v>
      </c>
      <c r="DF161" cm="1">
        <f t="array" aca="1" ref="DF161" ca="1">IF(ISNA(H161),,OFFSET(INDIRECT("'"&amp;DW$67&amp;"'!f1"),H161-1,))*1</f>
        <v>0</v>
      </c>
      <c r="DG161" cm="1">
        <f t="array" aca="1" ref="DG161" ca="1">IF(ISNA(I161),,OFFSET(INDIRECT("'"&amp;DX$67&amp;"'!f1"),I161-1,))*1</f>
        <v>0</v>
      </c>
      <c r="DH161" cm="1">
        <f t="array" aca="1" ref="DH161" ca="1">IF(ISNA(J161),,OFFSET(INDIRECT("'"&amp;DY$67&amp;"'!f1"),J161-1,))*1</f>
        <v>3.1382205840200101</v>
      </c>
      <c r="DI161" cm="1">
        <f t="array" aca="1" ref="DI161" ca="1">IF(ISNA(K161),,OFFSET(INDIRECT("'"&amp;DZ$67&amp;"'!f1"),K161-1,))*1</f>
        <v>72.868492560461107</v>
      </c>
      <c r="DJ161" cm="1">
        <f t="array" aca="1" ref="DJ161" ca="1">IF(ISNA(L161),,OFFSET(INDIRECT("'"&amp;EA$67&amp;"'!f1"),L161-1,))*1</f>
        <v>24.8076442368328</v>
      </c>
      <c r="DK161" cm="1">
        <f t="array" aca="1" ref="DK161" ca="1">IF(ISNA(M161),,OFFSET(INDIRECT("'"&amp;EB$67&amp;"'!f1"),M161-1,))*1</f>
        <v>759.58767349099799</v>
      </c>
      <c r="DL161" cm="1">
        <f t="array" aca="1" ref="DL161" ca="1">IF(ISNA(N161),,OFFSET(INDIRECT("'"&amp;EC$67&amp;"'!f1"),N161-1,))*1</f>
        <v>6.7698359998757895E-2</v>
      </c>
      <c r="DM161" cm="1">
        <f t="array" aca="1" ref="DM161" ca="1">IF(ISNA(O161),,OFFSET(INDIRECT("'"&amp;ED$67&amp;"'!f1"),O161-1,))*1</f>
        <v>7.0788737997645498E-2</v>
      </c>
      <c r="DN161" cm="1">
        <f t="array" aca="1" ref="DN161" ca="1">IF(ISNA(P161),,OFFSET(INDIRECT("'"&amp;EE$67&amp;"'!f1"),P161-1,))*1</f>
        <v>0.20607121288776301</v>
      </c>
      <c r="DT161">
        <f t="shared" ca="1" si="100"/>
        <v>0</v>
      </c>
      <c r="DU161">
        <f t="shared" ca="1" si="100"/>
        <v>0</v>
      </c>
      <c r="DV161">
        <f t="shared" ca="1" si="100"/>
        <v>0</v>
      </c>
      <c r="DW161">
        <f t="shared" ca="1" si="100"/>
        <v>0</v>
      </c>
      <c r="DX161">
        <f t="shared" ca="1" si="100"/>
        <v>0</v>
      </c>
      <c r="DY161">
        <f t="shared" ca="1" si="100"/>
        <v>1</v>
      </c>
      <c r="DZ161">
        <f t="shared" ca="1" si="122"/>
        <v>5</v>
      </c>
      <c r="EA161">
        <f t="shared" ca="1" si="122"/>
        <v>1756</v>
      </c>
      <c r="EB161">
        <f t="shared" ca="1" si="122"/>
        <v>0</v>
      </c>
      <c r="EC161">
        <f t="shared" ca="1" si="122"/>
        <v>0</v>
      </c>
      <c r="ED161">
        <f t="shared" ca="1" si="122"/>
        <v>0</v>
      </c>
      <c r="EE161">
        <f t="shared" ca="1" si="122"/>
        <v>0</v>
      </c>
      <c r="EK161" cm="1">
        <f t="array" aca="1" ref="EK161" ca="1">IF(ISNA(E161),0,OFFSET(INDIRECT("'"&amp;EK$67&amp;"'!g1"),E161-1,)*CL161)</f>
        <v>0</v>
      </c>
      <c r="EL161" cm="1">
        <f t="array" aca="1" ref="EL161" ca="1">IF(ISNA(F161),0,OFFSET(INDIRECT("'"&amp;EL$67&amp;"'!g1"),F161-1,)*CM161)</f>
        <v>0</v>
      </c>
      <c r="EM161" cm="1">
        <f t="array" aca="1" ref="EM161" ca="1">IF(ISNA(G161),0,OFFSET(INDIRECT("'"&amp;EM$67&amp;"'!g1"),G161-1,)*CN161)</f>
        <v>0</v>
      </c>
      <c r="EN161" cm="1">
        <f t="array" aca="1" ref="EN161" ca="1">IF(ISNA(H161),0,OFFSET(INDIRECT("'"&amp;EN$67&amp;"'!g1"),H161-1,)*CO161)</f>
        <v>0</v>
      </c>
      <c r="EO161" cm="1">
        <f t="array" aca="1" ref="EO161" ca="1">IF(ISNA(I161),0,OFFSET(INDIRECT("'"&amp;EO$67&amp;"'!g1"),I161-1,)*CP161)</f>
        <v>0</v>
      </c>
      <c r="EP161" cm="1">
        <f t="array" aca="1" ref="EP161" ca="1">IF(ISNA(J161),0,OFFSET(INDIRECT("'"&amp;EP$67&amp;"'!g1"),J161-1,)*CQ161)</f>
        <v>1</v>
      </c>
      <c r="EQ161" cm="1">
        <f t="array" aca="1" ref="EQ161" ca="1">IF(ISNA(K161),0,OFFSET(INDIRECT("'"&amp;EQ$67&amp;"'!g1"),K161-1,)*CR161)</f>
        <v>5</v>
      </c>
      <c r="ER161" cm="1">
        <f t="array" aca="1" ref="ER161" ca="1">IF(ISNA(L161),0,OFFSET(INDIRECT("'"&amp;ER$67&amp;"'!g1"),L161-1,)*CS161)</f>
        <v>1756</v>
      </c>
      <c r="ES161" cm="1">
        <f t="array" aca="1" ref="ES161" ca="1">IF(ISNA(M161),0,OFFSET(INDIRECT("'"&amp;ES$67&amp;"'!g1"),M161-1,)*CT161)</f>
        <v>0</v>
      </c>
      <c r="ET161" cm="1">
        <f t="array" aca="1" ref="ET161" ca="1">IF(ISNA(N161),0,OFFSET(INDIRECT("'"&amp;ET$67&amp;"'!g1"),N161-1,)*CU161)</f>
        <v>0</v>
      </c>
      <c r="EU161" cm="1">
        <f t="array" aca="1" ref="EU161" ca="1">IF(ISNA(O161),0,OFFSET(INDIRECT("'"&amp;EU$67&amp;"'!g1"),O161-1,)*CV161)</f>
        <v>0</v>
      </c>
      <c r="EV161" cm="1">
        <f t="array" aca="1" ref="EV161" ca="1">IF(ISNA(P161),0,OFFSET(INDIRECT("'"&amp;EV$67&amp;"'!g1"),P161-1,)*CW161)</f>
        <v>0</v>
      </c>
      <c r="FB161" s="10" cm="1">
        <f t="array" aca="1" ref="FB161" ca="1">IF(ISNA(E161),0,OFFSET(INDIRECT("'"&amp;EK$67&amp;"'!h1"),E161-1,))</f>
        <v>0</v>
      </c>
      <c r="FC161" s="10" cm="1">
        <f t="array" aca="1" ref="FC161" ca="1">IF(ISNA(F161),0,OFFSET(INDIRECT("'"&amp;EL$67&amp;"'!h1"),F161-1,))</f>
        <v>0</v>
      </c>
      <c r="FD161" s="10" cm="1">
        <f t="array" aca="1" ref="FD161" ca="1">IF(ISNA(G161),0,OFFSET(INDIRECT("'"&amp;EM$67&amp;"'!h1"),G161-1,))</f>
        <v>0</v>
      </c>
      <c r="FE161" s="10" cm="1">
        <f t="array" aca="1" ref="FE161" ca="1">IF(ISNA(H161),0,OFFSET(INDIRECT("'"&amp;EN$67&amp;"'!h1"),H161-1,))</f>
        <v>0</v>
      </c>
      <c r="FF161" s="10" cm="1">
        <f t="array" aca="1" ref="FF161" ca="1">IF(ISNA(I161),0,OFFSET(INDIRECT("'"&amp;EO$67&amp;"'!h1"),I161-1,))</f>
        <v>0</v>
      </c>
      <c r="FG161" s="10" cm="1">
        <f t="array" aca="1" ref="FG161" ca="1">IF(ISNA(J161),0,OFFSET(INDIRECT("'"&amp;EP$67&amp;"'!h1"),J161-1,))</f>
        <v>1</v>
      </c>
      <c r="FH161" s="10" cm="1">
        <f t="array" aca="1" ref="FH161" ca="1">IF(ISNA(K161),0,OFFSET(INDIRECT("'"&amp;EQ$67&amp;"'!h1"),K161-1,))</f>
        <v>10000</v>
      </c>
      <c r="FI161" s="10" cm="1">
        <f t="array" aca="1" ref="FI161" ca="1">IF(ISNA(L161),0,OFFSET(INDIRECT("'"&amp;ER$67&amp;"'!h1"),L161-1,))</f>
        <v>10000</v>
      </c>
      <c r="FJ161" s="10" cm="1">
        <f t="array" aca="1" ref="FJ161" ca="1">IF(ISNA(M161),0,OFFSET(INDIRECT("'"&amp;ES$67&amp;"'!h1"),M161-1,))</f>
        <v>10000</v>
      </c>
      <c r="FK161" s="10" cm="1">
        <f t="array" aca="1" ref="FK161" ca="1">IF(ISNA(N161),0,OFFSET(INDIRECT("'"&amp;ET$67&amp;"'!h1"),N161-1,))</f>
        <v>1</v>
      </c>
      <c r="FL161" s="10" cm="1">
        <f t="array" aca="1" ref="FL161" ca="1">IF(ISNA(O161),0,OFFSET(INDIRECT("'"&amp;EU$67&amp;"'!h1"),O161-1,))</f>
        <v>1</v>
      </c>
      <c r="FM161" s="10" cm="1">
        <f t="array" aca="1" ref="FM161" ca="1">IF(ISNA(P161),0,OFFSET(INDIRECT("'"&amp;EV$67&amp;"'!h1"),P161-1,))</f>
        <v>9</v>
      </c>
      <c r="FN161" s="10"/>
      <c r="FO161" s="10"/>
      <c r="FP161" s="10"/>
      <c r="FQ161" s="10"/>
      <c r="FS161">
        <f t="shared" ca="1" si="110"/>
        <v>96</v>
      </c>
      <c r="FT161">
        <f t="shared" ca="1" si="62"/>
        <v>72.868492560461107</v>
      </c>
      <c r="FU161">
        <f t="shared" ca="1" si="63"/>
        <v>5</v>
      </c>
      <c r="FV161">
        <f t="shared" ca="1" si="64"/>
        <v>10000</v>
      </c>
      <c r="FW161" s="4">
        <f t="shared" ca="1" si="111"/>
        <v>5.0000000000000001E-4</v>
      </c>
      <c r="FX161" s="5">
        <f t="shared" ca="1" si="112"/>
        <v>14.573698512092221</v>
      </c>
      <c r="FZ161" s="13">
        <f t="shared" ca="1" si="105"/>
        <v>96</v>
      </c>
      <c r="GA161" s="23" t="e">
        <f t="shared" ca="1" si="91"/>
        <v>#N/A</v>
      </c>
      <c r="GB161" s="23" t="e">
        <f t="shared" ca="1" si="91"/>
        <v>#N/A</v>
      </c>
      <c r="GC161" s="23" t="e">
        <f t="shared" ca="1" si="91"/>
        <v>#N/A</v>
      </c>
      <c r="GD161" s="23" t="e">
        <f t="shared" ca="1" si="91"/>
        <v>#N/A</v>
      </c>
      <c r="GE161" s="23" t="e">
        <f t="shared" ca="1" si="91"/>
        <v>#N/A</v>
      </c>
      <c r="GF161" s="23">
        <f t="shared" ca="1" si="91"/>
        <v>0</v>
      </c>
      <c r="GG161" s="23">
        <f t="shared" ca="1" si="114"/>
        <v>0</v>
      </c>
      <c r="GH161" s="23">
        <f t="shared" ca="1" si="114"/>
        <v>0</v>
      </c>
      <c r="GI161" s="23">
        <f t="shared" ca="1" si="114"/>
        <v>0.14285714285714285</v>
      </c>
      <c r="GJ161" s="23" t="e">
        <f t="shared" ca="1" si="114"/>
        <v>#N/A</v>
      </c>
      <c r="GK161" s="23" t="e">
        <f t="shared" ca="1" si="114"/>
        <v>#N/A</v>
      </c>
      <c r="GL161" s="23" t="e">
        <f t="shared" ca="1" si="114"/>
        <v>#N/A</v>
      </c>
      <c r="GM161" s="23"/>
      <c r="GN161">
        <f t="shared" ca="1" si="113"/>
        <v>96</v>
      </c>
      <c r="GO161" s="5" t="e">
        <f t="shared" ca="1" si="116"/>
        <v>#N/A</v>
      </c>
      <c r="GP161" s="5" t="e">
        <f t="shared" ca="1" si="116"/>
        <v>#N/A</v>
      </c>
      <c r="GQ161" s="5" t="e">
        <f t="shared" ca="1" si="116"/>
        <v>#N/A</v>
      </c>
      <c r="GR161" s="5" t="e">
        <f t="shared" ca="1" si="116"/>
        <v>#N/A</v>
      </c>
      <c r="GS161" s="5" t="e">
        <f t="shared" ca="1" si="116"/>
        <v>#N/A</v>
      </c>
      <c r="GT161" s="5">
        <f t="shared" ca="1" si="103"/>
        <v>3.1382205840200101</v>
      </c>
      <c r="GU161" s="5">
        <f t="shared" ca="1" si="103"/>
        <v>14.573698512092221</v>
      </c>
      <c r="GV161" s="5">
        <f t="shared" ca="1" si="103"/>
        <v>1.4127360043754441E-2</v>
      </c>
      <c r="GW161" s="5" t="e">
        <f t="shared" ca="1" si="101"/>
        <v>#N/A</v>
      </c>
      <c r="GX161" s="5" t="e">
        <f t="shared" ca="1" si="101"/>
        <v>#N/A</v>
      </c>
      <c r="GY161" s="5" t="e">
        <f t="shared" ca="1" si="101"/>
        <v>#N/A</v>
      </c>
      <c r="GZ161" s="5" t="e">
        <f t="shared" ca="1" si="101"/>
        <v>#N/A</v>
      </c>
      <c r="HB161" s="13">
        <f t="shared" ca="1" si="106"/>
        <v>96</v>
      </c>
      <c r="HC161" s="4">
        <f t="shared" ca="1" si="92"/>
        <v>0</v>
      </c>
      <c r="HD161" s="4">
        <f t="shared" ca="1" si="92"/>
        <v>0</v>
      </c>
      <c r="HE161" s="4">
        <f t="shared" ca="1" si="92"/>
        <v>0</v>
      </c>
      <c r="HF161" s="4">
        <f t="shared" ca="1" si="92"/>
        <v>0</v>
      </c>
      <c r="HG161" s="4">
        <f t="shared" ca="1" si="92"/>
        <v>0</v>
      </c>
      <c r="HH161" s="4">
        <f t="shared" ca="1" si="92"/>
        <v>1</v>
      </c>
      <c r="HI161" s="4">
        <f t="shared" ca="1" si="115"/>
        <v>5.0000000000000001E-4</v>
      </c>
      <c r="HJ161" s="4">
        <f t="shared" ca="1" si="115"/>
        <v>0.17560000000000001</v>
      </c>
      <c r="HK161" s="4">
        <f t="shared" ca="1" si="115"/>
        <v>0</v>
      </c>
      <c r="HL161" s="4">
        <f t="shared" ca="1" si="115"/>
        <v>0</v>
      </c>
      <c r="HM161" s="4">
        <f t="shared" ca="1" si="115"/>
        <v>0</v>
      </c>
      <c r="HN161" s="4">
        <f t="shared" ca="1" si="115"/>
        <v>0</v>
      </c>
    </row>
    <row r="162" spans="1:222" x14ac:dyDescent="0.2">
      <c r="A162" t="str" cm="1">
        <f t="array" aca="1" ref="A162" ca="1">INDIRECT($A$67&amp;"!A"&amp;ROW(C95)+$B$64)</f>
        <v>[[97,5,19]]</v>
      </c>
      <c r="B162" cm="1">
        <f t="array" aca="1" ref="B162" ca="1">INDIRECT($A$67&amp;"!b"&amp;ROW(D95)+$B$64)</f>
        <v>97</v>
      </c>
      <c r="C162">
        <f t="shared" ca="1" si="107"/>
        <v>19</v>
      </c>
      <c r="E162" t="e">
        <f t="shared" ca="1" si="118"/>
        <v>#N/A</v>
      </c>
      <c r="F162" t="e">
        <f t="shared" ca="1" si="118"/>
        <v>#N/A</v>
      </c>
      <c r="G162" t="e">
        <f t="shared" ca="1" si="118"/>
        <v>#N/A</v>
      </c>
      <c r="H162" t="e">
        <f t="shared" ca="1" si="118"/>
        <v>#N/A</v>
      </c>
      <c r="I162" t="e">
        <f t="shared" ca="1" si="118"/>
        <v>#N/A</v>
      </c>
      <c r="J162">
        <f t="shared" ca="1" si="118"/>
        <v>127</v>
      </c>
      <c r="K162">
        <f t="shared" ca="1" si="118"/>
        <v>127</v>
      </c>
      <c r="L162">
        <f t="shared" ca="1" si="118"/>
        <v>128</v>
      </c>
      <c r="M162">
        <f t="shared" ca="1" si="118"/>
        <v>125</v>
      </c>
      <c r="N162">
        <f t="shared" ca="1" si="118"/>
        <v>119</v>
      </c>
      <c r="O162">
        <f t="shared" ca="1" si="118"/>
        <v>119</v>
      </c>
      <c r="P162">
        <f t="shared" ca="1" si="118"/>
        <v>119</v>
      </c>
      <c r="V162" cm="1">
        <f t="array" aca="1" ref="V162" ca="1">IF(ISNA(E162),,OFFSET(INDIRECT("'"&amp;V$67&amp;"'!d1"),E162-1,))</f>
        <v>0</v>
      </c>
      <c r="W162" cm="1">
        <f t="array" aca="1" ref="W162" ca="1">IF(ISNA(F162),,OFFSET(INDIRECT("'"&amp;W$67&amp;"'!d1"),F162-1,))</f>
        <v>0</v>
      </c>
      <c r="X162" cm="1">
        <f t="array" aca="1" ref="X162" ca="1">IF(ISNA(G162),,OFFSET(INDIRECT("'"&amp;X$67&amp;"'!d1"),G162-1,))</f>
        <v>0</v>
      </c>
      <c r="Y162" cm="1">
        <f t="array" aca="1" ref="Y162" ca="1">IF(ISNA(H162),,OFFSET(INDIRECT("'"&amp;Y$67&amp;"'!d1"),H162-1,))</f>
        <v>0</v>
      </c>
      <c r="Z162" cm="1">
        <f t="array" aca="1" ref="Z162" ca="1">IF(ISNA(I162),,OFFSET(INDIRECT("'"&amp;Z$67&amp;"'!d1"),I162-1,))</f>
        <v>0</v>
      </c>
      <c r="AA162" cm="1">
        <f t="array" aca="1" ref="AA162" ca="1">IF(ISNA(J162),,OFFSET(INDIRECT("'"&amp;AA$67&amp;"'!d1"),J162-1,))</f>
        <v>19</v>
      </c>
      <c r="AB162" cm="1">
        <f t="array" aca="1" ref="AB162" ca="1">IF(ISNA(K162),,OFFSET(INDIRECT("'"&amp;AB$67&amp;"'!d1"),K162-1,))</f>
        <v>19</v>
      </c>
      <c r="AC162" cm="1">
        <f t="array" aca="1" ref="AC162" ca="1">IF(ISNA(L162),,OFFSET(INDIRECT("'"&amp;AC$67&amp;"'!d1"),L162-1,))</f>
        <v>19</v>
      </c>
      <c r="AD162" cm="1">
        <f t="array" aca="1" ref="AD162" ca="1">IF(ISNA(M162),,OFFSET(INDIRECT("'"&amp;AD$67&amp;"'!d1"),M162-1,))</f>
        <v>22</v>
      </c>
      <c r="AE162" cm="1">
        <f t="array" aca="1" ref="AE162" ca="1">IF(ISNA(N162),,OFFSET(INDIRECT("'"&amp;AE$67&amp;"'!d1"),N162-1,))</f>
        <v>0</v>
      </c>
      <c r="AF162" cm="1">
        <f t="array" aca="1" ref="AF162" ca="1">IF(ISNA(O162),,OFFSET(INDIRECT("'"&amp;AF$67&amp;"'!d1"),O162-1,))</f>
        <v>0</v>
      </c>
      <c r="AG162" cm="1">
        <f t="array" aca="1" ref="AG162" ca="1">IF(ISNA(P162),,OFFSET(INDIRECT("'"&amp;AG$67&amp;"'!d1"),P162-1,))</f>
        <v>0</v>
      </c>
      <c r="AM162">
        <f t="shared" ca="1" si="82"/>
        <v>0</v>
      </c>
      <c r="AN162">
        <f t="shared" ca="1" si="82"/>
        <v>0</v>
      </c>
      <c r="AO162">
        <f t="shared" ca="1" si="82"/>
        <v>0</v>
      </c>
      <c r="AP162">
        <f t="shared" ca="1" si="82"/>
        <v>0</v>
      </c>
      <c r="AQ162">
        <f t="shared" ca="1" si="108"/>
        <v>0</v>
      </c>
      <c r="AV162" t="str">
        <f t="shared" ca="1" si="109"/>
        <v/>
      </c>
      <c r="AW162" t="str">
        <f t="shared" ca="1" si="109"/>
        <v/>
      </c>
      <c r="AX162" t="str">
        <f t="shared" ca="1" si="109"/>
        <v/>
      </c>
      <c r="AY162" t="str">
        <f t="shared" ca="1" si="109"/>
        <v/>
      </c>
      <c r="AZ162" t="str">
        <f t="shared" ca="1" si="109"/>
        <v/>
      </c>
      <c r="BD162">
        <f t="shared" ca="1" si="97"/>
        <v>0</v>
      </c>
      <c r="BE162">
        <f t="shared" ca="1" si="97"/>
        <v>0</v>
      </c>
      <c r="BF162">
        <f t="shared" ca="1" si="97"/>
        <v>0</v>
      </c>
      <c r="BG162">
        <f t="shared" ca="1" si="97"/>
        <v>0</v>
      </c>
      <c r="BH162">
        <f t="shared" ca="1" si="97"/>
        <v>0</v>
      </c>
      <c r="BI162">
        <f t="shared" ca="1" si="97"/>
        <v>1</v>
      </c>
      <c r="BJ162">
        <f t="shared" ca="1" si="119"/>
        <v>1</v>
      </c>
      <c r="BK162">
        <f t="shared" ca="1" si="119"/>
        <v>1</v>
      </c>
      <c r="BL162">
        <f t="shared" ca="1" si="119"/>
        <v>1</v>
      </c>
      <c r="BM162">
        <f t="shared" ca="1" si="119"/>
        <v>0</v>
      </c>
      <c r="BN162">
        <f t="shared" ca="1" si="119"/>
        <v>0</v>
      </c>
      <c r="BO162">
        <f t="shared" ca="1" si="119"/>
        <v>0</v>
      </c>
      <c r="BU162">
        <f t="shared" ca="1" si="98"/>
        <v>97</v>
      </c>
      <c r="BV162">
        <f t="shared" ca="1" si="98"/>
        <v>97</v>
      </c>
      <c r="BW162">
        <f t="shared" ca="1" si="98"/>
        <v>97</v>
      </c>
      <c r="BX162">
        <f t="shared" ca="1" si="98"/>
        <v>97</v>
      </c>
      <c r="BY162">
        <f t="shared" ca="1" si="98"/>
        <v>97</v>
      </c>
      <c r="BZ162">
        <f t="shared" ca="1" si="98"/>
        <v>19</v>
      </c>
      <c r="CA162">
        <f t="shared" ca="1" si="120"/>
        <v>19</v>
      </c>
      <c r="CB162">
        <f t="shared" ca="1" si="120"/>
        <v>19</v>
      </c>
      <c r="CC162">
        <f t="shared" ca="1" si="120"/>
        <v>22</v>
      </c>
      <c r="CD162">
        <f t="shared" ca="1" si="120"/>
        <v>97</v>
      </c>
      <c r="CE162">
        <f t="shared" ca="1" si="120"/>
        <v>97</v>
      </c>
      <c r="CF162">
        <f t="shared" ca="1" si="120"/>
        <v>97</v>
      </c>
      <c r="CL162">
        <f t="shared" ca="1" si="99"/>
        <v>0</v>
      </c>
      <c r="CM162">
        <f t="shared" ca="1" si="99"/>
        <v>0</v>
      </c>
      <c r="CN162">
        <f t="shared" ca="1" si="99"/>
        <v>0</v>
      </c>
      <c r="CO162">
        <f t="shared" ca="1" si="99"/>
        <v>0</v>
      </c>
      <c r="CP162">
        <f t="shared" ca="1" si="99"/>
        <v>0</v>
      </c>
      <c r="CQ162">
        <f t="shared" ca="1" si="99"/>
        <v>1</v>
      </c>
      <c r="CR162">
        <f t="shared" ca="1" si="121"/>
        <v>1</v>
      </c>
      <c r="CS162">
        <f t="shared" ca="1" si="121"/>
        <v>1</v>
      </c>
      <c r="CT162">
        <f t="shared" ca="1" si="121"/>
        <v>0</v>
      </c>
      <c r="CU162">
        <f t="shared" ca="1" si="121"/>
        <v>0</v>
      </c>
      <c r="CV162">
        <f t="shared" ca="1" si="121"/>
        <v>0</v>
      </c>
      <c r="CW162">
        <f t="shared" ca="1" si="121"/>
        <v>0</v>
      </c>
      <c r="DC162" cm="1">
        <f t="array" aca="1" ref="DC162" ca="1">IF(ISNA(E162),,OFFSET(INDIRECT("'"&amp;DT$67&amp;"'!f1"),E162-1,))*1</f>
        <v>0</v>
      </c>
      <c r="DD162" cm="1">
        <f t="array" aca="1" ref="DD162" ca="1">IF(ISNA(F162),,OFFSET(INDIRECT("'"&amp;DU$67&amp;"'!f1"),F162-1,))*1</f>
        <v>0</v>
      </c>
      <c r="DE162" cm="1">
        <f t="array" aca="1" ref="DE162" ca="1">IF(ISNA(G162),,OFFSET(INDIRECT("'"&amp;DV$67&amp;"'!f1"),G162-1,))*1</f>
        <v>0</v>
      </c>
      <c r="DF162" cm="1">
        <f t="array" aca="1" ref="DF162" ca="1">IF(ISNA(H162),,OFFSET(INDIRECT("'"&amp;DW$67&amp;"'!f1"),H162-1,))*1</f>
        <v>0</v>
      </c>
      <c r="DG162" cm="1">
        <f t="array" aca="1" ref="DG162" ca="1">IF(ISNA(I162),,OFFSET(INDIRECT("'"&amp;DX$67&amp;"'!f1"),I162-1,))*1</f>
        <v>0</v>
      </c>
      <c r="DH162" cm="1">
        <f t="array" aca="1" ref="DH162" ca="1">IF(ISNA(J162),,OFFSET(INDIRECT("'"&amp;DY$67&amp;"'!f1"),J162-1,))*1</f>
        <v>2.8185819294303598</v>
      </c>
      <c r="DI162" cm="1">
        <f t="array" aca="1" ref="DI162" ca="1">IF(ISNA(K162),,OFFSET(INDIRECT("'"&amp;DZ$67&amp;"'!f1"),K162-1,))*1</f>
        <v>33.233304226770997</v>
      </c>
      <c r="DJ162" cm="1">
        <f t="array" aca="1" ref="DJ162" ca="1">IF(ISNA(L162),,OFFSET(INDIRECT("'"&amp;EA$67&amp;"'!f1"),L162-1,))*1</f>
        <v>11.2380305118858</v>
      </c>
      <c r="DK162" cm="1">
        <f t="array" aca="1" ref="DK162" ca="1">IF(ISNA(M162),,OFFSET(INDIRECT("'"&amp;EB$67&amp;"'!f1"),M162-1,))*1</f>
        <v>629.35805532500297</v>
      </c>
      <c r="DL162" cm="1">
        <f t="array" aca="1" ref="DL162" ca="1">IF(ISNA(N162),,OFFSET(INDIRECT("'"&amp;EC$67&amp;"'!f1"),N162-1,))*1</f>
        <v>2.6980067996191699E-2</v>
      </c>
      <c r="DM162" cm="1">
        <f t="array" aca="1" ref="DM162" ca="1">IF(ISNA(O162),,OFFSET(INDIRECT("'"&amp;ED$67&amp;"'!f1"),O162-1,))*1</f>
        <v>3.0456945009063902E-2</v>
      </c>
      <c r="DN162" cm="1">
        <f t="array" aca="1" ref="DN162" ca="1">IF(ISNA(P162),,OFFSET(INDIRECT("'"&amp;EE$67&amp;"'!f1"),P162-1,))*1</f>
        <v>0.120839945971965</v>
      </c>
      <c r="DT162">
        <f t="shared" ca="1" si="100"/>
        <v>0</v>
      </c>
      <c r="DU162">
        <f t="shared" ca="1" si="100"/>
        <v>0</v>
      </c>
      <c r="DV162">
        <f t="shared" ca="1" si="100"/>
        <v>0</v>
      </c>
      <c r="DW162">
        <f t="shared" ca="1" si="100"/>
        <v>0</v>
      </c>
      <c r="DX162">
        <f t="shared" ca="1" si="100"/>
        <v>0</v>
      </c>
      <c r="DY162">
        <f t="shared" ca="1" si="100"/>
        <v>1</v>
      </c>
      <c r="DZ162">
        <f t="shared" ca="1" si="122"/>
        <v>3</v>
      </c>
      <c r="EA162">
        <f t="shared" ca="1" si="122"/>
        <v>909</v>
      </c>
      <c r="EB162">
        <f t="shared" ca="1" si="122"/>
        <v>0</v>
      </c>
      <c r="EC162">
        <f t="shared" ca="1" si="122"/>
        <v>0</v>
      </c>
      <c r="ED162">
        <f t="shared" ca="1" si="122"/>
        <v>0</v>
      </c>
      <c r="EE162">
        <f t="shared" ca="1" si="122"/>
        <v>0</v>
      </c>
      <c r="EK162" cm="1">
        <f t="array" aca="1" ref="EK162" ca="1">IF(ISNA(E162),0,OFFSET(INDIRECT("'"&amp;EK$67&amp;"'!g1"),E162-1,)*CL162)</f>
        <v>0</v>
      </c>
      <c r="EL162" cm="1">
        <f t="array" aca="1" ref="EL162" ca="1">IF(ISNA(F162),0,OFFSET(INDIRECT("'"&amp;EL$67&amp;"'!g1"),F162-1,)*CM162)</f>
        <v>0</v>
      </c>
      <c r="EM162" cm="1">
        <f t="array" aca="1" ref="EM162" ca="1">IF(ISNA(G162),0,OFFSET(INDIRECT("'"&amp;EM$67&amp;"'!g1"),G162-1,)*CN162)</f>
        <v>0</v>
      </c>
      <c r="EN162" cm="1">
        <f t="array" aca="1" ref="EN162" ca="1">IF(ISNA(H162),0,OFFSET(INDIRECT("'"&amp;EN$67&amp;"'!g1"),H162-1,)*CO162)</f>
        <v>0</v>
      </c>
      <c r="EO162" cm="1">
        <f t="array" aca="1" ref="EO162" ca="1">IF(ISNA(I162),0,OFFSET(INDIRECT("'"&amp;EO$67&amp;"'!g1"),I162-1,)*CP162)</f>
        <v>0</v>
      </c>
      <c r="EP162" cm="1">
        <f t="array" aca="1" ref="EP162" ca="1">IF(ISNA(J162),0,OFFSET(INDIRECT("'"&amp;EP$67&amp;"'!g1"),J162-1,)*CQ162)</f>
        <v>1</v>
      </c>
      <c r="EQ162" cm="1">
        <f t="array" aca="1" ref="EQ162" ca="1">IF(ISNA(K162),0,OFFSET(INDIRECT("'"&amp;EQ$67&amp;"'!g1"),K162-1,)*CR162)</f>
        <v>3</v>
      </c>
      <c r="ER162" cm="1">
        <f t="array" aca="1" ref="ER162" ca="1">IF(ISNA(L162),0,OFFSET(INDIRECT("'"&amp;ER$67&amp;"'!g1"),L162-1,)*CS162)</f>
        <v>909</v>
      </c>
      <c r="ES162" cm="1">
        <f t="array" aca="1" ref="ES162" ca="1">IF(ISNA(M162),0,OFFSET(INDIRECT("'"&amp;ES$67&amp;"'!g1"),M162-1,)*CT162)</f>
        <v>0</v>
      </c>
      <c r="ET162" cm="1">
        <f t="array" aca="1" ref="ET162" ca="1">IF(ISNA(N162),0,OFFSET(INDIRECT("'"&amp;ET$67&amp;"'!g1"),N162-1,)*CU162)</f>
        <v>0</v>
      </c>
      <c r="EU162" cm="1">
        <f t="array" aca="1" ref="EU162" ca="1">IF(ISNA(O162),0,OFFSET(INDIRECT("'"&amp;EU$67&amp;"'!g1"),O162-1,)*CV162)</f>
        <v>0</v>
      </c>
      <c r="EV162" cm="1">
        <f t="array" aca="1" ref="EV162" ca="1">IF(ISNA(P162),0,OFFSET(INDIRECT("'"&amp;EV$67&amp;"'!g1"),P162-1,)*CW162)</f>
        <v>0</v>
      </c>
      <c r="FB162" s="10" cm="1">
        <f t="array" aca="1" ref="FB162" ca="1">IF(ISNA(E162),0,OFFSET(INDIRECT("'"&amp;EK$67&amp;"'!h1"),E162-1,))</f>
        <v>0</v>
      </c>
      <c r="FC162" s="10" cm="1">
        <f t="array" aca="1" ref="FC162" ca="1">IF(ISNA(F162),0,OFFSET(INDIRECT("'"&amp;EL$67&amp;"'!h1"),F162-1,))</f>
        <v>0</v>
      </c>
      <c r="FD162" s="10" cm="1">
        <f t="array" aca="1" ref="FD162" ca="1">IF(ISNA(G162),0,OFFSET(INDIRECT("'"&amp;EM$67&amp;"'!h1"),G162-1,))</f>
        <v>0</v>
      </c>
      <c r="FE162" s="10" cm="1">
        <f t="array" aca="1" ref="FE162" ca="1">IF(ISNA(H162),0,OFFSET(INDIRECT("'"&amp;EN$67&amp;"'!h1"),H162-1,))</f>
        <v>0</v>
      </c>
      <c r="FF162" s="10" cm="1">
        <f t="array" aca="1" ref="FF162" ca="1">IF(ISNA(I162),0,OFFSET(INDIRECT("'"&amp;EO$67&amp;"'!h1"),I162-1,))</f>
        <v>0</v>
      </c>
      <c r="FG162" s="10" cm="1">
        <f t="array" aca="1" ref="FG162" ca="1">IF(ISNA(J162),0,OFFSET(INDIRECT("'"&amp;EP$67&amp;"'!h1"),J162-1,))</f>
        <v>1</v>
      </c>
      <c r="FH162" s="10" cm="1">
        <f t="array" aca="1" ref="FH162" ca="1">IF(ISNA(K162),0,OFFSET(INDIRECT("'"&amp;EQ$67&amp;"'!h1"),K162-1,))</f>
        <v>10000</v>
      </c>
      <c r="FI162" s="10" cm="1">
        <f t="array" aca="1" ref="FI162" ca="1">IF(ISNA(L162),0,OFFSET(INDIRECT("'"&amp;ER$67&amp;"'!h1"),L162-1,))</f>
        <v>10000</v>
      </c>
      <c r="FJ162" s="10" cm="1">
        <f t="array" aca="1" ref="FJ162" ca="1">IF(ISNA(M162),0,OFFSET(INDIRECT("'"&amp;ES$67&amp;"'!h1"),M162-1,))</f>
        <v>10000</v>
      </c>
      <c r="FK162" s="10" cm="1">
        <f t="array" aca="1" ref="FK162" ca="1">IF(ISNA(N162),0,OFFSET(INDIRECT("'"&amp;ET$67&amp;"'!h1"),N162-1,))</f>
        <v>1</v>
      </c>
      <c r="FL162" s="10" cm="1">
        <f t="array" aca="1" ref="FL162" ca="1">IF(ISNA(O162),0,OFFSET(INDIRECT("'"&amp;EU$67&amp;"'!h1"),O162-1,))</f>
        <v>1</v>
      </c>
      <c r="FM162" s="10" cm="1">
        <f t="array" aca="1" ref="FM162" ca="1">IF(ISNA(P162),0,OFFSET(INDIRECT("'"&amp;EV$67&amp;"'!h1"),P162-1,))</f>
        <v>9</v>
      </c>
      <c r="FN162" s="10"/>
      <c r="FO162" s="10"/>
      <c r="FP162" s="10"/>
      <c r="FQ162" s="10"/>
      <c r="FS162">
        <f t="shared" ca="1" si="110"/>
        <v>97</v>
      </c>
      <c r="FT162">
        <f t="shared" ca="1" si="62"/>
        <v>33.233304226770997</v>
      </c>
      <c r="FU162">
        <f t="shared" ca="1" si="63"/>
        <v>3</v>
      </c>
      <c r="FV162">
        <f t="shared" ca="1" si="64"/>
        <v>10000</v>
      </c>
      <c r="FW162" s="4">
        <f t="shared" ca="1" si="111"/>
        <v>2.9999999999999997E-4</v>
      </c>
      <c r="FX162" s="5">
        <f t="shared" ca="1" si="112"/>
        <v>11.077768075590333</v>
      </c>
      <c r="FZ162" s="13">
        <f t="shared" ca="1" si="105"/>
        <v>97</v>
      </c>
      <c r="GA162" s="23" t="e">
        <f t="shared" ca="1" si="91"/>
        <v>#N/A</v>
      </c>
      <c r="GB162" s="23" t="e">
        <f t="shared" ca="1" si="91"/>
        <v>#N/A</v>
      </c>
      <c r="GC162" s="23" t="e">
        <f t="shared" ca="1" si="91"/>
        <v>#N/A</v>
      </c>
      <c r="GD162" s="23" t="e">
        <f t="shared" ca="1" si="91"/>
        <v>#N/A</v>
      </c>
      <c r="GE162" s="23" t="e">
        <f t="shared" ca="1" si="91"/>
        <v>#N/A</v>
      </c>
      <c r="GF162" s="23">
        <f t="shared" ca="1" si="91"/>
        <v>0</v>
      </c>
      <c r="GG162" s="23">
        <f t="shared" ca="1" si="114"/>
        <v>0</v>
      </c>
      <c r="GH162" s="23">
        <f t="shared" ca="1" si="114"/>
        <v>0</v>
      </c>
      <c r="GI162" s="23">
        <f t="shared" ca="1" si="114"/>
        <v>0.15789473684210525</v>
      </c>
      <c r="GJ162" s="23" t="e">
        <f t="shared" ca="1" si="114"/>
        <v>#N/A</v>
      </c>
      <c r="GK162" s="23" t="e">
        <f t="shared" ca="1" si="114"/>
        <v>#N/A</v>
      </c>
      <c r="GL162" s="23" t="e">
        <f t="shared" ca="1" si="114"/>
        <v>#N/A</v>
      </c>
      <c r="GM162" s="23"/>
      <c r="GN162">
        <f t="shared" ca="1" si="113"/>
        <v>97</v>
      </c>
      <c r="GO162" s="5" t="e">
        <f t="shared" ca="1" si="116"/>
        <v>#N/A</v>
      </c>
      <c r="GP162" s="5" t="e">
        <f t="shared" ca="1" si="116"/>
        <v>#N/A</v>
      </c>
      <c r="GQ162" s="5" t="e">
        <f t="shared" ca="1" si="116"/>
        <v>#N/A</v>
      </c>
      <c r="GR162" s="5" t="e">
        <f t="shared" ca="1" si="116"/>
        <v>#N/A</v>
      </c>
      <c r="GS162" s="5" t="e">
        <f t="shared" ca="1" si="116"/>
        <v>#N/A</v>
      </c>
      <c r="GT162" s="5">
        <f t="shared" ca="1" si="103"/>
        <v>2.8185819294303598</v>
      </c>
      <c r="GU162" s="5">
        <f t="shared" ca="1" si="103"/>
        <v>11.077768075590333</v>
      </c>
      <c r="GV162" s="5">
        <f t="shared" ca="1" si="103"/>
        <v>1.2363069870061387E-2</v>
      </c>
      <c r="GW162" s="5" t="e">
        <f t="shared" ca="1" si="101"/>
        <v>#N/A</v>
      </c>
      <c r="GX162" s="5" t="e">
        <f t="shared" ca="1" si="101"/>
        <v>#N/A</v>
      </c>
      <c r="GY162" s="5" t="e">
        <f t="shared" ca="1" si="101"/>
        <v>#N/A</v>
      </c>
      <c r="GZ162" s="5" t="e">
        <f t="shared" ca="1" si="101"/>
        <v>#N/A</v>
      </c>
      <c r="HB162" s="13">
        <f t="shared" ca="1" si="106"/>
        <v>97</v>
      </c>
      <c r="HC162" s="4">
        <f t="shared" ca="1" si="92"/>
        <v>0</v>
      </c>
      <c r="HD162" s="4">
        <f t="shared" ca="1" si="92"/>
        <v>0</v>
      </c>
      <c r="HE162" s="4">
        <f t="shared" ca="1" si="92"/>
        <v>0</v>
      </c>
      <c r="HF162" s="4">
        <f t="shared" ca="1" si="92"/>
        <v>0</v>
      </c>
      <c r="HG162" s="4">
        <f t="shared" ca="1" si="92"/>
        <v>0</v>
      </c>
      <c r="HH162" s="4">
        <f t="shared" ca="1" si="92"/>
        <v>1</v>
      </c>
      <c r="HI162" s="4">
        <f t="shared" ca="1" si="115"/>
        <v>2.9999999999999997E-4</v>
      </c>
      <c r="HJ162" s="4">
        <f t="shared" ca="1" si="115"/>
        <v>9.0899999999999995E-2</v>
      </c>
      <c r="HK162" s="4">
        <f t="shared" ca="1" si="115"/>
        <v>0</v>
      </c>
      <c r="HL162" s="4">
        <f t="shared" ca="1" si="115"/>
        <v>0</v>
      </c>
      <c r="HM162" s="4">
        <f t="shared" ca="1" si="115"/>
        <v>0</v>
      </c>
      <c r="HN162" s="4">
        <f t="shared" ca="1" si="115"/>
        <v>0</v>
      </c>
    </row>
    <row r="163" spans="1:222" x14ac:dyDescent="0.2">
      <c r="A163" t="str" cm="1">
        <f t="array" aca="1" ref="A163" ca="1">INDIRECT($A$67&amp;"!A"&amp;ROW(C96)+$B$64)</f>
        <v>[[98,2,21]]</v>
      </c>
      <c r="B163" cm="1">
        <f t="array" aca="1" ref="B163" ca="1">INDIRECT($A$67&amp;"!b"&amp;ROW(D96)+$B$64)</f>
        <v>98</v>
      </c>
      <c r="C163">
        <f t="shared" ca="1" si="107"/>
        <v>21</v>
      </c>
      <c r="E163" t="e">
        <f t="shared" ca="1" si="118"/>
        <v>#N/A</v>
      </c>
      <c r="F163" t="e">
        <f t="shared" ca="1" si="118"/>
        <v>#N/A</v>
      </c>
      <c r="G163" t="e">
        <f t="shared" ca="1" si="118"/>
        <v>#N/A</v>
      </c>
      <c r="H163" t="e">
        <f t="shared" ca="1" si="118"/>
        <v>#N/A</v>
      </c>
      <c r="I163" t="e">
        <f t="shared" ca="1" si="118"/>
        <v>#N/A</v>
      </c>
      <c r="J163">
        <f t="shared" ca="1" si="118"/>
        <v>128</v>
      </c>
      <c r="K163">
        <f t="shared" ca="1" si="118"/>
        <v>128</v>
      </c>
      <c r="L163">
        <f t="shared" ca="1" si="118"/>
        <v>129</v>
      </c>
      <c r="M163">
        <f t="shared" ca="1" si="118"/>
        <v>126</v>
      </c>
      <c r="N163">
        <f t="shared" ca="1" si="118"/>
        <v>120</v>
      </c>
      <c r="O163">
        <f t="shared" ca="1" si="118"/>
        <v>120</v>
      </c>
      <c r="P163">
        <f t="shared" ca="1" si="118"/>
        <v>120</v>
      </c>
      <c r="V163" cm="1">
        <f t="array" aca="1" ref="V163" ca="1">IF(ISNA(E163),,OFFSET(INDIRECT("'"&amp;V$67&amp;"'!d1"),E163-1,))</f>
        <v>0</v>
      </c>
      <c r="W163" cm="1">
        <f t="array" aca="1" ref="W163" ca="1">IF(ISNA(F163),,OFFSET(INDIRECT("'"&amp;W$67&amp;"'!d1"),F163-1,))</f>
        <v>0</v>
      </c>
      <c r="X163" cm="1">
        <f t="array" aca="1" ref="X163" ca="1">IF(ISNA(G163),,OFFSET(INDIRECT("'"&amp;X$67&amp;"'!d1"),G163-1,))</f>
        <v>0</v>
      </c>
      <c r="Y163" cm="1">
        <f t="array" aca="1" ref="Y163" ca="1">IF(ISNA(H163),,OFFSET(INDIRECT("'"&amp;Y$67&amp;"'!d1"),H163-1,))</f>
        <v>0</v>
      </c>
      <c r="Z163" cm="1">
        <f t="array" aca="1" ref="Z163" ca="1">IF(ISNA(I163),,OFFSET(INDIRECT("'"&amp;Z$67&amp;"'!d1"),I163-1,))</f>
        <v>0</v>
      </c>
      <c r="AA163" cm="1">
        <f t="array" aca="1" ref="AA163" ca="1">IF(ISNA(J163),,OFFSET(INDIRECT("'"&amp;AA$67&amp;"'!d1"),J163-1,))</f>
        <v>21</v>
      </c>
      <c r="AB163" cm="1">
        <f t="array" aca="1" ref="AB163" ca="1">IF(ISNA(K163),,OFFSET(INDIRECT("'"&amp;AB$67&amp;"'!d1"),K163-1,))</f>
        <v>21</v>
      </c>
      <c r="AC163" cm="1">
        <f t="array" aca="1" ref="AC163" ca="1">IF(ISNA(L163),,OFFSET(INDIRECT("'"&amp;AC$67&amp;"'!d1"),L163-1,))</f>
        <v>21</v>
      </c>
      <c r="AD163" cm="1">
        <f t="array" aca="1" ref="AD163" ca="1">IF(ISNA(M163),,OFFSET(INDIRECT("'"&amp;AD$67&amp;"'!d1"),M163-1,))</f>
        <v>27</v>
      </c>
      <c r="AE163" cm="1">
        <f t="array" aca="1" ref="AE163" ca="1">IF(ISNA(N163),,OFFSET(INDIRECT("'"&amp;AE$67&amp;"'!d1"),N163-1,))</f>
        <v>0</v>
      </c>
      <c r="AF163" cm="1">
        <f t="array" aca="1" ref="AF163" ca="1">IF(ISNA(O163),,OFFSET(INDIRECT("'"&amp;AF$67&amp;"'!d1"),O163-1,))</f>
        <v>0</v>
      </c>
      <c r="AG163" cm="1">
        <f t="array" aca="1" ref="AG163" ca="1">IF(ISNA(P163),,OFFSET(INDIRECT("'"&amp;AG$67&amp;"'!d1"),P163-1,))</f>
        <v>0</v>
      </c>
      <c r="AM163">
        <f t="shared" ca="1" si="82"/>
        <v>0</v>
      </c>
      <c r="AN163">
        <f t="shared" ca="1" si="82"/>
        <v>0</v>
      </c>
      <c r="AO163">
        <f t="shared" ca="1" si="82"/>
        <v>0</v>
      </c>
      <c r="AP163">
        <f t="shared" ca="1" si="82"/>
        <v>0</v>
      </c>
      <c r="AQ163">
        <f t="shared" ca="1" si="108"/>
        <v>0</v>
      </c>
      <c r="AV163" t="str">
        <f t="shared" ca="1" si="109"/>
        <v/>
      </c>
      <c r="AW163" t="str">
        <f t="shared" ca="1" si="109"/>
        <v/>
      </c>
      <c r="AX163" t="str">
        <f t="shared" ca="1" si="109"/>
        <v/>
      </c>
      <c r="AY163" t="str">
        <f t="shared" ca="1" si="109"/>
        <v/>
      </c>
      <c r="AZ163" t="str">
        <f t="shared" ca="1" si="109"/>
        <v/>
      </c>
      <c r="BD163">
        <f t="shared" ca="1" si="97"/>
        <v>0</v>
      </c>
      <c r="BE163">
        <f t="shared" ca="1" si="97"/>
        <v>0</v>
      </c>
      <c r="BF163">
        <f t="shared" ca="1" si="97"/>
        <v>0</v>
      </c>
      <c r="BG163">
        <f t="shared" ca="1" si="97"/>
        <v>0</v>
      </c>
      <c r="BH163">
        <f t="shared" ca="1" si="97"/>
        <v>0</v>
      </c>
      <c r="BI163">
        <f t="shared" ca="1" si="97"/>
        <v>1</v>
      </c>
      <c r="BJ163">
        <f t="shared" ca="1" si="119"/>
        <v>1</v>
      </c>
      <c r="BK163">
        <f t="shared" ca="1" si="119"/>
        <v>1</v>
      </c>
      <c r="BL163">
        <f t="shared" ca="1" si="119"/>
        <v>1</v>
      </c>
      <c r="BM163">
        <f t="shared" ca="1" si="119"/>
        <v>0</v>
      </c>
      <c r="BN163">
        <f t="shared" ca="1" si="119"/>
        <v>0</v>
      </c>
      <c r="BO163">
        <f t="shared" ca="1" si="119"/>
        <v>0</v>
      </c>
      <c r="BU163">
        <f t="shared" ca="1" si="98"/>
        <v>98</v>
      </c>
      <c r="BV163">
        <f t="shared" ca="1" si="98"/>
        <v>98</v>
      </c>
      <c r="BW163">
        <f t="shared" ca="1" si="98"/>
        <v>98</v>
      </c>
      <c r="BX163">
        <f t="shared" ca="1" si="98"/>
        <v>98</v>
      </c>
      <c r="BY163">
        <f t="shared" ca="1" si="98"/>
        <v>98</v>
      </c>
      <c r="BZ163">
        <f t="shared" ca="1" si="98"/>
        <v>21</v>
      </c>
      <c r="CA163">
        <f t="shared" ca="1" si="120"/>
        <v>21</v>
      </c>
      <c r="CB163">
        <f t="shared" ca="1" si="120"/>
        <v>21</v>
      </c>
      <c r="CC163">
        <f t="shared" ca="1" si="120"/>
        <v>27</v>
      </c>
      <c r="CD163">
        <f t="shared" ca="1" si="120"/>
        <v>98</v>
      </c>
      <c r="CE163">
        <f t="shared" ca="1" si="120"/>
        <v>98</v>
      </c>
      <c r="CF163">
        <f t="shared" ca="1" si="120"/>
        <v>98</v>
      </c>
      <c r="CL163">
        <f t="shared" ca="1" si="99"/>
        <v>0</v>
      </c>
      <c r="CM163">
        <f t="shared" ca="1" si="99"/>
        <v>0</v>
      </c>
      <c r="CN163">
        <f t="shared" ca="1" si="99"/>
        <v>0</v>
      </c>
      <c r="CO163">
        <f t="shared" ca="1" si="99"/>
        <v>0</v>
      </c>
      <c r="CP163">
        <f t="shared" ca="1" si="99"/>
        <v>0</v>
      </c>
      <c r="CQ163">
        <f t="shared" ca="1" si="99"/>
        <v>1</v>
      </c>
      <c r="CR163">
        <f t="shared" ca="1" si="121"/>
        <v>1</v>
      </c>
      <c r="CS163">
        <f t="shared" ca="1" si="121"/>
        <v>1</v>
      </c>
      <c r="CT163">
        <f t="shared" ca="1" si="121"/>
        <v>0</v>
      </c>
      <c r="CU163">
        <f t="shared" ca="1" si="121"/>
        <v>0</v>
      </c>
      <c r="CV163">
        <f t="shared" ca="1" si="121"/>
        <v>0</v>
      </c>
      <c r="CW163">
        <f t="shared" ca="1" si="121"/>
        <v>0</v>
      </c>
      <c r="DC163" cm="1">
        <f t="array" aca="1" ref="DC163" ca="1">IF(ISNA(E163),,OFFSET(INDIRECT("'"&amp;DT$67&amp;"'!f1"),E163-1,))*1</f>
        <v>0</v>
      </c>
      <c r="DD163" cm="1">
        <f t="array" aca="1" ref="DD163" ca="1">IF(ISNA(F163),,OFFSET(INDIRECT("'"&amp;DU$67&amp;"'!f1"),F163-1,))*1</f>
        <v>0</v>
      </c>
      <c r="DE163" cm="1">
        <f t="array" aca="1" ref="DE163" ca="1">IF(ISNA(G163),,OFFSET(INDIRECT("'"&amp;DV$67&amp;"'!f1"),G163-1,))*1</f>
        <v>0</v>
      </c>
      <c r="DF163" cm="1">
        <f t="array" aca="1" ref="DF163" ca="1">IF(ISNA(H163),,OFFSET(INDIRECT("'"&amp;DW$67&amp;"'!f1"),H163-1,))*1</f>
        <v>0</v>
      </c>
      <c r="DG163" cm="1">
        <f t="array" aca="1" ref="DG163" ca="1">IF(ISNA(I163),,OFFSET(INDIRECT("'"&amp;DX$67&amp;"'!f1"),I163-1,))*1</f>
        <v>0</v>
      </c>
      <c r="DH163" cm="1">
        <f t="array" aca="1" ref="DH163" ca="1">IF(ISNA(J163),,OFFSET(INDIRECT("'"&amp;DY$67&amp;"'!f1"),J163-1,))*1</f>
        <v>2.8878996474668299</v>
      </c>
      <c r="DI163" cm="1">
        <f t="array" aca="1" ref="DI163" ca="1">IF(ISNA(K163),,OFFSET(INDIRECT("'"&amp;DZ$67&amp;"'!f1"),K163-1,))*1</f>
        <v>31.2541510639712</v>
      </c>
      <c r="DJ163" cm="1">
        <f t="array" aca="1" ref="DJ163" ca="1">IF(ISNA(L163),,OFFSET(INDIRECT("'"&amp;EA$67&amp;"'!f1"),L163-1,))*1</f>
        <v>10.550454150885299</v>
      </c>
      <c r="DK163" cm="1">
        <f t="array" aca="1" ref="DK163" ca="1">IF(ISNA(M163),,OFFSET(INDIRECT("'"&amp;EB$67&amp;"'!f1"),M163-1,))*1</f>
        <v>754.43638223099697</v>
      </c>
      <c r="DL163" cm="1">
        <f t="array" aca="1" ref="DL163" ca="1">IF(ISNA(N163),,OFFSET(INDIRECT("'"&amp;EC$67&amp;"'!f1"),N163-1,))*1</f>
        <v>2.2613362001720799E-2</v>
      </c>
      <c r="DM163" cm="1">
        <f t="array" aca="1" ref="DM163" ca="1">IF(ISNA(O163),,OFFSET(INDIRECT("'"&amp;ED$67&amp;"'!f1"),O163-1,))*1</f>
        <v>2.7028444994357401E-2</v>
      </c>
      <c r="DN163" cm="1">
        <f t="array" aca="1" ref="DN163" ca="1">IF(ISNA(P163),,OFFSET(INDIRECT("'"&amp;EE$67&amp;"'!f1"),P163-1,))*1</f>
        <v>0.12684386968612599</v>
      </c>
      <c r="DT163">
        <f t="shared" ca="1" si="100"/>
        <v>0</v>
      </c>
      <c r="DU163">
        <f t="shared" ca="1" si="100"/>
        <v>0</v>
      </c>
      <c r="DV163">
        <f t="shared" ca="1" si="100"/>
        <v>0</v>
      </c>
      <c r="DW163">
        <f t="shared" ca="1" si="100"/>
        <v>0</v>
      </c>
      <c r="DX163">
        <f t="shared" ca="1" si="100"/>
        <v>0</v>
      </c>
      <c r="DY163">
        <f t="shared" ca="1" si="100"/>
        <v>1</v>
      </c>
      <c r="DZ163">
        <f t="shared" ca="1" si="122"/>
        <v>10</v>
      </c>
      <c r="EA163">
        <f t="shared" ca="1" si="122"/>
        <v>1927</v>
      </c>
      <c r="EB163">
        <f t="shared" ca="1" si="122"/>
        <v>0</v>
      </c>
      <c r="EC163">
        <f t="shared" ca="1" si="122"/>
        <v>0</v>
      </c>
      <c r="ED163">
        <f t="shared" ca="1" si="122"/>
        <v>0</v>
      </c>
      <c r="EE163">
        <f t="shared" ca="1" si="122"/>
        <v>0</v>
      </c>
      <c r="EK163" cm="1">
        <f t="array" aca="1" ref="EK163" ca="1">IF(ISNA(E163),0,OFFSET(INDIRECT("'"&amp;EK$67&amp;"'!g1"),E163-1,)*CL163)</f>
        <v>0</v>
      </c>
      <c r="EL163" cm="1">
        <f t="array" aca="1" ref="EL163" ca="1">IF(ISNA(F163),0,OFFSET(INDIRECT("'"&amp;EL$67&amp;"'!g1"),F163-1,)*CM163)</f>
        <v>0</v>
      </c>
      <c r="EM163" cm="1">
        <f t="array" aca="1" ref="EM163" ca="1">IF(ISNA(G163),0,OFFSET(INDIRECT("'"&amp;EM$67&amp;"'!g1"),G163-1,)*CN163)</f>
        <v>0</v>
      </c>
      <c r="EN163" cm="1">
        <f t="array" aca="1" ref="EN163" ca="1">IF(ISNA(H163),0,OFFSET(INDIRECT("'"&amp;EN$67&amp;"'!g1"),H163-1,)*CO163)</f>
        <v>0</v>
      </c>
      <c r="EO163" cm="1">
        <f t="array" aca="1" ref="EO163" ca="1">IF(ISNA(I163),0,OFFSET(INDIRECT("'"&amp;EO$67&amp;"'!g1"),I163-1,)*CP163)</f>
        <v>0</v>
      </c>
      <c r="EP163" cm="1">
        <f t="array" aca="1" ref="EP163" ca="1">IF(ISNA(J163),0,OFFSET(INDIRECT("'"&amp;EP$67&amp;"'!g1"),J163-1,)*CQ163)</f>
        <v>1</v>
      </c>
      <c r="EQ163" cm="1">
        <f t="array" aca="1" ref="EQ163" ca="1">IF(ISNA(K163),0,OFFSET(INDIRECT("'"&amp;EQ$67&amp;"'!g1"),K163-1,)*CR163)</f>
        <v>10</v>
      </c>
      <c r="ER163" cm="1">
        <f t="array" aca="1" ref="ER163" ca="1">IF(ISNA(L163),0,OFFSET(INDIRECT("'"&amp;ER$67&amp;"'!g1"),L163-1,)*CS163)</f>
        <v>1927</v>
      </c>
      <c r="ES163" cm="1">
        <f t="array" aca="1" ref="ES163" ca="1">IF(ISNA(M163),0,OFFSET(INDIRECT("'"&amp;ES$67&amp;"'!g1"),M163-1,)*CT163)</f>
        <v>0</v>
      </c>
      <c r="ET163" cm="1">
        <f t="array" aca="1" ref="ET163" ca="1">IF(ISNA(N163),0,OFFSET(INDIRECT("'"&amp;ET$67&amp;"'!g1"),N163-1,)*CU163)</f>
        <v>0</v>
      </c>
      <c r="EU163" cm="1">
        <f t="array" aca="1" ref="EU163" ca="1">IF(ISNA(O163),0,OFFSET(INDIRECT("'"&amp;EU$67&amp;"'!g1"),O163-1,)*CV163)</f>
        <v>0</v>
      </c>
      <c r="EV163" cm="1">
        <f t="array" aca="1" ref="EV163" ca="1">IF(ISNA(P163),0,OFFSET(INDIRECT("'"&amp;EV$67&amp;"'!g1"),P163-1,)*CW163)</f>
        <v>0</v>
      </c>
      <c r="FB163" s="10" cm="1">
        <f t="array" aca="1" ref="FB163" ca="1">IF(ISNA(E163),0,OFFSET(INDIRECT("'"&amp;EK$67&amp;"'!h1"),E163-1,))</f>
        <v>0</v>
      </c>
      <c r="FC163" s="10" cm="1">
        <f t="array" aca="1" ref="FC163" ca="1">IF(ISNA(F163),0,OFFSET(INDIRECT("'"&amp;EL$67&amp;"'!h1"),F163-1,))</f>
        <v>0</v>
      </c>
      <c r="FD163" s="10" cm="1">
        <f t="array" aca="1" ref="FD163" ca="1">IF(ISNA(G163),0,OFFSET(INDIRECT("'"&amp;EM$67&amp;"'!h1"),G163-1,))</f>
        <v>0</v>
      </c>
      <c r="FE163" s="10" cm="1">
        <f t="array" aca="1" ref="FE163" ca="1">IF(ISNA(H163),0,OFFSET(INDIRECT("'"&amp;EN$67&amp;"'!h1"),H163-1,))</f>
        <v>0</v>
      </c>
      <c r="FF163" s="10" cm="1">
        <f t="array" aca="1" ref="FF163" ca="1">IF(ISNA(I163),0,OFFSET(INDIRECT("'"&amp;EO$67&amp;"'!h1"),I163-1,))</f>
        <v>0</v>
      </c>
      <c r="FG163" s="10" cm="1">
        <f t="array" aca="1" ref="FG163" ca="1">IF(ISNA(J163),0,OFFSET(INDIRECT("'"&amp;EP$67&amp;"'!h1"),J163-1,))</f>
        <v>1</v>
      </c>
      <c r="FH163" s="10" cm="1">
        <f t="array" aca="1" ref="FH163" ca="1">IF(ISNA(K163),0,OFFSET(INDIRECT("'"&amp;EQ$67&amp;"'!h1"),K163-1,))</f>
        <v>10000</v>
      </c>
      <c r="FI163" s="10" cm="1">
        <f t="array" aca="1" ref="FI163" ca="1">IF(ISNA(L163),0,OFFSET(INDIRECT("'"&amp;ER$67&amp;"'!h1"),L163-1,))</f>
        <v>10000</v>
      </c>
      <c r="FJ163" s="10" cm="1">
        <f t="array" aca="1" ref="FJ163" ca="1">IF(ISNA(M163),0,OFFSET(INDIRECT("'"&amp;ES$67&amp;"'!h1"),M163-1,))</f>
        <v>10000</v>
      </c>
      <c r="FK163" s="10" cm="1">
        <f t="array" aca="1" ref="FK163" ca="1">IF(ISNA(N163),0,OFFSET(INDIRECT("'"&amp;ET$67&amp;"'!h1"),N163-1,))</f>
        <v>1</v>
      </c>
      <c r="FL163" s="10" cm="1">
        <f t="array" aca="1" ref="FL163" ca="1">IF(ISNA(O163),0,OFFSET(INDIRECT("'"&amp;EU$67&amp;"'!h1"),O163-1,))</f>
        <v>1</v>
      </c>
      <c r="FM163" s="10" cm="1">
        <f t="array" aca="1" ref="FM163" ca="1">IF(ISNA(P163),0,OFFSET(INDIRECT("'"&amp;EV$67&amp;"'!h1"),P163-1,))</f>
        <v>9</v>
      </c>
      <c r="FN163" s="10"/>
      <c r="FO163" s="10"/>
      <c r="FP163" s="10"/>
      <c r="FQ163" s="10"/>
      <c r="FS163">
        <f t="shared" ca="1" si="110"/>
        <v>98</v>
      </c>
      <c r="FT163">
        <f t="shared" ca="1" si="62"/>
        <v>31.2541510639712</v>
      </c>
      <c r="FU163">
        <f t="shared" ca="1" si="63"/>
        <v>10</v>
      </c>
      <c r="FV163">
        <f t="shared" ca="1" si="64"/>
        <v>10000</v>
      </c>
      <c r="FW163" s="4">
        <f t="shared" ca="1" si="111"/>
        <v>1E-3</v>
      </c>
      <c r="FX163" s="5">
        <f t="shared" ca="1" si="112"/>
        <v>3.1254151063971198</v>
      </c>
      <c r="FZ163" s="13">
        <f t="shared" ca="1" si="105"/>
        <v>98</v>
      </c>
      <c r="GA163" s="23" t="e">
        <f t="shared" ca="1" si="91"/>
        <v>#N/A</v>
      </c>
      <c r="GB163" s="23" t="e">
        <f t="shared" ca="1" si="91"/>
        <v>#N/A</v>
      </c>
      <c r="GC163" s="23" t="e">
        <f t="shared" ca="1" si="91"/>
        <v>#N/A</v>
      </c>
      <c r="GD163" s="23" t="e">
        <f t="shared" ca="1" si="91"/>
        <v>#N/A</v>
      </c>
      <c r="GE163" s="23" t="e">
        <f t="shared" ca="1" si="91"/>
        <v>#N/A</v>
      </c>
      <c r="GF163" s="23">
        <f t="shared" ca="1" si="91"/>
        <v>0</v>
      </c>
      <c r="GG163" s="23">
        <f t="shared" ca="1" si="114"/>
        <v>0</v>
      </c>
      <c r="GH163" s="23">
        <f t="shared" ca="1" si="114"/>
        <v>0</v>
      </c>
      <c r="GI163" s="23">
        <f t="shared" ca="1" si="114"/>
        <v>0.2857142857142857</v>
      </c>
      <c r="GJ163" s="23" t="e">
        <f t="shared" ca="1" si="114"/>
        <v>#N/A</v>
      </c>
      <c r="GK163" s="23" t="e">
        <f t="shared" ca="1" si="114"/>
        <v>#N/A</v>
      </c>
      <c r="GL163" s="23" t="e">
        <f t="shared" ca="1" si="114"/>
        <v>#N/A</v>
      </c>
      <c r="GM163" s="23"/>
      <c r="GN163">
        <f t="shared" ca="1" si="113"/>
        <v>98</v>
      </c>
      <c r="GO163" s="5" t="e">
        <f t="shared" ca="1" si="116"/>
        <v>#N/A</v>
      </c>
      <c r="GP163" s="5" t="e">
        <f t="shared" ca="1" si="116"/>
        <v>#N/A</v>
      </c>
      <c r="GQ163" s="5" t="e">
        <f t="shared" ca="1" si="116"/>
        <v>#N/A</v>
      </c>
      <c r="GR163" s="5" t="e">
        <f t="shared" ca="1" si="116"/>
        <v>#N/A</v>
      </c>
      <c r="GS163" s="5" t="e">
        <f t="shared" ca="1" si="116"/>
        <v>#N/A</v>
      </c>
      <c r="GT163" s="5">
        <f t="shared" ca="1" si="103"/>
        <v>2.8878996474668299</v>
      </c>
      <c r="GU163" s="5">
        <f t="shared" ca="1" si="103"/>
        <v>3.1254151063971198</v>
      </c>
      <c r="GV163" s="5">
        <f t="shared" ca="1" si="103"/>
        <v>5.4750670217360142E-3</v>
      </c>
      <c r="GW163" s="5" t="e">
        <f t="shared" ca="1" si="101"/>
        <v>#N/A</v>
      </c>
      <c r="GX163" s="5" t="e">
        <f t="shared" ca="1" si="101"/>
        <v>#N/A</v>
      </c>
      <c r="GY163" s="5" t="e">
        <f t="shared" ca="1" si="101"/>
        <v>#N/A</v>
      </c>
      <c r="GZ163" s="5" t="e">
        <f t="shared" ca="1" si="101"/>
        <v>#N/A</v>
      </c>
      <c r="HB163" s="13">
        <f t="shared" ca="1" si="106"/>
        <v>98</v>
      </c>
      <c r="HC163" s="4">
        <f t="shared" ca="1" si="92"/>
        <v>0</v>
      </c>
      <c r="HD163" s="4">
        <f t="shared" ca="1" si="92"/>
        <v>0</v>
      </c>
      <c r="HE163" s="4">
        <f t="shared" ca="1" si="92"/>
        <v>0</v>
      </c>
      <c r="HF163" s="4">
        <f t="shared" ca="1" si="92"/>
        <v>0</v>
      </c>
      <c r="HG163" s="4">
        <f t="shared" ca="1" si="92"/>
        <v>0</v>
      </c>
      <c r="HH163" s="4">
        <f t="shared" ca="1" si="92"/>
        <v>1</v>
      </c>
      <c r="HI163" s="4">
        <f t="shared" ca="1" si="115"/>
        <v>1E-3</v>
      </c>
      <c r="HJ163" s="4">
        <f t="shared" ca="1" si="115"/>
        <v>0.19270000000000001</v>
      </c>
      <c r="HK163" s="4">
        <f t="shared" ca="1" si="115"/>
        <v>0</v>
      </c>
      <c r="HL163" s="4">
        <f t="shared" ca="1" si="115"/>
        <v>0</v>
      </c>
      <c r="HM163" s="4">
        <f t="shared" ca="1" si="115"/>
        <v>0</v>
      </c>
      <c r="HN163" s="4">
        <f t="shared" ca="1" si="115"/>
        <v>0</v>
      </c>
    </row>
    <row r="164" spans="1:222" x14ac:dyDescent="0.2">
      <c r="A164" t="str" cm="1">
        <f t="array" aca="1" ref="A164" ca="1">INDIRECT($A$67&amp;"!A"&amp;ROW(C97)+$B$64)</f>
        <v>[[99,3,21]]</v>
      </c>
      <c r="B164" cm="1">
        <f t="array" aca="1" ref="B164" ca="1">INDIRECT($A$67&amp;"!b"&amp;ROW(D97)+$B$64)</f>
        <v>99</v>
      </c>
      <c r="C164">
        <f t="shared" ca="1" si="107"/>
        <v>21</v>
      </c>
      <c r="E164" t="e">
        <f t="shared" ca="1" si="118"/>
        <v>#N/A</v>
      </c>
      <c r="F164" t="e">
        <f t="shared" ca="1" si="118"/>
        <v>#N/A</v>
      </c>
      <c r="G164" t="e">
        <f t="shared" ca="1" si="118"/>
        <v>#N/A</v>
      </c>
      <c r="H164" t="e">
        <f t="shared" ca="1" si="118"/>
        <v>#N/A</v>
      </c>
      <c r="I164" t="e">
        <f t="shared" ca="1" si="118"/>
        <v>#N/A</v>
      </c>
      <c r="J164">
        <f t="shared" ca="1" si="118"/>
        <v>129</v>
      </c>
      <c r="K164">
        <f t="shared" ca="1" si="118"/>
        <v>129</v>
      </c>
      <c r="L164">
        <f t="shared" ca="1" si="118"/>
        <v>130</v>
      </c>
      <c r="M164">
        <f t="shared" ca="1" si="118"/>
        <v>127</v>
      </c>
      <c r="N164">
        <f t="shared" ca="1" si="118"/>
        <v>121</v>
      </c>
      <c r="O164">
        <f t="shared" ca="1" si="118"/>
        <v>121</v>
      </c>
      <c r="P164">
        <f t="shared" ca="1" si="118"/>
        <v>121</v>
      </c>
      <c r="V164" cm="1">
        <f t="array" aca="1" ref="V164" ca="1">IF(ISNA(E164),,OFFSET(INDIRECT("'"&amp;V$67&amp;"'!d1"),E164-1,))</f>
        <v>0</v>
      </c>
      <c r="W164" cm="1">
        <f t="array" aca="1" ref="W164" ca="1">IF(ISNA(F164),,OFFSET(INDIRECT("'"&amp;W$67&amp;"'!d1"),F164-1,))</f>
        <v>0</v>
      </c>
      <c r="X164" cm="1">
        <f t="array" aca="1" ref="X164" ca="1">IF(ISNA(G164),,OFFSET(INDIRECT("'"&amp;X$67&amp;"'!d1"),G164-1,))</f>
        <v>0</v>
      </c>
      <c r="Y164" cm="1">
        <f t="array" aca="1" ref="Y164" ca="1">IF(ISNA(H164),,OFFSET(INDIRECT("'"&amp;Y$67&amp;"'!d1"),H164-1,))</f>
        <v>0</v>
      </c>
      <c r="Z164" cm="1">
        <f t="array" aca="1" ref="Z164" ca="1">IF(ISNA(I164),,OFFSET(INDIRECT("'"&amp;Z$67&amp;"'!d1"),I164-1,))</f>
        <v>0</v>
      </c>
      <c r="AA164" cm="1">
        <f t="array" aca="1" ref="AA164" ca="1">IF(ISNA(J164),,OFFSET(INDIRECT("'"&amp;AA$67&amp;"'!d1"),J164-1,))</f>
        <v>21</v>
      </c>
      <c r="AB164" cm="1">
        <f t="array" aca="1" ref="AB164" ca="1">IF(ISNA(K164),,OFFSET(INDIRECT("'"&amp;AB$67&amp;"'!d1"),K164-1,))</f>
        <v>21</v>
      </c>
      <c r="AC164" cm="1">
        <f t="array" aca="1" ref="AC164" ca="1">IF(ISNA(L164),,OFFSET(INDIRECT("'"&amp;AC$67&amp;"'!d1"),L164-1,))</f>
        <v>21</v>
      </c>
      <c r="AD164" cm="1">
        <f t="array" aca="1" ref="AD164" ca="1">IF(ISNA(M164),,OFFSET(INDIRECT("'"&amp;AD$67&amp;"'!d1"),M164-1,))</f>
        <v>27</v>
      </c>
      <c r="AE164" cm="1">
        <f t="array" aca="1" ref="AE164" ca="1">IF(ISNA(N164),,OFFSET(INDIRECT("'"&amp;AE$67&amp;"'!d1"),N164-1,))</f>
        <v>0</v>
      </c>
      <c r="AF164" cm="1">
        <f t="array" aca="1" ref="AF164" ca="1">IF(ISNA(O164),,OFFSET(INDIRECT("'"&amp;AF$67&amp;"'!d1"),O164-1,))</f>
        <v>0</v>
      </c>
      <c r="AG164" cm="1">
        <f t="array" aca="1" ref="AG164" ca="1">IF(ISNA(P164),,OFFSET(INDIRECT("'"&amp;AG$67&amp;"'!d1"),P164-1,))</f>
        <v>0</v>
      </c>
      <c r="AM164">
        <f t="shared" ca="1" si="82"/>
        <v>0</v>
      </c>
      <c r="AN164">
        <f t="shared" ca="1" si="82"/>
        <v>0</v>
      </c>
      <c r="AO164">
        <f t="shared" ca="1" si="82"/>
        <v>0</v>
      </c>
      <c r="AP164">
        <f t="shared" ca="1" si="82"/>
        <v>0</v>
      </c>
      <c r="AQ164">
        <f t="shared" ca="1" si="108"/>
        <v>0</v>
      </c>
      <c r="AV164" t="str">
        <f t="shared" ca="1" si="109"/>
        <v/>
      </c>
      <c r="AW164" t="str">
        <f t="shared" ca="1" si="109"/>
        <v/>
      </c>
      <c r="AX164" t="str">
        <f t="shared" ca="1" si="109"/>
        <v/>
      </c>
      <c r="AY164" t="str">
        <f t="shared" ca="1" si="109"/>
        <v/>
      </c>
      <c r="AZ164" t="str">
        <f t="shared" ca="1" si="109"/>
        <v/>
      </c>
      <c r="BD164">
        <f t="shared" ca="1" si="97"/>
        <v>0</v>
      </c>
      <c r="BE164">
        <f t="shared" ca="1" si="97"/>
        <v>0</v>
      </c>
      <c r="BF164">
        <f t="shared" ca="1" si="97"/>
        <v>0</v>
      </c>
      <c r="BG164">
        <f t="shared" ca="1" si="97"/>
        <v>0</v>
      </c>
      <c r="BH164">
        <f t="shared" ca="1" si="97"/>
        <v>0</v>
      </c>
      <c r="BI164">
        <f t="shared" ca="1" si="97"/>
        <v>1</v>
      </c>
      <c r="BJ164">
        <f t="shared" ca="1" si="119"/>
        <v>1</v>
      </c>
      <c r="BK164">
        <f t="shared" ca="1" si="119"/>
        <v>1</v>
      </c>
      <c r="BL164">
        <f t="shared" ca="1" si="119"/>
        <v>1</v>
      </c>
      <c r="BM164">
        <f t="shared" ca="1" si="119"/>
        <v>0</v>
      </c>
      <c r="BN164">
        <f t="shared" ca="1" si="119"/>
        <v>0</v>
      </c>
      <c r="BO164">
        <f t="shared" ca="1" si="119"/>
        <v>0</v>
      </c>
      <c r="BU164">
        <f t="shared" ca="1" si="98"/>
        <v>99</v>
      </c>
      <c r="BV164">
        <f t="shared" ca="1" si="98"/>
        <v>99</v>
      </c>
      <c r="BW164">
        <f t="shared" ca="1" si="98"/>
        <v>99</v>
      </c>
      <c r="BX164">
        <f t="shared" ca="1" si="98"/>
        <v>99</v>
      </c>
      <c r="BY164">
        <f t="shared" ca="1" si="98"/>
        <v>99</v>
      </c>
      <c r="BZ164">
        <f t="shared" ca="1" si="98"/>
        <v>21</v>
      </c>
      <c r="CA164">
        <f t="shared" ca="1" si="120"/>
        <v>21</v>
      </c>
      <c r="CB164">
        <f t="shared" ca="1" si="120"/>
        <v>21</v>
      </c>
      <c r="CC164">
        <f t="shared" ca="1" si="120"/>
        <v>27</v>
      </c>
      <c r="CD164">
        <f t="shared" ca="1" si="120"/>
        <v>99</v>
      </c>
      <c r="CE164">
        <f t="shared" ca="1" si="120"/>
        <v>99</v>
      </c>
      <c r="CF164">
        <f t="shared" ca="1" si="120"/>
        <v>99</v>
      </c>
      <c r="CL164">
        <f t="shared" ca="1" si="99"/>
        <v>0</v>
      </c>
      <c r="CM164">
        <f t="shared" ca="1" si="99"/>
        <v>0</v>
      </c>
      <c r="CN164">
        <f t="shared" ca="1" si="99"/>
        <v>0</v>
      </c>
      <c r="CO164">
        <f t="shared" ca="1" si="99"/>
        <v>0</v>
      </c>
      <c r="CP164">
        <f t="shared" ca="1" si="99"/>
        <v>0</v>
      </c>
      <c r="CQ164">
        <f t="shared" ca="1" si="99"/>
        <v>1</v>
      </c>
      <c r="CR164">
        <f t="shared" ca="1" si="121"/>
        <v>1</v>
      </c>
      <c r="CS164">
        <f t="shared" ca="1" si="121"/>
        <v>1</v>
      </c>
      <c r="CT164">
        <f t="shared" ca="1" si="121"/>
        <v>0</v>
      </c>
      <c r="CU164">
        <f t="shared" ca="1" si="121"/>
        <v>0</v>
      </c>
      <c r="CV164">
        <f t="shared" ca="1" si="121"/>
        <v>0</v>
      </c>
      <c r="CW164">
        <f t="shared" ca="1" si="121"/>
        <v>0</v>
      </c>
      <c r="DC164" cm="1">
        <f t="array" aca="1" ref="DC164" ca="1">IF(ISNA(E164),,OFFSET(INDIRECT("'"&amp;DT$67&amp;"'!f1"),E164-1,))*1</f>
        <v>0</v>
      </c>
      <c r="DD164" cm="1">
        <f t="array" aca="1" ref="DD164" ca="1">IF(ISNA(F164),,OFFSET(INDIRECT("'"&amp;DU$67&amp;"'!f1"),F164-1,))*1</f>
        <v>0</v>
      </c>
      <c r="DE164" cm="1">
        <f t="array" aca="1" ref="DE164" ca="1">IF(ISNA(G164),,OFFSET(INDIRECT("'"&amp;DV$67&amp;"'!f1"),G164-1,))*1</f>
        <v>0</v>
      </c>
      <c r="DF164" cm="1">
        <f t="array" aca="1" ref="DF164" ca="1">IF(ISNA(H164),,OFFSET(INDIRECT("'"&amp;DW$67&amp;"'!f1"),H164-1,))*1</f>
        <v>0</v>
      </c>
      <c r="DG164" cm="1">
        <f t="array" aca="1" ref="DG164" ca="1">IF(ISNA(I164),,OFFSET(INDIRECT("'"&amp;DX$67&amp;"'!f1"),I164-1,))*1</f>
        <v>0</v>
      </c>
      <c r="DH164" cm="1">
        <f t="array" aca="1" ref="DH164" ca="1">IF(ISNA(J164),,OFFSET(INDIRECT("'"&amp;DY$67&amp;"'!f1"),J164-1,))*1</f>
        <v>3.0105356760322999</v>
      </c>
      <c r="DI164" cm="1">
        <f t="array" aca="1" ref="DI164" ca="1">IF(ISNA(K164),,OFFSET(INDIRECT("'"&amp;DZ$67&amp;"'!f1"),K164-1,))*1</f>
        <v>34.294847950339303</v>
      </c>
      <c r="DJ164" cm="1">
        <f t="array" aca="1" ref="DJ164" ca="1">IF(ISNA(L164),,OFFSET(INDIRECT("'"&amp;EA$67&amp;"'!f1"),L164-1,))*1</f>
        <v>11.5287840254604</v>
      </c>
      <c r="DK164" cm="1">
        <f t="array" aca="1" ref="DK164" ca="1">IF(ISNA(M164),,OFFSET(INDIRECT("'"&amp;EB$67&amp;"'!f1"),M164-1,))*1</f>
        <v>734.50755040499996</v>
      </c>
      <c r="DL164" cm="1">
        <f t="array" aca="1" ref="DL164" ca="1">IF(ISNA(N164),,OFFSET(INDIRECT("'"&amp;EC$67&amp;"'!f1"),N164-1,))*1</f>
        <v>2.4484544002916601E-2</v>
      </c>
      <c r="DM164" cm="1">
        <f t="array" aca="1" ref="DM164" ca="1">IF(ISNA(O164),,OFFSET(INDIRECT("'"&amp;ED$67&amp;"'!f1"),O164-1,))*1</f>
        <v>2.86423210054636E-2</v>
      </c>
      <c r="DN164" cm="1">
        <f t="array" aca="1" ref="DN164" ca="1">IF(ISNA(P164),,OFFSET(INDIRECT("'"&amp;EE$67&amp;"'!f1"),P164-1,))*1</f>
        <v>0.14098689705133399</v>
      </c>
      <c r="DT164">
        <f t="shared" ca="1" si="100"/>
        <v>0</v>
      </c>
      <c r="DU164">
        <f t="shared" ca="1" si="100"/>
        <v>0</v>
      </c>
      <c r="DV164">
        <f t="shared" ca="1" si="100"/>
        <v>0</v>
      </c>
      <c r="DW164">
        <f t="shared" ca="1" si="100"/>
        <v>0</v>
      </c>
      <c r="DX164">
        <f t="shared" ca="1" si="100"/>
        <v>0</v>
      </c>
      <c r="DY164">
        <f t="shared" ca="1" si="100"/>
        <v>1</v>
      </c>
      <c r="DZ164">
        <f t="shared" ca="1" si="122"/>
        <v>10</v>
      </c>
      <c r="EA164">
        <f t="shared" ca="1" si="122"/>
        <v>1670</v>
      </c>
      <c r="EB164">
        <f t="shared" ca="1" si="122"/>
        <v>0</v>
      </c>
      <c r="EC164">
        <f t="shared" ca="1" si="122"/>
        <v>0</v>
      </c>
      <c r="ED164">
        <f t="shared" ca="1" si="122"/>
        <v>0</v>
      </c>
      <c r="EE164">
        <f t="shared" ca="1" si="122"/>
        <v>0</v>
      </c>
      <c r="EK164" cm="1">
        <f t="array" aca="1" ref="EK164" ca="1">IF(ISNA(E164),0,OFFSET(INDIRECT("'"&amp;EK$67&amp;"'!g1"),E164-1,)*CL164)</f>
        <v>0</v>
      </c>
      <c r="EL164" cm="1">
        <f t="array" aca="1" ref="EL164" ca="1">IF(ISNA(F164),0,OFFSET(INDIRECT("'"&amp;EL$67&amp;"'!g1"),F164-1,)*CM164)</f>
        <v>0</v>
      </c>
      <c r="EM164" cm="1">
        <f t="array" aca="1" ref="EM164" ca="1">IF(ISNA(G164),0,OFFSET(INDIRECT("'"&amp;EM$67&amp;"'!g1"),G164-1,)*CN164)</f>
        <v>0</v>
      </c>
      <c r="EN164" cm="1">
        <f t="array" aca="1" ref="EN164" ca="1">IF(ISNA(H164),0,OFFSET(INDIRECT("'"&amp;EN$67&amp;"'!g1"),H164-1,)*CO164)</f>
        <v>0</v>
      </c>
      <c r="EO164" cm="1">
        <f t="array" aca="1" ref="EO164" ca="1">IF(ISNA(I164),0,OFFSET(INDIRECT("'"&amp;EO$67&amp;"'!g1"),I164-1,)*CP164)</f>
        <v>0</v>
      </c>
      <c r="EP164" cm="1">
        <f t="array" aca="1" ref="EP164" ca="1">IF(ISNA(J164),0,OFFSET(INDIRECT("'"&amp;EP$67&amp;"'!g1"),J164-1,)*CQ164)</f>
        <v>1</v>
      </c>
      <c r="EQ164" cm="1">
        <f t="array" aca="1" ref="EQ164" ca="1">IF(ISNA(K164),0,OFFSET(INDIRECT("'"&amp;EQ$67&amp;"'!g1"),K164-1,)*CR164)</f>
        <v>10</v>
      </c>
      <c r="ER164" cm="1">
        <f t="array" aca="1" ref="ER164" ca="1">IF(ISNA(L164),0,OFFSET(INDIRECT("'"&amp;ER$67&amp;"'!g1"),L164-1,)*CS164)</f>
        <v>1670</v>
      </c>
      <c r="ES164" cm="1">
        <f t="array" aca="1" ref="ES164" ca="1">IF(ISNA(M164),0,OFFSET(INDIRECT("'"&amp;ES$67&amp;"'!g1"),M164-1,)*CT164)</f>
        <v>0</v>
      </c>
      <c r="ET164" cm="1">
        <f t="array" aca="1" ref="ET164" ca="1">IF(ISNA(N164),0,OFFSET(INDIRECT("'"&amp;ET$67&amp;"'!g1"),N164-1,)*CU164)</f>
        <v>0</v>
      </c>
      <c r="EU164" cm="1">
        <f t="array" aca="1" ref="EU164" ca="1">IF(ISNA(O164),0,OFFSET(INDIRECT("'"&amp;EU$67&amp;"'!g1"),O164-1,)*CV164)</f>
        <v>0</v>
      </c>
      <c r="EV164" cm="1">
        <f t="array" aca="1" ref="EV164" ca="1">IF(ISNA(P164),0,OFFSET(INDIRECT("'"&amp;EV$67&amp;"'!g1"),P164-1,)*CW164)</f>
        <v>0</v>
      </c>
      <c r="FB164" s="10" cm="1">
        <f t="array" aca="1" ref="FB164" ca="1">IF(ISNA(E164),0,OFFSET(INDIRECT("'"&amp;EK$67&amp;"'!h1"),E164-1,))</f>
        <v>0</v>
      </c>
      <c r="FC164" s="10" cm="1">
        <f t="array" aca="1" ref="FC164" ca="1">IF(ISNA(F164),0,OFFSET(INDIRECT("'"&amp;EL$67&amp;"'!h1"),F164-1,))</f>
        <v>0</v>
      </c>
      <c r="FD164" s="10" cm="1">
        <f t="array" aca="1" ref="FD164" ca="1">IF(ISNA(G164),0,OFFSET(INDIRECT("'"&amp;EM$67&amp;"'!h1"),G164-1,))</f>
        <v>0</v>
      </c>
      <c r="FE164" s="10" cm="1">
        <f t="array" aca="1" ref="FE164" ca="1">IF(ISNA(H164),0,OFFSET(INDIRECT("'"&amp;EN$67&amp;"'!h1"),H164-1,))</f>
        <v>0</v>
      </c>
      <c r="FF164" s="10" cm="1">
        <f t="array" aca="1" ref="FF164" ca="1">IF(ISNA(I164),0,OFFSET(INDIRECT("'"&amp;EO$67&amp;"'!h1"),I164-1,))</f>
        <v>0</v>
      </c>
      <c r="FG164" s="10" cm="1">
        <f t="array" aca="1" ref="FG164" ca="1">IF(ISNA(J164),0,OFFSET(INDIRECT("'"&amp;EP$67&amp;"'!h1"),J164-1,))</f>
        <v>1</v>
      </c>
      <c r="FH164" s="10" cm="1">
        <f t="array" aca="1" ref="FH164" ca="1">IF(ISNA(K164),0,OFFSET(INDIRECT("'"&amp;EQ$67&amp;"'!h1"),K164-1,))</f>
        <v>10000</v>
      </c>
      <c r="FI164" s="10" cm="1">
        <f t="array" aca="1" ref="FI164" ca="1">IF(ISNA(L164),0,OFFSET(INDIRECT("'"&amp;ER$67&amp;"'!h1"),L164-1,))</f>
        <v>10000</v>
      </c>
      <c r="FJ164" s="10" cm="1">
        <f t="array" aca="1" ref="FJ164" ca="1">IF(ISNA(M164),0,OFFSET(INDIRECT("'"&amp;ES$67&amp;"'!h1"),M164-1,))</f>
        <v>10000</v>
      </c>
      <c r="FK164" s="10" cm="1">
        <f t="array" aca="1" ref="FK164" ca="1">IF(ISNA(N164),0,OFFSET(INDIRECT("'"&amp;ET$67&amp;"'!h1"),N164-1,))</f>
        <v>1</v>
      </c>
      <c r="FL164" s="10" cm="1">
        <f t="array" aca="1" ref="FL164" ca="1">IF(ISNA(O164),0,OFFSET(INDIRECT("'"&amp;EU$67&amp;"'!h1"),O164-1,))</f>
        <v>1</v>
      </c>
      <c r="FM164" s="10" cm="1">
        <f t="array" aca="1" ref="FM164" ca="1">IF(ISNA(P164),0,OFFSET(INDIRECT("'"&amp;EV$67&amp;"'!h1"),P164-1,))</f>
        <v>9</v>
      </c>
      <c r="FN164" s="10"/>
      <c r="FO164" s="10"/>
      <c r="FP164" s="10"/>
      <c r="FQ164" s="10"/>
      <c r="FS164">
        <f t="shared" ca="1" si="110"/>
        <v>99</v>
      </c>
      <c r="FT164">
        <f t="shared" ca="1" si="62"/>
        <v>34.294847950339303</v>
      </c>
      <c r="FU164">
        <f t="shared" ca="1" si="63"/>
        <v>10</v>
      </c>
      <c r="FV164">
        <f t="shared" ca="1" si="64"/>
        <v>10000</v>
      </c>
      <c r="FW164" s="4">
        <f t="shared" ca="1" si="111"/>
        <v>1E-3</v>
      </c>
      <c r="FX164" s="5">
        <f t="shared" ca="1" si="112"/>
        <v>3.4294847950339302</v>
      </c>
      <c r="FZ164" s="13">
        <f t="shared" ca="1" si="105"/>
        <v>99</v>
      </c>
      <c r="GA164" s="23" t="e">
        <f t="shared" ca="1" si="91"/>
        <v>#N/A</v>
      </c>
      <c r="GB164" s="23" t="e">
        <f t="shared" ca="1" si="91"/>
        <v>#N/A</v>
      </c>
      <c r="GC164" s="23" t="e">
        <f t="shared" ca="1" si="91"/>
        <v>#N/A</v>
      </c>
      <c r="GD164" s="23" t="e">
        <f t="shared" ca="1" si="91"/>
        <v>#N/A</v>
      </c>
      <c r="GE164" s="23" t="e">
        <f t="shared" ca="1" si="91"/>
        <v>#N/A</v>
      </c>
      <c r="GF164" s="23">
        <f t="shared" ca="1" si="91"/>
        <v>0</v>
      </c>
      <c r="GG164" s="23">
        <f t="shared" ca="1" si="114"/>
        <v>0</v>
      </c>
      <c r="GH164" s="23">
        <f t="shared" ca="1" si="114"/>
        <v>0</v>
      </c>
      <c r="GI164" s="23">
        <f t="shared" ca="1" si="114"/>
        <v>0.2857142857142857</v>
      </c>
      <c r="GJ164" s="23" t="e">
        <f t="shared" ca="1" si="114"/>
        <v>#N/A</v>
      </c>
      <c r="GK164" s="23" t="e">
        <f t="shared" ca="1" si="114"/>
        <v>#N/A</v>
      </c>
      <c r="GL164" s="23" t="e">
        <f t="shared" ca="1" si="114"/>
        <v>#N/A</v>
      </c>
      <c r="GM164" s="23"/>
      <c r="GN164">
        <f t="shared" ca="1" si="113"/>
        <v>99</v>
      </c>
      <c r="GO164" s="5" t="e">
        <f t="shared" ca="1" si="116"/>
        <v>#N/A</v>
      </c>
      <c r="GP164" s="5" t="e">
        <f t="shared" ca="1" si="116"/>
        <v>#N/A</v>
      </c>
      <c r="GQ164" s="5" t="e">
        <f t="shared" ca="1" si="116"/>
        <v>#N/A</v>
      </c>
      <c r="GR164" s="5" t="e">
        <f t="shared" ca="1" si="116"/>
        <v>#N/A</v>
      </c>
      <c r="GS164" s="5" t="e">
        <f t="shared" ca="1" si="116"/>
        <v>#N/A</v>
      </c>
      <c r="GT164" s="5">
        <f t="shared" ca="1" si="103"/>
        <v>3.0105356760322999</v>
      </c>
      <c r="GU164" s="5">
        <f t="shared" ca="1" si="103"/>
        <v>3.4294847950339302</v>
      </c>
      <c r="GV164" s="5">
        <f t="shared" ca="1" si="103"/>
        <v>6.9034634882996406E-3</v>
      </c>
      <c r="GW164" s="5" t="e">
        <f t="shared" ca="1" si="101"/>
        <v>#N/A</v>
      </c>
      <c r="GX164" s="5" t="e">
        <f t="shared" ca="1" si="101"/>
        <v>#N/A</v>
      </c>
      <c r="GY164" s="5" t="e">
        <f t="shared" ca="1" si="101"/>
        <v>#N/A</v>
      </c>
      <c r="GZ164" s="5" t="e">
        <f t="shared" ca="1" si="101"/>
        <v>#N/A</v>
      </c>
      <c r="HB164" s="13">
        <f t="shared" ca="1" si="106"/>
        <v>99</v>
      </c>
      <c r="HC164" s="4">
        <f t="shared" ca="1" si="92"/>
        <v>0</v>
      </c>
      <c r="HD164" s="4">
        <f t="shared" ca="1" si="92"/>
        <v>0</v>
      </c>
      <c r="HE164" s="4">
        <f t="shared" ca="1" si="92"/>
        <v>0</v>
      </c>
      <c r="HF164" s="4">
        <f t="shared" ca="1" si="92"/>
        <v>0</v>
      </c>
      <c r="HG164" s="4">
        <f t="shared" ca="1" si="92"/>
        <v>0</v>
      </c>
      <c r="HH164" s="4">
        <f t="shared" ca="1" si="92"/>
        <v>1</v>
      </c>
      <c r="HI164" s="4">
        <f t="shared" ca="1" si="115"/>
        <v>1E-3</v>
      </c>
      <c r="HJ164" s="4">
        <f t="shared" ca="1" si="115"/>
        <v>0.16700000000000001</v>
      </c>
      <c r="HK164" s="4">
        <f t="shared" ca="1" si="115"/>
        <v>0</v>
      </c>
      <c r="HL164" s="4">
        <f t="shared" ca="1" si="115"/>
        <v>0</v>
      </c>
      <c r="HM164" s="4">
        <f t="shared" ca="1" si="115"/>
        <v>0</v>
      </c>
      <c r="HN164" s="4">
        <f t="shared" ca="1" si="115"/>
        <v>0</v>
      </c>
    </row>
    <row r="165" spans="1:222" x14ac:dyDescent="0.2">
      <c r="A165" t="str" cm="1">
        <f t="array" aca="1" ref="A165" ca="1">INDIRECT($A$67&amp;"!A"&amp;ROW(C98)+$B$64)</f>
        <v>[[100,4,20]]</v>
      </c>
      <c r="B165" cm="1">
        <f t="array" aca="1" ref="B165" ca="1">INDIRECT($A$67&amp;"!b"&amp;ROW(D98)+$B$64)</f>
        <v>100</v>
      </c>
      <c r="C165">
        <f t="shared" ca="1" si="107"/>
        <v>20</v>
      </c>
      <c r="E165" t="e">
        <f t="shared" ca="1" si="118"/>
        <v>#N/A</v>
      </c>
      <c r="F165" t="e">
        <f t="shared" ca="1" si="118"/>
        <v>#N/A</v>
      </c>
      <c r="G165" t="e">
        <f t="shared" ca="1" si="118"/>
        <v>#N/A</v>
      </c>
      <c r="H165" t="e">
        <f t="shared" ca="1" si="118"/>
        <v>#N/A</v>
      </c>
      <c r="I165" t="e">
        <f t="shared" ca="1" si="118"/>
        <v>#N/A</v>
      </c>
      <c r="J165">
        <f t="shared" ca="1" si="118"/>
        <v>130</v>
      </c>
      <c r="K165">
        <f t="shared" ca="1" si="118"/>
        <v>130</v>
      </c>
      <c r="L165">
        <f t="shared" ca="1" si="118"/>
        <v>131</v>
      </c>
      <c r="M165">
        <f t="shared" ca="1" si="118"/>
        <v>128</v>
      </c>
      <c r="N165">
        <f t="shared" ca="1" si="118"/>
        <v>122</v>
      </c>
      <c r="O165">
        <f t="shared" ca="1" si="118"/>
        <v>122</v>
      </c>
      <c r="P165">
        <f t="shared" ca="1" si="118"/>
        <v>122</v>
      </c>
      <c r="V165" cm="1">
        <f t="array" aca="1" ref="V165" ca="1">IF(ISNA(E165),,OFFSET(INDIRECT("'"&amp;V$67&amp;"'!d1"),E165-1,))</f>
        <v>0</v>
      </c>
      <c r="W165" cm="1">
        <f t="array" aca="1" ref="W165" ca="1">IF(ISNA(F165),,OFFSET(INDIRECT("'"&amp;W$67&amp;"'!d1"),F165-1,))</f>
        <v>0</v>
      </c>
      <c r="X165" cm="1">
        <f t="array" aca="1" ref="X165" ca="1">IF(ISNA(G165),,OFFSET(INDIRECT("'"&amp;X$67&amp;"'!d1"),G165-1,))</f>
        <v>0</v>
      </c>
      <c r="Y165" cm="1">
        <f t="array" aca="1" ref="Y165" ca="1">IF(ISNA(H165),,OFFSET(INDIRECT("'"&amp;Y$67&amp;"'!d1"),H165-1,))</f>
        <v>0</v>
      </c>
      <c r="Z165" cm="1">
        <f t="array" aca="1" ref="Z165" ca="1">IF(ISNA(I165),,OFFSET(INDIRECT("'"&amp;Z$67&amp;"'!d1"),I165-1,))</f>
        <v>0</v>
      </c>
      <c r="AA165" cm="1">
        <f t="array" aca="1" ref="AA165" ca="1">IF(ISNA(J165),,OFFSET(INDIRECT("'"&amp;AA$67&amp;"'!d1"),J165-1,))</f>
        <v>20</v>
      </c>
      <c r="AB165" cm="1">
        <f t="array" aca="1" ref="AB165" ca="1">IF(ISNA(K165),,OFFSET(INDIRECT("'"&amp;AB$67&amp;"'!d1"),K165-1,))</f>
        <v>20</v>
      </c>
      <c r="AC165" cm="1">
        <f t="array" aca="1" ref="AC165" ca="1">IF(ISNA(L165),,OFFSET(INDIRECT("'"&amp;AC$67&amp;"'!d1"),L165-1,))</f>
        <v>20</v>
      </c>
      <c r="AD165" cm="1">
        <f t="array" aca="1" ref="AD165" ca="1">IF(ISNA(M165),,OFFSET(INDIRECT("'"&amp;AD$67&amp;"'!d1"),M165-1,))</f>
        <v>26</v>
      </c>
      <c r="AE165" cm="1">
        <f t="array" aca="1" ref="AE165" ca="1">IF(ISNA(N165),,OFFSET(INDIRECT("'"&amp;AE$67&amp;"'!d1"),N165-1,))</f>
        <v>0</v>
      </c>
      <c r="AF165" cm="1">
        <f t="array" aca="1" ref="AF165" ca="1">IF(ISNA(O165),,OFFSET(INDIRECT("'"&amp;AF$67&amp;"'!d1"),O165-1,))</f>
        <v>0</v>
      </c>
      <c r="AG165" cm="1">
        <f t="array" aca="1" ref="AG165" ca="1">IF(ISNA(P165),,OFFSET(INDIRECT("'"&amp;AG$67&amp;"'!d1"),P165-1,))</f>
        <v>0</v>
      </c>
      <c r="AM165">
        <f t="shared" ca="1" si="82"/>
        <v>0</v>
      </c>
      <c r="AN165">
        <f t="shared" ca="1" si="82"/>
        <v>0</v>
      </c>
      <c r="AO165">
        <f t="shared" ca="1" si="82"/>
        <v>0</v>
      </c>
      <c r="AP165">
        <f t="shared" ca="1" si="82"/>
        <v>0</v>
      </c>
      <c r="AQ165">
        <f t="shared" ca="1" si="108"/>
        <v>0</v>
      </c>
      <c r="AV165" t="str">
        <f t="shared" ca="1" si="109"/>
        <v/>
      </c>
      <c r="AW165" t="str">
        <f t="shared" ca="1" si="109"/>
        <v/>
      </c>
      <c r="AX165" t="str">
        <f t="shared" ca="1" si="109"/>
        <v/>
      </c>
      <c r="AY165" t="str">
        <f t="shared" ca="1" si="109"/>
        <v/>
      </c>
      <c r="AZ165" t="str">
        <f t="shared" ca="1" si="109"/>
        <v/>
      </c>
      <c r="BD165">
        <f t="shared" ca="1" si="97"/>
        <v>0</v>
      </c>
      <c r="BE165">
        <f t="shared" ca="1" si="97"/>
        <v>0</v>
      </c>
      <c r="BF165">
        <f t="shared" ca="1" si="97"/>
        <v>0</v>
      </c>
      <c r="BG165">
        <f t="shared" ca="1" si="97"/>
        <v>0</v>
      </c>
      <c r="BH165">
        <f t="shared" ca="1" si="97"/>
        <v>0</v>
      </c>
      <c r="BI165">
        <f t="shared" ca="1" si="97"/>
        <v>1</v>
      </c>
      <c r="BJ165">
        <f t="shared" ca="1" si="119"/>
        <v>1</v>
      </c>
      <c r="BK165">
        <f t="shared" ca="1" si="119"/>
        <v>1</v>
      </c>
      <c r="BL165">
        <f t="shared" ca="1" si="119"/>
        <v>1</v>
      </c>
      <c r="BM165">
        <f t="shared" ca="1" si="119"/>
        <v>0</v>
      </c>
      <c r="BN165">
        <f t="shared" ca="1" si="119"/>
        <v>0</v>
      </c>
      <c r="BO165">
        <f t="shared" ca="1" si="119"/>
        <v>0</v>
      </c>
      <c r="BU165">
        <f t="shared" ca="1" si="98"/>
        <v>100</v>
      </c>
      <c r="BV165">
        <f t="shared" ca="1" si="98"/>
        <v>100</v>
      </c>
      <c r="BW165">
        <f t="shared" ca="1" si="98"/>
        <v>100</v>
      </c>
      <c r="BX165">
        <f t="shared" ca="1" si="98"/>
        <v>100</v>
      </c>
      <c r="BY165">
        <f t="shared" ca="1" si="98"/>
        <v>100</v>
      </c>
      <c r="BZ165">
        <f t="shared" ca="1" si="98"/>
        <v>20</v>
      </c>
      <c r="CA165">
        <f t="shared" ca="1" si="120"/>
        <v>20</v>
      </c>
      <c r="CB165">
        <f t="shared" ca="1" si="120"/>
        <v>20</v>
      </c>
      <c r="CC165">
        <f t="shared" ca="1" si="120"/>
        <v>26</v>
      </c>
      <c r="CD165">
        <f t="shared" ca="1" si="120"/>
        <v>100</v>
      </c>
      <c r="CE165">
        <f t="shared" ca="1" si="120"/>
        <v>100</v>
      </c>
      <c r="CF165">
        <f t="shared" ca="1" si="120"/>
        <v>100</v>
      </c>
      <c r="CL165">
        <f t="shared" ca="1" si="99"/>
        <v>0</v>
      </c>
      <c r="CM165">
        <f t="shared" ca="1" si="99"/>
        <v>0</v>
      </c>
      <c r="CN165">
        <f t="shared" ca="1" si="99"/>
        <v>0</v>
      </c>
      <c r="CO165">
        <f t="shared" ca="1" si="99"/>
        <v>0</v>
      </c>
      <c r="CP165">
        <f t="shared" ca="1" si="99"/>
        <v>0</v>
      </c>
      <c r="CQ165">
        <f t="shared" ca="1" si="99"/>
        <v>1</v>
      </c>
      <c r="CR165">
        <f t="shared" ca="1" si="121"/>
        <v>1</v>
      </c>
      <c r="CS165">
        <f t="shared" ca="1" si="121"/>
        <v>1</v>
      </c>
      <c r="CT165">
        <f t="shared" ca="1" si="121"/>
        <v>0</v>
      </c>
      <c r="CU165">
        <f t="shared" ca="1" si="121"/>
        <v>0</v>
      </c>
      <c r="CV165">
        <f t="shared" ca="1" si="121"/>
        <v>0</v>
      </c>
      <c r="CW165">
        <f t="shared" ca="1" si="121"/>
        <v>0</v>
      </c>
      <c r="DC165" cm="1">
        <f t="array" aca="1" ref="DC165" ca="1">IF(ISNA(E165),,OFFSET(INDIRECT("'"&amp;DT$67&amp;"'!f1"),E165-1,))*1</f>
        <v>0</v>
      </c>
      <c r="DD165" cm="1">
        <f t="array" aca="1" ref="DD165" ca="1">IF(ISNA(F165),,OFFSET(INDIRECT("'"&amp;DU$67&amp;"'!f1"),F165-1,))*1</f>
        <v>0</v>
      </c>
      <c r="DE165" cm="1">
        <f t="array" aca="1" ref="DE165" ca="1">IF(ISNA(G165),,OFFSET(INDIRECT("'"&amp;DV$67&amp;"'!f1"),G165-1,))*1</f>
        <v>0</v>
      </c>
      <c r="DF165" cm="1">
        <f t="array" aca="1" ref="DF165" ca="1">IF(ISNA(H165),,OFFSET(INDIRECT("'"&amp;DW$67&amp;"'!f1"),H165-1,))*1</f>
        <v>0</v>
      </c>
      <c r="DG165" cm="1">
        <f t="array" aca="1" ref="DG165" ca="1">IF(ISNA(I165),,OFFSET(INDIRECT("'"&amp;DX$67&amp;"'!f1"),I165-1,))*1</f>
        <v>0</v>
      </c>
      <c r="DH165" cm="1">
        <f t="array" aca="1" ref="DH165" ca="1">IF(ISNA(J165),,OFFSET(INDIRECT("'"&amp;DY$67&amp;"'!f1"),J165-1,))*1</f>
        <v>3.01588190253824</v>
      </c>
      <c r="DI165" cm="1">
        <f t="array" aca="1" ref="DI165" ca="1">IF(ISNA(K165),,OFFSET(INDIRECT("'"&amp;DZ$67&amp;"'!f1"),K165-1,))*1</f>
        <v>35.073844480328198</v>
      </c>
      <c r="DJ165" cm="1">
        <f t="array" aca="1" ref="DJ165" ca="1">IF(ISNA(L165),,OFFSET(INDIRECT("'"&amp;EA$67&amp;"'!f1"),L165-1,))*1</f>
        <v>11.7505108192563</v>
      </c>
      <c r="DK165" cm="1">
        <f t="array" aca="1" ref="DK165" ca="1">IF(ISNA(M165),,OFFSET(INDIRECT("'"&amp;EB$67&amp;"'!f1"),M165-1,))*1</f>
        <v>706.02517341900204</v>
      </c>
      <c r="DL165" cm="1">
        <f t="array" aca="1" ref="DL165" ca="1">IF(ISNA(N165),,OFFSET(INDIRECT("'"&amp;EC$67&amp;"'!f1"),N165-1,))*1</f>
        <v>2.5789256003918098E-2</v>
      </c>
      <c r="DM165" cm="1">
        <f t="array" aca="1" ref="DM165" ca="1">IF(ISNA(O165),,OFFSET(INDIRECT("'"&amp;ED$67&amp;"'!f1"),O165-1,))*1</f>
        <v>2.9743345003225799E-2</v>
      </c>
      <c r="DN165" cm="1">
        <f t="array" aca="1" ref="DN165" ca="1">IF(ISNA(P165),,OFFSET(INDIRECT("'"&amp;EE$67&amp;"'!f1"),P165-1,))*1</f>
        <v>0.12742007523775101</v>
      </c>
      <c r="DT165">
        <f t="shared" ca="1" si="100"/>
        <v>0</v>
      </c>
      <c r="DU165">
        <f t="shared" ca="1" si="100"/>
        <v>0</v>
      </c>
      <c r="DV165">
        <f t="shared" ca="1" si="100"/>
        <v>0</v>
      </c>
      <c r="DW165">
        <f t="shared" ca="1" si="100"/>
        <v>0</v>
      </c>
      <c r="DX165">
        <f t="shared" ca="1" si="100"/>
        <v>0</v>
      </c>
      <c r="DY165">
        <f t="shared" ca="1" si="100"/>
        <v>1</v>
      </c>
      <c r="DZ165">
        <f t="shared" ca="1" si="122"/>
        <v>3</v>
      </c>
      <c r="EA165">
        <f t="shared" ca="1" si="122"/>
        <v>1797</v>
      </c>
      <c r="EB165">
        <f t="shared" ca="1" si="122"/>
        <v>0</v>
      </c>
      <c r="EC165">
        <f t="shared" ca="1" si="122"/>
        <v>0</v>
      </c>
      <c r="ED165">
        <f t="shared" ca="1" si="122"/>
        <v>0</v>
      </c>
      <c r="EE165">
        <f t="shared" ca="1" si="122"/>
        <v>0</v>
      </c>
      <c r="EK165" cm="1">
        <f t="array" aca="1" ref="EK165" ca="1">IF(ISNA(E165),0,OFFSET(INDIRECT("'"&amp;EK$67&amp;"'!g1"),E165-1,)*CL165)</f>
        <v>0</v>
      </c>
      <c r="EL165" cm="1">
        <f t="array" aca="1" ref="EL165" ca="1">IF(ISNA(F165),0,OFFSET(INDIRECT("'"&amp;EL$67&amp;"'!g1"),F165-1,)*CM165)</f>
        <v>0</v>
      </c>
      <c r="EM165" cm="1">
        <f t="array" aca="1" ref="EM165" ca="1">IF(ISNA(G165),0,OFFSET(INDIRECT("'"&amp;EM$67&amp;"'!g1"),G165-1,)*CN165)</f>
        <v>0</v>
      </c>
      <c r="EN165" cm="1">
        <f t="array" aca="1" ref="EN165" ca="1">IF(ISNA(H165),0,OFFSET(INDIRECT("'"&amp;EN$67&amp;"'!g1"),H165-1,)*CO165)</f>
        <v>0</v>
      </c>
      <c r="EO165" cm="1">
        <f t="array" aca="1" ref="EO165" ca="1">IF(ISNA(I165),0,OFFSET(INDIRECT("'"&amp;EO$67&amp;"'!g1"),I165-1,)*CP165)</f>
        <v>0</v>
      </c>
      <c r="EP165" cm="1">
        <f t="array" aca="1" ref="EP165" ca="1">IF(ISNA(J165),0,OFFSET(INDIRECT("'"&amp;EP$67&amp;"'!g1"),J165-1,)*CQ165)</f>
        <v>1</v>
      </c>
      <c r="EQ165" cm="1">
        <f t="array" aca="1" ref="EQ165" ca="1">IF(ISNA(K165),0,OFFSET(INDIRECT("'"&amp;EQ$67&amp;"'!g1"),K165-1,)*CR165)</f>
        <v>3</v>
      </c>
      <c r="ER165" cm="1">
        <f t="array" aca="1" ref="ER165" ca="1">IF(ISNA(L165),0,OFFSET(INDIRECT("'"&amp;ER$67&amp;"'!g1"),L165-1,)*CS165)</f>
        <v>1797</v>
      </c>
      <c r="ES165" cm="1">
        <f t="array" aca="1" ref="ES165" ca="1">IF(ISNA(M165),0,OFFSET(INDIRECT("'"&amp;ES$67&amp;"'!g1"),M165-1,)*CT165)</f>
        <v>0</v>
      </c>
      <c r="ET165" cm="1">
        <f t="array" aca="1" ref="ET165" ca="1">IF(ISNA(N165),0,OFFSET(INDIRECT("'"&amp;ET$67&amp;"'!g1"),N165-1,)*CU165)</f>
        <v>0</v>
      </c>
      <c r="EU165" cm="1">
        <f t="array" aca="1" ref="EU165" ca="1">IF(ISNA(O165),0,OFFSET(INDIRECT("'"&amp;EU$67&amp;"'!g1"),O165-1,)*CV165)</f>
        <v>0</v>
      </c>
      <c r="EV165" cm="1">
        <f t="array" aca="1" ref="EV165" ca="1">IF(ISNA(P165),0,OFFSET(INDIRECT("'"&amp;EV$67&amp;"'!g1"),P165-1,)*CW165)</f>
        <v>0</v>
      </c>
      <c r="FB165" s="10" cm="1">
        <f t="array" aca="1" ref="FB165" ca="1">IF(ISNA(E165),0,OFFSET(INDIRECT("'"&amp;EK$67&amp;"'!h1"),E165-1,))</f>
        <v>0</v>
      </c>
      <c r="FC165" s="10" cm="1">
        <f t="array" aca="1" ref="FC165" ca="1">IF(ISNA(F165),0,OFFSET(INDIRECT("'"&amp;EL$67&amp;"'!h1"),F165-1,))</f>
        <v>0</v>
      </c>
      <c r="FD165" s="10" cm="1">
        <f t="array" aca="1" ref="FD165" ca="1">IF(ISNA(G165),0,OFFSET(INDIRECT("'"&amp;EM$67&amp;"'!h1"),G165-1,))</f>
        <v>0</v>
      </c>
      <c r="FE165" s="10" cm="1">
        <f t="array" aca="1" ref="FE165" ca="1">IF(ISNA(H165),0,OFFSET(INDIRECT("'"&amp;EN$67&amp;"'!h1"),H165-1,))</f>
        <v>0</v>
      </c>
      <c r="FF165" s="10" cm="1">
        <f t="array" aca="1" ref="FF165" ca="1">IF(ISNA(I165),0,OFFSET(INDIRECT("'"&amp;EO$67&amp;"'!h1"),I165-1,))</f>
        <v>0</v>
      </c>
      <c r="FG165" s="10" cm="1">
        <f t="array" aca="1" ref="FG165" ca="1">IF(ISNA(J165),0,OFFSET(INDIRECT("'"&amp;EP$67&amp;"'!h1"),J165-1,))</f>
        <v>1</v>
      </c>
      <c r="FH165" s="10" cm="1">
        <f t="array" aca="1" ref="FH165" ca="1">IF(ISNA(K165),0,OFFSET(INDIRECT("'"&amp;EQ$67&amp;"'!h1"),K165-1,))</f>
        <v>10000</v>
      </c>
      <c r="FI165" s="10" cm="1">
        <f t="array" aca="1" ref="FI165" ca="1">IF(ISNA(L165),0,OFFSET(INDIRECT("'"&amp;ER$67&amp;"'!h1"),L165-1,))</f>
        <v>10000</v>
      </c>
      <c r="FJ165" s="10" cm="1">
        <f t="array" aca="1" ref="FJ165" ca="1">IF(ISNA(M165),0,OFFSET(INDIRECT("'"&amp;ES$67&amp;"'!h1"),M165-1,))</f>
        <v>10000</v>
      </c>
      <c r="FK165" s="10" cm="1">
        <f t="array" aca="1" ref="FK165" ca="1">IF(ISNA(N165),0,OFFSET(INDIRECT("'"&amp;ET$67&amp;"'!h1"),N165-1,))</f>
        <v>1</v>
      </c>
      <c r="FL165" s="10" cm="1">
        <f t="array" aca="1" ref="FL165" ca="1">IF(ISNA(O165),0,OFFSET(INDIRECT("'"&amp;EU$67&amp;"'!h1"),O165-1,))</f>
        <v>1</v>
      </c>
      <c r="FM165" s="10" cm="1">
        <f t="array" aca="1" ref="FM165" ca="1">IF(ISNA(P165),0,OFFSET(INDIRECT("'"&amp;EV$67&amp;"'!h1"),P165-1,))</f>
        <v>9</v>
      </c>
      <c r="FN165" s="10"/>
      <c r="FO165" s="10"/>
      <c r="FP165" s="10"/>
      <c r="FQ165" s="10"/>
      <c r="FS165">
        <f t="shared" ca="1" si="110"/>
        <v>100</v>
      </c>
      <c r="FT165">
        <f t="shared" ca="1" si="62"/>
        <v>35.073844480328198</v>
      </c>
      <c r="FU165">
        <f t="shared" ca="1" si="63"/>
        <v>3</v>
      </c>
      <c r="FV165">
        <f t="shared" ca="1" si="64"/>
        <v>10000</v>
      </c>
      <c r="FW165" s="4">
        <f t="shared" ca="1" si="111"/>
        <v>2.9999999999999997E-4</v>
      </c>
      <c r="FX165" s="5">
        <f t="shared" ca="1" si="112"/>
        <v>11.691281493442732</v>
      </c>
      <c r="FZ165" s="13">
        <f t="shared" ca="1" si="105"/>
        <v>100</v>
      </c>
      <c r="GA165" s="23" t="e">
        <f t="shared" ca="1" si="91"/>
        <v>#N/A</v>
      </c>
      <c r="GB165" s="23" t="e">
        <f t="shared" ca="1" si="91"/>
        <v>#N/A</v>
      </c>
      <c r="GC165" s="23" t="e">
        <f t="shared" ca="1" si="91"/>
        <v>#N/A</v>
      </c>
      <c r="GD165" s="23" t="e">
        <f t="shared" ca="1" si="91"/>
        <v>#N/A</v>
      </c>
      <c r="GE165" s="23" t="e">
        <f t="shared" ca="1" si="91"/>
        <v>#N/A</v>
      </c>
      <c r="GF165" s="23">
        <f t="shared" ca="1" si="91"/>
        <v>0</v>
      </c>
      <c r="GG165" s="23">
        <f t="shared" ca="1" si="114"/>
        <v>0</v>
      </c>
      <c r="GH165" s="23">
        <f t="shared" ca="1" si="114"/>
        <v>0</v>
      </c>
      <c r="GI165" s="23">
        <f t="shared" ca="1" si="114"/>
        <v>0.3</v>
      </c>
      <c r="GJ165" s="23" t="e">
        <f t="shared" ca="1" si="114"/>
        <v>#N/A</v>
      </c>
      <c r="GK165" s="23" t="e">
        <f t="shared" ca="1" si="114"/>
        <v>#N/A</v>
      </c>
      <c r="GL165" s="23" t="e">
        <f t="shared" ca="1" si="114"/>
        <v>#N/A</v>
      </c>
      <c r="GM165" s="23"/>
      <c r="GN165">
        <f t="shared" ca="1" si="113"/>
        <v>100</v>
      </c>
      <c r="GO165" s="5" t="e">
        <f t="shared" ca="1" si="116"/>
        <v>#N/A</v>
      </c>
      <c r="GP165" s="5" t="e">
        <f t="shared" ca="1" si="116"/>
        <v>#N/A</v>
      </c>
      <c r="GQ165" s="5" t="e">
        <f t="shared" ca="1" si="116"/>
        <v>#N/A</v>
      </c>
      <c r="GR165" s="5" t="e">
        <f t="shared" ca="1" si="116"/>
        <v>#N/A</v>
      </c>
      <c r="GS165" s="5" t="e">
        <f t="shared" ca="1" si="116"/>
        <v>#N/A</v>
      </c>
      <c r="GT165" s="5">
        <f t="shared" ca="1" si="103"/>
        <v>3.01588190253824</v>
      </c>
      <c r="GU165" s="5">
        <f t="shared" ca="1" si="103"/>
        <v>11.691281493442732</v>
      </c>
      <c r="GV165" s="5">
        <f t="shared" ca="1" si="103"/>
        <v>6.5389598326412359E-3</v>
      </c>
      <c r="GW165" s="5" t="e">
        <f t="shared" ca="1" si="101"/>
        <v>#N/A</v>
      </c>
      <c r="GX165" s="5" t="e">
        <f t="shared" ca="1" si="101"/>
        <v>#N/A</v>
      </c>
      <c r="GY165" s="5" t="e">
        <f t="shared" ca="1" si="101"/>
        <v>#N/A</v>
      </c>
      <c r="GZ165" s="5" t="e">
        <f t="shared" ca="1" si="101"/>
        <v>#N/A</v>
      </c>
      <c r="HB165" s="13">
        <f t="shared" ca="1" si="106"/>
        <v>100</v>
      </c>
      <c r="HC165" s="4">
        <f t="shared" ca="1" si="92"/>
        <v>0</v>
      </c>
      <c r="HD165" s="4">
        <f t="shared" ca="1" si="92"/>
        <v>0</v>
      </c>
      <c r="HE165" s="4">
        <f t="shared" ca="1" si="92"/>
        <v>0</v>
      </c>
      <c r="HF165" s="4">
        <f t="shared" ca="1" si="92"/>
        <v>0</v>
      </c>
      <c r="HG165" s="4">
        <f t="shared" ca="1" si="92"/>
        <v>0</v>
      </c>
      <c r="HH165" s="4">
        <f t="shared" ca="1" si="92"/>
        <v>1</v>
      </c>
      <c r="HI165" s="4">
        <f t="shared" ca="1" si="115"/>
        <v>2.9999999999999997E-4</v>
      </c>
      <c r="HJ165" s="4">
        <f t="shared" ca="1" si="115"/>
        <v>0.1797</v>
      </c>
      <c r="HK165" s="4">
        <f t="shared" ca="1" si="115"/>
        <v>0</v>
      </c>
      <c r="HL165" s="4">
        <f t="shared" ca="1" si="115"/>
        <v>0</v>
      </c>
      <c r="HM165" s="4">
        <f t="shared" ca="1" si="115"/>
        <v>0</v>
      </c>
      <c r="HN165" s="4">
        <f t="shared" ca="1" si="115"/>
        <v>0</v>
      </c>
    </row>
    <row r="166" spans="1:222" x14ac:dyDescent="0.2">
      <c r="A166" t="str" cm="1">
        <f t="array" aca="1" ref="A166" ca="1">INDIRECT($A$67&amp;"!A"&amp;ROW(C99)+$B$64)</f>
        <v>[[101,4,20]]</v>
      </c>
      <c r="B166" cm="1">
        <f t="array" aca="1" ref="B166" ca="1">INDIRECT($A$67&amp;"!b"&amp;ROW(D99)+$B$64)</f>
        <v>101</v>
      </c>
      <c r="C166">
        <f t="shared" ca="1" si="107"/>
        <v>20</v>
      </c>
      <c r="E166" t="e">
        <f t="shared" ca="1" si="118"/>
        <v>#N/A</v>
      </c>
      <c r="F166" t="e">
        <f t="shared" ca="1" si="118"/>
        <v>#N/A</v>
      </c>
      <c r="G166" t="e">
        <f t="shared" ca="1" si="118"/>
        <v>#N/A</v>
      </c>
      <c r="H166" t="e">
        <f t="shared" ca="1" si="118"/>
        <v>#N/A</v>
      </c>
      <c r="I166" t="e">
        <f t="shared" ca="1" si="118"/>
        <v>#N/A</v>
      </c>
      <c r="J166">
        <f t="shared" ca="1" si="118"/>
        <v>131</v>
      </c>
      <c r="K166">
        <f t="shared" ca="1" si="118"/>
        <v>131</v>
      </c>
      <c r="L166">
        <f t="shared" ca="1" si="118"/>
        <v>132</v>
      </c>
      <c r="M166">
        <f t="shared" ca="1" si="118"/>
        <v>129</v>
      </c>
      <c r="N166">
        <f t="shared" ca="1" si="118"/>
        <v>123</v>
      </c>
      <c r="O166">
        <f t="shared" ca="1" si="118"/>
        <v>123</v>
      </c>
      <c r="P166">
        <f t="shared" ca="1" si="118"/>
        <v>123</v>
      </c>
      <c r="V166" cm="1">
        <f t="array" aca="1" ref="V166" ca="1">IF(ISNA(E166),,OFFSET(INDIRECT("'"&amp;V$67&amp;"'!d1"),E166-1,))</f>
        <v>0</v>
      </c>
      <c r="W166" cm="1">
        <f t="array" aca="1" ref="W166" ca="1">IF(ISNA(F166),,OFFSET(INDIRECT("'"&amp;W$67&amp;"'!d1"),F166-1,))</f>
        <v>0</v>
      </c>
      <c r="X166" cm="1">
        <f t="array" aca="1" ref="X166" ca="1">IF(ISNA(G166),,OFFSET(INDIRECT("'"&amp;X$67&amp;"'!d1"),G166-1,))</f>
        <v>0</v>
      </c>
      <c r="Y166" cm="1">
        <f t="array" aca="1" ref="Y166" ca="1">IF(ISNA(H166),,OFFSET(INDIRECT("'"&amp;Y$67&amp;"'!d1"),H166-1,))</f>
        <v>0</v>
      </c>
      <c r="Z166" cm="1">
        <f t="array" aca="1" ref="Z166" ca="1">IF(ISNA(I166),,OFFSET(INDIRECT("'"&amp;Z$67&amp;"'!d1"),I166-1,))</f>
        <v>0</v>
      </c>
      <c r="AA166" cm="1">
        <f t="array" aca="1" ref="AA166" ca="1">IF(ISNA(J166),,OFFSET(INDIRECT("'"&amp;AA$67&amp;"'!d1"),J166-1,))</f>
        <v>20</v>
      </c>
      <c r="AB166" cm="1">
        <f t="array" aca="1" ref="AB166" ca="1">IF(ISNA(K166),,OFFSET(INDIRECT("'"&amp;AB$67&amp;"'!d1"),K166-1,))</f>
        <v>20</v>
      </c>
      <c r="AC166" cm="1">
        <f t="array" aca="1" ref="AC166" ca="1">IF(ISNA(L166),,OFFSET(INDIRECT("'"&amp;AC$67&amp;"'!d1"),L166-1,))</f>
        <v>20</v>
      </c>
      <c r="AD166" cm="1">
        <f t="array" aca="1" ref="AD166" ca="1">IF(ISNA(M166),,OFFSET(INDIRECT("'"&amp;AD$67&amp;"'!d1"),M166-1,))</f>
        <v>26</v>
      </c>
      <c r="AE166" cm="1">
        <f t="array" aca="1" ref="AE166" ca="1">IF(ISNA(N166),,OFFSET(INDIRECT("'"&amp;AE$67&amp;"'!d1"),N166-1,))</f>
        <v>0</v>
      </c>
      <c r="AF166" cm="1">
        <f t="array" aca="1" ref="AF166" ca="1">IF(ISNA(O166),,OFFSET(INDIRECT("'"&amp;AF$67&amp;"'!d1"),O166-1,))</f>
        <v>0</v>
      </c>
      <c r="AG166" cm="1">
        <f t="array" aca="1" ref="AG166" ca="1">IF(ISNA(P166),,OFFSET(INDIRECT("'"&amp;AG$67&amp;"'!d1"),P166-1,))</f>
        <v>0</v>
      </c>
      <c r="AM166">
        <f t="shared" ca="1" si="82"/>
        <v>0</v>
      </c>
      <c r="AN166">
        <f t="shared" ca="1" si="82"/>
        <v>0</v>
      </c>
      <c r="AO166">
        <f t="shared" ca="1" si="82"/>
        <v>0</v>
      </c>
      <c r="AP166">
        <f t="shared" ref="AP166:AP188" ca="1" si="123">IF(DF166&gt;= $N$3,0,BG166)</f>
        <v>0</v>
      </c>
      <c r="AQ166">
        <f t="shared" ca="1" si="108"/>
        <v>0</v>
      </c>
      <c r="AV166" t="str">
        <f t="shared" ca="1" si="109"/>
        <v/>
      </c>
      <c r="AW166" t="str">
        <f t="shared" ca="1" si="109"/>
        <v/>
      </c>
      <c r="AX166" t="str">
        <f t="shared" ca="1" si="109"/>
        <v/>
      </c>
      <c r="AY166" t="str">
        <f t="shared" ca="1" si="109"/>
        <v/>
      </c>
      <c r="AZ166" t="str">
        <f t="shared" ca="1" si="109"/>
        <v/>
      </c>
      <c r="BD166">
        <f t="shared" ca="1" si="97"/>
        <v>0</v>
      </c>
      <c r="BE166">
        <f t="shared" ca="1" si="97"/>
        <v>0</v>
      </c>
      <c r="BF166">
        <f t="shared" ca="1" si="97"/>
        <v>0</v>
      </c>
      <c r="BG166">
        <f t="shared" ca="1" si="97"/>
        <v>0</v>
      </c>
      <c r="BH166">
        <f t="shared" ca="1" si="97"/>
        <v>0</v>
      </c>
      <c r="BI166">
        <f t="shared" ca="1" si="97"/>
        <v>1</v>
      </c>
      <c r="BJ166">
        <f t="shared" ca="1" si="119"/>
        <v>1</v>
      </c>
      <c r="BK166">
        <f t="shared" ca="1" si="119"/>
        <v>1</v>
      </c>
      <c r="BL166">
        <f t="shared" ca="1" si="119"/>
        <v>1</v>
      </c>
      <c r="BM166">
        <f t="shared" ca="1" si="119"/>
        <v>0</v>
      </c>
      <c r="BN166">
        <f t="shared" ca="1" si="119"/>
        <v>0</v>
      </c>
      <c r="BO166">
        <f t="shared" ca="1" si="119"/>
        <v>0</v>
      </c>
      <c r="BU166">
        <f t="shared" ca="1" si="98"/>
        <v>101</v>
      </c>
      <c r="BV166">
        <f t="shared" ca="1" si="98"/>
        <v>101</v>
      </c>
      <c r="BW166">
        <f t="shared" ca="1" si="98"/>
        <v>101</v>
      </c>
      <c r="BX166">
        <f t="shared" ca="1" si="98"/>
        <v>101</v>
      </c>
      <c r="BY166">
        <f t="shared" ca="1" si="98"/>
        <v>101</v>
      </c>
      <c r="BZ166">
        <f t="shared" ca="1" si="98"/>
        <v>20</v>
      </c>
      <c r="CA166">
        <f t="shared" ca="1" si="120"/>
        <v>20</v>
      </c>
      <c r="CB166">
        <f t="shared" ca="1" si="120"/>
        <v>20</v>
      </c>
      <c r="CC166">
        <f t="shared" ca="1" si="120"/>
        <v>26</v>
      </c>
      <c r="CD166">
        <f t="shared" ca="1" si="120"/>
        <v>101</v>
      </c>
      <c r="CE166">
        <f t="shared" ca="1" si="120"/>
        <v>101</v>
      </c>
      <c r="CF166">
        <f t="shared" ca="1" si="120"/>
        <v>101</v>
      </c>
      <c r="CL166">
        <f t="shared" ca="1" si="99"/>
        <v>0</v>
      </c>
      <c r="CM166">
        <f t="shared" ca="1" si="99"/>
        <v>0</v>
      </c>
      <c r="CN166">
        <f t="shared" ca="1" si="99"/>
        <v>0</v>
      </c>
      <c r="CO166">
        <f t="shared" ca="1" si="99"/>
        <v>0</v>
      </c>
      <c r="CP166">
        <f t="shared" ca="1" si="99"/>
        <v>0</v>
      </c>
      <c r="CQ166">
        <f t="shared" ca="1" si="99"/>
        <v>1</v>
      </c>
      <c r="CR166">
        <f t="shared" ca="1" si="121"/>
        <v>1</v>
      </c>
      <c r="CS166">
        <f t="shared" ca="1" si="121"/>
        <v>1</v>
      </c>
      <c r="CT166">
        <f t="shared" ca="1" si="121"/>
        <v>0</v>
      </c>
      <c r="CU166">
        <f t="shared" ca="1" si="121"/>
        <v>0</v>
      </c>
      <c r="CV166">
        <f t="shared" ca="1" si="121"/>
        <v>0</v>
      </c>
      <c r="CW166">
        <f t="shared" ca="1" si="121"/>
        <v>0</v>
      </c>
      <c r="DC166" cm="1">
        <f t="array" aca="1" ref="DC166" ca="1">IF(ISNA(E166),,OFFSET(INDIRECT("'"&amp;DT$67&amp;"'!f1"),E166-1,))*1</f>
        <v>0</v>
      </c>
      <c r="DD166" cm="1">
        <f t="array" aca="1" ref="DD166" ca="1">IF(ISNA(F166),,OFFSET(INDIRECT("'"&amp;DU$67&amp;"'!f1"),F166-1,))*1</f>
        <v>0</v>
      </c>
      <c r="DE166" cm="1">
        <f t="array" aca="1" ref="DE166" ca="1">IF(ISNA(G166),,OFFSET(INDIRECT("'"&amp;DV$67&amp;"'!f1"),G166-1,))*1</f>
        <v>0</v>
      </c>
      <c r="DF166" cm="1">
        <f t="array" aca="1" ref="DF166" ca="1">IF(ISNA(H166),,OFFSET(INDIRECT("'"&amp;DW$67&amp;"'!f1"),H166-1,))*1</f>
        <v>0</v>
      </c>
      <c r="DG166" cm="1">
        <f t="array" aca="1" ref="DG166" ca="1">IF(ISNA(I166),,OFFSET(INDIRECT("'"&amp;DX$67&amp;"'!f1"),I166-1,))*1</f>
        <v>0</v>
      </c>
      <c r="DH166" cm="1">
        <f t="array" aca="1" ref="DH166" ca="1">IF(ISNA(J166),,OFFSET(INDIRECT("'"&amp;DY$67&amp;"'!f1"),J166-1,))*1</f>
        <v>3.0394169399514701</v>
      </c>
      <c r="DI166" cm="1">
        <f t="array" aca="1" ref="DI166" ca="1">IF(ISNA(K166),,OFFSET(INDIRECT("'"&amp;DZ$67&amp;"'!f1"),K166-1,))*1</f>
        <v>36.169483493082197</v>
      </c>
      <c r="DJ166" cm="1">
        <f t="array" aca="1" ref="DJ166" ca="1">IF(ISNA(L166),,OFFSET(INDIRECT("'"&amp;EA$67&amp;"'!f1"),L166-1,))*1</f>
        <v>12.151478094980099</v>
      </c>
      <c r="DK166" cm="1">
        <f t="array" aca="1" ref="DK166" ca="1">IF(ISNA(M166),,OFFSET(INDIRECT("'"&amp;EB$67&amp;"'!f1"),M166-1,))*1</f>
        <v>705.50562819399704</v>
      </c>
      <c r="DL166" cm="1">
        <f t="array" aca="1" ref="DL166" ca="1">IF(ISNA(N166),,OFFSET(INDIRECT("'"&amp;EC$67&amp;"'!f1"),N166-1,))*1</f>
        <v>2.61290929920505E-2</v>
      </c>
      <c r="DM166" cm="1">
        <f t="array" aca="1" ref="DM166" ca="1">IF(ISNA(O166),,OFFSET(INDIRECT("'"&amp;ED$67&amp;"'!f1"),O166-1,))*1</f>
        <v>3.0169719990226398E-2</v>
      </c>
      <c r="DN166" cm="1">
        <f t="array" aca="1" ref="DN166" ca="1">IF(ISNA(P166),,OFFSET(INDIRECT("'"&amp;EE$67&amp;"'!f1"),P166-1,))*1</f>
        <v>0.129948019981384</v>
      </c>
      <c r="DT166">
        <f t="shared" ca="1" si="100"/>
        <v>0</v>
      </c>
      <c r="DU166">
        <f t="shared" ca="1" si="100"/>
        <v>0</v>
      </c>
      <c r="DV166">
        <f t="shared" ca="1" si="100"/>
        <v>0</v>
      </c>
      <c r="DW166">
        <f t="shared" ca="1" si="100"/>
        <v>0</v>
      </c>
      <c r="DX166">
        <f t="shared" ca="1" si="100"/>
        <v>0</v>
      </c>
      <c r="DY166">
        <f t="shared" ca="1" si="100"/>
        <v>1</v>
      </c>
      <c r="DZ166">
        <f t="shared" ca="1" si="122"/>
        <v>1</v>
      </c>
      <c r="EA166">
        <f t="shared" ca="1" si="122"/>
        <v>1994</v>
      </c>
      <c r="EB166">
        <f t="shared" ca="1" si="122"/>
        <v>0</v>
      </c>
      <c r="EC166">
        <f t="shared" ca="1" si="122"/>
        <v>0</v>
      </c>
      <c r="ED166">
        <f t="shared" ca="1" si="122"/>
        <v>0</v>
      </c>
      <c r="EE166">
        <f t="shared" ca="1" si="122"/>
        <v>0</v>
      </c>
      <c r="EK166" cm="1">
        <f t="array" aca="1" ref="EK166" ca="1">IF(ISNA(E166),0,OFFSET(INDIRECT("'"&amp;EK$67&amp;"'!g1"),E166-1,)*CL166)</f>
        <v>0</v>
      </c>
      <c r="EL166" cm="1">
        <f t="array" aca="1" ref="EL166" ca="1">IF(ISNA(F166),0,OFFSET(INDIRECT("'"&amp;EL$67&amp;"'!g1"),F166-1,)*CM166)</f>
        <v>0</v>
      </c>
      <c r="EM166" cm="1">
        <f t="array" aca="1" ref="EM166" ca="1">IF(ISNA(G166),0,OFFSET(INDIRECT("'"&amp;EM$67&amp;"'!g1"),G166-1,)*CN166)</f>
        <v>0</v>
      </c>
      <c r="EN166" cm="1">
        <f t="array" aca="1" ref="EN166" ca="1">IF(ISNA(H166),0,OFFSET(INDIRECT("'"&amp;EN$67&amp;"'!g1"),H166-1,)*CO166)</f>
        <v>0</v>
      </c>
      <c r="EO166" cm="1">
        <f t="array" aca="1" ref="EO166" ca="1">IF(ISNA(I166),0,OFFSET(INDIRECT("'"&amp;EO$67&amp;"'!g1"),I166-1,)*CP166)</f>
        <v>0</v>
      </c>
      <c r="EP166" cm="1">
        <f t="array" aca="1" ref="EP166" ca="1">IF(ISNA(J166),0,OFFSET(INDIRECT("'"&amp;EP$67&amp;"'!g1"),J166-1,)*CQ166)</f>
        <v>1</v>
      </c>
      <c r="EQ166" cm="1">
        <f t="array" aca="1" ref="EQ166" ca="1">IF(ISNA(K166),0,OFFSET(INDIRECT("'"&amp;EQ$67&amp;"'!g1"),K166-1,)*CR166)</f>
        <v>1</v>
      </c>
      <c r="ER166" cm="1">
        <f t="array" aca="1" ref="ER166" ca="1">IF(ISNA(L166),0,OFFSET(INDIRECT("'"&amp;ER$67&amp;"'!g1"),L166-1,)*CS166)</f>
        <v>1994</v>
      </c>
      <c r="ES166" cm="1">
        <f t="array" aca="1" ref="ES166" ca="1">IF(ISNA(M166),0,OFFSET(INDIRECT("'"&amp;ES$67&amp;"'!g1"),M166-1,)*CT166)</f>
        <v>0</v>
      </c>
      <c r="ET166" cm="1">
        <f t="array" aca="1" ref="ET166" ca="1">IF(ISNA(N166),0,OFFSET(INDIRECT("'"&amp;ET$67&amp;"'!g1"),N166-1,)*CU166)</f>
        <v>0</v>
      </c>
      <c r="EU166" cm="1">
        <f t="array" aca="1" ref="EU166" ca="1">IF(ISNA(O166),0,OFFSET(INDIRECT("'"&amp;EU$67&amp;"'!g1"),O166-1,)*CV166)</f>
        <v>0</v>
      </c>
      <c r="EV166" cm="1">
        <f t="array" aca="1" ref="EV166" ca="1">IF(ISNA(P166),0,OFFSET(INDIRECT("'"&amp;EV$67&amp;"'!g1"),P166-1,)*CW166)</f>
        <v>0</v>
      </c>
      <c r="FB166" s="10" cm="1">
        <f t="array" aca="1" ref="FB166" ca="1">IF(ISNA(E166),0,OFFSET(INDIRECT("'"&amp;EK$67&amp;"'!h1"),E166-1,))</f>
        <v>0</v>
      </c>
      <c r="FC166" s="10" cm="1">
        <f t="array" aca="1" ref="FC166" ca="1">IF(ISNA(F166),0,OFFSET(INDIRECT("'"&amp;EL$67&amp;"'!h1"),F166-1,))</f>
        <v>0</v>
      </c>
      <c r="FD166" s="10" cm="1">
        <f t="array" aca="1" ref="FD166" ca="1">IF(ISNA(G166),0,OFFSET(INDIRECT("'"&amp;EM$67&amp;"'!h1"),G166-1,))</f>
        <v>0</v>
      </c>
      <c r="FE166" s="10" cm="1">
        <f t="array" aca="1" ref="FE166" ca="1">IF(ISNA(H166),0,OFFSET(INDIRECT("'"&amp;EN$67&amp;"'!h1"),H166-1,))</f>
        <v>0</v>
      </c>
      <c r="FF166" s="10" cm="1">
        <f t="array" aca="1" ref="FF166" ca="1">IF(ISNA(I166),0,OFFSET(INDIRECT("'"&amp;EO$67&amp;"'!h1"),I166-1,))</f>
        <v>0</v>
      </c>
      <c r="FG166" s="10" cm="1">
        <f t="array" aca="1" ref="FG166" ca="1">IF(ISNA(J166),0,OFFSET(INDIRECT("'"&amp;EP$67&amp;"'!h1"),J166-1,))</f>
        <v>1</v>
      </c>
      <c r="FH166" s="10" cm="1">
        <f t="array" aca="1" ref="FH166" ca="1">IF(ISNA(K166),0,OFFSET(INDIRECT("'"&amp;EQ$67&amp;"'!h1"),K166-1,))</f>
        <v>10000</v>
      </c>
      <c r="FI166" s="10" cm="1">
        <f t="array" aca="1" ref="FI166" ca="1">IF(ISNA(L166),0,OFFSET(INDIRECT("'"&amp;ER$67&amp;"'!h1"),L166-1,))</f>
        <v>10000</v>
      </c>
      <c r="FJ166" s="10" cm="1">
        <f t="array" aca="1" ref="FJ166" ca="1">IF(ISNA(M166),0,OFFSET(INDIRECT("'"&amp;ES$67&amp;"'!h1"),M166-1,))</f>
        <v>10000</v>
      </c>
      <c r="FK166" s="10" cm="1">
        <f t="array" aca="1" ref="FK166" ca="1">IF(ISNA(N166),0,OFFSET(INDIRECT("'"&amp;ET$67&amp;"'!h1"),N166-1,))</f>
        <v>1</v>
      </c>
      <c r="FL166" s="10" cm="1">
        <f t="array" aca="1" ref="FL166" ca="1">IF(ISNA(O166),0,OFFSET(INDIRECT("'"&amp;EU$67&amp;"'!h1"),O166-1,))</f>
        <v>1</v>
      </c>
      <c r="FM166" s="10" cm="1">
        <f t="array" aca="1" ref="FM166" ca="1">IF(ISNA(P166),0,OFFSET(INDIRECT("'"&amp;EV$67&amp;"'!h1"),P166-1,))</f>
        <v>9</v>
      </c>
      <c r="FN166" s="10"/>
      <c r="FO166" s="10"/>
      <c r="FP166" s="10"/>
      <c r="FQ166" s="10"/>
      <c r="FS166">
        <f t="shared" ca="1" si="110"/>
        <v>101</v>
      </c>
      <c r="FT166">
        <f t="shared" ca="1" si="62"/>
        <v>36.169483493082197</v>
      </c>
      <c r="FU166">
        <f t="shared" ca="1" si="63"/>
        <v>1</v>
      </c>
      <c r="FV166">
        <f t="shared" ca="1" si="64"/>
        <v>10000</v>
      </c>
      <c r="FW166" s="4">
        <f t="shared" ca="1" si="111"/>
        <v>1E-4</v>
      </c>
      <c r="FX166" s="5">
        <f t="shared" ca="1" si="112"/>
        <v>36.169483493082197</v>
      </c>
      <c r="FZ166" s="13">
        <f t="shared" ca="1" si="105"/>
        <v>101</v>
      </c>
      <c r="GA166" s="23" t="e">
        <f t="shared" ca="1" si="91"/>
        <v>#N/A</v>
      </c>
      <c r="GB166" s="23" t="e">
        <f t="shared" ca="1" si="91"/>
        <v>#N/A</v>
      </c>
      <c r="GC166" s="23" t="e">
        <f t="shared" ca="1" si="91"/>
        <v>#N/A</v>
      </c>
      <c r="GD166" s="23" t="e">
        <f t="shared" ca="1" si="91"/>
        <v>#N/A</v>
      </c>
      <c r="GE166" s="23" t="e">
        <f t="shared" ca="1" si="91"/>
        <v>#N/A</v>
      </c>
      <c r="GF166" s="23">
        <f t="shared" ca="1" si="91"/>
        <v>0</v>
      </c>
      <c r="GG166" s="23">
        <f t="shared" ca="1" si="114"/>
        <v>0</v>
      </c>
      <c r="GH166" s="23">
        <f t="shared" ca="1" si="114"/>
        <v>0</v>
      </c>
      <c r="GI166" s="23">
        <f t="shared" ca="1" si="114"/>
        <v>0.3</v>
      </c>
      <c r="GJ166" s="23" t="e">
        <f t="shared" ca="1" si="114"/>
        <v>#N/A</v>
      </c>
      <c r="GK166" s="23" t="e">
        <f t="shared" ca="1" si="114"/>
        <v>#N/A</v>
      </c>
      <c r="GL166" s="23" t="e">
        <f t="shared" ca="1" si="114"/>
        <v>#N/A</v>
      </c>
      <c r="GM166" s="23"/>
      <c r="GN166">
        <f t="shared" ca="1" si="113"/>
        <v>101</v>
      </c>
      <c r="GO166" s="5" t="e">
        <f t="shared" ca="1" si="116"/>
        <v>#N/A</v>
      </c>
      <c r="GP166" s="5" t="e">
        <f t="shared" ca="1" si="116"/>
        <v>#N/A</v>
      </c>
      <c r="GQ166" s="5" t="e">
        <f t="shared" ca="1" si="116"/>
        <v>#N/A</v>
      </c>
      <c r="GR166" s="5" t="e">
        <f t="shared" ca="1" si="116"/>
        <v>#N/A</v>
      </c>
      <c r="GS166" s="5" t="e">
        <f t="shared" ca="1" si="116"/>
        <v>#N/A</v>
      </c>
      <c r="GT166" s="5">
        <f t="shared" ca="1" si="103"/>
        <v>3.0394169399514701</v>
      </c>
      <c r="GU166" s="5">
        <f t="shared" ca="1" si="103"/>
        <v>36.169483493082197</v>
      </c>
      <c r="GV166" s="5">
        <f t="shared" ca="1" si="103"/>
        <v>6.0940211108225176E-3</v>
      </c>
      <c r="GW166" s="5" t="e">
        <f t="shared" ca="1" si="101"/>
        <v>#N/A</v>
      </c>
      <c r="GX166" s="5" t="e">
        <f t="shared" ca="1" si="101"/>
        <v>#N/A</v>
      </c>
      <c r="GY166" s="5" t="e">
        <f t="shared" ca="1" si="101"/>
        <v>#N/A</v>
      </c>
      <c r="GZ166" s="5" t="e">
        <f t="shared" ca="1" si="101"/>
        <v>#N/A</v>
      </c>
      <c r="HB166" s="13">
        <f t="shared" ca="1" si="106"/>
        <v>101</v>
      </c>
      <c r="HC166" s="4">
        <f t="shared" ca="1" si="92"/>
        <v>0</v>
      </c>
      <c r="HD166" s="4">
        <f t="shared" ca="1" si="92"/>
        <v>0</v>
      </c>
      <c r="HE166" s="4">
        <f t="shared" ca="1" si="92"/>
        <v>0</v>
      </c>
      <c r="HF166" s="4">
        <f t="shared" ca="1" si="92"/>
        <v>0</v>
      </c>
      <c r="HG166" s="4">
        <f t="shared" ca="1" si="92"/>
        <v>0</v>
      </c>
      <c r="HH166" s="4">
        <f t="shared" ca="1" si="92"/>
        <v>1</v>
      </c>
      <c r="HI166" s="4">
        <f t="shared" ca="1" si="115"/>
        <v>1E-4</v>
      </c>
      <c r="HJ166" s="4">
        <f t="shared" ca="1" si="115"/>
        <v>0.19939999999999999</v>
      </c>
      <c r="HK166" s="4">
        <f t="shared" ca="1" si="115"/>
        <v>0</v>
      </c>
      <c r="HL166" s="4">
        <f t="shared" ca="1" si="115"/>
        <v>0</v>
      </c>
      <c r="HM166" s="4">
        <f t="shared" ca="1" si="115"/>
        <v>0</v>
      </c>
      <c r="HN166" s="4">
        <f t="shared" ca="1" si="115"/>
        <v>0</v>
      </c>
    </row>
    <row r="167" spans="1:222" x14ac:dyDescent="0.2">
      <c r="A167" t="str" cm="1">
        <f t="array" aca="1" ref="A167" ca="1">INDIRECT($A$67&amp;"!A"&amp;ROW(C100)+$B$64)</f>
        <v>[[102,17,17]]</v>
      </c>
      <c r="B167" cm="1">
        <f t="array" aca="1" ref="B167" ca="1">INDIRECT($A$67&amp;"!b"&amp;ROW(D100)+$B$64)</f>
        <v>102</v>
      </c>
      <c r="C167">
        <f t="shared" ca="1" si="107"/>
        <v>17</v>
      </c>
      <c r="E167" t="e">
        <f t="shared" ca="1" si="118"/>
        <v>#N/A</v>
      </c>
      <c r="F167" t="e">
        <f t="shared" ca="1" si="118"/>
        <v>#N/A</v>
      </c>
      <c r="G167" t="e">
        <f t="shared" ca="1" si="118"/>
        <v>#N/A</v>
      </c>
      <c r="H167" t="e">
        <f t="shared" ca="1" si="118"/>
        <v>#N/A</v>
      </c>
      <c r="I167" t="e">
        <f t="shared" ca="1" si="118"/>
        <v>#N/A</v>
      </c>
      <c r="J167">
        <f t="shared" ca="1" si="118"/>
        <v>132</v>
      </c>
      <c r="K167">
        <f t="shared" ca="1" si="118"/>
        <v>132</v>
      </c>
      <c r="L167">
        <f t="shared" ca="1" si="118"/>
        <v>133</v>
      </c>
      <c r="M167">
        <f t="shared" ca="1" si="118"/>
        <v>130</v>
      </c>
      <c r="N167">
        <f t="shared" ca="1" si="118"/>
        <v>124</v>
      </c>
      <c r="O167">
        <f t="shared" ca="1" si="118"/>
        <v>124</v>
      </c>
      <c r="P167">
        <f t="shared" ca="1" si="118"/>
        <v>124</v>
      </c>
      <c r="V167" cm="1">
        <f t="array" aca="1" ref="V167" ca="1">IF(ISNA(E167),,OFFSET(INDIRECT("'"&amp;V$67&amp;"'!d1"),E167-1,))</f>
        <v>0</v>
      </c>
      <c r="W167" cm="1">
        <f t="array" aca="1" ref="W167" ca="1">IF(ISNA(F167),,OFFSET(INDIRECT("'"&amp;W$67&amp;"'!d1"),F167-1,))</f>
        <v>0</v>
      </c>
      <c r="X167" cm="1">
        <f t="array" aca="1" ref="X167" ca="1">IF(ISNA(G167),,OFFSET(INDIRECT("'"&amp;X$67&amp;"'!d1"),G167-1,))</f>
        <v>0</v>
      </c>
      <c r="Y167" cm="1">
        <f t="array" aca="1" ref="Y167" ca="1">IF(ISNA(H167),,OFFSET(INDIRECT("'"&amp;Y$67&amp;"'!d1"),H167-1,))</f>
        <v>0</v>
      </c>
      <c r="Z167" cm="1">
        <f t="array" aca="1" ref="Z167" ca="1">IF(ISNA(I167),,OFFSET(INDIRECT("'"&amp;Z$67&amp;"'!d1"),I167-1,))</f>
        <v>0</v>
      </c>
      <c r="AA167" cm="1">
        <f t="array" aca="1" ref="AA167" ca="1">IF(ISNA(J167),,OFFSET(INDIRECT("'"&amp;AA$67&amp;"'!d1"),J167-1,))</f>
        <v>18</v>
      </c>
      <c r="AB167" cm="1">
        <f t="array" aca="1" ref="AB167" ca="1">IF(ISNA(K167),,OFFSET(INDIRECT("'"&amp;AB$67&amp;"'!d1"),K167-1,))</f>
        <v>18</v>
      </c>
      <c r="AC167" cm="1">
        <f t="array" aca="1" ref="AC167" ca="1">IF(ISNA(L167),,OFFSET(INDIRECT("'"&amp;AC$67&amp;"'!d1"),L167-1,))</f>
        <v>17</v>
      </c>
      <c r="AD167" cm="1">
        <f t="array" aca="1" ref="AD167" ca="1">IF(ISNA(M167),,OFFSET(INDIRECT("'"&amp;AD$67&amp;"'!d1"),M167-1,))</f>
        <v>22</v>
      </c>
      <c r="AE167" cm="1">
        <f t="array" aca="1" ref="AE167" ca="1">IF(ISNA(N167),,OFFSET(INDIRECT("'"&amp;AE$67&amp;"'!d1"),N167-1,))</f>
        <v>0</v>
      </c>
      <c r="AF167" cm="1">
        <f t="array" aca="1" ref="AF167" ca="1">IF(ISNA(O167),,OFFSET(INDIRECT("'"&amp;AF$67&amp;"'!d1"),O167-1,))</f>
        <v>0</v>
      </c>
      <c r="AG167" cm="1">
        <f t="array" aca="1" ref="AG167" ca="1">IF(ISNA(P167),,OFFSET(INDIRECT("'"&amp;AG$67&amp;"'!d1"),P167-1,))</f>
        <v>0</v>
      </c>
      <c r="AM167">
        <f t="shared" ref="AM167:AO184" ca="1" si="124">IF(DC167&gt;= $N$3,0,BD167)</f>
        <v>0</v>
      </c>
      <c r="AN167">
        <f t="shared" ca="1" si="124"/>
        <v>0</v>
      </c>
      <c r="AO167">
        <f t="shared" ca="1" si="124"/>
        <v>0</v>
      </c>
      <c r="AP167">
        <f t="shared" ca="1" si="123"/>
        <v>0</v>
      </c>
      <c r="AQ167">
        <f t="shared" ca="1" si="108"/>
        <v>0</v>
      </c>
      <c r="AV167" t="str">
        <f t="shared" ca="1" si="109"/>
        <v/>
      </c>
      <c r="AW167" t="str">
        <f t="shared" ca="1" si="109"/>
        <v/>
      </c>
      <c r="AX167" t="str">
        <f t="shared" ca="1" si="109"/>
        <v/>
      </c>
      <c r="AY167" t="str">
        <f t="shared" ca="1" si="109"/>
        <v/>
      </c>
      <c r="AZ167" t="str">
        <f t="shared" ca="1" si="109"/>
        <v/>
      </c>
      <c r="BD167">
        <f t="shared" ca="1" si="97"/>
        <v>0</v>
      </c>
      <c r="BE167">
        <f t="shared" ca="1" si="97"/>
        <v>0</v>
      </c>
      <c r="BF167">
        <f t="shared" ca="1" si="97"/>
        <v>0</v>
      </c>
      <c r="BG167">
        <f t="shared" ca="1" si="97"/>
        <v>0</v>
      </c>
      <c r="BH167">
        <f t="shared" ca="1" si="97"/>
        <v>0</v>
      </c>
      <c r="BI167">
        <f t="shared" ca="1" si="97"/>
        <v>1</v>
      </c>
      <c r="BJ167">
        <f t="shared" ca="1" si="119"/>
        <v>1</v>
      </c>
      <c r="BK167">
        <f t="shared" ca="1" si="119"/>
        <v>1</v>
      </c>
      <c r="BL167">
        <f t="shared" ca="1" si="119"/>
        <v>1</v>
      </c>
      <c r="BM167">
        <f t="shared" ca="1" si="119"/>
        <v>0</v>
      </c>
      <c r="BN167">
        <f t="shared" ca="1" si="119"/>
        <v>0</v>
      </c>
      <c r="BO167">
        <f t="shared" ca="1" si="119"/>
        <v>0</v>
      </c>
      <c r="BU167">
        <f t="shared" ca="1" si="98"/>
        <v>102</v>
      </c>
      <c r="BV167">
        <f t="shared" ca="1" si="98"/>
        <v>102</v>
      </c>
      <c r="BW167">
        <f t="shared" ca="1" si="98"/>
        <v>102</v>
      </c>
      <c r="BX167">
        <f t="shared" ca="1" si="98"/>
        <v>102</v>
      </c>
      <c r="BY167">
        <f t="shared" ca="1" si="98"/>
        <v>102</v>
      </c>
      <c r="BZ167">
        <f t="shared" ca="1" si="98"/>
        <v>18</v>
      </c>
      <c r="CA167">
        <f t="shared" ca="1" si="120"/>
        <v>18</v>
      </c>
      <c r="CB167">
        <f t="shared" ca="1" si="120"/>
        <v>17</v>
      </c>
      <c r="CC167">
        <f t="shared" ca="1" si="120"/>
        <v>22</v>
      </c>
      <c r="CD167">
        <f t="shared" ca="1" si="120"/>
        <v>102</v>
      </c>
      <c r="CE167">
        <f t="shared" ca="1" si="120"/>
        <v>102</v>
      </c>
      <c r="CF167">
        <f t="shared" ca="1" si="120"/>
        <v>102</v>
      </c>
      <c r="CL167">
        <f t="shared" ca="1" si="99"/>
        <v>0</v>
      </c>
      <c r="CM167">
        <f t="shared" ca="1" si="99"/>
        <v>0</v>
      </c>
      <c r="CN167">
        <f t="shared" ca="1" si="99"/>
        <v>0</v>
      </c>
      <c r="CO167">
        <f t="shared" ca="1" si="99"/>
        <v>0</v>
      </c>
      <c r="CP167">
        <f t="shared" ca="1" si="99"/>
        <v>0</v>
      </c>
      <c r="CQ167">
        <f t="shared" ca="1" si="99"/>
        <v>0</v>
      </c>
      <c r="CR167">
        <f t="shared" ca="1" si="121"/>
        <v>0</v>
      </c>
      <c r="CS167">
        <f t="shared" ca="1" si="121"/>
        <v>1</v>
      </c>
      <c r="CT167">
        <f t="shared" ca="1" si="121"/>
        <v>0</v>
      </c>
      <c r="CU167">
        <f t="shared" ca="1" si="121"/>
        <v>0</v>
      </c>
      <c r="CV167">
        <f t="shared" ca="1" si="121"/>
        <v>0</v>
      </c>
      <c r="CW167">
        <f t="shared" ca="1" si="121"/>
        <v>0</v>
      </c>
      <c r="DC167" cm="1">
        <f t="array" aca="1" ref="DC167" ca="1">IF(ISNA(E167),,OFFSET(INDIRECT("'"&amp;DT$67&amp;"'!f1"),E167-1,))*1</f>
        <v>0</v>
      </c>
      <c r="DD167" cm="1">
        <f t="array" aca="1" ref="DD167" ca="1">IF(ISNA(F167),,OFFSET(INDIRECT("'"&amp;DU$67&amp;"'!f1"),F167-1,))*1</f>
        <v>0</v>
      </c>
      <c r="DE167" cm="1">
        <f t="array" aca="1" ref="DE167" ca="1">IF(ISNA(G167),,OFFSET(INDIRECT("'"&amp;DV$67&amp;"'!f1"),G167-1,))*1</f>
        <v>0</v>
      </c>
      <c r="DF167" cm="1">
        <f t="array" aca="1" ref="DF167" ca="1">IF(ISNA(H167),,OFFSET(INDIRECT("'"&amp;DW$67&amp;"'!f1"),H167-1,))*1</f>
        <v>0</v>
      </c>
      <c r="DG167" cm="1">
        <f t="array" aca="1" ref="DG167" ca="1">IF(ISNA(I167),,OFFSET(INDIRECT("'"&amp;DX$67&amp;"'!f1"),I167-1,))*1</f>
        <v>0</v>
      </c>
      <c r="DH167" cm="1">
        <f t="array" aca="1" ref="DH167" ca="1">IF(ISNA(J167),,OFFSET(INDIRECT("'"&amp;DY$67&amp;"'!f1"),J167-1,))*1</f>
        <v>3.6838858108967498</v>
      </c>
      <c r="DI167" cm="1">
        <f t="array" aca="1" ref="DI167" ca="1">IF(ISNA(K167),,OFFSET(INDIRECT("'"&amp;DZ$67&amp;"'!f1"),K167-1,))*1</f>
        <v>63.981425541453</v>
      </c>
      <c r="DJ167" cm="1">
        <f t="array" aca="1" ref="DJ167" ca="1">IF(ISNA(L167),,OFFSET(INDIRECT("'"&amp;EA$67&amp;"'!f1"),L167-1,))*1</f>
        <v>20.794484109617699</v>
      </c>
      <c r="DK167" cm="1">
        <f t="array" aca="1" ref="DK167" ca="1">IF(ISNA(M167),,OFFSET(INDIRECT("'"&amp;EB$67&amp;"'!f1"),M167-1,))*1</f>
        <v>1486.2428449500001</v>
      </c>
      <c r="DL167" cm="1">
        <f t="array" aca="1" ref="DL167" ca="1">IF(ISNA(N167),,OFFSET(INDIRECT("'"&amp;EC$67&amp;"'!f1"),N167-1,))*1</f>
        <v>6.2983823008835302E-2</v>
      </c>
      <c r="DM167" cm="1">
        <f t="array" aca="1" ref="DM167" ca="1">IF(ISNA(O167),,OFFSET(INDIRECT("'"&amp;ED$67&amp;"'!f1"),O167-1,))*1</f>
        <v>6.6707374004181405E-2</v>
      </c>
      <c r="DN167" cm="1">
        <f t="array" aca="1" ref="DN167" ca="1">IF(ISNA(P167),,OFFSET(INDIRECT("'"&amp;EE$67&amp;"'!f1"),P167-1,))*1</f>
        <v>0.26372352242469699</v>
      </c>
      <c r="DT167">
        <f t="shared" ca="1" si="100"/>
        <v>0</v>
      </c>
      <c r="DU167">
        <f t="shared" ca="1" si="100"/>
        <v>0</v>
      </c>
      <c r="DV167">
        <f t="shared" ca="1" si="100"/>
        <v>0</v>
      </c>
      <c r="DW167">
        <f t="shared" ca="1" si="100"/>
        <v>0</v>
      </c>
      <c r="DX167">
        <f t="shared" ca="1" si="100"/>
        <v>0</v>
      </c>
      <c r="DY167">
        <f t="shared" ca="1" si="100"/>
        <v>0</v>
      </c>
      <c r="DZ167">
        <f t="shared" ca="1" si="122"/>
        <v>0</v>
      </c>
      <c r="EA167">
        <f t="shared" ca="1" si="122"/>
        <v>105</v>
      </c>
      <c r="EB167">
        <f t="shared" ca="1" si="122"/>
        <v>0</v>
      </c>
      <c r="EC167">
        <f t="shared" ca="1" si="122"/>
        <v>0</v>
      </c>
      <c r="ED167">
        <f t="shared" ca="1" si="122"/>
        <v>0</v>
      </c>
      <c r="EE167">
        <f t="shared" ca="1" si="122"/>
        <v>0</v>
      </c>
      <c r="EK167" cm="1">
        <f t="array" aca="1" ref="EK167" ca="1">IF(ISNA(E167),0,OFFSET(INDIRECT("'"&amp;EK$67&amp;"'!g1"),E167-1,)*CL167)</f>
        <v>0</v>
      </c>
      <c r="EL167" cm="1">
        <f t="array" aca="1" ref="EL167" ca="1">IF(ISNA(F167),0,OFFSET(INDIRECT("'"&amp;EL$67&amp;"'!g1"),F167-1,)*CM167)</f>
        <v>0</v>
      </c>
      <c r="EM167" cm="1">
        <f t="array" aca="1" ref="EM167" ca="1">IF(ISNA(G167),0,OFFSET(INDIRECT("'"&amp;EM$67&amp;"'!g1"),G167-1,)*CN167)</f>
        <v>0</v>
      </c>
      <c r="EN167" cm="1">
        <f t="array" aca="1" ref="EN167" ca="1">IF(ISNA(H167),0,OFFSET(INDIRECT("'"&amp;EN$67&amp;"'!g1"),H167-1,)*CO167)</f>
        <v>0</v>
      </c>
      <c r="EO167" cm="1">
        <f t="array" aca="1" ref="EO167" ca="1">IF(ISNA(I167),0,OFFSET(INDIRECT("'"&amp;EO$67&amp;"'!g1"),I167-1,)*CP167)</f>
        <v>0</v>
      </c>
      <c r="EP167" cm="1">
        <f t="array" aca="1" ref="EP167" ca="1">IF(ISNA(J167),0,OFFSET(INDIRECT("'"&amp;EP$67&amp;"'!g1"),J167-1,)*CQ167)</f>
        <v>0</v>
      </c>
      <c r="EQ167" cm="1">
        <f t="array" aca="1" ref="EQ167" ca="1">IF(ISNA(K167),0,OFFSET(INDIRECT("'"&amp;EQ$67&amp;"'!g1"),K167-1,)*CR167)</f>
        <v>0</v>
      </c>
      <c r="ER167" cm="1">
        <f t="array" aca="1" ref="ER167" ca="1">IF(ISNA(L167),0,OFFSET(INDIRECT("'"&amp;ER$67&amp;"'!g1"),L167-1,)*CS167)</f>
        <v>105</v>
      </c>
      <c r="ES167" cm="1">
        <f t="array" aca="1" ref="ES167" ca="1">IF(ISNA(M167),0,OFFSET(INDIRECT("'"&amp;ES$67&amp;"'!g1"),M167-1,)*CT167)</f>
        <v>0</v>
      </c>
      <c r="ET167" cm="1">
        <f t="array" aca="1" ref="ET167" ca="1">IF(ISNA(N167),0,OFFSET(INDIRECT("'"&amp;ET$67&amp;"'!g1"),N167-1,)*CU167)</f>
        <v>0</v>
      </c>
      <c r="EU167" cm="1">
        <f t="array" aca="1" ref="EU167" ca="1">IF(ISNA(O167),0,OFFSET(INDIRECT("'"&amp;EU$67&amp;"'!g1"),O167-1,)*CV167)</f>
        <v>0</v>
      </c>
      <c r="EV167" cm="1">
        <f t="array" aca="1" ref="EV167" ca="1">IF(ISNA(P167),0,OFFSET(INDIRECT("'"&amp;EV$67&amp;"'!g1"),P167-1,)*CW167)</f>
        <v>0</v>
      </c>
      <c r="FB167" s="10" cm="1">
        <f t="array" aca="1" ref="FB167" ca="1">IF(ISNA(E167),0,OFFSET(INDIRECT("'"&amp;EK$67&amp;"'!h1"),E167-1,))</f>
        <v>0</v>
      </c>
      <c r="FC167" s="10" cm="1">
        <f t="array" aca="1" ref="FC167" ca="1">IF(ISNA(F167),0,OFFSET(INDIRECT("'"&amp;EL$67&amp;"'!h1"),F167-1,))</f>
        <v>0</v>
      </c>
      <c r="FD167" s="10" cm="1">
        <f t="array" aca="1" ref="FD167" ca="1">IF(ISNA(G167),0,OFFSET(INDIRECT("'"&amp;EM$67&amp;"'!h1"),G167-1,))</f>
        <v>0</v>
      </c>
      <c r="FE167" s="10" cm="1">
        <f t="array" aca="1" ref="FE167" ca="1">IF(ISNA(H167),0,OFFSET(INDIRECT("'"&amp;EN$67&amp;"'!h1"),H167-1,))</f>
        <v>0</v>
      </c>
      <c r="FF167" s="10" cm="1">
        <f t="array" aca="1" ref="FF167" ca="1">IF(ISNA(I167),0,OFFSET(INDIRECT("'"&amp;EO$67&amp;"'!h1"),I167-1,))</f>
        <v>0</v>
      </c>
      <c r="FG167" s="10" cm="1">
        <f t="array" aca="1" ref="FG167" ca="1">IF(ISNA(J167),0,OFFSET(INDIRECT("'"&amp;EP$67&amp;"'!h1"),J167-1,))</f>
        <v>1</v>
      </c>
      <c r="FH167" s="10" cm="1">
        <f t="array" aca="1" ref="FH167" ca="1">IF(ISNA(K167),0,OFFSET(INDIRECT("'"&amp;EQ$67&amp;"'!h1"),K167-1,))</f>
        <v>10000</v>
      </c>
      <c r="FI167" s="10" cm="1">
        <f t="array" aca="1" ref="FI167" ca="1">IF(ISNA(L167),0,OFFSET(INDIRECT("'"&amp;ER$67&amp;"'!h1"),L167-1,))</f>
        <v>10000</v>
      </c>
      <c r="FJ167" s="10" cm="1">
        <f t="array" aca="1" ref="FJ167" ca="1">IF(ISNA(M167),0,OFFSET(INDIRECT("'"&amp;ES$67&amp;"'!h1"),M167-1,))</f>
        <v>10000</v>
      </c>
      <c r="FK167" s="10" cm="1">
        <f t="array" aca="1" ref="FK167" ca="1">IF(ISNA(N167),0,OFFSET(INDIRECT("'"&amp;ET$67&amp;"'!h1"),N167-1,))</f>
        <v>1</v>
      </c>
      <c r="FL167" s="10" cm="1">
        <f t="array" aca="1" ref="FL167" ca="1">IF(ISNA(O167),0,OFFSET(INDIRECT("'"&amp;EU$67&amp;"'!h1"),O167-1,))</f>
        <v>1</v>
      </c>
      <c r="FM167" s="10" cm="1">
        <f t="array" aca="1" ref="FM167" ca="1">IF(ISNA(P167),0,OFFSET(INDIRECT("'"&amp;EV$67&amp;"'!h1"),P167-1,))</f>
        <v>9</v>
      </c>
      <c r="FN167" s="10"/>
      <c r="FO167" s="10"/>
      <c r="FP167" s="10"/>
      <c r="FQ167" s="10"/>
      <c r="FS167">
        <f t="shared" ca="1" si="110"/>
        <v>102</v>
      </c>
      <c r="FT167">
        <f t="shared" ca="1" si="62"/>
        <v>63.981425541453</v>
      </c>
      <c r="FU167">
        <f t="shared" ca="1" si="63"/>
        <v>0</v>
      </c>
      <c r="FV167">
        <f t="shared" ca="1" si="64"/>
        <v>10000</v>
      </c>
      <c r="FW167" s="4">
        <f t="shared" ca="1" si="111"/>
        <v>0</v>
      </c>
      <c r="FX167" s="5" t="e">
        <f t="shared" ca="1" si="112"/>
        <v>#N/A</v>
      </c>
      <c r="FZ167" s="13">
        <f t="shared" ca="1" si="105"/>
        <v>102</v>
      </c>
      <c r="GA167" s="23" t="e">
        <f t="shared" ca="1" si="91"/>
        <v>#N/A</v>
      </c>
      <c r="GB167" s="23" t="e">
        <f t="shared" ca="1" si="91"/>
        <v>#N/A</v>
      </c>
      <c r="GC167" s="23" t="e">
        <f t="shared" ca="1" si="91"/>
        <v>#N/A</v>
      </c>
      <c r="GD167" s="23" t="e">
        <f t="shared" ca="1" si="91"/>
        <v>#N/A</v>
      </c>
      <c r="GE167" s="23" t="e">
        <f t="shared" ca="1" si="91"/>
        <v>#N/A</v>
      </c>
      <c r="GF167" s="23">
        <f t="shared" ca="1" si="91"/>
        <v>5.8823529411764705E-2</v>
      </c>
      <c r="GG167" s="23">
        <f t="shared" ca="1" si="114"/>
        <v>5.8823529411764705E-2</v>
      </c>
      <c r="GH167" s="23">
        <f t="shared" ca="1" si="114"/>
        <v>0</v>
      </c>
      <c r="GI167" s="23">
        <f t="shared" ca="1" si="114"/>
        <v>0.29411764705882354</v>
      </c>
      <c r="GJ167" s="23" t="e">
        <f t="shared" ca="1" si="114"/>
        <v>#N/A</v>
      </c>
      <c r="GK167" s="23" t="e">
        <f t="shared" ca="1" si="114"/>
        <v>#N/A</v>
      </c>
      <c r="GL167" s="23" t="e">
        <f t="shared" ca="1" si="114"/>
        <v>#N/A</v>
      </c>
      <c r="GM167" s="23"/>
      <c r="GN167">
        <f t="shared" ca="1" si="113"/>
        <v>102</v>
      </c>
      <c r="GO167" s="5" t="e">
        <f t="shared" ca="1" si="116"/>
        <v>#N/A</v>
      </c>
      <c r="GP167" s="5" t="e">
        <f t="shared" ca="1" si="116"/>
        <v>#N/A</v>
      </c>
      <c r="GQ167" s="5" t="e">
        <f t="shared" ca="1" si="116"/>
        <v>#N/A</v>
      </c>
      <c r="GR167" s="5" t="e">
        <f t="shared" ca="1" si="116"/>
        <v>#N/A</v>
      </c>
      <c r="GS167" s="5" t="e">
        <f t="shared" ca="1" si="116"/>
        <v>#N/A</v>
      </c>
      <c r="GT167" s="5" t="e">
        <f t="shared" ca="1" si="103"/>
        <v>#N/A</v>
      </c>
      <c r="GU167" s="5" t="e">
        <f t="shared" ca="1" si="103"/>
        <v>#N/A</v>
      </c>
      <c r="GV167" s="5">
        <f t="shared" ca="1" si="103"/>
        <v>0.19804270580588285</v>
      </c>
      <c r="GW167" s="5" t="e">
        <f t="shared" ca="1" si="101"/>
        <v>#N/A</v>
      </c>
      <c r="GX167" s="5" t="e">
        <f t="shared" ca="1" si="101"/>
        <v>#N/A</v>
      </c>
      <c r="GY167" s="5" t="e">
        <f t="shared" ca="1" si="101"/>
        <v>#N/A</v>
      </c>
      <c r="GZ167" s="5" t="e">
        <f t="shared" ca="1" si="101"/>
        <v>#N/A</v>
      </c>
      <c r="HB167" s="13">
        <f t="shared" ca="1" si="106"/>
        <v>102</v>
      </c>
      <c r="HC167" s="4">
        <f t="shared" ca="1" si="92"/>
        <v>0</v>
      </c>
      <c r="HD167" s="4">
        <f t="shared" ca="1" si="92"/>
        <v>0</v>
      </c>
      <c r="HE167" s="4">
        <f t="shared" ca="1" si="92"/>
        <v>0</v>
      </c>
      <c r="HF167" s="4">
        <f t="shared" ca="1" si="92"/>
        <v>0</v>
      </c>
      <c r="HG167" s="4">
        <f t="shared" ca="1" si="92"/>
        <v>0</v>
      </c>
      <c r="HH167" s="4">
        <f t="shared" ca="1" si="92"/>
        <v>0</v>
      </c>
      <c r="HI167" s="4">
        <f t="shared" ca="1" si="115"/>
        <v>0</v>
      </c>
      <c r="HJ167" s="4">
        <f t="shared" ca="1" si="115"/>
        <v>1.0500000000000001E-2</v>
      </c>
      <c r="HK167" s="4">
        <f t="shared" ca="1" si="115"/>
        <v>0</v>
      </c>
      <c r="HL167" s="4">
        <f t="shared" ca="1" si="115"/>
        <v>0</v>
      </c>
      <c r="HM167" s="4">
        <f t="shared" ca="1" si="115"/>
        <v>0</v>
      </c>
      <c r="HN167" s="4">
        <f t="shared" ca="1" si="115"/>
        <v>0</v>
      </c>
    </row>
    <row r="168" spans="1:222" x14ac:dyDescent="0.2">
      <c r="A168" t="str" cm="1">
        <f t="array" aca="1" ref="A168" ca="1">INDIRECT($A$67&amp;"!A"&amp;ROW(C101)+$B$64)</f>
        <v>[[103,18,17]]</v>
      </c>
      <c r="B168" cm="1">
        <f t="array" aca="1" ref="B168" ca="1">INDIRECT($A$67&amp;"!b"&amp;ROW(D101)+$B$64)</f>
        <v>103</v>
      </c>
      <c r="C168">
        <f t="shared" ca="1" si="107"/>
        <v>17</v>
      </c>
      <c r="E168" t="e">
        <f t="shared" ca="1" si="118"/>
        <v>#N/A</v>
      </c>
      <c r="F168" t="e">
        <f t="shared" ca="1" si="118"/>
        <v>#N/A</v>
      </c>
      <c r="G168" t="e">
        <f t="shared" ca="1" si="118"/>
        <v>#N/A</v>
      </c>
      <c r="H168" t="e">
        <f t="shared" ca="1" si="118"/>
        <v>#N/A</v>
      </c>
      <c r="I168" t="e">
        <f t="shared" ca="1" si="118"/>
        <v>#N/A</v>
      </c>
      <c r="J168">
        <f t="shared" ca="1" si="118"/>
        <v>133</v>
      </c>
      <c r="K168">
        <f t="shared" ca="1" si="118"/>
        <v>133</v>
      </c>
      <c r="L168">
        <f t="shared" ca="1" si="118"/>
        <v>134</v>
      </c>
      <c r="M168">
        <f t="shared" ca="1" si="118"/>
        <v>131</v>
      </c>
      <c r="N168">
        <f t="shared" ca="1" si="118"/>
        <v>125</v>
      </c>
      <c r="O168">
        <f t="shared" ca="1" si="118"/>
        <v>125</v>
      </c>
      <c r="P168">
        <f t="shared" ca="1" si="118"/>
        <v>125</v>
      </c>
      <c r="V168" cm="1">
        <f t="array" aca="1" ref="V168" ca="1">IF(ISNA(E168),,OFFSET(INDIRECT("'"&amp;V$67&amp;"'!d1"),E168-1,))</f>
        <v>0</v>
      </c>
      <c r="W168" cm="1">
        <f t="array" aca="1" ref="W168" ca="1">IF(ISNA(F168),,OFFSET(INDIRECT("'"&amp;W$67&amp;"'!d1"),F168-1,))</f>
        <v>0</v>
      </c>
      <c r="X168" cm="1">
        <f t="array" aca="1" ref="X168" ca="1">IF(ISNA(G168),,OFFSET(INDIRECT("'"&amp;X$67&amp;"'!d1"),G168-1,))</f>
        <v>0</v>
      </c>
      <c r="Y168" cm="1">
        <f t="array" aca="1" ref="Y168" ca="1">IF(ISNA(H168),,OFFSET(INDIRECT("'"&amp;Y$67&amp;"'!d1"),H168-1,))</f>
        <v>0</v>
      </c>
      <c r="Z168" cm="1">
        <f t="array" aca="1" ref="Z168" ca="1">IF(ISNA(I168),,OFFSET(INDIRECT("'"&amp;Z$67&amp;"'!d1"),I168-1,))</f>
        <v>0</v>
      </c>
      <c r="AA168" cm="1">
        <f t="array" aca="1" ref="AA168" ca="1">IF(ISNA(J168),,OFFSET(INDIRECT("'"&amp;AA$67&amp;"'!d1"),J168-1,))</f>
        <v>18</v>
      </c>
      <c r="AB168" cm="1">
        <f t="array" aca="1" ref="AB168" ca="1">IF(ISNA(K168),,OFFSET(INDIRECT("'"&amp;AB$67&amp;"'!d1"),K168-1,))</f>
        <v>18</v>
      </c>
      <c r="AC168" cm="1">
        <f t="array" aca="1" ref="AC168" ca="1">IF(ISNA(L168),,OFFSET(INDIRECT("'"&amp;AC$67&amp;"'!d1"),L168-1,))</f>
        <v>18</v>
      </c>
      <c r="AD168" cm="1">
        <f t="array" aca="1" ref="AD168" ca="1">IF(ISNA(M168),,OFFSET(INDIRECT("'"&amp;AD$67&amp;"'!d1"),M168-1,))</f>
        <v>21</v>
      </c>
      <c r="AE168" cm="1">
        <f t="array" aca="1" ref="AE168" ca="1">IF(ISNA(N168),,OFFSET(INDIRECT("'"&amp;AE$67&amp;"'!d1"),N168-1,))</f>
        <v>0</v>
      </c>
      <c r="AF168" cm="1">
        <f t="array" aca="1" ref="AF168" ca="1">IF(ISNA(O168),,OFFSET(INDIRECT("'"&amp;AF$67&amp;"'!d1"),O168-1,))</f>
        <v>0</v>
      </c>
      <c r="AG168" cm="1">
        <f t="array" aca="1" ref="AG168" ca="1">IF(ISNA(P168),,OFFSET(INDIRECT("'"&amp;AG$67&amp;"'!d1"),P168-1,))</f>
        <v>0</v>
      </c>
      <c r="AM168">
        <f t="shared" ca="1" si="124"/>
        <v>0</v>
      </c>
      <c r="AN168">
        <f t="shared" ca="1" si="124"/>
        <v>0</v>
      </c>
      <c r="AO168">
        <f t="shared" ca="1" si="124"/>
        <v>0</v>
      </c>
      <c r="AP168">
        <f t="shared" ca="1" si="123"/>
        <v>0</v>
      </c>
      <c r="AQ168">
        <f t="shared" ca="1" si="108"/>
        <v>0</v>
      </c>
      <c r="AV168" t="str">
        <f t="shared" ca="1" si="109"/>
        <v/>
      </c>
      <c r="AW168" t="str">
        <f t="shared" ca="1" si="109"/>
        <v/>
      </c>
      <c r="AX168" t="str">
        <f t="shared" ca="1" si="109"/>
        <v/>
      </c>
      <c r="AY168" t="str">
        <f t="shared" ca="1" si="109"/>
        <v/>
      </c>
      <c r="AZ168" t="str">
        <f t="shared" ca="1" si="109"/>
        <v/>
      </c>
      <c r="BD168">
        <f t="shared" ca="1" si="97"/>
        <v>0</v>
      </c>
      <c r="BE168">
        <f t="shared" ca="1" si="97"/>
        <v>0</v>
      </c>
      <c r="BF168">
        <f t="shared" ca="1" si="97"/>
        <v>0</v>
      </c>
      <c r="BG168">
        <f t="shared" ca="1" si="97"/>
        <v>0</v>
      </c>
      <c r="BH168">
        <f t="shared" ca="1" si="97"/>
        <v>0</v>
      </c>
      <c r="BI168">
        <f t="shared" ca="1" si="97"/>
        <v>1</v>
      </c>
      <c r="BJ168">
        <f t="shared" ca="1" si="119"/>
        <v>1</v>
      </c>
      <c r="BK168">
        <f t="shared" ca="1" si="119"/>
        <v>1</v>
      </c>
      <c r="BL168">
        <f t="shared" ca="1" si="119"/>
        <v>1</v>
      </c>
      <c r="BM168">
        <f t="shared" ca="1" si="119"/>
        <v>0</v>
      </c>
      <c r="BN168">
        <f t="shared" ca="1" si="119"/>
        <v>0</v>
      </c>
      <c r="BO168">
        <f t="shared" ca="1" si="119"/>
        <v>0</v>
      </c>
      <c r="BU168">
        <f t="shared" ca="1" si="98"/>
        <v>103</v>
      </c>
      <c r="BV168">
        <f t="shared" ca="1" si="98"/>
        <v>103</v>
      </c>
      <c r="BW168">
        <f t="shared" ca="1" si="98"/>
        <v>103</v>
      </c>
      <c r="BX168">
        <f t="shared" ca="1" si="98"/>
        <v>103</v>
      </c>
      <c r="BY168">
        <f t="shared" ca="1" si="98"/>
        <v>103</v>
      </c>
      <c r="BZ168">
        <f t="shared" ca="1" si="98"/>
        <v>18</v>
      </c>
      <c r="CA168">
        <f t="shared" ca="1" si="120"/>
        <v>18</v>
      </c>
      <c r="CB168">
        <f t="shared" ca="1" si="120"/>
        <v>18</v>
      </c>
      <c r="CC168">
        <f t="shared" ca="1" si="120"/>
        <v>21</v>
      </c>
      <c r="CD168">
        <f t="shared" ca="1" si="120"/>
        <v>103</v>
      </c>
      <c r="CE168">
        <f t="shared" ca="1" si="120"/>
        <v>103</v>
      </c>
      <c r="CF168">
        <f t="shared" ca="1" si="120"/>
        <v>103</v>
      </c>
      <c r="CL168">
        <f t="shared" ca="1" si="99"/>
        <v>0</v>
      </c>
      <c r="CM168">
        <f t="shared" ca="1" si="99"/>
        <v>0</v>
      </c>
      <c r="CN168">
        <f t="shared" ca="1" si="99"/>
        <v>0</v>
      </c>
      <c r="CO168">
        <f t="shared" ca="1" si="99"/>
        <v>0</v>
      </c>
      <c r="CP168">
        <f t="shared" ca="1" si="99"/>
        <v>0</v>
      </c>
      <c r="CQ168">
        <f t="shared" ca="1" si="99"/>
        <v>0</v>
      </c>
      <c r="CR168">
        <f t="shared" ca="1" si="121"/>
        <v>0</v>
      </c>
      <c r="CS168">
        <f t="shared" ca="1" si="121"/>
        <v>0</v>
      </c>
      <c r="CT168">
        <f t="shared" ca="1" si="121"/>
        <v>0</v>
      </c>
      <c r="CU168">
        <f t="shared" ca="1" si="121"/>
        <v>0</v>
      </c>
      <c r="CV168">
        <f t="shared" ca="1" si="121"/>
        <v>0</v>
      </c>
      <c r="CW168">
        <f t="shared" ca="1" si="121"/>
        <v>0</v>
      </c>
      <c r="DC168" cm="1">
        <f t="array" aca="1" ref="DC168" ca="1">IF(ISNA(E168),,OFFSET(INDIRECT("'"&amp;DT$67&amp;"'!f1"),E168-1,))*1</f>
        <v>0</v>
      </c>
      <c r="DD168" cm="1">
        <f t="array" aca="1" ref="DD168" ca="1">IF(ISNA(F168),,OFFSET(INDIRECT("'"&amp;DU$67&amp;"'!f1"),F168-1,))*1</f>
        <v>0</v>
      </c>
      <c r="DE168" cm="1">
        <f t="array" aca="1" ref="DE168" ca="1">IF(ISNA(G168),,OFFSET(INDIRECT("'"&amp;DV$67&amp;"'!f1"),G168-1,))*1</f>
        <v>0</v>
      </c>
      <c r="DF168" cm="1">
        <f t="array" aca="1" ref="DF168" ca="1">IF(ISNA(H168),,OFFSET(INDIRECT("'"&amp;DW$67&amp;"'!f1"),H168-1,))*1</f>
        <v>0</v>
      </c>
      <c r="DG168" cm="1">
        <f t="array" aca="1" ref="DG168" ca="1">IF(ISNA(I168),,OFFSET(INDIRECT("'"&amp;DX$67&amp;"'!f1"),I168-1,))*1</f>
        <v>0</v>
      </c>
      <c r="DH168" cm="1">
        <f t="array" aca="1" ref="DH168" ca="1">IF(ISNA(J168),,OFFSET(INDIRECT("'"&amp;DY$67&amp;"'!f1"),J168-1,))*1</f>
        <v>3.75540733896195</v>
      </c>
      <c r="DI168" cm="1">
        <f t="array" aca="1" ref="DI168" ca="1">IF(ISNA(K168),,OFFSET(INDIRECT("'"&amp;DZ$67&amp;"'!f1"),K168-1,))*1</f>
        <v>67.381224003620403</v>
      </c>
      <c r="DJ168" cm="1">
        <f t="array" aca="1" ref="DJ168" ca="1">IF(ISNA(L168),,OFFSET(INDIRECT("'"&amp;EA$67&amp;"'!f1"),L168-1,))*1</f>
        <v>22.2108181053772</v>
      </c>
      <c r="DK168" cm="1">
        <f t="array" aca="1" ref="DK168" ca="1">IF(ISNA(M168),,OFFSET(INDIRECT("'"&amp;EB$67&amp;"'!f1"),M168-1,))*1</f>
        <v>1473.9557786319999</v>
      </c>
      <c r="DL168" cm="1">
        <f t="array" aca="1" ref="DL168" ca="1">IF(ISNA(N168),,OFFSET(INDIRECT("'"&amp;EC$67&amp;"'!f1"),N168-1,))*1</f>
        <v>6.51051229942822E-2</v>
      </c>
      <c r="DM168" cm="1">
        <f t="array" aca="1" ref="DM168" ca="1">IF(ISNA(O168),,OFFSET(INDIRECT("'"&amp;ED$67&amp;"'!f1"),O168-1,))*1</f>
        <v>7.0735941000748398E-2</v>
      </c>
      <c r="DN168" cm="1">
        <f t="array" aca="1" ref="DN168" ca="1">IF(ISNA(P168),,OFFSET(INDIRECT("'"&amp;EE$67&amp;"'!f1"),P168-1,))*1</f>
        <v>0.233773328363895</v>
      </c>
      <c r="DT168">
        <f t="shared" ca="1" si="100"/>
        <v>0</v>
      </c>
      <c r="DU168">
        <f t="shared" ca="1" si="100"/>
        <v>0</v>
      </c>
      <c r="DV168">
        <f t="shared" ca="1" si="100"/>
        <v>0</v>
      </c>
      <c r="DW168">
        <f t="shared" ca="1" si="100"/>
        <v>0</v>
      </c>
      <c r="DX168">
        <f t="shared" ca="1" si="100"/>
        <v>0</v>
      </c>
      <c r="DY168">
        <f t="shared" ca="1" si="100"/>
        <v>0</v>
      </c>
      <c r="DZ168">
        <f t="shared" ca="1" si="122"/>
        <v>0</v>
      </c>
      <c r="EA168">
        <f t="shared" ca="1" si="122"/>
        <v>0</v>
      </c>
      <c r="EB168">
        <f t="shared" ca="1" si="122"/>
        <v>0</v>
      </c>
      <c r="EC168">
        <f t="shared" ca="1" si="122"/>
        <v>0</v>
      </c>
      <c r="ED168">
        <f t="shared" ca="1" si="122"/>
        <v>0</v>
      </c>
      <c r="EE168">
        <f t="shared" ca="1" si="122"/>
        <v>0</v>
      </c>
      <c r="EK168" cm="1">
        <f t="array" aca="1" ref="EK168" ca="1">IF(ISNA(E168),0,OFFSET(INDIRECT("'"&amp;EK$67&amp;"'!g1"),E168-1,)*CL168)</f>
        <v>0</v>
      </c>
      <c r="EL168" cm="1">
        <f t="array" aca="1" ref="EL168" ca="1">IF(ISNA(F168),0,OFFSET(INDIRECT("'"&amp;EL$67&amp;"'!g1"),F168-1,)*CM168)</f>
        <v>0</v>
      </c>
      <c r="EM168" cm="1">
        <f t="array" aca="1" ref="EM168" ca="1">IF(ISNA(G168),0,OFFSET(INDIRECT("'"&amp;EM$67&amp;"'!g1"),G168-1,)*CN168)</f>
        <v>0</v>
      </c>
      <c r="EN168" cm="1">
        <f t="array" aca="1" ref="EN168" ca="1">IF(ISNA(H168),0,OFFSET(INDIRECT("'"&amp;EN$67&amp;"'!g1"),H168-1,)*CO168)</f>
        <v>0</v>
      </c>
      <c r="EO168" cm="1">
        <f t="array" aca="1" ref="EO168" ca="1">IF(ISNA(I168),0,OFFSET(INDIRECT("'"&amp;EO$67&amp;"'!g1"),I168-1,)*CP168)</f>
        <v>0</v>
      </c>
      <c r="EP168" cm="1">
        <f t="array" aca="1" ref="EP168" ca="1">IF(ISNA(J168),0,OFFSET(INDIRECT("'"&amp;EP$67&amp;"'!g1"),J168-1,)*CQ168)</f>
        <v>0</v>
      </c>
      <c r="EQ168" cm="1">
        <f t="array" aca="1" ref="EQ168" ca="1">IF(ISNA(K168),0,OFFSET(INDIRECT("'"&amp;EQ$67&amp;"'!g1"),K168-1,)*CR168)</f>
        <v>0</v>
      </c>
      <c r="ER168" cm="1">
        <f t="array" aca="1" ref="ER168" ca="1">IF(ISNA(L168),0,OFFSET(INDIRECT("'"&amp;ER$67&amp;"'!g1"),L168-1,)*CS168)</f>
        <v>0</v>
      </c>
      <c r="ES168" cm="1">
        <f t="array" aca="1" ref="ES168" ca="1">IF(ISNA(M168),0,OFFSET(INDIRECT("'"&amp;ES$67&amp;"'!g1"),M168-1,)*CT168)</f>
        <v>0</v>
      </c>
      <c r="ET168" cm="1">
        <f t="array" aca="1" ref="ET168" ca="1">IF(ISNA(N168),0,OFFSET(INDIRECT("'"&amp;ET$67&amp;"'!g1"),N168-1,)*CU168)</f>
        <v>0</v>
      </c>
      <c r="EU168" cm="1">
        <f t="array" aca="1" ref="EU168" ca="1">IF(ISNA(O168),0,OFFSET(INDIRECT("'"&amp;EU$67&amp;"'!g1"),O168-1,)*CV168)</f>
        <v>0</v>
      </c>
      <c r="EV168" cm="1">
        <f t="array" aca="1" ref="EV168" ca="1">IF(ISNA(P168),0,OFFSET(INDIRECT("'"&amp;EV$67&amp;"'!g1"),P168-1,)*CW168)</f>
        <v>0</v>
      </c>
      <c r="FB168" s="10" cm="1">
        <f t="array" aca="1" ref="FB168" ca="1">IF(ISNA(E168),0,OFFSET(INDIRECT("'"&amp;EK$67&amp;"'!h1"),E168-1,))</f>
        <v>0</v>
      </c>
      <c r="FC168" s="10" cm="1">
        <f t="array" aca="1" ref="FC168" ca="1">IF(ISNA(F168),0,OFFSET(INDIRECT("'"&amp;EL$67&amp;"'!h1"),F168-1,))</f>
        <v>0</v>
      </c>
      <c r="FD168" s="10" cm="1">
        <f t="array" aca="1" ref="FD168" ca="1">IF(ISNA(G168),0,OFFSET(INDIRECT("'"&amp;EM$67&amp;"'!h1"),G168-1,))</f>
        <v>0</v>
      </c>
      <c r="FE168" s="10" cm="1">
        <f t="array" aca="1" ref="FE168" ca="1">IF(ISNA(H168),0,OFFSET(INDIRECT("'"&amp;EN$67&amp;"'!h1"),H168-1,))</f>
        <v>0</v>
      </c>
      <c r="FF168" s="10" cm="1">
        <f t="array" aca="1" ref="FF168" ca="1">IF(ISNA(I168),0,OFFSET(INDIRECT("'"&amp;EO$67&amp;"'!h1"),I168-1,))</f>
        <v>0</v>
      </c>
      <c r="FG168" s="10" cm="1">
        <f t="array" aca="1" ref="FG168" ca="1">IF(ISNA(J168),0,OFFSET(INDIRECT("'"&amp;EP$67&amp;"'!h1"),J168-1,))</f>
        <v>1</v>
      </c>
      <c r="FH168" s="10" cm="1">
        <f t="array" aca="1" ref="FH168" ca="1">IF(ISNA(K168),0,OFFSET(INDIRECT("'"&amp;EQ$67&amp;"'!h1"),K168-1,))</f>
        <v>10000</v>
      </c>
      <c r="FI168" s="10" cm="1">
        <f t="array" aca="1" ref="FI168" ca="1">IF(ISNA(L168),0,OFFSET(INDIRECT("'"&amp;ER$67&amp;"'!h1"),L168-1,))</f>
        <v>10000</v>
      </c>
      <c r="FJ168" s="10" cm="1">
        <f t="array" aca="1" ref="FJ168" ca="1">IF(ISNA(M168),0,OFFSET(INDIRECT("'"&amp;ES$67&amp;"'!h1"),M168-1,))</f>
        <v>10000</v>
      </c>
      <c r="FK168" s="10" cm="1">
        <f t="array" aca="1" ref="FK168" ca="1">IF(ISNA(N168),0,OFFSET(INDIRECT("'"&amp;ET$67&amp;"'!h1"),N168-1,))</f>
        <v>1</v>
      </c>
      <c r="FL168" s="10" cm="1">
        <f t="array" aca="1" ref="FL168" ca="1">IF(ISNA(O168),0,OFFSET(INDIRECT("'"&amp;EU$67&amp;"'!h1"),O168-1,))</f>
        <v>1</v>
      </c>
      <c r="FM168" s="10" cm="1">
        <f t="array" aca="1" ref="FM168" ca="1">IF(ISNA(P168),0,OFFSET(INDIRECT("'"&amp;EV$67&amp;"'!h1"),P168-1,))</f>
        <v>9</v>
      </c>
      <c r="FN168" s="10"/>
      <c r="FO168" s="10"/>
      <c r="FP168" s="10"/>
      <c r="FQ168" s="10"/>
      <c r="FS168">
        <f t="shared" ca="1" si="110"/>
        <v>103</v>
      </c>
      <c r="FT168">
        <f t="shared" ca="1" si="62"/>
        <v>67.381224003620403</v>
      </c>
      <c r="FU168">
        <f t="shared" ca="1" si="63"/>
        <v>0</v>
      </c>
      <c r="FV168">
        <f t="shared" ca="1" si="64"/>
        <v>10000</v>
      </c>
      <c r="FW168" s="4">
        <f t="shared" ca="1" si="111"/>
        <v>0</v>
      </c>
      <c r="FX168" s="5" t="e">
        <f t="shared" ca="1" si="112"/>
        <v>#N/A</v>
      </c>
      <c r="FZ168" s="13">
        <f t="shared" ca="1" si="105"/>
        <v>103</v>
      </c>
      <c r="GA168" s="23" t="e">
        <f t="shared" ca="1" si="91"/>
        <v>#N/A</v>
      </c>
      <c r="GB168" s="23" t="e">
        <f t="shared" ca="1" si="91"/>
        <v>#N/A</v>
      </c>
      <c r="GC168" s="23" t="e">
        <f t="shared" ca="1" si="91"/>
        <v>#N/A</v>
      </c>
      <c r="GD168" s="23" t="e">
        <f t="shared" ca="1" si="91"/>
        <v>#N/A</v>
      </c>
      <c r="GE168" s="23" t="e">
        <f t="shared" ca="1" si="91"/>
        <v>#N/A</v>
      </c>
      <c r="GF168" s="23">
        <f t="shared" ca="1" si="91"/>
        <v>5.8823529411764705E-2</v>
      </c>
      <c r="GG168" s="23">
        <f t="shared" ca="1" si="114"/>
        <v>5.8823529411764705E-2</v>
      </c>
      <c r="GH168" s="23">
        <f t="shared" ca="1" si="114"/>
        <v>5.8823529411764705E-2</v>
      </c>
      <c r="GI168" s="23">
        <f t="shared" ca="1" si="114"/>
        <v>0.23529411764705882</v>
      </c>
      <c r="GJ168" s="23" t="e">
        <f t="shared" ca="1" si="114"/>
        <v>#N/A</v>
      </c>
      <c r="GK168" s="23" t="e">
        <f t="shared" ca="1" si="114"/>
        <v>#N/A</v>
      </c>
      <c r="GL168" s="23" t="e">
        <f t="shared" ca="1" si="114"/>
        <v>#N/A</v>
      </c>
      <c r="GM168" s="23"/>
      <c r="GN168">
        <f t="shared" ca="1" si="113"/>
        <v>103</v>
      </c>
      <c r="GO168" s="5" t="e">
        <f t="shared" ca="1" si="116"/>
        <v>#N/A</v>
      </c>
      <c r="GP168" s="5" t="e">
        <f t="shared" ca="1" si="116"/>
        <v>#N/A</v>
      </c>
      <c r="GQ168" s="5" t="e">
        <f t="shared" ca="1" si="116"/>
        <v>#N/A</v>
      </c>
      <c r="GR168" s="5" t="e">
        <f t="shared" ca="1" si="116"/>
        <v>#N/A</v>
      </c>
      <c r="GS168" s="5" t="e">
        <f t="shared" ca="1" si="116"/>
        <v>#N/A</v>
      </c>
      <c r="GT168" s="5" t="e">
        <f t="shared" ca="1" si="103"/>
        <v>#N/A</v>
      </c>
      <c r="GU168" s="5" t="e">
        <f t="shared" ca="1" si="103"/>
        <v>#N/A</v>
      </c>
      <c r="GV168" s="5" t="e">
        <f t="shared" ca="1" si="103"/>
        <v>#N/A</v>
      </c>
      <c r="GW168" s="5" t="e">
        <f t="shared" ca="1" si="101"/>
        <v>#N/A</v>
      </c>
      <c r="GX168" s="5" t="e">
        <f t="shared" ca="1" si="101"/>
        <v>#N/A</v>
      </c>
      <c r="GY168" s="5" t="e">
        <f t="shared" ca="1" si="101"/>
        <v>#N/A</v>
      </c>
      <c r="GZ168" s="5" t="e">
        <f t="shared" ca="1" si="101"/>
        <v>#N/A</v>
      </c>
      <c r="HB168" s="13">
        <f t="shared" ca="1" si="106"/>
        <v>103</v>
      </c>
      <c r="HC168" s="4">
        <f t="shared" ca="1" si="92"/>
        <v>0</v>
      </c>
      <c r="HD168" s="4">
        <f t="shared" ca="1" si="92"/>
        <v>0</v>
      </c>
      <c r="HE168" s="4">
        <f t="shared" ca="1" si="92"/>
        <v>0</v>
      </c>
      <c r="HF168" s="4">
        <f t="shared" ca="1" si="92"/>
        <v>0</v>
      </c>
      <c r="HG168" s="4">
        <f t="shared" ca="1" si="92"/>
        <v>0</v>
      </c>
      <c r="HH168" s="4">
        <f t="shared" ca="1" si="92"/>
        <v>0</v>
      </c>
      <c r="HI168" s="4">
        <f t="shared" ca="1" si="115"/>
        <v>0</v>
      </c>
      <c r="HJ168" s="4">
        <f t="shared" ca="1" si="115"/>
        <v>0</v>
      </c>
      <c r="HK168" s="4">
        <f t="shared" ca="1" si="115"/>
        <v>0</v>
      </c>
      <c r="HL168" s="4">
        <f t="shared" ca="1" si="115"/>
        <v>0</v>
      </c>
      <c r="HM168" s="4">
        <f t="shared" ca="1" si="115"/>
        <v>0</v>
      </c>
      <c r="HN168" s="4">
        <f t="shared" ca="1" si="115"/>
        <v>0</v>
      </c>
    </row>
    <row r="169" spans="1:222" x14ac:dyDescent="0.2">
      <c r="A169" t="str" cm="1">
        <f t="array" aca="1" ref="A169" ca="1">INDIRECT($A$67&amp;"!A"&amp;ROW(C102)+$B$64)</f>
        <v>[[104,12,19]]</v>
      </c>
      <c r="B169" cm="1">
        <f t="array" aca="1" ref="B169" ca="1">INDIRECT($A$67&amp;"!b"&amp;ROW(D102)+$B$64)</f>
        <v>104</v>
      </c>
      <c r="C169">
        <f t="shared" ca="1" si="107"/>
        <v>19</v>
      </c>
      <c r="E169" t="e">
        <f t="shared" ca="1" si="118"/>
        <v>#N/A</v>
      </c>
      <c r="F169" t="e">
        <f t="shared" ca="1" si="118"/>
        <v>#N/A</v>
      </c>
      <c r="G169" t="e">
        <f t="shared" ca="1" si="118"/>
        <v>#N/A</v>
      </c>
      <c r="H169" t="e">
        <f t="shared" ca="1" si="118"/>
        <v>#N/A</v>
      </c>
      <c r="I169" t="e">
        <f t="shared" ca="1" si="118"/>
        <v>#N/A</v>
      </c>
      <c r="J169">
        <f t="shared" ca="1" si="118"/>
        <v>134</v>
      </c>
      <c r="K169">
        <f t="shared" ca="1" si="118"/>
        <v>134</v>
      </c>
      <c r="L169">
        <f t="shared" ca="1" si="118"/>
        <v>135</v>
      </c>
      <c r="M169">
        <f t="shared" ca="1" si="118"/>
        <v>132</v>
      </c>
      <c r="N169">
        <f t="shared" ca="1" si="118"/>
        <v>126</v>
      </c>
      <c r="O169">
        <f t="shared" ca="1" si="118"/>
        <v>126</v>
      </c>
      <c r="P169">
        <f t="shared" ca="1" si="118"/>
        <v>126</v>
      </c>
      <c r="V169" cm="1">
        <f t="array" aca="1" ref="V169" ca="1">IF(ISNA(E169),,OFFSET(INDIRECT("'"&amp;V$67&amp;"'!d1"),E169-1,))</f>
        <v>0</v>
      </c>
      <c r="W169" cm="1">
        <f t="array" aca="1" ref="W169" ca="1">IF(ISNA(F169),,OFFSET(INDIRECT("'"&amp;W$67&amp;"'!d1"),F169-1,))</f>
        <v>0</v>
      </c>
      <c r="X169" cm="1">
        <f t="array" aca="1" ref="X169" ca="1">IF(ISNA(G169),,OFFSET(INDIRECT("'"&amp;X$67&amp;"'!d1"),G169-1,))</f>
        <v>0</v>
      </c>
      <c r="Y169" cm="1">
        <f t="array" aca="1" ref="Y169" ca="1">IF(ISNA(H169),,OFFSET(INDIRECT("'"&amp;Y$67&amp;"'!d1"),H169-1,))</f>
        <v>0</v>
      </c>
      <c r="Z169" cm="1">
        <f t="array" aca="1" ref="Z169" ca="1">IF(ISNA(I169),,OFFSET(INDIRECT("'"&amp;Z$67&amp;"'!d1"),I169-1,))</f>
        <v>0</v>
      </c>
      <c r="AA169" cm="1">
        <f t="array" aca="1" ref="AA169" ca="1">IF(ISNA(J169),,OFFSET(INDIRECT("'"&amp;AA$67&amp;"'!d1"),J169-1,))</f>
        <v>20</v>
      </c>
      <c r="AB169" cm="1">
        <f t="array" aca="1" ref="AB169" ca="1">IF(ISNA(K169),,OFFSET(INDIRECT("'"&amp;AB$67&amp;"'!d1"),K169-1,))</f>
        <v>22</v>
      </c>
      <c r="AC169" cm="1">
        <f t="array" aca="1" ref="AC169" ca="1">IF(ISNA(L169),,OFFSET(INDIRECT("'"&amp;AC$67&amp;"'!d1"),L169-1,))</f>
        <v>20</v>
      </c>
      <c r="AD169" cm="1">
        <f t="array" aca="1" ref="AD169" ca="1">IF(ISNA(M169),,OFFSET(INDIRECT("'"&amp;AD$67&amp;"'!d1"),M169-1,))</f>
        <v>22</v>
      </c>
      <c r="AE169" cm="1">
        <f t="array" aca="1" ref="AE169" ca="1">IF(ISNA(N169),,OFFSET(INDIRECT("'"&amp;AE$67&amp;"'!d1"),N169-1,))</f>
        <v>0</v>
      </c>
      <c r="AF169" cm="1">
        <f t="array" aca="1" ref="AF169" ca="1">IF(ISNA(O169),,OFFSET(INDIRECT("'"&amp;AF$67&amp;"'!d1"),O169-1,))</f>
        <v>0</v>
      </c>
      <c r="AG169" cm="1">
        <f t="array" aca="1" ref="AG169" ca="1">IF(ISNA(P169),,OFFSET(INDIRECT("'"&amp;AG$67&amp;"'!d1"),P169-1,))</f>
        <v>0</v>
      </c>
      <c r="AM169">
        <f t="shared" ca="1" si="124"/>
        <v>0</v>
      </c>
      <c r="AN169">
        <f t="shared" ca="1" si="124"/>
        <v>0</v>
      </c>
      <c r="AO169">
        <f t="shared" ca="1" si="124"/>
        <v>0</v>
      </c>
      <c r="AP169">
        <f t="shared" ca="1" si="123"/>
        <v>0</v>
      </c>
      <c r="AQ169">
        <f t="shared" ca="1" si="108"/>
        <v>0</v>
      </c>
      <c r="AV169" t="str">
        <f t="shared" ca="1" si="109"/>
        <v/>
      </c>
      <c r="AW169" t="str">
        <f t="shared" ca="1" si="109"/>
        <v/>
      </c>
      <c r="AX169" t="str">
        <f t="shared" ca="1" si="109"/>
        <v/>
      </c>
      <c r="AY169" t="str">
        <f t="shared" ca="1" si="109"/>
        <v/>
      </c>
      <c r="AZ169" t="str">
        <f t="shared" ca="1" si="109"/>
        <v/>
      </c>
      <c r="BD169">
        <f t="shared" ca="1" si="97"/>
        <v>0</v>
      </c>
      <c r="BE169">
        <f t="shared" ca="1" si="97"/>
        <v>0</v>
      </c>
      <c r="BF169">
        <f t="shared" ca="1" si="97"/>
        <v>0</v>
      </c>
      <c r="BG169">
        <f t="shared" ca="1" si="97"/>
        <v>0</v>
      </c>
      <c r="BH169">
        <f t="shared" ca="1" si="97"/>
        <v>0</v>
      </c>
      <c r="BI169">
        <f t="shared" ca="1" si="97"/>
        <v>1</v>
      </c>
      <c r="BJ169">
        <f t="shared" ca="1" si="119"/>
        <v>1</v>
      </c>
      <c r="BK169">
        <f t="shared" ca="1" si="119"/>
        <v>1</v>
      </c>
      <c r="BL169">
        <f t="shared" ca="1" si="119"/>
        <v>1</v>
      </c>
      <c r="BM169">
        <f t="shared" ca="1" si="119"/>
        <v>0</v>
      </c>
      <c r="BN169">
        <f t="shared" ca="1" si="119"/>
        <v>0</v>
      </c>
      <c r="BO169">
        <f t="shared" ca="1" si="119"/>
        <v>0</v>
      </c>
      <c r="BU169">
        <f t="shared" ca="1" si="98"/>
        <v>104</v>
      </c>
      <c r="BV169">
        <f t="shared" ca="1" si="98"/>
        <v>104</v>
      </c>
      <c r="BW169">
        <f t="shared" ca="1" si="98"/>
        <v>104</v>
      </c>
      <c r="BX169">
        <f t="shared" ca="1" si="98"/>
        <v>104</v>
      </c>
      <c r="BY169">
        <f t="shared" ca="1" si="98"/>
        <v>104</v>
      </c>
      <c r="BZ169">
        <f t="shared" ca="1" si="98"/>
        <v>20</v>
      </c>
      <c r="CA169">
        <f t="shared" ca="1" si="120"/>
        <v>22</v>
      </c>
      <c r="CB169">
        <f t="shared" ca="1" si="120"/>
        <v>20</v>
      </c>
      <c r="CC169">
        <f t="shared" ca="1" si="120"/>
        <v>22</v>
      </c>
      <c r="CD169">
        <f t="shared" ca="1" si="120"/>
        <v>104</v>
      </c>
      <c r="CE169">
        <f t="shared" ca="1" si="120"/>
        <v>104</v>
      </c>
      <c r="CF169">
        <f t="shared" ca="1" si="120"/>
        <v>104</v>
      </c>
      <c r="CL169">
        <f t="shared" ca="1" si="99"/>
        <v>0</v>
      </c>
      <c r="CM169">
        <f t="shared" ca="1" si="99"/>
        <v>0</v>
      </c>
      <c r="CN169">
        <f t="shared" ca="1" si="99"/>
        <v>0</v>
      </c>
      <c r="CO169">
        <f t="shared" ca="1" si="99"/>
        <v>0</v>
      </c>
      <c r="CP169">
        <f t="shared" ca="1" si="99"/>
        <v>0</v>
      </c>
      <c r="CQ169">
        <f t="shared" ca="1" si="99"/>
        <v>0</v>
      </c>
      <c r="CR169">
        <f t="shared" ca="1" si="121"/>
        <v>0</v>
      </c>
      <c r="CS169">
        <f t="shared" ca="1" si="121"/>
        <v>0</v>
      </c>
      <c r="CT169">
        <f t="shared" ca="1" si="121"/>
        <v>0</v>
      </c>
      <c r="CU169">
        <f t="shared" ca="1" si="121"/>
        <v>0</v>
      </c>
      <c r="CV169">
        <f t="shared" ca="1" si="121"/>
        <v>0</v>
      </c>
      <c r="CW169">
        <f t="shared" ca="1" si="121"/>
        <v>0</v>
      </c>
      <c r="DC169" cm="1">
        <f t="array" aca="1" ref="DC169" ca="1">IF(ISNA(E169),,OFFSET(INDIRECT("'"&amp;DT$67&amp;"'!f1"),E169-1,))*1</f>
        <v>0</v>
      </c>
      <c r="DD169" cm="1">
        <f t="array" aca="1" ref="DD169" ca="1">IF(ISNA(F169),,OFFSET(INDIRECT("'"&amp;DU$67&amp;"'!f1"),F169-1,))*1</f>
        <v>0</v>
      </c>
      <c r="DE169" cm="1">
        <f t="array" aca="1" ref="DE169" ca="1">IF(ISNA(G169),,OFFSET(INDIRECT("'"&amp;DV$67&amp;"'!f1"),G169-1,))*1</f>
        <v>0</v>
      </c>
      <c r="DF169" cm="1">
        <f t="array" aca="1" ref="DF169" ca="1">IF(ISNA(H169),,OFFSET(INDIRECT("'"&amp;DW$67&amp;"'!f1"),H169-1,))*1</f>
        <v>0</v>
      </c>
      <c r="DG169" cm="1">
        <f t="array" aca="1" ref="DG169" ca="1">IF(ISNA(I169),,OFFSET(INDIRECT("'"&amp;DX$67&amp;"'!f1"),I169-1,))*1</f>
        <v>0</v>
      </c>
      <c r="DH169" cm="1">
        <f t="array" aca="1" ref="DH169" ca="1">IF(ISNA(J169),,OFFSET(INDIRECT("'"&amp;DY$67&amp;"'!f1"),J169-1,))*1</f>
        <v>3.7685805791988898</v>
      </c>
      <c r="DI169" cm="1">
        <f t="array" aca="1" ref="DI169" ca="1">IF(ISNA(K169),,OFFSET(INDIRECT("'"&amp;DZ$67&amp;"'!f1"),K169-1,))*1</f>
        <v>55.216782126575701</v>
      </c>
      <c r="DJ169" cm="1">
        <f t="array" aca="1" ref="DJ169" ca="1">IF(ISNA(L169),,OFFSET(INDIRECT("'"&amp;EA$67&amp;"'!f1"),L169-1,))*1</f>
        <v>18.191665507852999</v>
      </c>
      <c r="DK169" cm="1">
        <f t="array" aca="1" ref="DK169" ca="1">IF(ISNA(M169),,OFFSET(INDIRECT("'"&amp;EB$67&amp;"'!f1"),M169-1,))*1</f>
        <v>1734.5294068650001</v>
      </c>
      <c r="DL169" cm="1">
        <f t="array" aca="1" ref="DL169" ca="1">IF(ISNA(N169),,OFFSET(INDIRECT("'"&amp;EC$67&amp;"'!f1"),N169-1,))*1</f>
        <v>5.37861310003791E-2</v>
      </c>
      <c r="DM169" cm="1">
        <f t="array" aca="1" ref="DM169" ca="1">IF(ISNA(O169),,OFFSET(INDIRECT("'"&amp;ED$67&amp;"'!f1"),O169-1,))*1</f>
        <v>5.9710670000640599E-2</v>
      </c>
      <c r="DN169" cm="1">
        <f t="array" aca="1" ref="DN169" ca="1">IF(ISNA(P169),,OFFSET(INDIRECT("'"&amp;EE$67&amp;"'!f1"),P169-1,))*1</f>
        <v>0.23142121732234899</v>
      </c>
      <c r="DT169">
        <f t="shared" ca="1" si="100"/>
        <v>0</v>
      </c>
      <c r="DU169">
        <f t="shared" ca="1" si="100"/>
        <v>0</v>
      </c>
      <c r="DV169">
        <f t="shared" ca="1" si="100"/>
        <v>0</v>
      </c>
      <c r="DW169">
        <f t="shared" ca="1" si="100"/>
        <v>0</v>
      </c>
      <c r="DX169">
        <f t="shared" ca="1" si="100"/>
        <v>0</v>
      </c>
      <c r="DY169">
        <f t="shared" ca="1" si="100"/>
        <v>0</v>
      </c>
      <c r="DZ169">
        <f t="shared" ca="1" si="122"/>
        <v>0</v>
      </c>
      <c r="EA169">
        <f t="shared" ca="1" si="122"/>
        <v>0</v>
      </c>
      <c r="EB169">
        <f t="shared" ca="1" si="122"/>
        <v>0</v>
      </c>
      <c r="EC169">
        <f t="shared" ca="1" si="122"/>
        <v>0</v>
      </c>
      <c r="ED169">
        <f t="shared" ca="1" si="122"/>
        <v>0</v>
      </c>
      <c r="EE169">
        <f t="shared" ca="1" si="122"/>
        <v>0</v>
      </c>
      <c r="EK169" cm="1">
        <f t="array" aca="1" ref="EK169" ca="1">IF(ISNA(E169),0,OFFSET(INDIRECT("'"&amp;EK$67&amp;"'!g1"),E169-1,)*CL169)</f>
        <v>0</v>
      </c>
      <c r="EL169" cm="1">
        <f t="array" aca="1" ref="EL169" ca="1">IF(ISNA(F169),0,OFFSET(INDIRECT("'"&amp;EL$67&amp;"'!g1"),F169-1,)*CM169)</f>
        <v>0</v>
      </c>
      <c r="EM169" cm="1">
        <f t="array" aca="1" ref="EM169" ca="1">IF(ISNA(G169),0,OFFSET(INDIRECT("'"&amp;EM$67&amp;"'!g1"),G169-1,)*CN169)</f>
        <v>0</v>
      </c>
      <c r="EN169" cm="1">
        <f t="array" aca="1" ref="EN169" ca="1">IF(ISNA(H169),0,OFFSET(INDIRECT("'"&amp;EN$67&amp;"'!g1"),H169-1,)*CO169)</f>
        <v>0</v>
      </c>
      <c r="EO169" cm="1">
        <f t="array" aca="1" ref="EO169" ca="1">IF(ISNA(I169),0,OFFSET(INDIRECT("'"&amp;EO$67&amp;"'!g1"),I169-1,)*CP169)</f>
        <v>0</v>
      </c>
      <c r="EP169" cm="1">
        <f t="array" aca="1" ref="EP169" ca="1">IF(ISNA(J169),0,OFFSET(INDIRECT("'"&amp;EP$67&amp;"'!g1"),J169-1,)*CQ169)</f>
        <v>0</v>
      </c>
      <c r="EQ169" cm="1">
        <f t="array" aca="1" ref="EQ169" ca="1">IF(ISNA(K169),0,OFFSET(INDIRECT("'"&amp;EQ$67&amp;"'!g1"),K169-1,)*CR169)</f>
        <v>0</v>
      </c>
      <c r="ER169" cm="1">
        <f t="array" aca="1" ref="ER169" ca="1">IF(ISNA(L169),0,OFFSET(INDIRECT("'"&amp;ER$67&amp;"'!g1"),L169-1,)*CS169)</f>
        <v>0</v>
      </c>
      <c r="ES169" cm="1">
        <f t="array" aca="1" ref="ES169" ca="1">IF(ISNA(M169),0,OFFSET(INDIRECT("'"&amp;ES$67&amp;"'!g1"),M169-1,)*CT169)</f>
        <v>0</v>
      </c>
      <c r="ET169" cm="1">
        <f t="array" aca="1" ref="ET169" ca="1">IF(ISNA(N169),0,OFFSET(INDIRECT("'"&amp;ET$67&amp;"'!g1"),N169-1,)*CU169)</f>
        <v>0</v>
      </c>
      <c r="EU169" cm="1">
        <f t="array" aca="1" ref="EU169" ca="1">IF(ISNA(O169),0,OFFSET(INDIRECT("'"&amp;EU$67&amp;"'!g1"),O169-1,)*CV169)</f>
        <v>0</v>
      </c>
      <c r="EV169" cm="1">
        <f t="array" aca="1" ref="EV169" ca="1">IF(ISNA(P169),0,OFFSET(INDIRECT("'"&amp;EV$67&amp;"'!g1"),P169-1,)*CW169)</f>
        <v>0</v>
      </c>
      <c r="FB169" s="10" cm="1">
        <f t="array" aca="1" ref="FB169" ca="1">IF(ISNA(E169),0,OFFSET(INDIRECT("'"&amp;EK$67&amp;"'!h1"),E169-1,))</f>
        <v>0</v>
      </c>
      <c r="FC169" s="10" cm="1">
        <f t="array" aca="1" ref="FC169" ca="1">IF(ISNA(F169),0,OFFSET(INDIRECT("'"&amp;EL$67&amp;"'!h1"),F169-1,))</f>
        <v>0</v>
      </c>
      <c r="FD169" s="10" cm="1">
        <f t="array" aca="1" ref="FD169" ca="1">IF(ISNA(G169),0,OFFSET(INDIRECT("'"&amp;EM$67&amp;"'!h1"),G169-1,))</f>
        <v>0</v>
      </c>
      <c r="FE169" s="10" cm="1">
        <f t="array" aca="1" ref="FE169" ca="1">IF(ISNA(H169),0,OFFSET(INDIRECT("'"&amp;EN$67&amp;"'!h1"),H169-1,))</f>
        <v>0</v>
      </c>
      <c r="FF169" s="10" cm="1">
        <f t="array" aca="1" ref="FF169" ca="1">IF(ISNA(I169),0,OFFSET(INDIRECT("'"&amp;EO$67&amp;"'!h1"),I169-1,))</f>
        <v>0</v>
      </c>
      <c r="FG169" s="10" cm="1">
        <f t="array" aca="1" ref="FG169" ca="1">IF(ISNA(J169),0,OFFSET(INDIRECT("'"&amp;EP$67&amp;"'!h1"),J169-1,))</f>
        <v>1</v>
      </c>
      <c r="FH169" s="10" cm="1">
        <f t="array" aca="1" ref="FH169" ca="1">IF(ISNA(K169),0,OFFSET(INDIRECT("'"&amp;EQ$67&amp;"'!h1"),K169-1,))</f>
        <v>10000</v>
      </c>
      <c r="FI169" s="10" cm="1">
        <f t="array" aca="1" ref="FI169" ca="1">IF(ISNA(L169),0,OFFSET(INDIRECT("'"&amp;ER$67&amp;"'!h1"),L169-1,))</f>
        <v>10000</v>
      </c>
      <c r="FJ169" s="10" cm="1">
        <f t="array" aca="1" ref="FJ169" ca="1">IF(ISNA(M169),0,OFFSET(INDIRECT("'"&amp;ES$67&amp;"'!h1"),M169-1,))</f>
        <v>10000</v>
      </c>
      <c r="FK169" s="10" cm="1">
        <f t="array" aca="1" ref="FK169" ca="1">IF(ISNA(N169),0,OFFSET(INDIRECT("'"&amp;ET$67&amp;"'!h1"),N169-1,))</f>
        <v>1</v>
      </c>
      <c r="FL169" s="10" cm="1">
        <f t="array" aca="1" ref="FL169" ca="1">IF(ISNA(O169),0,OFFSET(INDIRECT("'"&amp;EU$67&amp;"'!h1"),O169-1,))</f>
        <v>1</v>
      </c>
      <c r="FM169" s="10" cm="1">
        <f t="array" aca="1" ref="FM169" ca="1">IF(ISNA(P169),0,OFFSET(INDIRECT("'"&amp;EV$67&amp;"'!h1"),P169-1,))</f>
        <v>9</v>
      </c>
      <c r="FN169" s="10"/>
      <c r="FO169" s="10"/>
      <c r="FP169" s="10"/>
      <c r="FQ169" s="10"/>
      <c r="FS169">
        <f t="shared" ca="1" si="110"/>
        <v>104</v>
      </c>
      <c r="FT169">
        <f t="shared" ca="1" si="62"/>
        <v>55.216782126575701</v>
      </c>
      <c r="FU169">
        <f t="shared" ca="1" si="63"/>
        <v>0</v>
      </c>
      <c r="FV169">
        <f t="shared" ca="1" si="64"/>
        <v>10000</v>
      </c>
      <c r="FW169" s="4">
        <f t="shared" ca="1" si="111"/>
        <v>0</v>
      </c>
      <c r="FX169" s="5" t="e">
        <f t="shared" ca="1" si="112"/>
        <v>#N/A</v>
      </c>
      <c r="FZ169" s="13">
        <f t="shared" ca="1" si="105"/>
        <v>104</v>
      </c>
      <c r="GA169" s="23" t="e">
        <f t="shared" ca="1" si="91"/>
        <v>#N/A</v>
      </c>
      <c r="GB169" s="23" t="e">
        <f t="shared" ca="1" si="91"/>
        <v>#N/A</v>
      </c>
      <c r="GC169" s="23" t="e">
        <f t="shared" ca="1" si="91"/>
        <v>#N/A</v>
      </c>
      <c r="GD169" s="23" t="e">
        <f t="shared" ref="GD169:GI186" ca="1" si="125">IF(BG169,(BX169-$C169)/$C169,NA())</f>
        <v>#N/A</v>
      </c>
      <c r="GE169" s="23" t="e">
        <f t="shared" ca="1" si="125"/>
        <v>#N/A</v>
      </c>
      <c r="GF169" s="23">
        <f t="shared" ca="1" si="125"/>
        <v>5.2631578947368418E-2</v>
      </c>
      <c r="GG169" s="23">
        <f t="shared" ca="1" si="114"/>
        <v>0.15789473684210525</v>
      </c>
      <c r="GH169" s="23">
        <f t="shared" ca="1" si="114"/>
        <v>5.2631578947368418E-2</v>
      </c>
      <c r="GI169" s="23">
        <f t="shared" ca="1" si="114"/>
        <v>0.15789473684210525</v>
      </c>
      <c r="GJ169" s="23" t="e">
        <f t="shared" ca="1" si="114"/>
        <v>#N/A</v>
      </c>
      <c r="GK169" s="23" t="e">
        <f t="shared" ca="1" si="114"/>
        <v>#N/A</v>
      </c>
      <c r="GL169" s="23" t="e">
        <f t="shared" ca="1" si="114"/>
        <v>#N/A</v>
      </c>
      <c r="GM169" s="23"/>
      <c r="GN169">
        <f t="shared" ca="1" si="113"/>
        <v>104</v>
      </c>
      <c r="GO169" s="5" t="e">
        <f t="shared" ca="1" si="116"/>
        <v>#N/A</v>
      </c>
      <c r="GP169" s="5" t="e">
        <f t="shared" ca="1" si="116"/>
        <v>#N/A</v>
      </c>
      <c r="GQ169" s="5" t="e">
        <f t="shared" ca="1" si="116"/>
        <v>#N/A</v>
      </c>
      <c r="GR169" s="5" t="e">
        <f t="shared" ca="1" si="116"/>
        <v>#N/A</v>
      </c>
      <c r="GS169" s="5" t="e">
        <f t="shared" ca="1" si="116"/>
        <v>#N/A</v>
      </c>
      <c r="GT169" s="5" t="e">
        <f t="shared" ca="1" si="103"/>
        <v>#N/A</v>
      </c>
      <c r="GU169" s="5" t="e">
        <f t="shared" ca="1" si="103"/>
        <v>#N/A</v>
      </c>
      <c r="GV169" s="5" t="e">
        <f t="shared" ca="1" si="103"/>
        <v>#N/A</v>
      </c>
      <c r="GW169" s="5" t="e">
        <f t="shared" ca="1" si="101"/>
        <v>#N/A</v>
      </c>
      <c r="GX169" s="5" t="e">
        <f t="shared" ca="1" si="101"/>
        <v>#N/A</v>
      </c>
      <c r="GY169" s="5" t="e">
        <f t="shared" ca="1" si="101"/>
        <v>#N/A</v>
      </c>
      <c r="GZ169" s="5" t="e">
        <f t="shared" ca="1" si="101"/>
        <v>#N/A</v>
      </c>
      <c r="HB169" s="13">
        <f t="shared" ca="1" si="106"/>
        <v>104</v>
      </c>
      <c r="HC169" s="4">
        <f t="shared" ca="1" si="92"/>
        <v>0</v>
      </c>
      <c r="HD169" s="4">
        <f t="shared" ca="1" si="92"/>
        <v>0</v>
      </c>
      <c r="HE169" s="4">
        <f t="shared" ca="1" si="92"/>
        <v>0</v>
      </c>
      <c r="HF169" s="4">
        <f t="shared" ref="HF169:HK186" ca="1" si="126">IF(FE169,DW169/FE169,)</f>
        <v>0</v>
      </c>
      <c r="HG169" s="4">
        <f t="shared" ca="1" si="126"/>
        <v>0</v>
      </c>
      <c r="HH169" s="4">
        <f t="shared" ca="1" si="126"/>
        <v>0</v>
      </c>
      <c r="HI169" s="4">
        <f t="shared" ca="1" si="115"/>
        <v>0</v>
      </c>
      <c r="HJ169" s="4">
        <f t="shared" ca="1" si="115"/>
        <v>0</v>
      </c>
      <c r="HK169" s="4">
        <f t="shared" ca="1" si="115"/>
        <v>0</v>
      </c>
      <c r="HL169" s="4">
        <f t="shared" ca="1" si="115"/>
        <v>0</v>
      </c>
      <c r="HM169" s="4">
        <f t="shared" ca="1" si="115"/>
        <v>0</v>
      </c>
      <c r="HN169" s="4">
        <f t="shared" ca="1" si="115"/>
        <v>0</v>
      </c>
    </row>
    <row r="170" spans="1:222" x14ac:dyDescent="0.2">
      <c r="A170" t="str" cm="1">
        <f t="array" aca="1" ref="A170" ca="1">INDIRECT($A$67&amp;"!A"&amp;ROW(C103)+$B$64)</f>
        <v>[[105,8,20]]</v>
      </c>
      <c r="B170" cm="1">
        <f t="array" aca="1" ref="B170" ca="1">INDIRECT($A$67&amp;"!b"&amp;ROW(D103)+$B$64)</f>
        <v>105</v>
      </c>
      <c r="C170">
        <f t="shared" ca="1" si="107"/>
        <v>20</v>
      </c>
      <c r="E170" t="e">
        <f t="shared" ca="1" si="118"/>
        <v>#N/A</v>
      </c>
      <c r="F170" t="e">
        <f t="shared" ca="1" si="118"/>
        <v>#N/A</v>
      </c>
      <c r="G170" t="e">
        <f t="shared" ca="1" si="118"/>
        <v>#N/A</v>
      </c>
      <c r="H170" t="e">
        <f t="shared" ca="1" si="118"/>
        <v>#N/A</v>
      </c>
      <c r="I170" t="e">
        <f t="shared" ca="1" si="118"/>
        <v>#N/A</v>
      </c>
      <c r="J170">
        <f t="shared" ca="1" si="118"/>
        <v>135</v>
      </c>
      <c r="K170">
        <f t="shared" ca="1" si="118"/>
        <v>135</v>
      </c>
      <c r="L170">
        <f t="shared" ca="1" si="118"/>
        <v>136</v>
      </c>
      <c r="M170">
        <f t="shared" ca="1" si="118"/>
        <v>133</v>
      </c>
      <c r="N170">
        <f t="shared" ca="1" si="118"/>
        <v>127</v>
      </c>
      <c r="O170">
        <f t="shared" ca="1" si="118"/>
        <v>127</v>
      </c>
      <c r="P170">
        <f t="shared" ca="1" si="118"/>
        <v>127</v>
      </c>
      <c r="V170" cm="1">
        <f t="array" aca="1" ref="V170" ca="1">IF(ISNA(E170),,OFFSET(INDIRECT("'"&amp;V$67&amp;"'!d1"),E170-1,))</f>
        <v>0</v>
      </c>
      <c r="W170" cm="1">
        <f t="array" aca="1" ref="W170" ca="1">IF(ISNA(F170),,OFFSET(INDIRECT("'"&amp;W$67&amp;"'!d1"),F170-1,))</f>
        <v>0</v>
      </c>
      <c r="X170" cm="1">
        <f t="array" aca="1" ref="X170" ca="1">IF(ISNA(G170),,OFFSET(INDIRECT("'"&amp;X$67&amp;"'!d1"),G170-1,))</f>
        <v>0</v>
      </c>
      <c r="Y170" cm="1">
        <f t="array" aca="1" ref="Y170" ca="1">IF(ISNA(H170),,OFFSET(INDIRECT("'"&amp;Y$67&amp;"'!d1"),H170-1,))</f>
        <v>0</v>
      </c>
      <c r="Z170" cm="1">
        <f t="array" aca="1" ref="Z170" ca="1">IF(ISNA(I170),,OFFSET(INDIRECT("'"&amp;Z$67&amp;"'!d1"),I170-1,))</f>
        <v>0</v>
      </c>
      <c r="AA170" cm="1">
        <f t="array" aca="1" ref="AA170" ca="1">IF(ISNA(J170),,OFFSET(INDIRECT("'"&amp;AA$67&amp;"'!d1"),J170-1,))</f>
        <v>22</v>
      </c>
      <c r="AB170" cm="1">
        <f t="array" aca="1" ref="AB170" ca="1">IF(ISNA(K170),,OFFSET(INDIRECT("'"&amp;AB$67&amp;"'!d1"),K170-1,))</f>
        <v>24</v>
      </c>
      <c r="AC170" cm="1">
        <f t="array" aca="1" ref="AC170" ca="1">IF(ISNA(L170),,OFFSET(INDIRECT("'"&amp;AC$67&amp;"'!d1"),L170-1,))</f>
        <v>22</v>
      </c>
      <c r="AD170" cm="1">
        <f t="array" aca="1" ref="AD170" ca="1">IF(ISNA(M170),,OFFSET(INDIRECT("'"&amp;AD$67&amp;"'!d1"),M170-1,))</f>
        <v>24</v>
      </c>
      <c r="AE170" cm="1">
        <f t="array" aca="1" ref="AE170" ca="1">IF(ISNA(N170),,OFFSET(INDIRECT("'"&amp;AE$67&amp;"'!d1"),N170-1,))</f>
        <v>0</v>
      </c>
      <c r="AF170" cm="1">
        <f t="array" aca="1" ref="AF170" ca="1">IF(ISNA(O170),,OFFSET(INDIRECT("'"&amp;AF$67&amp;"'!d1"),O170-1,))</f>
        <v>0</v>
      </c>
      <c r="AG170" cm="1">
        <f t="array" aca="1" ref="AG170" ca="1">IF(ISNA(P170),,OFFSET(INDIRECT("'"&amp;AG$67&amp;"'!d1"),P170-1,))</f>
        <v>0</v>
      </c>
      <c r="AM170">
        <f t="shared" ca="1" si="124"/>
        <v>0</v>
      </c>
      <c r="AN170">
        <f t="shared" ca="1" si="124"/>
        <v>0</v>
      </c>
      <c r="AO170">
        <f t="shared" ca="1" si="124"/>
        <v>0</v>
      </c>
      <c r="AP170">
        <f t="shared" ca="1" si="123"/>
        <v>0</v>
      </c>
      <c r="AQ170">
        <f t="shared" ca="1" si="108"/>
        <v>0</v>
      </c>
      <c r="AV170" t="str">
        <f t="shared" ca="1" si="109"/>
        <v/>
      </c>
      <c r="AW170" t="str">
        <f t="shared" ca="1" si="109"/>
        <v/>
      </c>
      <c r="AX170" t="str">
        <f t="shared" ca="1" si="109"/>
        <v/>
      </c>
      <c r="AY170" t="str">
        <f t="shared" ca="1" si="109"/>
        <v/>
      </c>
      <c r="AZ170" t="str">
        <f t="shared" ca="1" si="109"/>
        <v/>
      </c>
      <c r="BD170">
        <f t="shared" ca="1" si="97"/>
        <v>0</v>
      </c>
      <c r="BE170">
        <f t="shared" ca="1" si="97"/>
        <v>0</v>
      </c>
      <c r="BF170">
        <f t="shared" ca="1" si="97"/>
        <v>0</v>
      </c>
      <c r="BG170">
        <f t="shared" ca="1" si="97"/>
        <v>0</v>
      </c>
      <c r="BH170">
        <f t="shared" ca="1" si="97"/>
        <v>0</v>
      </c>
      <c r="BI170">
        <f t="shared" ca="1" si="97"/>
        <v>1</v>
      </c>
      <c r="BJ170">
        <f t="shared" ca="1" si="119"/>
        <v>1</v>
      </c>
      <c r="BK170">
        <f t="shared" ca="1" si="119"/>
        <v>1</v>
      </c>
      <c r="BL170">
        <f t="shared" ca="1" si="119"/>
        <v>1</v>
      </c>
      <c r="BM170">
        <f t="shared" ca="1" si="119"/>
        <v>0</v>
      </c>
      <c r="BN170">
        <f t="shared" ca="1" si="119"/>
        <v>0</v>
      </c>
      <c r="BO170">
        <f t="shared" ca="1" si="119"/>
        <v>0</v>
      </c>
      <c r="BU170">
        <f t="shared" ca="1" si="98"/>
        <v>105</v>
      </c>
      <c r="BV170">
        <f t="shared" ca="1" si="98"/>
        <v>105</v>
      </c>
      <c r="BW170">
        <f t="shared" ca="1" si="98"/>
        <v>105</v>
      </c>
      <c r="BX170">
        <f t="shared" ca="1" si="98"/>
        <v>105</v>
      </c>
      <c r="BY170">
        <f t="shared" ca="1" si="98"/>
        <v>105</v>
      </c>
      <c r="BZ170">
        <f t="shared" ca="1" si="98"/>
        <v>22</v>
      </c>
      <c r="CA170">
        <f t="shared" ca="1" si="120"/>
        <v>24</v>
      </c>
      <c r="CB170">
        <f t="shared" ca="1" si="120"/>
        <v>22</v>
      </c>
      <c r="CC170">
        <f t="shared" ca="1" si="120"/>
        <v>24</v>
      </c>
      <c r="CD170">
        <f t="shared" ca="1" si="120"/>
        <v>105</v>
      </c>
      <c r="CE170">
        <f t="shared" ca="1" si="120"/>
        <v>105</v>
      </c>
      <c r="CF170">
        <f t="shared" ca="1" si="120"/>
        <v>105</v>
      </c>
      <c r="CL170">
        <f t="shared" ca="1" si="99"/>
        <v>0</v>
      </c>
      <c r="CM170">
        <f t="shared" ca="1" si="99"/>
        <v>0</v>
      </c>
      <c r="CN170">
        <f t="shared" ca="1" si="99"/>
        <v>0</v>
      </c>
      <c r="CO170">
        <f t="shared" ca="1" si="99"/>
        <v>0</v>
      </c>
      <c r="CP170">
        <f t="shared" ca="1" si="99"/>
        <v>0</v>
      </c>
      <c r="CQ170">
        <f t="shared" ca="1" si="99"/>
        <v>0</v>
      </c>
      <c r="CR170">
        <f t="shared" ca="1" si="121"/>
        <v>0</v>
      </c>
      <c r="CS170">
        <f t="shared" ca="1" si="121"/>
        <v>0</v>
      </c>
      <c r="CT170">
        <f t="shared" ca="1" si="121"/>
        <v>0</v>
      </c>
      <c r="CU170">
        <f t="shared" ca="1" si="121"/>
        <v>0</v>
      </c>
      <c r="CV170">
        <f t="shared" ca="1" si="121"/>
        <v>0</v>
      </c>
      <c r="CW170">
        <f t="shared" ca="1" si="121"/>
        <v>0</v>
      </c>
      <c r="DC170" cm="1">
        <f t="array" aca="1" ref="DC170" ca="1">IF(ISNA(E170),,OFFSET(INDIRECT("'"&amp;DT$67&amp;"'!f1"),E170-1,))*1</f>
        <v>0</v>
      </c>
      <c r="DD170" cm="1">
        <f t="array" aca="1" ref="DD170" ca="1">IF(ISNA(F170),,OFFSET(INDIRECT("'"&amp;DU$67&amp;"'!f1"),F170-1,))*1</f>
        <v>0</v>
      </c>
      <c r="DE170" cm="1">
        <f t="array" aca="1" ref="DE170" ca="1">IF(ISNA(G170),,OFFSET(INDIRECT("'"&amp;DV$67&amp;"'!f1"),G170-1,))*1</f>
        <v>0</v>
      </c>
      <c r="DF170" cm="1">
        <f t="array" aca="1" ref="DF170" ca="1">IF(ISNA(H170),,OFFSET(INDIRECT("'"&amp;DW$67&amp;"'!f1"),H170-1,))*1</f>
        <v>0</v>
      </c>
      <c r="DG170" cm="1">
        <f t="array" aca="1" ref="DG170" ca="1">IF(ISNA(I170),,OFFSET(INDIRECT("'"&amp;DX$67&amp;"'!f1"),I170-1,))*1</f>
        <v>0</v>
      </c>
      <c r="DH170" cm="1">
        <f t="array" aca="1" ref="DH170" ca="1">IF(ISNA(J170),,OFFSET(INDIRECT("'"&amp;DY$67&amp;"'!f1"),J170-1,))*1</f>
        <v>3.7506445320323101</v>
      </c>
      <c r="DI170" cm="1">
        <f t="array" aca="1" ref="DI170" ca="1">IF(ISNA(K170),,OFFSET(INDIRECT("'"&amp;DZ$67&amp;"'!f1"),K170-1,))*1</f>
        <v>48.460439843125599</v>
      </c>
      <c r="DJ170" cm="1">
        <f t="array" aca="1" ref="DJ170" ca="1">IF(ISNA(L170),,OFFSET(INDIRECT("'"&amp;EA$67&amp;"'!f1"),L170-1,))*1</f>
        <v>16.013293263502401</v>
      </c>
      <c r="DK170" cm="1">
        <f t="array" aca="1" ref="DK170" ca="1">IF(ISNA(M170),,OFFSET(INDIRECT("'"&amp;EB$67&amp;"'!f1"),M170-1,))*1</f>
        <v>1920.9540172289901</v>
      </c>
      <c r="DL170" cm="1">
        <f t="array" aca="1" ref="DL170" ca="1">IF(ISNA(N170),,OFFSET(INDIRECT("'"&amp;EC$67&amp;"'!f1"),N170-1,))*1</f>
        <v>4.4859001005533999E-2</v>
      </c>
      <c r="DM170" cm="1">
        <f t="array" aca="1" ref="DM170" ca="1">IF(ISNA(O170),,OFFSET(INDIRECT("'"&amp;ED$67&amp;"'!f1"),O170-1,))*1</f>
        <v>5.0945463997777503E-2</v>
      </c>
      <c r="DN170" cm="1">
        <f t="array" aca="1" ref="DN170" ca="1">IF(ISNA(P170),,OFFSET(INDIRECT("'"&amp;EE$67&amp;"'!f1"),P170-1,))*1</f>
        <v>0.21015585213899601</v>
      </c>
      <c r="DT170">
        <f t="shared" ca="1" si="100"/>
        <v>0</v>
      </c>
      <c r="DU170">
        <f t="shared" ca="1" si="100"/>
        <v>0</v>
      </c>
      <c r="DV170">
        <f t="shared" ca="1" si="100"/>
        <v>0</v>
      </c>
      <c r="DW170">
        <f t="shared" ca="1" si="100"/>
        <v>0</v>
      </c>
      <c r="DX170">
        <f t="shared" ca="1" si="100"/>
        <v>0</v>
      </c>
      <c r="DY170">
        <f t="shared" ca="1" si="100"/>
        <v>0</v>
      </c>
      <c r="DZ170">
        <f t="shared" ca="1" si="122"/>
        <v>0</v>
      </c>
      <c r="EA170">
        <f t="shared" ca="1" si="122"/>
        <v>0</v>
      </c>
      <c r="EB170">
        <f t="shared" ca="1" si="122"/>
        <v>0</v>
      </c>
      <c r="EC170">
        <f t="shared" ca="1" si="122"/>
        <v>0</v>
      </c>
      <c r="ED170">
        <f t="shared" ca="1" si="122"/>
        <v>0</v>
      </c>
      <c r="EE170">
        <f t="shared" ca="1" si="122"/>
        <v>0</v>
      </c>
      <c r="EK170" cm="1">
        <f t="array" aca="1" ref="EK170" ca="1">IF(ISNA(E170),0,OFFSET(INDIRECT("'"&amp;EK$67&amp;"'!g1"),E170-1,)*CL170)</f>
        <v>0</v>
      </c>
      <c r="EL170" cm="1">
        <f t="array" aca="1" ref="EL170" ca="1">IF(ISNA(F170),0,OFFSET(INDIRECT("'"&amp;EL$67&amp;"'!g1"),F170-1,)*CM170)</f>
        <v>0</v>
      </c>
      <c r="EM170" cm="1">
        <f t="array" aca="1" ref="EM170" ca="1">IF(ISNA(G170),0,OFFSET(INDIRECT("'"&amp;EM$67&amp;"'!g1"),G170-1,)*CN170)</f>
        <v>0</v>
      </c>
      <c r="EN170" cm="1">
        <f t="array" aca="1" ref="EN170" ca="1">IF(ISNA(H170),0,OFFSET(INDIRECT("'"&amp;EN$67&amp;"'!g1"),H170-1,)*CO170)</f>
        <v>0</v>
      </c>
      <c r="EO170" cm="1">
        <f t="array" aca="1" ref="EO170" ca="1">IF(ISNA(I170),0,OFFSET(INDIRECT("'"&amp;EO$67&amp;"'!g1"),I170-1,)*CP170)</f>
        <v>0</v>
      </c>
      <c r="EP170" cm="1">
        <f t="array" aca="1" ref="EP170" ca="1">IF(ISNA(J170),0,OFFSET(INDIRECT("'"&amp;EP$67&amp;"'!g1"),J170-1,)*CQ170)</f>
        <v>0</v>
      </c>
      <c r="EQ170" cm="1">
        <f t="array" aca="1" ref="EQ170" ca="1">IF(ISNA(K170),0,OFFSET(INDIRECT("'"&amp;EQ$67&amp;"'!g1"),K170-1,)*CR170)</f>
        <v>0</v>
      </c>
      <c r="ER170" cm="1">
        <f t="array" aca="1" ref="ER170" ca="1">IF(ISNA(L170),0,OFFSET(INDIRECT("'"&amp;ER$67&amp;"'!g1"),L170-1,)*CS170)</f>
        <v>0</v>
      </c>
      <c r="ES170" cm="1">
        <f t="array" aca="1" ref="ES170" ca="1">IF(ISNA(M170),0,OFFSET(INDIRECT("'"&amp;ES$67&amp;"'!g1"),M170-1,)*CT170)</f>
        <v>0</v>
      </c>
      <c r="ET170" cm="1">
        <f t="array" aca="1" ref="ET170" ca="1">IF(ISNA(N170),0,OFFSET(INDIRECT("'"&amp;ET$67&amp;"'!g1"),N170-1,)*CU170)</f>
        <v>0</v>
      </c>
      <c r="EU170" cm="1">
        <f t="array" aca="1" ref="EU170" ca="1">IF(ISNA(O170),0,OFFSET(INDIRECT("'"&amp;EU$67&amp;"'!g1"),O170-1,)*CV170)</f>
        <v>0</v>
      </c>
      <c r="EV170" cm="1">
        <f t="array" aca="1" ref="EV170" ca="1">IF(ISNA(P170),0,OFFSET(INDIRECT("'"&amp;EV$67&amp;"'!g1"),P170-1,)*CW170)</f>
        <v>0</v>
      </c>
      <c r="FB170" s="10" cm="1">
        <f t="array" aca="1" ref="FB170" ca="1">IF(ISNA(E170),0,OFFSET(INDIRECT("'"&amp;EK$67&amp;"'!h1"),E170-1,))</f>
        <v>0</v>
      </c>
      <c r="FC170" s="10" cm="1">
        <f t="array" aca="1" ref="FC170" ca="1">IF(ISNA(F170),0,OFFSET(INDIRECT("'"&amp;EL$67&amp;"'!h1"),F170-1,))</f>
        <v>0</v>
      </c>
      <c r="FD170" s="10" cm="1">
        <f t="array" aca="1" ref="FD170" ca="1">IF(ISNA(G170),0,OFFSET(INDIRECT("'"&amp;EM$67&amp;"'!h1"),G170-1,))</f>
        <v>0</v>
      </c>
      <c r="FE170" s="10" cm="1">
        <f t="array" aca="1" ref="FE170" ca="1">IF(ISNA(H170),0,OFFSET(INDIRECT("'"&amp;EN$67&amp;"'!h1"),H170-1,))</f>
        <v>0</v>
      </c>
      <c r="FF170" s="10" cm="1">
        <f t="array" aca="1" ref="FF170" ca="1">IF(ISNA(I170),0,OFFSET(INDIRECT("'"&amp;EO$67&amp;"'!h1"),I170-1,))</f>
        <v>0</v>
      </c>
      <c r="FG170" s="10" cm="1">
        <f t="array" aca="1" ref="FG170" ca="1">IF(ISNA(J170),0,OFFSET(INDIRECT("'"&amp;EP$67&amp;"'!h1"),J170-1,))</f>
        <v>1</v>
      </c>
      <c r="FH170" s="10" cm="1">
        <f t="array" aca="1" ref="FH170" ca="1">IF(ISNA(K170),0,OFFSET(INDIRECT("'"&amp;EQ$67&amp;"'!h1"),K170-1,))</f>
        <v>10000</v>
      </c>
      <c r="FI170" s="10" cm="1">
        <f t="array" aca="1" ref="FI170" ca="1">IF(ISNA(L170),0,OFFSET(INDIRECT("'"&amp;ER$67&amp;"'!h1"),L170-1,))</f>
        <v>10000</v>
      </c>
      <c r="FJ170" s="10" cm="1">
        <f t="array" aca="1" ref="FJ170" ca="1">IF(ISNA(M170),0,OFFSET(INDIRECT("'"&amp;ES$67&amp;"'!h1"),M170-1,))</f>
        <v>10000</v>
      </c>
      <c r="FK170" s="10" cm="1">
        <f t="array" aca="1" ref="FK170" ca="1">IF(ISNA(N170),0,OFFSET(INDIRECT("'"&amp;ET$67&amp;"'!h1"),N170-1,))</f>
        <v>1</v>
      </c>
      <c r="FL170" s="10" cm="1">
        <f t="array" aca="1" ref="FL170" ca="1">IF(ISNA(O170),0,OFFSET(INDIRECT("'"&amp;EU$67&amp;"'!h1"),O170-1,))</f>
        <v>1</v>
      </c>
      <c r="FM170" s="10" cm="1">
        <f t="array" aca="1" ref="FM170" ca="1">IF(ISNA(P170),0,OFFSET(INDIRECT("'"&amp;EV$67&amp;"'!h1"),P170-1,))</f>
        <v>9</v>
      </c>
      <c r="FN170" s="10"/>
      <c r="FO170" s="10"/>
      <c r="FP170" s="10"/>
      <c r="FQ170" s="10"/>
      <c r="FS170">
        <f t="shared" ca="1" si="110"/>
        <v>105</v>
      </c>
      <c r="FT170">
        <f t="shared" ca="1" si="62"/>
        <v>48.460439843125599</v>
      </c>
      <c r="FU170">
        <f t="shared" ca="1" si="63"/>
        <v>0</v>
      </c>
      <c r="FV170">
        <f t="shared" ca="1" si="64"/>
        <v>10000</v>
      </c>
      <c r="FW170" s="4">
        <f t="shared" ca="1" si="111"/>
        <v>0</v>
      </c>
      <c r="FX170" s="5" t="e">
        <f t="shared" ca="1" si="112"/>
        <v>#N/A</v>
      </c>
      <c r="FZ170" s="13">
        <f t="shared" ca="1" si="105"/>
        <v>105</v>
      </c>
      <c r="GA170" s="23" t="e">
        <f t="shared" ref="GA170:GI187" ca="1" si="127">IF(BD170,(BU170-$C170)/$C170,NA())</f>
        <v>#N/A</v>
      </c>
      <c r="GB170" s="23" t="e">
        <f t="shared" ca="1" si="127"/>
        <v>#N/A</v>
      </c>
      <c r="GC170" s="23" t="e">
        <f t="shared" ca="1" si="127"/>
        <v>#N/A</v>
      </c>
      <c r="GD170" s="23" t="e">
        <f t="shared" ca="1" si="125"/>
        <v>#N/A</v>
      </c>
      <c r="GE170" s="23" t="e">
        <f t="shared" ca="1" si="125"/>
        <v>#N/A</v>
      </c>
      <c r="GF170" s="23">
        <f t="shared" ca="1" si="125"/>
        <v>0.1</v>
      </c>
      <c r="GG170" s="23">
        <f t="shared" ca="1" si="114"/>
        <v>0.2</v>
      </c>
      <c r="GH170" s="23">
        <f t="shared" ca="1" si="114"/>
        <v>0.1</v>
      </c>
      <c r="GI170" s="23">
        <f t="shared" ca="1" si="114"/>
        <v>0.2</v>
      </c>
      <c r="GJ170" s="23" t="e">
        <f t="shared" ca="1" si="114"/>
        <v>#N/A</v>
      </c>
      <c r="GK170" s="23" t="e">
        <f t="shared" ca="1" si="114"/>
        <v>#N/A</v>
      </c>
      <c r="GL170" s="23" t="e">
        <f t="shared" ca="1" si="114"/>
        <v>#N/A</v>
      </c>
      <c r="GM170" s="23"/>
      <c r="GN170">
        <f t="shared" ca="1" si="113"/>
        <v>105</v>
      </c>
      <c r="GO170" s="5" t="e">
        <f t="shared" ca="1" si="116"/>
        <v>#N/A</v>
      </c>
      <c r="GP170" s="5" t="e">
        <f t="shared" ca="1" si="116"/>
        <v>#N/A</v>
      </c>
      <c r="GQ170" s="5" t="e">
        <f t="shared" ca="1" si="116"/>
        <v>#N/A</v>
      </c>
      <c r="GR170" s="5" t="e">
        <f t="shared" ca="1" si="116"/>
        <v>#N/A</v>
      </c>
      <c r="GS170" s="5" t="e">
        <f t="shared" ca="1" si="116"/>
        <v>#N/A</v>
      </c>
      <c r="GT170" s="5" t="e">
        <f t="shared" ca="1" si="103"/>
        <v>#N/A</v>
      </c>
      <c r="GU170" s="5" t="e">
        <f t="shared" ca="1" si="103"/>
        <v>#N/A</v>
      </c>
      <c r="GV170" s="5" t="e">
        <f t="shared" ca="1" si="103"/>
        <v>#N/A</v>
      </c>
      <c r="GW170" s="5" t="e">
        <f t="shared" ca="1" si="101"/>
        <v>#N/A</v>
      </c>
      <c r="GX170" s="5" t="e">
        <f t="shared" ca="1" si="101"/>
        <v>#N/A</v>
      </c>
      <c r="GY170" s="5" t="e">
        <f t="shared" ca="1" si="101"/>
        <v>#N/A</v>
      </c>
      <c r="GZ170" s="5" t="e">
        <f t="shared" ca="1" si="101"/>
        <v>#N/A</v>
      </c>
      <c r="HB170" s="13">
        <f t="shared" ca="1" si="106"/>
        <v>105</v>
      </c>
      <c r="HC170" s="4">
        <f t="shared" ref="HC170:HK187" ca="1" si="128">IF(FB170,DT170/FB170,)</f>
        <v>0</v>
      </c>
      <c r="HD170" s="4">
        <f t="shared" ca="1" si="128"/>
        <v>0</v>
      </c>
      <c r="HE170" s="4">
        <f t="shared" ca="1" si="128"/>
        <v>0</v>
      </c>
      <c r="HF170" s="4">
        <f t="shared" ca="1" si="126"/>
        <v>0</v>
      </c>
      <c r="HG170" s="4">
        <f t="shared" ca="1" si="126"/>
        <v>0</v>
      </c>
      <c r="HH170" s="4">
        <f t="shared" ca="1" si="126"/>
        <v>0</v>
      </c>
      <c r="HI170" s="4">
        <f t="shared" ca="1" si="115"/>
        <v>0</v>
      </c>
      <c r="HJ170" s="4">
        <f t="shared" ca="1" si="115"/>
        <v>0</v>
      </c>
      <c r="HK170" s="4">
        <f t="shared" ca="1" si="115"/>
        <v>0</v>
      </c>
      <c r="HL170" s="4">
        <f t="shared" ca="1" si="115"/>
        <v>0</v>
      </c>
      <c r="HM170" s="4">
        <f t="shared" ca="1" si="115"/>
        <v>0</v>
      </c>
      <c r="HN170" s="4">
        <f t="shared" ca="1" si="115"/>
        <v>0</v>
      </c>
    </row>
    <row r="171" spans="1:222" x14ac:dyDescent="0.2">
      <c r="A171" t="str" cm="1">
        <f t="array" aca="1" ref="A171" ca="1">INDIRECT($A$67&amp;"!A"&amp;ROW(C104)+$B$64)</f>
        <v>[[106,23,16]]</v>
      </c>
      <c r="B171" cm="1">
        <f t="array" aca="1" ref="B171" ca="1">INDIRECT($A$67&amp;"!b"&amp;ROW(D104)+$B$64)</f>
        <v>106</v>
      </c>
      <c r="C171">
        <f t="shared" ca="1" si="107"/>
        <v>16</v>
      </c>
      <c r="E171" t="e">
        <f t="shared" ca="1" si="118"/>
        <v>#N/A</v>
      </c>
      <c r="F171" t="e">
        <f t="shared" ca="1" si="118"/>
        <v>#N/A</v>
      </c>
      <c r="G171" t="e">
        <f t="shared" ca="1" si="118"/>
        <v>#N/A</v>
      </c>
      <c r="H171" t="e">
        <f t="shared" ref="H171:P188" ca="1" si="129">MATCH($A171,INDIRECT("'"&amp;H$67&amp;"'!A:A"),)</f>
        <v>#N/A</v>
      </c>
      <c r="I171" t="e">
        <f t="shared" ca="1" si="129"/>
        <v>#N/A</v>
      </c>
      <c r="J171">
        <f t="shared" ca="1" si="129"/>
        <v>136</v>
      </c>
      <c r="K171">
        <f t="shared" ca="1" si="129"/>
        <v>136</v>
      </c>
      <c r="L171">
        <f t="shared" ca="1" si="129"/>
        <v>137</v>
      </c>
      <c r="M171">
        <f t="shared" ca="1" si="129"/>
        <v>134</v>
      </c>
      <c r="N171">
        <f t="shared" ca="1" si="129"/>
        <v>128</v>
      </c>
      <c r="O171">
        <f t="shared" ca="1" si="129"/>
        <v>128</v>
      </c>
      <c r="P171">
        <f t="shared" ca="1" si="129"/>
        <v>128</v>
      </c>
      <c r="V171" cm="1">
        <f t="array" aca="1" ref="V171" ca="1">IF(ISNA(E171),,OFFSET(INDIRECT("'"&amp;V$67&amp;"'!d1"),E171-1,))</f>
        <v>0</v>
      </c>
      <c r="W171" cm="1">
        <f t="array" aca="1" ref="W171" ca="1">IF(ISNA(F171),,OFFSET(INDIRECT("'"&amp;W$67&amp;"'!d1"),F171-1,))</f>
        <v>0</v>
      </c>
      <c r="X171" cm="1">
        <f t="array" aca="1" ref="X171" ca="1">IF(ISNA(G171),,OFFSET(INDIRECT("'"&amp;X$67&amp;"'!d1"),G171-1,))</f>
        <v>0</v>
      </c>
      <c r="Y171" cm="1">
        <f t="array" aca="1" ref="Y171" ca="1">IF(ISNA(H171),,OFFSET(INDIRECT("'"&amp;Y$67&amp;"'!d1"),H171-1,))</f>
        <v>0</v>
      </c>
      <c r="Z171" cm="1">
        <f t="array" aca="1" ref="Z171" ca="1">IF(ISNA(I171),,OFFSET(INDIRECT("'"&amp;Z$67&amp;"'!d1"),I171-1,))</f>
        <v>0</v>
      </c>
      <c r="AA171" cm="1">
        <f t="array" aca="1" ref="AA171" ca="1">IF(ISNA(J171),,OFFSET(INDIRECT("'"&amp;AA$67&amp;"'!d1"),J171-1,))</f>
        <v>18</v>
      </c>
      <c r="AB171" cm="1">
        <f t="array" aca="1" ref="AB171" ca="1">IF(ISNA(K171),,OFFSET(INDIRECT("'"&amp;AB$67&amp;"'!d1"),K171-1,))</f>
        <v>16</v>
      </c>
      <c r="AC171" cm="1">
        <f t="array" aca="1" ref="AC171" ca="1">IF(ISNA(L171),,OFFSET(INDIRECT("'"&amp;AC$67&amp;"'!d1"),L171-1,))</f>
        <v>16</v>
      </c>
      <c r="AD171" cm="1">
        <f t="array" aca="1" ref="AD171" ca="1">IF(ISNA(M171),,OFFSET(INDIRECT("'"&amp;AD$67&amp;"'!d1"),M171-1,))</f>
        <v>21</v>
      </c>
      <c r="AE171" cm="1">
        <f t="array" aca="1" ref="AE171" ca="1">IF(ISNA(N171),,OFFSET(INDIRECT("'"&amp;AE$67&amp;"'!d1"),N171-1,))</f>
        <v>0</v>
      </c>
      <c r="AF171" cm="1">
        <f t="array" aca="1" ref="AF171" ca="1">IF(ISNA(O171),,OFFSET(INDIRECT("'"&amp;AF$67&amp;"'!d1"),O171-1,))</f>
        <v>0</v>
      </c>
      <c r="AG171" cm="1">
        <f t="array" aca="1" ref="AG171" ca="1">IF(ISNA(P171),,OFFSET(INDIRECT("'"&amp;AG$67&amp;"'!d1"),P171-1,))</f>
        <v>0</v>
      </c>
      <c r="AM171">
        <f t="shared" ca="1" si="124"/>
        <v>0</v>
      </c>
      <c r="AN171">
        <f t="shared" ca="1" si="124"/>
        <v>0</v>
      </c>
      <c r="AO171">
        <f t="shared" ca="1" si="124"/>
        <v>0</v>
      </c>
      <c r="AP171">
        <f t="shared" ca="1" si="123"/>
        <v>0</v>
      </c>
      <c r="AQ171">
        <f t="shared" ca="1" si="108"/>
        <v>0</v>
      </c>
      <c r="AV171" t="str">
        <f t="shared" ca="1" si="109"/>
        <v/>
      </c>
      <c r="AW171" t="str">
        <f t="shared" ca="1" si="109"/>
        <v/>
      </c>
      <c r="AX171" t="str">
        <f t="shared" ca="1" si="109"/>
        <v/>
      </c>
      <c r="AY171" t="str">
        <f t="shared" ca="1" si="109"/>
        <v/>
      </c>
      <c r="AZ171" t="str">
        <f t="shared" ca="1" si="109"/>
        <v/>
      </c>
      <c r="BD171">
        <f t="shared" ca="1" si="97"/>
        <v>0</v>
      </c>
      <c r="BE171">
        <f t="shared" ca="1" si="97"/>
        <v>0</v>
      </c>
      <c r="BF171">
        <f t="shared" ca="1" si="97"/>
        <v>0</v>
      </c>
      <c r="BG171">
        <f t="shared" ca="1" si="97"/>
        <v>0</v>
      </c>
      <c r="BH171">
        <f t="shared" ca="1" si="97"/>
        <v>0</v>
      </c>
      <c r="BI171">
        <f t="shared" ca="1" si="97"/>
        <v>1</v>
      </c>
      <c r="BJ171">
        <f t="shared" ca="1" si="119"/>
        <v>1</v>
      </c>
      <c r="BK171">
        <f t="shared" ca="1" si="119"/>
        <v>1</v>
      </c>
      <c r="BL171">
        <f t="shared" ca="1" si="119"/>
        <v>1</v>
      </c>
      <c r="BM171">
        <f t="shared" ca="1" si="119"/>
        <v>0</v>
      </c>
      <c r="BN171">
        <f t="shared" ca="1" si="119"/>
        <v>0</v>
      </c>
      <c r="BO171">
        <f t="shared" ca="1" si="119"/>
        <v>0</v>
      </c>
      <c r="BU171">
        <f t="shared" ca="1" si="98"/>
        <v>106</v>
      </c>
      <c r="BV171">
        <f t="shared" ca="1" si="98"/>
        <v>106</v>
      </c>
      <c r="BW171">
        <f t="shared" ca="1" si="98"/>
        <v>106</v>
      </c>
      <c r="BX171">
        <f t="shared" ca="1" si="98"/>
        <v>106</v>
      </c>
      <c r="BY171">
        <f t="shared" ca="1" si="98"/>
        <v>106</v>
      </c>
      <c r="BZ171">
        <f t="shared" ca="1" si="98"/>
        <v>18</v>
      </c>
      <c r="CA171">
        <f t="shared" ca="1" si="120"/>
        <v>16</v>
      </c>
      <c r="CB171">
        <f t="shared" ca="1" si="120"/>
        <v>16</v>
      </c>
      <c r="CC171">
        <f t="shared" ca="1" si="120"/>
        <v>21</v>
      </c>
      <c r="CD171">
        <f t="shared" ca="1" si="120"/>
        <v>106</v>
      </c>
      <c r="CE171">
        <f t="shared" ca="1" si="120"/>
        <v>106</v>
      </c>
      <c r="CF171">
        <f t="shared" ca="1" si="120"/>
        <v>106</v>
      </c>
      <c r="CL171">
        <f t="shared" ca="1" si="99"/>
        <v>0</v>
      </c>
      <c r="CM171">
        <f t="shared" ca="1" si="99"/>
        <v>0</v>
      </c>
      <c r="CN171">
        <f t="shared" ca="1" si="99"/>
        <v>0</v>
      </c>
      <c r="CO171">
        <f t="shared" ca="1" si="99"/>
        <v>0</v>
      </c>
      <c r="CP171">
        <f t="shared" ca="1" si="99"/>
        <v>0</v>
      </c>
      <c r="CQ171">
        <f t="shared" ca="1" si="99"/>
        <v>0</v>
      </c>
      <c r="CR171">
        <f t="shared" ca="1" si="121"/>
        <v>1</v>
      </c>
      <c r="CS171">
        <f t="shared" ca="1" si="121"/>
        <v>1</v>
      </c>
      <c r="CT171">
        <f t="shared" ca="1" si="121"/>
        <v>0</v>
      </c>
      <c r="CU171">
        <f t="shared" ca="1" si="121"/>
        <v>0</v>
      </c>
      <c r="CV171">
        <f t="shared" ca="1" si="121"/>
        <v>0</v>
      </c>
      <c r="CW171">
        <f t="shared" ca="1" si="121"/>
        <v>0</v>
      </c>
      <c r="DC171" cm="1">
        <f t="array" aca="1" ref="DC171" ca="1">IF(ISNA(E171),,OFFSET(INDIRECT("'"&amp;DT$67&amp;"'!f1"),E171-1,))*1</f>
        <v>0</v>
      </c>
      <c r="DD171" cm="1">
        <f t="array" aca="1" ref="DD171" ca="1">IF(ISNA(F171),,OFFSET(INDIRECT("'"&amp;DU$67&amp;"'!f1"),F171-1,))*1</f>
        <v>0</v>
      </c>
      <c r="DE171" cm="1">
        <f t="array" aca="1" ref="DE171" ca="1">IF(ISNA(G171),,OFFSET(INDIRECT("'"&amp;DV$67&amp;"'!f1"),G171-1,))*1</f>
        <v>0</v>
      </c>
      <c r="DF171" cm="1">
        <f t="array" aca="1" ref="DF171" ca="1">IF(ISNA(H171),,OFFSET(INDIRECT("'"&amp;DW$67&amp;"'!f1"),H171-1,))*1</f>
        <v>0</v>
      </c>
      <c r="DG171" cm="1">
        <f t="array" aca="1" ref="DG171" ca="1">IF(ISNA(I171),,OFFSET(INDIRECT("'"&amp;DX$67&amp;"'!f1"),I171-1,))*1</f>
        <v>0</v>
      </c>
      <c r="DH171" cm="1">
        <f t="array" aca="1" ref="DH171" ca="1">IF(ISNA(J171),,OFFSET(INDIRECT("'"&amp;DY$67&amp;"'!f1"),J171-1,))*1</f>
        <v>4.0251964870840302</v>
      </c>
      <c r="DI171" cm="1">
        <f t="array" aca="1" ref="DI171" ca="1">IF(ISNA(K171),,OFFSET(INDIRECT("'"&amp;DZ$67&amp;"'!f1"),K171-1,))*1</f>
        <v>82.422588855028096</v>
      </c>
      <c r="DJ171" cm="1">
        <f t="array" aca="1" ref="DJ171" ca="1">IF(ISNA(L171),,OFFSET(INDIRECT("'"&amp;EA$67&amp;"'!f1"),L171-1,))*1</f>
        <v>27.170191583223598</v>
      </c>
      <c r="DK171" cm="1">
        <f t="array" aca="1" ref="DK171" ca="1">IF(ISNA(M171),,OFFSET(INDIRECT("'"&amp;EB$67&amp;"'!f1"),M171-1,))*1</f>
        <v>1507.2563678209899</v>
      </c>
      <c r="DL171" cm="1">
        <f t="array" aca="1" ref="DL171" ca="1">IF(ISNA(N171),,OFFSET(INDIRECT("'"&amp;EC$67&amp;"'!f1"),N171-1,))*1</f>
        <v>7.5667853001505095E-2</v>
      </c>
      <c r="DM171" cm="1">
        <f t="array" aca="1" ref="DM171" ca="1">IF(ISNA(O171),,OFFSET(INDIRECT("'"&amp;ED$67&amp;"'!f1"),O171-1,))*1</f>
        <v>8.0389562004711396E-2</v>
      </c>
      <c r="DN171" cm="1">
        <f t="array" aca="1" ref="DN171" ca="1">IF(ISNA(P171),,OFFSET(INDIRECT("'"&amp;EE$67&amp;"'!f1"),P171-1,))*1</f>
        <v>0.26459874212741802</v>
      </c>
      <c r="DT171">
        <f t="shared" ca="1" si="100"/>
        <v>0</v>
      </c>
      <c r="DU171">
        <f t="shared" ca="1" si="100"/>
        <v>0</v>
      </c>
      <c r="DV171">
        <f t="shared" ca="1" si="100"/>
        <v>0</v>
      </c>
      <c r="DW171">
        <f t="shared" ca="1" si="100"/>
        <v>0</v>
      </c>
      <c r="DX171">
        <f t="shared" ca="1" si="100"/>
        <v>0</v>
      </c>
      <c r="DY171">
        <f t="shared" ca="1" si="100"/>
        <v>0</v>
      </c>
      <c r="DZ171">
        <f t="shared" ca="1" si="122"/>
        <v>1</v>
      </c>
      <c r="EA171">
        <f t="shared" ca="1" si="122"/>
        <v>1933</v>
      </c>
      <c r="EB171">
        <f t="shared" ca="1" si="122"/>
        <v>0</v>
      </c>
      <c r="EC171">
        <f t="shared" ca="1" si="122"/>
        <v>0</v>
      </c>
      <c r="ED171">
        <f t="shared" ca="1" si="122"/>
        <v>0</v>
      </c>
      <c r="EE171">
        <f t="shared" ca="1" si="122"/>
        <v>0</v>
      </c>
      <c r="EK171" cm="1">
        <f t="array" aca="1" ref="EK171" ca="1">IF(ISNA(E171),0,OFFSET(INDIRECT("'"&amp;EK$67&amp;"'!g1"),E171-1,)*CL171)</f>
        <v>0</v>
      </c>
      <c r="EL171" cm="1">
        <f t="array" aca="1" ref="EL171" ca="1">IF(ISNA(F171),0,OFFSET(INDIRECT("'"&amp;EL$67&amp;"'!g1"),F171-1,)*CM171)</f>
        <v>0</v>
      </c>
      <c r="EM171" cm="1">
        <f t="array" aca="1" ref="EM171" ca="1">IF(ISNA(G171),0,OFFSET(INDIRECT("'"&amp;EM$67&amp;"'!g1"),G171-1,)*CN171)</f>
        <v>0</v>
      </c>
      <c r="EN171" cm="1">
        <f t="array" aca="1" ref="EN171" ca="1">IF(ISNA(H171),0,OFFSET(INDIRECT("'"&amp;EN$67&amp;"'!g1"),H171-1,)*CO171)</f>
        <v>0</v>
      </c>
      <c r="EO171" cm="1">
        <f t="array" aca="1" ref="EO171" ca="1">IF(ISNA(I171),0,OFFSET(INDIRECT("'"&amp;EO$67&amp;"'!g1"),I171-1,)*CP171)</f>
        <v>0</v>
      </c>
      <c r="EP171" cm="1">
        <f t="array" aca="1" ref="EP171" ca="1">IF(ISNA(J171),0,OFFSET(INDIRECT("'"&amp;EP$67&amp;"'!g1"),J171-1,)*CQ171)</f>
        <v>0</v>
      </c>
      <c r="EQ171" cm="1">
        <f t="array" aca="1" ref="EQ171" ca="1">IF(ISNA(K171),0,OFFSET(INDIRECT("'"&amp;EQ$67&amp;"'!g1"),K171-1,)*CR171)</f>
        <v>1</v>
      </c>
      <c r="ER171" cm="1">
        <f t="array" aca="1" ref="ER171" ca="1">IF(ISNA(L171),0,OFFSET(INDIRECT("'"&amp;ER$67&amp;"'!g1"),L171-1,)*CS171)</f>
        <v>1933</v>
      </c>
      <c r="ES171" cm="1">
        <f t="array" aca="1" ref="ES171" ca="1">IF(ISNA(M171),0,OFFSET(INDIRECT("'"&amp;ES$67&amp;"'!g1"),M171-1,)*CT171)</f>
        <v>0</v>
      </c>
      <c r="ET171" cm="1">
        <f t="array" aca="1" ref="ET171" ca="1">IF(ISNA(N171),0,OFFSET(INDIRECT("'"&amp;ET$67&amp;"'!g1"),N171-1,)*CU171)</f>
        <v>0</v>
      </c>
      <c r="EU171" cm="1">
        <f t="array" aca="1" ref="EU171" ca="1">IF(ISNA(O171),0,OFFSET(INDIRECT("'"&amp;EU$67&amp;"'!g1"),O171-1,)*CV171)</f>
        <v>0</v>
      </c>
      <c r="EV171" cm="1">
        <f t="array" aca="1" ref="EV171" ca="1">IF(ISNA(P171),0,OFFSET(INDIRECT("'"&amp;EV$67&amp;"'!g1"),P171-1,)*CW171)</f>
        <v>0</v>
      </c>
      <c r="FB171" s="10" cm="1">
        <f t="array" aca="1" ref="FB171" ca="1">IF(ISNA(E171),0,OFFSET(INDIRECT("'"&amp;EK$67&amp;"'!h1"),E171-1,))</f>
        <v>0</v>
      </c>
      <c r="FC171" s="10" cm="1">
        <f t="array" aca="1" ref="FC171" ca="1">IF(ISNA(F171),0,OFFSET(INDIRECT("'"&amp;EL$67&amp;"'!h1"),F171-1,))</f>
        <v>0</v>
      </c>
      <c r="FD171" s="10" cm="1">
        <f t="array" aca="1" ref="FD171" ca="1">IF(ISNA(G171),0,OFFSET(INDIRECT("'"&amp;EM$67&amp;"'!h1"),G171-1,))</f>
        <v>0</v>
      </c>
      <c r="FE171" s="10" cm="1">
        <f t="array" aca="1" ref="FE171" ca="1">IF(ISNA(H171),0,OFFSET(INDIRECT("'"&amp;EN$67&amp;"'!h1"),H171-1,))</f>
        <v>0</v>
      </c>
      <c r="FF171" s="10" cm="1">
        <f t="array" aca="1" ref="FF171" ca="1">IF(ISNA(I171),0,OFFSET(INDIRECT("'"&amp;EO$67&amp;"'!h1"),I171-1,))</f>
        <v>0</v>
      </c>
      <c r="FG171" s="10" cm="1">
        <f t="array" aca="1" ref="FG171" ca="1">IF(ISNA(J171),0,OFFSET(INDIRECT("'"&amp;EP$67&amp;"'!h1"),J171-1,))</f>
        <v>1</v>
      </c>
      <c r="FH171" s="10" cm="1">
        <f t="array" aca="1" ref="FH171" ca="1">IF(ISNA(K171),0,OFFSET(INDIRECT("'"&amp;EQ$67&amp;"'!h1"),K171-1,))</f>
        <v>10000</v>
      </c>
      <c r="FI171" s="10" cm="1">
        <f t="array" aca="1" ref="FI171" ca="1">IF(ISNA(L171),0,OFFSET(INDIRECT("'"&amp;ER$67&amp;"'!h1"),L171-1,))</f>
        <v>10000</v>
      </c>
      <c r="FJ171" s="10" cm="1">
        <f t="array" aca="1" ref="FJ171" ca="1">IF(ISNA(M171),0,OFFSET(INDIRECT("'"&amp;ES$67&amp;"'!h1"),M171-1,))</f>
        <v>10000</v>
      </c>
      <c r="FK171" s="10" cm="1">
        <f t="array" aca="1" ref="FK171" ca="1">IF(ISNA(N171),0,OFFSET(INDIRECT("'"&amp;ET$67&amp;"'!h1"),N171-1,))</f>
        <v>1</v>
      </c>
      <c r="FL171" s="10" cm="1">
        <f t="array" aca="1" ref="FL171" ca="1">IF(ISNA(O171),0,OFFSET(INDIRECT("'"&amp;EU$67&amp;"'!h1"),O171-1,))</f>
        <v>1</v>
      </c>
      <c r="FM171" s="10" cm="1">
        <f t="array" aca="1" ref="FM171" ca="1">IF(ISNA(P171),0,OFFSET(INDIRECT("'"&amp;EV$67&amp;"'!h1"),P171-1,))</f>
        <v>9</v>
      </c>
      <c r="FN171" s="10"/>
      <c r="FO171" s="10"/>
      <c r="FP171" s="10"/>
      <c r="FQ171" s="10"/>
      <c r="FS171">
        <f t="shared" ca="1" si="110"/>
        <v>106</v>
      </c>
      <c r="FT171">
        <f t="shared" ca="1" si="62"/>
        <v>82.422588855028096</v>
      </c>
      <c r="FU171">
        <f t="shared" ca="1" si="63"/>
        <v>1</v>
      </c>
      <c r="FV171">
        <f t="shared" ca="1" si="64"/>
        <v>10000</v>
      </c>
      <c r="FW171" s="4">
        <f t="shared" ca="1" si="111"/>
        <v>1E-4</v>
      </c>
      <c r="FX171" s="5">
        <f t="shared" ca="1" si="112"/>
        <v>82.422588855028096</v>
      </c>
      <c r="FZ171" s="13">
        <f t="shared" ca="1" si="105"/>
        <v>106</v>
      </c>
      <c r="GA171" s="23" t="e">
        <f t="shared" ca="1" si="127"/>
        <v>#N/A</v>
      </c>
      <c r="GB171" s="23" t="e">
        <f t="shared" ca="1" si="127"/>
        <v>#N/A</v>
      </c>
      <c r="GC171" s="23" t="e">
        <f t="shared" ca="1" si="127"/>
        <v>#N/A</v>
      </c>
      <c r="GD171" s="23" t="e">
        <f t="shared" ca="1" si="125"/>
        <v>#N/A</v>
      </c>
      <c r="GE171" s="23" t="e">
        <f t="shared" ca="1" si="125"/>
        <v>#N/A</v>
      </c>
      <c r="GF171" s="23">
        <f t="shared" ca="1" si="125"/>
        <v>0.125</v>
      </c>
      <c r="GG171" s="23">
        <f t="shared" ca="1" si="114"/>
        <v>0</v>
      </c>
      <c r="GH171" s="23">
        <f t="shared" ca="1" si="114"/>
        <v>0</v>
      </c>
      <c r="GI171" s="23">
        <f t="shared" ca="1" si="114"/>
        <v>0.3125</v>
      </c>
      <c r="GJ171" s="23" t="e">
        <f t="shared" ca="1" si="114"/>
        <v>#N/A</v>
      </c>
      <c r="GK171" s="23" t="e">
        <f t="shared" ca="1" si="114"/>
        <v>#N/A</v>
      </c>
      <c r="GL171" s="23" t="e">
        <f t="shared" ca="1" si="114"/>
        <v>#N/A</v>
      </c>
      <c r="GM171" s="23"/>
      <c r="GN171">
        <f t="shared" ca="1" si="113"/>
        <v>106</v>
      </c>
      <c r="GO171" s="5" t="e">
        <f t="shared" ca="1" si="116"/>
        <v>#N/A</v>
      </c>
      <c r="GP171" s="5" t="e">
        <f t="shared" ca="1" si="116"/>
        <v>#N/A</v>
      </c>
      <c r="GQ171" s="5" t="e">
        <f t="shared" ca="1" si="116"/>
        <v>#N/A</v>
      </c>
      <c r="GR171" s="5" t="e">
        <f t="shared" ca="1" si="116"/>
        <v>#N/A</v>
      </c>
      <c r="GS171" s="5" t="e">
        <f t="shared" ca="1" si="116"/>
        <v>#N/A</v>
      </c>
      <c r="GT171" s="5" t="e">
        <f t="shared" ca="1" si="103"/>
        <v>#N/A</v>
      </c>
      <c r="GU171" s="5">
        <f t="shared" ca="1" si="103"/>
        <v>82.422588855028096</v>
      </c>
      <c r="GV171" s="5">
        <f t="shared" ca="1" si="103"/>
        <v>1.4055970813876667E-2</v>
      </c>
      <c r="GW171" s="5" t="e">
        <f t="shared" ca="1" si="101"/>
        <v>#N/A</v>
      </c>
      <c r="GX171" s="5" t="e">
        <f t="shared" ca="1" si="101"/>
        <v>#N/A</v>
      </c>
      <c r="GY171" s="5" t="e">
        <f t="shared" ca="1" si="101"/>
        <v>#N/A</v>
      </c>
      <c r="GZ171" s="5" t="e">
        <f t="shared" ca="1" si="101"/>
        <v>#N/A</v>
      </c>
      <c r="HB171" s="13">
        <f t="shared" ca="1" si="106"/>
        <v>106</v>
      </c>
      <c r="HC171" s="4">
        <f t="shared" ca="1" si="128"/>
        <v>0</v>
      </c>
      <c r="HD171" s="4">
        <f t="shared" ca="1" si="128"/>
        <v>0</v>
      </c>
      <c r="HE171" s="4">
        <f t="shared" ca="1" si="128"/>
        <v>0</v>
      </c>
      <c r="HF171" s="4">
        <f t="shared" ca="1" si="126"/>
        <v>0</v>
      </c>
      <c r="HG171" s="4">
        <f t="shared" ca="1" si="126"/>
        <v>0</v>
      </c>
      <c r="HH171" s="4">
        <f t="shared" ca="1" si="126"/>
        <v>0</v>
      </c>
      <c r="HI171" s="4">
        <f t="shared" ca="1" si="115"/>
        <v>1E-4</v>
      </c>
      <c r="HJ171" s="4">
        <f t="shared" ca="1" si="115"/>
        <v>0.1933</v>
      </c>
      <c r="HK171" s="4">
        <f t="shared" ca="1" si="115"/>
        <v>0</v>
      </c>
      <c r="HL171" s="4">
        <f t="shared" ca="1" si="115"/>
        <v>0</v>
      </c>
      <c r="HM171" s="4">
        <f t="shared" ca="1" si="115"/>
        <v>0</v>
      </c>
      <c r="HN171" s="4">
        <f t="shared" ca="1" si="115"/>
        <v>0</v>
      </c>
    </row>
    <row r="172" spans="1:222" x14ac:dyDescent="0.2">
      <c r="A172" t="str" cm="1">
        <f t="array" aca="1" ref="A172" ca="1">INDIRECT($A$67&amp;"!A"&amp;ROW(C105)+$B$64)</f>
        <v>[[107,10,20]]</v>
      </c>
      <c r="B172" cm="1">
        <f t="array" aca="1" ref="B172" ca="1">INDIRECT($A$67&amp;"!b"&amp;ROW(D105)+$B$64)</f>
        <v>107</v>
      </c>
      <c r="C172">
        <f t="shared" ca="1" si="107"/>
        <v>20</v>
      </c>
      <c r="E172" t="e">
        <f t="shared" ref="E172:G188" ca="1" si="130">MATCH($A172,INDIRECT("'"&amp;E$67&amp;"'!A:A"),)</f>
        <v>#N/A</v>
      </c>
      <c r="F172" t="e">
        <f t="shared" ca="1" si="130"/>
        <v>#N/A</v>
      </c>
      <c r="G172" t="e">
        <f t="shared" ca="1" si="130"/>
        <v>#N/A</v>
      </c>
      <c r="H172" t="e">
        <f t="shared" ca="1" si="129"/>
        <v>#N/A</v>
      </c>
      <c r="I172" t="e">
        <f t="shared" ca="1" si="129"/>
        <v>#N/A</v>
      </c>
      <c r="J172">
        <f t="shared" ca="1" si="129"/>
        <v>137</v>
      </c>
      <c r="K172">
        <f t="shared" ca="1" si="129"/>
        <v>137</v>
      </c>
      <c r="L172">
        <f t="shared" ca="1" si="129"/>
        <v>138</v>
      </c>
      <c r="M172">
        <f t="shared" ca="1" si="129"/>
        <v>135</v>
      </c>
      <c r="N172">
        <f t="shared" ca="1" si="129"/>
        <v>129</v>
      </c>
      <c r="O172">
        <f t="shared" ca="1" si="129"/>
        <v>129</v>
      </c>
      <c r="P172">
        <f t="shared" ca="1" si="129"/>
        <v>129</v>
      </c>
      <c r="V172" cm="1">
        <f t="array" aca="1" ref="V172" ca="1">IF(ISNA(E172),,OFFSET(INDIRECT("'"&amp;V$67&amp;"'!d1"),E172-1,))</f>
        <v>0</v>
      </c>
      <c r="W172" cm="1">
        <f t="array" aca="1" ref="W172" ca="1">IF(ISNA(F172),,OFFSET(INDIRECT("'"&amp;W$67&amp;"'!d1"),F172-1,))</f>
        <v>0</v>
      </c>
      <c r="X172" cm="1">
        <f t="array" aca="1" ref="X172" ca="1">IF(ISNA(G172),,OFFSET(INDIRECT("'"&amp;X$67&amp;"'!d1"),G172-1,))</f>
        <v>0</v>
      </c>
      <c r="Y172" cm="1">
        <f t="array" aca="1" ref="Y172" ca="1">IF(ISNA(H172),,OFFSET(INDIRECT("'"&amp;Y$67&amp;"'!d1"),H172-1,))</f>
        <v>0</v>
      </c>
      <c r="Z172" cm="1">
        <f t="array" aca="1" ref="Z172" ca="1">IF(ISNA(I172),,OFFSET(INDIRECT("'"&amp;Z$67&amp;"'!d1"),I172-1,))</f>
        <v>0</v>
      </c>
      <c r="AA172" cm="1">
        <f t="array" aca="1" ref="AA172" ca="1">IF(ISNA(J172),,OFFSET(INDIRECT("'"&amp;AA$67&amp;"'!d1"),J172-1,))</f>
        <v>21</v>
      </c>
      <c r="AB172" cm="1">
        <f t="array" aca="1" ref="AB172" ca="1">IF(ISNA(K172),,OFFSET(INDIRECT("'"&amp;AB$67&amp;"'!d1"),K172-1,))</f>
        <v>22</v>
      </c>
      <c r="AC172" cm="1">
        <f t="array" aca="1" ref="AC172" ca="1">IF(ISNA(L172),,OFFSET(INDIRECT("'"&amp;AC$67&amp;"'!d1"),L172-1,))</f>
        <v>20</v>
      </c>
      <c r="AD172" cm="1">
        <f t="array" aca="1" ref="AD172" ca="1">IF(ISNA(M172),,OFFSET(INDIRECT("'"&amp;AD$67&amp;"'!d1"),M172-1,))</f>
        <v>24</v>
      </c>
      <c r="AE172" cm="1">
        <f t="array" aca="1" ref="AE172" ca="1">IF(ISNA(N172),,OFFSET(INDIRECT("'"&amp;AE$67&amp;"'!d1"),N172-1,))</f>
        <v>0</v>
      </c>
      <c r="AF172" cm="1">
        <f t="array" aca="1" ref="AF172" ca="1">IF(ISNA(O172),,OFFSET(INDIRECT("'"&amp;AF$67&amp;"'!d1"),O172-1,))</f>
        <v>0</v>
      </c>
      <c r="AG172" cm="1">
        <f t="array" aca="1" ref="AG172" ca="1">IF(ISNA(P172),,OFFSET(INDIRECT("'"&amp;AG$67&amp;"'!d1"),P172-1,))</f>
        <v>0</v>
      </c>
      <c r="AM172">
        <f t="shared" ca="1" si="124"/>
        <v>0</v>
      </c>
      <c r="AN172">
        <f t="shared" ca="1" si="124"/>
        <v>0</v>
      </c>
      <c r="AO172">
        <f t="shared" ca="1" si="124"/>
        <v>0</v>
      </c>
      <c r="AP172">
        <f t="shared" ca="1" si="123"/>
        <v>0</v>
      </c>
      <c r="AQ172">
        <f t="shared" ca="1" si="108"/>
        <v>0</v>
      </c>
      <c r="AV172" t="str">
        <f t="shared" ca="1" si="109"/>
        <v/>
      </c>
      <c r="AW172" t="str">
        <f t="shared" ca="1" si="109"/>
        <v/>
      </c>
      <c r="AX172" t="str">
        <f t="shared" ca="1" si="109"/>
        <v/>
      </c>
      <c r="AY172" t="str">
        <f t="shared" ca="1" si="109"/>
        <v/>
      </c>
      <c r="AZ172" t="str">
        <f t="shared" ca="1" si="109"/>
        <v/>
      </c>
      <c r="BD172">
        <f t="shared" ca="1" si="97"/>
        <v>0</v>
      </c>
      <c r="BE172">
        <f t="shared" ca="1" si="97"/>
        <v>0</v>
      </c>
      <c r="BF172">
        <f t="shared" ca="1" si="97"/>
        <v>0</v>
      </c>
      <c r="BG172">
        <f t="shared" ca="1" si="97"/>
        <v>0</v>
      </c>
      <c r="BH172">
        <f t="shared" ca="1" si="97"/>
        <v>0</v>
      </c>
      <c r="BI172">
        <f t="shared" ca="1" si="97"/>
        <v>1</v>
      </c>
      <c r="BJ172">
        <f t="shared" ca="1" si="119"/>
        <v>1</v>
      </c>
      <c r="BK172">
        <f t="shared" ca="1" si="119"/>
        <v>1</v>
      </c>
      <c r="BL172">
        <f t="shared" ca="1" si="119"/>
        <v>1</v>
      </c>
      <c r="BM172">
        <f t="shared" ca="1" si="119"/>
        <v>0</v>
      </c>
      <c r="BN172">
        <f t="shared" ca="1" si="119"/>
        <v>0</v>
      </c>
      <c r="BO172">
        <f t="shared" ca="1" si="119"/>
        <v>0</v>
      </c>
      <c r="BU172">
        <f t="shared" ca="1" si="98"/>
        <v>107</v>
      </c>
      <c r="BV172">
        <f t="shared" ca="1" si="98"/>
        <v>107</v>
      </c>
      <c r="BW172">
        <f t="shared" ca="1" si="98"/>
        <v>107</v>
      </c>
      <c r="BX172">
        <f t="shared" ca="1" si="98"/>
        <v>107</v>
      </c>
      <c r="BY172">
        <f t="shared" ca="1" si="98"/>
        <v>107</v>
      </c>
      <c r="BZ172">
        <f t="shared" ca="1" si="98"/>
        <v>21</v>
      </c>
      <c r="CA172">
        <f t="shared" ca="1" si="120"/>
        <v>22</v>
      </c>
      <c r="CB172">
        <f t="shared" ca="1" si="120"/>
        <v>20</v>
      </c>
      <c r="CC172">
        <f t="shared" ca="1" si="120"/>
        <v>24</v>
      </c>
      <c r="CD172">
        <f t="shared" ca="1" si="120"/>
        <v>107</v>
      </c>
      <c r="CE172">
        <f t="shared" ca="1" si="120"/>
        <v>107</v>
      </c>
      <c r="CF172">
        <f t="shared" ca="1" si="120"/>
        <v>107</v>
      </c>
      <c r="CL172">
        <f t="shared" ca="1" si="99"/>
        <v>0</v>
      </c>
      <c r="CM172">
        <f t="shared" ca="1" si="99"/>
        <v>0</v>
      </c>
      <c r="CN172">
        <f t="shared" ca="1" si="99"/>
        <v>0</v>
      </c>
      <c r="CO172">
        <f t="shared" ca="1" si="99"/>
        <v>0</v>
      </c>
      <c r="CP172">
        <f t="shared" ca="1" si="99"/>
        <v>0</v>
      </c>
      <c r="CQ172">
        <f t="shared" ca="1" si="99"/>
        <v>0</v>
      </c>
      <c r="CR172">
        <f t="shared" ca="1" si="121"/>
        <v>0</v>
      </c>
      <c r="CS172">
        <f t="shared" ca="1" si="121"/>
        <v>1</v>
      </c>
      <c r="CT172">
        <f t="shared" ca="1" si="121"/>
        <v>0</v>
      </c>
      <c r="CU172">
        <f t="shared" ca="1" si="121"/>
        <v>0</v>
      </c>
      <c r="CV172">
        <f t="shared" ca="1" si="121"/>
        <v>0</v>
      </c>
      <c r="CW172">
        <f t="shared" ca="1" si="121"/>
        <v>0</v>
      </c>
      <c r="DC172" cm="1">
        <f t="array" aca="1" ref="DC172" ca="1">IF(ISNA(E172),,OFFSET(INDIRECT("'"&amp;DT$67&amp;"'!f1"),E172-1,))*1</f>
        <v>0</v>
      </c>
      <c r="DD172" cm="1">
        <f t="array" aca="1" ref="DD172" ca="1">IF(ISNA(F172),,OFFSET(INDIRECT("'"&amp;DU$67&amp;"'!f1"),F172-1,))*1</f>
        <v>0</v>
      </c>
      <c r="DE172" cm="1">
        <f t="array" aca="1" ref="DE172" ca="1">IF(ISNA(G172),,OFFSET(INDIRECT("'"&amp;DV$67&amp;"'!f1"),G172-1,))*1</f>
        <v>0</v>
      </c>
      <c r="DF172" cm="1">
        <f t="array" aca="1" ref="DF172" ca="1">IF(ISNA(H172),,OFFSET(INDIRECT("'"&amp;DW$67&amp;"'!f1"),H172-1,))*1</f>
        <v>0</v>
      </c>
      <c r="DG172" cm="1">
        <f t="array" aca="1" ref="DG172" ca="1">IF(ISNA(I172),,OFFSET(INDIRECT("'"&amp;DX$67&amp;"'!f1"),I172-1,))*1</f>
        <v>0</v>
      </c>
      <c r="DH172" cm="1">
        <f t="array" aca="1" ref="DH172" ca="1">IF(ISNA(J172),,OFFSET(INDIRECT("'"&amp;DY$67&amp;"'!f1"),J172-1,))*1</f>
        <v>3.9330631392076598</v>
      </c>
      <c r="DI172" cm="1">
        <f t="array" aca="1" ref="DI172" ca="1">IF(ISNA(K172),,OFFSET(INDIRECT("'"&amp;DZ$67&amp;"'!f1"),K172-1,))*1</f>
        <v>54.282792000100002</v>
      </c>
      <c r="DJ172" cm="1">
        <f t="array" aca="1" ref="DJ172" ca="1">IF(ISNA(L172),,OFFSET(INDIRECT("'"&amp;EA$67&amp;"'!f1"),L172-1,))*1</f>
        <v>17.783996788784801</v>
      </c>
      <c r="DK172" cm="1">
        <f t="array" aca="1" ref="DK172" ca="1">IF(ISNA(M172),,OFFSET(INDIRECT("'"&amp;EB$67&amp;"'!f1"),M172-1,))*1</f>
        <v>1853.7274147600001</v>
      </c>
      <c r="DL172" cm="1">
        <f t="array" aca="1" ref="DL172" ca="1">IF(ISNA(N172),,OFFSET(INDIRECT("'"&amp;EC$67&amp;"'!f1"),N172-1,))*1</f>
        <v>5.0796297990018502E-2</v>
      </c>
      <c r="DM172" cm="1">
        <f t="array" aca="1" ref="DM172" ca="1">IF(ISNA(O172),,OFFSET(INDIRECT("'"&amp;ED$67&amp;"'!f1"),O172-1,))*1</f>
        <v>5.7048336995649103E-2</v>
      </c>
      <c r="DN172" cm="1">
        <f t="array" aca="1" ref="DN172" ca="1">IF(ISNA(P172),,OFFSET(INDIRECT("'"&amp;EE$67&amp;"'!f1"),P172-1,))*1</f>
        <v>0.21581888943910599</v>
      </c>
      <c r="DT172">
        <f t="shared" ca="1" si="100"/>
        <v>0</v>
      </c>
      <c r="DU172">
        <f t="shared" ca="1" si="100"/>
        <v>0</v>
      </c>
      <c r="DV172">
        <f t="shared" ca="1" si="100"/>
        <v>0</v>
      </c>
      <c r="DW172">
        <f t="shared" ca="1" si="100"/>
        <v>0</v>
      </c>
      <c r="DX172">
        <f t="shared" ca="1" si="100"/>
        <v>0</v>
      </c>
      <c r="DY172">
        <f t="shared" ca="1" si="100"/>
        <v>0</v>
      </c>
      <c r="DZ172">
        <f t="shared" ca="1" si="122"/>
        <v>0</v>
      </c>
      <c r="EA172">
        <f t="shared" ca="1" si="122"/>
        <v>304</v>
      </c>
      <c r="EB172">
        <f t="shared" ca="1" si="122"/>
        <v>0</v>
      </c>
      <c r="EC172">
        <f t="shared" ca="1" si="122"/>
        <v>0</v>
      </c>
      <c r="ED172">
        <f t="shared" ca="1" si="122"/>
        <v>0</v>
      </c>
      <c r="EE172">
        <f t="shared" ca="1" si="122"/>
        <v>0</v>
      </c>
      <c r="EK172" cm="1">
        <f t="array" aca="1" ref="EK172" ca="1">IF(ISNA(E172),0,OFFSET(INDIRECT("'"&amp;EK$67&amp;"'!g1"),E172-1,)*CL172)</f>
        <v>0</v>
      </c>
      <c r="EL172" cm="1">
        <f t="array" aca="1" ref="EL172" ca="1">IF(ISNA(F172),0,OFFSET(INDIRECT("'"&amp;EL$67&amp;"'!g1"),F172-1,)*CM172)</f>
        <v>0</v>
      </c>
      <c r="EM172" cm="1">
        <f t="array" aca="1" ref="EM172" ca="1">IF(ISNA(G172),0,OFFSET(INDIRECT("'"&amp;EM$67&amp;"'!g1"),G172-1,)*CN172)</f>
        <v>0</v>
      </c>
      <c r="EN172" cm="1">
        <f t="array" aca="1" ref="EN172" ca="1">IF(ISNA(H172),0,OFFSET(INDIRECT("'"&amp;EN$67&amp;"'!g1"),H172-1,)*CO172)</f>
        <v>0</v>
      </c>
      <c r="EO172" cm="1">
        <f t="array" aca="1" ref="EO172" ca="1">IF(ISNA(I172),0,OFFSET(INDIRECT("'"&amp;EO$67&amp;"'!g1"),I172-1,)*CP172)</f>
        <v>0</v>
      </c>
      <c r="EP172" cm="1">
        <f t="array" aca="1" ref="EP172" ca="1">IF(ISNA(J172),0,OFFSET(INDIRECT("'"&amp;EP$67&amp;"'!g1"),J172-1,)*CQ172)</f>
        <v>0</v>
      </c>
      <c r="EQ172" cm="1">
        <f t="array" aca="1" ref="EQ172" ca="1">IF(ISNA(K172),0,OFFSET(INDIRECT("'"&amp;EQ$67&amp;"'!g1"),K172-1,)*CR172)</f>
        <v>0</v>
      </c>
      <c r="ER172" cm="1">
        <f t="array" aca="1" ref="ER172" ca="1">IF(ISNA(L172),0,OFFSET(INDIRECT("'"&amp;ER$67&amp;"'!g1"),L172-1,)*CS172)</f>
        <v>304</v>
      </c>
      <c r="ES172" cm="1">
        <f t="array" aca="1" ref="ES172" ca="1">IF(ISNA(M172),0,OFFSET(INDIRECT("'"&amp;ES$67&amp;"'!g1"),M172-1,)*CT172)</f>
        <v>0</v>
      </c>
      <c r="ET172" cm="1">
        <f t="array" aca="1" ref="ET172" ca="1">IF(ISNA(N172),0,OFFSET(INDIRECT("'"&amp;ET$67&amp;"'!g1"),N172-1,)*CU172)</f>
        <v>0</v>
      </c>
      <c r="EU172" cm="1">
        <f t="array" aca="1" ref="EU172" ca="1">IF(ISNA(O172),0,OFFSET(INDIRECT("'"&amp;EU$67&amp;"'!g1"),O172-1,)*CV172)</f>
        <v>0</v>
      </c>
      <c r="EV172" cm="1">
        <f t="array" aca="1" ref="EV172" ca="1">IF(ISNA(P172),0,OFFSET(INDIRECT("'"&amp;EV$67&amp;"'!g1"),P172-1,)*CW172)</f>
        <v>0</v>
      </c>
      <c r="FB172" s="10" cm="1">
        <f t="array" aca="1" ref="FB172" ca="1">IF(ISNA(E172),0,OFFSET(INDIRECT("'"&amp;EK$67&amp;"'!h1"),E172-1,))</f>
        <v>0</v>
      </c>
      <c r="FC172" s="10" cm="1">
        <f t="array" aca="1" ref="FC172" ca="1">IF(ISNA(F172),0,OFFSET(INDIRECT("'"&amp;EL$67&amp;"'!h1"),F172-1,))</f>
        <v>0</v>
      </c>
      <c r="FD172" s="10" cm="1">
        <f t="array" aca="1" ref="FD172" ca="1">IF(ISNA(G172),0,OFFSET(INDIRECT("'"&amp;EM$67&amp;"'!h1"),G172-1,))</f>
        <v>0</v>
      </c>
      <c r="FE172" s="10" cm="1">
        <f t="array" aca="1" ref="FE172" ca="1">IF(ISNA(H172),0,OFFSET(INDIRECT("'"&amp;EN$67&amp;"'!h1"),H172-1,))</f>
        <v>0</v>
      </c>
      <c r="FF172" s="10" cm="1">
        <f t="array" aca="1" ref="FF172" ca="1">IF(ISNA(I172),0,OFFSET(INDIRECT("'"&amp;EO$67&amp;"'!h1"),I172-1,))</f>
        <v>0</v>
      </c>
      <c r="FG172" s="10" cm="1">
        <f t="array" aca="1" ref="FG172" ca="1">IF(ISNA(J172),0,OFFSET(INDIRECT("'"&amp;EP$67&amp;"'!h1"),J172-1,))</f>
        <v>1</v>
      </c>
      <c r="FH172" s="10" cm="1">
        <f t="array" aca="1" ref="FH172" ca="1">IF(ISNA(K172),0,OFFSET(INDIRECT("'"&amp;EQ$67&amp;"'!h1"),K172-1,))</f>
        <v>10000</v>
      </c>
      <c r="FI172" s="10" cm="1">
        <f t="array" aca="1" ref="FI172" ca="1">IF(ISNA(L172),0,OFFSET(INDIRECT("'"&amp;ER$67&amp;"'!h1"),L172-1,))</f>
        <v>10000</v>
      </c>
      <c r="FJ172" s="10" cm="1">
        <f t="array" aca="1" ref="FJ172" ca="1">IF(ISNA(M172),0,OFFSET(INDIRECT("'"&amp;ES$67&amp;"'!h1"),M172-1,))</f>
        <v>10000</v>
      </c>
      <c r="FK172" s="10" cm="1">
        <f t="array" aca="1" ref="FK172" ca="1">IF(ISNA(N172),0,OFFSET(INDIRECT("'"&amp;ET$67&amp;"'!h1"),N172-1,))</f>
        <v>1</v>
      </c>
      <c r="FL172" s="10" cm="1">
        <f t="array" aca="1" ref="FL172" ca="1">IF(ISNA(O172),0,OFFSET(INDIRECT("'"&amp;EU$67&amp;"'!h1"),O172-1,))</f>
        <v>1</v>
      </c>
      <c r="FM172" s="10" cm="1">
        <f t="array" aca="1" ref="FM172" ca="1">IF(ISNA(P172),0,OFFSET(INDIRECT("'"&amp;EV$67&amp;"'!h1"),P172-1,))</f>
        <v>9</v>
      </c>
      <c r="FN172" s="10"/>
      <c r="FO172" s="10"/>
      <c r="FP172" s="10"/>
      <c r="FQ172" s="10"/>
      <c r="FS172">
        <f t="shared" ca="1" si="110"/>
        <v>107</v>
      </c>
      <c r="FT172">
        <f t="shared" ca="1" si="62"/>
        <v>54.282792000100002</v>
      </c>
      <c r="FU172">
        <f t="shared" ca="1" si="63"/>
        <v>0</v>
      </c>
      <c r="FV172">
        <f t="shared" ca="1" si="64"/>
        <v>10000</v>
      </c>
      <c r="FW172" s="4">
        <f t="shared" ca="1" si="111"/>
        <v>0</v>
      </c>
      <c r="FX172" s="5" t="e">
        <f t="shared" ca="1" si="112"/>
        <v>#N/A</v>
      </c>
      <c r="FZ172" s="13">
        <f t="shared" ca="1" si="105"/>
        <v>107</v>
      </c>
      <c r="GA172" s="23" t="e">
        <f t="shared" ca="1" si="127"/>
        <v>#N/A</v>
      </c>
      <c r="GB172" s="23" t="e">
        <f t="shared" ca="1" si="127"/>
        <v>#N/A</v>
      </c>
      <c r="GC172" s="23" t="e">
        <f t="shared" ca="1" si="127"/>
        <v>#N/A</v>
      </c>
      <c r="GD172" s="23" t="e">
        <f t="shared" ca="1" si="125"/>
        <v>#N/A</v>
      </c>
      <c r="GE172" s="23" t="e">
        <f t="shared" ca="1" si="125"/>
        <v>#N/A</v>
      </c>
      <c r="GF172" s="23">
        <f t="shared" ca="1" si="125"/>
        <v>0.05</v>
      </c>
      <c r="GG172" s="23">
        <f t="shared" ca="1" si="114"/>
        <v>0.1</v>
      </c>
      <c r="GH172" s="23">
        <f t="shared" ca="1" si="114"/>
        <v>0</v>
      </c>
      <c r="GI172" s="23">
        <f t="shared" ca="1" si="114"/>
        <v>0.2</v>
      </c>
      <c r="GJ172" s="23" t="e">
        <f t="shared" ca="1" si="114"/>
        <v>#N/A</v>
      </c>
      <c r="GK172" s="23" t="e">
        <f t="shared" ca="1" si="114"/>
        <v>#N/A</v>
      </c>
      <c r="GL172" s="23" t="e">
        <f t="shared" ca="1" si="114"/>
        <v>#N/A</v>
      </c>
      <c r="GM172" s="23"/>
      <c r="GN172">
        <f t="shared" ca="1" si="113"/>
        <v>107</v>
      </c>
      <c r="GO172" s="5" t="e">
        <f t="shared" ca="1" si="116"/>
        <v>#N/A</v>
      </c>
      <c r="GP172" s="5" t="e">
        <f t="shared" ca="1" si="116"/>
        <v>#N/A</v>
      </c>
      <c r="GQ172" s="5" t="e">
        <f t="shared" ca="1" si="116"/>
        <v>#N/A</v>
      </c>
      <c r="GR172" s="5" t="e">
        <f t="shared" ca="1" si="116"/>
        <v>#N/A</v>
      </c>
      <c r="GS172" s="5" t="e">
        <f t="shared" ca="1" si="116"/>
        <v>#N/A</v>
      </c>
      <c r="GT172" s="5" t="e">
        <f t="shared" ca="1" si="103"/>
        <v>#N/A</v>
      </c>
      <c r="GU172" s="5" t="e">
        <f t="shared" ca="1" si="103"/>
        <v>#N/A</v>
      </c>
      <c r="GV172" s="5">
        <f t="shared" ca="1" si="103"/>
        <v>5.8499989436792112E-2</v>
      </c>
      <c r="GW172" s="5" t="e">
        <f t="shared" ca="1" si="101"/>
        <v>#N/A</v>
      </c>
      <c r="GX172" s="5" t="e">
        <f t="shared" ca="1" si="101"/>
        <v>#N/A</v>
      </c>
      <c r="GY172" s="5" t="e">
        <f t="shared" ca="1" si="101"/>
        <v>#N/A</v>
      </c>
      <c r="GZ172" s="5" t="e">
        <f t="shared" ca="1" si="101"/>
        <v>#N/A</v>
      </c>
      <c r="HB172" s="13">
        <f t="shared" ca="1" si="106"/>
        <v>107</v>
      </c>
      <c r="HC172" s="4">
        <f t="shared" ca="1" si="128"/>
        <v>0</v>
      </c>
      <c r="HD172" s="4">
        <f t="shared" ca="1" si="128"/>
        <v>0</v>
      </c>
      <c r="HE172" s="4">
        <f t="shared" ca="1" si="128"/>
        <v>0</v>
      </c>
      <c r="HF172" s="4">
        <f t="shared" ca="1" si="126"/>
        <v>0</v>
      </c>
      <c r="HG172" s="4">
        <f t="shared" ca="1" si="126"/>
        <v>0</v>
      </c>
      <c r="HH172" s="4">
        <f t="shared" ca="1" si="126"/>
        <v>0</v>
      </c>
      <c r="HI172" s="4">
        <f t="shared" ca="1" si="115"/>
        <v>0</v>
      </c>
      <c r="HJ172" s="4">
        <f t="shared" ca="1" si="115"/>
        <v>3.04E-2</v>
      </c>
      <c r="HK172" s="4">
        <f t="shared" ca="1" si="115"/>
        <v>0</v>
      </c>
      <c r="HL172" s="4">
        <f t="shared" ca="1" si="115"/>
        <v>0</v>
      </c>
      <c r="HM172" s="4">
        <f t="shared" ca="1" si="115"/>
        <v>0</v>
      </c>
      <c r="HN172" s="4">
        <f t="shared" ca="1" si="115"/>
        <v>0</v>
      </c>
    </row>
    <row r="173" spans="1:222" x14ac:dyDescent="0.2">
      <c r="A173" t="str" cm="1">
        <f t="array" aca="1" ref="A173" ca="1">INDIRECT($A$67&amp;"!A"&amp;ROW(C106)+$B$64)</f>
        <v>[[108,36,13]]</v>
      </c>
      <c r="B173" cm="1">
        <f t="array" aca="1" ref="B173" ca="1">INDIRECT($A$67&amp;"!b"&amp;ROW(D106)+$B$64)</f>
        <v>108</v>
      </c>
      <c r="C173">
        <f t="shared" ca="1" si="107"/>
        <v>15</v>
      </c>
      <c r="E173" t="e">
        <f t="shared" ca="1" si="130"/>
        <v>#N/A</v>
      </c>
      <c r="F173" t="e">
        <f t="shared" ca="1" si="130"/>
        <v>#N/A</v>
      </c>
      <c r="G173" t="e">
        <f t="shared" ca="1" si="130"/>
        <v>#N/A</v>
      </c>
      <c r="H173" t="e">
        <f t="shared" ca="1" si="129"/>
        <v>#N/A</v>
      </c>
      <c r="I173" t="e">
        <f t="shared" ca="1" si="129"/>
        <v>#N/A</v>
      </c>
      <c r="J173">
        <f t="shared" ca="1" si="129"/>
        <v>138</v>
      </c>
      <c r="K173">
        <f t="shared" ca="1" si="129"/>
        <v>138</v>
      </c>
      <c r="L173">
        <f t="shared" ca="1" si="129"/>
        <v>139</v>
      </c>
      <c r="M173">
        <f t="shared" ca="1" si="129"/>
        <v>136</v>
      </c>
      <c r="N173">
        <f t="shared" ca="1" si="129"/>
        <v>130</v>
      </c>
      <c r="O173">
        <f t="shared" ca="1" si="129"/>
        <v>130</v>
      </c>
      <c r="P173">
        <f t="shared" ca="1" si="129"/>
        <v>130</v>
      </c>
      <c r="V173" cm="1">
        <f t="array" aca="1" ref="V173" ca="1">IF(ISNA(E173),,OFFSET(INDIRECT("'"&amp;V$67&amp;"'!d1"),E173-1,))</f>
        <v>0</v>
      </c>
      <c r="W173" cm="1">
        <f t="array" aca="1" ref="W173" ca="1">IF(ISNA(F173),,OFFSET(INDIRECT("'"&amp;W$67&amp;"'!d1"),F173-1,))</f>
        <v>0</v>
      </c>
      <c r="X173" cm="1">
        <f t="array" aca="1" ref="X173" ca="1">IF(ISNA(G173),,OFFSET(INDIRECT("'"&amp;X$67&amp;"'!d1"),G173-1,))</f>
        <v>0</v>
      </c>
      <c r="Y173" cm="1">
        <f t="array" aca="1" ref="Y173" ca="1">IF(ISNA(H173),,OFFSET(INDIRECT("'"&amp;Y$67&amp;"'!d1"),H173-1,))</f>
        <v>0</v>
      </c>
      <c r="Z173" cm="1">
        <f t="array" aca="1" ref="Z173" ca="1">IF(ISNA(I173),,OFFSET(INDIRECT("'"&amp;Z$67&amp;"'!d1"),I173-1,))</f>
        <v>0</v>
      </c>
      <c r="AA173" cm="1">
        <f t="array" aca="1" ref="AA173" ca="1">IF(ISNA(J173),,OFFSET(INDIRECT("'"&amp;AA$67&amp;"'!d1"),J173-1,))</f>
        <v>15</v>
      </c>
      <c r="AB173" cm="1">
        <f t="array" aca="1" ref="AB173" ca="1">IF(ISNA(K173),,OFFSET(INDIRECT("'"&amp;AB$67&amp;"'!d1"),K173-1,))</f>
        <v>15</v>
      </c>
      <c r="AC173" cm="1">
        <f t="array" aca="1" ref="AC173" ca="1">IF(ISNA(L173),,OFFSET(INDIRECT("'"&amp;AC$67&amp;"'!d1"),L173-1,))</f>
        <v>16</v>
      </c>
      <c r="AD173" cm="1">
        <f t="array" aca="1" ref="AD173" ca="1">IF(ISNA(M173),,OFFSET(INDIRECT("'"&amp;AD$67&amp;"'!d1"),M173-1,))</f>
        <v>16</v>
      </c>
      <c r="AE173" cm="1">
        <f t="array" aca="1" ref="AE173" ca="1">IF(ISNA(N173),,OFFSET(INDIRECT("'"&amp;AE$67&amp;"'!d1"),N173-1,))</f>
        <v>0</v>
      </c>
      <c r="AF173" cm="1">
        <f t="array" aca="1" ref="AF173" ca="1">IF(ISNA(O173),,OFFSET(INDIRECT("'"&amp;AF$67&amp;"'!d1"),O173-1,))</f>
        <v>0</v>
      </c>
      <c r="AG173" cm="1">
        <f t="array" aca="1" ref="AG173" ca="1">IF(ISNA(P173),,OFFSET(INDIRECT("'"&amp;AG$67&amp;"'!d1"),P173-1,))</f>
        <v>0</v>
      </c>
      <c r="AM173">
        <f t="shared" ca="1" si="124"/>
        <v>0</v>
      </c>
      <c r="AN173">
        <f t="shared" ca="1" si="124"/>
        <v>0</v>
      </c>
      <c r="AO173">
        <f t="shared" ca="1" si="124"/>
        <v>0</v>
      </c>
      <c r="AP173">
        <f t="shared" ca="1" si="123"/>
        <v>0</v>
      </c>
      <c r="AQ173">
        <f t="shared" ca="1" si="108"/>
        <v>0</v>
      </c>
      <c r="AV173" t="str">
        <f t="shared" ca="1" si="109"/>
        <v/>
      </c>
      <c r="AW173" t="str">
        <f t="shared" ca="1" si="109"/>
        <v/>
      </c>
      <c r="AX173" t="str">
        <f t="shared" ca="1" si="109"/>
        <v/>
      </c>
      <c r="AY173" t="str">
        <f t="shared" ca="1" si="109"/>
        <v/>
      </c>
      <c r="AZ173" t="str">
        <f t="shared" ca="1" si="109"/>
        <v/>
      </c>
      <c r="BD173">
        <f t="shared" ca="1" si="97"/>
        <v>0</v>
      </c>
      <c r="BE173">
        <f t="shared" ca="1" si="97"/>
        <v>0</v>
      </c>
      <c r="BF173">
        <f t="shared" ca="1" si="97"/>
        <v>0</v>
      </c>
      <c r="BG173">
        <f t="shared" ca="1" si="97"/>
        <v>0</v>
      </c>
      <c r="BH173">
        <f t="shared" ca="1" si="97"/>
        <v>0</v>
      </c>
      <c r="BI173">
        <f t="shared" ca="1" si="97"/>
        <v>1</v>
      </c>
      <c r="BJ173">
        <f t="shared" ca="1" si="119"/>
        <v>1</v>
      </c>
      <c r="BK173">
        <f t="shared" ca="1" si="119"/>
        <v>1</v>
      </c>
      <c r="BL173">
        <f t="shared" ca="1" si="119"/>
        <v>1</v>
      </c>
      <c r="BM173">
        <f t="shared" ca="1" si="119"/>
        <v>0</v>
      </c>
      <c r="BN173">
        <f t="shared" ca="1" si="119"/>
        <v>0</v>
      </c>
      <c r="BO173">
        <f t="shared" ca="1" si="119"/>
        <v>0</v>
      </c>
      <c r="BU173">
        <f t="shared" ca="1" si="98"/>
        <v>108</v>
      </c>
      <c r="BV173">
        <f t="shared" ca="1" si="98"/>
        <v>108</v>
      </c>
      <c r="BW173">
        <f t="shared" ca="1" si="98"/>
        <v>108</v>
      </c>
      <c r="BX173">
        <f t="shared" ca="1" si="98"/>
        <v>108</v>
      </c>
      <c r="BY173">
        <f t="shared" ca="1" si="98"/>
        <v>108</v>
      </c>
      <c r="BZ173">
        <f t="shared" ca="1" si="98"/>
        <v>15</v>
      </c>
      <c r="CA173">
        <f t="shared" ca="1" si="120"/>
        <v>15</v>
      </c>
      <c r="CB173">
        <f t="shared" ca="1" si="120"/>
        <v>16</v>
      </c>
      <c r="CC173">
        <f t="shared" ca="1" si="120"/>
        <v>16</v>
      </c>
      <c r="CD173">
        <f t="shared" ca="1" si="120"/>
        <v>108</v>
      </c>
      <c r="CE173">
        <f t="shared" ca="1" si="120"/>
        <v>108</v>
      </c>
      <c r="CF173">
        <f t="shared" ca="1" si="120"/>
        <v>108</v>
      </c>
      <c r="CL173">
        <f t="shared" ca="1" si="99"/>
        <v>0</v>
      </c>
      <c r="CM173">
        <f t="shared" ca="1" si="99"/>
        <v>0</v>
      </c>
      <c r="CN173">
        <f t="shared" ca="1" si="99"/>
        <v>0</v>
      </c>
      <c r="CO173">
        <f t="shared" ca="1" si="99"/>
        <v>0</v>
      </c>
      <c r="CP173">
        <f t="shared" ca="1" si="99"/>
        <v>0</v>
      </c>
      <c r="CQ173">
        <f t="shared" ca="1" si="99"/>
        <v>1</v>
      </c>
      <c r="CR173">
        <f t="shared" ca="1" si="121"/>
        <v>1</v>
      </c>
      <c r="CS173">
        <f t="shared" ca="1" si="121"/>
        <v>0</v>
      </c>
      <c r="CT173">
        <f t="shared" ca="1" si="121"/>
        <v>0</v>
      </c>
      <c r="CU173">
        <f t="shared" ca="1" si="121"/>
        <v>0</v>
      </c>
      <c r="CV173">
        <f t="shared" ca="1" si="121"/>
        <v>0</v>
      </c>
      <c r="CW173">
        <f t="shared" ca="1" si="121"/>
        <v>0</v>
      </c>
      <c r="DC173" cm="1">
        <f t="array" aca="1" ref="DC173" ca="1">IF(ISNA(E173),,OFFSET(INDIRECT("'"&amp;DT$67&amp;"'!f1"),E173-1,))*1</f>
        <v>0</v>
      </c>
      <c r="DD173" cm="1">
        <f t="array" aca="1" ref="DD173" ca="1">IF(ISNA(F173),,OFFSET(INDIRECT("'"&amp;DU$67&amp;"'!f1"),F173-1,))*1</f>
        <v>0</v>
      </c>
      <c r="DE173" cm="1">
        <f t="array" aca="1" ref="DE173" ca="1">IF(ISNA(G173),,OFFSET(INDIRECT("'"&amp;DV$67&amp;"'!f1"),G173-1,))*1</f>
        <v>0</v>
      </c>
      <c r="DF173" cm="1">
        <f t="array" aca="1" ref="DF173" ca="1">IF(ISNA(H173),,OFFSET(INDIRECT("'"&amp;DW$67&amp;"'!f1"),H173-1,))*1</f>
        <v>0</v>
      </c>
      <c r="DG173" cm="1">
        <f t="array" aca="1" ref="DG173" ca="1">IF(ISNA(I173),,OFFSET(INDIRECT("'"&amp;DX$67&amp;"'!f1"),I173-1,))*1</f>
        <v>0</v>
      </c>
      <c r="DH173" cm="1">
        <f t="array" aca="1" ref="DH173" ca="1">IF(ISNA(J173),,OFFSET(INDIRECT("'"&amp;DY$67&amp;"'!f1"),J173-1,))*1</f>
        <v>3.8156841779127699</v>
      </c>
      <c r="DI173" cm="1">
        <f t="array" aca="1" ref="DI173" ca="1">IF(ISNA(K173),,OFFSET(INDIRECT("'"&amp;DZ$67&amp;"'!f1"),K173-1,))*1</f>
        <v>119.486624009907</v>
      </c>
      <c r="DJ173" cm="1">
        <f t="array" aca="1" ref="DJ173" ca="1">IF(ISNA(L173),,OFFSET(INDIRECT("'"&amp;EA$67&amp;"'!f1"),L173-1,))*1</f>
        <v>40.944912846200097</v>
      </c>
      <c r="DK173" cm="1">
        <f t="array" aca="1" ref="DK173" ca="1">IF(ISNA(M173),,OFFSET(INDIRECT("'"&amp;EB$67&amp;"'!f1"),M173-1,))*1</f>
        <v>1272.40945977099</v>
      </c>
      <c r="DL173" cm="1">
        <f t="array" aca="1" ref="DL173" ca="1">IF(ISNA(N173),,OFFSET(INDIRECT("'"&amp;EC$67&amp;"'!f1"),N173-1,))*1</f>
        <v>9.3428013002267093E-2</v>
      </c>
      <c r="DM173" cm="1">
        <f t="array" aca="1" ref="DM173" ca="1">IF(ISNA(O173),,OFFSET(INDIRECT("'"&amp;ED$67&amp;"'!f1"),O173-1,))*1</f>
        <v>0.100487342002452</v>
      </c>
      <c r="DN173" cm="1">
        <f t="array" aca="1" ref="DN173" ca="1">IF(ISNA(P173),,OFFSET(INDIRECT("'"&amp;EE$67&amp;"'!f1"),P173-1,))*1</f>
        <v>0.28164857625961298</v>
      </c>
      <c r="DT173">
        <f t="shared" ca="1" si="100"/>
        <v>0</v>
      </c>
      <c r="DU173">
        <f t="shared" ca="1" si="100"/>
        <v>0</v>
      </c>
      <c r="DV173">
        <f t="shared" ca="1" si="100"/>
        <v>0</v>
      </c>
      <c r="DW173">
        <f t="shared" ca="1" si="100"/>
        <v>0</v>
      </c>
      <c r="DX173">
        <f t="shared" ca="1" si="100"/>
        <v>0</v>
      </c>
      <c r="DY173">
        <f t="shared" ca="1" si="100"/>
        <v>1</v>
      </c>
      <c r="DZ173">
        <f t="shared" ca="1" si="122"/>
        <v>1</v>
      </c>
      <c r="EA173">
        <f t="shared" ca="1" si="122"/>
        <v>0</v>
      </c>
      <c r="EB173">
        <f t="shared" ca="1" si="122"/>
        <v>0</v>
      </c>
      <c r="EC173">
        <f t="shared" ca="1" si="122"/>
        <v>0</v>
      </c>
      <c r="ED173">
        <f t="shared" ca="1" si="122"/>
        <v>0</v>
      </c>
      <c r="EE173">
        <f t="shared" ca="1" si="122"/>
        <v>0</v>
      </c>
      <c r="EK173" cm="1">
        <f t="array" aca="1" ref="EK173" ca="1">IF(ISNA(E173),0,OFFSET(INDIRECT("'"&amp;EK$67&amp;"'!g1"),E173-1,)*CL173)</f>
        <v>0</v>
      </c>
      <c r="EL173" cm="1">
        <f t="array" aca="1" ref="EL173" ca="1">IF(ISNA(F173),0,OFFSET(INDIRECT("'"&amp;EL$67&amp;"'!g1"),F173-1,)*CM173)</f>
        <v>0</v>
      </c>
      <c r="EM173" cm="1">
        <f t="array" aca="1" ref="EM173" ca="1">IF(ISNA(G173),0,OFFSET(INDIRECT("'"&amp;EM$67&amp;"'!g1"),G173-1,)*CN173)</f>
        <v>0</v>
      </c>
      <c r="EN173" cm="1">
        <f t="array" aca="1" ref="EN173" ca="1">IF(ISNA(H173),0,OFFSET(INDIRECT("'"&amp;EN$67&amp;"'!g1"),H173-1,)*CO173)</f>
        <v>0</v>
      </c>
      <c r="EO173" cm="1">
        <f t="array" aca="1" ref="EO173" ca="1">IF(ISNA(I173),0,OFFSET(INDIRECT("'"&amp;EO$67&amp;"'!g1"),I173-1,)*CP173)</f>
        <v>0</v>
      </c>
      <c r="EP173" cm="1">
        <f t="array" aca="1" ref="EP173" ca="1">IF(ISNA(J173),0,OFFSET(INDIRECT("'"&amp;EP$67&amp;"'!g1"),J173-1,)*CQ173)</f>
        <v>1</v>
      </c>
      <c r="EQ173" cm="1">
        <f t="array" aca="1" ref="EQ173" ca="1">IF(ISNA(K173),0,OFFSET(INDIRECT("'"&amp;EQ$67&amp;"'!g1"),K173-1,)*CR173)</f>
        <v>1</v>
      </c>
      <c r="ER173" cm="1">
        <f t="array" aca="1" ref="ER173" ca="1">IF(ISNA(L173),0,OFFSET(INDIRECT("'"&amp;ER$67&amp;"'!g1"),L173-1,)*CS173)</f>
        <v>0</v>
      </c>
      <c r="ES173" cm="1">
        <f t="array" aca="1" ref="ES173" ca="1">IF(ISNA(M173),0,OFFSET(INDIRECT("'"&amp;ES$67&amp;"'!g1"),M173-1,)*CT173)</f>
        <v>0</v>
      </c>
      <c r="ET173" cm="1">
        <f t="array" aca="1" ref="ET173" ca="1">IF(ISNA(N173),0,OFFSET(INDIRECT("'"&amp;ET$67&amp;"'!g1"),N173-1,)*CU173)</f>
        <v>0</v>
      </c>
      <c r="EU173" cm="1">
        <f t="array" aca="1" ref="EU173" ca="1">IF(ISNA(O173),0,OFFSET(INDIRECT("'"&amp;EU$67&amp;"'!g1"),O173-1,)*CV173)</f>
        <v>0</v>
      </c>
      <c r="EV173" cm="1">
        <f t="array" aca="1" ref="EV173" ca="1">IF(ISNA(P173),0,OFFSET(INDIRECT("'"&amp;EV$67&amp;"'!g1"),P173-1,)*CW173)</f>
        <v>0</v>
      </c>
      <c r="FB173" s="10" cm="1">
        <f t="array" aca="1" ref="FB173" ca="1">IF(ISNA(E173),0,OFFSET(INDIRECT("'"&amp;EK$67&amp;"'!h1"),E173-1,))</f>
        <v>0</v>
      </c>
      <c r="FC173" s="10" cm="1">
        <f t="array" aca="1" ref="FC173" ca="1">IF(ISNA(F173),0,OFFSET(INDIRECT("'"&amp;EL$67&amp;"'!h1"),F173-1,))</f>
        <v>0</v>
      </c>
      <c r="FD173" s="10" cm="1">
        <f t="array" aca="1" ref="FD173" ca="1">IF(ISNA(G173),0,OFFSET(INDIRECT("'"&amp;EM$67&amp;"'!h1"),G173-1,))</f>
        <v>0</v>
      </c>
      <c r="FE173" s="10" cm="1">
        <f t="array" aca="1" ref="FE173" ca="1">IF(ISNA(H173),0,OFFSET(INDIRECT("'"&amp;EN$67&amp;"'!h1"),H173-1,))</f>
        <v>0</v>
      </c>
      <c r="FF173" s="10" cm="1">
        <f t="array" aca="1" ref="FF173" ca="1">IF(ISNA(I173),0,OFFSET(INDIRECT("'"&amp;EO$67&amp;"'!h1"),I173-1,))</f>
        <v>0</v>
      </c>
      <c r="FG173" s="10" cm="1">
        <f t="array" aca="1" ref="FG173" ca="1">IF(ISNA(J173),0,OFFSET(INDIRECT("'"&amp;EP$67&amp;"'!h1"),J173-1,))</f>
        <v>1</v>
      </c>
      <c r="FH173" s="10" cm="1">
        <f t="array" aca="1" ref="FH173" ca="1">IF(ISNA(K173),0,OFFSET(INDIRECT("'"&amp;EQ$67&amp;"'!h1"),K173-1,))</f>
        <v>10000</v>
      </c>
      <c r="FI173" s="10" cm="1">
        <f t="array" aca="1" ref="FI173" ca="1">IF(ISNA(L173),0,OFFSET(INDIRECT("'"&amp;ER$67&amp;"'!h1"),L173-1,))</f>
        <v>10000</v>
      </c>
      <c r="FJ173" s="10" cm="1">
        <f t="array" aca="1" ref="FJ173" ca="1">IF(ISNA(M173),0,OFFSET(INDIRECT("'"&amp;ES$67&amp;"'!h1"),M173-1,))</f>
        <v>10000</v>
      </c>
      <c r="FK173" s="10" cm="1">
        <f t="array" aca="1" ref="FK173" ca="1">IF(ISNA(N173),0,OFFSET(INDIRECT("'"&amp;ET$67&amp;"'!h1"),N173-1,))</f>
        <v>1</v>
      </c>
      <c r="FL173" s="10" cm="1">
        <f t="array" aca="1" ref="FL173" ca="1">IF(ISNA(O173),0,OFFSET(INDIRECT("'"&amp;EU$67&amp;"'!h1"),O173-1,))</f>
        <v>1</v>
      </c>
      <c r="FM173" s="10" cm="1">
        <f t="array" aca="1" ref="FM173" ca="1">IF(ISNA(P173),0,OFFSET(INDIRECT("'"&amp;EV$67&amp;"'!h1"),P173-1,))</f>
        <v>9</v>
      </c>
      <c r="FN173" s="10"/>
      <c r="FO173" s="10"/>
      <c r="FP173" s="10"/>
      <c r="FQ173" s="10"/>
      <c r="FS173">
        <f t="shared" ca="1" si="110"/>
        <v>108</v>
      </c>
      <c r="FT173">
        <f t="shared" ca="1" si="62"/>
        <v>119.486624009907</v>
      </c>
      <c r="FU173">
        <f t="shared" ca="1" si="63"/>
        <v>1</v>
      </c>
      <c r="FV173">
        <f t="shared" ca="1" si="64"/>
        <v>10000</v>
      </c>
      <c r="FW173" s="4">
        <f t="shared" ca="1" si="111"/>
        <v>1E-4</v>
      </c>
      <c r="FX173" s="5">
        <f t="shared" ca="1" si="112"/>
        <v>119.486624009907</v>
      </c>
      <c r="FZ173" s="13">
        <f t="shared" ca="1" si="105"/>
        <v>108</v>
      </c>
      <c r="GA173" s="23" t="e">
        <f t="shared" ca="1" si="127"/>
        <v>#N/A</v>
      </c>
      <c r="GB173" s="23" t="e">
        <f t="shared" ca="1" si="127"/>
        <v>#N/A</v>
      </c>
      <c r="GC173" s="23" t="e">
        <f t="shared" ca="1" si="127"/>
        <v>#N/A</v>
      </c>
      <c r="GD173" s="23" t="e">
        <f t="shared" ca="1" si="125"/>
        <v>#N/A</v>
      </c>
      <c r="GE173" s="23" t="e">
        <f t="shared" ca="1" si="125"/>
        <v>#N/A</v>
      </c>
      <c r="GF173" s="23">
        <f t="shared" ca="1" si="125"/>
        <v>0</v>
      </c>
      <c r="GG173" s="23">
        <f t="shared" ca="1" si="114"/>
        <v>0</v>
      </c>
      <c r="GH173" s="23">
        <f t="shared" ca="1" si="114"/>
        <v>6.6666666666666666E-2</v>
      </c>
      <c r="GI173" s="23">
        <f t="shared" ca="1" si="114"/>
        <v>6.6666666666666666E-2</v>
      </c>
      <c r="GJ173" s="23" t="e">
        <f t="shared" ca="1" si="114"/>
        <v>#N/A</v>
      </c>
      <c r="GK173" s="23" t="e">
        <f t="shared" ca="1" si="114"/>
        <v>#N/A</v>
      </c>
      <c r="GL173" s="23" t="e">
        <f t="shared" ca="1" si="114"/>
        <v>#N/A</v>
      </c>
      <c r="GM173" s="23"/>
      <c r="GN173">
        <f t="shared" ca="1" si="113"/>
        <v>108</v>
      </c>
      <c r="GO173" s="5" t="e">
        <f t="shared" ca="1" si="116"/>
        <v>#N/A</v>
      </c>
      <c r="GP173" s="5" t="e">
        <f t="shared" ca="1" si="116"/>
        <v>#N/A</v>
      </c>
      <c r="GQ173" s="5" t="e">
        <f t="shared" ca="1" si="116"/>
        <v>#N/A</v>
      </c>
      <c r="GR173" s="5" t="e">
        <f t="shared" ca="1" si="116"/>
        <v>#N/A</v>
      </c>
      <c r="GS173" s="5" t="e">
        <f t="shared" ca="1" si="116"/>
        <v>#N/A</v>
      </c>
      <c r="GT173" s="5">
        <f t="shared" ca="1" si="103"/>
        <v>3.8156841779127699</v>
      </c>
      <c r="GU173" s="5">
        <f t="shared" ca="1" si="103"/>
        <v>119.486624009907</v>
      </c>
      <c r="GV173" s="5" t="e">
        <f t="shared" ca="1" si="103"/>
        <v>#N/A</v>
      </c>
      <c r="GW173" s="5" t="e">
        <f t="shared" ca="1" si="101"/>
        <v>#N/A</v>
      </c>
      <c r="GX173" s="5" t="e">
        <f t="shared" ca="1" si="101"/>
        <v>#N/A</v>
      </c>
      <c r="GY173" s="5" t="e">
        <f t="shared" ca="1" si="101"/>
        <v>#N/A</v>
      </c>
      <c r="GZ173" s="5" t="e">
        <f t="shared" ca="1" si="101"/>
        <v>#N/A</v>
      </c>
      <c r="HB173" s="13">
        <f t="shared" ca="1" si="106"/>
        <v>108</v>
      </c>
      <c r="HC173" s="4">
        <f t="shared" ca="1" si="128"/>
        <v>0</v>
      </c>
      <c r="HD173" s="4">
        <f t="shared" ca="1" si="128"/>
        <v>0</v>
      </c>
      <c r="HE173" s="4">
        <f t="shared" ca="1" si="128"/>
        <v>0</v>
      </c>
      <c r="HF173" s="4">
        <f t="shared" ca="1" si="126"/>
        <v>0</v>
      </c>
      <c r="HG173" s="4">
        <f t="shared" ca="1" si="126"/>
        <v>0</v>
      </c>
      <c r="HH173" s="4">
        <f t="shared" ca="1" si="126"/>
        <v>1</v>
      </c>
      <c r="HI173" s="4">
        <f t="shared" ca="1" si="115"/>
        <v>1E-4</v>
      </c>
      <c r="HJ173" s="4">
        <f t="shared" ca="1" si="115"/>
        <v>0</v>
      </c>
      <c r="HK173" s="4">
        <f t="shared" ca="1" si="115"/>
        <v>0</v>
      </c>
      <c r="HL173" s="4">
        <f t="shared" ca="1" si="115"/>
        <v>0</v>
      </c>
      <c r="HM173" s="4">
        <f t="shared" ca="1" si="115"/>
        <v>0</v>
      </c>
      <c r="HN173" s="4">
        <f t="shared" ca="1" si="115"/>
        <v>0</v>
      </c>
    </row>
    <row r="174" spans="1:222" x14ac:dyDescent="0.2">
      <c r="A174" t="str" cm="1">
        <f t="array" aca="1" ref="A174" ca="1">INDIRECT($A$67&amp;"!A"&amp;ROW(C107)+$B$64)</f>
        <v>[[109,31,14]]</v>
      </c>
      <c r="B174" cm="1">
        <f t="array" aca="1" ref="B174" ca="1">INDIRECT($A$67&amp;"!b"&amp;ROW(D107)+$B$64)</f>
        <v>109</v>
      </c>
      <c r="C174">
        <f t="shared" ca="1" si="107"/>
        <v>16</v>
      </c>
      <c r="E174" t="e">
        <f t="shared" ca="1" si="130"/>
        <v>#N/A</v>
      </c>
      <c r="F174" t="e">
        <f t="shared" ca="1" si="130"/>
        <v>#N/A</v>
      </c>
      <c r="G174" t="e">
        <f t="shared" ca="1" si="130"/>
        <v>#N/A</v>
      </c>
      <c r="H174" t="e">
        <f t="shared" ca="1" si="129"/>
        <v>#N/A</v>
      </c>
      <c r="I174" t="e">
        <f t="shared" ca="1" si="129"/>
        <v>#N/A</v>
      </c>
      <c r="J174">
        <f t="shared" ca="1" si="129"/>
        <v>139</v>
      </c>
      <c r="K174">
        <f t="shared" ca="1" si="129"/>
        <v>139</v>
      </c>
      <c r="L174">
        <f t="shared" ca="1" si="129"/>
        <v>140</v>
      </c>
      <c r="M174">
        <f t="shared" ca="1" si="129"/>
        <v>137</v>
      </c>
      <c r="N174">
        <f t="shared" ca="1" si="129"/>
        <v>131</v>
      </c>
      <c r="O174">
        <f t="shared" ca="1" si="129"/>
        <v>131</v>
      </c>
      <c r="P174">
        <f t="shared" ca="1" si="129"/>
        <v>131</v>
      </c>
      <c r="V174" cm="1">
        <f t="array" aca="1" ref="V174" ca="1">IF(ISNA(E174),,OFFSET(INDIRECT("'"&amp;V$67&amp;"'!d1"),E174-1,))</f>
        <v>0</v>
      </c>
      <c r="W174" cm="1">
        <f t="array" aca="1" ref="W174" ca="1">IF(ISNA(F174),,OFFSET(INDIRECT("'"&amp;W$67&amp;"'!d1"),F174-1,))</f>
        <v>0</v>
      </c>
      <c r="X174" cm="1">
        <f t="array" aca="1" ref="X174" ca="1">IF(ISNA(G174),,OFFSET(INDIRECT("'"&amp;X$67&amp;"'!d1"),G174-1,))</f>
        <v>0</v>
      </c>
      <c r="Y174" cm="1">
        <f t="array" aca="1" ref="Y174" ca="1">IF(ISNA(H174),,OFFSET(INDIRECT("'"&amp;Y$67&amp;"'!d1"),H174-1,))</f>
        <v>0</v>
      </c>
      <c r="Z174" cm="1">
        <f t="array" aca="1" ref="Z174" ca="1">IF(ISNA(I174),,OFFSET(INDIRECT("'"&amp;Z$67&amp;"'!d1"),I174-1,))</f>
        <v>0</v>
      </c>
      <c r="AA174" cm="1">
        <f t="array" aca="1" ref="AA174" ca="1">IF(ISNA(J174),,OFFSET(INDIRECT("'"&amp;AA$67&amp;"'!d1"),J174-1,))</f>
        <v>16</v>
      </c>
      <c r="AB174" cm="1">
        <f t="array" aca="1" ref="AB174" ca="1">IF(ISNA(K174),,OFFSET(INDIRECT("'"&amp;AB$67&amp;"'!d1"),K174-1,))</f>
        <v>17</v>
      </c>
      <c r="AC174" cm="1">
        <f t="array" aca="1" ref="AC174" ca="1">IF(ISNA(L174),,OFFSET(INDIRECT("'"&amp;AC$67&amp;"'!d1"),L174-1,))</f>
        <v>16</v>
      </c>
      <c r="AD174" cm="1">
        <f t="array" aca="1" ref="AD174" ca="1">IF(ISNA(M174),,OFFSET(INDIRECT("'"&amp;AD$67&amp;"'!d1"),M174-1,))</f>
        <v>20</v>
      </c>
      <c r="AE174" cm="1">
        <f t="array" aca="1" ref="AE174" ca="1">IF(ISNA(N174),,OFFSET(INDIRECT("'"&amp;AE$67&amp;"'!d1"),N174-1,))</f>
        <v>0</v>
      </c>
      <c r="AF174" cm="1">
        <f t="array" aca="1" ref="AF174" ca="1">IF(ISNA(O174),,OFFSET(INDIRECT("'"&amp;AF$67&amp;"'!d1"),O174-1,))</f>
        <v>0</v>
      </c>
      <c r="AG174" cm="1">
        <f t="array" aca="1" ref="AG174" ca="1">IF(ISNA(P174),,OFFSET(INDIRECT("'"&amp;AG$67&amp;"'!d1"),P174-1,))</f>
        <v>0</v>
      </c>
      <c r="AM174">
        <f t="shared" ca="1" si="124"/>
        <v>0</v>
      </c>
      <c r="AN174">
        <f t="shared" ca="1" si="124"/>
        <v>0</v>
      </c>
      <c r="AO174">
        <f t="shared" ca="1" si="124"/>
        <v>0</v>
      </c>
      <c r="AP174">
        <f t="shared" ca="1" si="123"/>
        <v>0</v>
      </c>
      <c r="AQ174">
        <f t="shared" ca="1" si="108"/>
        <v>0</v>
      </c>
      <c r="AV174" t="str">
        <f t="shared" ca="1" si="109"/>
        <v/>
      </c>
      <c r="AW174" t="str">
        <f t="shared" ca="1" si="109"/>
        <v/>
      </c>
      <c r="AX174" t="str">
        <f t="shared" ca="1" si="109"/>
        <v/>
      </c>
      <c r="AY174" t="str">
        <f t="shared" ca="1" si="109"/>
        <v/>
      </c>
      <c r="AZ174" t="str">
        <f t="shared" ca="1" si="109"/>
        <v/>
      </c>
      <c r="BD174">
        <f t="shared" ca="1" si="97"/>
        <v>0</v>
      </c>
      <c r="BE174">
        <f t="shared" ca="1" si="97"/>
        <v>0</v>
      </c>
      <c r="BF174">
        <f t="shared" ca="1" si="97"/>
        <v>0</v>
      </c>
      <c r="BG174">
        <f t="shared" ca="1" si="97"/>
        <v>0</v>
      </c>
      <c r="BH174">
        <f t="shared" ca="1" si="97"/>
        <v>0</v>
      </c>
      <c r="BI174">
        <f t="shared" ca="1" si="97"/>
        <v>1</v>
      </c>
      <c r="BJ174">
        <f t="shared" ca="1" si="119"/>
        <v>1</v>
      </c>
      <c r="BK174">
        <f t="shared" ca="1" si="119"/>
        <v>1</v>
      </c>
      <c r="BL174">
        <f t="shared" ca="1" si="119"/>
        <v>1</v>
      </c>
      <c r="BM174">
        <f t="shared" ca="1" si="119"/>
        <v>0</v>
      </c>
      <c r="BN174">
        <f t="shared" ca="1" si="119"/>
        <v>0</v>
      </c>
      <c r="BO174">
        <f t="shared" ca="1" si="119"/>
        <v>0</v>
      </c>
      <c r="BU174">
        <f t="shared" ca="1" si="98"/>
        <v>109</v>
      </c>
      <c r="BV174">
        <f t="shared" ca="1" si="98"/>
        <v>109</v>
      </c>
      <c r="BW174">
        <f t="shared" ca="1" si="98"/>
        <v>109</v>
      </c>
      <c r="BX174">
        <f t="shared" ca="1" si="98"/>
        <v>109</v>
      </c>
      <c r="BY174">
        <f t="shared" ca="1" si="98"/>
        <v>109</v>
      </c>
      <c r="BZ174">
        <f t="shared" ca="1" si="98"/>
        <v>16</v>
      </c>
      <c r="CA174">
        <f t="shared" ca="1" si="120"/>
        <v>17</v>
      </c>
      <c r="CB174">
        <f t="shared" ca="1" si="120"/>
        <v>16</v>
      </c>
      <c r="CC174">
        <f t="shared" ca="1" si="120"/>
        <v>20</v>
      </c>
      <c r="CD174">
        <f t="shared" ca="1" si="120"/>
        <v>109</v>
      </c>
      <c r="CE174">
        <f t="shared" ca="1" si="120"/>
        <v>109</v>
      </c>
      <c r="CF174">
        <f t="shared" ca="1" si="120"/>
        <v>109</v>
      </c>
      <c r="CL174">
        <f t="shared" ca="1" si="99"/>
        <v>0</v>
      </c>
      <c r="CM174">
        <f t="shared" ca="1" si="99"/>
        <v>0</v>
      </c>
      <c r="CN174">
        <f t="shared" ca="1" si="99"/>
        <v>0</v>
      </c>
      <c r="CO174">
        <f t="shared" ca="1" si="99"/>
        <v>0</v>
      </c>
      <c r="CP174">
        <f t="shared" ca="1" si="99"/>
        <v>0</v>
      </c>
      <c r="CQ174">
        <f t="shared" ca="1" si="99"/>
        <v>1</v>
      </c>
      <c r="CR174">
        <f t="shared" ca="1" si="121"/>
        <v>0</v>
      </c>
      <c r="CS174">
        <f t="shared" ca="1" si="121"/>
        <v>1</v>
      </c>
      <c r="CT174">
        <f t="shared" ca="1" si="121"/>
        <v>0</v>
      </c>
      <c r="CU174">
        <f t="shared" ca="1" si="121"/>
        <v>0</v>
      </c>
      <c r="CV174">
        <f t="shared" ca="1" si="121"/>
        <v>0</v>
      </c>
      <c r="CW174">
        <f t="shared" ca="1" si="121"/>
        <v>0</v>
      </c>
      <c r="DC174" cm="1">
        <f t="array" aca="1" ref="DC174" ca="1">IF(ISNA(E174),,OFFSET(INDIRECT("'"&amp;DT$67&amp;"'!f1"),E174-1,))*1</f>
        <v>0</v>
      </c>
      <c r="DD174" cm="1">
        <f t="array" aca="1" ref="DD174" ca="1">IF(ISNA(F174),,OFFSET(INDIRECT("'"&amp;DU$67&amp;"'!f1"),F174-1,))*1</f>
        <v>0</v>
      </c>
      <c r="DE174" cm="1">
        <f t="array" aca="1" ref="DE174" ca="1">IF(ISNA(G174),,OFFSET(INDIRECT("'"&amp;DV$67&amp;"'!f1"),G174-1,))*1</f>
        <v>0</v>
      </c>
      <c r="DF174" cm="1">
        <f t="array" aca="1" ref="DF174" ca="1">IF(ISNA(H174),,OFFSET(INDIRECT("'"&amp;DW$67&amp;"'!f1"),H174-1,))*1</f>
        <v>0</v>
      </c>
      <c r="DG174" cm="1">
        <f t="array" aca="1" ref="DG174" ca="1">IF(ISNA(I174),,OFFSET(INDIRECT("'"&amp;DX$67&amp;"'!f1"),I174-1,))*1</f>
        <v>0</v>
      </c>
      <c r="DH174" cm="1">
        <f t="array" aca="1" ref="DH174" ca="1">IF(ISNA(J174),,OFFSET(INDIRECT("'"&amp;DY$67&amp;"'!f1"),J174-1,))*1</f>
        <v>4.0639466922730199</v>
      </c>
      <c r="DI174" cm="1">
        <f t="array" aca="1" ref="DI174" ca="1">IF(ISNA(K174),,OFFSET(INDIRECT("'"&amp;DZ$67&amp;"'!f1"),K174-1,))*1</f>
        <v>108.654852183535</v>
      </c>
      <c r="DJ174" cm="1">
        <f t="array" aca="1" ref="DJ174" ca="1">IF(ISNA(L174),,OFFSET(INDIRECT("'"&amp;EA$67&amp;"'!f1"),L174-1,))*1</f>
        <v>36.301697765477002</v>
      </c>
      <c r="DK174" cm="1">
        <f t="array" aca="1" ref="DK174" ca="1">IF(ISNA(M174),,OFFSET(INDIRECT("'"&amp;EB$67&amp;"'!f1"),M174-1,))*1</f>
        <v>1484.313245714</v>
      </c>
      <c r="DL174" cm="1">
        <f t="array" aca="1" ref="DL174" ca="1">IF(ISNA(N174),,OFFSET(INDIRECT("'"&amp;EC$67&amp;"'!f1"),N174-1,))*1</f>
        <v>9.1559638996841303E-2</v>
      </c>
      <c r="DM174" cm="1">
        <f t="array" aca="1" ref="DM174" ca="1">IF(ISNA(O174),,OFFSET(INDIRECT("'"&amp;ED$67&amp;"'!f1"),O174-1,))*1</f>
        <v>9.70193459943402E-2</v>
      </c>
      <c r="DN174" cm="1">
        <f t="array" aca="1" ref="DN174" ca="1">IF(ISNA(P174),,OFFSET(INDIRECT("'"&amp;EE$67&amp;"'!f1"),P174-1,))*1</f>
        <v>0.36081430315971302</v>
      </c>
      <c r="DT174">
        <f t="shared" ca="1" si="100"/>
        <v>0</v>
      </c>
      <c r="DU174">
        <f t="shared" ca="1" si="100"/>
        <v>0</v>
      </c>
      <c r="DV174">
        <f t="shared" ca="1" si="100"/>
        <v>0</v>
      </c>
      <c r="DW174">
        <f t="shared" ca="1" si="100"/>
        <v>0</v>
      </c>
      <c r="DX174">
        <f t="shared" ca="1" si="100"/>
        <v>0</v>
      </c>
      <c r="DY174">
        <f t="shared" ca="1" si="100"/>
        <v>1</v>
      </c>
      <c r="DZ174">
        <f t="shared" ca="1" si="122"/>
        <v>0</v>
      </c>
      <c r="EA174">
        <f t="shared" ca="1" si="122"/>
        <v>152</v>
      </c>
      <c r="EB174">
        <f t="shared" ca="1" si="122"/>
        <v>0</v>
      </c>
      <c r="EC174">
        <f t="shared" ca="1" si="122"/>
        <v>0</v>
      </c>
      <c r="ED174">
        <f t="shared" ca="1" si="122"/>
        <v>0</v>
      </c>
      <c r="EE174">
        <f t="shared" ca="1" si="122"/>
        <v>0</v>
      </c>
      <c r="EK174" cm="1">
        <f t="array" aca="1" ref="EK174" ca="1">IF(ISNA(E174),0,OFFSET(INDIRECT("'"&amp;EK$67&amp;"'!g1"),E174-1,)*CL174)</f>
        <v>0</v>
      </c>
      <c r="EL174" cm="1">
        <f t="array" aca="1" ref="EL174" ca="1">IF(ISNA(F174),0,OFFSET(INDIRECT("'"&amp;EL$67&amp;"'!g1"),F174-1,)*CM174)</f>
        <v>0</v>
      </c>
      <c r="EM174" cm="1">
        <f t="array" aca="1" ref="EM174" ca="1">IF(ISNA(G174),0,OFFSET(INDIRECT("'"&amp;EM$67&amp;"'!g1"),G174-1,)*CN174)</f>
        <v>0</v>
      </c>
      <c r="EN174" cm="1">
        <f t="array" aca="1" ref="EN174" ca="1">IF(ISNA(H174),0,OFFSET(INDIRECT("'"&amp;EN$67&amp;"'!g1"),H174-1,)*CO174)</f>
        <v>0</v>
      </c>
      <c r="EO174" cm="1">
        <f t="array" aca="1" ref="EO174" ca="1">IF(ISNA(I174),0,OFFSET(INDIRECT("'"&amp;EO$67&amp;"'!g1"),I174-1,)*CP174)</f>
        <v>0</v>
      </c>
      <c r="EP174" cm="1">
        <f t="array" aca="1" ref="EP174" ca="1">IF(ISNA(J174),0,OFFSET(INDIRECT("'"&amp;EP$67&amp;"'!g1"),J174-1,)*CQ174)</f>
        <v>1</v>
      </c>
      <c r="EQ174" cm="1">
        <f t="array" aca="1" ref="EQ174" ca="1">IF(ISNA(K174),0,OFFSET(INDIRECT("'"&amp;EQ$67&amp;"'!g1"),K174-1,)*CR174)</f>
        <v>0</v>
      </c>
      <c r="ER174" cm="1">
        <f t="array" aca="1" ref="ER174" ca="1">IF(ISNA(L174),0,OFFSET(INDIRECT("'"&amp;ER$67&amp;"'!g1"),L174-1,)*CS174)</f>
        <v>152</v>
      </c>
      <c r="ES174" cm="1">
        <f t="array" aca="1" ref="ES174" ca="1">IF(ISNA(M174),0,OFFSET(INDIRECT("'"&amp;ES$67&amp;"'!g1"),M174-1,)*CT174)</f>
        <v>0</v>
      </c>
      <c r="ET174" cm="1">
        <f t="array" aca="1" ref="ET174" ca="1">IF(ISNA(N174),0,OFFSET(INDIRECT("'"&amp;ET$67&amp;"'!g1"),N174-1,)*CU174)</f>
        <v>0</v>
      </c>
      <c r="EU174" cm="1">
        <f t="array" aca="1" ref="EU174" ca="1">IF(ISNA(O174),0,OFFSET(INDIRECT("'"&amp;EU$67&amp;"'!g1"),O174-1,)*CV174)</f>
        <v>0</v>
      </c>
      <c r="EV174" cm="1">
        <f t="array" aca="1" ref="EV174" ca="1">IF(ISNA(P174),0,OFFSET(INDIRECT("'"&amp;EV$67&amp;"'!g1"),P174-1,)*CW174)</f>
        <v>0</v>
      </c>
      <c r="FB174" s="10" cm="1">
        <f t="array" aca="1" ref="FB174" ca="1">IF(ISNA(E174),0,OFFSET(INDIRECT("'"&amp;EK$67&amp;"'!h1"),E174-1,))</f>
        <v>0</v>
      </c>
      <c r="FC174" s="10" cm="1">
        <f t="array" aca="1" ref="FC174" ca="1">IF(ISNA(F174),0,OFFSET(INDIRECT("'"&amp;EL$67&amp;"'!h1"),F174-1,))</f>
        <v>0</v>
      </c>
      <c r="FD174" s="10" cm="1">
        <f t="array" aca="1" ref="FD174" ca="1">IF(ISNA(G174),0,OFFSET(INDIRECT("'"&amp;EM$67&amp;"'!h1"),G174-1,))</f>
        <v>0</v>
      </c>
      <c r="FE174" s="10" cm="1">
        <f t="array" aca="1" ref="FE174" ca="1">IF(ISNA(H174),0,OFFSET(INDIRECT("'"&amp;EN$67&amp;"'!h1"),H174-1,))</f>
        <v>0</v>
      </c>
      <c r="FF174" s="10" cm="1">
        <f t="array" aca="1" ref="FF174" ca="1">IF(ISNA(I174),0,OFFSET(INDIRECT("'"&amp;EO$67&amp;"'!h1"),I174-1,))</f>
        <v>0</v>
      </c>
      <c r="FG174" s="10" cm="1">
        <f t="array" aca="1" ref="FG174" ca="1">IF(ISNA(J174),0,OFFSET(INDIRECT("'"&amp;EP$67&amp;"'!h1"),J174-1,))</f>
        <v>1</v>
      </c>
      <c r="FH174" s="10" cm="1">
        <f t="array" aca="1" ref="FH174" ca="1">IF(ISNA(K174),0,OFFSET(INDIRECT("'"&amp;EQ$67&amp;"'!h1"),K174-1,))</f>
        <v>10000</v>
      </c>
      <c r="FI174" s="10" cm="1">
        <f t="array" aca="1" ref="FI174" ca="1">IF(ISNA(L174),0,OFFSET(INDIRECT("'"&amp;ER$67&amp;"'!h1"),L174-1,))</f>
        <v>10000</v>
      </c>
      <c r="FJ174" s="10" cm="1">
        <f t="array" aca="1" ref="FJ174" ca="1">IF(ISNA(M174),0,OFFSET(INDIRECT("'"&amp;ES$67&amp;"'!h1"),M174-1,))</f>
        <v>10000</v>
      </c>
      <c r="FK174" s="10" cm="1">
        <f t="array" aca="1" ref="FK174" ca="1">IF(ISNA(N174),0,OFFSET(INDIRECT("'"&amp;ET$67&amp;"'!h1"),N174-1,))</f>
        <v>1</v>
      </c>
      <c r="FL174" s="10" cm="1">
        <f t="array" aca="1" ref="FL174" ca="1">IF(ISNA(O174),0,OFFSET(INDIRECT("'"&amp;EU$67&amp;"'!h1"),O174-1,))</f>
        <v>1</v>
      </c>
      <c r="FM174" s="10" cm="1">
        <f t="array" aca="1" ref="FM174" ca="1">IF(ISNA(P174),0,OFFSET(INDIRECT("'"&amp;EV$67&amp;"'!h1"),P174-1,))</f>
        <v>9</v>
      </c>
      <c r="FN174" s="10"/>
      <c r="FO174" s="10"/>
      <c r="FP174" s="10"/>
      <c r="FQ174" s="10"/>
      <c r="FS174">
        <f t="shared" ca="1" si="110"/>
        <v>109</v>
      </c>
      <c r="FT174">
        <f t="shared" ca="1" si="62"/>
        <v>108.654852183535</v>
      </c>
      <c r="FU174">
        <f t="shared" ca="1" si="63"/>
        <v>0</v>
      </c>
      <c r="FV174">
        <f t="shared" ca="1" si="64"/>
        <v>10000</v>
      </c>
      <c r="FW174" s="4">
        <f t="shared" ca="1" si="111"/>
        <v>0</v>
      </c>
      <c r="FX174" s="5" t="e">
        <f t="shared" ca="1" si="112"/>
        <v>#N/A</v>
      </c>
      <c r="FZ174" s="13">
        <f t="shared" ca="1" si="105"/>
        <v>109</v>
      </c>
      <c r="GA174" s="23" t="e">
        <f t="shared" ca="1" si="127"/>
        <v>#N/A</v>
      </c>
      <c r="GB174" s="23" t="e">
        <f t="shared" ca="1" si="127"/>
        <v>#N/A</v>
      </c>
      <c r="GC174" s="23" t="e">
        <f t="shared" ca="1" si="127"/>
        <v>#N/A</v>
      </c>
      <c r="GD174" s="23" t="e">
        <f t="shared" ca="1" si="125"/>
        <v>#N/A</v>
      </c>
      <c r="GE174" s="23" t="e">
        <f t="shared" ca="1" si="125"/>
        <v>#N/A</v>
      </c>
      <c r="GF174" s="23">
        <f t="shared" ca="1" si="125"/>
        <v>0</v>
      </c>
      <c r="GG174" s="23">
        <f t="shared" ca="1" si="114"/>
        <v>6.25E-2</v>
      </c>
      <c r="GH174" s="23">
        <f t="shared" ca="1" si="114"/>
        <v>0</v>
      </c>
      <c r="GI174" s="23">
        <f t="shared" ca="1" si="114"/>
        <v>0.25</v>
      </c>
      <c r="GJ174" s="23" t="e">
        <f t="shared" ca="1" si="114"/>
        <v>#N/A</v>
      </c>
      <c r="GK174" s="23" t="e">
        <f t="shared" ca="1" si="114"/>
        <v>#N/A</v>
      </c>
      <c r="GL174" s="23" t="e">
        <f t="shared" ca="1" si="114"/>
        <v>#N/A</v>
      </c>
      <c r="GM174" s="23"/>
      <c r="GN174">
        <f t="shared" ca="1" si="113"/>
        <v>109</v>
      </c>
      <c r="GO174" s="5" t="e">
        <f t="shared" ca="1" si="116"/>
        <v>#N/A</v>
      </c>
      <c r="GP174" s="5" t="e">
        <f t="shared" ca="1" si="116"/>
        <v>#N/A</v>
      </c>
      <c r="GQ174" s="5" t="e">
        <f t="shared" ca="1" si="116"/>
        <v>#N/A</v>
      </c>
      <c r="GR174" s="5" t="e">
        <f t="shared" ca="1" si="116"/>
        <v>#N/A</v>
      </c>
      <c r="GS174" s="5" t="e">
        <f t="shared" ca="1" si="116"/>
        <v>#N/A</v>
      </c>
      <c r="GT174" s="5">
        <f t="shared" ca="1" si="103"/>
        <v>4.0639466922730199</v>
      </c>
      <c r="GU174" s="5" t="e">
        <f t="shared" ca="1" si="103"/>
        <v>#N/A</v>
      </c>
      <c r="GV174" s="5">
        <f t="shared" ca="1" si="103"/>
        <v>0.23882695898340134</v>
      </c>
      <c r="GW174" s="5" t="e">
        <f t="shared" ca="1" si="101"/>
        <v>#N/A</v>
      </c>
      <c r="GX174" s="5" t="e">
        <f t="shared" ca="1" si="101"/>
        <v>#N/A</v>
      </c>
      <c r="GY174" s="5" t="e">
        <f t="shared" ca="1" si="101"/>
        <v>#N/A</v>
      </c>
      <c r="GZ174" s="5" t="e">
        <f t="shared" ca="1" si="101"/>
        <v>#N/A</v>
      </c>
      <c r="HB174" s="13">
        <f t="shared" ca="1" si="106"/>
        <v>109</v>
      </c>
      <c r="HC174" s="4">
        <f t="shared" ca="1" si="128"/>
        <v>0</v>
      </c>
      <c r="HD174" s="4">
        <f t="shared" ca="1" si="128"/>
        <v>0</v>
      </c>
      <c r="HE174" s="4">
        <f t="shared" ca="1" si="128"/>
        <v>0</v>
      </c>
      <c r="HF174" s="4">
        <f t="shared" ca="1" si="126"/>
        <v>0</v>
      </c>
      <c r="HG174" s="4">
        <f t="shared" ca="1" si="126"/>
        <v>0</v>
      </c>
      <c r="HH174" s="4">
        <f t="shared" ca="1" si="126"/>
        <v>1</v>
      </c>
      <c r="HI174" s="4">
        <f t="shared" ca="1" si="115"/>
        <v>0</v>
      </c>
      <c r="HJ174" s="4">
        <f t="shared" ca="1" si="115"/>
        <v>1.52E-2</v>
      </c>
      <c r="HK174" s="4">
        <f t="shared" ca="1" si="115"/>
        <v>0</v>
      </c>
      <c r="HL174" s="4">
        <f t="shared" ca="1" si="115"/>
        <v>0</v>
      </c>
      <c r="HM174" s="4">
        <f t="shared" ca="1" si="115"/>
        <v>0</v>
      </c>
      <c r="HN174" s="4">
        <f t="shared" ca="1" si="115"/>
        <v>0</v>
      </c>
    </row>
    <row r="175" spans="1:222" x14ac:dyDescent="0.2">
      <c r="A175" t="str" cm="1">
        <f t="array" aca="1" ref="A175" ca="1">INDIRECT($A$67&amp;"!A"&amp;ROW(C108)+$B$64)</f>
        <v>[[110,32,14]]</v>
      </c>
      <c r="B175" cm="1">
        <f t="array" aca="1" ref="B175" ca="1">INDIRECT($A$67&amp;"!b"&amp;ROW(D108)+$B$64)</f>
        <v>110</v>
      </c>
      <c r="C175">
        <f t="shared" ca="1" si="107"/>
        <v>16</v>
      </c>
      <c r="E175" t="e">
        <f t="shared" ca="1" si="130"/>
        <v>#N/A</v>
      </c>
      <c r="F175" t="e">
        <f t="shared" ca="1" si="130"/>
        <v>#N/A</v>
      </c>
      <c r="G175" t="e">
        <f t="shared" ca="1" si="130"/>
        <v>#N/A</v>
      </c>
      <c r="H175" t="e">
        <f t="shared" ca="1" si="129"/>
        <v>#N/A</v>
      </c>
      <c r="I175" t="e">
        <f t="shared" ca="1" si="129"/>
        <v>#N/A</v>
      </c>
      <c r="J175">
        <f t="shared" ca="1" si="129"/>
        <v>140</v>
      </c>
      <c r="K175">
        <f t="shared" ca="1" si="129"/>
        <v>140</v>
      </c>
      <c r="L175">
        <f t="shared" ca="1" si="129"/>
        <v>141</v>
      </c>
      <c r="M175">
        <f t="shared" ca="1" si="129"/>
        <v>138</v>
      </c>
      <c r="N175">
        <f t="shared" ca="1" si="129"/>
        <v>132</v>
      </c>
      <c r="O175">
        <f t="shared" ca="1" si="129"/>
        <v>132</v>
      </c>
      <c r="P175">
        <f t="shared" ca="1" si="129"/>
        <v>132</v>
      </c>
      <c r="V175" cm="1">
        <f t="array" aca="1" ref="V175" ca="1">IF(ISNA(E175),,OFFSET(INDIRECT("'"&amp;V$67&amp;"'!d1"),E175-1,))</f>
        <v>0</v>
      </c>
      <c r="W175" cm="1">
        <f t="array" aca="1" ref="W175" ca="1">IF(ISNA(F175),,OFFSET(INDIRECT("'"&amp;W$67&amp;"'!d1"),F175-1,))</f>
        <v>0</v>
      </c>
      <c r="X175" cm="1">
        <f t="array" aca="1" ref="X175" ca="1">IF(ISNA(G175),,OFFSET(INDIRECT("'"&amp;X$67&amp;"'!d1"),G175-1,))</f>
        <v>0</v>
      </c>
      <c r="Y175" cm="1">
        <f t="array" aca="1" ref="Y175" ca="1">IF(ISNA(H175),,OFFSET(INDIRECT("'"&amp;Y$67&amp;"'!d1"),H175-1,))</f>
        <v>0</v>
      </c>
      <c r="Z175" cm="1">
        <f t="array" aca="1" ref="Z175" ca="1">IF(ISNA(I175),,OFFSET(INDIRECT("'"&amp;Z$67&amp;"'!d1"),I175-1,))</f>
        <v>0</v>
      </c>
      <c r="AA175" cm="1">
        <f t="array" aca="1" ref="AA175" ca="1">IF(ISNA(J175),,OFFSET(INDIRECT("'"&amp;AA$67&amp;"'!d1"),J175-1,))</f>
        <v>16</v>
      </c>
      <c r="AB175" cm="1">
        <f t="array" aca="1" ref="AB175" ca="1">IF(ISNA(K175),,OFFSET(INDIRECT("'"&amp;AB$67&amp;"'!d1"),K175-1,))</f>
        <v>16</v>
      </c>
      <c r="AC175" cm="1">
        <f t="array" aca="1" ref="AC175" ca="1">IF(ISNA(L175),,OFFSET(INDIRECT("'"&amp;AC$67&amp;"'!d1"),L175-1,))</f>
        <v>16</v>
      </c>
      <c r="AD175" cm="1">
        <f t="array" aca="1" ref="AD175" ca="1">IF(ISNA(M175),,OFFSET(INDIRECT("'"&amp;AD$67&amp;"'!d1"),M175-1,))</f>
        <v>18</v>
      </c>
      <c r="AE175" cm="1">
        <f t="array" aca="1" ref="AE175" ca="1">IF(ISNA(N175),,OFFSET(INDIRECT("'"&amp;AE$67&amp;"'!d1"),N175-1,))</f>
        <v>0</v>
      </c>
      <c r="AF175" cm="1">
        <f t="array" aca="1" ref="AF175" ca="1">IF(ISNA(O175),,OFFSET(INDIRECT("'"&amp;AF$67&amp;"'!d1"),O175-1,))</f>
        <v>0</v>
      </c>
      <c r="AG175" cm="1">
        <f t="array" aca="1" ref="AG175" ca="1">IF(ISNA(P175),,OFFSET(INDIRECT("'"&amp;AG$67&amp;"'!d1"),P175-1,))</f>
        <v>0</v>
      </c>
      <c r="AM175">
        <f t="shared" ca="1" si="124"/>
        <v>0</v>
      </c>
      <c r="AN175">
        <f t="shared" ca="1" si="124"/>
        <v>0</v>
      </c>
      <c r="AO175">
        <f t="shared" ca="1" si="124"/>
        <v>0</v>
      </c>
      <c r="AP175">
        <f t="shared" ca="1" si="123"/>
        <v>0</v>
      </c>
      <c r="AQ175">
        <f t="shared" ca="1" si="108"/>
        <v>0</v>
      </c>
      <c r="AV175" t="str">
        <f t="shared" ca="1" si="109"/>
        <v/>
      </c>
      <c r="AW175" t="str">
        <f t="shared" ca="1" si="109"/>
        <v/>
      </c>
      <c r="AX175" t="str">
        <f t="shared" ca="1" si="109"/>
        <v/>
      </c>
      <c r="AY175" t="str">
        <f t="shared" ca="1" si="109"/>
        <v/>
      </c>
      <c r="AZ175" t="str">
        <f t="shared" ca="1" si="109"/>
        <v/>
      </c>
      <c r="BD175">
        <f t="shared" ca="1" si="97"/>
        <v>0</v>
      </c>
      <c r="BE175">
        <f t="shared" ca="1" si="97"/>
        <v>0</v>
      </c>
      <c r="BF175">
        <f t="shared" ca="1" si="97"/>
        <v>0</v>
      </c>
      <c r="BG175">
        <f t="shared" ca="1" si="97"/>
        <v>0</v>
      </c>
      <c r="BH175">
        <f t="shared" ca="1" si="97"/>
        <v>0</v>
      </c>
      <c r="BI175">
        <f t="shared" ca="1" si="97"/>
        <v>1</v>
      </c>
      <c r="BJ175">
        <f t="shared" ca="1" si="119"/>
        <v>1</v>
      </c>
      <c r="BK175">
        <f t="shared" ca="1" si="119"/>
        <v>1</v>
      </c>
      <c r="BL175">
        <f t="shared" ca="1" si="119"/>
        <v>1</v>
      </c>
      <c r="BM175">
        <f t="shared" ca="1" si="119"/>
        <v>0</v>
      </c>
      <c r="BN175">
        <f t="shared" ca="1" si="119"/>
        <v>0</v>
      </c>
      <c r="BO175">
        <f t="shared" ca="1" si="119"/>
        <v>0</v>
      </c>
      <c r="BU175">
        <f t="shared" ca="1" si="98"/>
        <v>110</v>
      </c>
      <c r="BV175">
        <f t="shared" ca="1" si="98"/>
        <v>110</v>
      </c>
      <c r="BW175">
        <f t="shared" ca="1" si="98"/>
        <v>110</v>
      </c>
      <c r="BX175">
        <f t="shared" ca="1" si="98"/>
        <v>110</v>
      </c>
      <c r="BY175">
        <f t="shared" ca="1" si="98"/>
        <v>110</v>
      </c>
      <c r="BZ175">
        <f t="shared" ca="1" si="98"/>
        <v>16</v>
      </c>
      <c r="CA175">
        <f t="shared" ca="1" si="120"/>
        <v>16</v>
      </c>
      <c r="CB175">
        <f t="shared" ca="1" si="120"/>
        <v>16</v>
      </c>
      <c r="CC175">
        <f t="shared" ca="1" si="120"/>
        <v>18</v>
      </c>
      <c r="CD175">
        <f t="shared" ca="1" si="120"/>
        <v>110</v>
      </c>
      <c r="CE175">
        <f t="shared" ca="1" si="120"/>
        <v>110</v>
      </c>
      <c r="CF175">
        <f t="shared" ca="1" si="120"/>
        <v>110</v>
      </c>
      <c r="CL175">
        <f t="shared" ca="1" si="99"/>
        <v>0</v>
      </c>
      <c r="CM175">
        <f t="shared" ca="1" si="99"/>
        <v>0</v>
      </c>
      <c r="CN175">
        <f t="shared" ca="1" si="99"/>
        <v>0</v>
      </c>
      <c r="CO175">
        <f t="shared" ca="1" si="99"/>
        <v>0</v>
      </c>
      <c r="CP175">
        <f t="shared" ca="1" si="99"/>
        <v>0</v>
      </c>
      <c r="CQ175">
        <f t="shared" ca="1" si="99"/>
        <v>1</v>
      </c>
      <c r="CR175">
        <f t="shared" ca="1" si="121"/>
        <v>1</v>
      </c>
      <c r="CS175">
        <f t="shared" ca="1" si="121"/>
        <v>1</v>
      </c>
      <c r="CT175">
        <f t="shared" ca="1" si="121"/>
        <v>0</v>
      </c>
      <c r="CU175">
        <f t="shared" ca="1" si="121"/>
        <v>0</v>
      </c>
      <c r="CV175">
        <f t="shared" ca="1" si="121"/>
        <v>0</v>
      </c>
      <c r="CW175">
        <f t="shared" ca="1" si="121"/>
        <v>0</v>
      </c>
      <c r="DC175" cm="1">
        <f t="array" aca="1" ref="DC175" ca="1">IF(ISNA(E175),,OFFSET(INDIRECT("'"&amp;DT$67&amp;"'!f1"),E175-1,))*1</f>
        <v>0</v>
      </c>
      <c r="DD175" cm="1">
        <f t="array" aca="1" ref="DD175" ca="1">IF(ISNA(F175),,OFFSET(INDIRECT("'"&amp;DU$67&amp;"'!f1"),F175-1,))*1</f>
        <v>0</v>
      </c>
      <c r="DE175" cm="1">
        <f t="array" aca="1" ref="DE175" ca="1">IF(ISNA(G175),,OFFSET(INDIRECT("'"&amp;DV$67&amp;"'!f1"),G175-1,))*1</f>
        <v>0</v>
      </c>
      <c r="DF175" cm="1">
        <f t="array" aca="1" ref="DF175" ca="1">IF(ISNA(H175),,OFFSET(INDIRECT("'"&amp;DW$67&amp;"'!f1"),H175-1,))*1</f>
        <v>0</v>
      </c>
      <c r="DG175" cm="1">
        <f t="array" aca="1" ref="DG175" ca="1">IF(ISNA(I175),,OFFSET(INDIRECT("'"&amp;DX$67&amp;"'!f1"),I175-1,))*1</f>
        <v>0</v>
      </c>
      <c r="DH175" cm="1">
        <f t="array" aca="1" ref="DH175" ca="1">IF(ISNA(J175),,OFFSET(INDIRECT("'"&amp;DY$67&amp;"'!f1"),J175-1,))*1</f>
        <v>4.1660404289141297</v>
      </c>
      <c r="DI175" cm="1">
        <f t="array" aca="1" ref="DI175" ca="1">IF(ISNA(K175),,OFFSET(INDIRECT("'"&amp;DZ$67&amp;"'!f1"),K175-1,))*1</f>
        <v>111.75845106691099</v>
      </c>
      <c r="DJ175" cm="1">
        <f t="array" aca="1" ref="DJ175" ca="1">IF(ISNA(L175),,OFFSET(INDIRECT("'"&amp;EA$67&amp;"'!f1"),L175-1,))*1</f>
        <v>37.433056497946303</v>
      </c>
      <c r="DK175" cm="1">
        <f t="array" aca="1" ref="DK175" ca="1">IF(ISNA(M175),,OFFSET(INDIRECT("'"&amp;EB$67&amp;"'!f1"),M175-1,))*1</f>
        <v>1435.9478563819901</v>
      </c>
      <c r="DL175" cm="1">
        <f t="array" aca="1" ref="DL175" ca="1">IF(ISNA(N175),,OFFSET(INDIRECT("'"&amp;EC$67&amp;"'!f1"),N175-1,))*1</f>
        <v>9.4082422001520102E-2</v>
      </c>
      <c r="DM175" cm="1">
        <f t="array" aca="1" ref="DM175" ca="1">IF(ISNA(O175),,OFFSET(INDIRECT("'"&amp;ED$67&amp;"'!f1"),O175-1,))*1</f>
        <v>9.7726869003963601E-2</v>
      </c>
      <c r="DN175" cm="1">
        <f t="array" aca="1" ref="DN175" ca="1">IF(ISNA(P175),,OFFSET(INDIRECT("'"&amp;EE$67&amp;"'!f1"),P175-1,))*1</f>
        <v>0.29745707660913401</v>
      </c>
      <c r="DT175">
        <f t="shared" ca="1" si="100"/>
        <v>0</v>
      </c>
      <c r="DU175">
        <f t="shared" ca="1" si="100"/>
        <v>0</v>
      </c>
      <c r="DV175">
        <f t="shared" ca="1" si="100"/>
        <v>0</v>
      </c>
      <c r="DW175">
        <f t="shared" ca="1" si="100"/>
        <v>0</v>
      </c>
      <c r="DX175">
        <f t="shared" ca="1" si="100"/>
        <v>0</v>
      </c>
      <c r="DY175">
        <f t="shared" ca="1" si="100"/>
        <v>1</v>
      </c>
      <c r="DZ175">
        <f t="shared" ca="1" si="122"/>
        <v>1</v>
      </c>
      <c r="EA175">
        <f t="shared" ca="1" si="122"/>
        <v>1295</v>
      </c>
      <c r="EB175">
        <f t="shared" ca="1" si="122"/>
        <v>0</v>
      </c>
      <c r="EC175">
        <f t="shared" ca="1" si="122"/>
        <v>0</v>
      </c>
      <c r="ED175">
        <f t="shared" ca="1" si="122"/>
        <v>0</v>
      </c>
      <c r="EE175">
        <f t="shared" ca="1" si="122"/>
        <v>0</v>
      </c>
      <c r="EK175" cm="1">
        <f t="array" aca="1" ref="EK175" ca="1">IF(ISNA(E175),0,OFFSET(INDIRECT("'"&amp;EK$67&amp;"'!g1"),E175-1,)*CL175)</f>
        <v>0</v>
      </c>
      <c r="EL175" cm="1">
        <f t="array" aca="1" ref="EL175" ca="1">IF(ISNA(F175),0,OFFSET(INDIRECT("'"&amp;EL$67&amp;"'!g1"),F175-1,)*CM175)</f>
        <v>0</v>
      </c>
      <c r="EM175" cm="1">
        <f t="array" aca="1" ref="EM175" ca="1">IF(ISNA(G175),0,OFFSET(INDIRECT("'"&amp;EM$67&amp;"'!g1"),G175-1,)*CN175)</f>
        <v>0</v>
      </c>
      <c r="EN175" cm="1">
        <f t="array" aca="1" ref="EN175" ca="1">IF(ISNA(H175),0,OFFSET(INDIRECT("'"&amp;EN$67&amp;"'!g1"),H175-1,)*CO175)</f>
        <v>0</v>
      </c>
      <c r="EO175" cm="1">
        <f t="array" aca="1" ref="EO175" ca="1">IF(ISNA(I175),0,OFFSET(INDIRECT("'"&amp;EO$67&amp;"'!g1"),I175-1,)*CP175)</f>
        <v>0</v>
      </c>
      <c r="EP175" cm="1">
        <f t="array" aca="1" ref="EP175" ca="1">IF(ISNA(J175),0,OFFSET(INDIRECT("'"&amp;EP$67&amp;"'!g1"),J175-1,)*CQ175)</f>
        <v>1</v>
      </c>
      <c r="EQ175" cm="1">
        <f t="array" aca="1" ref="EQ175" ca="1">IF(ISNA(K175),0,OFFSET(INDIRECT("'"&amp;EQ$67&amp;"'!g1"),K175-1,)*CR175)</f>
        <v>1</v>
      </c>
      <c r="ER175" cm="1">
        <f t="array" aca="1" ref="ER175" ca="1">IF(ISNA(L175),0,OFFSET(INDIRECT("'"&amp;ER$67&amp;"'!g1"),L175-1,)*CS175)</f>
        <v>1295</v>
      </c>
      <c r="ES175" cm="1">
        <f t="array" aca="1" ref="ES175" ca="1">IF(ISNA(M175),0,OFFSET(INDIRECT("'"&amp;ES$67&amp;"'!g1"),M175-1,)*CT175)</f>
        <v>0</v>
      </c>
      <c r="ET175" cm="1">
        <f t="array" aca="1" ref="ET175" ca="1">IF(ISNA(N175),0,OFFSET(INDIRECT("'"&amp;ET$67&amp;"'!g1"),N175-1,)*CU175)</f>
        <v>0</v>
      </c>
      <c r="EU175" cm="1">
        <f t="array" aca="1" ref="EU175" ca="1">IF(ISNA(O175),0,OFFSET(INDIRECT("'"&amp;EU$67&amp;"'!g1"),O175-1,)*CV175)</f>
        <v>0</v>
      </c>
      <c r="EV175" cm="1">
        <f t="array" aca="1" ref="EV175" ca="1">IF(ISNA(P175),0,OFFSET(INDIRECT("'"&amp;EV$67&amp;"'!g1"),P175-1,)*CW175)</f>
        <v>0</v>
      </c>
      <c r="FB175" s="10" cm="1">
        <f t="array" aca="1" ref="FB175" ca="1">IF(ISNA(E175),0,OFFSET(INDIRECT("'"&amp;EK$67&amp;"'!h1"),E175-1,))</f>
        <v>0</v>
      </c>
      <c r="FC175" s="10" cm="1">
        <f t="array" aca="1" ref="FC175" ca="1">IF(ISNA(F175),0,OFFSET(INDIRECT("'"&amp;EL$67&amp;"'!h1"),F175-1,))</f>
        <v>0</v>
      </c>
      <c r="FD175" s="10" cm="1">
        <f t="array" aca="1" ref="FD175" ca="1">IF(ISNA(G175),0,OFFSET(INDIRECT("'"&amp;EM$67&amp;"'!h1"),G175-1,))</f>
        <v>0</v>
      </c>
      <c r="FE175" s="10" cm="1">
        <f t="array" aca="1" ref="FE175" ca="1">IF(ISNA(H175),0,OFFSET(INDIRECT("'"&amp;EN$67&amp;"'!h1"),H175-1,))</f>
        <v>0</v>
      </c>
      <c r="FF175" s="10" cm="1">
        <f t="array" aca="1" ref="FF175" ca="1">IF(ISNA(I175),0,OFFSET(INDIRECT("'"&amp;EO$67&amp;"'!h1"),I175-1,))</f>
        <v>0</v>
      </c>
      <c r="FG175" s="10" cm="1">
        <f t="array" aca="1" ref="FG175" ca="1">IF(ISNA(J175),0,OFFSET(INDIRECT("'"&amp;EP$67&amp;"'!h1"),J175-1,))</f>
        <v>1</v>
      </c>
      <c r="FH175" s="10" cm="1">
        <f t="array" aca="1" ref="FH175" ca="1">IF(ISNA(K175),0,OFFSET(INDIRECT("'"&amp;EQ$67&amp;"'!h1"),K175-1,))</f>
        <v>10000</v>
      </c>
      <c r="FI175" s="10" cm="1">
        <f t="array" aca="1" ref="FI175" ca="1">IF(ISNA(L175),0,OFFSET(INDIRECT("'"&amp;ER$67&amp;"'!h1"),L175-1,))</f>
        <v>10000</v>
      </c>
      <c r="FJ175" s="10" cm="1">
        <f t="array" aca="1" ref="FJ175" ca="1">IF(ISNA(M175),0,OFFSET(INDIRECT("'"&amp;ES$67&amp;"'!h1"),M175-1,))</f>
        <v>10000</v>
      </c>
      <c r="FK175" s="10" cm="1">
        <f t="array" aca="1" ref="FK175" ca="1">IF(ISNA(N175),0,OFFSET(INDIRECT("'"&amp;ET$67&amp;"'!h1"),N175-1,))</f>
        <v>1</v>
      </c>
      <c r="FL175" s="10" cm="1">
        <f t="array" aca="1" ref="FL175" ca="1">IF(ISNA(O175),0,OFFSET(INDIRECT("'"&amp;EU$67&amp;"'!h1"),O175-1,))</f>
        <v>1</v>
      </c>
      <c r="FM175" s="10" cm="1">
        <f t="array" aca="1" ref="FM175" ca="1">IF(ISNA(P175),0,OFFSET(INDIRECT("'"&amp;EV$67&amp;"'!h1"),P175-1,))</f>
        <v>9</v>
      </c>
      <c r="FN175" s="10"/>
      <c r="FO175" s="10"/>
      <c r="FP175" s="10"/>
      <c r="FQ175" s="10"/>
      <c r="FS175">
        <f t="shared" ca="1" si="110"/>
        <v>110</v>
      </c>
      <c r="FT175">
        <f t="shared" ca="1" si="62"/>
        <v>111.75845106691099</v>
      </c>
      <c r="FU175">
        <f t="shared" ca="1" si="63"/>
        <v>1</v>
      </c>
      <c r="FV175">
        <f t="shared" ca="1" si="64"/>
        <v>10000</v>
      </c>
      <c r="FW175" s="4">
        <f t="shared" ca="1" si="111"/>
        <v>1E-4</v>
      </c>
      <c r="FX175" s="5">
        <f t="shared" ca="1" si="112"/>
        <v>111.75845106691099</v>
      </c>
      <c r="FZ175" s="13">
        <f t="shared" ca="1" si="105"/>
        <v>110</v>
      </c>
      <c r="GA175" s="23" t="e">
        <f t="shared" ca="1" si="127"/>
        <v>#N/A</v>
      </c>
      <c r="GB175" s="23" t="e">
        <f t="shared" ca="1" si="127"/>
        <v>#N/A</v>
      </c>
      <c r="GC175" s="23" t="e">
        <f t="shared" ca="1" si="127"/>
        <v>#N/A</v>
      </c>
      <c r="GD175" s="23" t="e">
        <f t="shared" ca="1" si="125"/>
        <v>#N/A</v>
      </c>
      <c r="GE175" s="23" t="e">
        <f t="shared" ca="1" si="125"/>
        <v>#N/A</v>
      </c>
      <c r="GF175" s="23">
        <f t="shared" ca="1" si="125"/>
        <v>0</v>
      </c>
      <c r="GG175" s="23">
        <f t="shared" ca="1" si="114"/>
        <v>0</v>
      </c>
      <c r="GH175" s="23">
        <f t="shared" ca="1" si="114"/>
        <v>0</v>
      </c>
      <c r="GI175" s="23">
        <f t="shared" ca="1" si="114"/>
        <v>0.125</v>
      </c>
      <c r="GJ175" s="23" t="e">
        <f t="shared" ca="1" si="114"/>
        <v>#N/A</v>
      </c>
      <c r="GK175" s="23" t="e">
        <f t="shared" ca="1" si="114"/>
        <v>#N/A</v>
      </c>
      <c r="GL175" s="23" t="e">
        <f t="shared" ca="1" si="114"/>
        <v>#N/A</v>
      </c>
      <c r="GM175" s="23"/>
      <c r="GN175">
        <f t="shared" ca="1" si="113"/>
        <v>110</v>
      </c>
      <c r="GO175" s="5" t="e">
        <f t="shared" ca="1" si="116"/>
        <v>#N/A</v>
      </c>
      <c r="GP175" s="5" t="e">
        <f t="shared" ca="1" si="116"/>
        <v>#N/A</v>
      </c>
      <c r="GQ175" s="5" t="e">
        <f t="shared" ca="1" si="116"/>
        <v>#N/A</v>
      </c>
      <c r="GR175" s="5" t="e">
        <f t="shared" ca="1" si="116"/>
        <v>#N/A</v>
      </c>
      <c r="GS175" s="5" t="e">
        <f t="shared" ca="1" si="116"/>
        <v>#N/A</v>
      </c>
      <c r="GT175" s="5">
        <f t="shared" ca="1" si="103"/>
        <v>4.1660404289141297</v>
      </c>
      <c r="GU175" s="5">
        <f t="shared" ca="1" si="103"/>
        <v>111.75845106691099</v>
      </c>
      <c r="GV175" s="5">
        <f t="shared" ca="1" si="103"/>
        <v>2.890583513354927E-2</v>
      </c>
      <c r="GW175" s="5" t="e">
        <f t="shared" ca="1" si="101"/>
        <v>#N/A</v>
      </c>
      <c r="GX175" s="5" t="e">
        <f t="shared" ca="1" si="101"/>
        <v>#N/A</v>
      </c>
      <c r="GY175" s="5" t="e">
        <f t="shared" ca="1" si="101"/>
        <v>#N/A</v>
      </c>
      <c r="GZ175" s="5" t="e">
        <f t="shared" ca="1" si="101"/>
        <v>#N/A</v>
      </c>
      <c r="HB175" s="13">
        <f t="shared" ca="1" si="106"/>
        <v>110</v>
      </c>
      <c r="HC175" s="4">
        <f t="shared" ca="1" si="128"/>
        <v>0</v>
      </c>
      <c r="HD175" s="4">
        <f t="shared" ca="1" si="128"/>
        <v>0</v>
      </c>
      <c r="HE175" s="4">
        <f t="shared" ca="1" si="128"/>
        <v>0</v>
      </c>
      <c r="HF175" s="4">
        <f t="shared" ca="1" si="126"/>
        <v>0</v>
      </c>
      <c r="HG175" s="4">
        <f t="shared" ca="1" si="126"/>
        <v>0</v>
      </c>
      <c r="HH175" s="4">
        <f t="shared" ca="1" si="126"/>
        <v>1</v>
      </c>
      <c r="HI175" s="4">
        <f t="shared" ca="1" si="115"/>
        <v>1E-4</v>
      </c>
      <c r="HJ175" s="4">
        <f t="shared" ca="1" si="115"/>
        <v>0.1295</v>
      </c>
      <c r="HK175" s="4">
        <f t="shared" ca="1" si="115"/>
        <v>0</v>
      </c>
      <c r="HL175" s="4">
        <f t="shared" ca="1" si="115"/>
        <v>0</v>
      </c>
      <c r="HM175" s="4">
        <f t="shared" ca="1" si="115"/>
        <v>0</v>
      </c>
      <c r="HN175" s="4">
        <f t="shared" ca="1" si="115"/>
        <v>0</v>
      </c>
    </row>
    <row r="176" spans="1:222" x14ac:dyDescent="0.2">
      <c r="A176" t="str" cm="1">
        <f t="array" aca="1" ref="A176" ca="1">INDIRECT($A$67&amp;"!A"&amp;ROW(C109)+$B$64)</f>
        <v>[[111,33,14]]</v>
      </c>
      <c r="B176" cm="1">
        <f t="array" aca="1" ref="B176" ca="1">INDIRECT($A$67&amp;"!b"&amp;ROW(D109)+$B$64)</f>
        <v>111</v>
      </c>
      <c r="C176">
        <f t="shared" ca="1" si="107"/>
        <v>16</v>
      </c>
      <c r="E176" t="e">
        <f t="shared" ca="1" si="130"/>
        <v>#N/A</v>
      </c>
      <c r="F176" t="e">
        <f t="shared" ca="1" si="130"/>
        <v>#N/A</v>
      </c>
      <c r="G176" t="e">
        <f t="shared" ca="1" si="130"/>
        <v>#N/A</v>
      </c>
      <c r="H176" t="e">
        <f t="shared" ca="1" si="129"/>
        <v>#N/A</v>
      </c>
      <c r="I176" t="e">
        <f t="shared" ca="1" si="129"/>
        <v>#N/A</v>
      </c>
      <c r="J176">
        <f t="shared" ca="1" si="129"/>
        <v>141</v>
      </c>
      <c r="K176">
        <f t="shared" ca="1" si="129"/>
        <v>141</v>
      </c>
      <c r="L176">
        <f t="shared" ca="1" si="129"/>
        <v>142</v>
      </c>
      <c r="M176">
        <f t="shared" ca="1" si="129"/>
        <v>139</v>
      </c>
      <c r="N176">
        <f t="shared" ca="1" si="129"/>
        <v>133</v>
      </c>
      <c r="O176">
        <f t="shared" ca="1" si="129"/>
        <v>133</v>
      </c>
      <c r="P176">
        <f t="shared" ca="1" si="129"/>
        <v>133</v>
      </c>
      <c r="V176" cm="1">
        <f t="array" aca="1" ref="V176" ca="1">IF(ISNA(E176),,OFFSET(INDIRECT("'"&amp;V$67&amp;"'!d1"),E176-1,))</f>
        <v>0</v>
      </c>
      <c r="W176" cm="1">
        <f t="array" aca="1" ref="W176" ca="1">IF(ISNA(F176),,OFFSET(INDIRECT("'"&amp;W$67&amp;"'!d1"),F176-1,))</f>
        <v>0</v>
      </c>
      <c r="X176" cm="1">
        <f t="array" aca="1" ref="X176" ca="1">IF(ISNA(G176),,OFFSET(INDIRECT("'"&amp;X$67&amp;"'!d1"),G176-1,))</f>
        <v>0</v>
      </c>
      <c r="Y176" cm="1">
        <f t="array" aca="1" ref="Y176" ca="1">IF(ISNA(H176),,OFFSET(INDIRECT("'"&amp;Y$67&amp;"'!d1"),H176-1,))</f>
        <v>0</v>
      </c>
      <c r="Z176" cm="1">
        <f t="array" aca="1" ref="Z176" ca="1">IF(ISNA(I176),,OFFSET(INDIRECT("'"&amp;Z$67&amp;"'!d1"),I176-1,))</f>
        <v>0</v>
      </c>
      <c r="AA176" cm="1">
        <f t="array" aca="1" ref="AA176" ca="1">IF(ISNA(J176),,OFFSET(INDIRECT("'"&amp;AA$67&amp;"'!d1"),J176-1,))</f>
        <v>16</v>
      </c>
      <c r="AB176" cm="1">
        <f t="array" aca="1" ref="AB176" ca="1">IF(ISNA(K176),,OFFSET(INDIRECT("'"&amp;AB$67&amp;"'!d1"),K176-1,))</f>
        <v>17</v>
      </c>
      <c r="AC176" cm="1">
        <f t="array" aca="1" ref="AC176" ca="1">IF(ISNA(L176),,OFFSET(INDIRECT("'"&amp;AC$67&amp;"'!d1"),L176-1,))</f>
        <v>16</v>
      </c>
      <c r="AD176" cm="1">
        <f t="array" aca="1" ref="AD176" ca="1">IF(ISNA(M176),,OFFSET(INDIRECT("'"&amp;AD$67&amp;"'!d1"),M176-1,))</f>
        <v>17</v>
      </c>
      <c r="AE176" cm="1">
        <f t="array" aca="1" ref="AE176" ca="1">IF(ISNA(N176),,OFFSET(INDIRECT("'"&amp;AE$67&amp;"'!d1"),N176-1,))</f>
        <v>0</v>
      </c>
      <c r="AF176" cm="1">
        <f t="array" aca="1" ref="AF176" ca="1">IF(ISNA(O176),,OFFSET(INDIRECT("'"&amp;AF$67&amp;"'!d1"),O176-1,))</f>
        <v>0</v>
      </c>
      <c r="AG176" cm="1">
        <f t="array" aca="1" ref="AG176" ca="1">IF(ISNA(P176),,OFFSET(INDIRECT("'"&amp;AG$67&amp;"'!d1"),P176-1,))</f>
        <v>0</v>
      </c>
      <c r="AM176">
        <f t="shared" ca="1" si="124"/>
        <v>0</v>
      </c>
      <c r="AN176">
        <f t="shared" ca="1" si="124"/>
        <v>0</v>
      </c>
      <c r="AO176">
        <f t="shared" ca="1" si="124"/>
        <v>0</v>
      </c>
      <c r="AP176">
        <f t="shared" ca="1" si="123"/>
        <v>0</v>
      </c>
      <c r="AQ176">
        <f t="shared" ca="1" si="108"/>
        <v>0</v>
      </c>
      <c r="AV176" t="str">
        <f t="shared" ca="1" si="109"/>
        <v/>
      </c>
      <c r="AW176" t="str">
        <f t="shared" ca="1" si="109"/>
        <v/>
      </c>
      <c r="AX176" t="str">
        <f t="shared" ca="1" si="109"/>
        <v/>
      </c>
      <c r="AY176" t="str">
        <f t="shared" ca="1" si="109"/>
        <v/>
      </c>
      <c r="AZ176" t="str">
        <f t="shared" ca="1" si="109"/>
        <v/>
      </c>
      <c r="BD176">
        <f t="shared" ca="1" si="97"/>
        <v>0</v>
      </c>
      <c r="BE176">
        <f t="shared" ca="1" si="97"/>
        <v>0</v>
      </c>
      <c r="BF176">
        <f t="shared" ca="1" si="97"/>
        <v>0</v>
      </c>
      <c r="BG176">
        <f t="shared" ca="1" si="97"/>
        <v>0</v>
      </c>
      <c r="BH176">
        <f t="shared" ca="1" si="97"/>
        <v>0</v>
      </c>
      <c r="BI176">
        <f t="shared" ca="1" si="97"/>
        <v>1</v>
      </c>
      <c r="BJ176">
        <f t="shared" ca="1" si="119"/>
        <v>1</v>
      </c>
      <c r="BK176">
        <f t="shared" ca="1" si="119"/>
        <v>1</v>
      </c>
      <c r="BL176">
        <f t="shared" ca="1" si="119"/>
        <v>1</v>
      </c>
      <c r="BM176">
        <f t="shared" ca="1" si="119"/>
        <v>0</v>
      </c>
      <c r="BN176">
        <f t="shared" ca="1" si="119"/>
        <v>0</v>
      </c>
      <c r="BO176">
        <f t="shared" ca="1" si="119"/>
        <v>0</v>
      </c>
      <c r="BU176">
        <f t="shared" ca="1" si="98"/>
        <v>111</v>
      </c>
      <c r="BV176">
        <f t="shared" ca="1" si="98"/>
        <v>111</v>
      </c>
      <c r="BW176">
        <f t="shared" ca="1" si="98"/>
        <v>111</v>
      </c>
      <c r="BX176">
        <f t="shared" ca="1" si="98"/>
        <v>111</v>
      </c>
      <c r="BY176">
        <f t="shared" ca="1" si="98"/>
        <v>111</v>
      </c>
      <c r="BZ176">
        <f t="shared" ca="1" si="98"/>
        <v>16</v>
      </c>
      <c r="CA176">
        <f t="shared" ca="1" si="120"/>
        <v>17</v>
      </c>
      <c r="CB176">
        <f t="shared" ca="1" si="120"/>
        <v>16</v>
      </c>
      <c r="CC176">
        <f t="shared" ca="1" si="120"/>
        <v>17</v>
      </c>
      <c r="CD176">
        <f t="shared" ca="1" si="120"/>
        <v>111</v>
      </c>
      <c r="CE176">
        <f t="shared" ca="1" si="120"/>
        <v>111</v>
      </c>
      <c r="CF176">
        <f t="shared" ca="1" si="120"/>
        <v>111</v>
      </c>
      <c r="CL176">
        <f t="shared" ca="1" si="99"/>
        <v>0</v>
      </c>
      <c r="CM176">
        <f t="shared" ca="1" si="99"/>
        <v>0</v>
      </c>
      <c r="CN176">
        <f t="shared" ca="1" si="99"/>
        <v>0</v>
      </c>
      <c r="CO176">
        <f t="shared" ca="1" si="99"/>
        <v>0</v>
      </c>
      <c r="CP176">
        <f t="shared" ca="1" si="99"/>
        <v>0</v>
      </c>
      <c r="CQ176">
        <f t="shared" ca="1" si="99"/>
        <v>1</v>
      </c>
      <c r="CR176">
        <f t="shared" ca="1" si="121"/>
        <v>0</v>
      </c>
      <c r="CS176">
        <f t="shared" ca="1" si="121"/>
        <v>1</v>
      </c>
      <c r="CT176">
        <f t="shared" ca="1" si="121"/>
        <v>0</v>
      </c>
      <c r="CU176">
        <f t="shared" ca="1" si="121"/>
        <v>0</v>
      </c>
      <c r="CV176">
        <f t="shared" ca="1" si="121"/>
        <v>0</v>
      </c>
      <c r="CW176">
        <f t="shared" ca="1" si="121"/>
        <v>0</v>
      </c>
      <c r="DC176" cm="1">
        <f t="array" aca="1" ref="DC176" ca="1">IF(ISNA(E176),,OFFSET(INDIRECT("'"&amp;DT$67&amp;"'!f1"),E176-1,))*1</f>
        <v>0</v>
      </c>
      <c r="DD176" cm="1">
        <f t="array" aca="1" ref="DD176" ca="1">IF(ISNA(F176),,OFFSET(INDIRECT("'"&amp;DU$67&amp;"'!f1"),F176-1,))*1</f>
        <v>0</v>
      </c>
      <c r="DE176" cm="1">
        <f t="array" aca="1" ref="DE176" ca="1">IF(ISNA(G176),,OFFSET(INDIRECT("'"&amp;DV$67&amp;"'!f1"),G176-1,))*1</f>
        <v>0</v>
      </c>
      <c r="DF176" cm="1">
        <f t="array" aca="1" ref="DF176" ca="1">IF(ISNA(H176),,OFFSET(INDIRECT("'"&amp;DW$67&amp;"'!f1"),H176-1,))*1</f>
        <v>0</v>
      </c>
      <c r="DG176" cm="1">
        <f t="array" aca="1" ref="DG176" ca="1">IF(ISNA(I176),,OFFSET(INDIRECT("'"&amp;DX$67&amp;"'!f1"),I176-1,))*1</f>
        <v>0</v>
      </c>
      <c r="DH176" cm="1">
        <f t="array" aca="1" ref="DH176" ca="1">IF(ISNA(J176),,OFFSET(INDIRECT("'"&amp;DY$67&amp;"'!f1"),J176-1,))*1</f>
        <v>4.2164467405527803</v>
      </c>
      <c r="DI176" cm="1">
        <f t="array" aca="1" ref="DI176" ca="1">IF(ISNA(K176),,OFFSET(INDIRECT("'"&amp;DZ$67&amp;"'!f1"),K176-1,))*1</f>
        <v>116.47551783826199</v>
      </c>
      <c r="DJ176" cm="1">
        <f t="array" aca="1" ref="DJ176" ca="1">IF(ISNA(L176),,OFFSET(INDIRECT("'"&amp;EA$67&amp;"'!f1"),L176-1,))*1</f>
        <v>38.896243001334298</v>
      </c>
      <c r="DK176" cm="1">
        <f t="array" aca="1" ref="DK176" ca="1">IF(ISNA(M176),,OFFSET(INDIRECT("'"&amp;EB$67&amp;"'!f1"),M176-1,))*1</f>
        <v>1394.9885218960001</v>
      </c>
      <c r="DL176" cm="1">
        <f t="array" aca="1" ref="DL176" ca="1">IF(ISNA(N176),,OFFSET(INDIRECT("'"&amp;EC$67&amp;"'!f1"),N176-1,))*1</f>
        <v>9.33874449983704E-2</v>
      </c>
      <c r="DM176" cm="1">
        <f t="array" aca="1" ref="DM176" ca="1">IF(ISNA(O176),,OFFSET(INDIRECT("'"&amp;ED$67&amp;"'!f1"),O176-1,))*1</f>
        <v>9.7910245996899903E-2</v>
      </c>
      <c r="DN176" cm="1">
        <f t="array" aca="1" ref="DN176" ca="1">IF(ISNA(P176),,OFFSET(INDIRECT("'"&amp;EE$67&amp;"'!f1"),P176-1,))*1</f>
        <v>0.29108916223049103</v>
      </c>
      <c r="DT176">
        <f t="shared" ca="1" si="100"/>
        <v>0</v>
      </c>
      <c r="DU176">
        <f t="shared" ca="1" si="100"/>
        <v>0</v>
      </c>
      <c r="DV176">
        <f t="shared" ca="1" si="100"/>
        <v>0</v>
      </c>
      <c r="DW176">
        <f t="shared" ca="1" si="100"/>
        <v>0</v>
      </c>
      <c r="DX176">
        <f t="shared" ca="1" si="100"/>
        <v>0</v>
      </c>
      <c r="DY176">
        <f t="shared" ca="1" si="100"/>
        <v>1</v>
      </c>
      <c r="DZ176">
        <f t="shared" ca="1" si="122"/>
        <v>0</v>
      </c>
      <c r="EA176">
        <f t="shared" ca="1" si="122"/>
        <v>726</v>
      </c>
      <c r="EB176">
        <f t="shared" ca="1" si="122"/>
        <v>0</v>
      </c>
      <c r="EC176">
        <f t="shared" ca="1" si="122"/>
        <v>0</v>
      </c>
      <c r="ED176">
        <f t="shared" ca="1" si="122"/>
        <v>0</v>
      </c>
      <c r="EE176">
        <f t="shared" ca="1" si="122"/>
        <v>0</v>
      </c>
      <c r="EK176" cm="1">
        <f t="array" aca="1" ref="EK176" ca="1">IF(ISNA(E176),0,OFFSET(INDIRECT("'"&amp;EK$67&amp;"'!g1"),E176-1,)*CL176)</f>
        <v>0</v>
      </c>
      <c r="EL176" cm="1">
        <f t="array" aca="1" ref="EL176" ca="1">IF(ISNA(F176),0,OFFSET(INDIRECT("'"&amp;EL$67&amp;"'!g1"),F176-1,)*CM176)</f>
        <v>0</v>
      </c>
      <c r="EM176" cm="1">
        <f t="array" aca="1" ref="EM176" ca="1">IF(ISNA(G176),0,OFFSET(INDIRECT("'"&amp;EM$67&amp;"'!g1"),G176-1,)*CN176)</f>
        <v>0</v>
      </c>
      <c r="EN176" cm="1">
        <f t="array" aca="1" ref="EN176" ca="1">IF(ISNA(H176),0,OFFSET(INDIRECT("'"&amp;EN$67&amp;"'!g1"),H176-1,)*CO176)</f>
        <v>0</v>
      </c>
      <c r="EO176" cm="1">
        <f t="array" aca="1" ref="EO176" ca="1">IF(ISNA(I176),0,OFFSET(INDIRECT("'"&amp;EO$67&amp;"'!g1"),I176-1,)*CP176)</f>
        <v>0</v>
      </c>
      <c r="EP176" cm="1">
        <f t="array" aca="1" ref="EP176" ca="1">IF(ISNA(J176),0,OFFSET(INDIRECT("'"&amp;EP$67&amp;"'!g1"),J176-1,)*CQ176)</f>
        <v>1</v>
      </c>
      <c r="EQ176" cm="1">
        <f t="array" aca="1" ref="EQ176" ca="1">IF(ISNA(K176),0,OFFSET(INDIRECT("'"&amp;EQ$67&amp;"'!g1"),K176-1,)*CR176)</f>
        <v>0</v>
      </c>
      <c r="ER176" cm="1">
        <f t="array" aca="1" ref="ER176" ca="1">IF(ISNA(L176),0,OFFSET(INDIRECT("'"&amp;ER$67&amp;"'!g1"),L176-1,)*CS176)</f>
        <v>726</v>
      </c>
      <c r="ES176" cm="1">
        <f t="array" aca="1" ref="ES176" ca="1">IF(ISNA(M176),0,OFFSET(INDIRECT("'"&amp;ES$67&amp;"'!g1"),M176-1,)*CT176)</f>
        <v>0</v>
      </c>
      <c r="ET176" cm="1">
        <f t="array" aca="1" ref="ET176" ca="1">IF(ISNA(N176),0,OFFSET(INDIRECT("'"&amp;ET$67&amp;"'!g1"),N176-1,)*CU176)</f>
        <v>0</v>
      </c>
      <c r="EU176" cm="1">
        <f t="array" aca="1" ref="EU176" ca="1">IF(ISNA(O176),0,OFFSET(INDIRECT("'"&amp;EU$67&amp;"'!g1"),O176-1,)*CV176)</f>
        <v>0</v>
      </c>
      <c r="EV176" cm="1">
        <f t="array" aca="1" ref="EV176" ca="1">IF(ISNA(P176),0,OFFSET(INDIRECT("'"&amp;EV$67&amp;"'!g1"),P176-1,)*CW176)</f>
        <v>0</v>
      </c>
      <c r="FB176" s="10" cm="1">
        <f t="array" aca="1" ref="FB176" ca="1">IF(ISNA(E176),0,OFFSET(INDIRECT("'"&amp;EK$67&amp;"'!h1"),E176-1,))</f>
        <v>0</v>
      </c>
      <c r="FC176" s="10" cm="1">
        <f t="array" aca="1" ref="FC176" ca="1">IF(ISNA(F176),0,OFFSET(INDIRECT("'"&amp;EL$67&amp;"'!h1"),F176-1,))</f>
        <v>0</v>
      </c>
      <c r="FD176" s="10" cm="1">
        <f t="array" aca="1" ref="FD176" ca="1">IF(ISNA(G176),0,OFFSET(INDIRECT("'"&amp;EM$67&amp;"'!h1"),G176-1,))</f>
        <v>0</v>
      </c>
      <c r="FE176" s="10" cm="1">
        <f t="array" aca="1" ref="FE176" ca="1">IF(ISNA(H176),0,OFFSET(INDIRECT("'"&amp;EN$67&amp;"'!h1"),H176-1,))</f>
        <v>0</v>
      </c>
      <c r="FF176" s="10" cm="1">
        <f t="array" aca="1" ref="FF176" ca="1">IF(ISNA(I176),0,OFFSET(INDIRECT("'"&amp;EO$67&amp;"'!h1"),I176-1,))</f>
        <v>0</v>
      </c>
      <c r="FG176" s="10" cm="1">
        <f t="array" aca="1" ref="FG176" ca="1">IF(ISNA(J176),0,OFFSET(INDIRECT("'"&amp;EP$67&amp;"'!h1"),J176-1,))</f>
        <v>1</v>
      </c>
      <c r="FH176" s="10" cm="1">
        <f t="array" aca="1" ref="FH176" ca="1">IF(ISNA(K176),0,OFFSET(INDIRECT("'"&amp;EQ$67&amp;"'!h1"),K176-1,))</f>
        <v>10000</v>
      </c>
      <c r="FI176" s="10" cm="1">
        <f t="array" aca="1" ref="FI176" ca="1">IF(ISNA(L176),0,OFFSET(INDIRECT("'"&amp;ER$67&amp;"'!h1"),L176-1,))</f>
        <v>10000</v>
      </c>
      <c r="FJ176" s="10" cm="1">
        <f t="array" aca="1" ref="FJ176" ca="1">IF(ISNA(M176),0,OFFSET(INDIRECT("'"&amp;ES$67&amp;"'!h1"),M176-1,))</f>
        <v>10000</v>
      </c>
      <c r="FK176" s="10" cm="1">
        <f t="array" aca="1" ref="FK176" ca="1">IF(ISNA(N176),0,OFFSET(INDIRECT("'"&amp;ET$67&amp;"'!h1"),N176-1,))</f>
        <v>1</v>
      </c>
      <c r="FL176" s="10" cm="1">
        <f t="array" aca="1" ref="FL176" ca="1">IF(ISNA(O176),0,OFFSET(INDIRECT("'"&amp;EU$67&amp;"'!h1"),O176-1,))</f>
        <v>1</v>
      </c>
      <c r="FM176" s="10" cm="1">
        <f t="array" aca="1" ref="FM176" ca="1">IF(ISNA(P176),0,OFFSET(INDIRECT("'"&amp;EV$67&amp;"'!h1"),P176-1,))</f>
        <v>9</v>
      </c>
      <c r="FN176" s="10"/>
      <c r="FO176" s="10"/>
      <c r="FP176" s="10"/>
      <c r="FQ176" s="10"/>
      <c r="FS176">
        <f t="shared" ca="1" si="110"/>
        <v>111</v>
      </c>
      <c r="FT176">
        <f t="shared" ca="1" si="62"/>
        <v>116.47551783826199</v>
      </c>
      <c r="FU176">
        <f t="shared" ca="1" si="63"/>
        <v>0</v>
      </c>
      <c r="FV176">
        <f t="shared" ca="1" si="64"/>
        <v>10000</v>
      </c>
      <c r="FW176" s="4">
        <f t="shared" ca="1" si="111"/>
        <v>0</v>
      </c>
      <c r="FX176" s="5" t="e">
        <f t="shared" ca="1" si="112"/>
        <v>#N/A</v>
      </c>
      <c r="FZ176" s="13">
        <f t="shared" ca="1" si="105"/>
        <v>111</v>
      </c>
      <c r="GA176" s="23" t="e">
        <f t="shared" ca="1" si="127"/>
        <v>#N/A</v>
      </c>
      <c r="GB176" s="23" t="e">
        <f t="shared" ca="1" si="127"/>
        <v>#N/A</v>
      </c>
      <c r="GC176" s="23" t="e">
        <f t="shared" ca="1" si="127"/>
        <v>#N/A</v>
      </c>
      <c r="GD176" s="23" t="e">
        <f t="shared" ca="1" si="125"/>
        <v>#N/A</v>
      </c>
      <c r="GE176" s="23" t="e">
        <f t="shared" ca="1" si="125"/>
        <v>#N/A</v>
      </c>
      <c r="GF176" s="23">
        <f t="shared" ca="1" si="125"/>
        <v>0</v>
      </c>
      <c r="GG176" s="23">
        <f t="shared" ca="1" si="114"/>
        <v>6.25E-2</v>
      </c>
      <c r="GH176" s="23">
        <f t="shared" ca="1" si="114"/>
        <v>0</v>
      </c>
      <c r="GI176" s="23">
        <f t="shared" ca="1" si="114"/>
        <v>6.25E-2</v>
      </c>
      <c r="GJ176" s="23" t="e">
        <f t="shared" ca="1" si="114"/>
        <v>#N/A</v>
      </c>
      <c r="GK176" s="23" t="e">
        <f t="shared" ca="1" si="114"/>
        <v>#N/A</v>
      </c>
      <c r="GL176" s="23" t="e">
        <f t="shared" ca="1" si="114"/>
        <v>#N/A</v>
      </c>
      <c r="GM176" s="23"/>
      <c r="GN176">
        <f t="shared" ca="1" si="113"/>
        <v>111</v>
      </c>
      <c r="GO176" s="5" t="e">
        <f t="shared" ca="1" si="116"/>
        <v>#N/A</v>
      </c>
      <c r="GP176" s="5" t="e">
        <f t="shared" ca="1" si="116"/>
        <v>#N/A</v>
      </c>
      <c r="GQ176" s="5" t="e">
        <f t="shared" ca="1" si="116"/>
        <v>#N/A</v>
      </c>
      <c r="GR176" s="5" t="e">
        <f t="shared" ca="1" si="116"/>
        <v>#N/A</v>
      </c>
      <c r="GS176" s="5" t="e">
        <f t="shared" ca="1" si="116"/>
        <v>#N/A</v>
      </c>
      <c r="GT176" s="5">
        <f t="shared" ca="1" si="103"/>
        <v>4.2164467405527803</v>
      </c>
      <c r="GU176" s="5" t="e">
        <f t="shared" ca="1" si="103"/>
        <v>#N/A</v>
      </c>
      <c r="GV176" s="5">
        <f t="shared" ca="1" si="103"/>
        <v>5.3576092288339254E-2</v>
      </c>
      <c r="GW176" s="5" t="e">
        <f t="shared" ca="1" si="101"/>
        <v>#N/A</v>
      </c>
      <c r="GX176" s="5" t="e">
        <f t="shared" ca="1" si="101"/>
        <v>#N/A</v>
      </c>
      <c r="GY176" s="5" t="e">
        <f t="shared" ca="1" si="101"/>
        <v>#N/A</v>
      </c>
      <c r="GZ176" s="5" t="e">
        <f t="shared" ca="1" si="101"/>
        <v>#N/A</v>
      </c>
      <c r="HB176" s="13">
        <f t="shared" ca="1" si="106"/>
        <v>111</v>
      </c>
      <c r="HC176" s="4">
        <f t="shared" ca="1" si="128"/>
        <v>0</v>
      </c>
      <c r="HD176" s="4">
        <f t="shared" ca="1" si="128"/>
        <v>0</v>
      </c>
      <c r="HE176" s="4">
        <f t="shared" ca="1" si="128"/>
        <v>0</v>
      </c>
      <c r="HF176" s="4">
        <f t="shared" ca="1" si="126"/>
        <v>0</v>
      </c>
      <c r="HG176" s="4">
        <f t="shared" ca="1" si="126"/>
        <v>0</v>
      </c>
      <c r="HH176" s="4">
        <f t="shared" ca="1" si="126"/>
        <v>1</v>
      </c>
      <c r="HI176" s="4">
        <f t="shared" ca="1" si="115"/>
        <v>0</v>
      </c>
      <c r="HJ176" s="4">
        <f t="shared" ca="1" si="115"/>
        <v>7.2599999999999998E-2</v>
      </c>
      <c r="HK176" s="4">
        <f t="shared" ca="1" si="115"/>
        <v>0</v>
      </c>
      <c r="HL176" s="4">
        <f t="shared" ca="1" si="115"/>
        <v>0</v>
      </c>
      <c r="HM176" s="4">
        <f t="shared" ca="1" si="115"/>
        <v>0</v>
      </c>
      <c r="HN176" s="4">
        <f t="shared" ca="1" si="115"/>
        <v>0</v>
      </c>
    </row>
    <row r="177" spans="1:222" x14ac:dyDescent="0.2">
      <c r="A177" t="str" cm="1">
        <f t="array" aca="1" ref="A177" ca="1">INDIRECT($A$67&amp;"!A"&amp;ROW(C110)+$B$64)</f>
        <v>[[112,16,19]]</v>
      </c>
      <c r="B177" cm="1">
        <f t="array" aca="1" ref="B177" ca="1">INDIRECT($A$67&amp;"!b"&amp;ROW(D110)+$B$64)</f>
        <v>112</v>
      </c>
      <c r="C177">
        <f t="shared" ca="1" si="107"/>
        <v>19</v>
      </c>
      <c r="E177" t="e">
        <f t="shared" ca="1" si="130"/>
        <v>#N/A</v>
      </c>
      <c r="F177" t="e">
        <f t="shared" ca="1" si="130"/>
        <v>#N/A</v>
      </c>
      <c r="G177" t="e">
        <f t="shared" ca="1" si="130"/>
        <v>#N/A</v>
      </c>
      <c r="H177" t="e">
        <f t="shared" ca="1" si="129"/>
        <v>#N/A</v>
      </c>
      <c r="I177" t="e">
        <f t="shared" ca="1" si="129"/>
        <v>#N/A</v>
      </c>
      <c r="J177">
        <f t="shared" ca="1" si="129"/>
        <v>142</v>
      </c>
      <c r="K177">
        <f t="shared" ca="1" si="129"/>
        <v>142</v>
      </c>
      <c r="L177">
        <f t="shared" ca="1" si="129"/>
        <v>143</v>
      </c>
      <c r="M177">
        <f t="shared" ca="1" si="129"/>
        <v>140</v>
      </c>
      <c r="N177">
        <f t="shared" ca="1" si="129"/>
        <v>134</v>
      </c>
      <c r="O177">
        <f t="shared" ca="1" si="129"/>
        <v>134</v>
      </c>
      <c r="P177">
        <f t="shared" ca="1" si="129"/>
        <v>134</v>
      </c>
      <c r="V177" cm="1">
        <f t="array" aca="1" ref="V177" ca="1">IF(ISNA(E177),,OFFSET(INDIRECT("'"&amp;V$67&amp;"'!d1"),E177-1,))</f>
        <v>0</v>
      </c>
      <c r="W177" cm="1">
        <f t="array" aca="1" ref="W177" ca="1">IF(ISNA(F177),,OFFSET(INDIRECT("'"&amp;W$67&amp;"'!d1"),F177-1,))</f>
        <v>0</v>
      </c>
      <c r="X177" cm="1">
        <f t="array" aca="1" ref="X177" ca="1">IF(ISNA(G177),,OFFSET(INDIRECT("'"&amp;X$67&amp;"'!d1"),G177-1,))</f>
        <v>0</v>
      </c>
      <c r="Y177" cm="1">
        <f t="array" aca="1" ref="Y177" ca="1">IF(ISNA(H177),,OFFSET(INDIRECT("'"&amp;Y$67&amp;"'!d1"),H177-1,))</f>
        <v>0</v>
      </c>
      <c r="Z177" cm="1">
        <f t="array" aca="1" ref="Z177" ca="1">IF(ISNA(I177),,OFFSET(INDIRECT("'"&amp;Z$67&amp;"'!d1"),I177-1,))</f>
        <v>0</v>
      </c>
      <c r="AA177" cm="1">
        <f t="array" aca="1" ref="AA177" ca="1">IF(ISNA(J177),,OFFSET(INDIRECT("'"&amp;AA$67&amp;"'!d1"),J177-1,))</f>
        <v>19</v>
      </c>
      <c r="AB177" cm="1">
        <f t="array" aca="1" ref="AB177" ca="1">IF(ISNA(K177),,OFFSET(INDIRECT("'"&amp;AB$67&amp;"'!d1"),K177-1,))</f>
        <v>19</v>
      </c>
      <c r="AC177" cm="1">
        <f t="array" aca="1" ref="AC177" ca="1">IF(ISNA(L177),,OFFSET(INDIRECT("'"&amp;AC$67&amp;"'!d1"),L177-1,))</f>
        <v>19</v>
      </c>
      <c r="AD177" cm="1">
        <f t="array" aca="1" ref="AD177" ca="1">IF(ISNA(M177),,OFFSET(INDIRECT("'"&amp;AD$67&amp;"'!d1"),M177-1,))</f>
        <v>20</v>
      </c>
      <c r="AE177" cm="1">
        <f t="array" aca="1" ref="AE177" ca="1">IF(ISNA(N177),,OFFSET(INDIRECT("'"&amp;AE$67&amp;"'!d1"),N177-1,))</f>
        <v>0</v>
      </c>
      <c r="AF177" cm="1">
        <f t="array" aca="1" ref="AF177" ca="1">IF(ISNA(O177),,OFFSET(INDIRECT("'"&amp;AF$67&amp;"'!d1"),O177-1,))</f>
        <v>0</v>
      </c>
      <c r="AG177" cm="1">
        <f t="array" aca="1" ref="AG177" ca="1">IF(ISNA(P177),,OFFSET(INDIRECT("'"&amp;AG$67&amp;"'!d1"),P177-1,))</f>
        <v>0</v>
      </c>
      <c r="AM177">
        <f t="shared" ca="1" si="124"/>
        <v>0</v>
      </c>
      <c r="AN177">
        <f t="shared" ca="1" si="124"/>
        <v>0</v>
      </c>
      <c r="AO177">
        <f t="shared" ca="1" si="124"/>
        <v>0</v>
      </c>
      <c r="AP177">
        <f t="shared" ca="1" si="123"/>
        <v>0</v>
      </c>
      <c r="AQ177">
        <f t="shared" ca="1" si="108"/>
        <v>0</v>
      </c>
      <c r="AV177" t="str">
        <f t="shared" ca="1" si="109"/>
        <v/>
      </c>
      <c r="AW177" t="str">
        <f t="shared" ca="1" si="109"/>
        <v/>
      </c>
      <c r="AX177" t="str">
        <f t="shared" ca="1" si="109"/>
        <v/>
      </c>
      <c r="AY177" t="str">
        <f t="shared" ca="1" si="109"/>
        <v/>
      </c>
      <c r="AZ177" t="str">
        <f t="shared" ca="1" si="109"/>
        <v/>
      </c>
      <c r="BD177">
        <f t="shared" ca="1" si="97"/>
        <v>0</v>
      </c>
      <c r="BE177">
        <f t="shared" ca="1" si="97"/>
        <v>0</v>
      </c>
      <c r="BF177">
        <f t="shared" ca="1" si="97"/>
        <v>0</v>
      </c>
      <c r="BG177">
        <f t="shared" ca="1" si="97"/>
        <v>0</v>
      </c>
      <c r="BH177">
        <f t="shared" ca="1" si="97"/>
        <v>0</v>
      </c>
      <c r="BI177">
        <f t="shared" ca="1" si="97"/>
        <v>1</v>
      </c>
      <c r="BJ177">
        <f t="shared" ca="1" si="119"/>
        <v>1</v>
      </c>
      <c r="BK177">
        <f t="shared" ca="1" si="119"/>
        <v>1</v>
      </c>
      <c r="BL177">
        <f t="shared" ca="1" si="119"/>
        <v>1</v>
      </c>
      <c r="BM177">
        <f t="shared" ca="1" si="119"/>
        <v>0</v>
      </c>
      <c r="BN177">
        <f t="shared" ca="1" si="119"/>
        <v>0</v>
      </c>
      <c r="BO177">
        <f t="shared" ca="1" si="119"/>
        <v>0</v>
      </c>
      <c r="BU177">
        <f t="shared" ca="1" si="98"/>
        <v>112</v>
      </c>
      <c r="BV177">
        <f t="shared" ca="1" si="98"/>
        <v>112</v>
      </c>
      <c r="BW177">
        <f t="shared" ca="1" si="98"/>
        <v>112</v>
      </c>
      <c r="BX177">
        <f t="shared" ca="1" si="98"/>
        <v>112</v>
      </c>
      <c r="BY177">
        <f t="shared" ca="1" si="98"/>
        <v>112</v>
      </c>
      <c r="BZ177">
        <f t="shared" ca="1" si="98"/>
        <v>19</v>
      </c>
      <c r="CA177">
        <f t="shared" ca="1" si="120"/>
        <v>19</v>
      </c>
      <c r="CB177">
        <f t="shared" ca="1" si="120"/>
        <v>19</v>
      </c>
      <c r="CC177">
        <f t="shared" ca="1" si="120"/>
        <v>20</v>
      </c>
      <c r="CD177">
        <f t="shared" ca="1" si="120"/>
        <v>112</v>
      </c>
      <c r="CE177">
        <f t="shared" ca="1" si="120"/>
        <v>112</v>
      </c>
      <c r="CF177">
        <f t="shared" ca="1" si="120"/>
        <v>112</v>
      </c>
      <c r="CL177">
        <f t="shared" ca="1" si="99"/>
        <v>0</v>
      </c>
      <c r="CM177">
        <f t="shared" ca="1" si="99"/>
        <v>0</v>
      </c>
      <c r="CN177">
        <f t="shared" ca="1" si="99"/>
        <v>0</v>
      </c>
      <c r="CO177">
        <f t="shared" ca="1" si="99"/>
        <v>0</v>
      </c>
      <c r="CP177">
        <f t="shared" ca="1" si="99"/>
        <v>0</v>
      </c>
      <c r="CQ177">
        <f t="shared" ca="1" si="99"/>
        <v>1</v>
      </c>
      <c r="CR177">
        <f t="shared" ca="1" si="121"/>
        <v>1</v>
      </c>
      <c r="CS177">
        <f t="shared" ca="1" si="121"/>
        <v>1</v>
      </c>
      <c r="CT177">
        <f t="shared" ca="1" si="121"/>
        <v>0</v>
      </c>
      <c r="CU177">
        <f t="shared" ca="1" si="121"/>
        <v>0</v>
      </c>
      <c r="CV177">
        <f t="shared" ca="1" si="121"/>
        <v>0</v>
      </c>
      <c r="CW177">
        <f t="shared" ca="1" si="121"/>
        <v>0</v>
      </c>
      <c r="DC177" cm="1">
        <f t="array" aca="1" ref="DC177" ca="1">IF(ISNA(E177),,OFFSET(INDIRECT("'"&amp;DT$67&amp;"'!f1"),E177-1,))*1</f>
        <v>0</v>
      </c>
      <c r="DD177" cm="1">
        <f t="array" aca="1" ref="DD177" ca="1">IF(ISNA(F177),,OFFSET(INDIRECT("'"&amp;DU$67&amp;"'!f1"),F177-1,))*1</f>
        <v>0</v>
      </c>
      <c r="DE177" cm="1">
        <f t="array" aca="1" ref="DE177" ca="1">IF(ISNA(G177),,OFFSET(INDIRECT("'"&amp;DV$67&amp;"'!f1"),G177-1,))*1</f>
        <v>0</v>
      </c>
      <c r="DF177" cm="1">
        <f t="array" aca="1" ref="DF177" ca="1">IF(ISNA(H177),,OFFSET(INDIRECT("'"&amp;DW$67&amp;"'!f1"),H177-1,))*1</f>
        <v>0</v>
      </c>
      <c r="DG177" cm="1">
        <f t="array" aca="1" ref="DG177" ca="1">IF(ISNA(I177),,OFFSET(INDIRECT("'"&amp;DX$67&amp;"'!f1"),I177-1,))*1</f>
        <v>0</v>
      </c>
      <c r="DH177" cm="1">
        <f t="array" aca="1" ref="DH177" ca="1">IF(ISNA(J177),,OFFSET(INDIRECT("'"&amp;DY$67&amp;"'!f1"),J177-1,))*1</f>
        <v>4.38205415010452</v>
      </c>
      <c r="DI177" cm="1">
        <f t="array" aca="1" ref="DI177" ca="1">IF(ISNA(K177),,OFFSET(INDIRECT("'"&amp;DZ$67&amp;"'!f1"),K177-1,))*1</f>
        <v>70.640931624919105</v>
      </c>
      <c r="DJ177" cm="1">
        <f t="array" aca="1" ref="DJ177" ca="1">IF(ISNA(L177),,OFFSET(INDIRECT("'"&amp;EA$67&amp;"'!f1"),L177-1,))*1</f>
        <v>23.039354288950499</v>
      </c>
      <c r="DK177" cm="1">
        <f t="array" aca="1" ref="DK177" ca="1">IF(ISNA(M177),,OFFSET(INDIRECT("'"&amp;EB$67&amp;"'!f1"),M177-1,))*1</f>
        <v>1645.19552109299</v>
      </c>
      <c r="DL177" cm="1">
        <f t="array" aca="1" ref="DL177" ca="1">IF(ISNA(N177),,OFFSET(INDIRECT("'"&amp;EC$67&amp;"'!f1"),N177-1,))*1</f>
        <v>6.2843779000104405E-2</v>
      </c>
      <c r="DM177" cm="1">
        <f t="array" aca="1" ref="DM177" ca="1">IF(ISNA(O177),,OFFSET(INDIRECT("'"&amp;ED$67&amp;"'!f1"),O177-1,))*1</f>
        <v>6.8521016000886406E-2</v>
      </c>
      <c r="DN177" cm="1">
        <f t="array" aca="1" ref="DN177" ca="1">IF(ISNA(P177),,OFFSET(INDIRECT("'"&amp;EE$67&amp;"'!f1"),P177-1,))*1</f>
        <v>0.297132909297943</v>
      </c>
      <c r="DT177">
        <f t="shared" ca="1" si="100"/>
        <v>0</v>
      </c>
      <c r="DU177">
        <f t="shared" ca="1" si="100"/>
        <v>0</v>
      </c>
      <c r="DV177">
        <f t="shared" ca="1" si="100"/>
        <v>0</v>
      </c>
      <c r="DW177">
        <f t="shared" ca="1" si="100"/>
        <v>0</v>
      </c>
      <c r="DX177">
        <f t="shared" ca="1" si="100"/>
        <v>0</v>
      </c>
      <c r="DY177">
        <f t="shared" ca="1" si="100"/>
        <v>1</v>
      </c>
      <c r="DZ177">
        <f t="shared" ca="1" si="122"/>
        <v>1</v>
      </c>
      <c r="EA177">
        <f t="shared" ca="1" si="122"/>
        <v>1961</v>
      </c>
      <c r="EB177">
        <f t="shared" ca="1" si="122"/>
        <v>0</v>
      </c>
      <c r="EC177">
        <f t="shared" ca="1" si="122"/>
        <v>0</v>
      </c>
      <c r="ED177">
        <f t="shared" ca="1" si="122"/>
        <v>0</v>
      </c>
      <c r="EE177">
        <f t="shared" ca="1" si="122"/>
        <v>0</v>
      </c>
      <c r="EK177" cm="1">
        <f t="array" aca="1" ref="EK177" ca="1">IF(ISNA(E177),0,OFFSET(INDIRECT("'"&amp;EK$67&amp;"'!g1"),E177-1,)*CL177)</f>
        <v>0</v>
      </c>
      <c r="EL177" cm="1">
        <f t="array" aca="1" ref="EL177" ca="1">IF(ISNA(F177),0,OFFSET(INDIRECT("'"&amp;EL$67&amp;"'!g1"),F177-1,)*CM177)</f>
        <v>0</v>
      </c>
      <c r="EM177" cm="1">
        <f t="array" aca="1" ref="EM177" ca="1">IF(ISNA(G177),0,OFFSET(INDIRECT("'"&amp;EM$67&amp;"'!g1"),G177-1,)*CN177)</f>
        <v>0</v>
      </c>
      <c r="EN177" cm="1">
        <f t="array" aca="1" ref="EN177" ca="1">IF(ISNA(H177),0,OFFSET(INDIRECT("'"&amp;EN$67&amp;"'!g1"),H177-1,)*CO177)</f>
        <v>0</v>
      </c>
      <c r="EO177" cm="1">
        <f t="array" aca="1" ref="EO177" ca="1">IF(ISNA(I177),0,OFFSET(INDIRECT("'"&amp;EO$67&amp;"'!g1"),I177-1,)*CP177)</f>
        <v>0</v>
      </c>
      <c r="EP177" cm="1">
        <f t="array" aca="1" ref="EP177" ca="1">IF(ISNA(J177),0,OFFSET(INDIRECT("'"&amp;EP$67&amp;"'!g1"),J177-1,)*CQ177)</f>
        <v>1</v>
      </c>
      <c r="EQ177" cm="1">
        <f t="array" aca="1" ref="EQ177" ca="1">IF(ISNA(K177),0,OFFSET(INDIRECT("'"&amp;EQ$67&amp;"'!g1"),K177-1,)*CR177)</f>
        <v>1</v>
      </c>
      <c r="ER177" cm="1">
        <f t="array" aca="1" ref="ER177" ca="1">IF(ISNA(L177),0,OFFSET(INDIRECT("'"&amp;ER$67&amp;"'!g1"),L177-1,)*CS177)</f>
        <v>1961</v>
      </c>
      <c r="ES177" cm="1">
        <f t="array" aca="1" ref="ES177" ca="1">IF(ISNA(M177),0,OFFSET(INDIRECT("'"&amp;ES$67&amp;"'!g1"),M177-1,)*CT177)</f>
        <v>0</v>
      </c>
      <c r="ET177" cm="1">
        <f t="array" aca="1" ref="ET177" ca="1">IF(ISNA(N177),0,OFFSET(INDIRECT("'"&amp;ET$67&amp;"'!g1"),N177-1,)*CU177)</f>
        <v>0</v>
      </c>
      <c r="EU177" cm="1">
        <f t="array" aca="1" ref="EU177" ca="1">IF(ISNA(O177),0,OFFSET(INDIRECT("'"&amp;EU$67&amp;"'!g1"),O177-1,)*CV177)</f>
        <v>0</v>
      </c>
      <c r="EV177" cm="1">
        <f t="array" aca="1" ref="EV177" ca="1">IF(ISNA(P177),0,OFFSET(INDIRECT("'"&amp;EV$67&amp;"'!g1"),P177-1,)*CW177)</f>
        <v>0</v>
      </c>
      <c r="FB177" s="10" cm="1">
        <f t="array" aca="1" ref="FB177" ca="1">IF(ISNA(E177),0,OFFSET(INDIRECT("'"&amp;EK$67&amp;"'!h1"),E177-1,))</f>
        <v>0</v>
      </c>
      <c r="FC177" s="10" cm="1">
        <f t="array" aca="1" ref="FC177" ca="1">IF(ISNA(F177),0,OFFSET(INDIRECT("'"&amp;EL$67&amp;"'!h1"),F177-1,))</f>
        <v>0</v>
      </c>
      <c r="FD177" s="10" cm="1">
        <f t="array" aca="1" ref="FD177" ca="1">IF(ISNA(G177),0,OFFSET(INDIRECT("'"&amp;EM$67&amp;"'!h1"),G177-1,))</f>
        <v>0</v>
      </c>
      <c r="FE177" s="10" cm="1">
        <f t="array" aca="1" ref="FE177" ca="1">IF(ISNA(H177),0,OFFSET(INDIRECT("'"&amp;EN$67&amp;"'!h1"),H177-1,))</f>
        <v>0</v>
      </c>
      <c r="FF177" s="10" cm="1">
        <f t="array" aca="1" ref="FF177" ca="1">IF(ISNA(I177),0,OFFSET(INDIRECT("'"&amp;EO$67&amp;"'!h1"),I177-1,))</f>
        <v>0</v>
      </c>
      <c r="FG177" s="10" cm="1">
        <f t="array" aca="1" ref="FG177" ca="1">IF(ISNA(J177),0,OFFSET(INDIRECT("'"&amp;EP$67&amp;"'!h1"),J177-1,))</f>
        <v>1</v>
      </c>
      <c r="FH177" s="10" cm="1">
        <f t="array" aca="1" ref="FH177" ca="1">IF(ISNA(K177),0,OFFSET(INDIRECT("'"&amp;EQ$67&amp;"'!h1"),K177-1,))</f>
        <v>10000</v>
      </c>
      <c r="FI177" s="10" cm="1">
        <f t="array" aca="1" ref="FI177" ca="1">IF(ISNA(L177),0,OFFSET(INDIRECT("'"&amp;ER$67&amp;"'!h1"),L177-1,))</f>
        <v>10000</v>
      </c>
      <c r="FJ177" s="10" cm="1">
        <f t="array" aca="1" ref="FJ177" ca="1">IF(ISNA(M177),0,OFFSET(INDIRECT("'"&amp;ES$67&amp;"'!h1"),M177-1,))</f>
        <v>10000</v>
      </c>
      <c r="FK177" s="10" cm="1">
        <f t="array" aca="1" ref="FK177" ca="1">IF(ISNA(N177),0,OFFSET(INDIRECT("'"&amp;ET$67&amp;"'!h1"),N177-1,))</f>
        <v>1</v>
      </c>
      <c r="FL177" s="10" cm="1">
        <f t="array" aca="1" ref="FL177" ca="1">IF(ISNA(O177),0,OFFSET(INDIRECT("'"&amp;EU$67&amp;"'!h1"),O177-1,))</f>
        <v>1</v>
      </c>
      <c r="FM177" s="10" cm="1">
        <f t="array" aca="1" ref="FM177" ca="1">IF(ISNA(P177),0,OFFSET(INDIRECT("'"&amp;EV$67&amp;"'!h1"),P177-1,))</f>
        <v>9</v>
      </c>
      <c r="FN177" s="10"/>
      <c r="FO177" s="10"/>
      <c r="FP177" s="10"/>
      <c r="FQ177" s="10"/>
      <c r="FS177">
        <f t="shared" ca="1" si="110"/>
        <v>112</v>
      </c>
      <c r="FT177">
        <f t="shared" ca="1" si="62"/>
        <v>70.640931624919105</v>
      </c>
      <c r="FU177">
        <f t="shared" ca="1" si="63"/>
        <v>1</v>
      </c>
      <c r="FV177">
        <f t="shared" ca="1" si="64"/>
        <v>10000</v>
      </c>
      <c r="FW177" s="4">
        <f t="shared" ca="1" si="111"/>
        <v>1E-4</v>
      </c>
      <c r="FX177" s="5">
        <f t="shared" ca="1" si="112"/>
        <v>70.640931624919105</v>
      </c>
      <c r="FZ177" s="13">
        <f t="shared" ca="1" si="105"/>
        <v>112</v>
      </c>
      <c r="GA177" s="23" t="e">
        <f t="shared" ca="1" si="127"/>
        <v>#N/A</v>
      </c>
      <c r="GB177" s="23" t="e">
        <f t="shared" ca="1" si="127"/>
        <v>#N/A</v>
      </c>
      <c r="GC177" s="23" t="e">
        <f t="shared" ca="1" si="127"/>
        <v>#N/A</v>
      </c>
      <c r="GD177" s="23" t="e">
        <f t="shared" ca="1" si="125"/>
        <v>#N/A</v>
      </c>
      <c r="GE177" s="23" t="e">
        <f t="shared" ca="1" si="125"/>
        <v>#N/A</v>
      </c>
      <c r="GF177" s="23">
        <f t="shared" ca="1" si="125"/>
        <v>0</v>
      </c>
      <c r="GG177" s="23">
        <f t="shared" ca="1" si="114"/>
        <v>0</v>
      </c>
      <c r="GH177" s="23">
        <f t="shared" ca="1" si="114"/>
        <v>0</v>
      </c>
      <c r="GI177" s="23">
        <f t="shared" ca="1" si="114"/>
        <v>5.2631578947368418E-2</v>
      </c>
      <c r="GJ177" s="23" t="e">
        <f t="shared" ca="1" si="114"/>
        <v>#N/A</v>
      </c>
      <c r="GK177" s="23" t="e">
        <f t="shared" ca="1" si="114"/>
        <v>#N/A</v>
      </c>
      <c r="GL177" s="23" t="e">
        <f t="shared" ca="1" si="114"/>
        <v>#N/A</v>
      </c>
      <c r="GM177" s="23"/>
      <c r="GN177">
        <f t="shared" ca="1" si="113"/>
        <v>112</v>
      </c>
      <c r="GO177" s="5" t="e">
        <f t="shared" ca="1" si="116"/>
        <v>#N/A</v>
      </c>
      <c r="GP177" s="5" t="e">
        <f t="shared" ca="1" si="116"/>
        <v>#N/A</v>
      </c>
      <c r="GQ177" s="5" t="e">
        <f t="shared" ca="1" si="116"/>
        <v>#N/A</v>
      </c>
      <c r="GR177" s="5" t="e">
        <f t="shared" ca="1" si="116"/>
        <v>#N/A</v>
      </c>
      <c r="GS177" s="5" t="e">
        <f t="shared" ca="1" si="116"/>
        <v>#N/A</v>
      </c>
      <c r="GT177" s="5">
        <f t="shared" ca="1" si="103"/>
        <v>4.38205415010452</v>
      </c>
      <c r="GU177" s="5">
        <f t="shared" ca="1" si="103"/>
        <v>70.640931624919105</v>
      </c>
      <c r="GV177" s="5">
        <f t="shared" ca="1" si="103"/>
        <v>1.1748778321749361E-2</v>
      </c>
      <c r="GW177" s="5" t="e">
        <f t="shared" ca="1" si="101"/>
        <v>#N/A</v>
      </c>
      <c r="GX177" s="5" t="e">
        <f t="shared" ca="1" si="101"/>
        <v>#N/A</v>
      </c>
      <c r="GY177" s="5" t="e">
        <f t="shared" ca="1" si="101"/>
        <v>#N/A</v>
      </c>
      <c r="GZ177" s="5" t="e">
        <f t="shared" ca="1" si="101"/>
        <v>#N/A</v>
      </c>
      <c r="HB177" s="13">
        <f t="shared" ca="1" si="106"/>
        <v>112</v>
      </c>
      <c r="HC177" s="4">
        <f t="shared" ca="1" si="128"/>
        <v>0</v>
      </c>
      <c r="HD177" s="4">
        <f t="shared" ca="1" si="128"/>
        <v>0</v>
      </c>
      <c r="HE177" s="4">
        <f t="shared" ca="1" si="128"/>
        <v>0</v>
      </c>
      <c r="HF177" s="4">
        <f t="shared" ca="1" si="126"/>
        <v>0</v>
      </c>
      <c r="HG177" s="4">
        <f t="shared" ca="1" si="126"/>
        <v>0</v>
      </c>
      <c r="HH177" s="4">
        <f t="shared" ca="1" si="126"/>
        <v>1</v>
      </c>
      <c r="HI177" s="4">
        <f t="shared" ca="1" si="115"/>
        <v>1E-4</v>
      </c>
      <c r="HJ177" s="4">
        <f t="shared" ca="1" si="115"/>
        <v>0.1961</v>
      </c>
      <c r="HK177" s="4">
        <f t="shared" ca="1" si="115"/>
        <v>0</v>
      </c>
      <c r="HL177" s="4">
        <f t="shared" ca="1" si="115"/>
        <v>0</v>
      </c>
      <c r="HM177" s="4">
        <f t="shared" ca="1" si="115"/>
        <v>0</v>
      </c>
      <c r="HN177" s="4">
        <f t="shared" ca="1" si="115"/>
        <v>0</v>
      </c>
    </row>
    <row r="178" spans="1:222" x14ac:dyDescent="0.2">
      <c r="A178" t="str" cm="1">
        <f t="array" aca="1" ref="A178" ca="1">INDIRECT($A$67&amp;"!A"&amp;ROW(C111)+$B$64)</f>
        <v>[[113,34,14]]</v>
      </c>
      <c r="B178" cm="1">
        <f t="array" aca="1" ref="B178" ca="1">INDIRECT($A$67&amp;"!b"&amp;ROW(D111)+$B$64)</f>
        <v>113</v>
      </c>
      <c r="C178">
        <f t="shared" ca="1" si="107"/>
        <v>14</v>
      </c>
      <c r="E178" t="e">
        <f t="shared" ca="1" si="130"/>
        <v>#N/A</v>
      </c>
      <c r="F178" t="e">
        <f t="shared" ca="1" si="130"/>
        <v>#N/A</v>
      </c>
      <c r="G178" t="e">
        <f t="shared" ca="1" si="130"/>
        <v>#N/A</v>
      </c>
      <c r="H178" t="e">
        <f t="shared" ca="1" si="129"/>
        <v>#N/A</v>
      </c>
      <c r="I178" t="e">
        <f t="shared" ca="1" si="129"/>
        <v>#N/A</v>
      </c>
      <c r="J178">
        <f t="shared" ca="1" si="129"/>
        <v>143</v>
      </c>
      <c r="K178">
        <f t="shared" ca="1" si="129"/>
        <v>143</v>
      </c>
      <c r="L178">
        <f t="shared" ca="1" si="129"/>
        <v>144</v>
      </c>
      <c r="M178">
        <f t="shared" ca="1" si="129"/>
        <v>141</v>
      </c>
      <c r="N178">
        <f t="shared" ca="1" si="129"/>
        <v>135</v>
      </c>
      <c r="O178">
        <f t="shared" ca="1" si="129"/>
        <v>135</v>
      </c>
      <c r="P178">
        <f t="shared" ca="1" si="129"/>
        <v>135</v>
      </c>
      <c r="V178" cm="1">
        <f t="array" aca="1" ref="V178" ca="1">IF(ISNA(E178),,OFFSET(INDIRECT("'"&amp;V$67&amp;"'!d1"),E178-1,))</f>
        <v>0</v>
      </c>
      <c r="W178" cm="1">
        <f t="array" aca="1" ref="W178" ca="1">IF(ISNA(F178),,OFFSET(INDIRECT("'"&amp;W$67&amp;"'!d1"),F178-1,))</f>
        <v>0</v>
      </c>
      <c r="X178" cm="1">
        <f t="array" aca="1" ref="X178" ca="1">IF(ISNA(G178),,OFFSET(INDIRECT("'"&amp;X$67&amp;"'!d1"),G178-1,))</f>
        <v>0</v>
      </c>
      <c r="Y178" cm="1">
        <f t="array" aca="1" ref="Y178" ca="1">IF(ISNA(H178),,OFFSET(INDIRECT("'"&amp;Y$67&amp;"'!d1"),H178-1,))</f>
        <v>0</v>
      </c>
      <c r="Z178" cm="1">
        <f t="array" aca="1" ref="Z178" ca="1">IF(ISNA(I178),,OFFSET(INDIRECT("'"&amp;Z$67&amp;"'!d1"),I178-1,))</f>
        <v>0</v>
      </c>
      <c r="AA178" cm="1">
        <f t="array" aca="1" ref="AA178" ca="1">IF(ISNA(J178),,OFFSET(INDIRECT("'"&amp;AA$67&amp;"'!d1"),J178-1,))</f>
        <v>15</v>
      </c>
      <c r="AB178" cm="1">
        <f t="array" aca="1" ref="AB178" ca="1">IF(ISNA(K178),,OFFSET(INDIRECT("'"&amp;AB$67&amp;"'!d1"),K178-1,))</f>
        <v>14</v>
      </c>
      <c r="AC178" cm="1">
        <f t="array" aca="1" ref="AC178" ca="1">IF(ISNA(L178),,OFFSET(INDIRECT("'"&amp;AC$67&amp;"'!d1"),L178-1,))</f>
        <v>14</v>
      </c>
      <c r="AD178" cm="1">
        <f t="array" aca="1" ref="AD178" ca="1">IF(ISNA(M178),,OFFSET(INDIRECT("'"&amp;AD$67&amp;"'!d1"),M178-1,))</f>
        <v>14</v>
      </c>
      <c r="AE178" cm="1">
        <f t="array" aca="1" ref="AE178" ca="1">IF(ISNA(N178),,OFFSET(INDIRECT("'"&amp;AE$67&amp;"'!d1"),N178-1,))</f>
        <v>0</v>
      </c>
      <c r="AF178" cm="1">
        <f t="array" aca="1" ref="AF178" ca="1">IF(ISNA(O178),,OFFSET(INDIRECT("'"&amp;AF$67&amp;"'!d1"),O178-1,))</f>
        <v>0</v>
      </c>
      <c r="AG178" cm="1">
        <f t="array" aca="1" ref="AG178" ca="1">IF(ISNA(P178),,OFFSET(INDIRECT("'"&amp;AG$67&amp;"'!d1"),P178-1,))</f>
        <v>0</v>
      </c>
      <c r="AM178">
        <f t="shared" ca="1" si="124"/>
        <v>0</v>
      </c>
      <c r="AN178">
        <f t="shared" ca="1" si="124"/>
        <v>0</v>
      </c>
      <c r="AO178">
        <f t="shared" ca="1" si="124"/>
        <v>0</v>
      </c>
      <c r="AP178">
        <f t="shared" ca="1" si="123"/>
        <v>0</v>
      </c>
      <c r="AQ178">
        <f t="shared" ca="1" si="108"/>
        <v>0</v>
      </c>
      <c r="AV178" t="str">
        <f t="shared" ca="1" si="109"/>
        <v/>
      </c>
      <c r="AW178" t="str">
        <f t="shared" ca="1" si="109"/>
        <v/>
      </c>
      <c r="AX178" t="str">
        <f t="shared" ca="1" si="109"/>
        <v/>
      </c>
      <c r="AY178" t="str">
        <f t="shared" ca="1" si="109"/>
        <v/>
      </c>
      <c r="AZ178" t="str">
        <f t="shared" ca="1" si="109"/>
        <v/>
      </c>
      <c r="BD178">
        <f t="shared" ca="1" si="97"/>
        <v>0</v>
      </c>
      <c r="BE178">
        <f t="shared" ca="1" si="97"/>
        <v>0</v>
      </c>
      <c r="BF178">
        <f t="shared" ca="1" si="97"/>
        <v>0</v>
      </c>
      <c r="BG178">
        <f t="shared" ca="1" si="97"/>
        <v>0</v>
      </c>
      <c r="BH178">
        <f t="shared" ca="1" si="97"/>
        <v>0</v>
      </c>
      <c r="BI178">
        <f t="shared" ca="1" si="97"/>
        <v>1</v>
      </c>
      <c r="BJ178">
        <f t="shared" ca="1" si="119"/>
        <v>1</v>
      </c>
      <c r="BK178">
        <f t="shared" ca="1" si="119"/>
        <v>1</v>
      </c>
      <c r="BL178">
        <f t="shared" ca="1" si="119"/>
        <v>1</v>
      </c>
      <c r="BM178">
        <f t="shared" ca="1" si="119"/>
        <v>0</v>
      </c>
      <c r="BN178">
        <f t="shared" ca="1" si="119"/>
        <v>0</v>
      </c>
      <c r="BO178">
        <f t="shared" ca="1" si="119"/>
        <v>0</v>
      </c>
      <c r="BU178">
        <f t="shared" ca="1" si="98"/>
        <v>113</v>
      </c>
      <c r="BV178">
        <f t="shared" ca="1" si="98"/>
        <v>113</v>
      </c>
      <c r="BW178">
        <f t="shared" ca="1" si="98"/>
        <v>113</v>
      </c>
      <c r="BX178">
        <f t="shared" ca="1" si="98"/>
        <v>113</v>
      </c>
      <c r="BY178">
        <f t="shared" ca="1" si="98"/>
        <v>113</v>
      </c>
      <c r="BZ178">
        <f t="shared" ca="1" si="98"/>
        <v>15</v>
      </c>
      <c r="CA178">
        <f t="shared" ca="1" si="120"/>
        <v>14</v>
      </c>
      <c r="CB178">
        <f t="shared" ca="1" si="120"/>
        <v>14</v>
      </c>
      <c r="CC178">
        <f t="shared" ca="1" si="120"/>
        <v>14</v>
      </c>
      <c r="CD178">
        <f t="shared" ca="1" si="120"/>
        <v>113</v>
      </c>
      <c r="CE178">
        <f t="shared" ca="1" si="120"/>
        <v>113</v>
      </c>
      <c r="CF178">
        <f t="shared" ca="1" si="120"/>
        <v>113</v>
      </c>
      <c r="CL178">
        <f t="shared" ca="1" si="99"/>
        <v>0</v>
      </c>
      <c r="CM178">
        <f t="shared" ca="1" si="99"/>
        <v>0</v>
      </c>
      <c r="CN178">
        <f t="shared" ca="1" si="99"/>
        <v>0</v>
      </c>
      <c r="CO178">
        <f t="shared" ca="1" si="99"/>
        <v>0</v>
      </c>
      <c r="CP178">
        <f t="shared" ca="1" si="99"/>
        <v>0</v>
      </c>
      <c r="CQ178">
        <f t="shared" ca="1" si="99"/>
        <v>0</v>
      </c>
      <c r="CR178">
        <f t="shared" ca="1" si="121"/>
        <v>1</v>
      </c>
      <c r="CS178">
        <f t="shared" ca="1" si="121"/>
        <v>1</v>
      </c>
      <c r="CT178">
        <f t="shared" ca="1" si="121"/>
        <v>1</v>
      </c>
      <c r="CU178">
        <f t="shared" ca="1" si="121"/>
        <v>0</v>
      </c>
      <c r="CV178">
        <f t="shared" ca="1" si="121"/>
        <v>0</v>
      </c>
      <c r="CW178">
        <f t="shared" ca="1" si="121"/>
        <v>0</v>
      </c>
      <c r="DC178" cm="1">
        <f t="array" aca="1" ref="DC178" ca="1">IF(ISNA(E178),,OFFSET(INDIRECT("'"&amp;DT$67&amp;"'!f1"),E178-1,))*1</f>
        <v>0</v>
      </c>
      <c r="DD178" cm="1">
        <f t="array" aca="1" ref="DD178" ca="1">IF(ISNA(F178),,OFFSET(INDIRECT("'"&amp;DU$67&amp;"'!f1"),F178-1,))*1</f>
        <v>0</v>
      </c>
      <c r="DE178" cm="1">
        <f t="array" aca="1" ref="DE178" ca="1">IF(ISNA(G178),,OFFSET(INDIRECT("'"&amp;DV$67&amp;"'!f1"),G178-1,))*1</f>
        <v>0</v>
      </c>
      <c r="DF178" cm="1">
        <f t="array" aca="1" ref="DF178" ca="1">IF(ISNA(H178),,OFFSET(INDIRECT("'"&amp;DW$67&amp;"'!f1"),H178-1,))*1</f>
        <v>0</v>
      </c>
      <c r="DG178" cm="1">
        <f t="array" aca="1" ref="DG178" ca="1">IF(ISNA(I178),,OFFSET(INDIRECT("'"&amp;DX$67&amp;"'!f1"),I178-1,))*1</f>
        <v>0</v>
      </c>
      <c r="DH178" cm="1">
        <f t="array" aca="1" ref="DH178" ca="1">IF(ISNA(J178),,OFFSET(INDIRECT("'"&amp;DY$67&amp;"'!f1"),J178-1,))*1</f>
        <v>4.2210592515766603</v>
      </c>
      <c r="DI178" cm="1">
        <f t="array" aca="1" ref="DI178" ca="1">IF(ISNA(K178),,OFFSET(INDIRECT("'"&amp;DZ$67&amp;"'!f1"),K178-1,))*1</f>
        <v>123.899305730126</v>
      </c>
      <c r="DJ178" cm="1">
        <f t="array" aca="1" ref="DJ178" ca="1">IF(ISNA(L178),,OFFSET(INDIRECT("'"&amp;EA$67&amp;"'!f1"),L178-1,))*1</f>
        <v>41.293439540080698</v>
      </c>
      <c r="DK178" cm="1">
        <f t="array" aca="1" ref="DK178" ca="1">IF(ISNA(M178),,OFFSET(INDIRECT("'"&amp;EB$67&amp;"'!f1"),M178-1,))*1</f>
        <v>820.08824847700396</v>
      </c>
      <c r="DL178" cm="1">
        <f t="array" aca="1" ref="DL178" ca="1">IF(ISNA(N178),,OFFSET(INDIRECT("'"&amp;EC$67&amp;"'!f1"),N178-1,))*1</f>
        <v>8.0179759010206894E-2</v>
      </c>
      <c r="DM178" cm="1">
        <f t="array" aca="1" ref="DM178" ca="1">IF(ISNA(O178),,OFFSET(INDIRECT("'"&amp;ED$67&amp;"'!f1"),O178-1,))*1</f>
        <v>8.6682006003684295E-2</v>
      </c>
      <c r="DN178" cm="1">
        <f t="array" aca="1" ref="DN178" ca="1">IF(ISNA(P178),,OFFSET(INDIRECT("'"&amp;EE$67&amp;"'!f1"),P178-1,))*1</f>
        <v>0.25156548619270303</v>
      </c>
      <c r="DT178">
        <f t="shared" ca="1" si="100"/>
        <v>0</v>
      </c>
      <c r="DU178">
        <f t="shared" ca="1" si="100"/>
        <v>0</v>
      </c>
      <c r="DV178">
        <f t="shared" ca="1" si="100"/>
        <v>0</v>
      </c>
      <c r="DW178">
        <f t="shared" ca="1" si="100"/>
        <v>0</v>
      </c>
      <c r="DX178">
        <f t="shared" ca="1" si="100"/>
        <v>0</v>
      </c>
      <c r="DY178">
        <f t="shared" ca="1" si="100"/>
        <v>0</v>
      </c>
      <c r="DZ178">
        <f t="shared" ca="1" si="122"/>
        <v>1</v>
      </c>
      <c r="EA178">
        <f t="shared" ca="1" si="122"/>
        <v>495</v>
      </c>
      <c r="EB178">
        <f t="shared" ca="1" si="122"/>
        <v>1</v>
      </c>
      <c r="EC178">
        <f t="shared" ca="1" si="122"/>
        <v>0</v>
      </c>
      <c r="ED178">
        <f t="shared" ca="1" si="122"/>
        <v>0</v>
      </c>
      <c r="EE178">
        <f t="shared" ca="1" si="122"/>
        <v>0</v>
      </c>
      <c r="EK178" cm="1">
        <f t="array" aca="1" ref="EK178" ca="1">IF(ISNA(E178),0,OFFSET(INDIRECT("'"&amp;EK$67&amp;"'!g1"),E178-1,)*CL178)</f>
        <v>0</v>
      </c>
      <c r="EL178" cm="1">
        <f t="array" aca="1" ref="EL178" ca="1">IF(ISNA(F178),0,OFFSET(INDIRECT("'"&amp;EL$67&amp;"'!g1"),F178-1,)*CM178)</f>
        <v>0</v>
      </c>
      <c r="EM178" cm="1">
        <f t="array" aca="1" ref="EM178" ca="1">IF(ISNA(G178),0,OFFSET(INDIRECT("'"&amp;EM$67&amp;"'!g1"),G178-1,)*CN178)</f>
        <v>0</v>
      </c>
      <c r="EN178" cm="1">
        <f t="array" aca="1" ref="EN178" ca="1">IF(ISNA(H178),0,OFFSET(INDIRECT("'"&amp;EN$67&amp;"'!g1"),H178-1,)*CO178)</f>
        <v>0</v>
      </c>
      <c r="EO178" cm="1">
        <f t="array" aca="1" ref="EO178" ca="1">IF(ISNA(I178),0,OFFSET(INDIRECT("'"&amp;EO$67&amp;"'!g1"),I178-1,)*CP178)</f>
        <v>0</v>
      </c>
      <c r="EP178" cm="1">
        <f t="array" aca="1" ref="EP178" ca="1">IF(ISNA(J178),0,OFFSET(INDIRECT("'"&amp;EP$67&amp;"'!g1"),J178-1,)*CQ178)</f>
        <v>0</v>
      </c>
      <c r="EQ178" cm="1">
        <f t="array" aca="1" ref="EQ178" ca="1">IF(ISNA(K178),0,OFFSET(INDIRECT("'"&amp;EQ$67&amp;"'!g1"),K178-1,)*CR178)</f>
        <v>1</v>
      </c>
      <c r="ER178" cm="1">
        <f t="array" aca="1" ref="ER178" ca="1">IF(ISNA(L178),0,OFFSET(INDIRECT("'"&amp;ER$67&amp;"'!g1"),L178-1,)*CS178)</f>
        <v>495</v>
      </c>
      <c r="ES178" cm="1">
        <f t="array" aca="1" ref="ES178" ca="1">IF(ISNA(M178),0,OFFSET(INDIRECT("'"&amp;ES$67&amp;"'!g1"),M178-1,)*CT178)</f>
        <v>1</v>
      </c>
      <c r="ET178" cm="1">
        <f t="array" aca="1" ref="ET178" ca="1">IF(ISNA(N178),0,OFFSET(INDIRECT("'"&amp;ET$67&amp;"'!g1"),N178-1,)*CU178)</f>
        <v>0</v>
      </c>
      <c r="EU178" cm="1">
        <f t="array" aca="1" ref="EU178" ca="1">IF(ISNA(O178),0,OFFSET(INDIRECT("'"&amp;EU$67&amp;"'!g1"),O178-1,)*CV178)</f>
        <v>0</v>
      </c>
      <c r="EV178" cm="1">
        <f t="array" aca="1" ref="EV178" ca="1">IF(ISNA(P178),0,OFFSET(INDIRECT("'"&amp;EV$67&amp;"'!g1"),P178-1,)*CW178)</f>
        <v>0</v>
      </c>
      <c r="FB178" s="10" cm="1">
        <f t="array" aca="1" ref="FB178" ca="1">IF(ISNA(E178),0,OFFSET(INDIRECT("'"&amp;EK$67&amp;"'!h1"),E178-1,))</f>
        <v>0</v>
      </c>
      <c r="FC178" s="10" cm="1">
        <f t="array" aca="1" ref="FC178" ca="1">IF(ISNA(F178),0,OFFSET(INDIRECT("'"&amp;EL$67&amp;"'!h1"),F178-1,))</f>
        <v>0</v>
      </c>
      <c r="FD178" s="10" cm="1">
        <f t="array" aca="1" ref="FD178" ca="1">IF(ISNA(G178),0,OFFSET(INDIRECT("'"&amp;EM$67&amp;"'!h1"),G178-1,))</f>
        <v>0</v>
      </c>
      <c r="FE178" s="10" cm="1">
        <f t="array" aca="1" ref="FE178" ca="1">IF(ISNA(H178),0,OFFSET(INDIRECT("'"&amp;EN$67&amp;"'!h1"),H178-1,))</f>
        <v>0</v>
      </c>
      <c r="FF178" s="10" cm="1">
        <f t="array" aca="1" ref="FF178" ca="1">IF(ISNA(I178),0,OFFSET(INDIRECT("'"&amp;EO$67&amp;"'!h1"),I178-1,))</f>
        <v>0</v>
      </c>
      <c r="FG178" s="10" cm="1">
        <f t="array" aca="1" ref="FG178" ca="1">IF(ISNA(J178),0,OFFSET(INDIRECT("'"&amp;EP$67&amp;"'!h1"),J178-1,))</f>
        <v>1</v>
      </c>
      <c r="FH178" s="10" cm="1">
        <f t="array" aca="1" ref="FH178" ca="1">IF(ISNA(K178),0,OFFSET(INDIRECT("'"&amp;EQ$67&amp;"'!h1"),K178-1,))</f>
        <v>10000</v>
      </c>
      <c r="FI178" s="10" cm="1">
        <f t="array" aca="1" ref="FI178" ca="1">IF(ISNA(L178),0,OFFSET(INDIRECT("'"&amp;ER$67&amp;"'!h1"),L178-1,))</f>
        <v>10000</v>
      </c>
      <c r="FJ178" s="10" cm="1">
        <f t="array" aca="1" ref="FJ178" ca="1">IF(ISNA(M178),0,OFFSET(INDIRECT("'"&amp;ES$67&amp;"'!h1"),M178-1,))</f>
        <v>10000</v>
      </c>
      <c r="FK178" s="10" cm="1">
        <f t="array" aca="1" ref="FK178" ca="1">IF(ISNA(N178),0,OFFSET(INDIRECT("'"&amp;ET$67&amp;"'!h1"),N178-1,))</f>
        <v>1</v>
      </c>
      <c r="FL178" s="10" cm="1">
        <f t="array" aca="1" ref="FL178" ca="1">IF(ISNA(O178),0,OFFSET(INDIRECT("'"&amp;EU$67&amp;"'!h1"),O178-1,))</f>
        <v>1</v>
      </c>
      <c r="FM178" s="10" cm="1">
        <f t="array" aca="1" ref="FM178" ca="1">IF(ISNA(P178),0,OFFSET(INDIRECT("'"&amp;EV$67&amp;"'!h1"),P178-1,))</f>
        <v>9</v>
      </c>
      <c r="FN178" s="10"/>
      <c r="FO178" s="10"/>
      <c r="FP178" s="10"/>
      <c r="FQ178" s="10"/>
      <c r="FS178">
        <f t="shared" ca="1" si="110"/>
        <v>113</v>
      </c>
      <c r="FT178">
        <f t="shared" ca="1" si="62"/>
        <v>123.899305730126</v>
      </c>
      <c r="FU178">
        <f t="shared" ca="1" si="63"/>
        <v>1</v>
      </c>
      <c r="FV178">
        <f t="shared" ca="1" si="64"/>
        <v>10000</v>
      </c>
      <c r="FW178" s="4">
        <f t="shared" ca="1" si="111"/>
        <v>1E-4</v>
      </c>
      <c r="FX178" s="5">
        <f t="shared" ca="1" si="112"/>
        <v>123.899305730126</v>
      </c>
      <c r="FZ178" s="13">
        <f t="shared" ca="1" si="105"/>
        <v>113</v>
      </c>
      <c r="GA178" s="23" t="e">
        <f t="shared" ca="1" si="127"/>
        <v>#N/A</v>
      </c>
      <c r="GB178" s="23" t="e">
        <f t="shared" ca="1" si="127"/>
        <v>#N/A</v>
      </c>
      <c r="GC178" s="23" t="e">
        <f t="shared" ca="1" si="127"/>
        <v>#N/A</v>
      </c>
      <c r="GD178" s="23" t="e">
        <f t="shared" ca="1" si="125"/>
        <v>#N/A</v>
      </c>
      <c r="GE178" s="23" t="e">
        <f t="shared" ca="1" si="125"/>
        <v>#N/A</v>
      </c>
      <c r="GF178" s="23">
        <f t="shared" ca="1" si="125"/>
        <v>7.1428571428571425E-2</v>
      </c>
      <c r="GG178" s="23">
        <f t="shared" ca="1" si="114"/>
        <v>0</v>
      </c>
      <c r="GH178" s="23">
        <f t="shared" ca="1" si="114"/>
        <v>0</v>
      </c>
      <c r="GI178" s="23">
        <f t="shared" ca="1" si="114"/>
        <v>0</v>
      </c>
      <c r="GJ178" s="23" t="e">
        <f t="shared" ca="1" si="114"/>
        <v>#N/A</v>
      </c>
      <c r="GK178" s="23" t="e">
        <f t="shared" ca="1" si="114"/>
        <v>#N/A</v>
      </c>
      <c r="GL178" s="23" t="e">
        <f t="shared" ca="1" si="114"/>
        <v>#N/A</v>
      </c>
      <c r="GM178" s="23"/>
      <c r="GN178">
        <f t="shared" ca="1" si="113"/>
        <v>113</v>
      </c>
      <c r="GO178" s="5" t="e">
        <f t="shared" ca="1" si="116"/>
        <v>#N/A</v>
      </c>
      <c r="GP178" s="5" t="e">
        <f t="shared" ca="1" si="116"/>
        <v>#N/A</v>
      </c>
      <c r="GQ178" s="5" t="e">
        <f t="shared" ca="1" si="116"/>
        <v>#N/A</v>
      </c>
      <c r="GR178" s="5" t="e">
        <f t="shared" ca="1" si="116"/>
        <v>#N/A</v>
      </c>
      <c r="GS178" s="5" t="e">
        <f t="shared" ca="1" si="116"/>
        <v>#N/A</v>
      </c>
      <c r="GT178" s="5" t="e">
        <f t="shared" ca="1" si="103"/>
        <v>#N/A</v>
      </c>
      <c r="GU178" s="5">
        <f t="shared" ca="1" si="103"/>
        <v>123.899305730126</v>
      </c>
      <c r="GV178" s="5">
        <f t="shared" ca="1" si="103"/>
        <v>8.3421089979961005E-2</v>
      </c>
      <c r="GW178" s="5">
        <f t="shared" ca="1" si="101"/>
        <v>820.08824847700396</v>
      </c>
      <c r="GX178" s="5" t="e">
        <f t="shared" ca="1" si="101"/>
        <v>#N/A</v>
      </c>
      <c r="GY178" s="5" t="e">
        <f t="shared" ca="1" si="101"/>
        <v>#N/A</v>
      </c>
      <c r="GZ178" s="5" t="e">
        <f t="shared" ca="1" si="101"/>
        <v>#N/A</v>
      </c>
      <c r="HB178" s="13">
        <f t="shared" ca="1" si="106"/>
        <v>113</v>
      </c>
      <c r="HC178" s="4">
        <f t="shared" ca="1" si="128"/>
        <v>0</v>
      </c>
      <c r="HD178" s="4">
        <f t="shared" ca="1" si="128"/>
        <v>0</v>
      </c>
      <c r="HE178" s="4">
        <f t="shared" ca="1" si="128"/>
        <v>0</v>
      </c>
      <c r="HF178" s="4">
        <f t="shared" ca="1" si="126"/>
        <v>0</v>
      </c>
      <c r="HG178" s="4">
        <f t="shared" ca="1" si="126"/>
        <v>0</v>
      </c>
      <c r="HH178" s="4">
        <f t="shared" ca="1" si="126"/>
        <v>0</v>
      </c>
      <c r="HI178" s="4">
        <f t="shared" ca="1" si="115"/>
        <v>1E-4</v>
      </c>
      <c r="HJ178" s="4">
        <f t="shared" ca="1" si="115"/>
        <v>4.9500000000000002E-2</v>
      </c>
      <c r="HK178" s="4">
        <f t="shared" ca="1" si="115"/>
        <v>1E-4</v>
      </c>
      <c r="HL178" s="4">
        <f t="shared" ca="1" si="115"/>
        <v>0</v>
      </c>
      <c r="HM178" s="4">
        <f t="shared" ca="1" si="115"/>
        <v>0</v>
      </c>
      <c r="HN178" s="4">
        <f t="shared" ca="1" si="115"/>
        <v>0</v>
      </c>
    </row>
    <row r="179" spans="1:222" x14ac:dyDescent="0.2">
      <c r="A179" t="str" cm="1">
        <f t="array" aca="1" ref="A179" ca="1">INDIRECT($A$67&amp;"!A"&amp;ROW(C112)+$B$64)</f>
        <v>[[114,36,14]]</v>
      </c>
      <c r="B179" cm="1">
        <f t="array" aca="1" ref="B179" ca="1">INDIRECT($A$67&amp;"!b"&amp;ROW(D112)+$B$64)</f>
        <v>114</v>
      </c>
      <c r="C179">
        <f t="shared" ca="1" si="107"/>
        <v>14</v>
      </c>
      <c r="E179" t="e">
        <f t="shared" ca="1" si="130"/>
        <v>#N/A</v>
      </c>
      <c r="F179" t="e">
        <f t="shared" ca="1" si="130"/>
        <v>#N/A</v>
      </c>
      <c r="G179" t="e">
        <f t="shared" ca="1" si="130"/>
        <v>#N/A</v>
      </c>
      <c r="H179" t="e">
        <f t="shared" ca="1" si="129"/>
        <v>#N/A</v>
      </c>
      <c r="I179" t="e">
        <f t="shared" ca="1" si="129"/>
        <v>#N/A</v>
      </c>
      <c r="J179">
        <f t="shared" ca="1" si="129"/>
        <v>144</v>
      </c>
      <c r="K179">
        <f t="shared" ca="1" si="129"/>
        <v>144</v>
      </c>
      <c r="L179">
        <f t="shared" ca="1" si="129"/>
        <v>145</v>
      </c>
      <c r="M179">
        <f t="shared" ca="1" si="129"/>
        <v>142</v>
      </c>
      <c r="N179">
        <f t="shared" ca="1" si="129"/>
        <v>136</v>
      </c>
      <c r="O179">
        <f t="shared" ca="1" si="129"/>
        <v>136</v>
      </c>
      <c r="P179">
        <f t="shared" ca="1" si="129"/>
        <v>136</v>
      </c>
      <c r="V179" cm="1">
        <f t="array" aca="1" ref="V179" ca="1">IF(ISNA(E179),,OFFSET(INDIRECT("'"&amp;V$67&amp;"'!d1"),E179-1,))</f>
        <v>0</v>
      </c>
      <c r="W179" cm="1">
        <f t="array" aca="1" ref="W179" ca="1">IF(ISNA(F179),,OFFSET(INDIRECT("'"&amp;W$67&amp;"'!d1"),F179-1,))</f>
        <v>0</v>
      </c>
      <c r="X179" cm="1">
        <f t="array" aca="1" ref="X179" ca="1">IF(ISNA(G179),,OFFSET(INDIRECT("'"&amp;X$67&amp;"'!d1"),G179-1,))</f>
        <v>0</v>
      </c>
      <c r="Y179" cm="1">
        <f t="array" aca="1" ref="Y179" ca="1">IF(ISNA(H179),,OFFSET(INDIRECT("'"&amp;Y$67&amp;"'!d1"),H179-1,))</f>
        <v>0</v>
      </c>
      <c r="Z179" cm="1">
        <f t="array" aca="1" ref="Z179" ca="1">IF(ISNA(I179),,OFFSET(INDIRECT("'"&amp;Z$67&amp;"'!d1"),I179-1,))</f>
        <v>0</v>
      </c>
      <c r="AA179" cm="1">
        <f t="array" aca="1" ref="AA179" ca="1">IF(ISNA(J179),,OFFSET(INDIRECT("'"&amp;AA$67&amp;"'!d1"),J179-1,))</f>
        <v>14</v>
      </c>
      <c r="AB179" cm="1">
        <f t="array" aca="1" ref="AB179" ca="1">IF(ISNA(K179),,OFFSET(INDIRECT("'"&amp;AB$67&amp;"'!d1"),K179-1,))</f>
        <v>14</v>
      </c>
      <c r="AC179" cm="1">
        <f t="array" aca="1" ref="AC179" ca="1">IF(ISNA(L179),,OFFSET(INDIRECT("'"&amp;AC$67&amp;"'!d1"),L179-1,))</f>
        <v>14</v>
      </c>
      <c r="AD179" cm="1">
        <f t="array" aca="1" ref="AD179" ca="1">IF(ISNA(M179),,OFFSET(INDIRECT("'"&amp;AD$67&amp;"'!d1"),M179-1,))</f>
        <v>14</v>
      </c>
      <c r="AE179" cm="1">
        <f t="array" aca="1" ref="AE179" ca="1">IF(ISNA(N179),,OFFSET(INDIRECT("'"&amp;AE$67&amp;"'!d1"),N179-1,))</f>
        <v>0</v>
      </c>
      <c r="AF179" cm="1">
        <f t="array" aca="1" ref="AF179" ca="1">IF(ISNA(O179),,OFFSET(INDIRECT("'"&amp;AF$67&amp;"'!d1"),O179-1,))</f>
        <v>0</v>
      </c>
      <c r="AG179" cm="1">
        <f t="array" aca="1" ref="AG179" ca="1">IF(ISNA(P179),,OFFSET(INDIRECT("'"&amp;AG$67&amp;"'!d1"),P179-1,))</f>
        <v>0</v>
      </c>
      <c r="AM179">
        <f t="shared" ca="1" si="124"/>
        <v>0</v>
      </c>
      <c r="AN179">
        <f t="shared" ca="1" si="124"/>
        <v>0</v>
      </c>
      <c r="AO179">
        <f t="shared" ca="1" si="124"/>
        <v>0</v>
      </c>
      <c r="AP179">
        <f t="shared" ca="1" si="123"/>
        <v>0</v>
      </c>
      <c r="AQ179">
        <f t="shared" ca="1" si="108"/>
        <v>0</v>
      </c>
      <c r="AV179" t="str">
        <f t="shared" ca="1" si="109"/>
        <v/>
      </c>
      <c r="AW179" t="str">
        <f t="shared" ca="1" si="109"/>
        <v/>
      </c>
      <c r="AX179" t="str">
        <f t="shared" ca="1" si="109"/>
        <v/>
      </c>
      <c r="AY179" t="str">
        <f t="shared" ca="1" si="109"/>
        <v/>
      </c>
      <c r="AZ179" t="str">
        <f t="shared" ca="1" si="109"/>
        <v/>
      </c>
      <c r="BD179">
        <f t="shared" ca="1" si="97"/>
        <v>0</v>
      </c>
      <c r="BE179">
        <f t="shared" ca="1" si="97"/>
        <v>0</v>
      </c>
      <c r="BF179">
        <f t="shared" ca="1" si="97"/>
        <v>0</v>
      </c>
      <c r="BG179">
        <f t="shared" ca="1" si="97"/>
        <v>0</v>
      </c>
      <c r="BH179">
        <f t="shared" ca="1" si="97"/>
        <v>0</v>
      </c>
      <c r="BI179">
        <f t="shared" ca="1" si="97"/>
        <v>1</v>
      </c>
      <c r="BJ179">
        <f t="shared" ca="1" si="119"/>
        <v>1</v>
      </c>
      <c r="BK179">
        <f t="shared" ca="1" si="119"/>
        <v>1</v>
      </c>
      <c r="BL179">
        <f t="shared" ca="1" si="119"/>
        <v>1</v>
      </c>
      <c r="BM179">
        <f t="shared" ca="1" si="119"/>
        <v>0</v>
      </c>
      <c r="BN179">
        <f t="shared" ca="1" si="119"/>
        <v>0</v>
      </c>
      <c r="BO179">
        <f t="shared" ca="1" si="119"/>
        <v>0</v>
      </c>
      <c r="BU179">
        <f t="shared" ca="1" si="98"/>
        <v>114</v>
      </c>
      <c r="BV179">
        <f t="shared" ca="1" si="98"/>
        <v>114</v>
      </c>
      <c r="BW179">
        <f t="shared" ca="1" si="98"/>
        <v>114</v>
      </c>
      <c r="BX179">
        <f t="shared" ca="1" si="98"/>
        <v>114</v>
      </c>
      <c r="BY179">
        <f t="shared" ca="1" si="98"/>
        <v>114</v>
      </c>
      <c r="BZ179">
        <f t="shared" ca="1" si="98"/>
        <v>14</v>
      </c>
      <c r="CA179">
        <f t="shared" ca="1" si="120"/>
        <v>14</v>
      </c>
      <c r="CB179">
        <f t="shared" ca="1" si="120"/>
        <v>14</v>
      </c>
      <c r="CC179">
        <f t="shared" ca="1" si="120"/>
        <v>14</v>
      </c>
      <c r="CD179">
        <f t="shared" ca="1" si="120"/>
        <v>114</v>
      </c>
      <c r="CE179">
        <f t="shared" ca="1" si="120"/>
        <v>114</v>
      </c>
      <c r="CF179">
        <f t="shared" ca="1" si="120"/>
        <v>114</v>
      </c>
      <c r="CL179">
        <f t="shared" ca="1" si="99"/>
        <v>0</v>
      </c>
      <c r="CM179">
        <f t="shared" ca="1" si="99"/>
        <v>0</v>
      </c>
      <c r="CN179">
        <f t="shared" ca="1" si="99"/>
        <v>0</v>
      </c>
      <c r="CO179">
        <f t="shared" ca="1" si="99"/>
        <v>0</v>
      </c>
      <c r="CP179">
        <f t="shared" ca="1" si="99"/>
        <v>0</v>
      </c>
      <c r="CQ179">
        <f t="shared" ca="1" si="99"/>
        <v>1</v>
      </c>
      <c r="CR179">
        <f t="shared" ca="1" si="121"/>
        <v>1</v>
      </c>
      <c r="CS179">
        <f t="shared" ca="1" si="121"/>
        <v>1</v>
      </c>
      <c r="CT179">
        <f t="shared" ca="1" si="121"/>
        <v>1</v>
      </c>
      <c r="CU179">
        <f t="shared" ca="1" si="121"/>
        <v>0</v>
      </c>
      <c r="CV179">
        <f t="shared" ca="1" si="121"/>
        <v>0</v>
      </c>
      <c r="CW179">
        <f t="shared" ca="1" si="121"/>
        <v>0</v>
      </c>
      <c r="DC179" cm="1">
        <f t="array" aca="1" ref="DC179" ca="1">IF(ISNA(E179),,OFFSET(INDIRECT("'"&amp;DT$67&amp;"'!f1"),E179-1,))*1</f>
        <v>0</v>
      </c>
      <c r="DD179" cm="1">
        <f t="array" aca="1" ref="DD179" ca="1">IF(ISNA(F179),,OFFSET(INDIRECT("'"&amp;DU$67&amp;"'!f1"),F179-1,))*1</f>
        <v>0</v>
      </c>
      <c r="DE179" cm="1">
        <f t="array" aca="1" ref="DE179" ca="1">IF(ISNA(G179),,OFFSET(INDIRECT("'"&amp;DV$67&amp;"'!f1"),G179-1,))*1</f>
        <v>0</v>
      </c>
      <c r="DF179" cm="1">
        <f t="array" aca="1" ref="DF179" ca="1">IF(ISNA(H179),,OFFSET(INDIRECT("'"&amp;DW$67&amp;"'!f1"),H179-1,))*1</f>
        <v>0</v>
      </c>
      <c r="DG179" cm="1">
        <f t="array" aca="1" ref="DG179" ca="1">IF(ISNA(I179),,OFFSET(INDIRECT("'"&amp;DX$67&amp;"'!f1"),I179-1,))*1</f>
        <v>0</v>
      </c>
      <c r="DH179" cm="1">
        <f t="array" aca="1" ref="DH179" ca="1">IF(ISNA(J179),,OFFSET(INDIRECT("'"&amp;DY$67&amp;"'!f1"),J179-1,))*1</f>
        <v>4.2715779058635199</v>
      </c>
      <c r="DI179" cm="1">
        <f t="array" aca="1" ref="DI179" ca="1">IF(ISNA(K179),,OFFSET(INDIRECT("'"&amp;DZ$67&amp;"'!f1"),K179-1,))*1</f>
        <v>132.76283689774499</v>
      </c>
      <c r="DJ179" cm="1">
        <f t="array" aca="1" ref="DJ179" ca="1">IF(ISNA(L179),,OFFSET(INDIRECT("'"&amp;EA$67&amp;"'!f1"),L179-1,))*1</f>
        <v>43.999983395449803</v>
      </c>
      <c r="DK179" cm="1">
        <f t="array" aca="1" ref="DK179" ca="1">IF(ISNA(M179),,OFFSET(INDIRECT("'"&amp;EB$67&amp;"'!f1"),M179-1,))*1</f>
        <v>786.174628038999</v>
      </c>
      <c r="DL179" cm="1">
        <f t="array" aca="1" ref="DL179" ca="1">IF(ISNA(N179),,OFFSET(INDIRECT("'"&amp;EC$67&amp;"'!f1"),N179-1,))*1</f>
        <v>8.1936435002717106E-2</v>
      </c>
      <c r="DM179" cm="1">
        <f t="array" aca="1" ref="DM179" ca="1">IF(ISNA(O179),,OFFSET(INDIRECT("'"&amp;ED$67&amp;"'!f1"),O179-1,))*1</f>
        <v>8.7351844995282493E-2</v>
      </c>
      <c r="DN179" cm="1">
        <f t="array" aca="1" ref="DN179" ca="1">IF(ISNA(P179),,OFFSET(INDIRECT("'"&amp;EE$67&amp;"'!f1"),P179-1,))*1</f>
        <v>0.26234906166791899</v>
      </c>
      <c r="DT179">
        <f t="shared" ca="1" si="100"/>
        <v>0</v>
      </c>
      <c r="DU179">
        <f t="shared" ca="1" si="100"/>
        <v>0</v>
      </c>
      <c r="DV179">
        <f t="shared" ca="1" si="100"/>
        <v>0</v>
      </c>
      <c r="DW179">
        <f t="shared" ca="1" si="100"/>
        <v>0</v>
      </c>
      <c r="DX179">
        <f t="shared" ca="1" si="100"/>
        <v>0</v>
      </c>
      <c r="DY179">
        <f t="shared" ca="1" si="100"/>
        <v>1</v>
      </c>
      <c r="DZ179">
        <f t="shared" ca="1" si="122"/>
        <v>2</v>
      </c>
      <c r="EA179">
        <f t="shared" ca="1" si="122"/>
        <v>2102</v>
      </c>
      <c r="EB179">
        <f t="shared" ca="1" si="122"/>
        <v>2</v>
      </c>
      <c r="EC179">
        <f t="shared" ca="1" si="122"/>
        <v>0</v>
      </c>
      <c r="ED179">
        <f t="shared" ca="1" si="122"/>
        <v>0</v>
      </c>
      <c r="EE179">
        <f t="shared" ca="1" si="122"/>
        <v>0</v>
      </c>
      <c r="EK179" cm="1">
        <f t="array" aca="1" ref="EK179" ca="1">IF(ISNA(E179),0,OFFSET(INDIRECT("'"&amp;EK$67&amp;"'!g1"),E179-1,)*CL179)</f>
        <v>0</v>
      </c>
      <c r="EL179" cm="1">
        <f t="array" aca="1" ref="EL179" ca="1">IF(ISNA(F179),0,OFFSET(INDIRECT("'"&amp;EL$67&amp;"'!g1"),F179-1,)*CM179)</f>
        <v>0</v>
      </c>
      <c r="EM179" cm="1">
        <f t="array" aca="1" ref="EM179" ca="1">IF(ISNA(G179),0,OFFSET(INDIRECT("'"&amp;EM$67&amp;"'!g1"),G179-1,)*CN179)</f>
        <v>0</v>
      </c>
      <c r="EN179" cm="1">
        <f t="array" aca="1" ref="EN179" ca="1">IF(ISNA(H179),0,OFFSET(INDIRECT("'"&amp;EN$67&amp;"'!g1"),H179-1,)*CO179)</f>
        <v>0</v>
      </c>
      <c r="EO179" cm="1">
        <f t="array" aca="1" ref="EO179" ca="1">IF(ISNA(I179),0,OFFSET(INDIRECT("'"&amp;EO$67&amp;"'!g1"),I179-1,)*CP179)</f>
        <v>0</v>
      </c>
      <c r="EP179" cm="1">
        <f t="array" aca="1" ref="EP179" ca="1">IF(ISNA(J179),0,OFFSET(INDIRECT("'"&amp;EP$67&amp;"'!g1"),J179-1,)*CQ179)</f>
        <v>1</v>
      </c>
      <c r="EQ179" cm="1">
        <f t="array" aca="1" ref="EQ179" ca="1">IF(ISNA(K179),0,OFFSET(INDIRECT("'"&amp;EQ$67&amp;"'!g1"),K179-1,)*CR179)</f>
        <v>2</v>
      </c>
      <c r="ER179" cm="1">
        <f t="array" aca="1" ref="ER179" ca="1">IF(ISNA(L179),0,OFFSET(INDIRECT("'"&amp;ER$67&amp;"'!g1"),L179-1,)*CS179)</f>
        <v>2102</v>
      </c>
      <c r="ES179" cm="1">
        <f t="array" aca="1" ref="ES179" ca="1">IF(ISNA(M179),0,OFFSET(INDIRECT("'"&amp;ES$67&amp;"'!g1"),M179-1,)*CT179)</f>
        <v>2</v>
      </c>
      <c r="ET179" cm="1">
        <f t="array" aca="1" ref="ET179" ca="1">IF(ISNA(N179),0,OFFSET(INDIRECT("'"&amp;ET$67&amp;"'!g1"),N179-1,)*CU179)</f>
        <v>0</v>
      </c>
      <c r="EU179" cm="1">
        <f t="array" aca="1" ref="EU179" ca="1">IF(ISNA(O179),0,OFFSET(INDIRECT("'"&amp;EU$67&amp;"'!g1"),O179-1,)*CV179)</f>
        <v>0</v>
      </c>
      <c r="EV179" cm="1">
        <f t="array" aca="1" ref="EV179" ca="1">IF(ISNA(P179),0,OFFSET(INDIRECT("'"&amp;EV$67&amp;"'!g1"),P179-1,)*CW179)</f>
        <v>0</v>
      </c>
      <c r="FB179" s="10" cm="1">
        <f t="array" aca="1" ref="FB179" ca="1">IF(ISNA(E179),0,OFFSET(INDIRECT("'"&amp;EK$67&amp;"'!h1"),E179-1,))</f>
        <v>0</v>
      </c>
      <c r="FC179" s="10" cm="1">
        <f t="array" aca="1" ref="FC179" ca="1">IF(ISNA(F179),0,OFFSET(INDIRECT("'"&amp;EL$67&amp;"'!h1"),F179-1,))</f>
        <v>0</v>
      </c>
      <c r="FD179" s="10" cm="1">
        <f t="array" aca="1" ref="FD179" ca="1">IF(ISNA(G179),0,OFFSET(INDIRECT("'"&amp;EM$67&amp;"'!h1"),G179-1,))</f>
        <v>0</v>
      </c>
      <c r="FE179" s="10" cm="1">
        <f t="array" aca="1" ref="FE179" ca="1">IF(ISNA(H179),0,OFFSET(INDIRECT("'"&amp;EN$67&amp;"'!h1"),H179-1,))</f>
        <v>0</v>
      </c>
      <c r="FF179" s="10" cm="1">
        <f t="array" aca="1" ref="FF179" ca="1">IF(ISNA(I179),0,OFFSET(INDIRECT("'"&amp;EO$67&amp;"'!h1"),I179-1,))</f>
        <v>0</v>
      </c>
      <c r="FG179" s="10" cm="1">
        <f t="array" aca="1" ref="FG179" ca="1">IF(ISNA(J179),0,OFFSET(INDIRECT("'"&amp;EP$67&amp;"'!h1"),J179-1,))</f>
        <v>1</v>
      </c>
      <c r="FH179" s="10" cm="1">
        <f t="array" aca="1" ref="FH179" ca="1">IF(ISNA(K179),0,OFFSET(INDIRECT("'"&amp;EQ$67&amp;"'!h1"),K179-1,))</f>
        <v>10000</v>
      </c>
      <c r="FI179" s="10" cm="1">
        <f t="array" aca="1" ref="FI179" ca="1">IF(ISNA(L179),0,OFFSET(INDIRECT("'"&amp;ER$67&amp;"'!h1"),L179-1,))</f>
        <v>10000</v>
      </c>
      <c r="FJ179" s="10" cm="1">
        <f t="array" aca="1" ref="FJ179" ca="1">IF(ISNA(M179),0,OFFSET(INDIRECT("'"&amp;ES$67&amp;"'!h1"),M179-1,))</f>
        <v>10000</v>
      </c>
      <c r="FK179" s="10" cm="1">
        <f t="array" aca="1" ref="FK179" ca="1">IF(ISNA(N179),0,OFFSET(INDIRECT("'"&amp;ET$67&amp;"'!h1"),N179-1,))</f>
        <v>1</v>
      </c>
      <c r="FL179" s="10" cm="1">
        <f t="array" aca="1" ref="FL179" ca="1">IF(ISNA(O179),0,OFFSET(INDIRECT("'"&amp;EU$67&amp;"'!h1"),O179-1,))</f>
        <v>1</v>
      </c>
      <c r="FM179" s="10" cm="1">
        <f t="array" aca="1" ref="FM179" ca="1">IF(ISNA(P179),0,OFFSET(INDIRECT("'"&amp;EV$67&amp;"'!h1"),P179-1,))</f>
        <v>9</v>
      </c>
      <c r="FN179" s="10"/>
      <c r="FO179" s="10"/>
      <c r="FP179" s="10"/>
      <c r="FQ179" s="10"/>
      <c r="FS179">
        <f t="shared" ca="1" si="110"/>
        <v>114</v>
      </c>
      <c r="FT179">
        <f t="shared" ca="1" si="62"/>
        <v>132.76283689774499</v>
      </c>
      <c r="FU179">
        <f t="shared" ca="1" si="63"/>
        <v>2</v>
      </c>
      <c r="FV179">
        <f t="shared" ca="1" si="64"/>
        <v>10000</v>
      </c>
      <c r="FW179" s="4">
        <f t="shared" ca="1" si="111"/>
        <v>2.0000000000000001E-4</v>
      </c>
      <c r="FX179" s="5">
        <f t="shared" ca="1" si="112"/>
        <v>66.381418448872495</v>
      </c>
      <c r="FZ179" s="13">
        <f t="shared" ca="1" si="105"/>
        <v>114</v>
      </c>
      <c r="GA179" s="23" t="e">
        <f t="shared" ca="1" si="127"/>
        <v>#N/A</v>
      </c>
      <c r="GB179" s="23" t="e">
        <f t="shared" ca="1" si="127"/>
        <v>#N/A</v>
      </c>
      <c r="GC179" s="23" t="e">
        <f t="shared" ca="1" si="127"/>
        <v>#N/A</v>
      </c>
      <c r="GD179" s="23" t="e">
        <f t="shared" ca="1" si="125"/>
        <v>#N/A</v>
      </c>
      <c r="GE179" s="23" t="e">
        <f t="shared" ca="1" si="125"/>
        <v>#N/A</v>
      </c>
      <c r="GF179" s="23">
        <f t="shared" ca="1" si="125"/>
        <v>0</v>
      </c>
      <c r="GG179" s="23">
        <f t="shared" ca="1" si="114"/>
        <v>0</v>
      </c>
      <c r="GH179" s="23">
        <f t="shared" ca="1" si="114"/>
        <v>0</v>
      </c>
      <c r="GI179" s="23">
        <f t="shared" ca="1" si="114"/>
        <v>0</v>
      </c>
      <c r="GJ179" s="23" t="e">
        <f t="shared" ca="1" si="114"/>
        <v>#N/A</v>
      </c>
      <c r="GK179" s="23" t="e">
        <f t="shared" ca="1" si="114"/>
        <v>#N/A</v>
      </c>
      <c r="GL179" s="23" t="e">
        <f t="shared" ca="1" si="114"/>
        <v>#N/A</v>
      </c>
      <c r="GM179" s="23"/>
      <c r="GN179">
        <f t="shared" ca="1" si="113"/>
        <v>114</v>
      </c>
      <c r="GO179" s="5" t="e">
        <f t="shared" ca="1" si="116"/>
        <v>#N/A</v>
      </c>
      <c r="GP179" s="5" t="e">
        <f t="shared" ca="1" si="116"/>
        <v>#N/A</v>
      </c>
      <c r="GQ179" s="5" t="e">
        <f t="shared" ca="1" si="116"/>
        <v>#N/A</v>
      </c>
      <c r="GR179" s="5" t="e">
        <f t="shared" ca="1" si="116"/>
        <v>#N/A</v>
      </c>
      <c r="GS179" s="5" t="e">
        <f t="shared" ca="1" si="116"/>
        <v>#N/A</v>
      </c>
      <c r="GT179" s="5">
        <f t="shared" ca="1" si="103"/>
        <v>4.2715779058635199</v>
      </c>
      <c r="GU179" s="5">
        <f t="shared" ca="1" si="103"/>
        <v>66.381418448872495</v>
      </c>
      <c r="GV179" s="5">
        <f t="shared" ca="1" si="103"/>
        <v>2.0932437390794388E-2</v>
      </c>
      <c r="GW179" s="5">
        <f t="shared" ca="1" si="101"/>
        <v>393.0873140194995</v>
      </c>
      <c r="GX179" s="5" t="e">
        <f t="shared" ca="1" si="101"/>
        <v>#N/A</v>
      </c>
      <c r="GY179" s="5" t="e">
        <f t="shared" ca="1" si="101"/>
        <v>#N/A</v>
      </c>
      <c r="GZ179" s="5" t="e">
        <f t="shared" ca="1" si="101"/>
        <v>#N/A</v>
      </c>
      <c r="HB179" s="13">
        <f t="shared" ca="1" si="106"/>
        <v>114</v>
      </c>
      <c r="HC179" s="4">
        <f t="shared" ca="1" si="128"/>
        <v>0</v>
      </c>
      <c r="HD179" s="4">
        <f t="shared" ca="1" si="128"/>
        <v>0</v>
      </c>
      <c r="HE179" s="4">
        <f t="shared" ca="1" si="128"/>
        <v>0</v>
      </c>
      <c r="HF179" s="4">
        <f t="shared" ca="1" si="126"/>
        <v>0</v>
      </c>
      <c r="HG179" s="4">
        <f t="shared" ca="1" si="126"/>
        <v>0</v>
      </c>
      <c r="HH179" s="4">
        <f t="shared" ca="1" si="126"/>
        <v>1</v>
      </c>
      <c r="HI179" s="4">
        <f t="shared" ca="1" si="115"/>
        <v>2.0000000000000001E-4</v>
      </c>
      <c r="HJ179" s="4">
        <f t="shared" ca="1" si="115"/>
        <v>0.2102</v>
      </c>
      <c r="HK179" s="4">
        <f t="shared" ca="1" si="115"/>
        <v>2.0000000000000001E-4</v>
      </c>
      <c r="HL179" s="4">
        <f t="shared" ca="1" si="115"/>
        <v>0</v>
      </c>
      <c r="HM179" s="4">
        <f t="shared" ca="1" si="115"/>
        <v>0</v>
      </c>
      <c r="HN179" s="4">
        <f t="shared" ca="1" si="115"/>
        <v>0</v>
      </c>
    </row>
    <row r="180" spans="1:222" x14ac:dyDescent="0.2">
      <c r="A180" t="str" cm="1">
        <f t="array" aca="1" ref="A180" ca="1">INDIRECT($A$67&amp;"!A"&amp;ROW(C113)+$B$64)</f>
        <v>[[115,1,25]]</v>
      </c>
      <c r="B180" cm="1">
        <f t="array" aca="1" ref="B180" ca="1">INDIRECT($A$67&amp;"!b"&amp;ROW(D113)+$B$64)</f>
        <v>115</v>
      </c>
      <c r="C180">
        <f t="shared" ca="1" si="107"/>
        <v>25</v>
      </c>
      <c r="E180" t="e">
        <f t="shared" ca="1" si="130"/>
        <v>#N/A</v>
      </c>
      <c r="F180" t="e">
        <f t="shared" ca="1" si="130"/>
        <v>#N/A</v>
      </c>
      <c r="G180" t="e">
        <f t="shared" ca="1" si="130"/>
        <v>#N/A</v>
      </c>
      <c r="H180" t="e">
        <f t="shared" ca="1" si="129"/>
        <v>#N/A</v>
      </c>
      <c r="I180" t="e">
        <f t="shared" ca="1" si="129"/>
        <v>#N/A</v>
      </c>
      <c r="J180">
        <f t="shared" ca="1" si="129"/>
        <v>145</v>
      </c>
      <c r="K180">
        <f t="shared" ca="1" si="129"/>
        <v>145</v>
      </c>
      <c r="L180">
        <f t="shared" ca="1" si="129"/>
        <v>146</v>
      </c>
      <c r="M180">
        <f t="shared" ca="1" si="129"/>
        <v>143</v>
      </c>
      <c r="N180">
        <f t="shared" ca="1" si="129"/>
        <v>137</v>
      </c>
      <c r="O180">
        <f t="shared" ca="1" si="129"/>
        <v>137</v>
      </c>
      <c r="P180">
        <f t="shared" ca="1" si="129"/>
        <v>137</v>
      </c>
      <c r="V180" cm="1">
        <f t="array" aca="1" ref="V180" ca="1">IF(ISNA(E180),,OFFSET(INDIRECT("'"&amp;V$67&amp;"'!d1"),E180-1,))</f>
        <v>0</v>
      </c>
      <c r="W180" cm="1">
        <f t="array" aca="1" ref="W180" ca="1">IF(ISNA(F180),,OFFSET(INDIRECT("'"&amp;W$67&amp;"'!d1"),F180-1,))</f>
        <v>0</v>
      </c>
      <c r="X180" cm="1">
        <f t="array" aca="1" ref="X180" ca="1">IF(ISNA(G180),,OFFSET(INDIRECT("'"&amp;X$67&amp;"'!d1"),G180-1,))</f>
        <v>0</v>
      </c>
      <c r="Y180" cm="1">
        <f t="array" aca="1" ref="Y180" ca="1">IF(ISNA(H180),,OFFSET(INDIRECT("'"&amp;Y$67&amp;"'!d1"),H180-1,))</f>
        <v>0</v>
      </c>
      <c r="Z180" cm="1">
        <f t="array" aca="1" ref="Z180" ca="1">IF(ISNA(I180),,OFFSET(INDIRECT("'"&amp;Z$67&amp;"'!d1"),I180-1,))</f>
        <v>0</v>
      </c>
      <c r="AA180" cm="1">
        <f t="array" aca="1" ref="AA180" ca="1">IF(ISNA(J180),,OFFSET(INDIRECT("'"&amp;AA$67&amp;"'!d1"),J180-1,))</f>
        <v>25</v>
      </c>
      <c r="AB180" cm="1">
        <f t="array" aca="1" ref="AB180" ca="1">IF(ISNA(K180),,OFFSET(INDIRECT("'"&amp;AB$67&amp;"'!d1"),K180-1,))</f>
        <v>25</v>
      </c>
      <c r="AC180" cm="1">
        <f t="array" aca="1" ref="AC180" ca="1">IF(ISNA(L180),,OFFSET(INDIRECT("'"&amp;AC$67&amp;"'!d1"),L180-1,))</f>
        <v>25</v>
      </c>
      <c r="AD180" cm="1">
        <f t="array" aca="1" ref="AD180" ca="1">IF(ISNA(M180),,OFFSET(INDIRECT("'"&amp;AD$67&amp;"'!d1"),M180-1,))</f>
        <v>31</v>
      </c>
      <c r="AE180" cm="1">
        <f t="array" aca="1" ref="AE180" ca="1">IF(ISNA(N180),,OFFSET(INDIRECT("'"&amp;AE$67&amp;"'!d1"),N180-1,))</f>
        <v>0</v>
      </c>
      <c r="AF180" cm="1">
        <f t="array" aca="1" ref="AF180" ca="1">IF(ISNA(O180),,OFFSET(INDIRECT("'"&amp;AF$67&amp;"'!d1"),O180-1,))</f>
        <v>0</v>
      </c>
      <c r="AG180" cm="1">
        <f t="array" aca="1" ref="AG180" ca="1">IF(ISNA(P180),,OFFSET(INDIRECT("'"&amp;AG$67&amp;"'!d1"),P180-1,))</f>
        <v>0</v>
      </c>
      <c r="AM180">
        <f t="shared" ca="1" si="124"/>
        <v>0</v>
      </c>
      <c r="AN180">
        <f t="shared" ca="1" si="124"/>
        <v>0</v>
      </c>
      <c r="AO180">
        <f t="shared" ca="1" si="124"/>
        <v>0</v>
      </c>
      <c r="AP180">
        <f t="shared" ca="1" si="123"/>
        <v>0</v>
      </c>
      <c r="AQ180">
        <f t="shared" ca="1" si="108"/>
        <v>0</v>
      </c>
      <c r="AV180" t="str">
        <f t="shared" ca="1" si="109"/>
        <v/>
      </c>
      <c r="AW180" t="str">
        <f t="shared" ca="1" si="109"/>
        <v/>
      </c>
      <c r="AX180" t="str">
        <f t="shared" ca="1" si="109"/>
        <v/>
      </c>
      <c r="AY180" t="str">
        <f t="shared" ca="1" si="109"/>
        <v/>
      </c>
      <c r="AZ180" t="str">
        <f t="shared" ca="1" si="109"/>
        <v/>
      </c>
      <c r="BD180">
        <f t="shared" ca="1" si="97"/>
        <v>0</v>
      </c>
      <c r="BE180">
        <f t="shared" ca="1" si="97"/>
        <v>0</v>
      </c>
      <c r="BF180">
        <f t="shared" ca="1" si="97"/>
        <v>0</v>
      </c>
      <c r="BG180">
        <f t="shared" ca="1" si="97"/>
        <v>0</v>
      </c>
      <c r="BH180">
        <f t="shared" ca="1" si="97"/>
        <v>0</v>
      </c>
      <c r="BI180">
        <f t="shared" ca="1" si="97"/>
        <v>1</v>
      </c>
      <c r="BJ180">
        <f t="shared" ca="1" si="119"/>
        <v>1</v>
      </c>
      <c r="BK180">
        <f t="shared" ca="1" si="119"/>
        <v>1</v>
      </c>
      <c r="BL180">
        <f t="shared" ca="1" si="119"/>
        <v>1</v>
      </c>
      <c r="BM180">
        <f t="shared" ca="1" si="119"/>
        <v>0</v>
      </c>
      <c r="BN180">
        <f t="shared" ca="1" si="119"/>
        <v>0</v>
      </c>
      <c r="BO180">
        <f t="shared" ca="1" si="119"/>
        <v>0</v>
      </c>
      <c r="BU180">
        <f t="shared" ca="1" si="98"/>
        <v>115</v>
      </c>
      <c r="BV180">
        <f t="shared" ca="1" si="98"/>
        <v>115</v>
      </c>
      <c r="BW180">
        <f t="shared" ca="1" si="98"/>
        <v>115</v>
      </c>
      <c r="BX180">
        <f t="shared" ca="1" si="98"/>
        <v>115</v>
      </c>
      <c r="BY180">
        <f t="shared" ca="1" si="98"/>
        <v>115</v>
      </c>
      <c r="BZ180">
        <f t="shared" ca="1" si="98"/>
        <v>25</v>
      </c>
      <c r="CA180">
        <f t="shared" ca="1" si="120"/>
        <v>25</v>
      </c>
      <c r="CB180">
        <f t="shared" ca="1" si="120"/>
        <v>25</v>
      </c>
      <c r="CC180">
        <f t="shared" ca="1" si="120"/>
        <v>31</v>
      </c>
      <c r="CD180">
        <f t="shared" ca="1" si="120"/>
        <v>115</v>
      </c>
      <c r="CE180">
        <f t="shared" ca="1" si="120"/>
        <v>115</v>
      </c>
      <c r="CF180">
        <f t="shared" ca="1" si="120"/>
        <v>115</v>
      </c>
      <c r="CL180">
        <f t="shared" ca="1" si="99"/>
        <v>0</v>
      </c>
      <c r="CM180">
        <f t="shared" ca="1" si="99"/>
        <v>0</v>
      </c>
      <c r="CN180">
        <f t="shared" ca="1" si="99"/>
        <v>0</v>
      </c>
      <c r="CO180">
        <f t="shared" ca="1" si="99"/>
        <v>0</v>
      </c>
      <c r="CP180">
        <f t="shared" ca="1" si="99"/>
        <v>0</v>
      </c>
      <c r="CQ180">
        <f t="shared" ca="1" si="99"/>
        <v>1</v>
      </c>
      <c r="CR180">
        <f t="shared" ca="1" si="121"/>
        <v>1</v>
      </c>
      <c r="CS180">
        <f t="shared" ca="1" si="121"/>
        <v>1</v>
      </c>
      <c r="CT180">
        <f t="shared" ca="1" si="121"/>
        <v>0</v>
      </c>
      <c r="CU180">
        <f t="shared" ca="1" si="121"/>
        <v>0</v>
      </c>
      <c r="CV180">
        <f t="shared" ca="1" si="121"/>
        <v>0</v>
      </c>
      <c r="CW180">
        <f t="shared" ca="1" si="121"/>
        <v>0</v>
      </c>
      <c r="DC180" cm="1">
        <f t="array" aca="1" ref="DC180" ca="1">IF(ISNA(E180),,OFFSET(INDIRECT("'"&amp;DT$67&amp;"'!f1"),E180-1,))*1</f>
        <v>0</v>
      </c>
      <c r="DD180" cm="1">
        <f t="array" aca="1" ref="DD180" ca="1">IF(ISNA(F180),,OFFSET(INDIRECT("'"&amp;DU$67&amp;"'!f1"),F180-1,))*1</f>
        <v>0</v>
      </c>
      <c r="DE180" cm="1">
        <f t="array" aca="1" ref="DE180" ca="1">IF(ISNA(G180),,OFFSET(INDIRECT("'"&amp;DV$67&amp;"'!f1"),G180-1,))*1</f>
        <v>0</v>
      </c>
      <c r="DF180" cm="1">
        <f t="array" aca="1" ref="DF180" ca="1">IF(ISNA(H180),,OFFSET(INDIRECT("'"&amp;DW$67&amp;"'!f1"),H180-1,))*1</f>
        <v>0</v>
      </c>
      <c r="DG180" cm="1">
        <f t="array" aca="1" ref="DG180" ca="1">IF(ISNA(I180),,OFFSET(INDIRECT("'"&amp;DX$67&amp;"'!f1"),I180-1,))*1</f>
        <v>0</v>
      </c>
      <c r="DH180" cm="1">
        <f t="array" aca="1" ref="DH180" ca="1">IF(ISNA(J180),,OFFSET(INDIRECT("'"&amp;DY$67&amp;"'!f1"),J180-1,))*1</f>
        <v>3.9382045799866301</v>
      </c>
      <c r="DI180" cm="1">
        <f t="array" aca="1" ref="DI180" ca="1">IF(ISNA(K180),,OFFSET(INDIRECT("'"&amp;DZ$67&amp;"'!f1"),K180-1,))*1</f>
        <v>39.485786100849502</v>
      </c>
      <c r="DJ180" cm="1">
        <f t="array" aca="1" ref="DJ180" ca="1">IF(ISNA(L180),,OFFSET(INDIRECT("'"&amp;EA$67&amp;"'!f1"),L180-1,))*1</f>
        <v>13.9794293958693</v>
      </c>
      <c r="DK180" cm="1">
        <f t="array" aca="1" ref="DK180" ca="1">IF(ISNA(M180),,OFFSET(INDIRECT("'"&amp;EB$67&amp;"'!f1"),M180-1,))*1</f>
        <v>2461.9221999369902</v>
      </c>
      <c r="DL180" cm="1">
        <f t="array" aca="1" ref="DL180" ca="1">IF(ISNA(N180),,OFFSET(INDIRECT("'"&amp;EC$67&amp;"'!f1"),N180-1,))*1</f>
        <v>3.0319777986733201E-2</v>
      </c>
      <c r="DM180" cm="1">
        <f t="array" aca="1" ref="DM180" ca="1">IF(ISNA(O180),,OFFSET(INDIRECT("'"&amp;ED$67&amp;"'!f1"),O180-1,))*1</f>
        <v>3.6403730002348297E-2</v>
      </c>
      <c r="DN180" cm="1">
        <f t="array" aca="1" ref="DN180" ca="1">IF(ISNA(P180),,OFFSET(INDIRECT("'"&amp;EE$67&amp;"'!f1"),P180-1,))*1</f>
        <v>0.20124289393424899</v>
      </c>
      <c r="DT180">
        <f t="shared" ca="1" si="100"/>
        <v>0</v>
      </c>
      <c r="DU180">
        <f t="shared" ca="1" si="100"/>
        <v>0</v>
      </c>
      <c r="DV180">
        <f t="shared" ca="1" si="100"/>
        <v>0</v>
      </c>
      <c r="DW180">
        <f t="shared" ca="1" si="100"/>
        <v>0</v>
      </c>
      <c r="DX180">
        <f t="shared" ca="1" si="100"/>
        <v>0</v>
      </c>
      <c r="DY180">
        <f t="shared" ca="1" si="100"/>
        <v>1</v>
      </c>
      <c r="DZ180">
        <f t="shared" ca="1" si="122"/>
        <v>4</v>
      </c>
      <c r="EA180">
        <f t="shared" ca="1" si="122"/>
        <v>12</v>
      </c>
      <c r="EB180">
        <f t="shared" ca="1" si="122"/>
        <v>0</v>
      </c>
      <c r="EC180">
        <f t="shared" ca="1" si="122"/>
        <v>0</v>
      </c>
      <c r="ED180">
        <f t="shared" ca="1" si="122"/>
        <v>0</v>
      </c>
      <c r="EE180">
        <f t="shared" ca="1" si="122"/>
        <v>0</v>
      </c>
      <c r="EK180" cm="1">
        <f t="array" aca="1" ref="EK180" ca="1">IF(ISNA(E180),0,OFFSET(INDIRECT("'"&amp;EK$67&amp;"'!g1"),E180-1,)*CL180)</f>
        <v>0</v>
      </c>
      <c r="EL180" cm="1">
        <f t="array" aca="1" ref="EL180" ca="1">IF(ISNA(F180),0,OFFSET(INDIRECT("'"&amp;EL$67&amp;"'!g1"),F180-1,)*CM180)</f>
        <v>0</v>
      </c>
      <c r="EM180" cm="1">
        <f t="array" aca="1" ref="EM180" ca="1">IF(ISNA(G180),0,OFFSET(INDIRECT("'"&amp;EM$67&amp;"'!g1"),G180-1,)*CN180)</f>
        <v>0</v>
      </c>
      <c r="EN180" cm="1">
        <f t="array" aca="1" ref="EN180" ca="1">IF(ISNA(H180),0,OFFSET(INDIRECT("'"&amp;EN$67&amp;"'!g1"),H180-1,)*CO180)</f>
        <v>0</v>
      </c>
      <c r="EO180" cm="1">
        <f t="array" aca="1" ref="EO180" ca="1">IF(ISNA(I180),0,OFFSET(INDIRECT("'"&amp;EO$67&amp;"'!g1"),I180-1,)*CP180)</f>
        <v>0</v>
      </c>
      <c r="EP180" cm="1">
        <f t="array" aca="1" ref="EP180" ca="1">IF(ISNA(J180),0,OFFSET(INDIRECT("'"&amp;EP$67&amp;"'!g1"),J180-1,)*CQ180)</f>
        <v>1</v>
      </c>
      <c r="EQ180" cm="1">
        <f t="array" aca="1" ref="EQ180" ca="1">IF(ISNA(K180),0,OFFSET(INDIRECT("'"&amp;EQ$67&amp;"'!g1"),K180-1,)*CR180)</f>
        <v>4</v>
      </c>
      <c r="ER180" cm="1">
        <f t="array" aca="1" ref="ER180" ca="1">IF(ISNA(L180),0,OFFSET(INDIRECT("'"&amp;ER$67&amp;"'!g1"),L180-1,)*CS180)</f>
        <v>12</v>
      </c>
      <c r="ES180" cm="1">
        <f t="array" aca="1" ref="ES180" ca="1">IF(ISNA(M180),0,OFFSET(INDIRECT("'"&amp;ES$67&amp;"'!g1"),M180-1,)*CT180)</f>
        <v>0</v>
      </c>
      <c r="ET180" cm="1">
        <f t="array" aca="1" ref="ET180" ca="1">IF(ISNA(N180),0,OFFSET(INDIRECT("'"&amp;ET$67&amp;"'!g1"),N180-1,)*CU180)</f>
        <v>0</v>
      </c>
      <c r="EU180" cm="1">
        <f t="array" aca="1" ref="EU180" ca="1">IF(ISNA(O180),0,OFFSET(INDIRECT("'"&amp;EU$67&amp;"'!g1"),O180-1,)*CV180)</f>
        <v>0</v>
      </c>
      <c r="EV180" cm="1">
        <f t="array" aca="1" ref="EV180" ca="1">IF(ISNA(P180),0,OFFSET(INDIRECT("'"&amp;EV$67&amp;"'!g1"),P180-1,)*CW180)</f>
        <v>0</v>
      </c>
      <c r="FB180" s="10" cm="1">
        <f t="array" aca="1" ref="FB180" ca="1">IF(ISNA(E180),0,OFFSET(INDIRECT("'"&amp;EK$67&amp;"'!h1"),E180-1,))</f>
        <v>0</v>
      </c>
      <c r="FC180" s="10" cm="1">
        <f t="array" aca="1" ref="FC180" ca="1">IF(ISNA(F180),0,OFFSET(INDIRECT("'"&amp;EL$67&amp;"'!h1"),F180-1,))</f>
        <v>0</v>
      </c>
      <c r="FD180" s="10" cm="1">
        <f t="array" aca="1" ref="FD180" ca="1">IF(ISNA(G180),0,OFFSET(INDIRECT("'"&amp;EM$67&amp;"'!h1"),G180-1,))</f>
        <v>0</v>
      </c>
      <c r="FE180" s="10" cm="1">
        <f t="array" aca="1" ref="FE180" ca="1">IF(ISNA(H180),0,OFFSET(INDIRECT("'"&amp;EN$67&amp;"'!h1"),H180-1,))</f>
        <v>0</v>
      </c>
      <c r="FF180" s="10" cm="1">
        <f t="array" aca="1" ref="FF180" ca="1">IF(ISNA(I180),0,OFFSET(INDIRECT("'"&amp;EO$67&amp;"'!h1"),I180-1,))</f>
        <v>0</v>
      </c>
      <c r="FG180" s="10" cm="1">
        <f t="array" aca="1" ref="FG180" ca="1">IF(ISNA(J180),0,OFFSET(INDIRECT("'"&amp;EP$67&amp;"'!h1"),J180-1,))</f>
        <v>1</v>
      </c>
      <c r="FH180" s="10" cm="1">
        <f t="array" aca="1" ref="FH180" ca="1">IF(ISNA(K180),0,OFFSET(INDIRECT("'"&amp;EQ$67&amp;"'!h1"),K180-1,))</f>
        <v>10000</v>
      </c>
      <c r="FI180" s="10" cm="1">
        <f t="array" aca="1" ref="FI180" ca="1">IF(ISNA(L180),0,OFFSET(INDIRECT("'"&amp;ER$67&amp;"'!h1"),L180-1,))</f>
        <v>10000</v>
      </c>
      <c r="FJ180" s="10" cm="1">
        <f t="array" aca="1" ref="FJ180" ca="1">IF(ISNA(M180),0,OFFSET(INDIRECT("'"&amp;ES$67&amp;"'!h1"),M180-1,))</f>
        <v>10000</v>
      </c>
      <c r="FK180" s="10" cm="1">
        <f t="array" aca="1" ref="FK180" ca="1">IF(ISNA(N180),0,OFFSET(INDIRECT("'"&amp;ET$67&amp;"'!h1"),N180-1,))</f>
        <v>1</v>
      </c>
      <c r="FL180" s="10" cm="1">
        <f t="array" aca="1" ref="FL180" ca="1">IF(ISNA(O180),0,OFFSET(INDIRECT("'"&amp;EU$67&amp;"'!h1"),O180-1,))</f>
        <v>1</v>
      </c>
      <c r="FM180" s="10" cm="1">
        <f t="array" aca="1" ref="FM180" ca="1">IF(ISNA(P180),0,OFFSET(INDIRECT("'"&amp;EV$67&amp;"'!h1"),P180-1,))</f>
        <v>9</v>
      </c>
      <c r="FN180" s="10"/>
      <c r="FO180" s="10"/>
      <c r="FP180" s="10"/>
      <c r="FQ180" s="10"/>
      <c r="FS180">
        <f t="shared" ca="1" si="110"/>
        <v>115</v>
      </c>
      <c r="FT180">
        <f t="shared" ca="1" si="62"/>
        <v>39.485786100849502</v>
      </c>
      <c r="FU180">
        <f t="shared" ca="1" si="63"/>
        <v>4</v>
      </c>
      <c r="FV180">
        <f t="shared" ca="1" si="64"/>
        <v>10000</v>
      </c>
      <c r="FW180" s="4">
        <f t="shared" ca="1" si="111"/>
        <v>4.0000000000000002E-4</v>
      </c>
      <c r="FX180" s="5">
        <f t="shared" ca="1" si="112"/>
        <v>9.8714465252123755</v>
      </c>
      <c r="FZ180" s="13">
        <f t="shared" ca="1" si="105"/>
        <v>115</v>
      </c>
      <c r="GA180" s="23" t="e">
        <f t="shared" ca="1" si="127"/>
        <v>#N/A</v>
      </c>
      <c r="GB180" s="23" t="e">
        <f t="shared" ca="1" si="127"/>
        <v>#N/A</v>
      </c>
      <c r="GC180" s="23" t="e">
        <f t="shared" ca="1" si="127"/>
        <v>#N/A</v>
      </c>
      <c r="GD180" s="23" t="e">
        <f t="shared" ca="1" si="125"/>
        <v>#N/A</v>
      </c>
      <c r="GE180" s="23" t="e">
        <f t="shared" ca="1" si="125"/>
        <v>#N/A</v>
      </c>
      <c r="GF180" s="23">
        <f t="shared" ca="1" si="125"/>
        <v>0</v>
      </c>
      <c r="GG180" s="23">
        <f t="shared" ca="1" si="114"/>
        <v>0</v>
      </c>
      <c r="GH180" s="23">
        <f t="shared" ca="1" si="114"/>
        <v>0</v>
      </c>
      <c r="GI180" s="23">
        <f t="shared" ca="1" si="114"/>
        <v>0.24</v>
      </c>
      <c r="GJ180" s="23" t="e">
        <f t="shared" ca="1" si="114"/>
        <v>#N/A</v>
      </c>
      <c r="GK180" s="23" t="e">
        <f t="shared" ca="1" si="114"/>
        <v>#N/A</v>
      </c>
      <c r="GL180" s="23" t="e">
        <f t="shared" ca="1" si="114"/>
        <v>#N/A</v>
      </c>
      <c r="GM180" s="23"/>
      <c r="GN180">
        <f t="shared" ca="1" si="113"/>
        <v>115</v>
      </c>
      <c r="GO180" s="5" t="e">
        <f t="shared" ca="1" si="116"/>
        <v>#N/A</v>
      </c>
      <c r="GP180" s="5" t="e">
        <f t="shared" ca="1" si="116"/>
        <v>#N/A</v>
      </c>
      <c r="GQ180" s="5" t="e">
        <f t="shared" ca="1" si="116"/>
        <v>#N/A</v>
      </c>
      <c r="GR180" s="5" t="e">
        <f t="shared" ca="1" si="116"/>
        <v>#N/A</v>
      </c>
      <c r="GS180" s="5" t="e">
        <f t="shared" ca="1" si="116"/>
        <v>#N/A</v>
      </c>
      <c r="GT180" s="5">
        <f t="shared" ca="1" si="103"/>
        <v>3.9382045799866301</v>
      </c>
      <c r="GU180" s="5">
        <f t="shared" ca="1" si="103"/>
        <v>9.8714465252123755</v>
      </c>
      <c r="GV180" s="5">
        <f t="shared" ca="1" si="103"/>
        <v>1.164952449655775</v>
      </c>
      <c r="GW180" s="5" t="e">
        <f t="shared" ca="1" si="101"/>
        <v>#N/A</v>
      </c>
      <c r="GX180" s="5" t="e">
        <f t="shared" ca="1" si="101"/>
        <v>#N/A</v>
      </c>
      <c r="GY180" s="5" t="e">
        <f t="shared" ca="1" si="101"/>
        <v>#N/A</v>
      </c>
      <c r="GZ180" s="5" t="e">
        <f t="shared" ca="1" si="101"/>
        <v>#N/A</v>
      </c>
      <c r="HB180" s="13">
        <f t="shared" ca="1" si="106"/>
        <v>115</v>
      </c>
      <c r="HC180" s="4">
        <f t="shared" ca="1" si="128"/>
        <v>0</v>
      </c>
      <c r="HD180" s="4">
        <f t="shared" ca="1" si="128"/>
        <v>0</v>
      </c>
      <c r="HE180" s="4">
        <f t="shared" ca="1" si="128"/>
        <v>0</v>
      </c>
      <c r="HF180" s="4">
        <f t="shared" ca="1" si="126"/>
        <v>0</v>
      </c>
      <c r="HG180" s="4">
        <f t="shared" ca="1" si="126"/>
        <v>0</v>
      </c>
      <c r="HH180" s="4">
        <f t="shared" ca="1" si="126"/>
        <v>1</v>
      </c>
      <c r="HI180" s="4">
        <f t="shared" ca="1" si="115"/>
        <v>4.0000000000000002E-4</v>
      </c>
      <c r="HJ180" s="4">
        <f t="shared" ca="1" si="115"/>
        <v>1.1999999999999999E-3</v>
      </c>
      <c r="HK180" s="4">
        <f t="shared" ca="1" si="115"/>
        <v>0</v>
      </c>
      <c r="HL180" s="4">
        <f t="shared" ca="1" si="115"/>
        <v>0</v>
      </c>
      <c r="HM180" s="4">
        <f t="shared" ca="1" si="115"/>
        <v>0</v>
      </c>
      <c r="HN180" s="4">
        <f t="shared" ca="1" si="115"/>
        <v>0</v>
      </c>
    </row>
    <row r="181" spans="1:222" x14ac:dyDescent="0.2">
      <c r="A181" t="str" cm="1">
        <f t="array" aca="1" ref="A181" ca="1">INDIRECT($A$67&amp;"!A"&amp;ROW(C114)+$B$64)</f>
        <v>[[116,2,24]]</v>
      </c>
      <c r="B181" cm="1">
        <f t="array" aca="1" ref="B181" ca="1">INDIRECT($A$67&amp;"!b"&amp;ROW(D114)+$B$64)</f>
        <v>116</v>
      </c>
      <c r="C181">
        <f t="shared" ca="1" si="107"/>
        <v>24</v>
      </c>
      <c r="E181" t="e">
        <f t="shared" ca="1" si="130"/>
        <v>#N/A</v>
      </c>
      <c r="F181" t="e">
        <f t="shared" ca="1" si="130"/>
        <v>#N/A</v>
      </c>
      <c r="G181" t="e">
        <f t="shared" ca="1" si="130"/>
        <v>#N/A</v>
      </c>
      <c r="H181" t="e">
        <f t="shared" ca="1" si="129"/>
        <v>#N/A</v>
      </c>
      <c r="I181" t="e">
        <f t="shared" ca="1" si="129"/>
        <v>#N/A</v>
      </c>
      <c r="J181">
        <f t="shared" ca="1" si="129"/>
        <v>146</v>
      </c>
      <c r="K181">
        <f t="shared" ca="1" si="129"/>
        <v>146</v>
      </c>
      <c r="L181">
        <f t="shared" ca="1" si="129"/>
        <v>147</v>
      </c>
      <c r="M181">
        <f t="shared" ca="1" si="129"/>
        <v>144</v>
      </c>
      <c r="N181">
        <f t="shared" ca="1" si="129"/>
        <v>138</v>
      </c>
      <c r="O181">
        <f t="shared" ca="1" si="129"/>
        <v>138</v>
      </c>
      <c r="P181">
        <f t="shared" ca="1" si="129"/>
        <v>138</v>
      </c>
      <c r="V181" cm="1">
        <f t="array" aca="1" ref="V181" ca="1">IF(ISNA(E181),,OFFSET(INDIRECT("'"&amp;V$67&amp;"'!d1"),E181-1,))</f>
        <v>0</v>
      </c>
      <c r="W181" cm="1">
        <f t="array" aca="1" ref="W181" ca="1">IF(ISNA(F181),,OFFSET(INDIRECT("'"&amp;W$67&amp;"'!d1"),F181-1,))</f>
        <v>0</v>
      </c>
      <c r="X181" cm="1">
        <f t="array" aca="1" ref="X181" ca="1">IF(ISNA(G181),,OFFSET(INDIRECT("'"&amp;X$67&amp;"'!d1"),G181-1,))</f>
        <v>0</v>
      </c>
      <c r="Y181" cm="1">
        <f t="array" aca="1" ref="Y181" ca="1">IF(ISNA(H181),,OFFSET(INDIRECT("'"&amp;Y$67&amp;"'!d1"),H181-1,))</f>
        <v>0</v>
      </c>
      <c r="Z181" cm="1">
        <f t="array" aca="1" ref="Z181" ca="1">IF(ISNA(I181),,OFFSET(INDIRECT("'"&amp;Z$67&amp;"'!d1"),I181-1,))</f>
        <v>0</v>
      </c>
      <c r="AA181" cm="1">
        <f t="array" aca="1" ref="AA181" ca="1">IF(ISNA(J181),,OFFSET(INDIRECT("'"&amp;AA$67&amp;"'!d1"),J181-1,))</f>
        <v>24</v>
      </c>
      <c r="AB181" cm="1">
        <f t="array" aca="1" ref="AB181" ca="1">IF(ISNA(K181),,OFFSET(INDIRECT("'"&amp;AB$67&amp;"'!d1"),K181-1,))</f>
        <v>24</v>
      </c>
      <c r="AC181" cm="1">
        <f t="array" aca="1" ref="AC181" ca="1">IF(ISNA(L181),,OFFSET(INDIRECT("'"&amp;AC$67&amp;"'!d1"),L181-1,))</f>
        <v>24</v>
      </c>
      <c r="AD181" cm="1">
        <f t="array" aca="1" ref="AD181" ca="1">IF(ISNA(M181),,OFFSET(INDIRECT("'"&amp;AD$67&amp;"'!d1"),M181-1,))</f>
        <v>29</v>
      </c>
      <c r="AE181" cm="1">
        <f t="array" aca="1" ref="AE181" ca="1">IF(ISNA(N181),,OFFSET(INDIRECT("'"&amp;AE$67&amp;"'!d1"),N181-1,))</f>
        <v>0</v>
      </c>
      <c r="AF181" cm="1">
        <f t="array" aca="1" ref="AF181" ca="1">IF(ISNA(O181),,OFFSET(INDIRECT("'"&amp;AF$67&amp;"'!d1"),O181-1,))</f>
        <v>0</v>
      </c>
      <c r="AG181" cm="1">
        <f t="array" aca="1" ref="AG181" ca="1">IF(ISNA(P181),,OFFSET(INDIRECT("'"&amp;AG$67&amp;"'!d1"),P181-1,))</f>
        <v>0</v>
      </c>
      <c r="AM181">
        <f t="shared" ca="1" si="124"/>
        <v>0</v>
      </c>
      <c r="AN181">
        <f t="shared" ca="1" si="124"/>
        <v>0</v>
      </c>
      <c r="AO181">
        <f t="shared" ca="1" si="124"/>
        <v>0</v>
      </c>
      <c r="AP181">
        <f t="shared" ca="1" si="123"/>
        <v>0</v>
      </c>
      <c r="AQ181">
        <f t="shared" ca="1" si="108"/>
        <v>0</v>
      </c>
      <c r="AV181" t="str">
        <f t="shared" ca="1" si="109"/>
        <v/>
      </c>
      <c r="AW181" t="str">
        <f t="shared" ca="1" si="109"/>
        <v/>
      </c>
      <c r="AX181" t="str">
        <f t="shared" ca="1" si="109"/>
        <v/>
      </c>
      <c r="AY181" t="str">
        <f t="shared" ca="1" si="109"/>
        <v/>
      </c>
      <c r="AZ181" t="str">
        <f t="shared" ca="1" si="109"/>
        <v/>
      </c>
      <c r="BD181">
        <f t="shared" ca="1" si="97"/>
        <v>0</v>
      </c>
      <c r="BE181">
        <f t="shared" ca="1" si="97"/>
        <v>0</v>
      </c>
      <c r="BF181">
        <f t="shared" ca="1" si="97"/>
        <v>0</v>
      </c>
      <c r="BG181">
        <f t="shared" ref="BG181:BI188" ca="1" si="131">IF(AND(Y181&gt;0,Y181&lt;$B181),1,0)</f>
        <v>0</v>
      </c>
      <c r="BH181">
        <f t="shared" ca="1" si="131"/>
        <v>0</v>
      </c>
      <c r="BI181">
        <f t="shared" ca="1" si="131"/>
        <v>1</v>
      </c>
      <c r="BJ181">
        <f t="shared" ca="1" si="119"/>
        <v>1</v>
      </c>
      <c r="BK181">
        <f t="shared" ca="1" si="119"/>
        <v>1</v>
      </c>
      <c r="BL181">
        <f t="shared" ca="1" si="119"/>
        <v>1</v>
      </c>
      <c r="BM181">
        <f t="shared" ca="1" si="119"/>
        <v>0</v>
      </c>
      <c r="BN181">
        <f t="shared" ca="1" si="119"/>
        <v>0</v>
      </c>
      <c r="BO181">
        <f t="shared" ca="1" si="119"/>
        <v>0</v>
      </c>
      <c r="BU181">
        <f t="shared" ca="1" si="98"/>
        <v>116</v>
      </c>
      <c r="BV181">
        <f t="shared" ca="1" si="98"/>
        <v>116</v>
      </c>
      <c r="BW181">
        <f t="shared" ca="1" si="98"/>
        <v>116</v>
      </c>
      <c r="BX181">
        <f t="shared" ref="BX181:BZ188" ca="1" si="132">IF(BG181,Y181,$B181)</f>
        <v>116</v>
      </c>
      <c r="BY181">
        <f t="shared" ca="1" si="132"/>
        <v>116</v>
      </c>
      <c r="BZ181">
        <f t="shared" ca="1" si="132"/>
        <v>24</v>
      </c>
      <c r="CA181">
        <f t="shared" ca="1" si="120"/>
        <v>24</v>
      </c>
      <c r="CB181">
        <f t="shared" ca="1" si="120"/>
        <v>24</v>
      </c>
      <c r="CC181">
        <f t="shared" ca="1" si="120"/>
        <v>29</v>
      </c>
      <c r="CD181">
        <f t="shared" ca="1" si="120"/>
        <v>116</v>
      </c>
      <c r="CE181">
        <f t="shared" ca="1" si="120"/>
        <v>116</v>
      </c>
      <c r="CF181">
        <f t="shared" ca="1" si="120"/>
        <v>116</v>
      </c>
      <c r="CL181">
        <f t="shared" ca="1" si="99"/>
        <v>0</v>
      </c>
      <c r="CM181">
        <f t="shared" ca="1" si="99"/>
        <v>0</v>
      </c>
      <c r="CN181">
        <f t="shared" ca="1" si="99"/>
        <v>0</v>
      </c>
      <c r="CO181">
        <f t="shared" ref="CO181:CQ188" ca="1" si="133">IF(BX181=$C181,1,0)</f>
        <v>0</v>
      </c>
      <c r="CP181">
        <f t="shared" ca="1" si="133"/>
        <v>0</v>
      </c>
      <c r="CQ181">
        <f t="shared" ca="1" si="133"/>
        <v>1</v>
      </c>
      <c r="CR181">
        <f t="shared" ca="1" si="121"/>
        <v>1</v>
      </c>
      <c r="CS181">
        <f t="shared" ca="1" si="121"/>
        <v>1</v>
      </c>
      <c r="CT181">
        <f t="shared" ca="1" si="121"/>
        <v>0</v>
      </c>
      <c r="CU181">
        <f t="shared" ca="1" si="121"/>
        <v>0</v>
      </c>
      <c r="CV181">
        <f t="shared" ca="1" si="121"/>
        <v>0</v>
      </c>
      <c r="CW181">
        <f t="shared" ca="1" si="121"/>
        <v>0</v>
      </c>
      <c r="DC181" cm="1">
        <f t="array" aca="1" ref="DC181" ca="1">IF(ISNA(E181),,OFFSET(INDIRECT("'"&amp;DT$67&amp;"'!f1"),E181-1,))*1</f>
        <v>0</v>
      </c>
      <c r="DD181" cm="1">
        <f t="array" aca="1" ref="DD181" ca="1">IF(ISNA(F181),,OFFSET(INDIRECT("'"&amp;DU$67&amp;"'!f1"),F181-1,))*1</f>
        <v>0</v>
      </c>
      <c r="DE181" cm="1">
        <f t="array" aca="1" ref="DE181" ca="1">IF(ISNA(G181),,OFFSET(INDIRECT("'"&amp;DV$67&amp;"'!f1"),G181-1,))*1</f>
        <v>0</v>
      </c>
      <c r="DF181" cm="1">
        <f t="array" aca="1" ref="DF181" ca="1">IF(ISNA(H181),,OFFSET(INDIRECT("'"&amp;DW$67&amp;"'!f1"),H181-1,))*1</f>
        <v>0</v>
      </c>
      <c r="DG181" cm="1">
        <f t="array" aca="1" ref="DG181" ca="1">IF(ISNA(I181),,OFFSET(INDIRECT("'"&amp;DX$67&amp;"'!f1"),I181-1,))*1</f>
        <v>0</v>
      </c>
      <c r="DH181" cm="1">
        <f t="array" aca="1" ref="DH181" ca="1">IF(ISNA(J181),,OFFSET(INDIRECT("'"&amp;DY$67&amp;"'!f1"),J181-1,))*1</f>
        <v>3.9590416271239501</v>
      </c>
      <c r="DI181" cm="1">
        <f t="array" aca="1" ref="DI181" ca="1">IF(ISNA(K181),,OFFSET(INDIRECT("'"&amp;DZ$67&amp;"'!f1"),K181-1,))*1</f>
        <v>41.804101738147402</v>
      </c>
      <c r="DJ181" cm="1">
        <f t="array" aca="1" ref="DJ181" ca="1">IF(ISNA(L181),,OFFSET(INDIRECT("'"&amp;EA$67&amp;"'!f1"),L181-1,))*1</f>
        <v>14.1459763068705</v>
      </c>
      <c r="DK181" cm="1">
        <f t="array" aca="1" ref="DK181" ca="1">IF(ISNA(M181),,OFFSET(INDIRECT("'"&amp;EB$67&amp;"'!f1"),M181-1,))*1</f>
        <v>2445.4518179371898</v>
      </c>
      <c r="DL181" cm="1">
        <f t="array" aca="1" ref="DL181" ca="1">IF(ISNA(N181),,OFFSET(INDIRECT("'"&amp;EC$67&amp;"'!f1"),N181-1,))*1</f>
        <v>3.1515645008767003E-2</v>
      </c>
      <c r="DM181" cm="1">
        <f t="array" aca="1" ref="DM181" ca="1">IF(ISNA(O181),,OFFSET(INDIRECT("'"&amp;ED$67&amp;"'!f1"),O181-1,))*1</f>
        <v>3.8965664003626402E-2</v>
      </c>
      <c r="DN181" cm="1">
        <f t="array" aca="1" ref="DN181" ca="1">IF(ISNA(P181),,OFFSET(INDIRECT("'"&amp;EE$67&amp;"'!f1"),P181-1,))*1</f>
        <v>0.19770072400569899</v>
      </c>
      <c r="DT181">
        <f t="shared" ca="1" si="100"/>
        <v>0</v>
      </c>
      <c r="DU181">
        <f t="shared" ca="1" si="100"/>
        <v>0</v>
      </c>
      <c r="DV181">
        <f t="shared" ca="1" si="100"/>
        <v>0</v>
      </c>
      <c r="DW181">
        <f t="shared" ref="DW181:DY188" ca="1" si="134">IF(CO181,EN181,)</f>
        <v>0</v>
      </c>
      <c r="DX181">
        <f t="shared" ca="1" si="134"/>
        <v>0</v>
      </c>
      <c r="DY181">
        <f t="shared" ca="1" si="134"/>
        <v>1</v>
      </c>
      <c r="DZ181">
        <f t="shared" ca="1" si="122"/>
        <v>1</v>
      </c>
      <c r="EA181">
        <f t="shared" ca="1" si="122"/>
        <v>864</v>
      </c>
      <c r="EB181">
        <f t="shared" ca="1" si="122"/>
        <v>0</v>
      </c>
      <c r="EC181">
        <f t="shared" ca="1" si="122"/>
        <v>0</v>
      </c>
      <c r="ED181">
        <f t="shared" ca="1" si="122"/>
        <v>0</v>
      </c>
      <c r="EE181">
        <f t="shared" ca="1" si="122"/>
        <v>0</v>
      </c>
      <c r="EK181" cm="1">
        <f t="array" aca="1" ref="EK181" ca="1">IF(ISNA(E181),0,OFFSET(INDIRECT("'"&amp;EK$67&amp;"'!g1"),E181-1,)*CL181)</f>
        <v>0</v>
      </c>
      <c r="EL181" cm="1">
        <f t="array" aca="1" ref="EL181" ca="1">IF(ISNA(F181),0,OFFSET(INDIRECT("'"&amp;EL$67&amp;"'!g1"),F181-1,)*CM181)</f>
        <v>0</v>
      </c>
      <c r="EM181" cm="1">
        <f t="array" aca="1" ref="EM181" ca="1">IF(ISNA(G181),0,OFFSET(INDIRECT("'"&amp;EM$67&amp;"'!g1"),G181-1,)*CN181)</f>
        <v>0</v>
      </c>
      <c r="EN181" cm="1">
        <f t="array" aca="1" ref="EN181" ca="1">IF(ISNA(H181),0,OFFSET(INDIRECT("'"&amp;EN$67&amp;"'!g1"),H181-1,)*CO181)</f>
        <v>0</v>
      </c>
      <c r="EO181" cm="1">
        <f t="array" aca="1" ref="EO181" ca="1">IF(ISNA(I181),0,OFFSET(INDIRECT("'"&amp;EO$67&amp;"'!g1"),I181-1,)*CP181)</f>
        <v>0</v>
      </c>
      <c r="EP181" cm="1">
        <f t="array" aca="1" ref="EP181" ca="1">IF(ISNA(J181),0,OFFSET(INDIRECT("'"&amp;EP$67&amp;"'!g1"),J181-1,)*CQ181)</f>
        <v>1</v>
      </c>
      <c r="EQ181" cm="1">
        <f t="array" aca="1" ref="EQ181" ca="1">IF(ISNA(K181),0,OFFSET(INDIRECT("'"&amp;EQ$67&amp;"'!g1"),K181-1,)*CR181)</f>
        <v>1</v>
      </c>
      <c r="ER181" cm="1">
        <f t="array" aca="1" ref="ER181" ca="1">IF(ISNA(L181),0,OFFSET(INDIRECT("'"&amp;ER$67&amp;"'!g1"),L181-1,)*CS181)</f>
        <v>864</v>
      </c>
      <c r="ES181" cm="1">
        <f t="array" aca="1" ref="ES181" ca="1">IF(ISNA(M181),0,OFFSET(INDIRECT("'"&amp;ES$67&amp;"'!g1"),M181-1,)*CT181)</f>
        <v>0</v>
      </c>
      <c r="ET181" cm="1">
        <f t="array" aca="1" ref="ET181" ca="1">IF(ISNA(N181),0,OFFSET(INDIRECT("'"&amp;ET$67&amp;"'!g1"),N181-1,)*CU181)</f>
        <v>0</v>
      </c>
      <c r="EU181" cm="1">
        <f t="array" aca="1" ref="EU181" ca="1">IF(ISNA(O181),0,OFFSET(INDIRECT("'"&amp;EU$67&amp;"'!g1"),O181-1,)*CV181)</f>
        <v>0</v>
      </c>
      <c r="EV181" cm="1">
        <f t="array" aca="1" ref="EV181" ca="1">IF(ISNA(P181),0,OFFSET(INDIRECT("'"&amp;EV$67&amp;"'!g1"),P181-1,)*CW181)</f>
        <v>0</v>
      </c>
      <c r="FB181" s="10" cm="1">
        <f t="array" aca="1" ref="FB181" ca="1">IF(ISNA(E181),0,OFFSET(INDIRECT("'"&amp;EK$67&amp;"'!h1"),E181-1,))</f>
        <v>0</v>
      </c>
      <c r="FC181" s="10" cm="1">
        <f t="array" aca="1" ref="FC181" ca="1">IF(ISNA(F181),0,OFFSET(INDIRECT("'"&amp;EL$67&amp;"'!h1"),F181-1,))</f>
        <v>0</v>
      </c>
      <c r="FD181" s="10" cm="1">
        <f t="array" aca="1" ref="FD181" ca="1">IF(ISNA(G181),0,OFFSET(INDIRECT("'"&amp;EM$67&amp;"'!h1"),G181-1,))</f>
        <v>0</v>
      </c>
      <c r="FE181" s="10" cm="1">
        <f t="array" aca="1" ref="FE181" ca="1">IF(ISNA(H181),0,OFFSET(INDIRECT("'"&amp;EN$67&amp;"'!h1"),H181-1,))</f>
        <v>0</v>
      </c>
      <c r="FF181" s="10" cm="1">
        <f t="array" aca="1" ref="FF181" ca="1">IF(ISNA(I181),0,OFFSET(INDIRECT("'"&amp;EO$67&amp;"'!h1"),I181-1,))</f>
        <v>0</v>
      </c>
      <c r="FG181" s="10" cm="1">
        <f t="array" aca="1" ref="FG181" ca="1">IF(ISNA(J181),0,OFFSET(INDIRECT("'"&amp;EP$67&amp;"'!h1"),J181-1,))</f>
        <v>1</v>
      </c>
      <c r="FH181" s="10" cm="1">
        <f t="array" aca="1" ref="FH181" ca="1">IF(ISNA(K181),0,OFFSET(INDIRECT("'"&amp;EQ$67&amp;"'!h1"),K181-1,))</f>
        <v>10000</v>
      </c>
      <c r="FI181" s="10" cm="1">
        <f t="array" aca="1" ref="FI181" ca="1">IF(ISNA(L181),0,OFFSET(INDIRECT("'"&amp;ER$67&amp;"'!h1"),L181-1,))</f>
        <v>10000</v>
      </c>
      <c r="FJ181" s="10" cm="1">
        <f t="array" aca="1" ref="FJ181" ca="1">IF(ISNA(M181),0,OFFSET(INDIRECT("'"&amp;ES$67&amp;"'!h1"),M181-1,))</f>
        <v>10000</v>
      </c>
      <c r="FK181" s="10" cm="1">
        <f t="array" aca="1" ref="FK181" ca="1">IF(ISNA(N181),0,OFFSET(INDIRECT("'"&amp;ET$67&amp;"'!h1"),N181-1,))</f>
        <v>1</v>
      </c>
      <c r="FL181" s="10" cm="1">
        <f t="array" aca="1" ref="FL181" ca="1">IF(ISNA(O181),0,OFFSET(INDIRECT("'"&amp;EU$67&amp;"'!h1"),O181-1,))</f>
        <v>1</v>
      </c>
      <c r="FM181" s="10" cm="1">
        <f t="array" aca="1" ref="FM181" ca="1">IF(ISNA(P181),0,OFFSET(INDIRECT("'"&amp;EV$67&amp;"'!h1"),P181-1,))</f>
        <v>9</v>
      </c>
      <c r="FN181" s="10"/>
      <c r="FO181" s="10"/>
      <c r="FP181" s="10"/>
      <c r="FQ181" s="10"/>
      <c r="FS181">
        <f t="shared" ca="1" si="110"/>
        <v>116</v>
      </c>
      <c r="FT181">
        <f t="shared" ca="1" si="62"/>
        <v>41.804101738147402</v>
      </c>
      <c r="FU181">
        <f t="shared" ca="1" si="63"/>
        <v>1</v>
      </c>
      <c r="FV181">
        <f t="shared" ca="1" si="64"/>
        <v>10000</v>
      </c>
      <c r="FW181" s="4">
        <f t="shared" ca="1" si="111"/>
        <v>1E-4</v>
      </c>
      <c r="FX181" s="5">
        <f t="shared" ca="1" si="112"/>
        <v>41.804101738147402</v>
      </c>
      <c r="FZ181" s="13">
        <f t="shared" ca="1" si="105"/>
        <v>116</v>
      </c>
      <c r="GA181" s="23" t="e">
        <f t="shared" ca="1" si="127"/>
        <v>#N/A</v>
      </c>
      <c r="GB181" s="23" t="e">
        <f t="shared" ca="1" si="127"/>
        <v>#N/A</v>
      </c>
      <c r="GC181" s="23" t="e">
        <f t="shared" ca="1" si="127"/>
        <v>#N/A</v>
      </c>
      <c r="GD181" s="23" t="e">
        <f t="shared" ca="1" si="125"/>
        <v>#N/A</v>
      </c>
      <c r="GE181" s="23" t="e">
        <f t="shared" ca="1" si="125"/>
        <v>#N/A</v>
      </c>
      <c r="GF181" s="23">
        <f t="shared" ca="1" si="125"/>
        <v>0</v>
      </c>
      <c r="GG181" s="23">
        <f t="shared" ca="1" si="114"/>
        <v>0</v>
      </c>
      <c r="GH181" s="23">
        <f t="shared" ca="1" si="114"/>
        <v>0</v>
      </c>
      <c r="GI181" s="23">
        <f t="shared" ca="1" si="114"/>
        <v>0.20833333333333334</v>
      </c>
      <c r="GJ181" s="23" t="e">
        <f t="shared" ca="1" si="114"/>
        <v>#N/A</v>
      </c>
      <c r="GK181" s="23" t="e">
        <f t="shared" ca="1" si="114"/>
        <v>#N/A</v>
      </c>
      <c r="GL181" s="23" t="e">
        <f t="shared" ca="1" si="114"/>
        <v>#N/A</v>
      </c>
      <c r="GM181" s="23"/>
      <c r="GN181">
        <f t="shared" ca="1" si="113"/>
        <v>116</v>
      </c>
      <c r="GO181" s="5" t="e">
        <f t="shared" ca="1" si="116"/>
        <v>#N/A</v>
      </c>
      <c r="GP181" s="5" t="e">
        <f t="shared" ca="1" si="116"/>
        <v>#N/A</v>
      </c>
      <c r="GQ181" s="5" t="e">
        <f t="shared" ca="1" si="116"/>
        <v>#N/A</v>
      </c>
      <c r="GR181" s="5" t="e">
        <f t="shared" ca="1" si="116"/>
        <v>#N/A</v>
      </c>
      <c r="GS181" s="5" t="e">
        <f t="shared" ca="1" si="116"/>
        <v>#N/A</v>
      </c>
      <c r="GT181" s="5">
        <f t="shared" ca="1" si="103"/>
        <v>3.9590416271239501</v>
      </c>
      <c r="GU181" s="5">
        <f t="shared" ca="1" si="103"/>
        <v>41.804101738147402</v>
      </c>
      <c r="GV181" s="5">
        <f t="shared" ca="1" si="103"/>
        <v>1.6372657762581597E-2</v>
      </c>
      <c r="GW181" s="5" t="e">
        <f t="shared" ca="1" si="101"/>
        <v>#N/A</v>
      </c>
      <c r="GX181" s="5" t="e">
        <f t="shared" ca="1" si="101"/>
        <v>#N/A</v>
      </c>
      <c r="GY181" s="5" t="e">
        <f t="shared" ca="1" si="101"/>
        <v>#N/A</v>
      </c>
      <c r="GZ181" s="5" t="e">
        <f t="shared" ca="1" si="101"/>
        <v>#N/A</v>
      </c>
      <c r="HB181" s="13">
        <f t="shared" ca="1" si="106"/>
        <v>116</v>
      </c>
      <c r="HC181" s="4">
        <f t="shared" ca="1" si="128"/>
        <v>0</v>
      </c>
      <c r="HD181" s="4">
        <f t="shared" ca="1" si="128"/>
        <v>0</v>
      </c>
      <c r="HE181" s="4">
        <f t="shared" ca="1" si="128"/>
        <v>0</v>
      </c>
      <c r="HF181" s="4">
        <f t="shared" ca="1" si="126"/>
        <v>0</v>
      </c>
      <c r="HG181" s="4">
        <f t="shared" ca="1" si="126"/>
        <v>0</v>
      </c>
      <c r="HH181" s="4">
        <f t="shared" ca="1" si="126"/>
        <v>1</v>
      </c>
      <c r="HI181" s="4">
        <f t="shared" ca="1" si="115"/>
        <v>1E-4</v>
      </c>
      <c r="HJ181" s="4">
        <f t="shared" ca="1" si="115"/>
        <v>8.6400000000000005E-2</v>
      </c>
      <c r="HK181" s="4">
        <f t="shared" ca="1" si="115"/>
        <v>0</v>
      </c>
      <c r="HL181" s="4">
        <f t="shared" ca="1" si="115"/>
        <v>0</v>
      </c>
      <c r="HM181" s="4">
        <f t="shared" ca="1" si="115"/>
        <v>0</v>
      </c>
      <c r="HN181" s="4">
        <f t="shared" ca="1" si="115"/>
        <v>0</v>
      </c>
    </row>
    <row r="182" spans="1:222" x14ac:dyDescent="0.2">
      <c r="A182" t="str" cm="1">
        <f t="array" aca="1" ref="A182" ca="1">INDIRECT($A$67&amp;"!A"&amp;ROW(C115)+$B$64)</f>
        <v>[[117,2,24]]</v>
      </c>
      <c r="B182" cm="1">
        <f t="array" aca="1" ref="B182" ca="1">INDIRECT($A$67&amp;"!b"&amp;ROW(D115)+$B$64)</f>
        <v>117</v>
      </c>
      <c r="C182">
        <f t="shared" ca="1" si="107"/>
        <v>24</v>
      </c>
      <c r="E182" t="e">
        <f t="shared" ca="1" si="130"/>
        <v>#N/A</v>
      </c>
      <c r="F182" t="e">
        <f t="shared" ca="1" si="130"/>
        <v>#N/A</v>
      </c>
      <c r="G182" t="e">
        <f t="shared" ca="1" si="130"/>
        <v>#N/A</v>
      </c>
      <c r="H182" t="e">
        <f t="shared" ca="1" si="129"/>
        <v>#N/A</v>
      </c>
      <c r="I182" t="e">
        <f t="shared" ca="1" si="129"/>
        <v>#N/A</v>
      </c>
      <c r="J182">
        <f t="shared" ca="1" si="129"/>
        <v>147</v>
      </c>
      <c r="K182">
        <f t="shared" ca="1" si="129"/>
        <v>147</v>
      </c>
      <c r="L182">
        <f t="shared" ca="1" si="129"/>
        <v>148</v>
      </c>
      <c r="M182">
        <f t="shared" ca="1" si="129"/>
        <v>145</v>
      </c>
      <c r="N182">
        <f t="shared" ca="1" si="129"/>
        <v>139</v>
      </c>
      <c r="O182">
        <f t="shared" ca="1" si="129"/>
        <v>139</v>
      </c>
      <c r="P182">
        <f t="shared" ca="1" si="129"/>
        <v>139</v>
      </c>
      <c r="V182" cm="1">
        <f t="array" aca="1" ref="V182" ca="1">IF(ISNA(E182),,OFFSET(INDIRECT("'"&amp;V$67&amp;"'!d1"),E182-1,))</f>
        <v>0</v>
      </c>
      <c r="W182" cm="1">
        <f t="array" aca="1" ref="W182" ca="1">IF(ISNA(F182),,OFFSET(INDIRECT("'"&amp;W$67&amp;"'!d1"),F182-1,))</f>
        <v>0</v>
      </c>
      <c r="X182" cm="1">
        <f t="array" aca="1" ref="X182" ca="1">IF(ISNA(G182),,OFFSET(INDIRECT("'"&amp;X$67&amp;"'!d1"),G182-1,))</f>
        <v>0</v>
      </c>
      <c r="Y182" cm="1">
        <f t="array" aca="1" ref="Y182" ca="1">IF(ISNA(H182),,OFFSET(INDIRECT("'"&amp;Y$67&amp;"'!d1"),H182-1,))</f>
        <v>0</v>
      </c>
      <c r="Z182" cm="1">
        <f t="array" aca="1" ref="Z182" ca="1">IF(ISNA(I182),,OFFSET(INDIRECT("'"&amp;Z$67&amp;"'!d1"),I182-1,))</f>
        <v>0</v>
      </c>
      <c r="AA182" cm="1">
        <f t="array" aca="1" ref="AA182" ca="1">IF(ISNA(J182),,OFFSET(INDIRECT("'"&amp;AA$67&amp;"'!d1"),J182-1,))</f>
        <v>24</v>
      </c>
      <c r="AB182" cm="1">
        <f t="array" aca="1" ref="AB182" ca="1">IF(ISNA(K182),,OFFSET(INDIRECT("'"&amp;AB$67&amp;"'!d1"),K182-1,))</f>
        <v>24</v>
      </c>
      <c r="AC182" cm="1">
        <f t="array" aca="1" ref="AC182" ca="1">IF(ISNA(L182),,OFFSET(INDIRECT("'"&amp;AC$67&amp;"'!d1"),L182-1,))</f>
        <v>24</v>
      </c>
      <c r="AD182" cm="1">
        <f t="array" aca="1" ref="AD182" ca="1">IF(ISNA(M182),,OFFSET(INDIRECT("'"&amp;AD$67&amp;"'!d1"),M182-1,))</f>
        <v>29</v>
      </c>
      <c r="AE182" cm="1">
        <f t="array" aca="1" ref="AE182" ca="1">IF(ISNA(N182),,OFFSET(INDIRECT("'"&amp;AE$67&amp;"'!d1"),N182-1,))</f>
        <v>0</v>
      </c>
      <c r="AF182" cm="1">
        <f t="array" aca="1" ref="AF182" ca="1">IF(ISNA(O182),,OFFSET(INDIRECT("'"&amp;AF$67&amp;"'!d1"),O182-1,))</f>
        <v>0</v>
      </c>
      <c r="AG182" cm="1">
        <f t="array" aca="1" ref="AG182" ca="1">IF(ISNA(P182),,OFFSET(INDIRECT("'"&amp;AG$67&amp;"'!d1"),P182-1,))</f>
        <v>0</v>
      </c>
      <c r="AM182">
        <f t="shared" ca="1" si="124"/>
        <v>0</v>
      </c>
      <c r="AN182">
        <f t="shared" ca="1" si="124"/>
        <v>0</v>
      </c>
      <c r="AO182">
        <f t="shared" ca="1" si="124"/>
        <v>0</v>
      </c>
      <c r="AP182">
        <f t="shared" ca="1" si="123"/>
        <v>0</v>
      </c>
      <c r="AQ182">
        <f t="shared" ca="1" si="108"/>
        <v>0</v>
      </c>
      <c r="AV182" t="str">
        <f t="shared" ca="1" si="109"/>
        <v/>
      </c>
      <c r="AW182" t="str">
        <f t="shared" ca="1" si="109"/>
        <v/>
      </c>
      <c r="AX182" t="str">
        <f t="shared" ca="1" si="109"/>
        <v/>
      </c>
      <c r="AY182" t="str">
        <f t="shared" ca="1" si="109"/>
        <v/>
      </c>
      <c r="AZ182" t="str">
        <f t="shared" ca="1" si="109"/>
        <v/>
      </c>
      <c r="BD182">
        <f t="shared" ref="BD182:BF188" ca="1" si="135">IF(AND(V182&gt;0,V182&lt;$B182),1,0)</f>
        <v>0</v>
      </c>
      <c r="BE182">
        <f t="shared" ca="1" si="135"/>
        <v>0</v>
      </c>
      <c r="BF182">
        <f t="shared" ca="1" si="135"/>
        <v>0</v>
      </c>
      <c r="BG182">
        <f t="shared" ca="1" si="131"/>
        <v>0</v>
      </c>
      <c r="BH182">
        <f t="shared" ca="1" si="131"/>
        <v>0</v>
      </c>
      <c r="BI182">
        <f t="shared" ca="1" si="131"/>
        <v>1</v>
      </c>
      <c r="BJ182">
        <f t="shared" ca="1" si="119"/>
        <v>1</v>
      </c>
      <c r="BK182">
        <f t="shared" ca="1" si="119"/>
        <v>1</v>
      </c>
      <c r="BL182">
        <f t="shared" ca="1" si="119"/>
        <v>1</v>
      </c>
      <c r="BM182">
        <f t="shared" ca="1" si="119"/>
        <v>0</v>
      </c>
      <c r="BN182">
        <f t="shared" ca="1" si="119"/>
        <v>0</v>
      </c>
      <c r="BO182">
        <f t="shared" ca="1" si="119"/>
        <v>0</v>
      </c>
      <c r="BU182">
        <f t="shared" ref="BU182:BW188" ca="1" si="136">IF(BD182,V182,$B182)</f>
        <v>117</v>
      </c>
      <c r="BV182">
        <f t="shared" ca="1" si="136"/>
        <v>117</v>
      </c>
      <c r="BW182">
        <f t="shared" ca="1" si="136"/>
        <v>117</v>
      </c>
      <c r="BX182">
        <f t="shared" ca="1" si="132"/>
        <v>117</v>
      </c>
      <c r="BY182">
        <f t="shared" ca="1" si="132"/>
        <v>117</v>
      </c>
      <c r="BZ182">
        <f t="shared" ca="1" si="132"/>
        <v>24</v>
      </c>
      <c r="CA182">
        <f t="shared" ca="1" si="120"/>
        <v>24</v>
      </c>
      <c r="CB182">
        <f t="shared" ca="1" si="120"/>
        <v>24</v>
      </c>
      <c r="CC182">
        <f t="shared" ca="1" si="120"/>
        <v>29</v>
      </c>
      <c r="CD182">
        <f t="shared" ca="1" si="120"/>
        <v>117</v>
      </c>
      <c r="CE182">
        <f t="shared" ca="1" si="120"/>
        <v>117</v>
      </c>
      <c r="CF182">
        <f t="shared" ca="1" si="120"/>
        <v>117</v>
      </c>
      <c r="CL182">
        <f t="shared" ref="CL182:CN188" ca="1" si="137">IF(BU182=$C182,1,0)</f>
        <v>0</v>
      </c>
      <c r="CM182">
        <f t="shared" ca="1" si="137"/>
        <v>0</v>
      </c>
      <c r="CN182">
        <f t="shared" ca="1" si="137"/>
        <v>0</v>
      </c>
      <c r="CO182">
        <f t="shared" ca="1" si="133"/>
        <v>0</v>
      </c>
      <c r="CP182">
        <f t="shared" ca="1" si="133"/>
        <v>0</v>
      </c>
      <c r="CQ182">
        <f t="shared" ca="1" si="133"/>
        <v>1</v>
      </c>
      <c r="CR182">
        <f t="shared" ca="1" si="121"/>
        <v>1</v>
      </c>
      <c r="CS182">
        <f t="shared" ca="1" si="121"/>
        <v>1</v>
      </c>
      <c r="CT182">
        <f t="shared" ca="1" si="121"/>
        <v>0</v>
      </c>
      <c r="CU182">
        <f t="shared" ca="1" si="121"/>
        <v>0</v>
      </c>
      <c r="CV182">
        <f t="shared" ca="1" si="121"/>
        <v>0</v>
      </c>
      <c r="CW182">
        <f t="shared" ca="1" si="121"/>
        <v>0</v>
      </c>
      <c r="DC182" cm="1">
        <f t="array" aca="1" ref="DC182" ca="1">IF(ISNA(E182),,OFFSET(INDIRECT("'"&amp;DT$67&amp;"'!f1"),E182-1,))*1</f>
        <v>0</v>
      </c>
      <c r="DD182" cm="1">
        <f t="array" aca="1" ref="DD182" ca="1">IF(ISNA(F182),,OFFSET(INDIRECT("'"&amp;DU$67&amp;"'!f1"),F182-1,))*1</f>
        <v>0</v>
      </c>
      <c r="DE182" cm="1">
        <f t="array" aca="1" ref="DE182" ca="1">IF(ISNA(G182),,OFFSET(INDIRECT("'"&amp;DV$67&amp;"'!f1"),G182-1,))*1</f>
        <v>0</v>
      </c>
      <c r="DF182" cm="1">
        <f t="array" aca="1" ref="DF182" ca="1">IF(ISNA(H182),,OFFSET(INDIRECT("'"&amp;DW$67&amp;"'!f1"),H182-1,))*1</f>
        <v>0</v>
      </c>
      <c r="DG182" cm="1">
        <f t="array" aca="1" ref="DG182" ca="1">IF(ISNA(I182),,OFFSET(INDIRECT("'"&amp;DX$67&amp;"'!f1"),I182-1,))*1</f>
        <v>0</v>
      </c>
      <c r="DH182" cm="1">
        <f t="array" aca="1" ref="DH182" ca="1">IF(ISNA(J182),,OFFSET(INDIRECT("'"&amp;DY$67&amp;"'!f1"),J182-1,))*1</f>
        <v>3.9873968567699101</v>
      </c>
      <c r="DI182" cm="1">
        <f t="array" aca="1" ref="DI182" ca="1">IF(ISNA(K182),,OFFSET(INDIRECT("'"&amp;DZ$67&amp;"'!f1"),K182-1,))*1</f>
        <v>41.448925143107701</v>
      </c>
      <c r="DJ182" cm="1">
        <f t="array" aca="1" ref="DJ182" ca="1">IF(ISNA(L182),,OFFSET(INDIRECT("'"&amp;EA$67&amp;"'!f1"),L182-1,))*1</f>
        <v>14.5149433938786</v>
      </c>
      <c r="DK182" cm="1">
        <f t="array" aca="1" ref="DK182" ca="1">IF(ISNA(M182),,OFFSET(INDIRECT("'"&amp;EB$67&amp;"'!f1"),M182-1,))*1</f>
        <v>2446.0193375200001</v>
      </c>
      <c r="DL182" cm="1">
        <f t="array" aca="1" ref="DL182" ca="1">IF(ISNA(N182),,OFFSET(INDIRECT("'"&amp;EC$67&amp;"'!f1"),N182-1,))*1</f>
        <v>3.1907837998005499E-2</v>
      </c>
      <c r="DM182" cm="1">
        <f t="array" aca="1" ref="DM182" ca="1">IF(ISNA(O182),,OFFSET(INDIRECT("'"&amp;ED$67&amp;"'!f1"),O182-1,))*1</f>
        <v>3.9021103992126799E-2</v>
      </c>
      <c r="DN182" cm="1">
        <f t="array" aca="1" ref="DN182" ca="1">IF(ISNA(P182),,OFFSET(INDIRECT("'"&amp;EE$67&amp;"'!f1"),P182-1,))*1</f>
        <v>0.19027292728424</v>
      </c>
      <c r="DT182">
        <f t="shared" ref="DT182:DV188" ca="1" si="138">IF(CL182,EK182,)</f>
        <v>0</v>
      </c>
      <c r="DU182">
        <f t="shared" ca="1" si="138"/>
        <v>0</v>
      </c>
      <c r="DV182">
        <f t="shared" ca="1" si="138"/>
        <v>0</v>
      </c>
      <c r="DW182">
        <f t="shared" ca="1" si="134"/>
        <v>0</v>
      </c>
      <c r="DX182">
        <f t="shared" ca="1" si="134"/>
        <v>0</v>
      </c>
      <c r="DY182">
        <f t="shared" ca="1" si="134"/>
        <v>1</v>
      </c>
      <c r="DZ182">
        <f t="shared" ca="1" si="122"/>
        <v>3</v>
      </c>
      <c r="EA182">
        <f t="shared" ca="1" si="122"/>
        <v>11</v>
      </c>
      <c r="EB182">
        <f t="shared" ca="1" si="122"/>
        <v>0</v>
      </c>
      <c r="EC182">
        <f t="shared" ca="1" si="122"/>
        <v>0</v>
      </c>
      <c r="ED182">
        <f t="shared" ca="1" si="122"/>
        <v>0</v>
      </c>
      <c r="EE182">
        <f t="shared" ca="1" si="122"/>
        <v>0</v>
      </c>
      <c r="EK182" cm="1">
        <f t="array" aca="1" ref="EK182" ca="1">IF(ISNA(E182),0,OFFSET(INDIRECT("'"&amp;EK$67&amp;"'!g1"),E182-1,)*CL182)</f>
        <v>0</v>
      </c>
      <c r="EL182" cm="1">
        <f t="array" aca="1" ref="EL182" ca="1">IF(ISNA(F182),0,OFFSET(INDIRECT("'"&amp;EL$67&amp;"'!g1"),F182-1,)*CM182)</f>
        <v>0</v>
      </c>
      <c r="EM182" cm="1">
        <f t="array" aca="1" ref="EM182" ca="1">IF(ISNA(G182),0,OFFSET(INDIRECT("'"&amp;EM$67&amp;"'!g1"),G182-1,)*CN182)</f>
        <v>0</v>
      </c>
      <c r="EN182" cm="1">
        <f t="array" aca="1" ref="EN182" ca="1">IF(ISNA(H182),0,OFFSET(INDIRECT("'"&amp;EN$67&amp;"'!g1"),H182-1,)*CO182)</f>
        <v>0</v>
      </c>
      <c r="EO182" cm="1">
        <f t="array" aca="1" ref="EO182" ca="1">IF(ISNA(I182),0,OFFSET(INDIRECT("'"&amp;EO$67&amp;"'!g1"),I182-1,)*CP182)</f>
        <v>0</v>
      </c>
      <c r="EP182" cm="1">
        <f t="array" aca="1" ref="EP182" ca="1">IF(ISNA(J182),0,OFFSET(INDIRECT("'"&amp;EP$67&amp;"'!g1"),J182-1,)*CQ182)</f>
        <v>1</v>
      </c>
      <c r="EQ182" cm="1">
        <f t="array" aca="1" ref="EQ182" ca="1">IF(ISNA(K182),0,OFFSET(INDIRECT("'"&amp;EQ$67&amp;"'!g1"),K182-1,)*CR182)</f>
        <v>3</v>
      </c>
      <c r="ER182" cm="1">
        <f t="array" aca="1" ref="ER182" ca="1">IF(ISNA(L182),0,OFFSET(INDIRECT("'"&amp;ER$67&amp;"'!g1"),L182-1,)*CS182)</f>
        <v>11</v>
      </c>
      <c r="ES182" cm="1">
        <f t="array" aca="1" ref="ES182" ca="1">IF(ISNA(M182),0,OFFSET(INDIRECT("'"&amp;ES$67&amp;"'!g1"),M182-1,)*CT182)</f>
        <v>0</v>
      </c>
      <c r="ET182" cm="1">
        <f t="array" aca="1" ref="ET182" ca="1">IF(ISNA(N182),0,OFFSET(INDIRECT("'"&amp;ET$67&amp;"'!g1"),N182-1,)*CU182)</f>
        <v>0</v>
      </c>
      <c r="EU182" cm="1">
        <f t="array" aca="1" ref="EU182" ca="1">IF(ISNA(O182),0,OFFSET(INDIRECT("'"&amp;EU$67&amp;"'!g1"),O182-1,)*CV182)</f>
        <v>0</v>
      </c>
      <c r="EV182" cm="1">
        <f t="array" aca="1" ref="EV182" ca="1">IF(ISNA(P182),0,OFFSET(INDIRECT("'"&amp;EV$67&amp;"'!g1"),P182-1,)*CW182)</f>
        <v>0</v>
      </c>
      <c r="FB182" s="10" cm="1">
        <f t="array" aca="1" ref="FB182" ca="1">IF(ISNA(E182),0,OFFSET(INDIRECT("'"&amp;EK$67&amp;"'!h1"),E182-1,))</f>
        <v>0</v>
      </c>
      <c r="FC182" s="10" cm="1">
        <f t="array" aca="1" ref="FC182" ca="1">IF(ISNA(F182),0,OFFSET(INDIRECT("'"&amp;EL$67&amp;"'!h1"),F182-1,))</f>
        <v>0</v>
      </c>
      <c r="FD182" s="10" cm="1">
        <f t="array" aca="1" ref="FD182" ca="1">IF(ISNA(G182),0,OFFSET(INDIRECT("'"&amp;EM$67&amp;"'!h1"),G182-1,))</f>
        <v>0</v>
      </c>
      <c r="FE182" s="10" cm="1">
        <f t="array" aca="1" ref="FE182" ca="1">IF(ISNA(H182),0,OFFSET(INDIRECT("'"&amp;EN$67&amp;"'!h1"),H182-1,))</f>
        <v>0</v>
      </c>
      <c r="FF182" s="10" cm="1">
        <f t="array" aca="1" ref="FF182" ca="1">IF(ISNA(I182),0,OFFSET(INDIRECT("'"&amp;EO$67&amp;"'!h1"),I182-1,))</f>
        <v>0</v>
      </c>
      <c r="FG182" s="10" cm="1">
        <f t="array" aca="1" ref="FG182" ca="1">IF(ISNA(J182),0,OFFSET(INDIRECT("'"&amp;EP$67&amp;"'!h1"),J182-1,))</f>
        <v>1</v>
      </c>
      <c r="FH182" s="10" cm="1">
        <f t="array" aca="1" ref="FH182" ca="1">IF(ISNA(K182),0,OFFSET(INDIRECT("'"&amp;EQ$67&amp;"'!h1"),K182-1,))</f>
        <v>10000</v>
      </c>
      <c r="FI182" s="10" cm="1">
        <f t="array" aca="1" ref="FI182" ca="1">IF(ISNA(L182),0,OFFSET(INDIRECT("'"&amp;ER$67&amp;"'!h1"),L182-1,))</f>
        <v>10000</v>
      </c>
      <c r="FJ182" s="10" cm="1">
        <f t="array" aca="1" ref="FJ182" ca="1">IF(ISNA(M182),0,OFFSET(INDIRECT("'"&amp;ES$67&amp;"'!h1"),M182-1,))</f>
        <v>10000</v>
      </c>
      <c r="FK182" s="10" cm="1">
        <f t="array" aca="1" ref="FK182" ca="1">IF(ISNA(N182),0,OFFSET(INDIRECT("'"&amp;ET$67&amp;"'!h1"),N182-1,))</f>
        <v>1</v>
      </c>
      <c r="FL182" s="10" cm="1">
        <f t="array" aca="1" ref="FL182" ca="1">IF(ISNA(O182),0,OFFSET(INDIRECT("'"&amp;EU$67&amp;"'!h1"),O182-1,))</f>
        <v>1</v>
      </c>
      <c r="FM182" s="10" cm="1">
        <f t="array" aca="1" ref="FM182" ca="1">IF(ISNA(P182),0,OFFSET(INDIRECT("'"&amp;EV$67&amp;"'!h1"),P182-1,))</f>
        <v>9</v>
      </c>
      <c r="FN182" s="10"/>
      <c r="FO182" s="10"/>
      <c r="FP182" s="10"/>
      <c r="FQ182" s="10"/>
      <c r="FS182">
        <f t="shared" ca="1" si="110"/>
        <v>117</v>
      </c>
      <c r="FT182">
        <f t="shared" ca="1" si="62"/>
        <v>41.448925143107701</v>
      </c>
      <c r="FU182">
        <f t="shared" ca="1" si="63"/>
        <v>3</v>
      </c>
      <c r="FV182">
        <f t="shared" ca="1" si="64"/>
        <v>10000</v>
      </c>
      <c r="FW182" s="4">
        <f t="shared" ca="1" si="111"/>
        <v>2.9999999999999997E-4</v>
      </c>
      <c r="FX182" s="5">
        <f t="shared" ca="1" si="112"/>
        <v>13.816308381035901</v>
      </c>
      <c r="FZ182" s="13">
        <f t="shared" ca="1" si="105"/>
        <v>117</v>
      </c>
      <c r="GA182" s="23" t="e">
        <f t="shared" ca="1" si="127"/>
        <v>#N/A</v>
      </c>
      <c r="GB182" s="23" t="e">
        <f t="shared" ca="1" si="127"/>
        <v>#N/A</v>
      </c>
      <c r="GC182" s="23" t="e">
        <f t="shared" ca="1" si="127"/>
        <v>#N/A</v>
      </c>
      <c r="GD182" s="23" t="e">
        <f t="shared" ca="1" si="125"/>
        <v>#N/A</v>
      </c>
      <c r="GE182" s="23" t="e">
        <f t="shared" ca="1" si="125"/>
        <v>#N/A</v>
      </c>
      <c r="GF182" s="23">
        <f t="shared" ca="1" si="125"/>
        <v>0</v>
      </c>
      <c r="GG182" s="23">
        <f t="shared" ca="1" si="114"/>
        <v>0</v>
      </c>
      <c r="GH182" s="23">
        <f t="shared" ca="1" si="114"/>
        <v>0</v>
      </c>
      <c r="GI182" s="23">
        <f t="shared" ca="1" si="114"/>
        <v>0.20833333333333334</v>
      </c>
      <c r="GJ182" s="23" t="e">
        <f t="shared" ref="GJ182:GL188" ca="1" si="139">IF(BM182,(CD182-$C182)/$C182,NA())</f>
        <v>#N/A</v>
      </c>
      <c r="GK182" s="23" t="e">
        <f t="shared" ca="1" si="139"/>
        <v>#N/A</v>
      </c>
      <c r="GL182" s="23" t="e">
        <f t="shared" ca="1" si="139"/>
        <v>#N/A</v>
      </c>
      <c r="GM182" s="23"/>
      <c r="GN182">
        <f t="shared" ca="1" si="113"/>
        <v>117</v>
      </c>
      <c r="GO182" s="5" t="e">
        <f t="shared" ca="1" si="116"/>
        <v>#N/A</v>
      </c>
      <c r="GP182" s="5" t="e">
        <f t="shared" ca="1" si="116"/>
        <v>#N/A</v>
      </c>
      <c r="GQ182" s="5" t="e">
        <f t="shared" ca="1" si="116"/>
        <v>#N/A</v>
      </c>
      <c r="GR182" s="5" t="e">
        <f t="shared" ca="1" si="116"/>
        <v>#N/A</v>
      </c>
      <c r="GS182" s="5" t="e">
        <f t="shared" ca="1" si="116"/>
        <v>#N/A</v>
      </c>
      <c r="GT182" s="5">
        <f t="shared" ca="1" si="103"/>
        <v>3.9873968567699101</v>
      </c>
      <c r="GU182" s="5">
        <f t="shared" ca="1" si="103"/>
        <v>13.816308381035901</v>
      </c>
      <c r="GV182" s="5">
        <f t="shared" ca="1" si="103"/>
        <v>1.3195403085344182</v>
      </c>
      <c r="GW182" s="5" t="e">
        <f t="shared" ca="1" si="101"/>
        <v>#N/A</v>
      </c>
      <c r="GX182" s="5" t="e">
        <f t="shared" ca="1" si="101"/>
        <v>#N/A</v>
      </c>
      <c r="GY182" s="5" t="e">
        <f t="shared" ca="1" si="101"/>
        <v>#N/A</v>
      </c>
      <c r="GZ182" s="5" t="e">
        <f t="shared" ca="1" si="101"/>
        <v>#N/A</v>
      </c>
      <c r="HB182" s="13">
        <f t="shared" ca="1" si="106"/>
        <v>117</v>
      </c>
      <c r="HC182" s="4">
        <f t="shared" ca="1" si="128"/>
        <v>0</v>
      </c>
      <c r="HD182" s="4">
        <f t="shared" ca="1" si="128"/>
        <v>0</v>
      </c>
      <c r="HE182" s="4">
        <f t="shared" ca="1" si="128"/>
        <v>0</v>
      </c>
      <c r="HF182" s="4">
        <f t="shared" ca="1" si="126"/>
        <v>0</v>
      </c>
      <c r="HG182" s="4">
        <f t="shared" ca="1" si="126"/>
        <v>0</v>
      </c>
      <c r="HH182" s="4">
        <f t="shared" ca="1" si="126"/>
        <v>1</v>
      </c>
      <c r="HI182" s="4">
        <f t="shared" ca="1" si="115"/>
        <v>2.9999999999999997E-4</v>
      </c>
      <c r="HJ182" s="4">
        <f t="shared" ca="1" si="115"/>
        <v>1.1000000000000001E-3</v>
      </c>
      <c r="HK182" s="4">
        <f t="shared" ca="1" si="115"/>
        <v>0</v>
      </c>
      <c r="HL182" s="4">
        <f t="shared" ref="HL182:HN188" ca="1" si="140">IF(FK182,EC182/FK182,)</f>
        <v>0</v>
      </c>
      <c r="HM182" s="4">
        <f t="shared" ca="1" si="140"/>
        <v>0</v>
      </c>
      <c r="HN182" s="4">
        <f t="shared" ca="1" si="140"/>
        <v>0</v>
      </c>
    </row>
    <row r="183" spans="1:222" x14ac:dyDescent="0.2">
      <c r="A183" t="str" cm="1">
        <f t="array" aca="1" ref="A183" ca="1">INDIRECT($A$67&amp;"!A"&amp;ROW(C116)+$B$64)</f>
        <v>[[118,1,25]]</v>
      </c>
      <c r="B183" cm="1">
        <f t="array" aca="1" ref="B183" ca="1">INDIRECT($A$67&amp;"!b"&amp;ROW(D116)+$B$64)</f>
        <v>118</v>
      </c>
      <c r="C183">
        <f t="shared" ca="1" si="107"/>
        <v>25</v>
      </c>
      <c r="E183" t="e">
        <f t="shared" ca="1" si="130"/>
        <v>#N/A</v>
      </c>
      <c r="F183" t="e">
        <f t="shared" ca="1" si="130"/>
        <v>#N/A</v>
      </c>
      <c r="G183" t="e">
        <f t="shared" ca="1" si="130"/>
        <v>#N/A</v>
      </c>
      <c r="H183" t="e">
        <f t="shared" ca="1" si="129"/>
        <v>#N/A</v>
      </c>
      <c r="I183" t="e">
        <f t="shared" ca="1" si="129"/>
        <v>#N/A</v>
      </c>
      <c r="J183">
        <f t="shared" ca="1" si="129"/>
        <v>148</v>
      </c>
      <c r="K183">
        <f t="shared" ca="1" si="129"/>
        <v>148</v>
      </c>
      <c r="L183">
        <f t="shared" ca="1" si="129"/>
        <v>149</v>
      </c>
      <c r="M183">
        <f t="shared" ca="1" si="129"/>
        <v>146</v>
      </c>
      <c r="N183">
        <f t="shared" ca="1" si="129"/>
        <v>140</v>
      </c>
      <c r="O183">
        <f t="shared" ca="1" si="129"/>
        <v>140</v>
      </c>
      <c r="P183">
        <f t="shared" ca="1" si="129"/>
        <v>140</v>
      </c>
      <c r="V183" cm="1">
        <f t="array" aca="1" ref="V183" ca="1">IF(ISNA(E183),,OFFSET(INDIRECT("'"&amp;V$67&amp;"'!d1"),E183-1,))</f>
        <v>0</v>
      </c>
      <c r="W183" cm="1">
        <f t="array" aca="1" ref="W183" ca="1">IF(ISNA(F183),,OFFSET(INDIRECT("'"&amp;W$67&amp;"'!d1"),F183-1,))</f>
        <v>0</v>
      </c>
      <c r="X183" cm="1">
        <f t="array" aca="1" ref="X183" ca="1">IF(ISNA(G183),,OFFSET(INDIRECT("'"&amp;X$67&amp;"'!d1"),G183-1,))</f>
        <v>0</v>
      </c>
      <c r="Y183" cm="1">
        <f t="array" aca="1" ref="Y183" ca="1">IF(ISNA(H183),,OFFSET(INDIRECT("'"&amp;Y$67&amp;"'!d1"),H183-1,))</f>
        <v>0</v>
      </c>
      <c r="Z183" cm="1">
        <f t="array" aca="1" ref="Z183" ca="1">IF(ISNA(I183),,OFFSET(INDIRECT("'"&amp;Z$67&amp;"'!d1"),I183-1,))</f>
        <v>0</v>
      </c>
      <c r="AA183" cm="1">
        <f t="array" aca="1" ref="AA183" ca="1">IF(ISNA(J183),,OFFSET(INDIRECT("'"&amp;AA$67&amp;"'!d1"),J183-1,))</f>
        <v>25</v>
      </c>
      <c r="AB183" cm="1">
        <f t="array" aca="1" ref="AB183" ca="1">IF(ISNA(K183),,OFFSET(INDIRECT("'"&amp;AB$67&amp;"'!d1"),K183-1,))</f>
        <v>25</v>
      </c>
      <c r="AC183" cm="1">
        <f t="array" aca="1" ref="AC183" ca="1">IF(ISNA(L183),,OFFSET(INDIRECT("'"&amp;AC$67&amp;"'!d1"),L183-1,))</f>
        <v>25</v>
      </c>
      <c r="AD183" cm="1">
        <f t="array" aca="1" ref="AD183" ca="1">IF(ISNA(M183),,OFFSET(INDIRECT("'"&amp;AD$67&amp;"'!d1"),M183-1,))</f>
        <v>29</v>
      </c>
      <c r="AE183" cm="1">
        <f t="array" aca="1" ref="AE183" ca="1">IF(ISNA(N183),,OFFSET(INDIRECT("'"&amp;AE$67&amp;"'!d1"),N183-1,))</f>
        <v>0</v>
      </c>
      <c r="AF183" cm="1">
        <f t="array" aca="1" ref="AF183" ca="1">IF(ISNA(O183),,OFFSET(INDIRECT("'"&amp;AF$67&amp;"'!d1"),O183-1,))</f>
        <v>0</v>
      </c>
      <c r="AG183" cm="1">
        <f t="array" aca="1" ref="AG183" ca="1">IF(ISNA(P183),,OFFSET(INDIRECT("'"&amp;AG$67&amp;"'!d1"),P183-1,))</f>
        <v>0</v>
      </c>
      <c r="AM183">
        <f t="shared" ca="1" si="124"/>
        <v>0</v>
      </c>
      <c r="AN183">
        <f t="shared" ca="1" si="124"/>
        <v>0</v>
      </c>
      <c r="AO183">
        <f t="shared" ca="1" si="124"/>
        <v>0</v>
      </c>
      <c r="AP183">
        <f t="shared" ca="1" si="123"/>
        <v>0</v>
      </c>
      <c r="AQ183">
        <f t="shared" ca="1" si="108"/>
        <v>0</v>
      </c>
      <c r="AV183" t="str">
        <f t="shared" ca="1" si="109"/>
        <v/>
      </c>
      <c r="AW183" t="str">
        <f t="shared" ca="1" si="109"/>
        <v/>
      </c>
      <c r="AX183" t="str">
        <f t="shared" ca="1" si="109"/>
        <v/>
      </c>
      <c r="AY183" t="str">
        <f t="shared" ca="1" si="109"/>
        <v/>
      </c>
      <c r="AZ183" t="str">
        <f t="shared" ca="1" si="109"/>
        <v/>
      </c>
      <c r="BD183">
        <f t="shared" ca="1" si="135"/>
        <v>0</v>
      </c>
      <c r="BE183">
        <f t="shared" ca="1" si="135"/>
        <v>0</v>
      </c>
      <c r="BF183">
        <f t="shared" ca="1" si="135"/>
        <v>0</v>
      </c>
      <c r="BG183">
        <f t="shared" ca="1" si="131"/>
        <v>0</v>
      </c>
      <c r="BH183">
        <f t="shared" ca="1" si="131"/>
        <v>0</v>
      </c>
      <c r="BI183">
        <f t="shared" ca="1" si="131"/>
        <v>1</v>
      </c>
      <c r="BJ183">
        <f t="shared" ca="1" si="119"/>
        <v>1</v>
      </c>
      <c r="BK183">
        <f t="shared" ca="1" si="119"/>
        <v>1</v>
      </c>
      <c r="BL183">
        <f t="shared" ca="1" si="119"/>
        <v>1</v>
      </c>
      <c r="BM183">
        <f t="shared" ca="1" si="119"/>
        <v>0</v>
      </c>
      <c r="BN183">
        <f t="shared" ca="1" si="119"/>
        <v>0</v>
      </c>
      <c r="BO183">
        <f t="shared" ca="1" si="119"/>
        <v>0</v>
      </c>
      <c r="BU183">
        <f t="shared" ca="1" si="136"/>
        <v>118</v>
      </c>
      <c r="BV183">
        <f t="shared" ca="1" si="136"/>
        <v>118</v>
      </c>
      <c r="BW183">
        <f t="shared" ca="1" si="136"/>
        <v>118</v>
      </c>
      <c r="BX183">
        <f t="shared" ca="1" si="132"/>
        <v>118</v>
      </c>
      <c r="BY183">
        <f t="shared" ca="1" si="132"/>
        <v>118</v>
      </c>
      <c r="BZ183">
        <f t="shared" ca="1" si="132"/>
        <v>25</v>
      </c>
      <c r="CA183">
        <f t="shared" ca="1" si="120"/>
        <v>25</v>
      </c>
      <c r="CB183">
        <f t="shared" ca="1" si="120"/>
        <v>25</v>
      </c>
      <c r="CC183">
        <f t="shared" ca="1" si="120"/>
        <v>29</v>
      </c>
      <c r="CD183">
        <f t="shared" ca="1" si="120"/>
        <v>118</v>
      </c>
      <c r="CE183">
        <f t="shared" ca="1" si="120"/>
        <v>118</v>
      </c>
      <c r="CF183">
        <f t="shared" ca="1" si="120"/>
        <v>118</v>
      </c>
      <c r="CL183">
        <f t="shared" ca="1" si="137"/>
        <v>0</v>
      </c>
      <c r="CM183">
        <f t="shared" ca="1" si="137"/>
        <v>0</v>
      </c>
      <c r="CN183">
        <f t="shared" ca="1" si="137"/>
        <v>0</v>
      </c>
      <c r="CO183">
        <f t="shared" ca="1" si="133"/>
        <v>0</v>
      </c>
      <c r="CP183">
        <f t="shared" ca="1" si="133"/>
        <v>0</v>
      </c>
      <c r="CQ183">
        <f t="shared" ca="1" si="133"/>
        <v>1</v>
      </c>
      <c r="CR183">
        <f t="shared" ca="1" si="121"/>
        <v>1</v>
      </c>
      <c r="CS183">
        <f t="shared" ca="1" si="121"/>
        <v>1</v>
      </c>
      <c r="CT183">
        <f t="shared" ca="1" si="121"/>
        <v>0</v>
      </c>
      <c r="CU183">
        <f t="shared" ca="1" si="121"/>
        <v>0</v>
      </c>
      <c r="CV183">
        <f t="shared" ca="1" si="121"/>
        <v>0</v>
      </c>
      <c r="CW183">
        <f t="shared" ca="1" si="121"/>
        <v>0</v>
      </c>
      <c r="DC183" cm="1">
        <f t="array" aca="1" ref="DC183" ca="1">IF(ISNA(E183),,OFFSET(INDIRECT("'"&amp;DT$67&amp;"'!f1"),E183-1,))*1</f>
        <v>0</v>
      </c>
      <c r="DD183" cm="1">
        <f t="array" aca="1" ref="DD183" ca="1">IF(ISNA(F183),,OFFSET(INDIRECT("'"&amp;DU$67&amp;"'!f1"),F183-1,))*1</f>
        <v>0</v>
      </c>
      <c r="DE183" cm="1">
        <f t="array" aca="1" ref="DE183" ca="1">IF(ISNA(G183),,OFFSET(INDIRECT("'"&amp;DV$67&amp;"'!f1"),G183-1,))*1</f>
        <v>0</v>
      </c>
      <c r="DF183" cm="1">
        <f t="array" aca="1" ref="DF183" ca="1">IF(ISNA(H183),,OFFSET(INDIRECT("'"&amp;DW$67&amp;"'!f1"),H183-1,))*1</f>
        <v>0</v>
      </c>
      <c r="DG183" cm="1">
        <f t="array" aca="1" ref="DG183" ca="1">IF(ISNA(I183),,OFFSET(INDIRECT("'"&amp;DX$67&amp;"'!f1"),I183-1,))*1</f>
        <v>0</v>
      </c>
      <c r="DH183" cm="1">
        <f t="array" aca="1" ref="DH183" ca="1">IF(ISNA(J183),,OFFSET(INDIRECT("'"&amp;DY$67&amp;"'!f1"),J183-1,))*1</f>
        <v>4.0309192147105897</v>
      </c>
      <c r="DI183" cm="1">
        <f t="array" aca="1" ref="DI183" ca="1">IF(ISNA(K183),,OFFSET(INDIRECT("'"&amp;DZ$67&amp;"'!f1"),K183-1,))*1</f>
        <v>39.6902611805126</v>
      </c>
      <c r="DJ183" cm="1">
        <f t="array" aca="1" ref="DJ183" ca="1">IF(ISNA(L183),,OFFSET(INDIRECT("'"&amp;EA$67&amp;"'!f1"),L183-1,))*1</f>
        <v>14.0270161265507</v>
      </c>
      <c r="DK183" cm="1">
        <f t="array" aca="1" ref="DK183" ca="1">IF(ISNA(M183),,OFFSET(INDIRECT("'"&amp;EB$67&amp;"'!f1"),M183-1,))*1</f>
        <v>2572.3691174760402</v>
      </c>
      <c r="DL183" cm="1">
        <f t="array" aca="1" ref="DL183" ca="1">IF(ISNA(N183),,OFFSET(INDIRECT("'"&amp;EC$67&amp;"'!f1"),N183-1,))*1</f>
        <v>3.10622319957474E-2</v>
      </c>
      <c r="DM183" cm="1">
        <f t="array" aca="1" ref="DM183" ca="1">IF(ISNA(O183),,OFFSET(INDIRECT("'"&amp;ED$67&amp;"'!f1"),O183-1,))*1</f>
        <v>3.81454190064687E-2</v>
      </c>
      <c r="DN183" cm="1">
        <f t="array" aca="1" ref="DN183" ca="1">IF(ISNA(P183),,OFFSET(INDIRECT("'"&amp;EE$67&amp;"'!f1"),P183-1,))*1</f>
        <v>0.207915119826793</v>
      </c>
      <c r="DT183">
        <f t="shared" ca="1" si="138"/>
        <v>0</v>
      </c>
      <c r="DU183">
        <f t="shared" ca="1" si="138"/>
        <v>0</v>
      </c>
      <c r="DV183">
        <f t="shared" ca="1" si="138"/>
        <v>0</v>
      </c>
      <c r="DW183">
        <f t="shared" ca="1" si="134"/>
        <v>0</v>
      </c>
      <c r="DX183">
        <f t="shared" ca="1" si="134"/>
        <v>0</v>
      </c>
      <c r="DY183">
        <f t="shared" ca="1" si="134"/>
        <v>1</v>
      </c>
      <c r="DZ183">
        <f t="shared" ca="1" si="122"/>
        <v>3</v>
      </c>
      <c r="EA183">
        <f t="shared" ca="1" si="122"/>
        <v>496</v>
      </c>
      <c r="EB183">
        <f t="shared" ca="1" si="122"/>
        <v>0</v>
      </c>
      <c r="EC183">
        <f t="shared" ca="1" si="122"/>
        <v>0</v>
      </c>
      <c r="ED183">
        <f t="shared" ca="1" si="122"/>
        <v>0</v>
      </c>
      <c r="EE183">
        <f t="shared" ca="1" si="122"/>
        <v>0</v>
      </c>
      <c r="EK183" cm="1">
        <f t="array" aca="1" ref="EK183" ca="1">IF(ISNA(E183),0,OFFSET(INDIRECT("'"&amp;EK$67&amp;"'!g1"),E183-1,)*CL183)</f>
        <v>0</v>
      </c>
      <c r="EL183" cm="1">
        <f t="array" aca="1" ref="EL183" ca="1">IF(ISNA(F183),0,OFFSET(INDIRECT("'"&amp;EL$67&amp;"'!g1"),F183-1,)*CM183)</f>
        <v>0</v>
      </c>
      <c r="EM183" cm="1">
        <f t="array" aca="1" ref="EM183" ca="1">IF(ISNA(G183),0,OFFSET(INDIRECT("'"&amp;EM$67&amp;"'!g1"),G183-1,)*CN183)</f>
        <v>0</v>
      </c>
      <c r="EN183" cm="1">
        <f t="array" aca="1" ref="EN183" ca="1">IF(ISNA(H183),0,OFFSET(INDIRECT("'"&amp;EN$67&amp;"'!g1"),H183-1,)*CO183)</f>
        <v>0</v>
      </c>
      <c r="EO183" cm="1">
        <f t="array" aca="1" ref="EO183" ca="1">IF(ISNA(I183),0,OFFSET(INDIRECT("'"&amp;EO$67&amp;"'!g1"),I183-1,)*CP183)</f>
        <v>0</v>
      </c>
      <c r="EP183" cm="1">
        <f t="array" aca="1" ref="EP183" ca="1">IF(ISNA(J183),0,OFFSET(INDIRECT("'"&amp;EP$67&amp;"'!g1"),J183-1,)*CQ183)</f>
        <v>1</v>
      </c>
      <c r="EQ183" cm="1">
        <f t="array" aca="1" ref="EQ183" ca="1">IF(ISNA(K183),0,OFFSET(INDIRECT("'"&amp;EQ$67&amp;"'!g1"),K183-1,)*CR183)</f>
        <v>3</v>
      </c>
      <c r="ER183" cm="1">
        <f t="array" aca="1" ref="ER183" ca="1">IF(ISNA(L183),0,OFFSET(INDIRECT("'"&amp;ER$67&amp;"'!g1"),L183-1,)*CS183)</f>
        <v>496</v>
      </c>
      <c r="ES183" cm="1">
        <f t="array" aca="1" ref="ES183" ca="1">IF(ISNA(M183),0,OFFSET(INDIRECT("'"&amp;ES$67&amp;"'!g1"),M183-1,)*CT183)</f>
        <v>0</v>
      </c>
      <c r="ET183" cm="1">
        <f t="array" aca="1" ref="ET183" ca="1">IF(ISNA(N183),0,OFFSET(INDIRECT("'"&amp;ET$67&amp;"'!g1"),N183-1,)*CU183)</f>
        <v>0</v>
      </c>
      <c r="EU183" cm="1">
        <f t="array" aca="1" ref="EU183" ca="1">IF(ISNA(O183),0,OFFSET(INDIRECT("'"&amp;EU$67&amp;"'!g1"),O183-1,)*CV183)</f>
        <v>0</v>
      </c>
      <c r="EV183" cm="1">
        <f t="array" aca="1" ref="EV183" ca="1">IF(ISNA(P183),0,OFFSET(INDIRECT("'"&amp;EV$67&amp;"'!g1"),P183-1,)*CW183)</f>
        <v>0</v>
      </c>
      <c r="FB183" s="10" cm="1">
        <f t="array" aca="1" ref="FB183" ca="1">IF(ISNA(E183),0,OFFSET(INDIRECT("'"&amp;EK$67&amp;"'!h1"),E183-1,))</f>
        <v>0</v>
      </c>
      <c r="FC183" s="10" cm="1">
        <f t="array" aca="1" ref="FC183" ca="1">IF(ISNA(F183),0,OFFSET(INDIRECT("'"&amp;EL$67&amp;"'!h1"),F183-1,))</f>
        <v>0</v>
      </c>
      <c r="FD183" s="10" cm="1">
        <f t="array" aca="1" ref="FD183" ca="1">IF(ISNA(G183),0,OFFSET(INDIRECT("'"&amp;EM$67&amp;"'!h1"),G183-1,))</f>
        <v>0</v>
      </c>
      <c r="FE183" s="10" cm="1">
        <f t="array" aca="1" ref="FE183" ca="1">IF(ISNA(H183),0,OFFSET(INDIRECT("'"&amp;EN$67&amp;"'!h1"),H183-1,))</f>
        <v>0</v>
      </c>
      <c r="FF183" s="10" cm="1">
        <f t="array" aca="1" ref="FF183" ca="1">IF(ISNA(I183),0,OFFSET(INDIRECT("'"&amp;EO$67&amp;"'!h1"),I183-1,))</f>
        <v>0</v>
      </c>
      <c r="FG183" s="10" cm="1">
        <f t="array" aca="1" ref="FG183" ca="1">IF(ISNA(J183),0,OFFSET(INDIRECT("'"&amp;EP$67&amp;"'!h1"),J183-1,))</f>
        <v>1</v>
      </c>
      <c r="FH183" s="10" cm="1">
        <f t="array" aca="1" ref="FH183" ca="1">IF(ISNA(K183),0,OFFSET(INDIRECT("'"&amp;EQ$67&amp;"'!h1"),K183-1,))</f>
        <v>10000</v>
      </c>
      <c r="FI183" s="10" cm="1">
        <f t="array" aca="1" ref="FI183" ca="1">IF(ISNA(L183),0,OFFSET(INDIRECT("'"&amp;ER$67&amp;"'!h1"),L183-1,))</f>
        <v>10000</v>
      </c>
      <c r="FJ183" s="10" cm="1">
        <f t="array" aca="1" ref="FJ183" ca="1">IF(ISNA(M183),0,OFFSET(INDIRECT("'"&amp;ES$67&amp;"'!h1"),M183-1,))</f>
        <v>10000</v>
      </c>
      <c r="FK183" s="10" cm="1">
        <f t="array" aca="1" ref="FK183" ca="1">IF(ISNA(N183),0,OFFSET(INDIRECT("'"&amp;ET$67&amp;"'!h1"),N183-1,))</f>
        <v>1</v>
      </c>
      <c r="FL183" s="10" cm="1">
        <f t="array" aca="1" ref="FL183" ca="1">IF(ISNA(O183),0,OFFSET(INDIRECT("'"&amp;EU$67&amp;"'!h1"),O183-1,))</f>
        <v>1</v>
      </c>
      <c r="FM183" s="10" cm="1">
        <f t="array" aca="1" ref="FM183" ca="1">IF(ISNA(P183),0,OFFSET(INDIRECT("'"&amp;EV$67&amp;"'!h1"),P183-1,))</f>
        <v>9</v>
      </c>
      <c r="FN183" s="10"/>
      <c r="FO183" s="10"/>
      <c r="FP183" s="10"/>
      <c r="FQ183" s="10"/>
      <c r="FS183">
        <f t="shared" ca="1" si="110"/>
        <v>118</v>
      </c>
      <c r="FT183">
        <f t="shared" ca="1" si="62"/>
        <v>39.6902611805126</v>
      </c>
      <c r="FU183">
        <f t="shared" ca="1" si="63"/>
        <v>3</v>
      </c>
      <c r="FV183">
        <f t="shared" ca="1" si="64"/>
        <v>10000</v>
      </c>
      <c r="FW183" s="4">
        <f t="shared" ca="1" si="111"/>
        <v>2.9999999999999997E-4</v>
      </c>
      <c r="FX183" s="5">
        <f t="shared" ca="1" si="112"/>
        <v>13.230087060170867</v>
      </c>
      <c r="FZ183" s="13">
        <f t="shared" ca="1" si="105"/>
        <v>118</v>
      </c>
      <c r="GA183" s="23" t="e">
        <f t="shared" ca="1" si="127"/>
        <v>#N/A</v>
      </c>
      <c r="GB183" s="23" t="e">
        <f t="shared" ca="1" si="127"/>
        <v>#N/A</v>
      </c>
      <c r="GC183" s="23" t="e">
        <f t="shared" ca="1" si="127"/>
        <v>#N/A</v>
      </c>
      <c r="GD183" s="23" t="e">
        <f t="shared" ca="1" si="125"/>
        <v>#N/A</v>
      </c>
      <c r="GE183" s="23" t="e">
        <f t="shared" ca="1" si="125"/>
        <v>#N/A</v>
      </c>
      <c r="GF183" s="23">
        <f t="shared" ca="1" si="125"/>
        <v>0</v>
      </c>
      <c r="GG183" s="23">
        <f t="shared" ca="1" si="125"/>
        <v>0</v>
      </c>
      <c r="GH183" s="23">
        <f t="shared" ca="1" si="125"/>
        <v>0</v>
      </c>
      <c r="GI183" s="23">
        <f t="shared" ca="1" si="125"/>
        <v>0.16</v>
      </c>
      <c r="GJ183" s="23" t="e">
        <f t="shared" ca="1" si="139"/>
        <v>#N/A</v>
      </c>
      <c r="GK183" s="23" t="e">
        <f t="shared" ca="1" si="139"/>
        <v>#N/A</v>
      </c>
      <c r="GL183" s="23" t="e">
        <f t="shared" ca="1" si="139"/>
        <v>#N/A</v>
      </c>
      <c r="GM183" s="23"/>
      <c r="GN183">
        <f t="shared" ca="1" si="113"/>
        <v>118</v>
      </c>
      <c r="GO183" s="5" t="e">
        <f t="shared" ca="1" si="116"/>
        <v>#N/A</v>
      </c>
      <c r="GP183" s="5" t="e">
        <f t="shared" ca="1" si="116"/>
        <v>#N/A</v>
      </c>
      <c r="GQ183" s="5" t="e">
        <f t="shared" ca="1" si="116"/>
        <v>#N/A</v>
      </c>
      <c r="GR183" s="5" t="e">
        <f t="shared" ca="1" si="116"/>
        <v>#N/A</v>
      </c>
      <c r="GS183" s="5" t="e">
        <f t="shared" ca="1" si="116"/>
        <v>#N/A</v>
      </c>
      <c r="GT183" s="5">
        <f t="shared" ca="1" si="103"/>
        <v>4.0309192147105897</v>
      </c>
      <c r="GU183" s="5">
        <f t="shared" ca="1" si="103"/>
        <v>13.230087060170867</v>
      </c>
      <c r="GV183" s="5">
        <f t="shared" ca="1" si="103"/>
        <v>2.8280274448690929E-2</v>
      </c>
      <c r="GW183" s="5" t="e">
        <f t="shared" ca="1" si="101"/>
        <v>#N/A</v>
      </c>
      <c r="GX183" s="5" t="e">
        <f t="shared" ca="1" si="101"/>
        <v>#N/A</v>
      </c>
      <c r="GY183" s="5" t="e">
        <f t="shared" ca="1" si="101"/>
        <v>#N/A</v>
      </c>
      <c r="GZ183" s="5" t="e">
        <f t="shared" ca="1" si="101"/>
        <v>#N/A</v>
      </c>
      <c r="HB183" s="13">
        <f t="shared" ca="1" si="106"/>
        <v>118</v>
      </c>
      <c r="HC183" s="4">
        <f t="shared" ca="1" si="128"/>
        <v>0</v>
      </c>
      <c r="HD183" s="4">
        <f t="shared" ca="1" si="128"/>
        <v>0</v>
      </c>
      <c r="HE183" s="4">
        <f t="shared" ca="1" si="128"/>
        <v>0</v>
      </c>
      <c r="HF183" s="4">
        <f t="shared" ca="1" si="126"/>
        <v>0</v>
      </c>
      <c r="HG183" s="4">
        <f t="shared" ca="1" si="126"/>
        <v>0</v>
      </c>
      <c r="HH183" s="4">
        <f t="shared" ca="1" si="126"/>
        <v>1</v>
      </c>
      <c r="HI183" s="4">
        <f t="shared" ca="1" si="126"/>
        <v>2.9999999999999997E-4</v>
      </c>
      <c r="HJ183" s="4">
        <f t="shared" ca="1" si="126"/>
        <v>4.9599999999999998E-2</v>
      </c>
      <c r="HK183" s="4">
        <f t="shared" ca="1" si="126"/>
        <v>0</v>
      </c>
      <c r="HL183" s="4">
        <f t="shared" ca="1" si="140"/>
        <v>0</v>
      </c>
      <c r="HM183" s="4">
        <f t="shared" ca="1" si="140"/>
        <v>0</v>
      </c>
      <c r="HN183" s="4">
        <f t="shared" ca="1" si="140"/>
        <v>0</v>
      </c>
    </row>
    <row r="184" spans="1:222" x14ac:dyDescent="0.2">
      <c r="A184" t="str" cm="1">
        <f t="array" aca="1" ref="A184" ca="1">INDIRECT($A$67&amp;"!A"&amp;ROW(C117)+$B$64)</f>
        <v>[[119,39,14]]</v>
      </c>
      <c r="B184" cm="1">
        <f t="array" aca="1" ref="B184" ca="1">INDIRECT($A$67&amp;"!b"&amp;ROW(D117)+$B$64)</f>
        <v>119</v>
      </c>
      <c r="C184">
        <f t="shared" ca="1" si="107"/>
        <v>14</v>
      </c>
      <c r="E184" t="e">
        <f t="shared" ca="1" si="130"/>
        <v>#N/A</v>
      </c>
      <c r="F184" t="e">
        <f t="shared" ca="1" si="130"/>
        <v>#N/A</v>
      </c>
      <c r="G184" t="e">
        <f t="shared" ca="1" si="130"/>
        <v>#N/A</v>
      </c>
      <c r="H184" t="e">
        <f t="shared" ca="1" si="129"/>
        <v>#N/A</v>
      </c>
      <c r="I184" t="e">
        <f t="shared" ca="1" si="129"/>
        <v>#N/A</v>
      </c>
      <c r="J184">
        <f t="shared" ca="1" si="129"/>
        <v>149</v>
      </c>
      <c r="K184">
        <f t="shared" ca="1" si="129"/>
        <v>149</v>
      </c>
      <c r="L184">
        <f t="shared" ca="1" si="129"/>
        <v>150</v>
      </c>
      <c r="M184">
        <f t="shared" ca="1" si="129"/>
        <v>147</v>
      </c>
      <c r="N184">
        <f t="shared" ca="1" si="129"/>
        <v>141</v>
      </c>
      <c r="O184">
        <f t="shared" ca="1" si="129"/>
        <v>141</v>
      </c>
      <c r="P184">
        <f t="shared" ca="1" si="129"/>
        <v>141</v>
      </c>
      <c r="V184" cm="1">
        <f t="array" aca="1" ref="V184" ca="1">IF(ISNA(E184),,OFFSET(INDIRECT("'"&amp;V$67&amp;"'!d1"),E184-1,))</f>
        <v>0</v>
      </c>
      <c r="W184" cm="1">
        <f t="array" aca="1" ref="W184" ca="1">IF(ISNA(F184),,OFFSET(INDIRECT("'"&amp;W$67&amp;"'!d1"),F184-1,))</f>
        <v>0</v>
      </c>
      <c r="X184" cm="1">
        <f t="array" aca="1" ref="X184" ca="1">IF(ISNA(G184),,OFFSET(INDIRECT("'"&amp;X$67&amp;"'!d1"),G184-1,))</f>
        <v>0</v>
      </c>
      <c r="Y184" cm="1">
        <f t="array" aca="1" ref="Y184" ca="1">IF(ISNA(H184),,OFFSET(INDIRECT("'"&amp;Y$67&amp;"'!d1"),H184-1,))</f>
        <v>0</v>
      </c>
      <c r="Z184" cm="1">
        <f t="array" aca="1" ref="Z184" ca="1">IF(ISNA(I184),,OFFSET(INDIRECT("'"&amp;Z$67&amp;"'!d1"),I184-1,))</f>
        <v>0</v>
      </c>
      <c r="AA184" cm="1">
        <f t="array" aca="1" ref="AA184" ca="1">IF(ISNA(J184),,OFFSET(INDIRECT("'"&amp;AA$67&amp;"'!d1"),J184-1,))</f>
        <v>18</v>
      </c>
      <c r="AB184" cm="1">
        <f t="array" aca="1" ref="AB184" ca="1">IF(ISNA(K184),,OFFSET(INDIRECT("'"&amp;AB$67&amp;"'!d1"),K184-1,))</f>
        <v>18</v>
      </c>
      <c r="AC184" cm="1">
        <f t="array" aca="1" ref="AC184" ca="1">IF(ISNA(L184),,OFFSET(INDIRECT("'"&amp;AC$67&amp;"'!d1"),L184-1,))</f>
        <v>15</v>
      </c>
      <c r="AD184" cm="1">
        <f t="array" aca="1" ref="AD184" ca="1">IF(ISNA(M184),,OFFSET(INDIRECT("'"&amp;AD$67&amp;"'!d1"),M184-1,))</f>
        <v>17</v>
      </c>
      <c r="AE184" cm="1">
        <f t="array" aca="1" ref="AE184" ca="1">IF(ISNA(N184),,OFFSET(INDIRECT("'"&amp;AE$67&amp;"'!d1"),N184-1,))</f>
        <v>0</v>
      </c>
      <c r="AF184" cm="1">
        <f t="array" aca="1" ref="AF184" ca="1">IF(ISNA(O184),,OFFSET(INDIRECT("'"&amp;AF$67&amp;"'!d1"),O184-1,))</f>
        <v>0</v>
      </c>
      <c r="AG184" cm="1">
        <f t="array" aca="1" ref="AG184" ca="1">IF(ISNA(P184),,OFFSET(INDIRECT("'"&amp;AG$67&amp;"'!d1"),P184-1,))</f>
        <v>0</v>
      </c>
      <c r="AM184">
        <f t="shared" ca="1" si="124"/>
        <v>0</v>
      </c>
      <c r="AN184">
        <f t="shared" ca="1" si="124"/>
        <v>0</v>
      </c>
      <c r="AO184">
        <f t="shared" ca="1" si="124"/>
        <v>0</v>
      </c>
      <c r="AP184">
        <f t="shared" ca="1" si="123"/>
        <v>0</v>
      </c>
      <c r="AQ184">
        <f t="shared" ca="1" si="108"/>
        <v>0</v>
      </c>
      <c r="AV184" t="str">
        <f t="shared" ref="AV184:AZ188" ca="1" si="141">IF(AM184=1,CL184=1,"")</f>
        <v/>
      </c>
      <c r="AW184" t="str">
        <f t="shared" ca="1" si="141"/>
        <v/>
      </c>
      <c r="AX184" t="str">
        <f t="shared" ca="1" si="141"/>
        <v/>
      </c>
      <c r="AY184" t="str">
        <f t="shared" ca="1" si="141"/>
        <v/>
      </c>
      <c r="AZ184" t="str">
        <f t="shared" ca="1" si="141"/>
        <v/>
      </c>
      <c r="BD184">
        <f t="shared" ca="1" si="135"/>
        <v>0</v>
      </c>
      <c r="BE184">
        <f t="shared" ca="1" si="135"/>
        <v>0</v>
      </c>
      <c r="BF184">
        <f t="shared" ca="1" si="135"/>
        <v>0</v>
      </c>
      <c r="BG184">
        <f t="shared" ca="1" si="131"/>
        <v>0</v>
      </c>
      <c r="BH184">
        <f t="shared" ca="1" si="131"/>
        <v>0</v>
      </c>
      <c r="BI184">
        <f t="shared" ca="1" si="131"/>
        <v>1</v>
      </c>
      <c r="BJ184">
        <f t="shared" ca="1" si="119"/>
        <v>1</v>
      </c>
      <c r="BK184">
        <f t="shared" ca="1" si="119"/>
        <v>1</v>
      </c>
      <c r="BL184">
        <f t="shared" ca="1" si="119"/>
        <v>1</v>
      </c>
      <c r="BM184">
        <f t="shared" ca="1" si="119"/>
        <v>0</v>
      </c>
      <c r="BN184">
        <f t="shared" ca="1" si="119"/>
        <v>0</v>
      </c>
      <c r="BO184">
        <f t="shared" ca="1" si="119"/>
        <v>0</v>
      </c>
      <c r="BU184">
        <f t="shared" ca="1" si="136"/>
        <v>119</v>
      </c>
      <c r="BV184">
        <f t="shared" ca="1" si="136"/>
        <v>119</v>
      </c>
      <c r="BW184">
        <f t="shared" ca="1" si="136"/>
        <v>119</v>
      </c>
      <c r="BX184">
        <f t="shared" ca="1" si="132"/>
        <v>119</v>
      </c>
      <c r="BY184">
        <f t="shared" ca="1" si="132"/>
        <v>119</v>
      </c>
      <c r="BZ184">
        <f t="shared" ca="1" si="132"/>
        <v>18</v>
      </c>
      <c r="CA184">
        <f t="shared" ca="1" si="120"/>
        <v>18</v>
      </c>
      <c r="CB184">
        <f t="shared" ca="1" si="120"/>
        <v>15</v>
      </c>
      <c r="CC184">
        <f t="shared" ca="1" si="120"/>
        <v>17</v>
      </c>
      <c r="CD184">
        <f t="shared" ca="1" si="120"/>
        <v>119</v>
      </c>
      <c r="CE184">
        <f t="shared" ca="1" si="120"/>
        <v>119</v>
      </c>
      <c r="CF184">
        <f t="shared" ca="1" si="120"/>
        <v>119</v>
      </c>
      <c r="CL184">
        <f t="shared" ca="1" si="137"/>
        <v>0</v>
      </c>
      <c r="CM184">
        <f t="shared" ca="1" si="137"/>
        <v>0</v>
      </c>
      <c r="CN184">
        <f t="shared" ca="1" si="137"/>
        <v>0</v>
      </c>
      <c r="CO184">
        <f t="shared" ca="1" si="133"/>
        <v>0</v>
      </c>
      <c r="CP184">
        <f t="shared" ca="1" si="133"/>
        <v>0</v>
      </c>
      <c r="CQ184">
        <f t="shared" ca="1" si="133"/>
        <v>0</v>
      </c>
      <c r="CR184">
        <f t="shared" ca="1" si="121"/>
        <v>0</v>
      </c>
      <c r="CS184">
        <f t="shared" ca="1" si="121"/>
        <v>0</v>
      </c>
      <c r="CT184">
        <f t="shared" ca="1" si="121"/>
        <v>0</v>
      </c>
      <c r="CU184">
        <f t="shared" ca="1" si="121"/>
        <v>0</v>
      </c>
      <c r="CV184">
        <f t="shared" ca="1" si="121"/>
        <v>0</v>
      </c>
      <c r="CW184">
        <f t="shared" ca="1" si="121"/>
        <v>0</v>
      </c>
      <c r="DC184" cm="1">
        <f t="array" aca="1" ref="DC184" ca="1">IF(ISNA(E184),,OFFSET(INDIRECT("'"&amp;DT$67&amp;"'!f1"),E184-1,))*1</f>
        <v>0</v>
      </c>
      <c r="DD184" cm="1">
        <f t="array" aca="1" ref="DD184" ca="1">IF(ISNA(F184),,OFFSET(INDIRECT("'"&amp;DU$67&amp;"'!f1"),F184-1,))*1</f>
        <v>0</v>
      </c>
      <c r="DE184" cm="1">
        <f t="array" aca="1" ref="DE184" ca="1">IF(ISNA(G184),,OFFSET(INDIRECT("'"&amp;DV$67&amp;"'!f1"),G184-1,))*1</f>
        <v>0</v>
      </c>
      <c r="DF184" cm="1">
        <f t="array" aca="1" ref="DF184" ca="1">IF(ISNA(H184),,OFFSET(INDIRECT("'"&amp;DW$67&amp;"'!f1"),H184-1,))*1</f>
        <v>0</v>
      </c>
      <c r="DG184" cm="1">
        <f t="array" aca="1" ref="DG184" ca="1">IF(ISNA(I184),,OFFSET(INDIRECT("'"&amp;DX$67&amp;"'!f1"),I184-1,))*1</f>
        <v>0</v>
      </c>
      <c r="DH184" cm="1">
        <f t="array" aca="1" ref="DH184" ca="1">IF(ISNA(J184),,OFFSET(INDIRECT("'"&amp;DY$67&amp;"'!f1"),J184-1,))*1</f>
        <v>4.6889650737866697</v>
      </c>
      <c r="DI184" cm="1">
        <f t="array" aca="1" ref="DI184" ca="1">IF(ISNA(K184),,OFFSET(INDIRECT("'"&amp;DZ$67&amp;"'!f1"),K184-1,))*1</f>
        <v>155.113101872615</v>
      </c>
      <c r="DJ184" cm="1">
        <f t="array" aca="1" ref="DJ184" ca="1">IF(ISNA(L184),,OFFSET(INDIRECT("'"&amp;EA$67&amp;"'!f1"),L184-1,))*1</f>
        <v>51.693320555612402</v>
      </c>
      <c r="DK184" cm="1">
        <f t="array" aca="1" ref="DK184" ca="1">IF(ISNA(M184),,OFFSET(INDIRECT("'"&amp;EB$67&amp;"'!f1"),M184-1,))*1</f>
        <v>1046.07395933568</v>
      </c>
      <c r="DL184" cm="1">
        <f t="array" aca="1" ref="DL184" ca="1">IF(ISNA(N184),,OFFSET(INDIRECT("'"&amp;EC$67&amp;"'!f1"),N184-1,))*1</f>
        <v>9.6357800997793605E-2</v>
      </c>
      <c r="DM184" cm="1">
        <f t="array" aca="1" ref="DM184" ca="1">IF(ISNA(O184),,OFFSET(INDIRECT("'"&amp;ED$67&amp;"'!f1"),O184-1,))*1</f>
        <v>0.106646821994218</v>
      </c>
      <c r="DN184" cm="1">
        <f t="array" aca="1" ref="DN184" ca="1">IF(ISNA(P184),,OFFSET(INDIRECT("'"&amp;EE$67&amp;"'!f1"),P184-1,))*1</f>
        <v>0.30794028192758499</v>
      </c>
      <c r="DT184">
        <f t="shared" ca="1" si="138"/>
        <v>0</v>
      </c>
      <c r="DU184">
        <f t="shared" ca="1" si="138"/>
        <v>0</v>
      </c>
      <c r="DV184">
        <f t="shared" ca="1" si="138"/>
        <v>0</v>
      </c>
      <c r="DW184">
        <f t="shared" ca="1" si="134"/>
        <v>0</v>
      </c>
      <c r="DX184">
        <f t="shared" ca="1" si="134"/>
        <v>0</v>
      </c>
      <c r="DY184">
        <f t="shared" ca="1" si="134"/>
        <v>0</v>
      </c>
      <c r="DZ184">
        <f t="shared" ca="1" si="122"/>
        <v>0</v>
      </c>
      <c r="EA184">
        <f t="shared" ca="1" si="122"/>
        <v>0</v>
      </c>
      <c r="EB184">
        <f t="shared" ca="1" si="122"/>
        <v>0</v>
      </c>
      <c r="EC184">
        <f t="shared" ca="1" si="122"/>
        <v>0</v>
      </c>
      <c r="ED184">
        <f t="shared" ca="1" si="122"/>
        <v>0</v>
      </c>
      <c r="EE184">
        <f t="shared" ca="1" si="122"/>
        <v>0</v>
      </c>
      <c r="EK184" cm="1">
        <f t="array" aca="1" ref="EK184" ca="1">IF(ISNA(E184),0,OFFSET(INDIRECT("'"&amp;EK$67&amp;"'!g1"),E184-1,)*CL184)</f>
        <v>0</v>
      </c>
      <c r="EL184" cm="1">
        <f t="array" aca="1" ref="EL184" ca="1">IF(ISNA(F184),0,OFFSET(INDIRECT("'"&amp;EL$67&amp;"'!g1"),F184-1,)*CM184)</f>
        <v>0</v>
      </c>
      <c r="EM184" cm="1">
        <f t="array" aca="1" ref="EM184" ca="1">IF(ISNA(G184),0,OFFSET(INDIRECT("'"&amp;EM$67&amp;"'!g1"),G184-1,)*CN184)</f>
        <v>0</v>
      </c>
      <c r="EN184" cm="1">
        <f t="array" aca="1" ref="EN184" ca="1">IF(ISNA(H184),0,OFFSET(INDIRECT("'"&amp;EN$67&amp;"'!g1"),H184-1,)*CO184)</f>
        <v>0</v>
      </c>
      <c r="EO184" cm="1">
        <f t="array" aca="1" ref="EO184" ca="1">IF(ISNA(I184),0,OFFSET(INDIRECT("'"&amp;EO$67&amp;"'!g1"),I184-1,)*CP184)</f>
        <v>0</v>
      </c>
      <c r="EP184" cm="1">
        <f t="array" aca="1" ref="EP184" ca="1">IF(ISNA(J184),0,OFFSET(INDIRECT("'"&amp;EP$67&amp;"'!g1"),J184-1,)*CQ184)</f>
        <v>0</v>
      </c>
      <c r="EQ184" cm="1">
        <f t="array" aca="1" ref="EQ184" ca="1">IF(ISNA(K184),0,OFFSET(INDIRECT("'"&amp;EQ$67&amp;"'!g1"),K184-1,)*CR184)</f>
        <v>0</v>
      </c>
      <c r="ER184" cm="1">
        <f t="array" aca="1" ref="ER184" ca="1">IF(ISNA(L184),0,OFFSET(INDIRECT("'"&amp;ER$67&amp;"'!g1"),L184-1,)*CS184)</f>
        <v>0</v>
      </c>
      <c r="ES184" cm="1">
        <f t="array" aca="1" ref="ES184" ca="1">IF(ISNA(M184),0,OFFSET(INDIRECT("'"&amp;ES$67&amp;"'!g1"),M184-1,)*CT184)</f>
        <v>0</v>
      </c>
      <c r="ET184" cm="1">
        <f t="array" aca="1" ref="ET184" ca="1">IF(ISNA(N184),0,OFFSET(INDIRECT("'"&amp;ET$67&amp;"'!g1"),N184-1,)*CU184)</f>
        <v>0</v>
      </c>
      <c r="EU184" cm="1">
        <f t="array" aca="1" ref="EU184" ca="1">IF(ISNA(O184),0,OFFSET(INDIRECT("'"&amp;EU$67&amp;"'!g1"),O184-1,)*CV184)</f>
        <v>0</v>
      </c>
      <c r="EV184" cm="1">
        <f t="array" aca="1" ref="EV184" ca="1">IF(ISNA(P184),0,OFFSET(INDIRECT("'"&amp;EV$67&amp;"'!g1"),P184-1,)*CW184)</f>
        <v>0</v>
      </c>
      <c r="FB184" s="10" cm="1">
        <f t="array" aca="1" ref="FB184" ca="1">IF(ISNA(E184),0,OFFSET(INDIRECT("'"&amp;EK$67&amp;"'!h1"),E184-1,))</f>
        <v>0</v>
      </c>
      <c r="FC184" s="10" cm="1">
        <f t="array" aca="1" ref="FC184" ca="1">IF(ISNA(F184),0,OFFSET(INDIRECT("'"&amp;EL$67&amp;"'!h1"),F184-1,))</f>
        <v>0</v>
      </c>
      <c r="FD184" s="10" cm="1">
        <f t="array" aca="1" ref="FD184" ca="1">IF(ISNA(G184),0,OFFSET(INDIRECT("'"&amp;EM$67&amp;"'!h1"),G184-1,))</f>
        <v>0</v>
      </c>
      <c r="FE184" s="10" cm="1">
        <f t="array" aca="1" ref="FE184" ca="1">IF(ISNA(H184),0,OFFSET(INDIRECT("'"&amp;EN$67&amp;"'!h1"),H184-1,))</f>
        <v>0</v>
      </c>
      <c r="FF184" s="10" cm="1">
        <f t="array" aca="1" ref="FF184" ca="1">IF(ISNA(I184),0,OFFSET(INDIRECT("'"&amp;EO$67&amp;"'!h1"),I184-1,))</f>
        <v>0</v>
      </c>
      <c r="FG184" s="10" cm="1">
        <f t="array" aca="1" ref="FG184" ca="1">IF(ISNA(J184),0,OFFSET(INDIRECT("'"&amp;EP$67&amp;"'!h1"),J184-1,))</f>
        <v>1</v>
      </c>
      <c r="FH184" s="10" cm="1">
        <f t="array" aca="1" ref="FH184" ca="1">IF(ISNA(K184),0,OFFSET(INDIRECT("'"&amp;EQ$67&amp;"'!h1"),K184-1,))</f>
        <v>10000</v>
      </c>
      <c r="FI184" s="10" cm="1">
        <f t="array" aca="1" ref="FI184" ca="1">IF(ISNA(L184),0,OFFSET(INDIRECT("'"&amp;ER$67&amp;"'!h1"),L184-1,))</f>
        <v>10000</v>
      </c>
      <c r="FJ184" s="10" cm="1">
        <f t="array" aca="1" ref="FJ184" ca="1">IF(ISNA(M184),0,OFFSET(INDIRECT("'"&amp;ES$67&amp;"'!h1"),M184-1,))</f>
        <v>10000</v>
      </c>
      <c r="FK184" s="10" cm="1">
        <f t="array" aca="1" ref="FK184" ca="1">IF(ISNA(N184),0,OFFSET(INDIRECT("'"&amp;ET$67&amp;"'!h1"),N184-1,))</f>
        <v>1</v>
      </c>
      <c r="FL184" s="10" cm="1">
        <f t="array" aca="1" ref="FL184" ca="1">IF(ISNA(O184),0,OFFSET(INDIRECT("'"&amp;EU$67&amp;"'!h1"),O184-1,))</f>
        <v>1</v>
      </c>
      <c r="FM184" s="10" cm="1">
        <f t="array" aca="1" ref="FM184" ca="1">IF(ISNA(P184),0,OFFSET(INDIRECT("'"&amp;EV$67&amp;"'!h1"),P184-1,))</f>
        <v>9</v>
      </c>
      <c r="FN184" s="10"/>
      <c r="FO184" s="10"/>
      <c r="FP184" s="10"/>
      <c r="FQ184" s="10"/>
      <c r="FS184">
        <f t="shared" ca="1" si="110"/>
        <v>119</v>
      </c>
      <c r="FT184">
        <f t="shared" ca="1" si="62"/>
        <v>155.113101872615</v>
      </c>
      <c r="FU184">
        <f t="shared" ca="1" si="63"/>
        <v>0</v>
      </c>
      <c r="FV184">
        <f t="shared" ca="1" si="64"/>
        <v>10000</v>
      </c>
      <c r="FW184" s="4">
        <f t="shared" ca="1" si="111"/>
        <v>0</v>
      </c>
      <c r="FX184" s="5" t="e">
        <f t="shared" ca="1" si="112"/>
        <v>#N/A</v>
      </c>
      <c r="FZ184" s="13">
        <f t="shared" ca="1" si="105"/>
        <v>119</v>
      </c>
      <c r="GA184" s="23" t="e">
        <f t="shared" ca="1" si="127"/>
        <v>#N/A</v>
      </c>
      <c r="GB184" s="23" t="e">
        <f t="shared" ca="1" si="127"/>
        <v>#N/A</v>
      </c>
      <c r="GC184" s="23" t="e">
        <f t="shared" ca="1" si="127"/>
        <v>#N/A</v>
      </c>
      <c r="GD184" s="23" t="e">
        <f t="shared" ca="1" si="125"/>
        <v>#N/A</v>
      </c>
      <c r="GE184" s="23" t="e">
        <f t="shared" ca="1" si="125"/>
        <v>#N/A</v>
      </c>
      <c r="GF184" s="23">
        <f t="shared" ca="1" si="125"/>
        <v>0.2857142857142857</v>
      </c>
      <c r="GG184" s="23">
        <f t="shared" ca="1" si="125"/>
        <v>0.2857142857142857</v>
      </c>
      <c r="GH184" s="23">
        <f t="shared" ca="1" si="125"/>
        <v>7.1428571428571425E-2</v>
      </c>
      <c r="GI184" s="23">
        <f t="shared" ca="1" si="125"/>
        <v>0.21428571428571427</v>
      </c>
      <c r="GJ184" s="23" t="e">
        <f t="shared" ca="1" si="139"/>
        <v>#N/A</v>
      </c>
      <c r="GK184" s="23" t="e">
        <f t="shared" ca="1" si="139"/>
        <v>#N/A</v>
      </c>
      <c r="GL184" s="23" t="e">
        <f t="shared" ca="1" si="139"/>
        <v>#N/A</v>
      </c>
      <c r="GM184" s="23"/>
      <c r="GN184">
        <f t="shared" ca="1" si="113"/>
        <v>119</v>
      </c>
      <c r="GO184" s="5" t="e">
        <f t="shared" ca="1" si="116"/>
        <v>#N/A</v>
      </c>
      <c r="GP184" s="5" t="e">
        <f t="shared" ca="1" si="116"/>
        <v>#N/A</v>
      </c>
      <c r="GQ184" s="5" t="e">
        <f t="shared" ca="1" si="116"/>
        <v>#N/A</v>
      </c>
      <c r="GR184" s="5" t="e">
        <f t="shared" ca="1" si="116"/>
        <v>#N/A</v>
      </c>
      <c r="GS184" s="5" t="e">
        <f t="shared" ca="1" si="116"/>
        <v>#N/A</v>
      </c>
      <c r="GT184" s="5" t="e">
        <f t="shared" ca="1" si="103"/>
        <v>#N/A</v>
      </c>
      <c r="GU184" s="5" t="e">
        <f t="shared" ca="1" si="103"/>
        <v>#N/A</v>
      </c>
      <c r="GV184" s="5" t="e">
        <f t="shared" ca="1" si="103"/>
        <v>#N/A</v>
      </c>
      <c r="GW184" s="5" t="e">
        <f t="shared" ca="1" si="101"/>
        <v>#N/A</v>
      </c>
      <c r="GX184" s="5" t="e">
        <f t="shared" ca="1" si="101"/>
        <v>#N/A</v>
      </c>
      <c r="GY184" s="5" t="e">
        <f t="shared" ca="1" si="101"/>
        <v>#N/A</v>
      </c>
      <c r="GZ184" s="5" t="e">
        <f t="shared" ca="1" si="101"/>
        <v>#N/A</v>
      </c>
      <c r="HB184" s="13">
        <f t="shared" ca="1" si="106"/>
        <v>119</v>
      </c>
      <c r="HC184" s="4">
        <f t="shared" ca="1" si="128"/>
        <v>0</v>
      </c>
      <c r="HD184" s="4">
        <f t="shared" ca="1" si="128"/>
        <v>0</v>
      </c>
      <c r="HE184" s="4">
        <f t="shared" ca="1" si="128"/>
        <v>0</v>
      </c>
      <c r="HF184" s="4">
        <f t="shared" ca="1" si="126"/>
        <v>0</v>
      </c>
      <c r="HG184" s="4">
        <f t="shared" ca="1" si="126"/>
        <v>0</v>
      </c>
      <c r="HH184" s="4">
        <f t="shared" ca="1" si="126"/>
        <v>0</v>
      </c>
      <c r="HI184" s="4">
        <f t="shared" ca="1" si="126"/>
        <v>0</v>
      </c>
      <c r="HJ184" s="4">
        <f t="shared" ca="1" si="126"/>
        <v>0</v>
      </c>
      <c r="HK184" s="4">
        <f t="shared" ca="1" si="126"/>
        <v>0</v>
      </c>
      <c r="HL184" s="4">
        <f t="shared" ca="1" si="140"/>
        <v>0</v>
      </c>
      <c r="HM184" s="4">
        <f t="shared" ca="1" si="140"/>
        <v>0</v>
      </c>
      <c r="HN184" s="4">
        <f t="shared" ca="1" si="140"/>
        <v>0</v>
      </c>
    </row>
    <row r="185" spans="1:222" x14ac:dyDescent="0.2">
      <c r="A185" t="str" cm="1">
        <f t="array" aca="1" ref="A185" ca="1">INDIRECT($A$67&amp;"!A"&amp;ROW(C118)+$B$64)</f>
        <v>[[120,40,14]]</v>
      </c>
      <c r="B185" cm="1">
        <f t="array" aca="1" ref="B185" ca="1">INDIRECT($A$67&amp;"!b"&amp;ROW(D118)+$B$64)</f>
        <v>120</v>
      </c>
      <c r="C185">
        <f t="shared" ca="1" si="107"/>
        <v>14</v>
      </c>
      <c r="E185" t="e">
        <f t="shared" ca="1" si="130"/>
        <v>#N/A</v>
      </c>
      <c r="F185" t="e">
        <f t="shared" ca="1" si="130"/>
        <v>#N/A</v>
      </c>
      <c r="G185" t="e">
        <f t="shared" ca="1" si="130"/>
        <v>#N/A</v>
      </c>
      <c r="H185" t="e">
        <f t="shared" ca="1" si="129"/>
        <v>#N/A</v>
      </c>
      <c r="I185" t="e">
        <f t="shared" ca="1" si="129"/>
        <v>#N/A</v>
      </c>
      <c r="J185">
        <f t="shared" ca="1" si="129"/>
        <v>150</v>
      </c>
      <c r="K185">
        <f t="shared" ca="1" si="129"/>
        <v>150</v>
      </c>
      <c r="L185">
        <f t="shared" ca="1" si="129"/>
        <v>151</v>
      </c>
      <c r="M185">
        <f t="shared" ca="1" si="129"/>
        <v>148</v>
      </c>
      <c r="N185">
        <f t="shared" ca="1" si="129"/>
        <v>142</v>
      </c>
      <c r="O185">
        <f t="shared" ca="1" si="129"/>
        <v>142</v>
      </c>
      <c r="P185">
        <f t="shared" ca="1" si="129"/>
        <v>142</v>
      </c>
      <c r="V185" cm="1">
        <f t="array" aca="1" ref="V185" ca="1">IF(ISNA(E185),,OFFSET(INDIRECT("'"&amp;V$67&amp;"'!d1"),E185-1,))</f>
        <v>0</v>
      </c>
      <c r="W185" cm="1">
        <f t="array" aca="1" ref="W185" ca="1">IF(ISNA(F185),,OFFSET(INDIRECT("'"&amp;W$67&amp;"'!d1"),F185-1,))</f>
        <v>0</v>
      </c>
      <c r="X185" cm="1">
        <f t="array" aca="1" ref="X185" ca="1">IF(ISNA(G185),,OFFSET(INDIRECT("'"&amp;X$67&amp;"'!d1"),G185-1,))</f>
        <v>0</v>
      </c>
      <c r="Y185" cm="1">
        <f t="array" aca="1" ref="Y185" ca="1">IF(ISNA(H185),,OFFSET(INDIRECT("'"&amp;Y$67&amp;"'!d1"),H185-1,))</f>
        <v>0</v>
      </c>
      <c r="Z185" cm="1">
        <f t="array" aca="1" ref="Z185" ca="1">IF(ISNA(I185),,OFFSET(INDIRECT("'"&amp;Z$67&amp;"'!d1"),I185-1,))</f>
        <v>0</v>
      </c>
      <c r="AA185" cm="1">
        <f t="array" aca="1" ref="AA185" ca="1">IF(ISNA(J185),,OFFSET(INDIRECT("'"&amp;AA$67&amp;"'!d1"),J185-1,))</f>
        <v>19</v>
      </c>
      <c r="AB185" cm="1">
        <f t="array" aca="1" ref="AB185" ca="1">IF(ISNA(K185),,OFFSET(INDIRECT("'"&amp;AB$67&amp;"'!d1"),K185-1,))</f>
        <v>16</v>
      </c>
      <c r="AC185" cm="1">
        <f t="array" aca="1" ref="AC185" ca="1">IF(ISNA(L185),,OFFSET(INDIRECT("'"&amp;AC$67&amp;"'!d1"),L185-1,))</f>
        <v>16</v>
      </c>
      <c r="AD185" cm="1">
        <f t="array" aca="1" ref="AD185" ca="1">IF(ISNA(M185),,OFFSET(INDIRECT("'"&amp;AD$67&amp;"'!d1"),M185-1,))</f>
        <v>14</v>
      </c>
      <c r="AE185" cm="1">
        <f t="array" aca="1" ref="AE185" ca="1">IF(ISNA(N185),,OFFSET(INDIRECT("'"&amp;AE$67&amp;"'!d1"),N185-1,))</f>
        <v>0</v>
      </c>
      <c r="AF185" cm="1">
        <f t="array" aca="1" ref="AF185" ca="1">IF(ISNA(O185),,OFFSET(INDIRECT("'"&amp;AF$67&amp;"'!d1"),O185-1,))</f>
        <v>0</v>
      </c>
      <c r="AG185" cm="1">
        <f t="array" aca="1" ref="AG185" ca="1">IF(ISNA(P185),,OFFSET(INDIRECT("'"&amp;AG$67&amp;"'!d1"),P185-1,))</f>
        <v>0</v>
      </c>
      <c r="AM185">
        <f t="shared" ref="AM185:AO188" ca="1" si="142">IF(DC185&gt;= $N$3,0,BD185)</f>
        <v>0</v>
      </c>
      <c r="AN185">
        <f t="shared" ca="1" si="142"/>
        <v>0</v>
      </c>
      <c r="AO185">
        <f t="shared" ca="1" si="142"/>
        <v>0</v>
      </c>
      <c r="AP185">
        <f t="shared" ca="1" si="123"/>
        <v>0</v>
      </c>
      <c r="AQ185">
        <f t="shared" ca="1" si="108"/>
        <v>0</v>
      </c>
      <c r="AV185" t="str">
        <f t="shared" ca="1" si="141"/>
        <v/>
      </c>
      <c r="AW185" t="str">
        <f t="shared" ca="1" si="141"/>
        <v/>
      </c>
      <c r="AX185" t="str">
        <f t="shared" ca="1" si="141"/>
        <v/>
      </c>
      <c r="AY185" t="str">
        <f t="shared" ca="1" si="141"/>
        <v/>
      </c>
      <c r="AZ185" t="str">
        <f t="shared" ca="1" si="141"/>
        <v/>
      </c>
      <c r="BD185">
        <f t="shared" ca="1" si="135"/>
        <v>0</v>
      </c>
      <c r="BE185">
        <f t="shared" ca="1" si="135"/>
        <v>0</v>
      </c>
      <c r="BF185">
        <f t="shared" ca="1" si="135"/>
        <v>0</v>
      </c>
      <c r="BG185">
        <f t="shared" ca="1" si="131"/>
        <v>0</v>
      </c>
      <c r="BH185">
        <f t="shared" ca="1" si="131"/>
        <v>0</v>
      </c>
      <c r="BI185">
        <f t="shared" ca="1" si="131"/>
        <v>1</v>
      </c>
      <c r="BJ185">
        <f t="shared" ca="1" si="119"/>
        <v>1</v>
      </c>
      <c r="BK185">
        <f t="shared" ca="1" si="119"/>
        <v>1</v>
      </c>
      <c r="BL185">
        <f t="shared" ca="1" si="119"/>
        <v>1</v>
      </c>
      <c r="BM185">
        <f t="shared" ca="1" si="119"/>
        <v>0</v>
      </c>
      <c r="BN185">
        <f t="shared" ca="1" si="119"/>
        <v>0</v>
      </c>
      <c r="BO185">
        <f t="shared" ca="1" si="119"/>
        <v>0</v>
      </c>
      <c r="BU185">
        <f t="shared" ca="1" si="136"/>
        <v>120</v>
      </c>
      <c r="BV185">
        <f t="shared" ca="1" si="136"/>
        <v>120</v>
      </c>
      <c r="BW185">
        <f t="shared" ca="1" si="136"/>
        <v>120</v>
      </c>
      <c r="BX185">
        <f t="shared" ca="1" si="132"/>
        <v>120</v>
      </c>
      <c r="BY185">
        <f t="shared" ca="1" si="132"/>
        <v>120</v>
      </c>
      <c r="BZ185">
        <f t="shared" ca="1" si="132"/>
        <v>19</v>
      </c>
      <c r="CA185">
        <f t="shared" ca="1" si="120"/>
        <v>16</v>
      </c>
      <c r="CB185">
        <f t="shared" ca="1" si="120"/>
        <v>16</v>
      </c>
      <c r="CC185">
        <f t="shared" ca="1" si="120"/>
        <v>14</v>
      </c>
      <c r="CD185">
        <f t="shared" ca="1" si="120"/>
        <v>120</v>
      </c>
      <c r="CE185">
        <f t="shared" ca="1" si="120"/>
        <v>120</v>
      </c>
      <c r="CF185">
        <f t="shared" ca="1" si="120"/>
        <v>120</v>
      </c>
      <c r="CL185">
        <f t="shared" ca="1" si="137"/>
        <v>0</v>
      </c>
      <c r="CM185">
        <f t="shared" ca="1" si="137"/>
        <v>0</v>
      </c>
      <c r="CN185">
        <f t="shared" ca="1" si="137"/>
        <v>0</v>
      </c>
      <c r="CO185">
        <f t="shared" ca="1" si="133"/>
        <v>0</v>
      </c>
      <c r="CP185">
        <f t="shared" ca="1" si="133"/>
        <v>0</v>
      </c>
      <c r="CQ185">
        <f t="shared" ca="1" si="133"/>
        <v>0</v>
      </c>
      <c r="CR185">
        <f t="shared" ca="1" si="121"/>
        <v>0</v>
      </c>
      <c r="CS185">
        <f t="shared" ca="1" si="121"/>
        <v>0</v>
      </c>
      <c r="CT185">
        <f t="shared" ca="1" si="121"/>
        <v>1</v>
      </c>
      <c r="CU185">
        <f t="shared" ca="1" si="121"/>
        <v>0</v>
      </c>
      <c r="CV185">
        <f t="shared" ca="1" si="121"/>
        <v>0</v>
      </c>
      <c r="CW185">
        <f t="shared" ca="1" si="121"/>
        <v>0</v>
      </c>
      <c r="DC185" cm="1">
        <f t="array" aca="1" ref="DC185" ca="1">IF(ISNA(E185),,OFFSET(INDIRECT("'"&amp;DT$67&amp;"'!f1"),E185-1,))*1</f>
        <v>0</v>
      </c>
      <c r="DD185" cm="1">
        <f t="array" aca="1" ref="DD185" ca="1">IF(ISNA(F185),,OFFSET(INDIRECT("'"&amp;DU$67&amp;"'!f1"),F185-1,))*1</f>
        <v>0</v>
      </c>
      <c r="DE185" cm="1">
        <f t="array" aca="1" ref="DE185" ca="1">IF(ISNA(G185),,OFFSET(INDIRECT("'"&amp;DV$67&amp;"'!f1"),G185-1,))*1</f>
        <v>0</v>
      </c>
      <c r="DF185" cm="1">
        <f t="array" aca="1" ref="DF185" ca="1">IF(ISNA(H185),,OFFSET(INDIRECT("'"&amp;DW$67&amp;"'!f1"),H185-1,))*1</f>
        <v>0</v>
      </c>
      <c r="DG185" cm="1">
        <f t="array" aca="1" ref="DG185" ca="1">IF(ISNA(I185),,OFFSET(INDIRECT("'"&amp;DX$67&amp;"'!f1"),I185-1,))*1</f>
        <v>0</v>
      </c>
      <c r="DH185" cm="1">
        <f t="array" aca="1" ref="DH185" ca="1">IF(ISNA(J185),,OFFSET(INDIRECT("'"&amp;DY$67&amp;"'!f1"),J185-1,))*1</f>
        <v>4.7524450905620998</v>
      </c>
      <c r="DI185" cm="1">
        <f t="array" aca="1" ref="DI185" ca="1">IF(ISNA(K185),,OFFSET(INDIRECT("'"&amp;DZ$67&amp;"'!f1"),K185-1,))*1</f>
        <v>159.72101758047901</v>
      </c>
      <c r="DJ185" cm="1">
        <f t="array" aca="1" ref="DJ185" ca="1">IF(ISNA(L185),,OFFSET(INDIRECT("'"&amp;EA$67&amp;"'!f1"),L185-1,))*1</f>
        <v>54.104397397488299</v>
      </c>
      <c r="DK185" cm="1">
        <f t="array" aca="1" ref="DK185" ca="1">IF(ISNA(M185),,OFFSET(INDIRECT("'"&amp;EB$67&amp;"'!f1"),M185-1,))*1</f>
        <v>985.89634858816805</v>
      </c>
      <c r="DL185" cm="1">
        <f t="array" aca="1" ref="DL185" ca="1">IF(ISNA(N185),,OFFSET(INDIRECT("'"&amp;EC$67&amp;"'!f1"),N185-1,))*1</f>
        <v>9.7711025009630206E-2</v>
      </c>
      <c r="DM185" cm="1">
        <f t="array" aca="1" ref="DM185" ca="1">IF(ISNA(O185),,OFFSET(INDIRECT("'"&amp;ED$67&amp;"'!f1"),O185-1,))*1</f>
        <v>0.106145666999509</v>
      </c>
      <c r="DN185" cm="1">
        <f t="array" aca="1" ref="DN185" ca="1">IF(ISNA(P185),,OFFSET(INDIRECT("'"&amp;EE$67&amp;"'!f1"),P185-1,))*1</f>
        <v>0.30720102041959702</v>
      </c>
      <c r="DT185">
        <f t="shared" ca="1" si="138"/>
        <v>0</v>
      </c>
      <c r="DU185">
        <f t="shared" ca="1" si="138"/>
        <v>0</v>
      </c>
      <c r="DV185">
        <f t="shared" ca="1" si="138"/>
        <v>0</v>
      </c>
      <c r="DW185">
        <f t="shared" ca="1" si="134"/>
        <v>0</v>
      </c>
      <c r="DX185">
        <f t="shared" ca="1" si="134"/>
        <v>0</v>
      </c>
      <c r="DY185">
        <f t="shared" ca="1" si="134"/>
        <v>0</v>
      </c>
      <c r="DZ185">
        <f t="shared" ca="1" si="122"/>
        <v>0</v>
      </c>
      <c r="EA185">
        <f t="shared" ca="1" si="122"/>
        <v>0</v>
      </c>
      <c r="EB185">
        <f t="shared" ca="1" si="122"/>
        <v>1</v>
      </c>
      <c r="EC185">
        <f t="shared" ca="1" si="122"/>
        <v>0</v>
      </c>
      <c r="ED185">
        <f t="shared" ca="1" si="122"/>
        <v>0</v>
      </c>
      <c r="EE185">
        <f t="shared" ca="1" si="122"/>
        <v>0</v>
      </c>
      <c r="EK185" cm="1">
        <f t="array" aca="1" ref="EK185" ca="1">IF(ISNA(E185),0,OFFSET(INDIRECT("'"&amp;EK$67&amp;"'!g1"),E185-1,)*CL185)</f>
        <v>0</v>
      </c>
      <c r="EL185" cm="1">
        <f t="array" aca="1" ref="EL185" ca="1">IF(ISNA(F185),0,OFFSET(INDIRECT("'"&amp;EL$67&amp;"'!g1"),F185-1,)*CM185)</f>
        <v>0</v>
      </c>
      <c r="EM185" cm="1">
        <f t="array" aca="1" ref="EM185" ca="1">IF(ISNA(G185),0,OFFSET(INDIRECT("'"&amp;EM$67&amp;"'!g1"),G185-1,)*CN185)</f>
        <v>0</v>
      </c>
      <c r="EN185" cm="1">
        <f t="array" aca="1" ref="EN185" ca="1">IF(ISNA(H185),0,OFFSET(INDIRECT("'"&amp;EN$67&amp;"'!g1"),H185-1,)*CO185)</f>
        <v>0</v>
      </c>
      <c r="EO185" cm="1">
        <f t="array" aca="1" ref="EO185" ca="1">IF(ISNA(I185),0,OFFSET(INDIRECT("'"&amp;EO$67&amp;"'!g1"),I185-1,)*CP185)</f>
        <v>0</v>
      </c>
      <c r="EP185" cm="1">
        <f t="array" aca="1" ref="EP185" ca="1">IF(ISNA(J185),0,OFFSET(INDIRECT("'"&amp;EP$67&amp;"'!g1"),J185-1,)*CQ185)</f>
        <v>0</v>
      </c>
      <c r="EQ185" cm="1">
        <f t="array" aca="1" ref="EQ185" ca="1">IF(ISNA(K185),0,OFFSET(INDIRECT("'"&amp;EQ$67&amp;"'!g1"),K185-1,)*CR185)</f>
        <v>0</v>
      </c>
      <c r="ER185" cm="1">
        <f t="array" aca="1" ref="ER185" ca="1">IF(ISNA(L185),0,OFFSET(INDIRECT("'"&amp;ER$67&amp;"'!g1"),L185-1,)*CS185)</f>
        <v>0</v>
      </c>
      <c r="ES185" cm="1">
        <f t="array" aca="1" ref="ES185" ca="1">IF(ISNA(M185),0,OFFSET(INDIRECT("'"&amp;ES$67&amp;"'!g1"),M185-1,)*CT185)</f>
        <v>1</v>
      </c>
      <c r="ET185" cm="1">
        <f t="array" aca="1" ref="ET185" ca="1">IF(ISNA(N185),0,OFFSET(INDIRECT("'"&amp;ET$67&amp;"'!g1"),N185-1,)*CU185)</f>
        <v>0</v>
      </c>
      <c r="EU185" cm="1">
        <f t="array" aca="1" ref="EU185" ca="1">IF(ISNA(O185),0,OFFSET(INDIRECT("'"&amp;EU$67&amp;"'!g1"),O185-1,)*CV185)</f>
        <v>0</v>
      </c>
      <c r="EV185" cm="1">
        <f t="array" aca="1" ref="EV185" ca="1">IF(ISNA(P185),0,OFFSET(INDIRECT("'"&amp;EV$67&amp;"'!g1"),P185-1,)*CW185)</f>
        <v>0</v>
      </c>
      <c r="FB185" s="10" cm="1">
        <f t="array" aca="1" ref="FB185" ca="1">IF(ISNA(E185),0,OFFSET(INDIRECT("'"&amp;EK$67&amp;"'!h1"),E185-1,))</f>
        <v>0</v>
      </c>
      <c r="FC185" s="10" cm="1">
        <f t="array" aca="1" ref="FC185" ca="1">IF(ISNA(F185),0,OFFSET(INDIRECT("'"&amp;EL$67&amp;"'!h1"),F185-1,))</f>
        <v>0</v>
      </c>
      <c r="FD185" s="10" cm="1">
        <f t="array" aca="1" ref="FD185" ca="1">IF(ISNA(G185),0,OFFSET(INDIRECT("'"&amp;EM$67&amp;"'!h1"),G185-1,))</f>
        <v>0</v>
      </c>
      <c r="FE185" s="10" cm="1">
        <f t="array" aca="1" ref="FE185" ca="1">IF(ISNA(H185),0,OFFSET(INDIRECT("'"&amp;EN$67&amp;"'!h1"),H185-1,))</f>
        <v>0</v>
      </c>
      <c r="FF185" s="10" cm="1">
        <f t="array" aca="1" ref="FF185" ca="1">IF(ISNA(I185),0,OFFSET(INDIRECT("'"&amp;EO$67&amp;"'!h1"),I185-1,))</f>
        <v>0</v>
      </c>
      <c r="FG185" s="10" cm="1">
        <f t="array" aca="1" ref="FG185" ca="1">IF(ISNA(J185),0,OFFSET(INDIRECT("'"&amp;EP$67&amp;"'!h1"),J185-1,))</f>
        <v>1</v>
      </c>
      <c r="FH185" s="10" cm="1">
        <f t="array" aca="1" ref="FH185" ca="1">IF(ISNA(K185),0,OFFSET(INDIRECT("'"&amp;EQ$67&amp;"'!h1"),K185-1,))</f>
        <v>10000</v>
      </c>
      <c r="FI185" s="10" cm="1">
        <f t="array" aca="1" ref="FI185" ca="1">IF(ISNA(L185),0,OFFSET(INDIRECT("'"&amp;ER$67&amp;"'!h1"),L185-1,))</f>
        <v>10000</v>
      </c>
      <c r="FJ185" s="10" cm="1">
        <f t="array" aca="1" ref="FJ185" ca="1">IF(ISNA(M185),0,OFFSET(INDIRECT("'"&amp;ES$67&amp;"'!h1"),M185-1,))</f>
        <v>10000</v>
      </c>
      <c r="FK185" s="10" cm="1">
        <f t="array" aca="1" ref="FK185" ca="1">IF(ISNA(N185),0,OFFSET(INDIRECT("'"&amp;ET$67&amp;"'!h1"),N185-1,))</f>
        <v>1</v>
      </c>
      <c r="FL185" s="10" cm="1">
        <f t="array" aca="1" ref="FL185" ca="1">IF(ISNA(O185),0,OFFSET(INDIRECT("'"&amp;EU$67&amp;"'!h1"),O185-1,))</f>
        <v>1</v>
      </c>
      <c r="FM185" s="10" cm="1">
        <f t="array" aca="1" ref="FM185" ca="1">IF(ISNA(P185),0,OFFSET(INDIRECT("'"&amp;EV$67&amp;"'!h1"),P185-1,))</f>
        <v>9</v>
      </c>
      <c r="FN185" s="10"/>
      <c r="FO185" s="10"/>
      <c r="FP185" s="10"/>
      <c r="FQ185" s="10"/>
      <c r="FS185">
        <f t="shared" ca="1" si="110"/>
        <v>120</v>
      </c>
      <c r="FT185">
        <f t="shared" ca="1" si="62"/>
        <v>159.72101758047901</v>
      </c>
      <c r="FU185">
        <f t="shared" ca="1" si="63"/>
        <v>0</v>
      </c>
      <c r="FV185">
        <f t="shared" ca="1" si="64"/>
        <v>10000</v>
      </c>
      <c r="FW185" s="4">
        <f t="shared" ca="1" si="111"/>
        <v>0</v>
      </c>
      <c r="FX185" s="5" t="e">
        <f t="shared" ca="1" si="112"/>
        <v>#N/A</v>
      </c>
      <c r="FZ185" s="13">
        <f t="shared" ca="1" si="105"/>
        <v>120</v>
      </c>
      <c r="GA185" s="23" t="e">
        <f t="shared" ca="1" si="127"/>
        <v>#N/A</v>
      </c>
      <c r="GB185" s="23" t="e">
        <f t="shared" ca="1" si="127"/>
        <v>#N/A</v>
      </c>
      <c r="GC185" s="23" t="e">
        <f t="shared" ca="1" si="127"/>
        <v>#N/A</v>
      </c>
      <c r="GD185" s="23" t="e">
        <f t="shared" ca="1" si="125"/>
        <v>#N/A</v>
      </c>
      <c r="GE185" s="23" t="e">
        <f t="shared" ca="1" si="125"/>
        <v>#N/A</v>
      </c>
      <c r="GF185" s="23">
        <f t="shared" ca="1" si="125"/>
        <v>0.35714285714285715</v>
      </c>
      <c r="GG185" s="23">
        <f t="shared" ca="1" si="125"/>
        <v>0.14285714285714285</v>
      </c>
      <c r="GH185" s="23">
        <f t="shared" ca="1" si="125"/>
        <v>0.14285714285714285</v>
      </c>
      <c r="GI185" s="23">
        <f t="shared" ca="1" si="125"/>
        <v>0</v>
      </c>
      <c r="GJ185" s="23" t="e">
        <f t="shared" ca="1" si="139"/>
        <v>#N/A</v>
      </c>
      <c r="GK185" s="23" t="e">
        <f t="shared" ca="1" si="139"/>
        <v>#N/A</v>
      </c>
      <c r="GL185" s="23" t="e">
        <f t="shared" ca="1" si="139"/>
        <v>#N/A</v>
      </c>
      <c r="GM185" s="23"/>
      <c r="GN185">
        <f t="shared" ca="1" si="113"/>
        <v>120</v>
      </c>
      <c r="GO185" s="5" t="e">
        <f t="shared" ca="1" si="116"/>
        <v>#N/A</v>
      </c>
      <c r="GP185" s="5" t="e">
        <f t="shared" ca="1" si="116"/>
        <v>#N/A</v>
      </c>
      <c r="GQ185" s="5" t="e">
        <f t="shared" ca="1" si="116"/>
        <v>#N/A</v>
      </c>
      <c r="GR185" s="5" t="e">
        <f t="shared" ca="1" si="116"/>
        <v>#N/A</v>
      </c>
      <c r="GS185" s="5" t="e">
        <f t="shared" ca="1" si="116"/>
        <v>#N/A</v>
      </c>
      <c r="GT185" s="5" t="e">
        <f t="shared" ca="1" si="103"/>
        <v>#N/A</v>
      </c>
      <c r="GU185" s="5" t="e">
        <f t="shared" ca="1" si="103"/>
        <v>#N/A</v>
      </c>
      <c r="GV185" s="5" t="e">
        <f t="shared" ca="1" si="103"/>
        <v>#N/A</v>
      </c>
      <c r="GW185" s="5">
        <f t="shared" ca="1" si="101"/>
        <v>985.89634858816805</v>
      </c>
      <c r="GX185" s="5" t="e">
        <f t="shared" ca="1" si="101"/>
        <v>#N/A</v>
      </c>
      <c r="GY185" s="5" t="e">
        <f t="shared" ca="1" si="101"/>
        <v>#N/A</v>
      </c>
      <c r="GZ185" s="5" t="e">
        <f t="shared" ca="1" si="101"/>
        <v>#N/A</v>
      </c>
      <c r="HB185" s="13">
        <f t="shared" ca="1" si="106"/>
        <v>120</v>
      </c>
      <c r="HC185" s="4">
        <f t="shared" ca="1" si="128"/>
        <v>0</v>
      </c>
      <c r="HD185" s="4">
        <f t="shared" ca="1" si="128"/>
        <v>0</v>
      </c>
      <c r="HE185" s="4">
        <f t="shared" ca="1" si="128"/>
        <v>0</v>
      </c>
      <c r="HF185" s="4">
        <f t="shared" ca="1" si="126"/>
        <v>0</v>
      </c>
      <c r="HG185" s="4">
        <f t="shared" ca="1" si="126"/>
        <v>0</v>
      </c>
      <c r="HH185" s="4">
        <f t="shared" ca="1" si="126"/>
        <v>0</v>
      </c>
      <c r="HI185" s="4">
        <f t="shared" ca="1" si="126"/>
        <v>0</v>
      </c>
      <c r="HJ185" s="4">
        <f t="shared" ca="1" si="126"/>
        <v>0</v>
      </c>
      <c r="HK185" s="4">
        <f t="shared" ca="1" si="126"/>
        <v>1E-4</v>
      </c>
      <c r="HL185" s="4">
        <f t="shared" ca="1" si="140"/>
        <v>0</v>
      </c>
      <c r="HM185" s="4">
        <f t="shared" ca="1" si="140"/>
        <v>0</v>
      </c>
      <c r="HN185" s="4">
        <f t="shared" ca="1" si="140"/>
        <v>0</v>
      </c>
    </row>
    <row r="186" spans="1:222" x14ac:dyDescent="0.2">
      <c r="A186" t="str" cm="1">
        <f t="array" aca="1" ref="A186" ca="1">INDIRECT($A$67&amp;"!A"&amp;ROW(C119)+$B$64)</f>
        <v>[[121,36,15]]</v>
      </c>
      <c r="B186" cm="1">
        <f t="array" aca="1" ref="B186" ca="1">INDIRECT($A$67&amp;"!b"&amp;ROW(D119)+$B$64)</f>
        <v>121</v>
      </c>
      <c r="C186">
        <f t="shared" ca="1" si="107"/>
        <v>16</v>
      </c>
      <c r="E186" t="e">
        <f t="shared" ca="1" si="130"/>
        <v>#N/A</v>
      </c>
      <c r="F186" t="e">
        <f t="shared" ca="1" si="130"/>
        <v>#N/A</v>
      </c>
      <c r="G186" t="e">
        <f t="shared" ca="1" si="130"/>
        <v>#N/A</v>
      </c>
      <c r="H186" t="e">
        <f t="shared" ca="1" si="129"/>
        <v>#N/A</v>
      </c>
      <c r="I186" t="e">
        <f t="shared" ca="1" si="129"/>
        <v>#N/A</v>
      </c>
      <c r="J186">
        <f t="shared" ca="1" si="129"/>
        <v>151</v>
      </c>
      <c r="K186">
        <f t="shared" ca="1" si="129"/>
        <v>151</v>
      </c>
      <c r="L186">
        <f t="shared" ca="1" si="129"/>
        <v>152</v>
      </c>
      <c r="M186">
        <f t="shared" ca="1" si="129"/>
        <v>149</v>
      </c>
      <c r="N186">
        <f t="shared" ca="1" si="129"/>
        <v>143</v>
      </c>
      <c r="O186">
        <f t="shared" ca="1" si="129"/>
        <v>143</v>
      </c>
      <c r="P186">
        <f t="shared" ca="1" si="129"/>
        <v>143</v>
      </c>
      <c r="V186" cm="1">
        <f t="array" aca="1" ref="V186" ca="1">IF(ISNA(E186),,OFFSET(INDIRECT("'"&amp;V$67&amp;"'!d1"),E186-1,))</f>
        <v>0</v>
      </c>
      <c r="W186" cm="1">
        <f t="array" aca="1" ref="W186" ca="1">IF(ISNA(F186),,OFFSET(INDIRECT("'"&amp;W$67&amp;"'!d1"),F186-1,))</f>
        <v>0</v>
      </c>
      <c r="X186" cm="1">
        <f t="array" aca="1" ref="X186" ca="1">IF(ISNA(G186),,OFFSET(INDIRECT("'"&amp;X$67&amp;"'!d1"),G186-1,))</f>
        <v>0</v>
      </c>
      <c r="Y186" cm="1">
        <f t="array" aca="1" ref="Y186" ca="1">IF(ISNA(H186),,OFFSET(INDIRECT("'"&amp;Y$67&amp;"'!d1"),H186-1,))</f>
        <v>0</v>
      </c>
      <c r="Z186" cm="1">
        <f t="array" aca="1" ref="Z186" ca="1">IF(ISNA(I186),,OFFSET(INDIRECT("'"&amp;Z$67&amp;"'!d1"),I186-1,))</f>
        <v>0</v>
      </c>
      <c r="AA186" cm="1">
        <f t="array" aca="1" ref="AA186" ca="1">IF(ISNA(J186),,OFFSET(INDIRECT("'"&amp;AA$67&amp;"'!d1"),J186-1,))</f>
        <v>19</v>
      </c>
      <c r="AB186" cm="1">
        <f t="array" aca="1" ref="AB186" ca="1">IF(ISNA(K186),,OFFSET(INDIRECT("'"&amp;AB$67&amp;"'!d1"),K186-1,))</f>
        <v>17</v>
      </c>
      <c r="AC186" cm="1">
        <f t="array" aca="1" ref="AC186" ca="1">IF(ISNA(L186),,OFFSET(INDIRECT("'"&amp;AC$67&amp;"'!d1"),L186-1,))</f>
        <v>16</v>
      </c>
      <c r="AD186" cm="1">
        <f t="array" aca="1" ref="AD186" ca="1">IF(ISNA(M186),,OFFSET(INDIRECT("'"&amp;AD$67&amp;"'!d1"),M186-1,))</f>
        <v>19</v>
      </c>
      <c r="AE186" cm="1">
        <f t="array" aca="1" ref="AE186" ca="1">IF(ISNA(N186),,OFFSET(INDIRECT("'"&amp;AE$67&amp;"'!d1"),N186-1,))</f>
        <v>0</v>
      </c>
      <c r="AF186" cm="1">
        <f t="array" aca="1" ref="AF186" ca="1">IF(ISNA(O186),,OFFSET(INDIRECT("'"&amp;AF$67&amp;"'!d1"),O186-1,))</f>
        <v>0</v>
      </c>
      <c r="AG186" cm="1">
        <f t="array" aca="1" ref="AG186" ca="1">IF(ISNA(P186),,OFFSET(INDIRECT("'"&amp;AG$67&amp;"'!d1"),P186-1,))</f>
        <v>0</v>
      </c>
      <c r="AM186">
        <f t="shared" ca="1" si="142"/>
        <v>0</v>
      </c>
      <c r="AN186">
        <f t="shared" ca="1" si="142"/>
        <v>0</v>
      </c>
      <c r="AO186">
        <f t="shared" ca="1" si="142"/>
        <v>0</v>
      </c>
      <c r="AP186">
        <f t="shared" ca="1" si="123"/>
        <v>0</v>
      </c>
      <c r="AQ186">
        <f t="shared" ca="1" si="108"/>
        <v>0</v>
      </c>
      <c r="AV186" t="str">
        <f t="shared" ca="1" si="141"/>
        <v/>
      </c>
      <c r="AW186" t="str">
        <f t="shared" ca="1" si="141"/>
        <v/>
      </c>
      <c r="AX186" t="str">
        <f t="shared" ca="1" si="141"/>
        <v/>
      </c>
      <c r="AY186" t="str">
        <f t="shared" ca="1" si="141"/>
        <v/>
      </c>
      <c r="AZ186" t="str">
        <f t="shared" ca="1" si="141"/>
        <v/>
      </c>
      <c r="BD186">
        <f t="shared" ca="1" si="135"/>
        <v>0</v>
      </c>
      <c r="BE186">
        <f t="shared" ca="1" si="135"/>
        <v>0</v>
      </c>
      <c r="BF186">
        <f t="shared" ca="1" si="135"/>
        <v>0</v>
      </c>
      <c r="BG186">
        <f t="shared" ca="1" si="131"/>
        <v>0</v>
      </c>
      <c r="BH186">
        <f t="shared" ca="1" si="131"/>
        <v>0</v>
      </c>
      <c r="BI186">
        <f t="shared" ca="1" si="131"/>
        <v>1</v>
      </c>
      <c r="BJ186">
        <f t="shared" ca="1" si="119"/>
        <v>1</v>
      </c>
      <c r="BK186">
        <f t="shared" ca="1" si="119"/>
        <v>1</v>
      </c>
      <c r="BL186">
        <f t="shared" ca="1" si="119"/>
        <v>1</v>
      </c>
      <c r="BM186">
        <f t="shared" ca="1" si="119"/>
        <v>0</v>
      </c>
      <c r="BN186">
        <f t="shared" ca="1" si="119"/>
        <v>0</v>
      </c>
      <c r="BO186">
        <f t="shared" ca="1" si="119"/>
        <v>0</v>
      </c>
      <c r="BU186">
        <f t="shared" ca="1" si="136"/>
        <v>121</v>
      </c>
      <c r="BV186">
        <f t="shared" ca="1" si="136"/>
        <v>121</v>
      </c>
      <c r="BW186">
        <f t="shared" ca="1" si="136"/>
        <v>121</v>
      </c>
      <c r="BX186">
        <f t="shared" ca="1" si="132"/>
        <v>121</v>
      </c>
      <c r="BY186">
        <f t="shared" ca="1" si="132"/>
        <v>121</v>
      </c>
      <c r="BZ186">
        <f t="shared" ca="1" si="132"/>
        <v>19</v>
      </c>
      <c r="CA186">
        <f t="shared" ca="1" si="120"/>
        <v>17</v>
      </c>
      <c r="CB186">
        <f t="shared" ca="1" si="120"/>
        <v>16</v>
      </c>
      <c r="CC186">
        <f t="shared" ca="1" si="120"/>
        <v>19</v>
      </c>
      <c r="CD186">
        <f t="shared" ca="1" si="120"/>
        <v>121</v>
      </c>
      <c r="CE186">
        <f t="shared" ca="1" si="120"/>
        <v>121</v>
      </c>
      <c r="CF186">
        <f t="shared" ca="1" si="120"/>
        <v>121</v>
      </c>
      <c r="CL186">
        <f t="shared" ca="1" si="137"/>
        <v>0</v>
      </c>
      <c r="CM186">
        <f t="shared" ca="1" si="137"/>
        <v>0</v>
      </c>
      <c r="CN186">
        <f t="shared" ca="1" si="137"/>
        <v>0</v>
      </c>
      <c r="CO186">
        <f t="shared" ca="1" si="133"/>
        <v>0</v>
      </c>
      <c r="CP186">
        <f t="shared" ca="1" si="133"/>
        <v>0</v>
      </c>
      <c r="CQ186">
        <f t="shared" ca="1" si="133"/>
        <v>0</v>
      </c>
      <c r="CR186">
        <f t="shared" ca="1" si="121"/>
        <v>0</v>
      </c>
      <c r="CS186">
        <f t="shared" ca="1" si="121"/>
        <v>1</v>
      </c>
      <c r="CT186">
        <f t="shared" ca="1" si="121"/>
        <v>0</v>
      </c>
      <c r="CU186">
        <f t="shared" ca="1" si="121"/>
        <v>0</v>
      </c>
      <c r="CV186">
        <f t="shared" ca="1" si="121"/>
        <v>0</v>
      </c>
      <c r="CW186">
        <f t="shared" ca="1" si="121"/>
        <v>0</v>
      </c>
      <c r="DC186" cm="1">
        <f t="array" aca="1" ref="DC186" ca="1">IF(ISNA(E186),,OFFSET(INDIRECT("'"&amp;DT$67&amp;"'!f1"),E186-1,))*1</f>
        <v>0</v>
      </c>
      <c r="DD186" cm="1">
        <f t="array" aca="1" ref="DD186" ca="1">IF(ISNA(F186),,OFFSET(INDIRECT("'"&amp;DU$67&amp;"'!f1"),F186-1,))*1</f>
        <v>0</v>
      </c>
      <c r="DE186" cm="1">
        <f t="array" aca="1" ref="DE186" ca="1">IF(ISNA(G186),,OFFSET(INDIRECT("'"&amp;DV$67&amp;"'!f1"),G186-1,))*1</f>
        <v>0</v>
      </c>
      <c r="DF186" cm="1">
        <f t="array" aca="1" ref="DF186" ca="1">IF(ISNA(H186),,OFFSET(INDIRECT("'"&amp;DW$67&amp;"'!f1"),H186-1,))*1</f>
        <v>0</v>
      </c>
      <c r="DG186" cm="1">
        <f t="array" aca="1" ref="DG186" ca="1">IF(ISNA(I186),,OFFSET(INDIRECT("'"&amp;DX$67&amp;"'!f1"),I186-1,))*1</f>
        <v>0</v>
      </c>
      <c r="DH186" cm="1">
        <f t="array" aca="1" ref="DH186" ca="1">IF(ISNA(J186),,OFFSET(INDIRECT("'"&amp;DY$67&amp;"'!f1"),J186-1,))*1</f>
        <v>5.0151764675974801</v>
      </c>
      <c r="DI186" cm="1">
        <f t="array" aca="1" ref="DI186" ca="1">IF(ISNA(K186),,OFFSET(INDIRECT("'"&amp;DZ$67&amp;"'!f1"),K186-1,))*1</f>
        <v>151.677466407418</v>
      </c>
      <c r="DJ186" cm="1">
        <f t="array" aca="1" ref="DJ186" ca="1">IF(ISNA(L186),,OFFSET(INDIRECT("'"&amp;EA$67&amp;"'!f1"),L186-1,))*1</f>
        <v>49.9326207861304</v>
      </c>
      <c r="DK186" cm="1">
        <f t="array" aca="1" ref="DK186" ca="1">IF(ISNA(M186),,OFFSET(INDIRECT("'"&amp;EB$67&amp;"'!f1"),M186-1,))*1</f>
        <v>1119.3894758746001</v>
      </c>
      <c r="DL186" cm="1">
        <f t="array" aca="1" ref="DL186" ca="1">IF(ISNA(N186),,OFFSET(INDIRECT("'"&amp;EC$67&amp;"'!f1"),N186-1,))*1</f>
        <v>9.5818535992293605E-2</v>
      </c>
      <c r="DM186" cm="1">
        <f t="array" aca="1" ref="DM186" ca="1">IF(ISNA(O186),,OFFSET(INDIRECT("'"&amp;ED$67&amp;"'!f1"),O186-1,))*1</f>
        <v>0.10420650499872799</v>
      </c>
      <c r="DN186" cm="1">
        <f t="array" aca="1" ref="DN186" ca="1">IF(ISNA(P186),,OFFSET(INDIRECT("'"&amp;EE$67&amp;"'!f1"),P186-1,))*1</f>
        <v>0.31054513901471997</v>
      </c>
      <c r="DT186">
        <f t="shared" ca="1" si="138"/>
        <v>0</v>
      </c>
      <c r="DU186">
        <f t="shared" ca="1" si="138"/>
        <v>0</v>
      </c>
      <c r="DV186">
        <f t="shared" ca="1" si="138"/>
        <v>0</v>
      </c>
      <c r="DW186">
        <f t="shared" ca="1" si="134"/>
        <v>0</v>
      </c>
      <c r="DX186">
        <f t="shared" ca="1" si="134"/>
        <v>0</v>
      </c>
      <c r="DY186">
        <f t="shared" ca="1" si="134"/>
        <v>0</v>
      </c>
      <c r="DZ186">
        <f t="shared" ca="1" si="122"/>
        <v>0</v>
      </c>
      <c r="EA186">
        <f t="shared" ca="1" si="122"/>
        <v>202</v>
      </c>
      <c r="EB186">
        <f t="shared" ca="1" si="122"/>
        <v>0</v>
      </c>
      <c r="EC186">
        <f t="shared" ca="1" si="122"/>
        <v>0</v>
      </c>
      <c r="ED186">
        <f t="shared" ca="1" si="122"/>
        <v>0</v>
      </c>
      <c r="EE186">
        <f t="shared" ca="1" si="122"/>
        <v>0</v>
      </c>
      <c r="EK186" cm="1">
        <f t="array" aca="1" ref="EK186" ca="1">IF(ISNA(E186),0,OFFSET(INDIRECT("'"&amp;EK$67&amp;"'!g1"),E186-1,)*CL186)</f>
        <v>0</v>
      </c>
      <c r="EL186" cm="1">
        <f t="array" aca="1" ref="EL186" ca="1">IF(ISNA(F186),0,OFFSET(INDIRECT("'"&amp;EL$67&amp;"'!g1"),F186-1,)*CM186)</f>
        <v>0</v>
      </c>
      <c r="EM186" cm="1">
        <f t="array" aca="1" ref="EM186" ca="1">IF(ISNA(G186),0,OFFSET(INDIRECT("'"&amp;EM$67&amp;"'!g1"),G186-1,)*CN186)</f>
        <v>0</v>
      </c>
      <c r="EN186" cm="1">
        <f t="array" aca="1" ref="EN186" ca="1">IF(ISNA(H186),0,OFFSET(INDIRECT("'"&amp;EN$67&amp;"'!g1"),H186-1,)*CO186)</f>
        <v>0</v>
      </c>
      <c r="EO186" cm="1">
        <f t="array" aca="1" ref="EO186" ca="1">IF(ISNA(I186),0,OFFSET(INDIRECT("'"&amp;EO$67&amp;"'!g1"),I186-1,)*CP186)</f>
        <v>0</v>
      </c>
      <c r="EP186" cm="1">
        <f t="array" aca="1" ref="EP186" ca="1">IF(ISNA(J186),0,OFFSET(INDIRECT("'"&amp;EP$67&amp;"'!g1"),J186-1,)*CQ186)</f>
        <v>0</v>
      </c>
      <c r="EQ186" cm="1">
        <f t="array" aca="1" ref="EQ186" ca="1">IF(ISNA(K186),0,OFFSET(INDIRECT("'"&amp;EQ$67&amp;"'!g1"),K186-1,)*CR186)</f>
        <v>0</v>
      </c>
      <c r="ER186" cm="1">
        <f t="array" aca="1" ref="ER186" ca="1">IF(ISNA(L186),0,OFFSET(INDIRECT("'"&amp;ER$67&amp;"'!g1"),L186-1,)*CS186)</f>
        <v>202</v>
      </c>
      <c r="ES186" cm="1">
        <f t="array" aca="1" ref="ES186" ca="1">IF(ISNA(M186),0,OFFSET(INDIRECT("'"&amp;ES$67&amp;"'!g1"),M186-1,)*CT186)</f>
        <v>0</v>
      </c>
      <c r="ET186" cm="1">
        <f t="array" aca="1" ref="ET186" ca="1">IF(ISNA(N186),0,OFFSET(INDIRECT("'"&amp;ET$67&amp;"'!g1"),N186-1,)*CU186)</f>
        <v>0</v>
      </c>
      <c r="EU186" cm="1">
        <f t="array" aca="1" ref="EU186" ca="1">IF(ISNA(O186),0,OFFSET(INDIRECT("'"&amp;EU$67&amp;"'!g1"),O186-1,)*CV186)</f>
        <v>0</v>
      </c>
      <c r="EV186" cm="1">
        <f t="array" aca="1" ref="EV186" ca="1">IF(ISNA(P186),0,OFFSET(INDIRECT("'"&amp;EV$67&amp;"'!g1"),P186-1,)*CW186)</f>
        <v>0</v>
      </c>
      <c r="FB186" s="10" cm="1">
        <f t="array" aca="1" ref="FB186" ca="1">IF(ISNA(E186),0,OFFSET(INDIRECT("'"&amp;EK$67&amp;"'!h1"),E186-1,))</f>
        <v>0</v>
      </c>
      <c r="FC186" s="10" cm="1">
        <f t="array" aca="1" ref="FC186" ca="1">IF(ISNA(F186),0,OFFSET(INDIRECT("'"&amp;EL$67&amp;"'!h1"),F186-1,))</f>
        <v>0</v>
      </c>
      <c r="FD186" s="10" cm="1">
        <f t="array" aca="1" ref="FD186" ca="1">IF(ISNA(G186),0,OFFSET(INDIRECT("'"&amp;EM$67&amp;"'!h1"),G186-1,))</f>
        <v>0</v>
      </c>
      <c r="FE186" s="10" cm="1">
        <f t="array" aca="1" ref="FE186" ca="1">IF(ISNA(H186),0,OFFSET(INDIRECT("'"&amp;EN$67&amp;"'!h1"),H186-1,))</f>
        <v>0</v>
      </c>
      <c r="FF186" s="10" cm="1">
        <f t="array" aca="1" ref="FF186" ca="1">IF(ISNA(I186),0,OFFSET(INDIRECT("'"&amp;EO$67&amp;"'!h1"),I186-1,))</f>
        <v>0</v>
      </c>
      <c r="FG186" s="10" cm="1">
        <f t="array" aca="1" ref="FG186" ca="1">IF(ISNA(J186),0,OFFSET(INDIRECT("'"&amp;EP$67&amp;"'!h1"),J186-1,))</f>
        <v>1</v>
      </c>
      <c r="FH186" s="10" cm="1">
        <f t="array" aca="1" ref="FH186" ca="1">IF(ISNA(K186),0,OFFSET(INDIRECT("'"&amp;EQ$67&amp;"'!h1"),K186-1,))</f>
        <v>10000</v>
      </c>
      <c r="FI186" s="10" cm="1">
        <f t="array" aca="1" ref="FI186" ca="1">IF(ISNA(L186),0,OFFSET(INDIRECT("'"&amp;ER$67&amp;"'!h1"),L186-1,))</f>
        <v>10000</v>
      </c>
      <c r="FJ186" s="10" cm="1">
        <f t="array" aca="1" ref="FJ186" ca="1">IF(ISNA(M186),0,OFFSET(INDIRECT("'"&amp;ES$67&amp;"'!h1"),M186-1,))</f>
        <v>10000</v>
      </c>
      <c r="FK186" s="10" cm="1">
        <f t="array" aca="1" ref="FK186" ca="1">IF(ISNA(N186),0,OFFSET(INDIRECT("'"&amp;ET$67&amp;"'!h1"),N186-1,))</f>
        <v>1</v>
      </c>
      <c r="FL186" s="10" cm="1">
        <f t="array" aca="1" ref="FL186" ca="1">IF(ISNA(O186),0,OFFSET(INDIRECT("'"&amp;EU$67&amp;"'!h1"),O186-1,))</f>
        <v>1</v>
      </c>
      <c r="FM186" s="10" cm="1">
        <f t="array" aca="1" ref="FM186" ca="1">IF(ISNA(P186),0,OFFSET(INDIRECT("'"&amp;EV$67&amp;"'!h1"),P186-1,))</f>
        <v>9</v>
      </c>
      <c r="FN186" s="10"/>
      <c r="FO186" s="10"/>
      <c r="FP186" s="10"/>
      <c r="FQ186" s="10"/>
      <c r="FS186">
        <f t="shared" ca="1" si="110"/>
        <v>121</v>
      </c>
      <c r="FT186">
        <f t="shared" ca="1" si="62"/>
        <v>151.677466407418</v>
      </c>
      <c r="FU186">
        <f t="shared" ca="1" si="63"/>
        <v>0</v>
      </c>
      <c r="FV186">
        <f t="shared" ca="1" si="64"/>
        <v>10000</v>
      </c>
      <c r="FW186" s="4">
        <f t="shared" ca="1" si="111"/>
        <v>0</v>
      </c>
      <c r="FX186" s="5" t="e">
        <f t="shared" ca="1" si="112"/>
        <v>#N/A</v>
      </c>
      <c r="FZ186" s="13">
        <f t="shared" ca="1" si="105"/>
        <v>121</v>
      </c>
      <c r="GA186" s="23" t="e">
        <f t="shared" ca="1" si="127"/>
        <v>#N/A</v>
      </c>
      <c r="GB186" s="23" t="e">
        <f t="shared" ca="1" si="127"/>
        <v>#N/A</v>
      </c>
      <c r="GC186" s="23" t="e">
        <f t="shared" ca="1" si="127"/>
        <v>#N/A</v>
      </c>
      <c r="GD186" s="23" t="e">
        <f t="shared" ca="1" si="125"/>
        <v>#N/A</v>
      </c>
      <c r="GE186" s="23" t="e">
        <f t="shared" ca="1" si="125"/>
        <v>#N/A</v>
      </c>
      <c r="GF186" s="23">
        <f t="shared" ca="1" si="125"/>
        <v>0.1875</v>
      </c>
      <c r="GG186" s="23">
        <f t="shared" ca="1" si="125"/>
        <v>6.25E-2</v>
      </c>
      <c r="GH186" s="23">
        <f t="shared" ca="1" si="125"/>
        <v>0</v>
      </c>
      <c r="GI186" s="23">
        <f t="shared" ca="1" si="125"/>
        <v>0.1875</v>
      </c>
      <c r="GJ186" s="23" t="e">
        <f t="shared" ca="1" si="139"/>
        <v>#N/A</v>
      </c>
      <c r="GK186" s="23" t="e">
        <f t="shared" ca="1" si="139"/>
        <v>#N/A</v>
      </c>
      <c r="GL186" s="23" t="e">
        <f t="shared" ca="1" si="139"/>
        <v>#N/A</v>
      </c>
      <c r="GM186" s="23"/>
      <c r="GN186">
        <f t="shared" ca="1" si="113"/>
        <v>121</v>
      </c>
      <c r="GO186" s="5" t="e">
        <f t="shared" ca="1" si="116"/>
        <v>#N/A</v>
      </c>
      <c r="GP186" s="5" t="e">
        <f t="shared" ca="1" si="116"/>
        <v>#N/A</v>
      </c>
      <c r="GQ186" s="5" t="e">
        <f t="shared" ca="1" si="116"/>
        <v>#N/A</v>
      </c>
      <c r="GR186" s="5" t="e">
        <f t="shared" ca="1" si="116"/>
        <v>#N/A</v>
      </c>
      <c r="GS186" s="5" t="e">
        <f t="shared" ca="1" si="116"/>
        <v>#N/A</v>
      </c>
      <c r="GT186" s="5" t="e">
        <f t="shared" ca="1" si="103"/>
        <v>#N/A</v>
      </c>
      <c r="GU186" s="5" t="e">
        <f t="shared" ca="1" si="103"/>
        <v>#N/A</v>
      </c>
      <c r="GV186" s="5">
        <f t="shared" ca="1" si="103"/>
        <v>0.24719119201054654</v>
      </c>
      <c r="GW186" s="5" t="e">
        <f t="shared" ca="1" si="101"/>
        <v>#N/A</v>
      </c>
      <c r="GX186" s="5" t="e">
        <f t="shared" ca="1" si="101"/>
        <v>#N/A</v>
      </c>
      <c r="GY186" s="5" t="e">
        <f t="shared" ca="1" si="101"/>
        <v>#N/A</v>
      </c>
      <c r="GZ186" s="5" t="e">
        <f t="shared" ca="1" si="101"/>
        <v>#N/A</v>
      </c>
      <c r="HB186" s="13">
        <f t="shared" ca="1" si="106"/>
        <v>121</v>
      </c>
      <c r="HC186" s="4">
        <f t="shared" ca="1" si="128"/>
        <v>0</v>
      </c>
      <c r="HD186" s="4">
        <f t="shared" ca="1" si="128"/>
        <v>0</v>
      </c>
      <c r="HE186" s="4">
        <f t="shared" ca="1" si="128"/>
        <v>0</v>
      </c>
      <c r="HF186" s="4">
        <f t="shared" ca="1" si="126"/>
        <v>0</v>
      </c>
      <c r="HG186" s="4">
        <f t="shared" ca="1" si="126"/>
        <v>0</v>
      </c>
      <c r="HH186" s="4">
        <f t="shared" ca="1" si="126"/>
        <v>0</v>
      </c>
      <c r="HI186" s="4">
        <f t="shared" ca="1" si="126"/>
        <v>0</v>
      </c>
      <c r="HJ186" s="4">
        <f t="shared" ca="1" si="126"/>
        <v>2.0199999999999999E-2</v>
      </c>
      <c r="HK186" s="4">
        <f t="shared" ca="1" si="126"/>
        <v>0</v>
      </c>
      <c r="HL186" s="4">
        <f t="shared" ca="1" si="140"/>
        <v>0</v>
      </c>
      <c r="HM186" s="4">
        <f t="shared" ca="1" si="140"/>
        <v>0</v>
      </c>
      <c r="HN186" s="4">
        <f t="shared" ca="1" si="140"/>
        <v>0</v>
      </c>
    </row>
    <row r="187" spans="1:222" x14ac:dyDescent="0.2">
      <c r="A187" t="str" cm="1">
        <f t="array" aca="1" ref="A187" ca="1">INDIRECT($A$67&amp;"!A"&amp;ROW(C120)+$B$64)</f>
        <v>[[122,37,15]]</v>
      </c>
      <c r="B187" cm="1">
        <f t="array" aca="1" ref="B187" ca="1">INDIRECT($A$67&amp;"!b"&amp;ROW(D120)+$B$64)</f>
        <v>122</v>
      </c>
      <c r="C187">
        <f t="shared" ca="1" si="107"/>
        <v>16</v>
      </c>
      <c r="E187" t="e">
        <f t="shared" ca="1" si="130"/>
        <v>#N/A</v>
      </c>
      <c r="F187" t="e">
        <f t="shared" ca="1" si="130"/>
        <v>#N/A</v>
      </c>
      <c r="G187" t="e">
        <f t="shared" ca="1" si="130"/>
        <v>#N/A</v>
      </c>
      <c r="H187" t="e">
        <f t="shared" ca="1" si="129"/>
        <v>#N/A</v>
      </c>
      <c r="I187" t="e">
        <f t="shared" ca="1" si="129"/>
        <v>#N/A</v>
      </c>
      <c r="J187">
        <f t="shared" ca="1" si="129"/>
        <v>152</v>
      </c>
      <c r="K187">
        <f t="shared" ca="1" si="129"/>
        <v>152</v>
      </c>
      <c r="L187">
        <f t="shared" ca="1" si="129"/>
        <v>153</v>
      </c>
      <c r="M187">
        <f t="shared" ca="1" si="129"/>
        <v>150</v>
      </c>
      <c r="N187">
        <f t="shared" ca="1" si="129"/>
        <v>144</v>
      </c>
      <c r="O187">
        <f t="shared" ca="1" si="129"/>
        <v>144</v>
      </c>
      <c r="P187">
        <f t="shared" ca="1" si="129"/>
        <v>144</v>
      </c>
      <c r="V187" cm="1">
        <f t="array" aca="1" ref="V187" ca="1">IF(ISNA(E187),,OFFSET(INDIRECT("'"&amp;V$67&amp;"'!d1"),E187-1,))</f>
        <v>0</v>
      </c>
      <c r="W187" cm="1">
        <f t="array" aca="1" ref="W187" ca="1">IF(ISNA(F187),,OFFSET(INDIRECT("'"&amp;W$67&amp;"'!d1"),F187-1,))</f>
        <v>0</v>
      </c>
      <c r="X187" cm="1">
        <f t="array" aca="1" ref="X187" ca="1">IF(ISNA(G187),,OFFSET(INDIRECT("'"&amp;X$67&amp;"'!d1"),G187-1,))</f>
        <v>0</v>
      </c>
      <c r="Y187" cm="1">
        <f t="array" aca="1" ref="Y187" ca="1">IF(ISNA(H187),,OFFSET(INDIRECT("'"&amp;Y$67&amp;"'!d1"),H187-1,))</f>
        <v>0</v>
      </c>
      <c r="Z187" cm="1">
        <f t="array" aca="1" ref="Z187" ca="1">IF(ISNA(I187),,OFFSET(INDIRECT("'"&amp;Z$67&amp;"'!d1"),I187-1,))</f>
        <v>0</v>
      </c>
      <c r="AA187" cm="1">
        <f t="array" aca="1" ref="AA187" ca="1">IF(ISNA(J187),,OFFSET(INDIRECT("'"&amp;AA$67&amp;"'!d1"),J187-1,))</f>
        <v>18</v>
      </c>
      <c r="AB187" cm="1">
        <f t="array" aca="1" ref="AB187" ca="1">IF(ISNA(K187),,OFFSET(INDIRECT("'"&amp;AB$67&amp;"'!d1"),K187-1,))</f>
        <v>19</v>
      </c>
      <c r="AC187" cm="1">
        <f t="array" aca="1" ref="AC187" ca="1">IF(ISNA(L187),,OFFSET(INDIRECT("'"&amp;AC$67&amp;"'!d1"),L187-1,))</f>
        <v>16</v>
      </c>
      <c r="AD187" cm="1">
        <f t="array" aca="1" ref="AD187" ca="1">IF(ISNA(M187),,OFFSET(INDIRECT("'"&amp;AD$67&amp;"'!d1"),M187-1,))</f>
        <v>19</v>
      </c>
      <c r="AE187" cm="1">
        <f t="array" aca="1" ref="AE187" ca="1">IF(ISNA(N187),,OFFSET(INDIRECT("'"&amp;AE$67&amp;"'!d1"),N187-1,))</f>
        <v>0</v>
      </c>
      <c r="AF187" cm="1">
        <f t="array" aca="1" ref="AF187" ca="1">IF(ISNA(O187),,OFFSET(INDIRECT("'"&amp;AF$67&amp;"'!d1"),O187-1,))</f>
        <v>0</v>
      </c>
      <c r="AG187" cm="1">
        <f t="array" aca="1" ref="AG187" ca="1">IF(ISNA(P187),,OFFSET(INDIRECT("'"&amp;AG$67&amp;"'!d1"),P187-1,))</f>
        <v>0</v>
      </c>
      <c r="AM187">
        <f t="shared" ca="1" si="142"/>
        <v>0</v>
      </c>
      <c r="AN187">
        <f t="shared" ca="1" si="142"/>
        <v>0</v>
      </c>
      <c r="AO187">
        <f t="shared" ca="1" si="142"/>
        <v>0</v>
      </c>
      <c r="AP187">
        <f t="shared" ca="1" si="123"/>
        <v>0</v>
      </c>
      <c r="AQ187">
        <f t="shared" ca="1" si="108"/>
        <v>0</v>
      </c>
      <c r="AV187" t="str">
        <f t="shared" ca="1" si="141"/>
        <v/>
      </c>
      <c r="AW187" t="str">
        <f t="shared" ca="1" si="141"/>
        <v/>
      </c>
      <c r="AX187" t="str">
        <f t="shared" ca="1" si="141"/>
        <v/>
      </c>
      <c r="AY187" t="str">
        <f t="shared" ca="1" si="141"/>
        <v/>
      </c>
      <c r="AZ187" t="str">
        <f t="shared" ca="1" si="141"/>
        <v/>
      </c>
      <c r="BD187">
        <f t="shared" ca="1" si="135"/>
        <v>0</v>
      </c>
      <c r="BE187">
        <f t="shared" ca="1" si="135"/>
        <v>0</v>
      </c>
      <c r="BF187">
        <f t="shared" ca="1" si="135"/>
        <v>0</v>
      </c>
      <c r="BG187">
        <f t="shared" ca="1" si="131"/>
        <v>0</v>
      </c>
      <c r="BH187">
        <f t="shared" ca="1" si="131"/>
        <v>0</v>
      </c>
      <c r="BI187">
        <f t="shared" ca="1" si="131"/>
        <v>1</v>
      </c>
      <c r="BJ187">
        <f t="shared" ca="1" si="119"/>
        <v>1</v>
      </c>
      <c r="BK187">
        <f t="shared" ca="1" si="119"/>
        <v>1</v>
      </c>
      <c r="BL187">
        <f t="shared" ca="1" si="119"/>
        <v>1</v>
      </c>
      <c r="BM187">
        <f t="shared" ca="1" si="119"/>
        <v>0</v>
      </c>
      <c r="BN187">
        <f t="shared" ca="1" si="119"/>
        <v>0</v>
      </c>
      <c r="BO187">
        <f t="shared" ca="1" si="119"/>
        <v>0</v>
      </c>
      <c r="BU187">
        <f t="shared" ca="1" si="136"/>
        <v>122</v>
      </c>
      <c r="BV187">
        <f t="shared" ca="1" si="136"/>
        <v>122</v>
      </c>
      <c r="BW187">
        <f t="shared" ca="1" si="136"/>
        <v>122</v>
      </c>
      <c r="BX187">
        <f t="shared" ca="1" si="132"/>
        <v>122</v>
      </c>
      <c r="BY187">
        <f t="shared" ca="1" si="132"/>
        <v>122</v>
      </c>
      <c r="BZ187">
        <f t="shared" ca="1" si="132"/>
        <v>18</v>
      </c>
      <c r="CA187">
        <f t="shared" ca="1" si="120"/>
        <v>19</v>
      </c>
      <c r="CB187">
        <f t="shared" ca="1" si="120"/>
        <v>16</v>
      </c>
      <c r="CC187">
        <f t="shared" ca="1" si="120"/>
        <v>19</v>
      </c>
      <c r="CD187">
        <f t="shared" ca="1" si="120"/>
        <v>122</v>
      </c>
      <c r="CE187">
        <f t="shared" ca="1" si="120"/>
        <v>122</v>
      </c>
      <c r="CF187">
        <f t="shared" ca="1" si="120"/>
        <v>122</v>
      </c>
      <c r="CL187">
        <f t="shared" ca="1" si="137"/>
        <v>0</v>
      </c>
      <c r="CM187">
        <f t="shared" ca="1" si="137"/>
        <v>0</v>
      </c>
      <c r="CN187">
        <f t="shared" ca="1" si="137"/>
        <v>0</v>
      </c>
      <c r="CO187">
        <f t="shared" ca="1" si="133"/>
        <v>0</v>
      </c>
      <c r="CP187">
        <f t="shared" ca="1" si="133"/>
        <v>0</v>
      </c>
      <c r="CQ187">
        <f t="shared" ca="1" si="133"/>
        <v>0</v>
      </c>
      <c r="CR187">
        <f t="shared" ca="1" si="121"/>
        <v>0</v>
      </c>
      <c r="CS187">
        <f t="shared" ca="1" si="121"/>
        <v>1</v>
      </c>
      <c r="CT187">
        <f t="shared" ca="1" si="121"/>
        <v>0</v>
      </c>
      <c r="CU187">
        <f t="shared" ca="1" si="121"/>
        <v>0</v>
      </c>
      <c r="CV187">
        <f t="shared" ca="1" si="121"/>
        <v>0</v>
      </c>
      <c r="CW187">
        <f t="shared" ca="1" si="121"/>
        <v>0</v>
      </c>
      <c r="DC187" cm="1">
        <f t="array" aca="1" ref="DC187" ca="1">IF(ISNA(E187),,OFFSET(INDIRECT("'"&amp;DT$67&amp;"'!f1"),E187-1,))*1</f>
        <v>0</v>
      </c>
      <c r="DD187" cm="1">
        <f t="array" aca="1" ref="DD187" ca="1">IF(ISNA(F187),,OFFSET(INDIRECT("'"&amp;DU$67&amp;"'!f1"),F187-1,))*1</f>
        <v>0</v>
      </c>
      <c r="DE187" cm="1">
        <f t="array" aca="1" ref="DE187" ca="1">IF(ISNA(G187),,OFFSET(INDIRECT("'"&amp;DV$67&amp;"'!f1"),G187-1,))*1</f>
        <v>0</v>
      </c>
      <c r="DF187" cm="1">
        <f t="array" aca="1" ref="DF187" ca="1">IF(ISNA(H187),,OFFSET(INDIRECT("'"&amp;DW$67&amp;"'!f1"),H187-1,))*1</f>
        <v>0</v>
      </c>
      <c r="DG187" cm="1">
        <f t="array" aca="1" ref="DG187" ca="1">IF(ISNA(I187),,OFFSET(INDIRECT("'"&amp;DX$67&amp;"'!f1"),I187-1,))*1</f>
        <v>0</v>
      </c>
      <c r="DH187" cm="1">
        <f t="array" aca="1" ref="DH187" ca="1">IF(ISNA(J187),,OFFSET(INDIRECT("'"&amp;DY$67&amp;"'!f1"),J187-1,))*1</f>
        <v>5.0280721168965101</v>
      </c>
      <c r="DI187" cm="1">
        <f t="array" aca="1" ref="DI187" ca="1">IF(ISNA(K187),,OFFSET(INDIRECT("'"&amp;DZ$67&amp;"'!f1"),K187-1,))*1</f>
        <v>154.68395542167099</v>
      </c>
      <c r="DJ187" cm="1">
        <f t="array" aca="1" ref="DJ187" ca="1">IF(ISNA(L187),,OFFSET(INDIRECT("'"&amp;EA$67&amp;"'!f1"),L187-1,))*1</f>
        <v>51.627425464801398</v>
      </c>
      <c r="DK187" cm="1">
        <f t="array" aca="1" ref="DK187" ca="1">IF(ISNA(M187),,OFFSET(INDIRECT("'"&amp;EB$67&amp;"'!f1"),M187-1,))*1</f>
        <v>1098.7349504455899</v>
      </c>
      <c r="DL187" cm="1">
        <f t="array" aca="1" ref="DL187" ca="1">IF(ISNA(N187),,OFFSET(INDIRECT("'"&amp;EC$67&amp;"'!f1"),N187-1,))*1</f>
        <v>9.5205607998650493E-2</v>
      </c>
      <c r="DM187" cm="1">
        <f t="array" aca="1" ref="DM187" ca="1">IF(ISNA(O187),,OFFSET(INDIRECT("'"&amp;ED$67&amp;"'!f1"),O187-1,))*1</f>
        <v>0.10454505600500801</v>
      </c>
      <c r="DN187" cm="1">
        <f t="array" aca="1" ref="DN187" ca="1">IF(ISNA(P187),,OFFSET(INDIRECT("'"&amp;EE$67&amp;"'!f1"),P187-1,))*1</f>
        <v>0.30719081312417901</v>
      </c>
      <c r="DT187">
        <f t="shared" ca="1" si="138"/>
        <v>0</v>
      </c>
      <c r="DU187">
        <f t="shared" ca="1" si="138"/>
        <v>0</v>
      </c>
      <c r="DV187">
        <f t="shared" ca="1" si="138"/>
        <v>0</v>
      </c>
      <c r="DW187">
        <f t="shared" ca="1" si="134"/>
        <v>0</v>
      </c>
      <c r="DX187">
        <f t="shared" ca="1" si="134"/>
        <v>0</v>
      </c>
      <c r="DY187">
        <f t="shared" ca="1" si="134"/>
        <v>0</v>
      </c>
      <c r="DZ187">
        <f t="shared" ca="1" si="122"/>
        <v>0</v>
      </c>
      <c r="EA187">
        <f t="shared" ca="1" si="122"/>
        <v>3</v>
      </c>
      <c r="EB187">
        <f t="shared" ca="1" si="122"/>
        <v>0</v>
      </c>
      <c r="EC187">
        <f t="shared" ca="1" si="122"/>
        <v>0</v>
      </c>
      <c r="ED187">
        <f t="shared" ca="1" si="122"/>
        <v>0</v>
      </c>
      <c r="EE187">
        <f t="shared" ca="1" si="122"/>
        <v>0</v>
      </c>
      <c r="EK187" cm="1">
        <f t="array" aca="1" ref="EK187" ca="1">IF(ISNA(E187),0,OFFSET(INDIRECT("'"&amp;EK$67&amp;"'!g1"),E187-1,)*CL187)</f>
        <v>0</v>
      </c>
      <c r="EL187" cm="1">
        <f t="array" aca="1" ref="EL187" ca="1">IF(ISNA(F187),0,OFFSET(INDIRECT("'"&amp;EL$67&amp;"'!g1"),F187-1,)*CM187)</f>
        <v>0</v>
      </c>
      <c r="EM187" cm="1">
        <f t="array" aca="1" ref="EM187" ca="1">IF(ISNA(G187),0,OFFSET(INDIRECT("'"&amp;EM$67&amp;"'!g1"),G187-1,)*CN187)</f>
        <v>0</v>
      </c>
      <c r="EN187" cm="1">
        <f t="array" aca="1" ref="EN187" ca="1">IF(ISNA(H187),0,OFFSET(INDIRECT("'"&amp;EN$67&amp;"'!g1"),H187-1,)*CO187)</f>
        <v>0</v>
      </c>
      <c r="EO187" cm="1">
        <f t="array" aca="1" ref="EO187" ca="1">IF(ISNA(I187),0,OFFSET(INDIRECT("'"&amp;EO$67&amp;"'!g1"),I187-1,)*CP187)</f>
        <v>0</v>
      </c>
      <c r="EP187" cm="1">
        <f t="array" aca="1" ref="EP187" ca="1">IF(ISNA(J187),0,OFFSET(INDIRECT("'"&amp;EP$67&amp;"'!g1"),J187-1,)*CQ187)</f>
        <v>0</v>
      </c>
      <c r="EQ187" cm="1">
        <f t="array" aca="1" ref="EQ187" ca="1">IF(ISNA(K187),0,OFFSET(INDIRECT("'"&amp;EQ$67&amp;"'!g1"),K187-1,)*CR187)</f>
        <v>0</v>
      </c>
      <c r="ER187" cm="1">
        <f t="array" aca="1" ref="ER187" ca="1">IF(ISNA(L187),0,OFFSET(INDIRECT("'"&amp;ER$67&amp;"'!g1"),L187-1,)*CS187)</f>
        <v>3</v>
      </c>
      <c r="ES187" cm="1">
        <f t="array" aca="1" ref="ES187" ca="1">IF(ISNA(M187),0,OFFSET(INDIRECT("'"&amp;ES$67&amp;"'!g1"),M187-1,)*CT187)</f>
        <v>0</v>
      </c>
      <c r="ET187" cm="1">
        <f t="array" aca="1" ref="ET187" ca="1">IF(ISNA(N187),0,OFFSET(INDIRECT("'"&amp;ET$67&amp;"'!g1"),N187-1,)*CU187)</f>
        <v>0</v>
      </c>
      <c r="EU187" cm="1">
        <f t="array" aca="1" ref="EU187" ca="1">IF(ISNA(O187),0,OFFSET(INDIRECT("'"&amp;EU$67&amp;"'!g1"),O187-1,)*CV187)</f>
        <v>0</v>
      </c>
      <c r="EV187" cm="1">
        <f t="array" aca="1" ref="EV187" ca="1">IF(ISNA(P187),0,OFFSET(INDIRECT("'"&amp;EV$67&amp;"'!g1"),P187-1,)*CW187)</f>
        <v>0</v>
      </c>
      <c r="FB187" s="10" cm="1">
        <f t="array" aca="1" ref="FB187" ca="1">IF(ISNA(E187),0,OFFSET(INDIRECT("'"&amp;EK$67&amp;"'!h1"),E187-1,))</f>
        <v>0</v>
      </c>
      <c r="FC187" s="10" cm="1">
        <f t="array" aca="1" ref="FC187" ca="1">IF(ISNA(F187),0,OFFSET(INDIRECT("'"&amp;EL$67&amp;"'!h1"),F187-1,))</f>
        <v>0</v>
      </c>
      <c r="FD187" s="10" cm="1">
        <f t="array" aca="1" ref="FD187" ca="1">IF(ISNA(G187),0,OFFSET(INDIRECT("'"&amp;EM$67&amp;"'!h1"),G187-1,))</f>
        <v>0</v>
      </c>
      <c r="FE187" s="10" cm="1">
        <f t="array" aca="1" ref="FE187" ca="1">IF(ISNA(H187),0,OFFSET(INDIRECT("'"&amp;EN$67&amp;"'!h1"),H187-1,))</f>
        <v>0</v>
      </c>
      <c r="FF187" s="10" cm="1">
        <f t="array" aca="1" ref="FF187" ca="1">IF(ISNA(I187),0,OFFSET(INDIRECT("'"&amp;EO$67&amp;"'!h1"),I187-1,))</f>
        <v>0</v>
      </c>
      <c r="FG187" s="10" cm="1">
        <f t="array" aca="1" ref="FG187" ca="1">IF(ISNA(J187),0,OFFSET(INDIRECT("'"&amp;EP$67&amp;"'!h1"),J187-1,))</f>
        <v>1</v>
      </c>
      <c r="FH187" s="10" cm="1">
        <f t="array" aca="1" ref="FH187" ca="1">IF(ISNA(K187),0,OFFSET(INDIRECT("'"&amp;EQ$67&amp;"'!h1"),K187-1,))</f>
        <v>10000</v>
      </c>
      <c r="FI187" s="10" cm="1">
        <f t="array" aca="1" ref="FI187" ca="1">IF(ISNA(L187),0,OFFSET(INDIRECT("'"&amp;ER$67&amp;"'!h1"),L187-1,))</f>
        <v>10000</v>
      </c>
      <c r="FJ187" s="10" cm="1">
        <f t="array" aca="1" ref="FJ187" ca="1">IF(ISNA(M187),0,OFFSET(INDIRECT("'"&amp;ES$67&amp;"'!h1"),M187-1,))</f>
        <v>10000</v>
      </c>
      <c r="FK187" s="10" cm="1">
        <f t="array" aca="1" ref="FK187" ca="1">IF(ISNA(N187),0,OFFSET(INDIRECT("'"&amp;ET$67&amp;"'!h1"),N187-1,))</f>
        <v>1</v>
      </c>
      <c r="FL187" s="10" cm="1">
        <f t="array" aca="1" ref="FL187" ca="1">IF(ISNA(O187),0,OFFSET(INDIRECT("'"&amp;EU$67&amp;"'!h1"),O187-1,))</f>
        <v>1</v>
      </c>
      <c r="FM187" s="10" cm="1">
        <f t="array" aca="1" ref="FM187" ca="1">IF(ISNA(P187),0,OFFSET(INDIRECT("'"&amp;EV$67&amp;"'!h1"),P187-1,))</f>
        <v>9</v>
      </c>
      <c r="FN187" s="10"/>
      <c r="FO187" s="10"/>
      <c r="FP187" s="10"/>
      <c r="FQ187" s="10"/>
      <c r="FS187">
        <f t="shared" ca="1" si="110"/>
        <v>122</v>
      </c>
      <c r="FT187">
        <f t="shared" ca="1" si="62"/>
        <v>154.68395542167099</v>
      </c>
      <c r="FU187">
        <f t="shared" ca="1" si="63"/>
        <v>0</v>
      </c>
      <c r="FV187">
        <f t="shared" ca="1" si="64"/>
        <v>10000</v>
      </c>
      <c r="FW187" s="4">
        <f t="shared" ca="1" si="111"/>
        <v>0</v>
      </c>
      <c r="FX187" s="5" t="e">
        <f t="shared" ca="1" si="112"/>
        <v>#N/A</v>
      </c>
      <c r="FZ187" s="13">
        <f t="shared" ca="1" si="105"/>
        <v>122</v>
      </c>
      <c r="GA187" s="23" t="e">
        <f t="shared" ca="1" si="127"/>
        <v>#N/A</v>
      </c>
      <c r="GB187" s="23" t="e">
        <f t="shared" ca="1" si="127"/>
        <v>#N/A</v>
      </c>
      <c r="GC187" s="23" t="e">
        <f t="shared" ca="1" si="127"/>
        <v>#N/A</v>
      </c>
      <c r="GD187" s="23" t="e">
        <f t="shared" ca="1" si="127"/>
        <v>#N/A</v>
      </c>
      <c r="GE187" s="23" t="e">
        <f t="shared" ca="1" si="127"/>
        <v>#N/A</v>
      </c>
      <c r="GF187" s="23">
        <f t="shared" ca="1" si="127"/>
        <v>0.125</v>
      </c>
      <c r="GG187" s="23">
        <f t="shared" ca="1" si="127"/>
        <v>0.1875</v>
      </c>
      <c r="GH187" s="23">
        <f t="shared" ca="1" si="127"/>
        <v>0</v>
      </c>
      <c r="GI187" s="23">
        <f t="shared" ca="1" si="127"/>
        <v>0.1875</v>
      </c>
      <c r="GJ187" s="23" t="e">
        <f t="shared" ca="1" si="139"/>
        <v>#N/A</v>
      </c>
      <c r="GK187" s="23" t="e">
        <f t="shared" ca="1" si="139"/>
        <v>#N/A</v>
      </c>
      <c r="GL187" s="23" t="e">
        <f t="shared" ca="1" si="139"/>
        <v>#N/A</v>
      </c>
      <c r="GM187" s="23"/>
      <c r="GN187">
        <f t="shared" ca="1" si="113"/>
        <v>122</v>
      </c>
      <c r="GO187" s="5" t="e">
        <f t="shared" ca="1" si="116"/>
        <v>#N/A</v>
      </c>
      <c r="GP187" s="5" t="e">
        <f t="shared" ca="1" si="116"/>
        <v>#N/A</v>
      </c>
      <c r="GQ187" s="5" t="e">
        <f t="shared" ca="1" si="116"/>
        <v>#N/A</v>
      </c>
      <c r="GR187" s="5" t="e">
        <f t="shared" ca="1" si="116"/>
        <v>#N/A</v>
      </c>
      <c r="GS187" s="5" t="e">
        <f t="shared" ca="1" si="116"/>
        <v>#N/A</v>
      </c>
      <c r="GT187" s="5" t="e">
        <f t="shared" ca="1" si="103"/>
        <v>#N/A</v>
      </c>
      <c r="GU187" s="5" t="e">
        <f t="shared" ca="1" si="103"/>
        <v>#N/A</v>
      </c>
      <c r="GV187" s="5">
        <f t="shared" ca="1" si="103"/>
        <v>17.209141821600465</v>
      </c>
      <c r="GW187" s="5" t="e">
        <f t="shared" ca="1" si="101"/>
        <v>#N/A</v>
      </c>
      <c r="GX187" s="5" t="e">
        <f t="shared" ca="1" si="101"/>
        <v>#N/A</v>
      </c>
      <c r="GY187" s="5" t="e">
        <f t="shared" ca="1" si="101"/>
        <v>#N/A</v>
      </c>
      <c r="GZ187" s="5" t="e">
        <f t="shared" ca="1" si="101"/>
        <v>#N/A</v>
      </c>
      <c r="HB187" s="13">
        <f t="shared" ca="1" si="106"/>
        <v>122</v>
      </c>
      <c r="HC187" s="4">
        <f t="shared" ca="1" si="128"/>
        <v>0</v>
      </c>
      <c r="HD187" s="4">
        <f t="shared" ca="1" si="128"/>
        <v>0</v>
      </c>
      <c r="HE187" s="4">
        <f t="shared" ca="1" si="128"/>
        <v>0</v>
      </c>
      <c r="HF187" s="4">
        <f t="shared" ca="1" si="128"/>
        <v>0</v>
      </c>
      <c r="HG187" s="4">
        <f t="shared" ca="1" si="128"/>
        <v>0</v>
      </c>
      <c r="HH187" s="4">
        <f t="shared" ca="1" si="128"/>
        <v>0</v>
      </c>
      <c r="HI187" s="4">
        <f t="shared" ca="1" si="128"/>
        <v>0</v>
      </c>
      <c r="HJ187" s="4">
        <f t="shared" ca="1" si="128"/>
        <v>2.9999999999999997E-4</v>
      </c>
      <c r="HK187" s="4">
        <f t="shared" ca="1" si="128"/>
        <v>0</v>
      </c>
      <c r="HL187" s="4">
        <f t="shared" ca="1" si="140"/>
        <v>0</v>
      </c>
      <c r="HM187" s="4">
        <f t="shared" ca="1" si="140"/>
        <v>0</v>
      </c>
      <c r="HN187" s="4">
        <f t="shared" ca="1" si="140"/>
        <v>0</v>
      </c>
    </row>
    <row r="188" spans="1:222" x14ac:dyDescent="0.2">
      <c r="A188" t="str" cm="1">
        <f t="array" aca="1" ref="A188" ca="1">INDIRECT($A$67&amp;"!A"&amp;ROW(C121)+$B$64)</f>
        <v>[[123,38,15]]</v>
      </c>
      <c r="B188" cm="1">
        <f t="array" aca="1" ref="B188" ca="1">INDIRECT($A$67&amp;"!b"&amp;ROW(D121)+$B$64)</f>
        <v>123</v>
      </c>
      <c r="C188">
        <f t="shared" ca="1" si="107"/>
        <v>15</v>
      </c>
      <c r="E188" t="e">
        <f t="shared" ca="1" si="130"/>
        <v>#N/A</v>
      </c>
      <c r="F188" t="e">
        <f t="shared" ca="1" si="130"/>
        <v>#N/A</v>
      </c>
      <c r="G188" t="e">
        <f t="shared" ca="1" si="130"/>
        <v>#N/A</v>
      </c>
      <c r="H188" t="e">
        <f t="shared" ca="1" si="129"/>
        <v>#N/A</v>
      </c>
      <c r="I188" t="e">
        <f t="shared" ca="1" si="129"/>
        <v>#N/A</v>
      </c>
      <c r="J188">
        <f t="shared" ca="1" si="129"/>
        <v>153</v>
      </c>
      <c r="K188">
        <f t="shared" ca="1" si="129"/>
        <v>153</v>
      </c>
      <c r="L188">
        <f t="shared" ca="1" si="129"/>
        <v>154</v>
      </c>
      <c r="M188">
        <f t="shared" ca="1" si="129"/>
        <v>151</v>
      </c>
      <c r="N188">
        <f t="shared" ca="1" si="129"/>
        <v>145</v>
      </c>
      <c r="O188">
        <f t="shared" ca="1" si="129"/>
        <v>145</v>
      </c>
      <c r="P188">
        <f t="shared" ca="1" si="129"/>
        <v>145</v>
      </c>
      <c r="V188" cm="1">
        <f t="array" aca="1" ref="V188" ca="1">IF(ISNA(E188),,OFFSET(INDIRECT("'"&amp;V$67&amp;"'!d1"),E188-1,))</f>
        <v>0</v>
      </c>
      <c r="W188" cm="1">
        <f t="array" aca="1" ref="W188" ca="1">IF(ISNA(F188),,OFFSET(INDIRECT("'"&amp;W$67&amp;"'!d1"),F188-1,))</f>
        <v>0</v>
      </c>
      <c r="X188" cm="1">
        <f t="array" aca="1" ref="X188" ca="1">IF(ISNA(G188),,OFFSET(INDIRECT("'"&amp;X$67&amp;"'!d1"),G188-1,))</f>
        <v>0</v>
      </c>
      <c r="Y188" cm="1">
        <f t="array" aca="1" ref="Y188" ca="1">IF(ISNA(H188),,OFFSET(INDIRECT("'"&amp;Y$67&amp;"'!d1"),H188-1,))</f>
        <v>0</v>
      </c>
      <c r="Z188" cm="1">
        <f t="array" aca="1" ref="Z188" ca="1">IF(ISNA(I188),,OFFSET(INDIRECT("'"&amp;Z$67&amp;"'!d1"),I188-1,))</f>
        <v>0</v>
      </c>
      <c r="AA188" cm="1">
        <f t="array" aca="1" ref="AA188" ca="1">IF(ISNA(J188),,OFFSET(INDIRECT("'"&amp;AA$67&amp;"'!d1"),J188-1,))</f>
        <v>16</v>
      </c>
      <c r="AB188" cm="1">
        <f t="array" aca="1" ref="AB188" ca="1">IF(ISNA(K188),,OFFSET(INDIRECT("'"&amp;AB$67&amp;"'!d1"),K188-1,))</f>
        <v>18</v>
      </c>
      <c r="AC188" cm="1">
        <f t="array" aca="1" ref="AC188" ca="1">IF(ISNA(L188),,OFFSET(INDIRECT("'"&amp;AC$67&amp;"'!d1"),L188-1,))</f>
        <v>18</v>
      </c>
      <c r="AD188" cm="1">
        <f t="array" aca="1" ref="AD188" ca="1">IF(ISNA(M188),,OFFSET(INDIRECT("'"&amp;AD$67&amp;"'!d1"),M188-1,))</f>
        <v>18</v>
      </c>
      <c r="AE188" cm="1">
        <f t="array" aca="1" ref="AE188" ca="1">IF(ISNA(N188),,OFFSET(INDIRECT("'"&amp;AE$67&amp;"'!d1"),N188-1,))</f>
        <v>0</v>
      </c>
      <c r="AF188" cm="1">
        <f t="array" aca="1" ref="AF188" ca="1">IF(ISNA(O188),,OFFSET(INDIRECT("'"&amp;AF$67&amp;"'!d1"),O188-1,))</f>
        <v>0</v>
      </c>
      <c r="AG188" cm="1">
        <f t="array" aca="1" ref="AG188" ca="1">IF(ISNA(P188),,OFFSET(INDIRECT("'"&amp;AG$67&amp;"'!d1"),P188-1,))</f>
        <v>0</v>
      </c>
      <c r="AM188">
        <f t="shared" ca="1" si="142"/>
        <v>0</v>
      </c>
      <c r="AN188">
        <f t="shared" ca="1" si="142"/>
        <v>0</v>
      </c>
      <c r="AO188">
        <f t="shared" ca="1" si="142"/>
        <v>0</v>
      </c>
      <c r="AP188">
        <f t="shared" ca="1" si="123"/>
        <v>0</v>
      </c>
      <c r="AQ188">
        <f t="shared" ca="1" si="108"/>
        <v>0</v>
      </c>
      <c r="AV188" t="str">
        <f t="shared" ca="1" si="141"/>
        <v/>
      </c>
      <c r="AW188" t="str">
        <f t="shared" ca="1" si="141"/>
        <v/>
      </c>
      <c r="AX188" t="str">
        <f t="shared" ca="1" si="141"/>
        <v/>
      </c>
      <c r="AY188" t="str">
        <f t="shared" ca="1" si="141"/>
        <v/>
      </c>
      <c r="AZ188" t="str">
        <f t="shared" ca="1" si="141"/>
        <v/>
      </c>
      <c r="BD188">
        <f t="shared" ca="1" si="135"/>
        <v>0</v>
      </c>
      <c r="BE188">
        <f t="shared" ca="1" si="135"/>
        <v>0</v>
      </c>
      <c r="BF188">
        <f t="shared" ca="1" si="135"/>
        <v>0</v>
      </c>
      <c r="BG188">
        <f t="shared" ca="1" si="131"/>
        <v>0</v>
      </c>
      <c r="BH188">
        <f t="shared" ca="1" si="131"/>
        <v>0</v>
      </c>
      <c r="BI188">
        <f t="shared" ca="1" si="131"/>
        <v>1</v>
      </c>
      <c r="BJ188">
        <f t="shared" ca="1" si="119"/>
        <v>1</v>
      </c>
      <c r="BK188">
        <f t="shared" ca="1" si="119"/>
        <v>1</v>
      </c>
      <c r="BL188">
        <f t="shared" ca="1" si="119"/>
        <v>1</v>
      </c>
      <c r="BM188">
        <f t="shared" ca="1" si="119"/>
        <v>0</v>
      </c>
      <c r="BN188">
        <f t="shared" ca="1" si="119"/>
        <v>0</v>
      </c>
      <c r="BO188">
        <f t="shared" ca="1" si="119"/>
        <v>0</v>
      </c>
      <c r="BU188">
        <f t="shared" ca="1" si="136"/>
        <v>123</v>
      </c>
      <c r="BV188">
        <f t="shared" ca="1" si="136"/>
        <v>123</v>
      </c>
      <c r="BW188">
        <f t="shared" ca="1" si="136"/>
        <v>123</v>
      </c>
      <c r="BX188">
        <f t="shared" ca="1" si="132"/>
        <v>123</v>
      </c>
      <c r="BY188">
        <f t="shared" ca="1" si="132"/>
        <v>123</v>
      </c>
      <c r="BZ188">
        <f t="shared" ca="1" si="132"/>
        <v>16</v>
      </c>
      <c r="CA188">
        <f t="shared" ca="1" si="120"/>
        <v>18</v>
      </c>
      <c r="CB188">
        <f t="shared" ca="1" si="120"/>
        <v>18</v>
      </c>
      <c r="CC188">
        <f t="shared" ca="1" si="120"/>
        <v>18</v>
      </c>
      <c r="CD188">
        <f t="shared" ca="1" si="120"/>
        <v>123</v>
      </c>
      <c r="CE188">
        <f t="shared" ca="1" si="120"/>
        <v>123</v>
      </c>
      <c r="CF188">
        <f t="shared" ca="1" si="120"/>
        <v>123</v>
      </c>
      <c r="CL188">
        <f t="shared" ca="1" si="137"/>
        <v>0</v>
      </c>
      <c r="CM188">
        <f t="shared" ca="1" si="137"/>
        <v>0</v>
      </c>
      <c r="CN188">
        <f t="shared" ca="1" si="137"/>
        <v>0</v>
      </c>
      <c r="CO188">
        <f t="shared" ca="1" si="133"/>
        <v>0</v>
      </c>
      <c r="CP188">
        <f t="shared" ca="1" si="133"/>
        <v>0</v>
      </c>
      <c r="CQ188">
        <f t="shared" ca="1" si="133"/>
        <v>0</v>
      </c>
      <c r="CR188">
        <f t="shared" ca="1" si="121"/>
        <v>0</v>
      </c>
      <c r="CS188">
        <f t="shared" ca="1" si="121"/>
        <v>0</v>
      </c>
      <c r="CT188">
        <f t="shared" ca="1" si="121"/>
        <v>0</v>
      </c>
      <c r="CU188">
        <f t="shared" ca="1" si="121"/>
        <v>0</v>
      </c>
      <c r="CV188">
        <f t="shared" ca="1" si="121"/>
        <v>0</v>
      </c>
      <c r="CW188">
        <f t="shared" ca="1" si="121"/>
        <v>0</v>
      </c>
      <c r="DC188" cm="1">
        <f t="array" aca="1" ref="DC188" ca="1">IF(ISNA(E188),,OFFSET(INDIRECT("'"&amp;DT$67&amp;"'!f1"),E188-1,))*1</f>
        <v>0</v>
      </c>
      <c r="DD188" cm="1">
        <f t="array" aca="1" ref="DD188" ca="1">IF(ISNA(F188),,OFFSET(INDIRECT("'"&amp;DU$67&amp;"'!f1"),F188-1,))*1</f>
        <v>0</v>
      </c>
      <c r="DE188" cm="1">
        <f t="array" aca="1" ref="DE188" ca="1">IF(ISNA(G188),,OFFSET(INDIRECT("'"&amp;DV$67&amp;"'!f1"),G188-1,))*1</f>
        <v>0</v>
      </c>
      <c r="DF188" cm="1">
        <f t="array" aca="1" ref="DF188" ca="1">IF(ISNA(H188),,OFFSET(INDIRECT("'"&amp;DW$67&amp;"'!f1"),H188-1,))*1</f>
        <v>0</v>
      </c>
      <c r="DG188" cm="1">
        <f t="array" aca="1" ref="DG188" ca="1">IF(ISNA(I188),,OFFSET(INDIRECT("'"&amp;DX$67&amp;"'!f1"),I188-1,))*1</f>
        <v>0</v>
      </c>
      <c r="DH188" cm="1">
        <f t="array" aca="1" ref="DH188" ca="1">IF(ISNA(J188),,OFFSET(INDIRECT("'"&amp;DY$67&amp;"'!f1"),J188-1,))*1</f>
        <v>5.0923431366681999</v>
      </c>
      <c r="DI188" cm="1">
        <f t="array" aca="1" ref="DI188" ca="1">IF(ISNA(K188),,OFFSET(INDIRECT("'"&amp;DZ$67&amp;"'!f1"),K188-1,))*1</f>
        <v>159.927589163184</v>
      </c>
      <c r="DJ188" cm="1">
        <f t="array" aca="1" ref="DJ188" ca="1">IF(ISNA(L188),,OFFSET(INDIRECT("'"&amp;EA$67&amp;"'!f1"),L188-1,))*1</f>
        <v>53.9340818803757</v>
      </c>
      <c r="DK188" cm="1">
        <f t="array" aca="1" ref="DK188" ca="1">IF(ISNA(M188),,OFFSET(INDIRECT("'"&amp;EB$67&amp;"'!f1"),M188-1,))*1</f>
        <v>1078.6490257456801</v>
      </c>
      <c r="DL188" cm="1">
        <f t="array" aca="1" ref="DL188" ca="1">IF(ISNA(N188),,OFFSET(INDIRECT("'"&amp;EC$67&amp;"'!f1"),N188-1,))*1</f>
        <v>9.7168695006985203E-2</v>
      </c>
      <c r="DM188" cm="1">
        <f t="array" aca="1" ref="DM188" ca="1">IF(ISNA(O188),,OFFSET(INDIRECT("'"&amp;ED$67&amp;"'!f1"),O188-1,))*1</f>
        <v>0.10736470999836401</v>
      </c>
      <c r="DN188" cm="1">
        <f t="array" aca="1" ref="DN188" ca="1">IF(ISNA(P188),,OFFSET(INDIRECT("'"&amp;EE$67&amp;"'!f1"),P188-1,))*1</f>
        <v>0.31116741895675598</v>
      </c>
      <c r="DT188">
        <f t="shared" ca="1" si="138"/>
        <v>0</v>
      </c>
      <c r="DU188">
        <f t="shared" ca="1" si="138"/>
        <v>0</v>
      </c>
      <c r="DV188">
        <f t="shared" ca="1" si="138"/>
        <v>0</v>
      </c>
      <c r="DW188">
        <f t="shared" ca="1" si="134"/>
        <v>0</v>
      </c>
      <c r="DX188">
        <f t="shared" ca="1" si="134"/>
        <v>0</v>
      </c>
      <c r="DY188">
        <f t="shared" ca="1" si="134"/>
        <v>0</v>
      </c>
      <c r="DZ188">
        <f t="shared" ca="1" si="122"/>
        <v>0</v>
      </c>
      <c r="EA188">
        <f t="shared" ca="1" si="122"/>
        <v>0</v>
      </c>
      <c r="EB188">
        <f t="shared" ca="1" si="122"/>
        <v>0</v>
      </c>
      <c r="EC188">
        <f t="shared" ca="1" si="122"/>
        <v>0</v>
      </c>
      <c r="ED188">
        <f t="shared" ca="1" si="122"/>
        <v>0</v>
      </c>
      <c r="EE188">
        <f t="shared" ca="1" si="122"/>
        <v>0</v>
      </c>
      <c r="EK188" cm="1">
        <f t="array" aca="1" ref="EK188" ca="1">IF(ISNA(E188),0,OFFSET(INDIRECT("'"&amp;EK$67&amp;"'!g1"),E188-1,)*CL188)</f>
        <v>0</v>
      </c>
      <c r="EL188" cm="1">
        <f t="array" aca="1" ref="EL188" ca="1">IF(ISNA(F188),0,OFFSET(INDIRECT("'"&amp;EL$67&amp;"'!g1"),F188-1,)*CM188)</f>
        <v>0</v>
      </c>
      <c r="EM188" cm="1">
        <f t="array" aca="1" ref="EM188" ca="1">IF(ISNA(G188),0,OFFSET(INDIRECT("'"&amp;EM$67&amp;"'!g1"),G188-1,)*CN188)</f>
        <v>0</v>
      </c>
      <c r="EN188" cm="1">
        <f t="array" aca="1" ref="EN188" ca="1">IF(ISNA(H188),0,OFFSET(INDIRECT("'"&amp;EN$67&amp;"'!g1"),H188-1,)*CO188)</f>
        <v>0</v>
      </c>
      <c r="EO188" cm="1">
        <f t="array" aca="1" ref="EO188" ca="1">IF(ISNA(I188),0,OFFSET(INDIRECT("'"&amp;EO$67&amp;"'!g1"),I188-1,)*CP188)</f>
        <v>0</v>
      </c>
      <c r="EP188" cm="1">
        <f t="array" aca="1" ref="EP188" ca="1">IF(ISNA(J188),0,OFFSET(INDIRECT("'"&amp;EP$67&amp;"'!g1"),J188-1,)*CQ188)</f>
        <v>0</v>
      </c>
      <c r="EQ188" cm="1">
        <f t="array" aca="1" ref="EQ188" ca="1">IF(ISNA(K188),0,OFFSET(INDIRECT("'"&amp;EQ$67&amp;"'!g1"),K188-1,)*CR188)</f>
        <v>0</v>
      </c>
      <c r="ER188" cm="1">
        <f t="array" aca="1" ref="ER188" ca="1">IF(ISNA(L188),0,OFFSET(INDIRECT("'"&amp;ER$67&amp;"'!g1"),L188-1,)*CS188)</f>
        <v>0</v>
      </c>
      <c r="ES188" cm="1">
        <f t="array" aca="1" ref="ES188" ca="1">IF(ISNA(M188),0,OFFSET(INDIRECT("'"&amp;ES$67&amp;"'!g1"),M188-1,)*CT188)</f>
        <v>0</v>
      </c>
      <c r="ET188" cm="1">
        <f t="array" aca="1" ref="ET188" ca="1">IF(ISNA(N188),0,OFFSET(INDIRECT("'"&amp;ET$67&amp;"'!g1"),N188-1,)*CU188)</f>
        <v>0</v>
      </c>
      <c r="EU188" cm="1">
        <f t="array" aca="1" ref="EU188" ca="1">IF(ISNA(O188),0,OFFSET(INDIRECT("'"&amp;EU$67&amp;"'!g1"),O188-1,)*CV188)</f>
        <v>0</v>
      </c>
      <c r="EV188" cm="1">
        <f t="array" aca="1" ref="EV188" ca="1">IF(ISNA(P188),0,OFFSET(INDIRECT("'"&amp;EV$67&amp;"'!g1"),P188-1,)*CW188)</f>
        <v>0</v>
      </c>
      <c r="FB188" s="10" cm="1">
        <f t="array" aca="1" ref="FB188" ca="1">IF(ISNA(E188),0,OFFSET(INDIRECT("'"&amp;EK$67&amp;"'!h1"),E188-1,))</f>
        <v>0</v>
      </c>
      <c r="FC188" s="10" cm="1">
        <f t="array" aca="1" ref="FC188" ca="1">IF(ISNA(F188),0,OFFSET(INDIRECT("'"&amp;EL$67&amp;"'!h1"),F188-1,))</f>
        <v>0</v>
      </c>
      <c r="FD188" s="10" cm="1">
        <f t="array" aca="1" ref="FD188" ca="1">IF(ISNA(G188),0,OFFSET(INDIRECT("'"&amp;EM$67&amp;"'!h1"),G188-1,))</f>
        <v>0</v>
      </c>
      <c r="FE188" s="10" cm="1">
        <f t="array" aca="1" ref="FE188" ca="1">IF(ISNA(H188),0,OFFSET(INDIRECT("'"&amp;EN$67&amp;"'!h1"),H188-1,))</f>
        <v>0</v>
      </c>
      <c r="FF188" s="10" cm="1">
        <f t="array" aca="1" ref="FF188" ca="1">IF(ISNA(I188),0,OFFSET(INDIRECT("'"&amp;EO$67&amp;"'!h1"),I188-1,))</f>
        <v>0</v>
      </c>
      <c r="FG188" s="10" cm="1">
        <f t="array" aca="1" ref="FG188" ca="1">IF(ISNA(J188),0,OFFSET(INDIRECT("'"&amp;EP$67&amp;"'!h1"),J188-1,))</f>
        <v>1</v>
      </c>
      <c r="FH188" s="10" cm="1">
        <f t="array" aca="1" ref="FH188" ca="1">IF(ISNA(K188),0,OFFSET(INDIRECT("'"&amp;EQ$67&amp;"'!h1"),K188-1,))</f>
        <v>10000</v>
      </c>
      <c r="FI188" s="10" cm="1">
        <f t="array" aca="1" ref="FI188" ca="1">IF(ISNA(L188),0,OFFSET(INDIRECT("'"&amp;ER$67&amp;"'!h1"),L188-1,))</f>
        <v>10000</v>
      </c>
      <c r="FJ188" s="10" cm="1">
        <f t="array" aca="1" ref="FJ188" ca="1">IF(ISNA(M188),0,OFFSET(INDIRECT("'"&amp;ES$67&amp;"'!h1"),M188-1,))</f>
        <v>10000</v>
      </c>
      <c r="FK188" s="10" cm="1">
        <f t="array" aca="1" ref="FK188" ca="1">IF(ISNA(N188),0,OFFSET(INDIRECT("'"&amp;ET$67&amp;"'!h1"),N188-1,))</f>
        <v>1</v>
      </c>
      <c r="FL188" s="10" cm="1">
        <f t="array" aca="1" ref="FL188" ca="1">IF(ISNA(O188),0,OFFSET(INDIRECT("'"&amp;EU$67&amp;"'!h1"),O188-1,))</f>
        <v>1</v>
      </c>
      <c r="FM188" s="10" cm="1">
        <f t="array" aca="1" ref="FM188" ca="1">IF(ISNA(P188),0,OFFSET(INDIRECT("'"&amp;EV$67&amp;"'!h1"),P188-1,))</f>
        <v>9</v>
      </c>
      <c r="FN188" s="10"/>
      <c r="FO188" s="10"/>
      <c r="FP188" s="10"/>
      <c r="FQ188" s="10"/>
      <c r="FS188">
        <f t="shared" ca="1" si="110"/>
        <v>123</v>
      </c>
      <c r="FT188">
        <f t="shared" ca="1" si="62"/>
        <v>159.927589163184</v>
      </c>
      <c r="FU188">
        <f t="shared" ca="1" si="63"/>
        <v>0</v>
      </c>
      <c r="FV188">
        <f t="shared" ca="1" si="64"/>
        <v>10000</v>
      </c>
      <c r="FW188" s="4">
        <f t="shared" ca="1" si="111"/>
        <v>0</v>
      </c>
      <c r="FX188" s="5" t="e">
        <f t="shared" ca="1" si="112"/>
        <v>#N/A</v>
      </c>
      <c r="FZ188" s="13">
        <f t="shared" ca="1" si="105"/>
        <v>123</v>
      </c>
      <c r="GA188" s="23" t="e">
        <f t="shared" ref="GA188:GI188" ca="1" si="143">IF(BD188,(BU188-$C188)/$C188,NA())</f>
        <v>#N/A</v>
      </c>
      <c r="GB188" s="23" t="e">
        <f t="shared" ca="1" si="143"/>
        <v>#N/A</v>
      </c>
      <c r="GC188" s="23" t="e">
        <f t="shared" ca="1" si="143"/>
        <v>#N/A</v>
      </c>
      <c r="GD188" s="23" t="e">
        <f t="shared" ca="1" si="143"/>
        <v>#N/A</v>
      </c>
      <c r="GE188" s="23" t="e">
        <f t="shared" ca="1" si="143"/>
        <v>#N/A</v>
      </c>
      <c r="GF188" s="23">
        <f t="shared" ca="1" si="143"/>
        <v>6.6666666666666666E-2</v>
      </c>
      <c r="GG188" s="23">
        <f t="shared" ca="1" si="143"/>
        <v>0.2</v>
      </c>
      <c r="GH188" s="23">
        <f t="shared" ca="1" si="143"/>
        <v>0.2</v>
      </c>
      <c r="GI188" s="23">
        <f t="shared" ca="1" si="143"/>
        <v>0.2</v>
      </c>
      <c r="GJ188" s="23" t="e">
        <f t="shared" ca="1" si="139"/>
        <v>#N/A</v>
      </c>
      <c r="GK188" s="23" t="e">
        <f t="shared" ca="1" si="139"/>
        <v>#N/A</v>
      </c>
      <c r="GL188" s="23" t="e">
        <f t="shared" ca="1" si="139"/>
        <v>#N/A</v>
      </c>
      <c r="GM188" s="23"/>
      <c r="GN188">
        <f t="shared" ca="1" si="113"/>
        <v>123</v>
      </c>
      <c r="GO188" s="5" t="e">
        <f t="shared" ca="1" si="116"/>
        <v>#N/A</v>
      </c>
      <c r="GP188" s="5" t="e">
        <f t="shared" ca="1" si="116"/>
        <v>#N/A</v>
      </c>
      <c r="GQ188" s="5" t="e">
        <f t="shared" ca="1" si="116"/>
        <v>#N/A</v>
      </c>
      <c r="GR188" s="5" t="e">
        <f t="shared" ca="1" si="116"/>
        <v>#N/A</v>
      </c>
      <c r="GS188" s="5" t="e">
        <f t="shared" ca="1" si="116"/>
        <v>#N/A</v>
      </c>
      <c r="GT188" s="5" t="e">
        <f t="shared" ca="1" si="103"/>
        <v>#N/A</v>
      </c>
      <c r="GU188" s="5" t="e">
        <f t="shared" ca="1" si="103"/>
        <v>#N/A</v>
      </c>
      <c r="GV188" s="5" t="e">
        <f t="shared" ca="1" si="103"/>
        <v>#N/A</v>
      </c>
      <c r="GW188" s="5" t="e">
        <f t="shared" ca="1" si="101"/>
        <v>#N/A</v>
      </c>
      <c r="GX188" s="5" t="e">
        <f t="shared" ca="1" si="101"/>
        <v>#N/A</v>
      </c>
      <c r="GY188" s="5" t="e">
        <f t="shared" ca="1" si="101"/>
        <v>#N/A</v>
      </c>
      <c r="GZ188" s="5" t="e">
        <f t="shared" ca="1" si="101"/>
        <v>#N/A</v>
      </c>
      <c r="HB188" s="13">
        <f t="shared" ca="1" si="106"/>
        <v>123</v>
      </c>
      <c r="HC188" s="4">
        <f t="shared" ref="HC188:HK188" ca="1" si="144">IF(FB188,DT188/FB188,)</f>
        <v>0</v>
      </c>
      <c r="HD188" s="4">
        <f t="shared" ca="1" si="144"/>
        <v>0</v>
      </c>
      <c r="HE188" s="4">
        <f t="shared" ca="1" si="144"/>
        <v>0</v>
      </c>
      <c r="HF188" s="4">
        <f t="shared" ca="1" si="144"/>
        <v>0</v>
      </c>
      <c r="HG188" s="4">
        <f t="shared" ca="1" si="144"/>
        <v>0</v>
      </c>
      <c r="HH188" s="4">
        <f t="shared" ca="1" si="144"/>
        <v>0</v>
      </c>
      <c r="HI188" s="4">
        <f t="shared" ca="1" si="144"/>
        <v>0</v>
      </c>
      <c r="HJ188" s="4">
        <f t="shared" ca="1" si="144"/>
        <v>0</v>
      </c>
      <c r="HK188" s="4">
        <f t="shared" ca="1" si="144"/>
        <v>0</v>
      </c>
      <c r="HL188" s="4">
        <f t="shared" ca="1" si="140"/>
        <v>0</v>
      </c>
      <c r="HM188" s="4">
        <f t="shared" ca="1" si="140"/>
        <v>0</v>
      </c>
      <c r="HN188" s="4">
        <f t="shared" ca="1" si="140"/>
        <v>0</v>
      </c>
    </row>
    <row r="189" spans="1:222" x14ac:dyDescent="0.2">
      <c r="FB189" s="10"/>
      <c r="FC189" s="10"/>
      <c r="FD189" s="10"/>
      <c r="FE189" s="10"/>
      <c r="FF189" s="10"/>
      <c r="FG189" s="10"/>
      <c r="FH189" s="10"/>
      <c r="FI189" s="10"/>
      <c r="FJ189" s="10"/>
      <c r="FK189" s="10"/>
      <c r="FL189" s="10"/>
      <c r="FM189" s="10"/>
      <c r="FN189" s="10"/>
      <c r="FO189" s="10"/>
      <c r="FP189" s="10"/>
      <c r="FQ189" s="10"/>
      <c r="FW189" s="4"/>
      <c r="FX189" s="5"/>
      <c r="FZ189" s="13"/>
      <c r="GA189" s="23"/>
      <c r="GB189" s="23"/>
      <c r="GC189" s="23"/>
      <c r="GD189" s="23"/>
      <c r="GE189" s="23"/>
      <c r="GF189" s="23"/>
      <c r="GG189" s="23"/>
      <c r="GH189" s="23"/>
      <c r="GI189" s="23"/>
      <c r="GJ189" s="23"/>
      <c r="GK189" s="23"/>
      <c r="GL189" s="23"/>
      <c r="GM189" s="23"/>
      <c r="GO189" s="5"/>
      <c r="GP189" s="5"/>
      <c r="GQ189" s="5"/>
      <c r="GR189" s="5"/>
      <c r="GS189" s="5"/>
      <c r="GT189" s="5"/>
      <c r="GU189" s="5"/>
      <c r="GV189" s="5"/>
      <c r="GW189" s="5"/>
      <c r="GX189" s="5"/>
      <c r="GY189" s="5"/>
      <c r="GZ189" s="5"/>
      <c r="HB189" s="13"/>
      <c r="HC189" s="4"/>
      <c r="HD189" s="4"/>
      <c r="HE189" s="4"/>
      <c r="HF189" s="4"/>
      <c r="HG189" s="4"/>
      <c r="HH189" s="4"/>
      <c r="HI189" s="4"/>
      <c r="HJ189" s="4"/>
      <c r="HK189" s="4"/>
      <c r="HL189" s="4"/>
      <c r="HM189" s="4"/>
      <c r="HN189" s="4"/>
    </row>
    <row r="190" spans="1:222" x14ac:dyDescent="0.2">
      <c r="FB190" s="10"/>
      <c r="FC190" s="10"/>
      <c r="FD190" s="10"/>
      <c r="FE190" s="10"/>
      <c r="FF190" s="10"/>
      <c r="FG190" s="10"/>
      <c r="FH190" s="10"/>
      <c r="FI190" s="10"/>
      <c r="FJ190" s="10"/>
      <c r="FK190" s="10"/>
      <c r="FL190" s="10"/>
      <c r="FM190" s="10"/>
      <c r="FN190" s="10"/>
      <c r="FO190" s="10"/>
      <c r="FP190" s="10"/>
      <c r="FQ190" s="10"/>
      <c r="FW190" s="4"/>
      <c r="FX190" s="5"/>
      <c r="FZ190" s="13"/>
      <c r="GA190" s="23"/>
      <c r="GB190" s="23"/>
      <c r="GC190" s="23"/>
      <c r="GD190" s="23"/>
      <c r="GE190" s="23"/>
      <c r="GF190" s="23"/>
      <c r="GG190" s="23"/>
      <c r="GH190" s="23"/>
      <c r="GI190" s="23"/>
      <c r="GJ190" s="23"/>
      <c r="GK190" s="23"/>
      <c r="GL190" s="23"/>
      <c r="GM190" s="23"/>
      <c r="GO190" s="5"/>
      <c r="GP190" s="5"/>
      <c r="GQ190" s="5"/>
      <c r="GR190" s="5"/>
      <c r="GS190" s="5"/>
      <c r="GT190" s="5"/>
      <c r="GU190" s="5"/>
      <c r="GV190" s="5"/>
      <c r="GW190" s="5"/>
      <c r="GX190" s="5"/>
      <c r="GY190" s="5"/>
      <c r="GZ190" s="5"/>
      <c r="HB190" s="13"/>
      <c r="HC190" s="4"/>
      <c r="HD190" s="4"/>
      <c r="HE190" s="4"/>
      <c r="HF190" s="4"/>
      <c r="HG190" s="4"/>
      <c r="HH190" s="4"/>
      <c r="HI190" s="4"/>
      <c r="HJ190" s="4"/>
      <c r="HK190" s="4"/>
      <c r="HL190" s="4"/>
      <c r="HM190" s="4"/>
      <c r="HN190"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A00EB-5D14-E341-AD45-A2CA5B4A2145}">
  <dimension ref="A1:D148"/>
  <sheetViews>
    <sheetView topLeftCell="A2" workbookViewId="0">
      <selection activeCell="D28" sqref="D28"/>
    </sheetView>
  </sheetViews>
  <sheetFormatPr baseColWidth="10" defaultColWidth="11" defaultRowHeight="16" x14ac:dyDescent="0.2"/>
  <sheetData>
    <row r="1" spans="1:1" x14ac:dyDescent="0.2">
      <c r="A1" t="s">
        <v>86</v>
      </c>
    </row>
    <row r="26" spans="1:4" x14ac:dyDescent="0.2">
      <c r="A26" t="s">
        <v>87</v>
      </c>
    </row>
    <row r="27" spans="1:4" x14ac:dyDescent="0.2">
      <c r="A27" t="s">
        <v>88</v>
      </c>
      <c r="B27" t="s">
        <v>61</v>
      </c>
      <c r="C27" t="s">
        <v>89</v>
      </c>
      <c r="D27" t="s">
        <v>90</v>
      </c>
    </row>
    <row r="28" spans="1:4" x14ac:dyDescent="0.2">
      <c r="A28" t="s">
        <v>91</v>
      </c>
      <c r="B28">
        <v>3</v>
      </c>
      <c r="C28">
        <v>1</v>
      </c>
      <c r="D28">
        <v>1</v>
      </c>
    </row>
    <row r="29" spans="1:4" x14ac:dyDescent="0.2">
      <c r="A29" t="s">
        <v>92</v>
      </c>
      <c r="B29">
        <v>4</v>
      </c>
      <c r="C29">
        <v>1</v>
      </c>
      <c r="D29">
        <v>2</v>
      </c>
    </row>
    <row r="30" spans="1:4" x14ac:dyDescent="0.2">
      <c r="A30" t="s">
        <v>93</v>
      </c>
      <c r="B30">
        <v>5</v>
      </c>
      <c r="C30">
        <v>1</v>
      </c>
      <c r="D30">
        <v>3</v>
      </c>
    </row>
    <row r="31" spans="1:4" x14ac:dyDescent="0.2">
      <c r="A31" t="s">
        <v>94</v>
      </c>
      <c r="B31">
        <v>6</v>
      </c>
      <c r="C31">
        <v>1</v>
      </c>
      <c r="D31">
        <v>3</v>
      </c>
    </row>
    <row r="32" spans="1:4" x14ac:dyDescent="0.2">
      <c r="A32" t="s">
        <v>95</v>
      </c>
      <c r="B32">
        <v>7</v>
      </c>
      <c r="C32">
        <v>1</v>
      </c>
      <c r="D32">
        <v>3</v>
      </c>
    </row>
    <row r="33" spans="1:4" x14ac:dyDescent="0.2">
      <c r="A33" t="s">
        <v>96</v>
      </c>
      <c r="B33">
        <v>8</v>
      </c>
      <c r="C33">
        <v>1</v>
      </c>
      <c r="D33">
        <v>3</v>
      </c>
    </row>
    <row r="34" spans="1:4" x14ac:dyDescent="0.2">
      <c r="A34" t="s">
        <v>97</v>
      </c>
      <c r="B34">
        <v>9</v>
      </c>
      <c r="C34">
        <v>1</v>
      </c>
      <c r="D34">
        <v>3</v>
      </c>
    </row>
    <row r="35" spans="1:4" x14ac:dyDescent="0.2">
      <c r="A35" t="s">
        <v>98</v>
      </c>
      <c r="B35">
        <v>10</v>
      </c>
      <c r="C35">
        <v>1</v>
      </c>
      <c r="D35">
        <v>4</v>
      </c>
    </row>
    <row r="36" spans="1:4" x14ac:dyDescent="0.2">
      <c r="A36" t="s">
        <v>99</v>
      </c>
      <c r="B36">
        <v>11</v>
      </c>
      <c r="C36">
        <v>1</v>
      </c>
      <c r="D36">
        <v>5</v>
      </c>
    </row>
    <row r="37" spans="1:4" x14ac:dyDescent="0.2">
      <c r="A37" t="s">
        <v>100</v>
      </c>
      <c r="B37">
        <v>12</v>
      </c>
      <c r="C37">
        <v>6</v>
      </c>
      <c r="D37">
        <v>3</v>
      </c>
    </row>
    <row r="38" spans="1:4" x14ac:dyDescent="0.2">
      <c r="A38" t="s">
        <v>101</v>
      </c>
      <c r="B38">
        <v>13</v>
      </c>
      <c r="C38">
        <v>6</v>
      </c>
      <c r="D38">
        <v>3</v>
      </c>
    </row>
    <row r="39" spans="1:4" x14ac:dyDescent="0.2">
      <c r="A39" t="s">
        <v>102</v>
      </c>
      <c r="B39">
        <v>14</v>
      </c>
      <c r="C39">
        <v>2</v>
      </c>
      <c r="D39">
        <v>5</v>
      </c>
    </row>
    <row r="40" spans="1:4" x14ac:dyDescent="0.2">
      <c r="A40" t="s">
        <v>103</v>
      </c>
      <c r="B40">
        <v>15</v>
      </c>
      <c r="C40">
        <v>2</v>
      </c>
      <c r="D40">
        <v>5</v>
      </c>
    </row>
    <row r="41" spans="1:4" x14ac:dyDescent="0.2">
      <c r="A41" t="s">
        <v>104</v>
      </c>
      <c r="B41">
        <v>16</v>
      </c>
      <c r="C41">
        <v>1</v>
      </c>
      <c r="D41">
        <v>6</v>
      </c>
    </row>
    <row r="42" spans="1:4" x14ac:dyDescent="0.2">
      <c r="A42" t="s">
        <v>105</v>
      </c>
      <c r="B42">
        <v>17</v>
      </c>
      <c r="C42">
        <v>3</v>
      </c>
      <c r="D42">
        <v>5</v>
      </c>
    </row>
    <row r="43" spans="1:4" x14ac:dyDescent="0.2">
      <c r="A43" t="s">
        <v>106</v>
      </c>
      <c r="B43">
        <v>18</v>
      </c>
      <c r="C43">
        <v>5</v>
      </c>
      <c r="D43">
        <v>5</v>
      </c>
    </row>
    <row r="44" spans="1:4" x14ac:dyDescent="0.2">
      <c r="A44" t="s">
        <v>107</v>
      </c>
      <c r="B44">
        <v>19</v>
      </c>
      <c r="C44">
        <v>5</v>
      </c>
      <c r="D44">
        <v>5</v>
      </c>
    </row>
    <row r="45" spans="1:4" x14ac:dyDescent="0.2">
      <c r="A45" t="s">
        <v>108</v>
      </c>
      <c r="B45">
        <v>20</v>
      </c>
      <c r="C45">
        <v>3</v>
      </c>
      <c r="D45">
        <v>6</v>
      </c>
    </row>
    <row r="46" spans="1:4" x14ac:dyDescent="0.2">
      <c r="A46" t="s">
        <v>109</v>
      </c>
      <c r="B46">
        <v>21</v>
      </c>
      <c r="C46">
        <v>3</v>
      </c>
      <c r="D46">
        <v>6</v>
      </c>
    </row>
    <row r="47" spans="1:4" x14ac:dyDescent="0.2">
      <c r="A47" t="s">
        <v>110</v>
      </c>
      <c r="B47">
        <v>22</v>
      </c>
      <c r="C47">
        <v>7</v>
      </c>
      <c r="D47">
        <v>5</v>
      </c>
    </row>
    <row r="48" spans="1:4" x14ac:dyDescent="0.2">
      <c r="A48" t="s">
        <v>111</v>
      </c>
      <c r="B48">
        <v>23</v>
      </c>
      <c r="C48">
        <v>2</v>
      </c>
      <c r="D48">
        <v>7</v>
      </c>
    </row>
    <row r="49" spans="1:4" x14ac:dyDescent="0.2">
      <c r="A49" t="s">
        <v>112</v>
      </c>
      <c r="B49">
        <v>24</v>
      </c>
      <c r="C49">
        <v>8</v>
      </c>
      <c r="D49">
        <v>5</v>
      </c>
    </row>
    <row r="50" spans="1:4" x14ac:dyDescent="0.2">
      <c r="A50" t="s">
        <v>113</v>
      </c>
      <c r="B50">
        <v>25</v>
      </c>
      <c r="C50">
        <v>8</v>
      </c>
      <c r="D50">
        <v>5</v>
      </c>
    </row>
    <row r="51" spans="1:4" x14ac:dyDescent="0.2">
      <c r="A51" t="s">
        <v>114</v>
      </c>
      <c r="B51">
        <v>26</v>
      </c>
      <c r="C51">
        <v>6</v>
      </c>
      <c r="D51">
        <v>6</v>
      </c>
    </row>
    <row r="52" spans="1:4" x14ac:dyDescent="0.2">
      <c r="A52" t="s">
        <v>115</v>
      </c>
      <c r="B52">
        <v>27</v>
      </c>
      <c r="C52">
        <v>6</v>
      </c>
      <c r="D52">
        <v>6</v>
      </c>
    </row>
    <row r="53" spans="1:4" x14ac:dyDescent="0.2">
      <c r="A53" t="s">
        <v>116</v>
      </c>
      <c r="B53">
        <v>28</v>
      </c>
      <c r="C53">
        <v>6</v>
      </c>
      <c r="D53">
        <v>6</v>
      </c>
    </row>
    <row r="54" spans="1:4" x14ac:dyDescent="0.2">
      <c r="A54" t="s">
        <v>117</v>
      </c>
      <c r="B54">
        <v>29</v>
      </c>
      <c r="C54">
        <v>6</v>
      </c>
      <c r="D54">
        <v>7</v>
      </c>
    </row>
    <row r="55" spans="1:4" x14ac:dyDescent="0.2">
      <c r="A55" t="s">
        <v>118</v>
      </c>
      <c r="B55">
        <v>30</v>
      </c>
      <c r="C55">
        <v>9</v>
      </c>
      <c r="D55">
        <v>6</v>
      </c>
    </row>
    <row r="56" spans="1:4" x14ac:dyDescent="0.2">
      <c r="A56" t="s">
        <v>119</v>
      </c>
      <c r="B56">
        <v>31</v>
      </c>
      <c r="C56">
        <v>9</v>
      </c>
      <c r="D56">
        <v>6</v>
      </c>
    </row>
    <row r="57" spans="1:4" x14ac:dyDescent="0.2">
      <c r="A57" t="s">
        <v>120</v>
      </c>
      <c r="B57">
        <v>32</v>
      </c>
      <c r="C57">
        <v>5</v>
      </c>
      <c r="D57">
        <v>8</v>
      </c>
    </row>
    <row r="58" spans="1:4" x14ac:dyDescent="0.2">
      <c r="A58" t="s">
        <v>121</v>
      </c>
      <c r="B58">
        <v>33</v>
      </c>
      <c r="C58">
        <v>7</v>
      </c>
      <c r="D58">
        <v>8</v>
      </c>
    </row>
    <row r="59" spans="1:4" x14ac:dyDescent="0.2">
      <c r="A59" t="s">
        <v>122</v>
      </c>
      <c r="B59">
        <v>34</v>
      </c>
      <c r="C59">
        <v>17</v>
      </c>
      <c r="D59">
        <v>5</v>
      </c>
    </row>
    <row r="60" spans="1:4" x14ac:dyDescent="0.2">
      <c r="A60" t="s">
        <v>123</v>
      </c>
      <c r="B60">
        <v>35</v>
      </c>
      <c r="C60">
        <v>4</v>
      </c>
      <c r="D60">
        <v>9</v>
      </c>
    </row>
    <row r="61" spans="1:4" x14ac:dyDescent="0.2">
      <c r="A61" t="s">
        <v>124</v>
      </c>
      <c r="B61">
        <v>36</v>
      </c>
      <c r="C61">
        <v>4</v>
      </c>
      <c r="D61">
        <v>9</v>
      </c>
    </row>
    <row r="62" spans="1:4" x14ac:dyDescent="0.2">
      <c r="A62" t="s">
        <v>125</v>
      </c>
      <c r="B62">
        <v>37</v>
      </c>
      <c r="C62">
        <v>4</v>
      </c>
      <c r="D62">
        <v>9</v>
      </c>
    </row>
    <row r="63" spans="1:4" x14ac:dyDescent="0.2">
      <c r="A63" t="s">
        <v>126</v>
      </c>
      <c r="B63">
        <v>38</v>
      </c>
      <c r="C63">
        <v>4</v>
      </c>
      <c r="D63">
        <v>9</v>
      </c>
    </row>
    <row r="64" spans="1:4" x14ac:dyDescent="0.2">
      <c r="A64" t="s">
        <v>127</v>
      </c>
      <c r="B64">
        <v>39</v>
      </c>
      <c r="C64">
        <v>4</v>
      </c>
      <c r="D64">
        <v>9</v>
      </c>
    </row>
    <row r="65" spans="1:4" x14ac:dyDescent="0.2">
      <c r="A65" t="s">
        <v>128</v>
      </c>
      <c r="B65">
        <v>40</v>
      </c>
      <c r="C65">
        <v>5</v>
      </c>
      <c r="D65">
        <v>9</v>
      </c>
    </row>
    <row r="66" spans="1:4" x14ac:dyDescent="0.2">
      <c r="A66" t="s">
        <v>129</v>
      </c>
      <c r="B66">
        <v>41</v>
      </c>
      <c r="C66">
        <v>2</v>
      </c>
      <c r="D66">
        <v>11</v>
      </c>
    </row>
    <row r="67" spans="1:4" x14ac:dyDescent="0.2">
      <c r="A67" t="s">
        <v>130</v>
      </c>
      <c r="B67">
        <v>42</v>
      </c>
      <c r="C67">
        <v>5</v>
      </c>
      <c r="D67">
        <v>9</v>
      </c>
    </row>
    <row r="68" spans="1:4" x14ac:dyDescent="0.2">
      <c r="A68" t="s">
        <v>131</v>
      </c>
      <c r="B68">
        <v>43</v>
      </c>
      <c r="C68">
        <v>6</v>
      </c>
      <c r="D68">
        <v>9</v>
      </c>
    </row>
    <row r="69" spans="1:4" x14ac:dyDescent="0.2">
      <c r="A69" t="s">
        <v>132</v>
      </c>
      <c r="B69">
        <v>44</v>
      </c>
      <c r="C69">
        <v>6</v>
      </c>
      <c r="D69">
        <v>9</v>
      </c>
    </row>
    <row r="70" spans="1:4" x14ac:dyDescent="0.2">
      <c r="A70" t="s">
        <v>133</v>
      </c>
      <c r="B70">
        <v>45</v>
      </c>
      <c r="C70">
        <v>6</v>
      </c>
      <c r="D70">
        <v>9</v>
      </c>
    </row>
    <row r="71" spans="1:4" x14ac:dyDescent="0.2">
      <c r="A71" t="s">
        <v>134</v>
      </c>
      <c r="B71">
        <v>46</v>
      </c>
      <c r="C71">
        <v>7</v>
      </c>
      <c r="D71">
        <v>9</v>
      </c>
    </row>
    <row r="72" spans="1:4" x14ac:dyDescent="0.2">
      <c r="A72" t="s">
        <v>135</v>
      </c>
      <c r="B72">
        <v>47</v>
      </c>
      <c r="C72">
        <v>8</v>
      </c>
      <c r="D72">
        <v>9</v>
      </c>
    </row>
    <row r="73" spans="1:4" x14ac:dyDescent="0.2">
      <c r="A73" t="s">
        <v>136</v>
      </c>
      <c r="B73">
        <v>48</v>
      </c>
      <c r="C73">
        <v>5</v>
      </c>
      <c r="D73">
        <v>10</v>
      </c>
    </row>
    <row r="74" spans="1:4" x14ac:dyDescent="0.2">
      <c r="A74" t="s">
        <v>137</v>
      </c>
      <c r="B74">
        <v>49</v>
      </c>
      <c r="C74">
        <v>17</v>
      </c>
      <c r="D74">
        <v>7</v>
      </c>
    </row>
    <row r="75" spans="1:4" x14ac:dyDescent="0.2">
      <c r="A75" t="s">
        <v>138</v>
      </c>
      <c r="B75">
        <v>50</v>
      </c>
      <c r="C75">
        <v>13</v>
      </c>
      <c r="D75">
        <v>8</v>
      </c>
    </row>
    <row r="76" spans="1:4" x14ac:dyDescent="0.2">
      <c r="A76" t="s">
        <v>139</v>
      </c>
      <c r="B76">
        <v>51</v>
      </c>
      <c r="C76">
        <v>12</v>
      </c>
      <c r="D76">
        <v>9</v>
      </c>
    </row>
    <row r="77" spans="1:4" x14ac:dyDescent="0.2">
      <c r="A77" t="s">
        <v>140</v>
      </c>
      <c r="B77">
        <v>52</v>
      </c>
      <c r="C77">
        <v>10</v>
      </c>
      <c r="D77">
        <v>11</v>
      </c>
    </row>
    <row r="78" spans="1:4" x14ac:dyDescent="0.2">
      <c r="A78" t="s">
        <v>141</v>
      </c>
      <c r="B78">
        <v>53</v>
      </c>
      <c r="C78">
        <v>6</v>
      </c>
      <c r="D78">
        <v>11</v>
      </c>
    </row>
    <row r="79" spans="1:4" x14ac:dyDescent="0.2">
      <c r="A79" t="s">
        <v>142</v>
      </c>
      <c r="B79">
        <v>54</v>
      </c>
      <c r="C79">
        <v>12</v>
      </c>
      <c r="D79">
        <v>10</v>
      </c>
    </row>
    <row r="80" spans="1:4" x14ac:dyDescent="0.2">
      <c r="A80" t="s">
        <v>143</v>
      </c>
      <c r="B80">
        <v>55</v>
      </c>
      <c r="C80">
        <v>5</v>
      </c>
      <c r="D80">
        <v>12</v>
      </c>
    </row>
    <row r="81" spans="1:4" x14ac:dyDescent="0.2">
      <c r="A81" t="s">
        <v>144</v>
      </c>
      <c r="B81">
        <v>56</v>
      </c>
      <c r="C81">
        <v>5</v>
      </c>
      <c r="D81">
        <v>12</v>
      </c>
    </row>
    <row r="82" spans="1:4" x14ac:dyDescent="0.2">
      <c r="A82" t="s">
        <v>145</v>
      </c>
      <c r="B82">
        <v>57</v>
      </c>
      <c r="C82">
        <v>4</v>
      </c>
      <c r="D82">
        <v>13</v>
      </c>
    </row>
    <row r="83" spans="1:4" x14ac:dyDescent="0.2">
      <c r="A83" t="s">
        <v>146</v>
      </c>
      <c r="B83">
        <v>58</v>
      </c>
      <c r="C83">
        <v>12</v>
      </c>
      <c r="D83">
        <v>10</v>
      </c>
    </row>
    <row r="84" spans="1:4" x14ac:dyDescent="0.2">
      <c r="A84" t="s">
        <v>147</v>
      </c>
      <c r="B84">
        <v>59</v>
      </c>
      <c r="C84">
        <v>12</v>
      </c>
      <c r="D84">
        <v>10</v>
      </c>
    </row>
    <row r="85" spans="1:4" x14ac:dyDescent="0.2">
      <c r="A85" t="s">
        <v>148</v>
      </c>
      <c r="B85">
        <v>60</v>
      </c>
      <c r="C85">
        <v>10</v>
      </c>
      <c r="D85">
        <v>11</v>
      </c>
    </row>
    <row r="86" spans="1:4" x14ac:dyDescent="0.2">
      <c r="A86" t="s">
        <v>149</v>
      </c>
      <c r="B86">
        <v>61</v>
      </c>
      <c r="C86">
        <v>10</v>
      </c>
      <c r="D86">
        <v>11</v>
      </c>
    </row>
    <row r="87" spans="1:4" x14ac:dyDescent="0.2">
      <c r="A87" t="s">
        <v>150</v>
      </c>
      <c r="B87">
        <v>62</v>
      </c>
      <c r="C87">
        <v>16</v>
      </c>
      <c r="D87">
        <v>10</v>
      </c>
    </row>
    <row r="88" spans="1:4" x14ac:dyDescent="0.2">
      <c r="A88" t="s">
        <v>151</v>
      </c>
      <c r="B88">
        <v>63</v>
      </c>
      <c r="C88">
        <v>8</v>
      </c>
      <c r="D88">
        <v>13</v>
      </c>
    </row>
    <row r="89" spans="1:4" x14ac:dyDescent="0.2">
      <c r="A89" t="s">
        <v>152</v>
      </c>
      <c r="B89">
        <v>64</v>
      </c>
      <c r="C89">
        <v>13</v>
      </c>
      <c r="D89">
        <v>12</v>
      </c>
    </row>
    <row r="90" spans="1:4" x14ac:dyDescent="0.2">
      <c r="A90" t="s">
        <v>153</v>
      </c>
      <c r="B90">
        <v>65</v>
      </c>
      <c r="C90">
        <v>5</v>
      </c>
      <c r="D90">
        <v>14</v>
      </c>
    </row>
    <row r="91" spans="1:4" x14ac:dyDescent="0.2">
      <c r="A91" t="s">
        <v>154</v>
      </c>
      <c r="B91">
        <v>66</v>
      </c>
      <c r="C91">
        <v>5</v>
      </c>
      <c r="D91">
        <v>14</v>
      </c>
    </row>
    <row r="92" spans="1:4" x14ac:dyDescent="0.2">
      <c r="A92" t="s">
        <v>155</v>
      </c>
      <c r="B92">
        <v>67</v>
      </c>
      <c r="C92">
        <v>5</v>
      </c>
      <c r="D92">
        <v>14</v>
      </c>
    </row>
    <row r="93" spans="1:4" x14ac:dyDescent="0.2">
      <c r="A93" t="s">
        <v>156</v>
      </c>
      <c r="B93">
        <v>68</v>
      </c>
      <c r="C93">
        <v>5</v>
      </c>
      <c r="D93">
        <v>14</v>
      </c>
    </row>
    <row r="94" spans="1:4" x14ac:dyDescent="0.2">
      <c r="A94" t="s">
        <v>157</v>
      </c>
      <c r="B94">
        <v>69</v>
      </c>
      <c r="C94">
        <v>5</v>
      </c>
      <c r="D94">
        <v>14</v>
      </c>
    </row>
    <row r="95" spans="1:4" x14ac:dyDescent="0.2">
      <c r="A95" t="s">
        <v>158</v>
      </c>
      <c r="B95">
        <v>70</v>
      </c>
      <c r="C95">
        <v>5</v>
      </c>
      <c r="D95">
        <v>14</v>
      </c>
    </row>
    <row r="96" spans="1:4" x14ac:dyDescent="0.2">
      <c r="A96" t="s">
        <v>159</v>
      </c>
      <c r="B96">
        <v>71</v>
      </c>
      <c r="C96">
        <v>5</v>
      </c>
      <c r="D96">
        <v>15</v>
      </c>
    </row>
    <row r="97" spans="1:4" x14ac:dyDescent="0.2">
      <c r="A97" t="s">
        <v>160</v>
      </c>
      <c r="B97">
        <v>72</v>
      </c>
      <c r="C97">
        <v>5</v>
      </c>
      <c r="D97">
        <v>15</v>
      </c>
    </row>
    <row r="98" spans="1:4" x14ac:dyDescent="0.2">
      <c r="A98" t="s">
        <v>161</v>
      </c>
      <c r="B98">
        <v>73</v>
      </c>
      <c r="C98">
        <v>5</v>
      </c>
      <c r="D98">
        <v>15</v>
      </c>
    </row>
    <row r="99" spans="1:4" x14ac:dyDescent="0.2">
      <c r="A99" t="s">
        <v>162</v>
      </c>
      <c r="B99">
        <v>74</v>
      </c>
      <c r="C99">
        <v>5</v>
      </c>
      <c r="D99">
        <v>15</v>
      </c>
    </row>
    <row r="100" spans="1:4" x14ac:dyDescent="0.2">
      <c r="A100" t="s">
        <v>163</v>
      </c>
      <c r="B100">
        <v>75</v>
      </c>
      <c r="C100">
        <v>5</v>
      </c>
      <c r="D100">
        <v>15</v>
      </c>
    </row>
    <row r="101" spans="1:4" x14ac:dyDescent="0.2">
      <c r="A101" t="s">
        <v>164</v>
      </c>
      <c r="B101">
        <v>76</v>
      </c>
      <c r="C101">
        <v>5</v>
      </c>
      <c r="D101">
        <v>15</v>
      </c>
    </row>
    <row r="102" spans="1:4" x14ac:dyDescent="0.2">
      <c r="A102" t="s">
        <v>165</v>
      </c>
      <c r="B102">
        <v>77</v>
      </c>
      <c r="C102">
        <v>5</v>
      </c>
      <c r="D102">
        <v>15</v>
      </c>
    </row>
    <row r="103" spans="1:4" x14ac:dyDescent="0.2">
      <c r="A103" t="s">
        <v>166</v>
      </c>
      <c r="B103">
        <v>78</v>
      </c>
      <c r="C103">
        <v>15</v>
      </c>
      <c r="D103">
        <v>13</v>
      </c>
    </row>
    <row r="104" spans="1:4" x14ac:dyDescent="0.2">
      <c r="A104" t="s">
        <v>167</v>
      </c>
      <c r="B104">
        <v>79</v>
      </c>
      <c r="C104">
        <v>14</v>
      </c>
      <c r="D104">
        <v>13</v>
      </c>
    </row>
    <row r="105" spans="1:4" x14ac:dyDescent="0.2">
      <c r="A105" t="s">
        <v>168</v>
      </c>
      <c r="B105">
        <v>80</v>
      </c>
      <c r="C105">
        <v>7</v>
      </c>
      <c r="D105">
        <v>15</v>
      </c>
    </row>
    <row r="106" spans="1:4" x14ac:dyDescent="0.2">
      <c r="A106" t="s">
        <v>169</v>
      </c>
      <c r="B106">
        <v>81</v>
      </c>
      <c r="C106">
        <v>11</v>
      </c>
      <c r="D106">
        <v>15</v>
      </c>
    </row>
    <row r="107" spans="1:4" x14ac:dyDescent="0.2">
      <c r="A107" t="s">
        <v>170</v>
      </c>
      <c r="B107">
        <v>82</v>
      </c>
      <c r="C107">
        <v>7</v>
      </c>
      <c r="D107">
        <v>16</v>
      </c>
    </row>
    <row r="108" spans="1:4" x14ac:dyDescent="0.2">
      <c r="A108" t="s">
        <v>171</v>
      </c>
      <c r="B108">
        <v>83</v>
      </c>
      <c r="C108">
        <v>13</v>
      </c>
      <c r="D108">
        <v>15</v>
      </c>
    </row>
    <row r="109" spans="1:4" x14ac:dyDescent="0.2">
      <c r="A109" t="s">
        <v>172</v>
      </c>
      <c r="B109">
        <v>84</v>
      </c>
      <c r="C109">
        <v>4</v>
      </c>
      <c r="D109">
        <v>18</v>
      </c>
    </row>
    <row r="110" spans="1:4" x14ac:dyDescent="0.2">
      <c r="A110" t="s">
        <v>173</v>
      </c>
      <c r="B110">
        <v>85</v>
      </c>
      <c r="C110">
        <v>11</v>
      </c>
      <c r="D110">
        <v>17</v>
      </c>
    </row>
    <row r="111" spans="1:4" x14ac:dyDescent="0.2">
      <c r="A111" t="s">
        <v>174</v>
      </c>
      <c r="B111">
        <v>86</v>
      </c>
      <c r="C111">
        <v>4</v>
      </c>
      <c r="D111">
        <v>19</v>
      </c>
    </row>
    <row r="112" spans="1:4" x14ac:dyDescent="0.2">
      <c r="A112" t="s">
        <v>175</v>
      </c>
      <c r="B112">
        <v>87</v>
      </c>
      <c r="C112">
        <v>5</v>
      </c>
      <c r="D112">
        <v>19</v>
      </c>
    </row>
    <row r="113" spans="1:4" x14ac:dyDescent="0.2">
      <c r="A113" t="s">
        <v>176</v>
      </c>
      <c r="B113">
        <v>88</v>
      </c>
      <c r="C113">
        <v>5</v>
      </c>
      <c r="D113">
        <v>19</v>
      </c>
    </row>
    <row r="114" spans="1:4" x14ac:dyDescent="0.2">
      <c r="A114" t="s">
        <v>177</v>
      </c>
      <c r="B114">
        <v>89</v>
      </c>
      <c r="C114">
        <v>3</v>
      </c>
      <c r="D114">
        <v>19</v>
      </c>
    </row>
    <row r="115" spans="1:4" x14ac:dyDescent="0.2">
      <c r="A115" t="s">
        <v>178</v>
      </c>
      <c r="B115">
        <v>90</v>
      </c>
      <c r="C115">
        <v>3</v>
      </c>
      <c r="D115">
        <v>19</v>
      </c>
    </row>
    <row r="116" spans="1:4" x14ac:dyDescent="0.2">
      <c r="A116" t="s">
        <v>179</v>
      </c>
      <c r="B116">
        <v>91</v>
      </c>
      <c r="C116">
        <v>4</v>
      </c>
      <c r="D116">
        <v>19</v>
      </c>
    </row>
    <row r="117" spans="1:4" x14ac:dyDescent="0.2">
      <c r="A117" t="s">
        <v>180</v>
      </c>
      <c r="B117">
        <v>92</v>
      </c>
      <c r="C117">
        <v>3</v>
      </c>
      <c r="D117">
        <v>20</v>
      </c>
    </row>
    <row r="118" spans="1:4" x14ac:dyDescent="0.2">
      <c r="A118" t="s">
        <v>181</v>
      </c>
      <c r="B118">
        <v>93</v>
      </c>
      <c r="C118">
        <v>4</v>
      </c>
      <c r="D118">
        <v>20</v>
      </c>
    </row>
    <row r="119" spans="1:4" x14ac:dyDescent="0.2">
      <c r="A119" t="s">
        <v>182</v>
      </c>
      <c r="B119">
        <v>94</v>
      </c>
      <c r="C119">
        <v>4</v>
      </c>
      <c r="D119">
        <v>20</v>
      </c>
    </row>
    <row r="120" spans="1:4" x14ac:dyDescent="0.2">
      <c r="A120" t="s">
        <v>183</v>
      </c>
      <c r="B120">
        <v>95</v>
      </c>
      <c r="C120">
        <v>5</v>
      </c>
      <c r="D120">
        <v>19</v>
      </c>
    </row>
    <row r="121" spans="1:4" x14ac:dyDescent="0.2">
      <c r="A121" t="s">
        <v>184</v>
      </c>
      <c r="B121">
        <v>96</v>
      </c>
      <c r="C121">
        <v>27</v>
      </c>
      <c r="D121">
        <v>14</v>
      </c>
    </row>
    <row r="122" spans="1:4" x14ac:dyDescent="0.2">
      <c r="A122" t="s">
        <v>185</v>
      </c>
      <c r="B122">
        <v>97</v>
      </c>
      <c r="C122">
        <v>5</v>
      </c>
      <c r="D122">
        <v>19</v>
      </c>
    </row>
    <row r="123" spans="1:4" x14ac:dyDescent="0.2">
      <c r="A123" t="s">
        <v>186</v>
      </c>
      <c r="B123">
        <v>98</v>
      </c>
      <c r="C123">
        <v>2</v>
      </c>
      <c r="D123">
        <v>21</v>
      </c>
    </row>
    <row r="124" spans="1:4" x14ac:dyDescent="0.2">
      <c r="A124" t="s">
        <v>187</v>
      </c>
      <c r="B124">
        <v>99</v>
      </c>
      <c r="C124">
        <v>3</v>
      </c>
      <c r="D124">
        <v>21</v>
      </c>
    </row>
    <row r="125" spans="1:4" x14ac:dyDescent="0.2">
      <c r="A125" t="s">
        <v>188</v>
      </c>
      <c r="B125">
        <v>100</v>
      </c>
      <c r="C125">
        <v>4</v>
      </c>
      <c r="D125">
        <v>20</v>
      </c>
    </row>
    <row r="126" spans="1:4" x14ac:dyDescent="0.2">
      <c r="A126" t="s">
        <v>189</v>
      </c>
      <c r="B126">
        <v>101</v>
      </c>
      <c r="C126">
        <v>4</v>
      </c>
      <c r="D126">
        <v>20</v>
      </c>
    </row>
    <row r="127" spans="1:4" x14ac:dyDescent="0.2">
      <c r="A127" t="s">
        <v>190</v>
      </c>
      <c r="B127">
        <v>102</v>
      </c>
      <c r="C127">
        <v>17</v>
      </c>
      <c r="D127">
        <v>17</v>
      </c>
    </row>
    <row r="128" spans="1:4" x14ac:dyDescent="0.2">
      <c r="A128" t="s">
        <v>191</v>
      </c>
      <c r="B128">
        <v>103</v>
      </c>
      <c r="C128">
        <v>18</v>
      </c>
      <c r="D128">
        <v>17</v>
      </c>
    </row>
    <row r="129" spans="1:4" x14ac:dyDescent="0.2">
      <c r="A129" t="s">
        <v>192</v>
      </c>
      <c r="B129">
        <v>104</v>
      </c>
      <c r="C129">
        <v>12</v>
      </c>
      <c r="D129">
        <v>19</v>
      </c>
    </row>
    <row r="130" spans="1:4" x14ac:dyDescent="0.2">
      <c r="A130" t="s">
        <v>193</v>
      </c>
      <c r="B130">
        <v>105</v>
      </c>
      <c r="C130">
        <v>8</v>
      </c>
      <c r="D130">
        <v>20</v>
      </c>
    </row>
    <row r="131" spans="1:4" x14ac:dyDescent="0.2">
      <c r="A131" t="s">
        <v>194</v>
      </c>
      <c r="B131">
        <v>106</v>
      </c>
      <c r="C131">
        <v>23</v>
      </c>
      <c r="D131">
        <v>16</v>
      </c>
    </row>
    <row r="132" spans="1:4" x14ac:dyDescent="0.2">
      <c r="A132" t="s">
        <v>195</v>
      </c>
      <c r="B132">
        <v>107</v>
      </c>
      <c r="C132">
        <v>10</v>
      </c>
      <c r="D132">
        <v>20</v>
      </c>
    </row>
    <row r="133" spans="1:4" x14ac:dyDescent="0.2">
      <c r="A133" t="s">
        <v>196</v>
      </c>
      <c r="B133">
        <v>108</v>
      </c>
      <c r="C133">
        <v>36</v>
      </c>
      <c r="D133">
        <v>15</v>
      </c>
    </row>
    <row r="134" spans="1:4" x14ac:dyDescent="0.2">
      <c r="A134" t="s">
        <v>197</v>
      </c>
      <c r="B134">
        <v>109</v>
      </c>
      <c r="C134">
        <v>31</v>
      </c>
      <c r="D134">
        <v>16</v>
      </c>
    </row>
    <row r="135" spans="1:4" x14ac:dyDescent="0.2">
      <c r="A135" t="s">
        <v>198</v>
      </c>
      <c r="B135">
        <v>110</v>
      </c>
      <c r="C135">
        <v>32</v>
      </c>
      <c r="D135">
        <v>16</v>
      </c>
    </row>
    <row r="136" spans="1:4" x14ac:dyDescent="0.2">
      <c r="A136" t="s">
        <v>199</v>
      </c>
      <c r="B136">
        <v>111</v>
      </c>
      <c r="C136">
        <v>33</v>
      </c>
      <c r="D136">
        <v>16</v>
      </c>
    </row>
    <row r="137" spans="1:4" x14ac:dyDescent="0.2">
      <c r="A137" t="s">
        <v>200</v>
      </c>
      <c r="B137">
        <v>112</v>
      </c>
      <c r="C137">
        <v>16</v>
      </c>
      <c r="D137">
        <v>19</v>
      </c>
    </row>
    <row r="138" spans="1:4" x14ac:dyDescent="0.2">
      <c r="A138" t="s">
        <v>201</v>
      </c>
      <c r="B138">
        <v>113</v>
      </c>
      <c r="C138">
        <v>34</v>
      </c>
      <c r="D138">
        <v>14</v>
      </c>
    </row>
    <row r="139" spans="1:4" x14ac:dyDescent="0.2">
      <c r="A139" t="s">
        <v>202</v>
      </c>
      <c r="B139">
        <v>114</v>
      </c>
      <c r="C139">
        <v>36</v>
      </c>
      <c r="D139">
        <v>14</v>
      </c>
    </row>
    <row r="140" spans="1:4" x14ac:dyDescent="0.2">
      <c r="A140" t="s">
        <v>203</v>
      </c>
      <c r="B140">
        <v>115</v>
      </c>
      <c r="C140">
        <v>1</v>
      </c>
      <c r="D140">
        <v>25</v>
      </c>
    </row>
    <row r="141" spans="1:4" x14ac:dyDescent="0.2">
      <c r="A141" t="s">
        <v>204</v>
      </c>
      <c r="B141">
        <v>116</v>
      </c>
      <c r="C141">
        <v>2</v>
      </c>
      <c r="D141">
        <v>24</v>
      </c>
    </row>
    <row r="142" spans="1:4" x14ac:dyDescent="0.2">
      <c r="A142" t="s">
        <v>205</v>
      </c>
      <c r="B142">
        <v>117</v>
      </c>
      <c r="C142">
        <v>2</v>
      </c>
      <c r="D142">
        <v>24</v>
      </c>
    </row>
    <row r="143" spans="1:4" x14ac:dyDescent="0.2">
      <c r="A143" t="s">
        <v>206</v>
      </c>
      <c r="B143">
        <v>118</v>
      </c>
      <c r="C143">
        <v>1</v>
      </c>
      <c r="D143">
        <v>25</v>
      </c>
    </row>
    <row r="144" spans="1:4" x14ac:dyDescent="0.2">
      <c r="A144" t="s">
        <v>207</v>
      </c>
      <c r="B144">
        <v>119</v>
      </c>
      <c r="C144">
        <v>39</v>
      </c>
      <c r="D144">
        <v>14</v>
      </c>
    </row>
    <row r="145" spans="1:4" x14ac:dyDescent="0.2">
      <c r="A145" t="s">
        <v>208</v>
      </c>
      <c r="B145">
        <v>120</v>
      </c>
      <c r="C145">
        <v>40</v>
      </c>
      <c r="D145">
        <v>14</v>
      </c>
    </row>
    <row r="146" spans="1:4" x14ac:dyDescent="0.2">
      <c r="A146" t="s">
        <v>209</v>
      </c>
      <c r="B146">
        <v>121</v>
      </c>
      <c r="C146">
        <v>36</v>
      </c>
      <c r="D146">
        <v>16</v>
      </c>
    </row>
    <row r="147" spans="1:4" x14ac:dyDescent="0.2">
      <c r="A147" t="s">
        <v>210</v>
      </c>
      <c r="B147">
        <v>122</v>
      </c>
      <c r="C147">
        <v>37</v>
      </c>
      <c r="D147">
        <v>16</v>
      </c>
    </row>
    <row r="148" spans="1:4" x14ac:dyDescent="0.2">
      <c r="A148" t="s">
        <v>211</v>
      </c>
      <c r="B148">
        <v>123</v>
      </c>
      <c r="C148">
        <v>38</v>
      </c>
      <c r="D148">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A254-3A5F-7146-8B9F-0D78B9C6F9EE}">
  <dimension ref="A1:I105"/>
  <sheetViews>
    <sheetView topLeftCell="A56" workbookViewId="0">
      <selection activeCell="F85" sqref="F85"/>
    </sheetView>
  </sheetViews>
  <sheetFormatPr baseColWidth="10" defaultRowHeight="16" x14ac:dyDescent="0.2"/>
  <sheetData>
    <row r="1" spans="1:1" x14ac:dyDescent="0.2">
      <c r="A1" t="s">
        <v>212</v>
      </c>
    </row>
    <row r="2" spans="1:1" x14ac:dyDescent="0.2">
      <c r="A2" t="s">
        <v>213</v>
      </c>
    </row>
    <row r="3" spans="1:1" x14ac:dyDescent="0.2">
      <c r="A3" t="s">
        <v>214</v>
      </c>
    </row>
    <row r="4" spans="1:1" x14ac:dyDescent="0.2">
      <c r="A4" s="22" t="s">
        <v>215</v>
      </c>
    </row>
    <row r="5" spans="1:1" x14ac:dyDescent="0.2">
      <c r="A5" s="21" t="s">
        <v>216</v>
      </c>
    </row>
    <row r="6" spans="1:1" x14ac:dyDescent="0.2">
      <c r="A6" s="6" t="s">
        <v>217</v>
      </c>
    </row>
    <row r="7" spans="1:1" x14ac:dyDescent="0.2">
      <c r="A7" t="s">
        <v>218</v>
      </c>
    </row>
    <row r="8" spans="1:1" x14ac:dyDescent="0.2">
      <c r="A8" s="22" t="s">
        <v>219</v>
      </c>
    </row>
    <row r="9" spans="1:1" x14ac:dyDescent="0.2">
      <c r="A9" t="s">
        <v>220</v>
      </c>
    </row>
    <row r="10" spans="1:1" x14ac:dyDescent="0.2">
      <c r="A10" t="s">
        <v>221</v>
      </c>
    </row>
    <row r="11" spans="1:1" x14ac:dyDescent="0.2">
      <c r="A11" t="s">
        <v>222</v>
      </c>
    </row>
    <row r="12" spans="1:1" x14ac:dyDescent="0.2">
      <c r="A12" t="s">
        <v>223</v>
      </c>
    </row>
    <row r="13" spans="1:1" x14ac:dyDescent="0.2">
      <c r="A13" t="s">
        <v>224</v>
      </c>
    </row>
    <row r="14" spans="1:1" x14ac:dyDescent="0.2">
      <c r="A14" t="s">
        <v>225</v>
      </c>
    </row>
    <row r="15" spans="1:1" x14ac:dyDescent="0.2">
      <c r="A15" t="s">
        <v>226</v>
      </c>
    </row>
    <row r="16" spans="1:1" x14ac:dyDescent="0.2">
      <c r="A16" t="s">
        <v>227</v>
      </c>
    </row>
    <row r="17" spans="1:9" x14ac:dyDescent="0.2">
      <c r="A17" t="s">
        <v>228</v>
      </c>
    </row>
    <row r="18" spans="1:9" x14ac:dyDescent="0.2">
      <c r="A18" t="s">
        <v>229</v>
      </c>
    </row>
    <row r="19" spans="1:9" x14ac:dyDescent="0.2">
      <c r="A19" t="s">
        <v>230</v>
      </c>
    </row>
    <row r="20" spans="1:9" x14ac:dyDescent="0.2">
      <c r="A20" t="s">
        <v>231</v>
      </c>
    </row>
    <row r="21" spans="1:9" x14ac:dyDescent="0.2">
      <c r="A21" t="s">
        <v>232</v>
      </c>
    </row>
    <row r="22" spans="1:9" x14ac:dyDescent="0.2">
      <c r="A22" t="s">
        <v>233</v>
      </c>
    </row>
    <row r="23" spans="1:9" x14ac:dyDescent="0.2">
      <c r="A23" t="s">
        <v>234</v>
      </c>
    </row>
    <row r="24" spans="1:9" x14ac:dyDescent="0.2">
      <c r="A24" t="s">
        <v>235</v>
      </c>
    </row>
    <row r="25" spans="1:9" x14ac:dyDescent="0.2">
      <c r="A25" t="s">
        <v>236</v>
      </c>
    </row>
    <row r="26" spans="1:9" x14ac:dyDescent="0.2">
      <c r="A26" t="s">
        <v>87</v>
      </c>
    </row>
    <row r="27" spans="1:9" x14ac:dyDescent="0.2">
      <c r="A27" t="s">
        <v>88</v>
      </c>
      <c r="B27" t="s">
        <v>61</v>
      </c>
      <c r="C27" t="s">
        <v>89</v>
      </c>
      <c r="D27" t="s">
        <v>90</v>
      </c>
      <c r="E27" t="s">
        <v>237</v>
      </c>
      <c r="F27" t="s">
        <v>238</v>
      </c>
      <c r="G27" t="s">
        <v>58</v>
      </c>
      <c r="H27" t="s">
        <v>59</v>
      </c>
      <c r="I27" t="s">
        <v>239</v>
      </c>
    </row>
    <row r="28" spans="1:9" x14ac:dyDescent="0.2">
      <c r="A28" t="s">
        <v>91</v>
      </c>
      <c r="B28">
        <v>3</v>
      </c>
      <c r="C28">
        <v>1</v>
      </c>
      <c r="D28">
        <v>1</v>
      </c>
      <c r="E28">
        <v>0</v>
      </c>
      <c r="F28" s="14" t="s">
        <v>240</v>
      </c>
      <c r="G28">
        <v>1</v>
      </c>
      <c r="H28">
        <v>1</v>
      </c>
      <c r="I28" t="s">
        <v>241</v>
      </c>
    </row>
    <row r="29" spans="1:9" x14ac:dyDescent="0.2">
      <c r="A29" t="s">
        <v>92</v>
      </c>
      <c r="B29">
        <v>4</v>
      </c>
      <c r="C29">
        <v>1</v>
      </c>
      <c r="D29">
        <v>2</v>
      </c>
      <c r="E29">
        <v>0</v>
      </c>
      <c r="F29" s="14" t="s">
        <v>242</v>
      </c>
      <c r="G29">
        <v>1</v>
      </c>
      <c r="H29">
        <v>1</v>
      </c>
      <c r="I29" t="s">
        <v>243</v>
      </c>
    </row>
    <row r="30" spans="1:9" x14ac:dyDescent="0.2">
      <c r="A30" t="s">
        <v>93</v>
      </c>
      <c r="B30">
        <v>5</v>
      </c>
      <c r="C30">
        <v>1</v>
      </c>
      <c r="D30">
        <v>3</v>
      </c>
      <c r="E30">
        <v>0</v>
      </c>
      <c r="F30" s="14" t="s">
        <v>244</v>
      </c>
      <c r="G30">
        <v>1</v>
      </c>
      <c r="H30">
        <v>1</v>
      </c>
      <c r="I30" t="s">
        <v>245</v>
      </c>
    </row>
    <row r="31" spans="1:9" x14ac:dyDescent="0.2">
      <c r="A31" t="s">
        <v>94</v>
      </c>
      <c r="B31">
        <v>6</v>
      </c>
      <c r="C31">
        <v>1</v>
      </c>
      <c r="D31">
        <v>3</v>
      </c>
      <c r="E31">
        <v>0</v>
      </c>
      <c r="F31">
        <v>5.7163917008438099E-2</v>
      </c>
      <c r="G31">
        <v>1</v>
      </c>
      <c r="H31">
        <v>1</v>
      </c>
      <c r="I31" t="s">
        <v>246</v>
      </c>
    </row>
    <row r="32" spans="1:9" x14ac:dyDescent="0.2">
      <c r="A32" t="s">
        <v>95</v>
      </c>
      <c r="B32">
        <v>7</v>
      </c>
      <c r="C32">
        <v>1</v>
      </c>
      <c r="D32">
        <v>3</v>
      </c>
      <c r="E32">
        <v>0</v>
      </c>
      <c r="F32">
        <v>5.5149332998553201E-2</v>
      </c>
      <c r="G32">
        <v>1</v>
      </c>
      <c r="H32">
        <v>1</v>
      </c>
      <c r="I32" t="s">
        <v>247</v>
      </c>
    </row>
    <row r="33" spans="1:9" x14ac:dyDescent="0.2">
      <c r="A33" t="s">
        <v>96</v>
      </c>
      <c r="B33">
        <v>8</v>
      </c>
      <c r="C33">
        <v>1</v>
      </c>
      <c r="D33">
        <v>3</v>
      </c>
      <c r="E33">
        <v>0</v>
      </c>
      <c r="F33">
        <v>5.2720499996212297E-2</v>
      </c>
      <c r="G33">
        <v>1</v>
      </c>
      <c r="H33">
        <v>1</v>
      </c>
      <c r="I33" t="s">
        <v>248</v>
      </c>
    </row>
    <row r="34" spans="1:9" x14ac:dyDescent="0.2">
      <c r="A34" t="s">
        <v>97</v>
      </c>
      <c r="B34">
        <v>9</v>
      </c>
      <c r="C34">
        <v>1</v>
      </c>
      <c r="D34">
        <v>3</v>
      </c>
      <c r="E34">
        <v>0</v>
      </c>
      <c r="F34">
        <v>5.2406624992727302E-2</v>
      </c>
      <c r="G34">
        <v>1</v>
      </c>
      <c r="H34">
        <v>1</v>
      </c>
      <c r="I34" t="s">
        <v>249</v>
      </c>
    </row>
    <row r="35" spans="1:9" x14ac:dyDescent="0.2">
      <c r="A35" t="s">
        <v>98</v>
      </c>
      <c r="B35">
        <v>10</v>
      </c>
      <c r="C35">
        <v>1</v>
      </c>
      <c r="D35">
        <v>4</v>
      </c>
      <c r="E35">
        <v>0</v>
      </c>
      <c r="F35">
        <v>5.2589167011319597E-2</v>
      </c>
      <c r="G35">
        <v>1</v>
      </c>
      <c r="H35">
        <v>1</v>
      </c>
      <c r="I35" t="s">
        <v>250</v>
      </c>
    </row>
    <row r="36" spans="1:9" x14ac:dyDescent="0.2">
      <c r="A36" t="s">
        <v>99</v>
      </c>
      <c r="B36">
        <v>11</v>
      </c>
      <c r="C36">
        <v>1</v>
      </c>
      <c r="D36">
        <v>5</v>
      </c>
      <c r="E36">
        <v>0</v>
      </c>
      <c r="F36">
        <v>5.2994915997260202E-2</v>
      </c>
      <c r="G36">
        <v>1</v>
      </c>
      <c r="H36">
        <v>1</v>
      </c>
      <c r="I36" t="s">
        <v>251</v>
      </c>
    </row>
    <row r="37" spans="1:9" x14ac:dyDescent="0.2">
      <c r="A37" t="s">
        <v>100</v>
      </c>
      <c r="B37">
        <v>12</v>
      </c>
      <c r="C37">
        <v>6</v>
      </c>
      <c r="D37">
        <v>3</v>
      </c>
      <c r="E37">
        <v>0</v>
      </c>
      <c r="F37">
        <v>5.2198791992850602E-2</v>
      </c>
      <c r="G37">
        <v>1</v>
      </c>
      <c r="H37">
        <v>1</v>
      </c>
      <c r="I37" t="s">
        <v>252</v>
      </c>
    </row>
    <row r="38" spans="1:9" x14ac:dyDescent="0.2">
      <c r="A38" t="s">
        <v>101</v>
      </c>
      <c r="B38">
        <v>13</v>
      </c>
      <c r="C38">
        <v>6</v>
      </c>
      <c r="D38">
        <v>3</v>
      </c>
      <c r="E38">
        <v>0</v>
      </c>
      <c r="F38">
        <v>5.3350833011791103E-2</v>
      </c>
      <c r="G38">
        <v>1</v>
      </c>
      <c r="H38">
        <v>1</v>
      </c>
      <c r="I38" t="s">
        <v>253</v>
      </c>
    </row>
    <row r="39" spans="1:9" x14ac:dyDescent="0.2">
      <c r="A39" t="s">
        <v>102</v>
      </c>
      <c r="B39">
        <v>14</v>
      </c>
      <c r="C39">
        <v>2</v>
      </c>
      <c r="D39">
        <v>5</v>
      </c>
      <c r="E39">
        <v>0</v>
      </c>
      <c r="F39">
        <v>5.32726249948609E-2</v>
      </c>
      <c r="G39">
        <v>1</v>
      </c>
      <c r="H39">
        <v>1</v>
      </c>
      <c r="I39" t="s">
        <v>254</v>
      </c>
    </row>
    <row r="40" spans="1:9" x14ac:dyDescent="0.2">
      <c r="A40" t="s">
        <v>103</v>
      </c>
      <c r="B40">
        <v>15</v>
      </c>
      <c r="C40">
        <v>2</v>
      </c>
      <c r="D40">
        <v>5</v>
      </c>
      <c r="E40">
        <v>0</v>
      </c>
      <c r="F40" s="14" t="s">
        <v>255</v>
      </c>
      <c r="G40">
        <v>1</v>
      </c>
      <c r="H40">
        <v>1</v>
      </c>
      <c r="I40" t="s">
        <v>256</v>
      </c>
    </row>
    <row r="41" spans="1:9" x14ac:dyDescent="0.2">
      <c r="A41" t="s">
        <v>104</v>
      </c>
      <c r="B41">
        <v>16</v>
      </c>
      <c r="C41">
        <v>1</v>
      </c>
      <c r="D41">
        <v>6</v>
      </c>
      <c r="E41">
        <v>0</v>
      </c>
      <c r="F41">
        <v>5.3124625002965303E-2</v>
      </c>
      <c r="G41">
        <v>1</v>
      </c>
      <c r="H41">
        <v>1</v>
      </c>
      <c r="I41" t="s">
        <v>257</v>
      </c>
    </row>
    <row r="42" spans="1:9" x14ac:dyDescent="0.2">
      <c r="A42" t="s">
        <v>105</v>
      </c>
      <c r="B42">
        <v>17</v>
      </c>
      <c r="C42">
        <v>3</v>
      </c>
      <c r="D42">
        <v>5</v>
      </c>
      <c r="E42">
        <v>0</v>
      </c>
      <c r="F42" s="14" t="s">
        <v>258</v>
      </c>
      <c r="G42">
        <v>1</v>
      </c>
      <c r="H42">
        <v>1</v>
      </c>
      <c r="I42" t="s">
        <v>259</v>
      </c>
    </row>
    <row r="43" spans="1:9" x14ac:dyDescent="0.2">
      <c r="A43" t="s">
        <v>106</v>
      </c>
      <c r="B43">
        <v>18</v>
      </c>
      <c r="C43">
        <v>5</v>
      </c>
      <c r="D43">
        <v>5</v>
      </c>
      <c r="E43">
        <v>0</v>
      </c>
      <c r="F43">
        <v>5.4014332999940899E-2</v>
      </c>
      <c r="G43">
        <v>1</v>
      </c>
      <c r="H43">
        <v>1</v>
      </c>
      <c r="I43" t="s">
        <v>260</v>
      </c>
    </row>
    <row r="44" spans="1:9" x14ac:dyDescent="0.2">
      <c r="A44" t="s">
        <v>107</v>
      </c>
      <c r="B44">
        <v>19</v>
      </c>
      <c r="C44">
        <v>5</v>
      </c>
      <c r="D44">
        <v>5</v>
      </c>
      <c r="E44">
        <v>0</v>
      </c>
      <c r="F44" s="14" t="s">
        <v>261</v>
      </c>
      <c r="G44">
        <v>1</v>
      </c>
      <c r="H44">
        <v>1</v>
      </c>
      <c r="I44" t="s">
        <v>262</v>
      </c>
    </row>
    <row r="45" spans="1:9" x14ac:dyDescent="0.2">
      <c r="A45" t="s">
        <v>108</v>
      </c>
      <c r="B45">
        <v>20</v>
      </c>
      <c r="C45">
        <v>3</v>
      </c>
      <c r="D45">
        <v>6</v>
      </c>
      <c r="E45">
        <v>0</v>
      </c>
      <c r="F45" s="14" t="s">
        <v>263</v>
      </c>
      <c r="G45">
        <v>1</v>
      </c>
      <c r="H45">
        <v>1</v>
      </c>
      <c r="I45" t="s">
        <v>264</v>
      </c>
    </row>
    <row r="46" spans="1:9" x14ac:dyDescent="0.2">
      <c r="A46" t="s">
        <v>109</v>
      </c>
      <c r="B46">
        <v>21</v>
      </c>
      <c r="C46">
        <v>3</v>
      </c>
      <c r="D46">
        <v>6</v>
      </c>
      <c r="E46">
        <v>0</v>
      </c>
      <c r="F46">
        <v>8.3966416990733705E-2</v>
      </c>
      <c r="G46">
        <v>1</v>
      </c>
      <c r="H46">
        <v>1</v>
      </c>
      <c r="I46" t="s">
        <v>265</v>
      </c>
    </row>
    <row r="47" spans="1:9" x14ac:dyDescent="0.2">
      <c r="A47" t="s">
        <v>110</v>
      </c>
      <c r="B47">
        <v>22</v>
      </c>
      <c r="C47">
        <v>7</v>
      </c>
      <c r="D47">
        <v>5</v>
      </c>
      <c r="E47">
        <v>0</v>
      </c>
      <c r="F47">
        <v>5.8356875000754302E-2</v>
      </c>
      <c r="G47">
        <v>1</v>
      </c>
      <c r="H47">
        <v>1</v>
      </c>
      <c r="I47" t="s">
        <v>266</v>
      </c>
    </row>
    <row r="48" spans="1:9" x14ac:dyDescent="0.2">
      <c r="A48" t="s">
        <v>111</v>
      </c>
      <c r="B48">
        <v>23</v>
      </c>
      <c r="C48">
        <v>2</v>
      </c>
      <c r="D48">
        <v>7</v>
      </c>
      <c r="E48">
        <v>0</v>
      </c>
      <c r="F48" s="14" t="s">
        <v>267</v>
      </c>
      <c r="G48">
        <v>1</v>
      </c>
      <c r="H48">
        <v>1</v>
      </c>
      <c r="I48" t="s">
        <v>268</v>
      </c>
    </row>
    <row r="49" spans="1:9" x14ac:dyDescent="0.2">
      <c r="A49" t="s">
        <v>112</v>
      </c>
      <c r="B49">
        <v>24</v>
      </c>
      <c r="C49">
        <v>8</v>
      </c>
      <c r="D49">
        <v>5</v>
      </c>
      <c r="E49">
        <v>0</v>
      </c>
      <c r="F49">
        <v>5.5191624996950801E-2</v>
      </c>
      <c r="G49">
        <v>1</v>
      </c>
      <c r="H49">
        <v>1</v>
      </c>
      <c r="I49" t="s">
        <v>269</v>
      </c>
    </row>
    <row r="50" spans="1:9" x14ac:dyDescent="0.2">
      <c r="A50" t="s">
        <v>113</v>
      </c>
      <c r="B50">
        <v>25</v>
      </c>
      <c r="C50">
        <v>8</v>
      </c>
      <c r="D50">
        <v>5</v>
      </c>
      <c r="E50">
        <v>0</v>
      </c>
      <c r="F50" s="14" t="s">
        <v>270</v>
      </c>
      <c r="G50">
        <v>1</v>
      </c>
      <c r="H50">
        <v>1</v>
      </c>
      <c r="I50" t="s">
        <v>271</v>
      </c>
    </row>
    <row r="51" spans="1:9" x14ac:dyDescent="0.2">
      <c r="A51" t="s">
        <v>114</v>
      </c>
      <c r="B51">
        <v>26</v>
      </c>
      <c r="C51">
        <v>6</v>
      </c>
      <c r="D51">
        <v>6</v>
      </c>
      <c r="E51">
        <v>0</v>
      </c>
      <c r="F51">
        <v>6.0908250001375501E-2</v>
      </c>
      <c r="G51">
        <v>1</v>
      </c>
      <c r="H51">
        <v>1</v>
      </c>
      <c r="I51" t="s">
        <v>272</v>
      </c>
    </row>
    <row r="52" spans="1:9" x14ac:dyDescent="0.2">
      <c r="A52" t="s">
        <v>115</v>
      </c>
      <c r="B52">
        <v>27</v>
      </c>
      <c r="C52">
        <v>6</v>
      </c>
      <c r="D52">
        <v>6</v>
      </c>
      <c r="E52">
        <v>0</v>
      </c>
      <c r="F52">
        <v>6.3612166995881098E-2</v>
      </c>
      <c r="G52">
        <v>1</v>
      </c>
      <c r="H52">
        <v>1</v>
      </c>
      <c r="I52" t="s">
        <v>273</v>
      </c>
    </row>
    <row r="53" spans="1:9" x14ac:dyDescent="0.2">
      <c r="A53" t="s">
        <v>116</v>
      </c>
      <c r="B53">
        <v>28</v>
      </c>
      <c r="C53">
        <v>6</v>
      </c>
      <c r="D53">
        <v>6</v>
      </c>
      <c r="E53">
        <v>0</v>
      </c>
      <c r="F53">
        <v>6.3219250005204203E-2</v>
      </c>
      <c r="G53">
        <v>1</v>
      </c>
      <c r="H53">
        <v>1</v>
      </c>
      <c r="I53" t="s">
        <v>274</v>
      </c>
    </row>
    <row r="54" spans="1:9" x14ac:dyDescent="0.2">
      <c r="A54" t="s">
        <v>117</v>
      </c>
      <c r="B54">
        <v>29</v>
      </c>
      <c r="C54">
        <v>6</v>
      </c>
      <c r="D54">
        <v>7</v>
      </c>
      <c r="E54">
        <v>0</v>
      </c>
      <c r="F54" s="14" t="s">
        <v>275</v>
      </c>
      <c r="G54">
        <v>1</v>
      </c>
      <c r="H54">
        <v>1</v>
      </c>
      <c r="I54" t="s">
        <v>276</v>
      </c>
    </row>
    <row r="55" spans="1:9" x14ac:dyDescent="0.2">
      <c r="A55" t="s">
        <v>118</v>
      </c>
      <c r="B55">
        <v>30</v>
      </c>
      <c r="C55">
        <v>9</v>
      </c>
      <c r="D55">
        <v>6</v>
      </c>
      <c r="E55">
        <v>0</v>
      </c>
      <c r="F55">
        <v>7.5886291990172994E-2</v>
      </c>
      <c r="G55">
        <v>1</v>
      </c>
      <c r="H55">
        <v>1</v>
      </c>
      <c r="I55" t="s">
        <v>277</v>
      </c>
    </row>
    <row r="56" spans="1:9" x14ac:dyDescent="0.2">
      <c r="A56" t="s">
        <v>119</v>
      </c>
      <c r="B56">
        <v>31</v>
      </c>
      <c r="C56">
        <v>9</v>
      </c>
      <c r="D56">
        <v>6</v>
      </c>
      <c r="E56">
        <v>0</v>
      </c>
      <c r="F56">
        <v>7.9208583003492095E-2</v>
      </c>
      <c r="G56">
        <v>1</v>
      </c>
      <c r="H56">
        <v>1</v>
      </c>
      <c r="I56" t="s">
        <v>278</v>
      </c>
    </row>
    <row r="57" spans="1:9" x14ac:dyDescent="0.2">
      <c r="A57" t="s">
        <v>120</v>
      </c>
      <c r="B57">
        <v>32</v>
      </c>
      <c r="C57">
        <v>5</v>
      </c>
      <c r="D57">
        <v>8</v>
      </c>
      <c r="E57">
        <v>0</v>
      </c>
      <c r="F57" s="14" t="s">
        <v>279</v>
      </c>
      <c r="G57">
        <v>1</v>
      </c>
      <c r="H57">
        <v>1</v>
      </c>
      <c r="I57" t="s">
        <v>280</v>
      </c>
    </row>
    <row r="58" spans="1:9" x14ac:dyDescent="0.2">
      <c r="A58" t="s">
        <v>121</v>
      </c>
      <c r="B58">
        <v>33</v>
      </c>
      <c r="C58">
        <v>7</v>
      </c>
      <c r="D58">
        <v>8</v>
      </c>
      <c r="E58">
        <v>0</v>
      </c>
      <c r="F58" s="14" t="s">
        <v>281</v>
      </c>
      <c r="G58">
        <v>1</v>
      </c>
      <c r="H58">
        <v>1</v>
      </c>
      <c r="I58" t="s">
        <v>282</v>
      </c>
    </row>
    <row r="59" spans="1:9" x14ac:dyDescent="0.2">
      <c r="A59" t="s">
        <v>122</v>
      </c>
      <c r="B59">
        <v>34</v>
      </c>
      <c r="C59">
        <v>17</v>
      </c>
      <c r="D59">
        <v>5</v>
      </c>
      <c r="E59">
        <v>0</v>
      </c>
      <c r="F59">
        <v>6.7020417001913302E-2</v>
      </c>
      <c r="G59">
        <v>1</v>
      </c>
      <c r="H59">
        <v>1</v>
      </c>
      <c r="I59" t="s">
        <v>283</v>
      </c>
    </row>
    <row r="60" spans="1:9" x14ac:dyDescent="0.2">
      <c r="A60" t="s">
        <v>123</v>
      </c>
      <c r="B60">
        <v>35</v>
      </c>
      <c r="C60">
        <v>4</v>
      </c>
      <c r="D60">
        <v>9</v>
      </c>
      <c r="E60">
        <v>0</v>
      </c>
      <c r="F60" s="14" t="s">
        <v>284</v>
      </c>
      <c r="G60">
        <v>1</v>
      </c>
      <c r="H60">
        <v>1</v>
      </c>
      <c r="I60" t="s">
        <v>285</v>
      </c>
    </row>
    <row r="61" spans="1:9" x14ac:dyDescent="0.2">
      <c r="A61" t="s">
        <v>124</v>
      </c>
      <c r="B61">
        <v>36</v>
      </c>
      <c r="C61">
        <v>4</v>
      </c>
      <c r="D61">
        <v>9</v>
      </c>
      <c r="E61">
        <v>0</v>
      </c>
      <c r="F61" s="14" t="s">
        <v>286</v>
      </c>
      <c r="G61">
        <v>1</v>
      </c>
      <c r="H61">
        <v>1</v>
      </c>
      <c r="I61" t="s">
        <v>287</v>
      </c>
    </row>
    <row r="62" spans="1:9" x14ac:dyDescent="0.2">
      <c r="A62" t="s">
        <v>125</v>
      </c>
      <c r="B62">
        <v>37</v>
      </c>
      <c r="C62">
        <v>4</v>
      </c>
      <c r="D62">
        <v>9</v>
      </c>
      <c r="E62">
        <v>0</v>
      </c>
      <c r="F62" s="14" t="s">
        <v>288</v>
      </c>
      <c r="G62">
        <v>1</v>
      </c>
      <c r="H62">
        <v>1</v>
      </c>
      <c r="I62" t="s">
        <v>289</v>
      </c>
    </row>
    <row r="63" spans="1:9" x14ac:dyDescent="0.2">
      <c r="A63" t="s">
        <v>126</v>
      </c>
      <c r="B63">
        <v>38</v>
      </c>
      <c r="C63">
        <v>4</v>
      </c>
      <c r="D63">
        <v>9</v>
      </c>
      <c r="E63">
        <v>0</v>
      </c>
      <c r="F63" s="14" t="s">
        <v>290</v>
      </c>
      <c r="G63">
        <v>1</v>
      </c>
      <c r="H63">
        <v>1</v>
      </c>
      <c r="I63" t="s">
        <v>291</v>
      </c>
    </row>
    <row r="64" spans="1:9" x14ac:dyDescent="0.2">
      <c r="A64" t="s">
        <v>127</v>
      </c>
      <c r="B64">
        <v>39</v>
      </c>
      <c r="C64">
        <v>4</v>
      </c>
      <c r="D64">
        <v>9</v>
      </c>
      <c r="E64">
        <v>0</v>
      </c>
      <c r="F64" s="14" t="s">
        <v>292</v>
      </c>
      <c r="G64">
        <v>1</v>
      </c>
      <c r="H64">
        <v>1</v>
      </c>
      <c r="I64" t="s">
        <v>293</v>
      </c>
    </row>
    <row r="65" spans="1:9" x14ac:dyDescent="0.2">
      <c r="A65" t="s">
        <v>128</v>
      </c>
      <c r="B65">
        <v>40</v>
      </c>
      <c r="C65">
        <v>5</v>
      </c>
      <c r="D65">
        <v>9</v>
      </c>
      <c r="E65">
        <v>0</v>
      </c>
      <c r="F65" s="14" t="s">
        <v>294</v>
      </c>
      <c r="G65">
        <v>1</v>
      </c>
      <c r="H65">
        <v>1</v>
      </c>
      <c r="I65" t="s">
        <v>295</v>
      </c>
    </row>
    <row r="66" spans="1:9" x14ac:dyDescent="0.2">
      <c r="A66" t="s">
        <v>129</v>
      </c>
      <c r="B66">
        <v>41</v>
      </c>
      <c r="C66">
        <v>2</v>
      </c>
      <c r="D66">
        <v>11</v>
      </c>
      <c r="E66">
        <v>0</v>
      </c>
      <c r="F66" s="14" t="s">
        <v>296</v>
      </c>
      <c r="G66">
        <v>1</v>
      </c>
      <c r="H66">
        <v>1</v>
      </c>
      <c r="I66" t="s">
        <v>297</v>
      </c>
    </row>
    <row r="67" spans="1:9" x14ac:dyDescent="0.2">
      <c r="A67" t="s">
        <v>130</v>
      </c>
      <c r="B67">
        <v>42</v>
      </c>
      <c r="C67">
        <v>5</v>
      </c>
      <c r="D67">
        <v>9</v>
      </c>
      <c r="E67">
        <v>0</v>
      </c>
      <c r="F67" s="14" t="s">
        <v>298</v>
      </c>
      <c r="G67">
        <v>1</v>
      </c>
      <c r="H67">
        <v>1</v>
      </c>
      <c r="I67" t="s">
        <v>299</v>
      </c>
    </row>
    <row r="68" spans="1:9" x14ac:dyDescent="0.2">
      <c r="A68" t="s">
        <v>131</v>
      </c>
      <c r="B68">
        <v>43</v>
      </c>
      <c r="C68">
        <v>6</v>
      </c>
      <c r="D68">
        <v>9</v>
      </c>
      <c r="E68">
        <v>0</v>
      </c>
      <c r="F68" s="14" t="s">
        <v>300</v>
      </c>
      <c r="G68">
        <v>1</v>
      </c>
      <c r="H68">
        <v>1</v>
      </c>
      <c r="I68" t="s">
        <v>301</v>
      </c>
    </row>
    <row r="69" spans="1:9" x14ac:dyDescent="0.2">
      <c r="A69" t="s">
        <v>132</v>
      </c>
      <c r="B69">
        <v>44</v>
      </c>
      <c r="C69">
        <v>6</v>
      </c>
      <c r="D69">
        <v>9</v>
      </c>
      <c r="E69">
        <v>0</v>
      </c>
      <c r="F69" s="14" t="s">
        <v>302</v>
      </c>
      <c r="G69">
        <v>1</v>
      </c>
      <c r="H69">
        <v>1</v>
      </c>
      <c r="I69" t="s">
        <v>303</v>
      </c>
    </row>
    <row r="70" spans="1:9" x14ac:dyDescent="0.2">
      <c r="A70" t="s">
        <v>133</v>
      </c>
      <c r="B70">
        <v>45</v>
      </c>
      <c r="C70">
        <v>6</v>
      </c>
      <c r="D70">
        <v>9</v>
      </c>
      <c r="E70">
        <v>0</v>
      </c>
      <c r="F70" s="14" t="s">
        <v>304</v>
      </c>
      <c r="G70">
        <v>1</v>
      </c>
      <c r="H70">
        <v>1</v>
      </c>
      <c r="I70" t="s">
        <v>305</v>
      </c>
    </row>
    <row r="71" spans="1:9" x14ac:dyDescent="0.2">
      <c r="A71" t="s">
        <v>134</v>
      </c>
      <c r="B71">
        <v>46</v>
      </c>
      <c r="C71">
        <v>7</v>
      </c>
      <c r="D71">
        <v>9</v>
      </c>
      <c r="E71">
        <v>0</v>
      </c>
      <c r="F71" s="14" t="s">
        <v>306</v>
      </c>
      <c r="G71">
        <v>1</v>
      </c>
      <c r="H71">
        <v>1</v>
      </c>
      <c r="I71" t="s">
        <v>307</v>
      </c>
    </row>
    <row r="72" spans="1:9" x14ac:dyDescent="0.2">
      <c r="A72" t="s">
        <v>135</v>
      </c>
      <c r="B72">
        <v>47</v>
      </c>
      <c r="C72">
        <v>8</v>
      </c>
      <c r="D72">
        <v>9</v>
      </c>
      <c r="E72">
        <v>0</v>
      </c>
      <c r="F72" s="14" t="s">
        <v>308</v>
      </c>
      <c r="G72">
        <v>1</v>
      </c>
      <c r="H72">
        <v>1</v>
      </c>
      <c r="I72" t="s">
        <v>309</v>
      </c>
    </row>
    <row r="73" spans="1:9" x14ac:dyDescent="0.2">
      <c r="A73" t="s">
        <v>136</v>
      </c>
      <c r="B73">
        <v>48</v>
      </c>
      <c r="C73">
        <v>5</v>
      </c>
      <c r="D73">
        <v>10</v>
      </c>
      <c r="E73">
        <v>0</v>
      </c>
      <c r="F73" s="14" t="s">
        <v>310</v>
      </c>
      <c r="G73">
        <v>1</v>
      </c>
      <c r="H73">
        <v>1</v>
      </c>
      <c r="I73" t="s">
        <v>311</v>
      </c>
    </row>
    <row r="74" spans="1:9" x14ac:dyDescent="0.2">
      <c r="A74" t="s">
        <v>137</v>
      </c>
      <c r="B74">
        <v>49</v>
      </c>
      <c r="C74">
        <v>17</v>
      </c>
      <c r="D74">
        <v>7</v>
      </c>
      <c r="E74">
        <v>0</v>
      </c>
      <c r="F74" s="14" t="s">
        <v>312</v>
      </c>
      <c r="G74">
        <v>1</v>
      </c>
      <c r="H74">
        <v>1</v>
      </c>
      <c r="I74" t="s">
        <v>313</v>
      </c>
    </row>
    <row r="75" spans="1:9" x14ac:dyDescent="0.2">
      <c r="A75" t="s">
        <v>138</v>
      </c>
      <c r="B75">
        <v>50</v>
      </c>
      <c r="C75">
        <v>13</v>
      </c>
      <c r="D75">
        <v>8</v>
      </c>
      <c r="E75">
        <v>0</v>
      </c>
      <c r="F75" s="14" t="s">
        <v>314</v>
      </c>
      <c r="G75">
        <v>1</v>
      </c>
      <c r="H75">
        <v>1</v>
      </c>
      <c r="I75" t="s">
        <v>315</v>
      </c>
    </row>
    <row r="76" spans="1:9" x14ac:dyDescent="0.2">
      <c r="A76" t="s">
        <v>139</v>
      </c>
      <c r="B76">
        <v>51</v>
      </c>
      <c r="C76">
        <v>12</v>
      </c>
      <c r="D76">
        <v>9</v>
      </c>
      <c r="E76">
        <v>0</v>
      </c>
      <c r="F76" s="14" t="s">
        <v>316</v>
      </c>
      <c r="G76">
        <v>1</v>
      </c>
      <c r="H76">
        <v>1</v>
      </c>
      <c r="I76" t="s">
        <v>317</v>
      </c>
    </row>
    <row r="77" spans="1:9" x14ac:dyDescent="0.2">
      <c r="A77" t="s">
        <v>140</v>
      </c>
      <c r="B77">
        <v>52</v>
      </c>
      <c r="C77">
        <v>10</v>
      </c>
      <c r="D77">
        <v>11</v>
      </c>
      <c r="E77">
        <v>1</v>
      </c>
      <c r="F77" s="14" t="s">
        <v>318</v>
      </c>
      <c r="G77">
        <v>1</v>
      </c>
      <c r="H77">
        <v>1</v>
      </c>
      <c r="I77" t="s">
        <v>319</v>
      </c>
    </row>
    <row r="78" spans="1:9" x14ac:dyDescent="0.2">
      <c r="A78" t="s">
        <v>141</v>
      </c>
      <c r="B78">
        <v>53</v>
      </c>
      <c r="C78">
        <v>6</v>
      </c>
      <c r="D78">
        <v>11</v>
      </c>
      <c r="E78">
        <v>0</v>
      </c>
      <c r="F78" s="14" t="s">
        <v>320</v>
      </c>
      <c r="G78">
        <v>1</v>
      </c>
      <c r="H78">
        <v>1</v>
      </c>
      <c r="I78" t="s">
        <v>321</v>
      </c>
    </row>
    <row r="79" spans="1:9" x14ac:dyDescent="0.2">
      <c r="A79" t="s">
        <v>142</v>
      </c>
      <c r="B79">
        <v>54</v>
      </c>
      <c r="C79">
        <v>12</v>
      </c>
      <c r="D79">
        <v>10</v>
      </c>
      <c r="E79">
        <v>0</v>
      </c>
      <c r="F79" s="14" t="s">
        <v>322</v>
      </c>
      <c r="G79">
        <v>1</v>
      </c>
      <c r="H79">
        <v>1</v>
      </c>
      <c r="I79" t="s">
        <v>323</v>
      </c>
    </row>
    <row r="80" spans="1:9" x14ac:dyDescent="0.2">
      <c r="A80" t="s">
        <v>143</v>
      </c>
      <c r="B80">
        <v>55</v>
      </c>
      <c r="C80">
        <v>5</v>
      </c>
      <c r="D80">
        <v>12</v>
      </c>
      <c r="E80">
        <v>0</v>
      </c>
      <c r="F80" s="14" t="s">
        <v>324</v>
      </c>
      <c r="G80">
        <v>1</v>
      </c>
      <c r="H80">
        <v>1</v>
      </c>
      <c r="I80" t="s">
        <v>325</v>
      </c>
    </row>
    <row r="81" spans="1:9" x14ac:dyDescent="0.2">
      <c r="A81" t="s">
        <v>144</v>
      </c>
      <c r="B81">
        <v>56</v>
      </c>
      <c r="C81">
        <v>5</v>
      </c>
      <c r="D81">
        <v>12</v>
      </c>
      <c r="E81">
        <v>0</v>
      </c>
      <c r="F81" s="14" t="s">
        <v>326</v>
      </c>
      <c r="G81">
        <v>1</v>
      </c>
      <c r="H81">
        <v>1</v>
      </c>
      <c r="I81" t="s">
        <v>327</v>
      </c>
    </row>
    <row r="82" spans="1:9" x14ac:dyDescent="0.2">
      <c r="A82" t="s">
        <v>145</v>
      </c>
      <c r="B82">
        <v>57</v>
      </c>
      <c r="C82">
        <v>4</v>
      </c>
      <c r="D82">
        <v>13</v>
      </c>
      <c r="E82">
        <v>0</v>
      </c>
      <c r="F82" s="14" t="s">
        <v>328</v>
      </c>
      <c r="G82">
        <v>1</v>
      </c>
      <c r="H82">
        <v>1</v>
      </c>
      <c r="I82" t="s">
        <v>329</v>
      </c>
    </row>
    <row r="83" spans="1:9" x14ac:dyDescent="0.2">
      <c r="A83" t="s">
        <v>146</v>
      </c>
      <c r="B83">
        <v>58</v>
      </c>
      <c r="C83">
        <v>12</v>
      </c>
      <c r="D83">
        <v>10</v>
      </c>
      <c r="E83">
        <v>0</v>
      </c>
      <c r="F83" s="14" t="s">
        <v>330</v>
      </c>
      <c r="G83">
        <v>1</v>
      </c>
      <c r="H83">
        <v>1</v>
      </c>
      <c r="I83" t="s">
        <v>331</v>
      </c>
    </row>
    <row r="84" spans="1:9" x14ac:dyDescent="0.2">
      <c r="A84" t="s">
        <v>147</v>
      </c>
      <c r="B84">
        <v>59</v>
      </c>
      <c r="C84">
        <v>12</v>
      </c>
      <c r="D84">
        <v>10</v>
      </c>
      <c r="E84">
        <v>0</v>
      </c>
      <c r="F84">
        <v>17225.466760166</v>
      </c>
      <c r="G84">
        <v>1</v>
      </c>
      <c r="H84">
        <v>1</v>
      </c>
      <c r="I84" t="s">
        <v>332</v>
      </c>
    </row>
    <row r="85" spans="1:9" x14ac:dyDescent="0.2">
      <c r="A85" t="s">
        <v>148</v>
      </c>
      <c r="B85">
        <v>60</v>
      </c>
      <c r="C85">
        <v>10</v>
      </c>
      <c r="D85">
        <v>11</v>
      </c>
      <c r="E85">
        <v>0</v>
      </c>
      <c r="F85">
        <v>28800.090111500002</v>
      </c>
      <c r="G85">
        <v>1</v>
      </c>
      <c r="H85">
        <v>1</v>
      </c>
      <c r="I85" t="s">
        <v>333</v>
      </c>
    </row>
    <row r="86" spans="1:9" x14ac:dyDescent="0.2">
      <c r="A86" t="s">
        <v>149</v>
      </c>
      <c r="B86">
        <v>61</v>
      </c>
      <c r="C86">
        <v>10</v>
      </c>
      <c r="D86">
        <v>11</v>
      </c>
      <c r="E86">
        <v>0</v>
      </c>
      <c r="F86">
        <v>28800.037076875</v>
      </c>
      <c r="G86">
        <v>1</v>
      </c>
      <c r="H86">
        <v>1</v>
      </c>
      <c r="I86" t="s">
        <v>1368</v>
      </c>
    </row>
    <row r="87" spans="1:9" x14ac:dyDescent="0.2">
      <c r="A87" t="s">
        <v>154</v>
      </c>
      <c r="B87">
        <v>66</v>
      </c>
      <c r="C87">
        <v>5</v>
      </c>
      <c r="D87">
        <v>14</v>
      </c>
      <c r="E87">
        <v>0</v>
      </c>
      <c r="F87" s="14" t="s">
        <v>1369</v>
      </c>
      <c r="G87">
        <v>1</v>
      </c>
      <c r="H87">
        <v>1</v>
      </c>
      <c r="I87" t="s">
        <v>1370</v>
      </c>
    </row>
    <row r="88" spans="1:9" x14ac:dyDescent="0.2">
      <c r="A88" t="s">
        <v>159</v>
      </c>
      <c r="B88">
        <v>71</v>
      </c>
      <c r="C88">
        <v>5</v>
      </c>
      <c r="D88">
        <v>15</v>
      </c>
      <c r="E88">
        <v>0</v>
      </c>
      <c r="F88">
        <v>28800.019841417001</v>
      </c>
      <c r="G88">
        <v>1</v>
      </c>
      <c r="H88">
        <v>1</v>
      </c>
      <c r="I88" t="s">
        <v>1371</v>
      </c>
    </row>
    <row r="89" spans="1:9" x14ac:dyDescent="0.2">
      <c r="A89" t="s">
        <v>163</v>
      </c>
      <c r="B89">
        <v>75</v>
      </c>
      <c r="C89">
        <v>5</v>
      </c>
      <c r="D89">
        <v>15</v>
      </c>
      <c r="E89">
        <v>0</v>
      </c>
      <c r="F89">
        <v>28800.101519374999</v>
      </c>
      <c r="G89">
        <v>1</v>
      </c>
      <c r="H89">
        <v>1</v>
      </c>
      <c r="I89" t="s">
        <v>1372</v>
      </c>
    </row>
    <row r="90" spans="1:9" x14ac:dyDescent="0.2">
      <c r="A90" t="s">
        <v>150</v>
      </c>
      <c r="B90">
        <v>62</v>
      </c>
      <c r="C90">
        <v>16</v>
      </c>
      <c r="D90">
        <v>10</v>
      </c>
      <c r="E90">
        <v>0</v>
      </c>
      <c r="F90" s="14" t="s">
        <v>1373</v>
      </c>
      <c r="G90">
        <v>1</v>
      </c>
      <c r="H90">
        <v>1</v>
      </c>
      <c r="I90" t="s">
        <v>1374</v>
      </c>
    </row>
    <row r="91" spans="1:9" x14ac:dyDescent="0.2">
      <c r="A91" t="s">
        <v>155</v>
      </c>
      <c r="B91">
        <v>67</v>
      </c>
      <c r="C91">
        <v>5</v>
      </c>
      <c r="D91">
        <v>14</v>
      </c>
      <c r="E91">
        <v>0</v>
      </c>
      <c r="F91">
        <v>28800.134485666</v>
      </c>
      <c r="G91">
        <v>1</v>
      </c>
      <c r="H91">
        <v>1</v>
      </c>
      <c r="I91" t="s">
        <v>1375</v>
      </c>
    </row>
    <row r="92" spans="1:9" x14ac:dyDescent="0.2">
      <c r="A92" t="s">
        <v>160</v>
      </c>
      <c r="B92">
        <v>72</v>
      </c>
      <c r="C92">
        <v>5</v>
      </c>
      <c r="D92">
        <v>15</v>
      </c>
      <c r="E92">
        <v>0</v>
      </c>
      <c r="F92" s="14" t="s">
        <v>1376</v>
      </c>
      <c r="G92">
        <v>1</v>
      </c>
      <c r="H92">
        <v>1</v>
      </c>
      <c r="I92" t="s">
        <v>1377</v>
      </c>
    </row>
    <row r="93" spans="1:9" x14ac:dyDescent="0.2">
      <c r="A93" t="s">
        <v>164</v>
      </c>
      <c r="B93">
        <v>76</v>
      </c>
      <c r="C93">
        <v>5</v>
      </c>
      <c r="D93">
        <v>15</v>
      </c>
      <c r="E93">
        <v>0</v>
      </c>
      <c r="F93" s="14" t="s">
        <v>1378</v>
      </c>
      <c r="G93">
        <v>1</v>
      </c>
      <c r="H93">
        <v>1</v>
      </c>
      <c r="I93" t="s">
        <v>1379</v>
      </c>
    </row>
    <row r="94" spans="1:9" x14ac:dyDescent="0.2">
      <c r="A94" t="s">
        <v>151</v>
      </c>
      <c r="B94">
        <v>63</v>
      </c>
      <c r="C94">
        <v>8</v>
      </c>
      <c r="D94">
        <v>13</v>
      </c>
      <c r="E94">
        <v>0</v>
      </c>
      <c r="F94" s="14" t="s">
        <v>1380</v>
      </c>
      <c r="G94">
        <v>1</v>
      </c>
      <c r="H94">
        <v>1</v>
      </c>
      <c r="I94" t="s">
        <v>1381</v>
      </c>
    </row>
    <row r="95" spans="1:9" x14ac:dyDescent="0.2">
      <c r="A95" t="s">
        <v>156</v>
      </c>
      <c r="B95">
        <v>68</v>
      </c>
      <c r="C95">
        <v>5</v>
      </c>
      <c r="D95">
        <v>14</v>
      </c>
      <c r="E95">
        <v>0</v>
      </c>
      <c r="F95">
        <v>28800.091456875001</v>
      </c>
      <c r="G95">
        <v>1</v>
      </c>
      <c r="H95">
        <v>1</v>
      </c>
      <c r="I95" t="s">
        <v>1382</v>
      </c>
    </row>
    <row r="96" spans="1:9" x14ac:dyDescent="0.2">
      <c r="A96" t="s">
        <v>161</v>
      </c>
      <c r="B96">
        <v>73</v>
      </c>
      <c r="C96">
        <v>5</v>
      </c>
      <c r="D96">
        <v>15</v>
      </c>
      <c r="E96">
        <v>0</v>
      </c>
      <c r="F96" s="14" t="s">
        <v>1383</v>
      </c>
      <c r="G96">
        <v>1</v>
      </c>
      <c r="H96">
        <v>1</v>
      </c>
      <c r="I96" t="s">
        <v>1384</v>
      </c>
    </row>
    <row r="97" spans="1:9" x14ac:dyDescent="0.2">
      <c r="A97" t="s">
        <v>165</v>
      </c>
      <c r="B97">
        <v>77</v>
      </c>
      <c r="C97">
        <v>5</v>
      </c>
      <c r="D97">
        <v>15</v>
      </c>
      <c r="E97">
        <v>0</v>
      </c>
      <c r="F97" s="14" t="s">
        <v>1385</v>
      </c>
      <c r="G97">
        <v>1</v>
      </c>
      <c r="H97">
        <v>1</v>
      </c>
      <c r="I97" t="s">
        <v>1386</v>
      </c>
    </row>
    <row r="98" spans="1:9" x14ac:dyDescent="0.2">
      <c r="A98" t="s">
        <v>152</v>
      </c>
      <c r="B98">
        <v>64</v>
      </c>
      <c r="C98">
        <v>13</v>
      </c>
      <c r="D98">
        <v>12</v>
      </c>
      <c r="E98">
        <v>0</v>
      </c>
      <c r="F98">
        <v>28800.029754208001</v>
      </c>
      <c r="G98">
        <v>1</v>
      </c>
      <c r="H98">
        <v>1</v>
      </c>
      <c r="I98" t="s">
        <v>1390</v>
      </c>
    </row>
    <row r="99" spans="1:9" x14ac:dyDescent="0.2">
      <c r="A99" t="s">
        <v>157</v>
      </c>
      <c r="B99">
        <v>69</v>
      </c>
      <c r="C99">
        <v>5</v>
      </c>
      <c r="D99">
        <v>14</v>
      </c>
      <c r="E99">
        <v>0</v>
      </c>
      <c r="F99">
        <v>28800.016552500001</v>
      </c>
      <c r="G99">
        <v>1</v>
      </c>
      <c r="H99">
        <v>1</v>
      </c>
      <c r="I99" t="s">
        <v>1391</v>
      </c>
    </row>
    <row r="100" spans="1:9" x14ac:dyDescent="0.2">
      <c r="A100" t="s">
        <v>162</v>
      </c>
      <c r="B100">
        <v>74</v>
      </c>
      <c r="C100">
        <v>5</v>
      </c>
      <c r="D100">
        <v>15</v>
      </c>
      <c r="E100">
        <v>0</v>
      </c>
      <c r="F100" s="14" t="s">
        <v>1392</v>
      </c>
      <c r="G100">
        <v>1</v>
      </c>
      <c r="H100">
        <v>1</v>
      </c>
      <c r="I100" t="s">
        <v>1393</v>
      </c>
    </row>
    <row r="101" spans="1:9" x14ac:dyDescent="0.2">
      <c r="A101" t="s">
        <v>166</v>
      </c>
      <c r="B101">
        <v>78</v>
      </c>
      <c r="C101">
        <v>15</v>
      </c>
      <c r="D101">
        <v>13</v>
      </c>
      <c r="E101">
        <v>1</v>
      </c>
      <c r="F101" s="14" t="s">
        <v>1394</v>
      </c>
      <c r="G101">
        <v>1</v>
      </c>
      <c r="H101">
        <v>1</v>
      </c>
      <c r="I101" t="s">
        <v>1395</v>
      </c>
    </row>
    <row r="102" spans="1:9" x14ac:dyDescent="0.2">
      <c r="A102" t="s">
        <v>153</v>
      </c>
      <c r="B102">
        <v>65</v>
      </c>
      <c r="C102">
        <v>5</v>
      </c>
      <c r="D102">
        <v>14</v>
      </c>
      <c r="E102">
        <v>0</v>
      </c>
      <c r="F102">
        <v>28800.112606541999</v>
      </c>
      <c r="G102">
        <v>1</v>
      </c>
      <c r="H102">
        <v>1</v>
      </c>
      <c r="I102" t="s">
        <v>1396</v>
      </c>
    </row>
    <row r="103" spans="1:9" x14ac:dyDescent="0.2">
      <c r="A103" t="s">
        <v>158</v>
      </c>
      <c r="B103">
        <v>70</v>
      </c>
      <c r="C103">
        <v>5</v>
      </c>
      <c r="D103">
        <v>14</v>
      </c>
      <c r="E103">
        <v>0</v>
      </c>
      <c r="F103" s="14" t="s">
        <v>1397</v>
      </c>
      <c r="G103">
        <v>1</v>
      </c>
      <c r="H103">
        <v>1</v>
      </c>
      <c r="I103" t="s">
        <v>1398</v>
      </c>
    </row>
    <row r="104" spans="1:9" x14ac:dyDescent="0.2">
      <c r="A104" t="s">
        <v>167</v>
      </c>
      <c r="B104">
        <v>79</v>
      </c>
      <c r="C104">
        <v>14</v>
      </c>
      <c r="D104">
        <v>14</v>
      </c>
      <c r="E104">
        <v>1</v>
      </c>
      <c r="F104" s="14" t="s">
        <v>1399</v>
      </c>
      <c r="G104">
        <v>1</v>
      </c>
      <c r="H104">
        <v>1</v>
      </c>
      <c r="I104" t="s">
        <v>1400</v>
      </c>
    </row>
    <row r="105" spans="1:9" x14ac:dyDescent="0.2">
      <c r="A105" t="s">
        <v>168</v>
      </c>
      <c r="B105">
        <v>80</v>
      </c>
      <c r="C105">
        <v>7</v>
      </c>
      <c r="D105">
        <v>15</v>
      </c>
      <c r="E105">
        <v>0</v>
      </c>
      <c r="F105">
        <v>28800.067293667002</v>
      </c>
      <c r="G105">
        <v>1</v>
      </c>
      <c r="H105">
        <v>1</v>
      </c>
      <c r="I105" t="s">
        <v>1401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102"/>
  <sheetViews>
    <sheetView workbookViewId="0">
      <selection activeCell="A8" sqref="A8"/>
    </sheetView>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6" t="s">
        <v>216</v>
      </c>
    </row>
    <row r="5" spans="1:1" x14ac:dyDescent="0.2">
      <c r="A5" s="6" t="s">
        <v>334</v>
      </c>
    </row>
    <row r="6" spans="1:1" x14ac:dyDescent="0.2">
      <c r="A6" t="s">
        <v>218</v>
      </c>
    </row>
    <row r="7" spans="1:1" x14ac:dyDescent="0.2">
      <c r="A7" t="s">
        <v>335</v>
      </c>
    </row>
    <row r="8" spans="1:1" x14ac:dyDescent="0.2">
      <c r="A8" s="6"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337</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v>1.22034240000061E-2</v>
      </c>
      <c r="G25">
        <v>1</v>
      </c>
      <c r="H25">
        <v>1</v>
      </c>
      <c r="I25" t="s">
        <v>338</v>
      </c>
    </row>
    <row r="26" spans="1:9" x14ac:dyDescent="0.2">
      <c r="A26" t="s">
        <v>92</v>
      </c>
      <c r="B26">
        <v>4</v>
      </c>
      <c r="C26">
        <v>1</v>
      </c>
      <c r="D26">
        <v>2</v>
      </c>
      <c r="E26">
        <v>0</v>
      </c>
      <c r="F26">
        <v>1.36983099999952E-2</v>
      </c>
      <c r="G26">
        <v>1</v>
      </c>
      <c r="H26">
        <v>1</v>
      </c>
      <c r="I26" t="s">
        <v>339</v>
      </c>
    </row>
    <row r="27" spans="1:9" x14ac:dyDescent="0.2">
      <c r="A27" t="s">
        <v>93</v>
      </c>
      <c r="B27">
        <v>5</v>
      </c>
      <c r="C27">
        <v>1</v>
      </c>
      <c r="D27">
        <v>3</v>
      </c>
      <c r="E27">
        <v>0</v>
      </c>
      <c r="F27">
        <v>1.49792679999904E-2</v>
      </c>
      <c r="G27">
        <v>1</v>
      </c>
      <c r="H27">
        <v>1</v>
      </c>
      <c r="I27" t="s">
        <v>340</v>
      </c>
    </row>
    <row r="28" spans="1:9" x14ac:dyDescent="0.2">
      <c r="A28" t="s">
        <v>94</v>
      </c>
      <c r="B28">
        <v>6</v>
      </c>
      <c r="C28">
        <v>1</v>
      </c>
      <c r="D28">
        <v>3</v>
      </c>
      <c r="E28">
        <v>0</v>
      </c>
      <c r="F28">
        <v>1.2666463000016301E-2</v>
      </c>
      <c r="G28">
        <v>1</v>
      </c>
      <c r="H28">
        <v>1</v>
      </c>
      <c r="I28" t="s">
        <v>341</v>
      </c>
    </row>
    <row r="29" spans="1:9" x14ac:dyDescent="0.2">
      <c r="A29" t="s">
        <v>95</v>
      </c>
      <c r="B29">
        <v>7</v>
      </c>
      <c r="C29">
        <v>1</v>
      </c>
      <c r="D29">
        <v>3</v>
      </c>
      <c r="E29">
        <v>0</v>
      </c>
      <c r="F29">
        <v>1.5219445999974801E-2</v>
      </c>
      <c r="G29">
        <v>1</v>
      </c>
      <c r="H29">
        <v>1</v>
      </c>
      <c r="I29" t="s">
        <v>342</v>
      </c>
    </row>
    <row r="30" spans="1:9" x14ac:dyDescent="0.2">
      <c r="A30" t="s">
        <v>96</v>
      </c>
      <c r="B30">
        <v>8</v>
      </c>
      <c r="C30">
        <v>1</v>
      </c>
      <c r="D30">
        <v>3</v>
      </c>
      <c r="E30">
        <v>0</v>
      </c>
      <c r="F30">
        <v>1.4188678999999999E-2</v>
      </c>
      <c r="G30">
        <v>1</v>
      </c>
      <c r="H30">
        <v>1</v>
      </c>
      <c r="I30" t="s">
        <v>343</v>
      </c>
    </row>
    <row r="31" spans="1:9" x14ac:dyDescent="0.2">
      <c r="A31" t="s">
        <v>97</v>
      </c>
      <c r="B31">
        <v>9</v>
      </c>
      <c r="C31">
        <v>1</v>
      </c>
      <c r="D31">
        <v>3</v>
      </c>
      <c r="E31">
        <v>0</v>
      </c>
      <c r="F31">
        <v>1.3701441000023301E-2</v>
      </c>
      <c r="G31">
        <v>1</v>
      </c>
      <c r="H31">
        <v>1</v>
      </c>
      <c r="I31" t="s">
        <v>344</v>
      </c>
    </row>
    <row r="32" spans="1:9" x14ac:dyDescent="0.2">
      <c r="A32" t="s">
        <v>98</v>
      </c>
      <c r="B32">
        <v>10</v>
      </c>
      <c r="C32">
        <v>1</v>
      </c>
      <c r="D32">
        <v>4</v>
      </c>
      <c r="E32">
        <v>0</v>
      </c>
      <c r="F32">
        <v>4.2717428000003103E-2</v>
      </c>
      <c r="G32">
        <v>1</v>
      </c>
      <c r="H32">
        <v>1</v>
      </c>
      <c r="I32" t="s">
        <v>345</v>
      </c>
    </row>
    <row r="33" spans="1:9" x14ac:dyDescent="0.2">
      <c r="A33" t="s">
        <v>99</v>
      </c>
      <c r="B33">
        <v>11</v>
      </c>
      <c r="C33">
        <v>1</v>
      </c>
      <c r="D33">
        <v>5</v>
      </c>
      <c r="E33">
        <v>0</v>
      </c>
      <c r="F33">
        <v>7.6803988999984002E-2</v>
      </c>
      <c r="G33">
        <v>1</v>
      </c>
      <c r="H33">
        <v>1</v>
      </c>
      <c r="I33" t="s">
        <v>346</v>
      </c>
    </row>
    <row r="34" spans="1:9" x14ac:dyDescent="0.2">
      <c r="A34" t="s">
        <v>100</v>
      </c>
      <c r="B34">
        <v>12</v>
      </c>
      <c r="C34">
        <v>6</v>
      </c>
      <c r="D34">
        <v>3</v>
      </c>
      <c r="E34">
        <v>0</v>
      </c>
      <c r="F34">
        <v>2.5352247000000699E-2</v>
      </c>
      <c r="G34">
        <v>1</v>
      </c>
      <c r="H34">
        <v>1</v>
      </c>
      <c r="I34" t="s">
        <v>347</v>
      </c>
    </row>
    <row r="35" spans="1:9" x14ac:dyDescent="0.2">
      <c r="A35" t="s">
        <v>101</v>
      </c>
      <c r="B35">
        <v>13</v>
      </c>
      <c r="C35">
        <v>6</v>
      </c>
      <c r="D35">
        <v>3</v>
      </c>
      <c r="E35">
        <v>0</v>
      </c>
      <c r="F35">
        <v>2.1651850000012001E-2</v>
      </c>
      <c r="G35">
        <v>1</v>
      </c>
      <c r="H35">
        <v>1</v>
      </c>
      <c r="I35" t="s">
        <v>348</v>
      </c>
    </row>
    <row r="36" spans="1:9" x14ac:dyDescent="0.2">
      <c r="A36" t="s">
        <v>102</v>
      </c>
      <c r="B36">
        <v>14</v>
      </c>
      <c r="C36">
        <v>2</v>
      </c>
      <c r="D36">
        <v>5</v>
      </c>
      <c r="E36">
        <v>0</v>
      </c>
      <c r="F36">
        <v>0.211794187999998</v>
      </c>
      <c r="G36">
        <v>1</v>
      </c>
      <c r="H36">
        <v>1</v>
      </c>
      <c r="I36" t="s">
        <v>349</v>
      </c>
    </row>
    <row r="37" spans="1:9" x14ac:dyDescent="0.2">
      <c r="A37" t="s">
        <v>103</v>
      </c>
      <c r="B37">
        <v>15</v>
      </c>
      <c r="C37">
        <v>2</v>
      </c>
      <c r="D37">
        <v>5</v>
      </c>
      <c r="E37">
        <v>0</v>
      </c>
      <c r="F37">
        <v>0.19955892599998001</v>
      </c>
      <c r="G37">
        <v>1</v>
      </c>
      <c r="H37">
        <v>1</v>
      </c>
      <c r="I37" t="s">
        <v>350</v>
      </c>
    </row>
    <row r="38" spans="1:9" x14ac:dyDescent="0.2">
      <c r="A38" t="s">
        <v>104</v>
      </c>
      <c r="B38">
        <v>16</v>
      </c>
      <c r="C38">
        <v>1</v>
      </c>
      <c r="D38">
        <v>6</v>
      </c>
      <c r="E38">
        <v>0</v>
      </c>
      <c r="F38">
        <v>1.38432669100001</v>
      </c>
      <c r="G38">
        <v>1</v>
      </c>
      <c r="H38">
        <v>1</v>
      </c>
      <c r="I38" t="s">
        <v>351</v>
      </c>
    </row>
    <row r="39" spans="1:9" x14ac:dyDescent="0.2">
      <c r="A39" t="s">
        <v>105</v>
      </c>
      <c r="B39">
        <v>17</v>
      </c>
      <c r="C39">
        <v>3</v>
      </c>
      <c r="D39">
        <v>5</v>
      </c>
      <c r="E39">
        <v>0</v>
      </c>
      <c r="F39">
        <v>0.39291522799999201</v>
      </c>
      <c r="G39">
        <v>1</v>
      </c>
      <c r="H39">
        <v>1</v>
      </c>
      <c r="I39" t="s">
        <v>352</v>
      </c>
    </row>
    <row r="40" spans="1:9" x14ac:dyDescent="0.2">
      <c r="A40" t="s">
        <v>106</v>
      </c>
      <c r="B40">
        <v>18</v>
      </c>
      <c r="C40">
        <v>5</v>
      </c>
      <c r="D40">
        <v>5</v>
      </c>
      <c r="E40">
        <v>0</v>
      </c>
      <c r="F40">
        <v>0.65969831899999998</v>
      </c>
      <c r="G40">
        <v>1</v>
      </c>
      <c r="H40">
        <v>1</v>
      </c>
      <c r="I40" t="s">
        <v>353</v>
      </c>
    </row>
    <row r="41" spans="1:9" x14ac:dyDescent="0.2">
      <c r="A41" t="s">
        <v>107</v>
      </c>
      <c r="B41">
        <v>19</v>
      </c>
      <c r="C41">
        <v>5</v>
      </c>
      <c r="D41">
        <v>5</v>
      </c>
      <c r="E41">
        <v>0</v>
      </c>
      <c r="F41">
        <v>0.51483533200001796</v>
      </c>
      <c r="G41">
        <v>1</v>
      </c>
      <c r="H41">
        <v>1</v>
      </c>
      <c r="I41" t="s">
        <v>354</v>
      </c>
    </row>
    <row r="42" spans="1:9" x14ac:dyDescent="0.2">
      <c r="A42" t="s">
        <v>108</v>
      </c>
      <c r="B42">
        <v>20</v>
      </c>
      <c r="C42">
        <v>3</v>
      </c>
      <c r="D42">
        <v>6</v>
      </c>
      <c r="E42">
        <v>0</v>
      </c>
      <c r="F42">
        <v>3.96640119199997</v>
      </c>
      <c r="G42">
        <v>1</v>
      </c>
      <c r="H42">
        <v>1</v>
      </c>
      <c r="I42" t="s">
        <v>355</v>
      </c>
    </row>
    <row r="43" spans="1:9" x14ac:dyDescent="0.2">
      <c r="A43" t="s">
        <v>109</v>
      </c>
      <c r="B43">
        <v>21</v>
      </c>
      <c r="C43">
        <v>3</v>
      </c>
      <c r="D43">
        <v>6</v>
      </c>
      <c r="E43">
        <v>0</v>
      </c>
      <c r="F43">
        <v>3.785507596</v>
      </c>
      <c r="G43">
        <v>1</v>
      </c>
      <c r="H43">
        <v>1</v>
      </c>
      <c r="I43" t="s">
        <v>356</v>
      </c>
    </row>
    <row r="44" spans="1:9" x14ac:dyDescent="0.2">
      <c r="A44" t="s">
        <v>110</v>
      </c>
      <c r="B44">
        <v>22</v>
      </c>
      <c r="C44">
        <v>7</v>
      </c>
      <c r="D44">
        <v>5</v>
      </c>
      <c r="E44">
        <v>0</v>
      </c>
      <c r="F44">
        <v>1.411845247</v>
      </c>
      <c r="G44">
        <v>1</v>
      </c>
      <c r="H44">
        <v>1</v>
      </c>
      <c r="I44" t="s">
        <v>357</v>
      </c>
    </row>
    <row r="45" spans="1:9" x14ac:dyDescent="0.2">
      <c r="A45" t="s">
        <v>111</v>
      </c>
      <c r="B45">
        <v>23</v>
      </c>
      <c r="C45">
        <v>2</v>
      </c>
      <c r="D45">
        <v>7</v>
      </c>
      <c r="E45">
        <v>0</v>
      </c>
      <c r="F45">
        <v>22.459942164000001</v>
      </c>
      <c r="G45">
        <v>1</v>
      </c>
      <c r="H45">
        <v>1</v>
      </c>
      <c r="I45" t="s">
        <v>358</v>
      </c>
    </row>
    <row r="46" spans="1:9" x14ac:dyDescent="0.2">
      <c r="A46" t="s">
        <v>112</v>
      </c>
      <c r="B46">
        <v>24</v>
      </c>
      <c r="C46">
        <v>8</v>
      </c>
      <c r="D46">
        <v>5</v>
      </c>
      <c r="E46">
        <v>0</v>
      </c>
      <c r="F46">
        <v>1.156671861</v>
      </c>
      <c r="G46">
        <v>1</v>
      </c>
      <c r="H46">
        <v>1</v>
      </c>
      <c r="I46" t="s">
        <v>359</v>
      </c>
    </row>
    <row r="47" spans="1:9" x14ac:dyDescent="0.2">
      <c r="A47" t="s">
        <v>113</v>
      </c>
      <c r="B47">
        <v>25</v>
      </c>
      <c r="C47">
        <v>8</v>
      </c>
      <c r="D47">
        <v>5</v>
      </c>
      <c r="E47">
        <v>0</v>
      </c>
      <c r="F47">
        <v>1.45918078999997</v>
      </c>
      <c r="G47">
        <v>1</v>
      </c>
      <c r="H47">
        <v>1</v>
      </c>
      <c r="I47" t="s">
        <v>360</v>
      </c>
    </row>
    <row r="48" spans="1:9" x14ac:dyDescent="0.2">
      <c r="A48" t="s">
        <v>114</v>
      </c>
      <c r="B48">
        <v>26</v>
      </c>
      <c r="C48">
        <v>6</v>
      </c>
      <c r="D48">
        <v>6</v>
      </c>
      <c r="E48">
        <v>0</v>
      </c>
      <c r="F48">
        <v>15.640898228999999</v>
      </c>
      <c r="G48">
        <v>1</v>
      </c>
      <c r="H48">
        <v>1</v>
      </c>
      <c r="I48" t="s">
        <v>361</v>
      </c>
    </row>
    <row r="49" spans="1:9" x14ac:dyDescent="0.2">
      <c r="A49" t="s">
        <v>115</v>
      </c>
      <c r="B49">
        <v>27</v>
      </c>
      <c r="C49">
        <v>6</v>
      </c>
      <c r="D49">
        <v>6</v>
      </c>
      <c r="E49">
        <v>0</v>
      </c>
      <c r="F49">
        <v>16.615261943</v>
      </c>
      <c r="G49">
        <v>1</v>
      </c>
      <c r="H49">
        <v>1</v>
      </c>
      <c r="I49" t="s">
        <v>362</v>
      </c>
    </row>
    <row r="50" spans="1:9" x14ac:dyDescent="0.2">
      <c r="A50" t="s">
        <v>116</v>
      </c>
      <c r="B50">
        <v>28</v>
      </c>
      <c r="C50">
        <v>6</v>
      </c>
      <c r="D50">
        <v>6</v>
      </c>
      <c r="E50">
        <v>0</v>
      </c>
      <c r="F50">
        <v>17.297094565999998</v>
      </c>
      <c r="G50">
        <v>1</v>
      </c>
      <c r="H50">
        <v>1</v>
      </c>
      <c r="I50" t="s">
        <v>363</v>
      </c>
    </row>
    <row r="51" spans="1:9" x14ac:dyDescent="0.2">
      <c r="A51" t="s">
        <v>117</v>
      </c>
      <c r="B51">
        <v>29</v>
      </c>
      <c r="C51">
        <v>6</v>
      </c>
      <c r="D51">
        <v>7</v>
      </c>
      <c r="E51">
        <v>0</v>
      </c>
      <c r="F51">
        <v>164.71870594699899</v>
      </c>
      <c r="G51">
        <v>1</v>
      </c>
      <c r="H51">
        <v>1</v>
      </c>
      <c r="I51" t="s">
        <v>364</v>
      </c>
    </row>
    <row r="52" spans="1:9" x14ac:dyDescent="0.2">
      <c r="A52" t="s">
        <v>118</v>
      </c>
      <c r="B52">
        <v>30</v>
      </c>
      <c r="C52">
        <v>9</v>
      </c>
      <c r="D52">
        <v>6</v>
      </c>
      <c r="E52">
        <v>0</v>
      </c>
      <c r="F52">
        <v>33.713570132999997</v>
      </c>
      <c r="G52">
        <v>1</v>
      </c>
      <c r="H52">
        <v>1</v>
      </c>
      <c r="I52" t="s">
        <v>365</v>
      </c>
    </row>
    <row r="53" spans="1:9" x14ac:dyDescent="0.2">
      <c r="A53" t="s">
        <v>119</v>
      </c>
      <c r="B53">
        <v>31</v>
      </c>
      <c r="C53">
        <v>9</v>
      </c>
      <c r="D53">
        <v>6</v>
      </c>
      <c r="E53">
        <v>0</v>
      </c>
      <c r="F53">
        <v>35.687623250000001</v>
      </c>
      <c r="G53">
        <v>1</v>
      </c>
      <c r="H53">
        <v>1</v>
      </c>
      <c r="I53" t="s">
        <v>366</v>
      </c>
    </row>
    <row r="54" spans="1:9" x14ac:dyDescent="0.2">
      <c r="A54" t="s">
        <v>120</v>
      </c>
      <c r="B54">
        <v>32</v>
      </c>
      <c r="C54">
        <v>5</v>
      </c>
      <c r="D54">
        <v>8</v>
      </c>
      <c r="E54">
        <v>0</v>
      </c>
      <c r="F54">
        <v>1950.6795388579999</v>
      </c>
      <c r="G54">
        <v>1</v>
      </c>
      <c r="H54">
        <v>1</v>
      </c>
      <c r="I54" t="s">
        <v>367</v>
      </c>
    </row>
    <row r="55" spans="1:9" x14ac:dyDescent="0.2">
      <c r="A55" t="s">
        <v>121</v>
      </c>
      <c r="B55">
        <v>33</v>
      </c>
      <c r="C55">
        <v>7</v>
      </c>
      <c r="D55">
        <v>8</v>
      </c>
      <c r="E55">
        <v>0</v>
      </c>
      <c r="F55">
        <v>3251.1740188600002</v>
      </c>
      <c r="G55">
        <v>1</v>
      </c>
      <c r="H55">
        <v>1</v>
      </c>
      <c r="I55" t="s">
        <v>368</v>
      </c>
    </row>
    <row r="56" spans="1:9" x14ac:dyDescent="0.2">
      <c r="A56" t="s">
        <v>122</v>
      </c>
      <c r="B56">
        <v>34</v>
      </c>
      <c r="C56">
        <v>17</v>
      </c>
      <c r="D56">
        <v>5</v>
      </c>
      <c r="E56">
        <v>0</v>
      </c>
      <c r="F56">
        <v>8.1808342979993505</v>
      </c>
      <c r="G56">
        <v>1</v>
      </c>
      <c r="H56">
        <v>1</v>
      </c>
      <c r="I56" t="s">
        <v>369</v>
      </c>
    </row>
    <row r="57" spans="1:9" x14ac:dyDescent="0.2">
      <c r="A57" t="s">
        <v>123</v>
      </c>
      <c r="B57">
        <v>35</v>
      </c>
      <c r="C57">
        <v>4</v>
      </c>
      <c r="D57">
        <v>9</v>
      </c>
      <c r="E57">
        <v>0</v>
      </c>
      <c r="F57">
        <v>15645.940161750999</v>
      </c>
      <c r="G57">
        <v>1</v>
      </c>
      <c r="H57">
        <v>1</v>
      </c>
      <c r="I57" t="s">
        <v>370</v>
      </c>
    </row>
    <row r="58" spans="1:9" x14ac:dyDescent="0.2">
      <c r="A58" t="s">
        <v>124</v>
      </c>
      <c r="B58">
        <v>36</v>
      </c>
      <c r="C58">
        <v>4</v>
      </c>
      <c r="D58">
        <v>9</v>
      </c>
      <c r="E58">
        <v>0</v>
      </c>
      <c r="F58">
        <v>10975.367749931</v>
      </c>
      <c r="G58">
        <v>1</v>
      </c>
      <c r="H58">
        <v>1</v>
      </c>
      <c r="I58" t="s">
        <v>371</v>
      </c>
    </row>
    <row r="59" spans="1:9" x14ac:dyDescent="0.2">
      <c r="A59" t="s">
        <v>125</v>
      </c>
      <c r="B59">
        <v>37</v>
      </c>
      <c r="C59">
        <v>4</v>
      </c>
      <c r="D59">
        <v>9</v>
      </c>
      <c r="E59">
        <v>0</v>
      </c>
      <c r="F59">
        <v>11038.158228615899</v>
      </c>
      <c r="G59">
        <v>1</v>
      </c>
      <c r="H59">
        <v>1</v>
      </c>
      <c r="I59" t="s">
        <v>372</v>
      </c>
    </row>
    <row r="60" spans="1:9" x14ac:dyDescent="0.2">
      <c r="A60" t="s">
        <v>126</v>
      </c>
      <c r="B60">
        <v>38</v>
      </c>
      <c r="C60">
        <v>4</v>
      </c>
      <c r="D60">
        <v>9</v>
      </c>
      <c r="E60">
        <v>0</v>
      </c>
      <c r="F60">
        <v>18054.548467522</v>
      </c>
      <c r="G60">
        <v>1</v>
      </c>
      <c r="H60">
        <v>1</v>
      </c>
      <c r="I60" t="s">
        <v>373</v>
      </c>
    </row>
    <row r="61" spans="1:9" x14ac:dyDescent="0.2">
      <c r="A61" t="s">
        <v>127</v>
      </c>
      <c r="B61">
        <v>39</v>
      </c>
      <c r="C61">
        <v>4</v>
      </c>
      <c r="D61">
        <v>9</v>
      </c>
      <c r="E61">
        <v>0</v>
      </c>
      <c r="F61">
        <v>11308.964765479001</v>
      </c>
      <c r="G61">
        <v>1</v>
      </c>
      <c r="H61">
        <v>1</v>
      </c>
      <c r="I61" t="s">
        <v>374</v>
      </c>
    </row>
    <row r="62" spans="1:9" x14ac:dyDescent="0.2">
      <c r="A62" t="s">
        <v>128</v>
      </c>
      <c r="B62">
        <v>40</v>
      </c>
      <c r="C62">
        <v>5</v>
      </c>
      <c r="D62">
        <v>9</v>
      </c>
      <c r="E62">
        <v>0</v>
      </c>
      <c r="F62">
        <v>19566.715933785999</v>
      </c>
      <c r="G62">
        <v>1</v>
      </c>
      <c r="H62">
        <v>1</v>
      </c>
      <c r="I62" t="s">
        <v>375</v>
      </c>
    </row>
    <row r="63" spans="1:9" x14ac:dyDescent="0.2">
      <c r="A63" t="s">
        <v>129</v>
      </c>
      <c r="B63">
        <v>41</v>
      </c>
      <c r="C63">
        <v>2</v>
      </c>
      <c r="D63">
        <v>11</v>
      </c>
      <c r="E63">
        <v>0</v>
      </c>
      <c r="F63">
        <v>28800.121406847</v>
      </c>
      <c r="G63">
        <v>1</v>
      </c>
      <c r="H63">
        <v>1</v>
      </c>
      <c r="I63" t="s">
        <v>376</v>
      </c>
    </row>
    <row r="64" spans="1:9" x14ac:dyDescent="0.2">
      <c r="A64" t="s">
        <v>130</v>
      </c>
      <c r="B64">
        <v>42</v>
      </c>
      <c r="C64">
        <v>5</v>
      </c>
      <c r="D64">
        <v>9</v>
      </c>
      <c r="E64">
        <v>0</v>
      </c>
      <c r="F64">
        <v>28800.202700612001</v>
      </c>
      <c r="G64">
        <v>1</v>
      </c>
      <c r="H64">
        <v>1</v>
      </c>
      <c r="I64" t="s">
        <v>377</v>
      </c>
    </row>
    <row r="65" spans="1:9" x14ac:dyDescent="0.2">
      <c r="A65" t="s">
        <v>131</v>
      </c>
      <c r="B65">
        <v>43</v>
      </c>
      <c r="C65">
        <v>6</v>
      </c>
      <c r="D65">
        <v>9</v>
      </c>
      <c r="E65">
        <v>0</v>
      </c>
      <c r="F65">
        <v>28800.204108443999</v>
      </c>
      <c r="G65">
        <v>1</v>
      </c>
      <c r="H65">
        <v>1</v>
      </c>
      <c r="I65" t="s">
        <v>378</v>
      </c>
    </row>
    <row r="66" spans="1:9" x14ac:dyDescent="0.2">
      <c r="A66" t="s">
        <v>132</v>
      </c>
      <c r="B66">
        <v>44</v>
      </c>
      <c r="C66">
        <v>6</v>
      </c>
      <c r="D66">
        <v>9</v>
      </c>
      <c r="E66">
        <v>0</v>
      </c>
      <c r="F66">
        <v>28800.141641767601</v>
      </c>
      <c r="G66">
        <v>1</v>
      </c>
      <c r="H66">
        <v>1</v>
      </c>
      <c r="I66" t="s">
        <v>379</v>
      </c>
    </row>
    <row r="67" spans="1:9" x14ac:dyDescent="0.2">
      <c r="A67" t="s">
        <v>133</v>
      </c>
      <c r="B67">
        <v>45</v>
      </c>
      <c r="C67">
        <v>6</v>
      </c>
      <c r="D67">
        <v>9</v>
      </c>
      <c r="E67">
        <v>0</v>
      </c>
      <c r="F67">
        <v>28800.150213822199</v>
      </c>
      <c r="G67">
        <v>1</v>
      </c>
      <c r="H67">
        <v>1</v>
      </c>
      <c r="I67" t="s">
        <v>380</v>
      </c>
    </row>
    <row r="68" spans="1:9" x14ac:dyDescent="0.2">
      <c r="A68" t="s">
        <v>134</v>
      </c>
      <c r="B68">
        <v>46</v>
      </c>
      <c r="C68">
        <v>7</v>
      </c>
      <c r="D68">
        <v>9</v>
      </c>
      <c r="E68">
        <v>0</v>
      </c>
      <c r="F68">
        <v>28800.405846302801</v>
      </c>
      <c r="G68">
        <v>1</v>
      </c>
      <c r="H68">
        <v>1</v>
      </c>
      <c r="I68" t="s">
        <v>381</v>
      </c>
    </row>
    <row r="69" spans="1:9" x14ac:dyDescent="0.2">
      <c r="A69" t="s">
        <v>135</v>
      </c>
      <c r="B69">
        <v>47</v>
      </c>
      <c r="C69">
        <v>8</v>
      </c>
      <c r="D69">
        <v>10</v>
      </c>
      <c r="E69">
        <v>1</v>
      </c>
      <c r="F69">
        <v>28800.394785324101</v>
      </c>
      <c r="G69">
        <v>1</v>
      </c>
      <c r="H69">
        <v>1</v>
      </c>
      <c r="I69" t="s">
        <v>382</v>
      </c>
    </row>
    <row r="70" spans="1:9" x14ac:dyDescent="0.2">
      <c r="A70" t="s">
        <v>136</v>
      </c>
      <c r="B70">
        <v>48</v>
      </c>
      <c r="C70">
        <v>5</v>
      </c>
      <c r="D70">
        <v>12</v>
      </c>
      <c r="E70">
        <v>2</v>
      </c>
      <c r="F70">
        <v>28800.175680533001</v>
      </c>
      <c r="G70">
        <v>1</v>
      </c>
      <c r="H70">
        <v>1</v>
      </c>
      <c r="I70" t="s">
        <v>383</v>
      </c>
    </row>
    <row r="71" spans="1:9" x14ac:dyDescent="0.2">
      <c r="A71" t="s">
        <v>137</v>
      </c>
      <c r="B71">
        <v>49</v>
      </c>
      <c r="C71">
        <v>17</v>
      </c>
      <c r="D71">
        <v>7</v>
      </c>
      <c r="E71">
        <v>0</v>
      </c>
      <c r="F71">
        <v>6620.8302088826804</v>
      </c>
      <c r="G71">
        <v>1</v>
      </c>
      <c r="H71">
        <v>1</v>
      </c>
      <c r="I71" t="s">
        <v>384</v>
      </c>
    </row>
    <row r="72" spans="1:9" x14ac:dyDescent="0.2">
      <c r="A72" t="s">
        <v>138</v>
      </c>
      <c r="B72">
        <v>50</v>
      </c>
      <c r="C72">
        <v>13</v>
      </c>
      <c r="D72">
        <v>9</v>
      </c>
      <c r="E72">
        <v>1</v>
      </c>
      <c r="F72">
        <v>28800.2797820866</v>
      </c>
      <c r="G72">
        <v>1</v>
      </c>
      <c r="H72">
        <v>1</v>
      </c>
      <c r="I72" t="s">
        <v>385</v>
      </c>
    </row>
    <row r="73" spans="1:9" x14ac:dyDescent="0.2">
      <c r="A73" t="s">
        <v>139</v>
      </c>
      <c r="B73">
        <v>51</v>
      </c>
      <c r="C73">
        <v>12</v>
      </c>
      <c r="D73">
        <v>9</v>
      </c>
      <c r="E73">
        <v>0</v>
      </c>
      <c r="F73">
        <v>28800.693964749498</v>
      </c>
      <c r="G73">
        <v>1</v>
      </c>
      <c r="H73">
        <v>1</v>
      </c>
      <c r="I73" t="s">
        <v>386</v>
      </c>
    </row>
    <row r="74" spans="1:9" x14ac:dyDescent="0.2">
      <c r="A74" t="s">
        <v>140</v>
      </c>
      <c r="B74">
        <v>52</v>
      </c>
      <c r="C74">
        <v>10</v>
      </c>
      <c r="D74">
        <v>11</v>
      </c>
      <c r="E74">
        <v>1</v>
      </c>
      <c r="F74">
        <v>28800.293610066099</v>
      </c>
      <c r="G74">
        <v>1</v>
      </c>
      <c r="H74">
        <v>1</v>
      </c>
      <c r="I74" t="s">
        <v>387</v>
      </c>
    </row>
    <row r="75" spans="1:9" x14ac:dyDescent="0.2">
      <c r="A75" t="s">
        <v>141</v>
      </c>
      <c r="B75">
        <v>53</v>
      </c>
      <c r="C75">
        <v>6</v>
      </c>
      <c r="D75">
        <v>11</v>
      </c>
      <c r="E75">
        <v>0</v>
      </c>
      <c r="F75">
        <v>28800.280692003598</v>
      </c>
      <c r="G75">
        <v>1</v>
      </c>
      <c r="H75">
        <v>1</v>
      </c>
      <c r="I75" t="s">
        <v>388</v>
      </c>
    </row>
    <row r="76" spans="1:9" x14ac:dyDescent="0.2">
      <c r="A76" t="s">
        <v>142</v>
      </c>
      <c r="B76">
        <v>54</v>
      </c>
      <c r="C76">
        <v>12</v>
      </c>
      <c r="D76">
        <v>10</v>
      </c>
      <c r="E76">
        <v>0</v>
      </c>
      <c r="F76">
        <v>28800.135979302198</v>
      </c>
      <c r="G76">
        <v>1</v>
      </c>
      <c r="H76">
        <v>1</v>
      </c>
      <c r="I76" t="s">
        <v>389</v>
      </c>
    </row>
    <row r="77" spans="1:9" x14ac:dyDescent="0.2">
      <c r="A77" t="s">
        <v>143</v>
      </c>
      <c r="B77">
        <v>55</v>
      </c>
      <c r="C77">
        <v>5</v>
      </c>
      <c r="D77">
        <v>22</v>
      </c>
      <c r="E77">
        <v>10</v>
      </c>
      <c r="F77">
        <v>28800.1509859338</v>
      </c>
      <c r="G77">
        <v>1</v>
      </c>
      <c r="H77">
        <v>1</v>
      </c>
      <c r="I77" t="s">
        <v>390</v>
      </c>
    </row>
    <row r="78" spans="1:9" x14ac:dyDescent="0.2">
      <c r="A78" t="s">
        <v>144</v>
      </c>
      <c r="B78">
        <v>56</v>
      </c>
      <c r="C78">
        <v>5</v>
      </c>
      <c r="D78">
        <v>21</v>
      </c>
      <c r="E78">
        <v>9</v>
      </c>
      <c r="F78">
        <v>28800.270410045901</v>
      </c>
      <c r="G78">
        <v>1</v>
      </c>
      <c r="H78">
        <v>1</v>
      </c>
      <c r="I78" t="s">
        <v>391</v>
      </c>
    </row>
    <row r="79" spans="1:9" x14ac:dyDescent="0.2">
      <c r="A79" t="s">
        <v>145</v>
      </c>
      <c r="B79">
        <v>57</v>
      </c>
      <c r="C79">
        <v>4</v>
      </c>
      <c r="D79">
        <v>21</v>
      </c>
      <c r="E79">
        <v>8</v>
      </c>
      <c r="F79">
        <v>28800.170879207501</v>
      </c>
      <c r="G79">
        <v>1</v>
      </c>
      <c r="H79">
        <v>1</v>
      </c>
      <c r="I79" t="s">
        <v>392</v>
      </c>
    </row>
    <row r="80" spans="1:9" x14ac:dyDescent="0.2">
      <c r="A80" t="s">
        <v>146</v>
      </c>
      <c r="B80">
        <v>58</v>
      </c>
      <c r="C80">
        <v>12</v>
      </c>
      <c r="D80">
        <v>23</v>
      </c>
      <c r="E80">
        <v>13</v>
      </c>
      <c r="F80">
        <v>28800.179788686299</v>
      </c>
      <c r="G80">
        <v>1</v>
      </c>
      <c r="H80">
        <v>1</v>
      </c>
      <c r="I80" t="s">
        <v>393</v>
      </c>
    </row>
    <row r="81" spans="1:9" x14ac:dyDescent="0.2">
      <c r="A81" t="s">
        <v>147</v>
      </c>
      <c r="B81">
        <v>59</v>
      </c>
      <c r="C81">
        <v>12</v>
      </c>
      <c r="D81">
        <v>31</v>
      </c>
      <c r="E81">
        <v>21</v>
      </c>
      <c r="F81">
        <v>28801.092350396</v>
      </c>
      <c r="G81">
        <v>1</v>
      </c>
      <c r="H81">
        <v>1</v>
      </c>
      <c r="I81" t="s">
        <v>394</v>
      </c>
    </row>
    <row r="82" spans="1:9" x14ac:dyDescent="0.2">
      <c r="A82" t="s">
        <v>148</v>
      </c>
      <c r="B82">
        <v>60</v>
      </c>
      <c r="C82">
        <v>10</v>
      </c>
      <c r="D82">
        <v>25</v>
      </c>
      <c r="E82">
        <v>14</v>
      </c>
      <c r="F82">
        <v>28810.142657737899</v>
      </c>
      <c r="G82">
        <v>1</v>
      </c>
      <c r="H82">
        <v>1</v>
      </c>
      <c r="I82" t="s">
        <v>395</v>
      </c>
    </row>
    <row r="83" spans="1:9" x14ac:dyDescent="0.2">
      <c r="A83" t="s">
        <v>149</v>
      </c>
      <c r="B83">
        <v>61</v>
      </c>
      <c r="C83">
        <v>10</v>
      </c>
      <c r="D83">
        <v>23</v>
      </c>
      <c r="E83">
        <v>12</v>
      </c>
      <c r="F83">
        <v>28800.548103100999</v>
      </c>
      <c r="G83">
        <v>1</v>
      </c>
      <c r="H83">
        <v>1</v>
      </c>
      <c r="I83" t="s">
        <v>396</v>
      </c>
    </row>
    <row r="84" spans="1:9" x14ac:dyDescent="0.2">
      <c r="A84" t="s">
        <v>150</v>
      </c>
      <c r="B84">
        <v>62</v>
      </c>
      <c r="C84">
        <v>16</v>
      </c>
      <c r="D84">
        <v>13</v>
      </c>
      <c r="E84">
        <v>3</v>
      </c>
      <c r="F84">
        <v>28800.300805838</v>
      </c>
      <c r="G84">
        <v>1</v>
      </c>
      <c r="H84">
        <v>1</v>
      </c>
      <c r="I84" t="s">
        <v>397</v>
      </c>
    </row>
    <row r="85" spans="1:9" x14ac:dyDescent="0.2">
      <c r="A85" t="s">
        <v>151</v>
      </c>
      <c r="B85">
        <v>63</v>
      </c>
      <c r="C85">
        <v>8</v>
      </c>
      <c r="D85">
        <v>22</v>
      </c>
      <c r="E85">
        <v>9</v>
      </c>
      <c r="F85">
        <v>28800.259114752</v>
      </c>
      <c r="G85">
        <v>1</v>
      </c>
      <c r="H85">
        <v>1</v>
      </c>
      <c r="I85" t="s">
        <v>398</v>
      </c>
    </row>
    <row r="86" spans="1:9" x14ac:dyDescent="0.2">
      <c r="A86" t="s">
        <v>152</v>
      </c>
      <c r="B86">
        <v>64</v>
      </c>
      <c r="C86">
        <v>13</v>
      </c>
      <c r="D86">
        <v>21</v>
      </c>
      <c r="E86">
        <v>9</v>
      </c>
      <c r="F86">
        <v>28800.214653259001</v>
      </c>
      <c r="G86">
        <v>1</v>
      </c>
      <c r="H86">
        <v>1</v>
      </c>
      <c r="I86" t="s">
        <v>399</v>
      </c>
    </row>
    <row r="87" spans="1:9" x14ac:dyDescent="0.2">
      <c r="A87" t="s">
        <v>153</v>
      </c>
      <c r="B87">
        <v>65</v>
      </c>
      <c r="C87">
        <v>5</v>
      </c>
      <c r="D87">
        <v>28</v>
      </c>
      <c r="E87">
        <v>14</v>
      </c>
      <c r="F87">
        <v>28801.083350212</v>
      </c>
      <c r="G87">
        <v>1</v>
      </c>
      <c r="H87">
        <v>1</v>
      </c>
      <c r="I87" t="s">
        <v>400</v>
      </c>
    </row>
    <row r="88" spans="1:9" x14ac:dyDescent="0.2">
      <c r="A88" t="s">
        <v>154</v>
      </c>
      <c r="B88">
        <v>66</v>
      </c>
      <c r="C88">
        <v>5</v>
      </c>
      <c r="D88">
        <v>21</v>
      </c>
      <c r="E88">
        <v>7</v>
      </c>
      <c r="F88">
        <v>28803.190330141901</v>
      </c>
      <c r="G88">
        <v>1</v>
      </c>
      <c r="H88">
        <v>1</v>
      </c>
      <c r="I88" t="s">
        <v>1259</v>
      </c>
    </row>
    <row r="89" spans="1:9" x14ac:dyDescent="0.2">
      <c r="A89" t="s">
        <v>155</v>
      </c>
      <c r="B89">
        <v>67</v>
      </c>
      <c r="C89">
        <v>5</v>
      </c>
      <c r="D89">
        <v>29</v>
      </c>
      <c r="E89">
        <v>15</v>
      </c>
      <c r="F89">
        <v>28800.206031322999</v>
      </c>
      <c r="G89">
        <v>1</v>
      </c>
      <c r="H89">
        <v>1</v>
      </c>
      <c r="I89" t="s">
        <v>1260</v>
      </c>
    </row>
    <row r="90" spans="1:9" x14ac:dyDescent="0.2">
      <c r="A90" t="s">
        <v>156</v>
      </c>
      <c r="B90">
        <v>68</v>
      </c>
      <c r="C90">
        <v>5</v>
      </c>
      <c r="D90">
        <v>27</v>
      </c>
      <c r="E90">
        <v>13</v>
      </c>
      <c r="F90">
        <v>28809.033070284</v>
      </c>
      <c r="G90">
        <v>1</v>
      </c>
      <c r="H90">
        <v>1</v>
      </c>
      <c r="I90" t="s">
        <v>1261</v>
      </c>
    </row>
    <row r="91" spans="1:9" x14ac:dyDescent="0.2">
      <c r="A91" t="s">
        <v>159</v>
      </c>
      <c r="B91">
        <v>71</v>
      </c>
      <c r="C91">
        <v>5</v>
      </c>
      <c r="D91">
        <v>30</v>
      </c>
      <c r="E91">
        <v>15</v>
      </c>
      <c r="F91">
        <v>28800.6571100279</v>
      </c>
      <c r="G91">
        <v>1</v>
      </c>
      <c r="H91">
        <v>1</v>
      </c>
      <c r="I91" t="s">
        <v>1402</v>
      </c>
    </row>
    <row r="92" spans="1:9" x14ac:dyDescent="0.2">
      <c r="A92" t="s">
        <v>164</v>
      </c>
      <c r="B92">
        <v>76</v>
      </c>
      <c r="C92">
        <v>5</v>
      </c>
      <c r="D92">
        <v>29</v>
      </c>
      <c r="E92">
        <v>14</v>
      </c>
      <c r="F92">
        <v>28800.658169656901</v>
      </c>
      <c r="G92">
        <v>1</v>
      </c>
      <c r="H92">
        <v>1</v>
      </c>
      <c r="I92" t="s">
        <v>1403</v>
      </c>
    </row>
    <row r="93" spans="1:9" x14ac:dyDescent="0.2">
      <c r="A93" t="s">
        <v>157</v>
      </c>
      <c r="B93">
        <v>69</v>
      </c>
      <c r="C93">
        <v>5</v>
      </c>
      <c r="D93">
        <v>26</v>
      </c>
      <c r="E93">
        <v>12</v>
      </c>
      <c r="F93">
        <v>28800.663190700099</v>
      </c>
      <c r="G93">
        <v>1</v>
      </c>
      <c r="H93">
        <v>1</v>
      </c>
      <c r="I93" t="s">
        <v>1404</v>
      </c>
    </row>
    <row r="94" spans="1:9" x14ac:dyDescent="0.2">
      <c r="A94" t="s">
        <v>160</v>
      </c>
      <c r="B94">
        <v>72</v>
      </c>
      <c r="C94">
        <v>5</v>
      </c>
      <c r="D94">
        <v>23</v>
      </c>
      <c r="E94">
        <v>8</v>
      </c>
      <c r="F94">
        <v>28800.542673811298</v>
      </c>
      <c r="G94">
        <v>1</v>
      </c>
      <c r="H94">
        <v>1</v>
      </c>
      <c r="I94" t="s">
        <v>1405</v>
      </c>
    </row>
    <row r="95" spans="1:9" x14ac:dyDescent="0.2">
      <c r="A95" t="s">
        <v>158</v>
      </c>
      <c r="B95">
        <v>70</v>
      </c>
      <c r="C95">
        <v>5</v>
      </c>
      <c r="D95">
        <v>24</v>
      </c>
      <c r="E95">
        <v>10</v>
      </c>
      <c r="F95">
        <v>28800.545475602099</v>
      </c>
      <c r="G95">
        <v>1</v>
      </c>
      <c r="H95">
        <v>1</v>
      </c>
      <c r="I95" t="s">
        <v>1406</v>
      </c>
    </row>
    <row r="96" spans="1:9" x14ac:dyDescent="0.2">
      <c r="A96" t="s">
        <v>165</v>
      </c>
      <c r="B96">
        <v>77</v>
      </c>
      <c r="C96">
        <v>5</v>
      </c>
      <c r="D96">
        <v>23</v>
      </c>
      <c r="E96">
        <v>8</v>
      </c>
      <c r="F96">
        <v>28800.547424457902</v>
      </c>
      <c r="G96">
        <v>1</v>
      </c>
      <c r="H96">
        <v>1</v>
      </c>
      <c r="I96" t="s">
        <v>1407</v>
      </c>
    </row>
    <row r="97" spans="1:9" x14ac:dyDescent="0.2">
      <c r="A97" t="s">
        <v>161</v>
      </c>
      <c r="B97">
        <v>73</v>
      </c>
      <c r="C97">
        <v>5</v>
      </c>
      <c r="D97">
        <v>29</v>
      </c>
      <c r="E97">
        <v>14</v>
      </c>
      <c r="F97">
        <v>28800.219602413399</v>
      </c>
      <c r="G97">
        <v>1</v>
      </c>
      <c r="H97">
        <v>1</v>
      </c>
      <c r="I97" t="s">
        <v>1408</v>
      </c>
    </row>
    <row r="98" spans="1:9" x14ac:dyDescent="0.2">
      <c r="A98" t="s">
        <v>166</v>
      </c>
      <c r="B98">
        <v>78</v>
      </c>
      <c r="C98">
        <v>15</v>
      </c>
      <c r="D98">
        <v>29</v>
      </c>
      <c r="E98">
        <v>17</v>
      </c>
      <c r="F98">
        <v>28800.248087547701</v>
      </c>
      <c r="G98">
        <v>1</v>
      </c>
      <c r="H98">
        <v>1</v>
      </c>
      <c r="I98" t="s">
        <v>1409</v>
      </c>
    </row>
    <row r="99" spans="1:9" x14ac:dyDescent="0.2">
      <c r="A99" t="s">
        <v>167</v>
      </c>
      <c r="B99">
        <v>79</v>
      </c>
      <c r="C99">
        <v>14</v>
      </c>
      <c r="D99">
        <v>29</v>
      </c>
      <c r="E99">
        <v>16</v>
      </c>
      <c r="F99">
        <v>28800.375145040402</v>
      </c>
      <c r="G99">
        <v>1</v>
      </c>
      <c r="H99">
        <v>1</v>
      </c>
      <c r="I99" t="s">
        <v>1410</v>
      </c>
    </row>
    <row r="100" spans="1:9" x14ac:dyDescent="0.2">
      <c r="A100" t="s">
        <v>162</v>
      </c>
      <c r="B100">
        <v>74</v>
      </c>
      <c r="C100">
        <v>5</v>
      </c>
      <c r="D100">
        <v>34</v>
      </c>
      <c r="E100">
        <v>19</v>
      </c>
      <c r="F100">
        <v>28800.411863170499</v>
      </c>
      <c r="G100">
        <v>1</v>
      </c>
      <c r="H100">
        <v>1</v>
      </c>
      <c r="I100" t="s">
        <v>1411</v>
      </c>
    </row>
    <row r="101" spans="1:9" x14ac:dyDescent="0.2">
      <c r="A101" t="s">
        <v>163</v>
      </c>
      <c r="B101">
        <v>75</v>
      </c>
      <c r="C101">
        <v>5</v>
      </c>
      <c r="D101">
        <v>32</v>
      </c>
      <c r="E101">
        <v>17</v>
      </c>
      <c r="F101">
        <v>28800.177707679501</v>
      </c>
      <c r="G101">
        <v>1</v>
      </c>
      <c r="H101">
        <v>1</v>
      </c>
      <c r="I101" t="s">
        <v>1412</v>
      </c>
    </row>
    <row r="102" spans="1:9" x14ac:dyDescent="0.2">
      <c r="A102" t="s">
        <v>168</v>
      </c>
      <c r="B102">
        <v>80</v>
      </c>
      <c r="C102">
        <v>7</v>
      </c>
      <c r="D102">
        <v>32</v>
      </c>
      <c r="E102">
        <v>17</v>
      </c>
      <c r="F102">
        <v>28800.241385273599</v>
      </c>
      <c r="G102">
        <v>1</v>
      </c>
      <c r="H102">
        <v>1</v>
      </c>
      <c r="I102" t="s">
        <v>1413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145"/>
  <sheetViews>
    <sheetView workbookViewId="0">
      <selection activeCell="A8" sqref="A8"/>
    </sheetView>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21" t="s">
        <v>216</v>
      </c>
    </row>
    <row r="5" spans="1:1" x14ac:dyDescent="0.2">
      <c r="A5" s="21" t="s">
        <v>401</v>
      </c>
    </row>
    <row r="6" spans="1:1" x14ac:dyDescent="0.2">
      <c r="A6" t="s">
        <v>218</v>
      </c>
    </row>
    <row r="7" spans="1:1" x14ac:dyDescent="0.2">
      <c r="A7" t="s">
        <v>219</v>
      </c>
    </row>
    <row r="8" spans="1:1" x14ac:dyDescent="0.2">
      <c r="A8" s="21"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402</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s="1">
        <v>2.4531895993277399E-2</v>
      </c>
      <c r="G25">
        <v>1</v>
      </c>
      <c r="H25">
        <v>1</v>
      </c>
      <c r="I25" t="s">
        <v>403</v>
      </c>
    </row>
    <row r="26" spans="1:9" x14ac:dyDescent="0.2">
      <c r="A26" t="s">
        <v>92</v>
      </c>
      <c r="B26">
        <v>4</v>
      </c>
      <c r="C26">
        <v>1</v>
      </c>
      <c r="D26">
        <v>2</v>
      </c>
      <c r="E26">
        <v>0</v>
      </c>
      <c r="F26">
        <v>9.6038760093506408E-3</v>
      </c>
      <c r="G26">
        <v>1</v>
      </c>
      <c r="H26">
        <v>1</v>
      </c>
      <c r="I26" t="s">
        <v>404</v>
      </c>
    </row>
    <row r="27" spans="1:9" x14ac:dyDescent="0.2">
      <c r="A27" t="s">
        <v>93</v>
      </c>
      <c r="B27">
        <v>5</v>
      </c>
      <c r="C27">
        <v>1</v>
      </c>
      <c r="D27">
        <v>3</v>
      </c>
      <c r="E27">
        <v>0</v>
      </c>
      <c r="F27">
        <v>1.2466404994484001E-2</v>
      </c>
      <c r="G27">
        <v>1</v>
      </c>
      <c r="H27">
        <v>1</v>
      </c>
      <c r="I27" t="s">
        <v>405</v>
      </c>
    </row>
    <row r="28" spans="1:9" x14ac:dyDescent="0.2">
      <c r="A28" t="s">
        <v>94</v>
      </c>
      <c r="B28">
        <v>6</v>
      </c>
      <c r="C28">
        <v>1</v>
      </c>
      <c r="D28">
        <v>3</v>
      </c>
      <c r="E28">
        <v>0</v>
      </c>
      <c r="F28">
        <v>9.1226560034556297E-3</v>
      </c>
      <c r="G28">
        <v>1</v>
      </c>
      <c r="H28">
        <v>1</v>
      </c>
      <c r="I28" t="s">
        <v>406</v>
      </c>
    </row>
    <row r="29" spans="1:9" x14ac:dyDescent="0.2">
      <c r="A29" t="s">
        <v>95</v>
      </c>
      <c r="B29">
        <v>7</v>
      </c>
      <c r="C29">
        <v>1</v>
      </c>
      <c r="D29">
        <v>3</v>
      </c>
      <c r="E29">
        <v>0</v>
      </c>
      <c r="F29">
        <v>6.9986049929866498E-3</v>
      </c>
      <c r="G29">
        <v>1</v>
      </c>
      <c r="H29">
        <v>1</v>
      </c>
      <c r="I29" t="s">
        <v>407</v>
      </c>
    </row>
    <row r="30" spans="1:9" x14ac:dyDescent="0.2">
      <c r="A30" t="s">
        <v>96</v>
      </c>
      <c r="B30">
        <v>8</v>
      </c>
      <c r="C30">
        <v>1</v>
      </c>
      <c r="D30">
        <v>3</v>
      </c>
      <c r="E30">
        <v>0</v>
      </c>
      <c r="F30">
        <v>6.7755570053122903E-3</v>
      </c>
      <c r="G30">
        <v>1</v>
      </c>
      <c r="H30">
        <v>1</v>
      </c>
      <c r="I30" t="s">
        <v>408</v>
      </c>
    </row>
    <row r="31" spans="1:9" x14ac:dyDescent="0.2">
      <c r="A31" t="s">
        <v>97</v>
      </c>
      <c r="B31">
        <v>9</v>
      </c>
      <c r="C31">
        <v>1</v>
      </c>
      <c r="D31">
        <v>3</v>
      </c>
      <c r="E31">
        <v>0</v>
      </c>
      <c r="F31">
        <v>9.1133770038140903E-3</v>
      </c>
      <c r="G31">
        <v>1</v>
      </c>
      <c r="H31">
        <v>1</v>
      </c>
      <c r="I31" t="s">
        <v>409</v>
      </c>
    </row>
    <row r="32" spans="1:9" x14ac:dyDescent="0.2">
      <c r="A32" t="s">
        <v>98</v>
      </c>
      <c r="B32">
        <v>10</v>
      </c>
      <c r="C32">
        <v>1</v>
      </c>
      <c r="D32">
        <v>4</v>
      </c>
      <c r="E32">
        <v>0</v>
      </c>
      <c r="F32">
        <v>1.06894310010829E-2</v>
      </c>
      <c r="G32">
        <v>1</v>
      </c>
      <c r="H32">
        <v>1</v>
      </c>
      <c r="I32" t="s">
        <v>410</v>
      </c>
    </row>
    <row r="33" spans="1:9" x14ac:dyDescent="0.2">
      <c r="A33" t="s">
        <v>99</v>
      </c>
      <c r="B33">
        <v>11</v>
      </c>
      <c r="C33">
        <v>1</v>
      </c>
      <c r="D33">
        <v>0</v>
      </c>
      <c r="E33">
        <v>-5</v>
      </c>
      <c r="F33">
        <v>8.7130789906950598E-3</v>
      </c>
      <c r="G33">
        <v>1</v>
      </c>
      <c r="H33">
        <v>1</v>
      </c>
      <c r="I33" t="s">
        <v>411</v>
      </c>
    </row>
    <row r="34" spans="1:9" x14ac:dyDescent="0.2">
      <c r="A34" t="s">
        <v>100</v>
      </c>
      <c r="B34">
        <v>12</v>
      </c>
      <c r="C34">
        <v>6</v>
      </c>
      <c r="D34">
        <v>3</v>
      </c>
      <c r="E34">
        <v>0</v>
      </c>
      <c r="F34">
        <v>1.0623207010212301E-2</v>
      </c>
      <c r="G34">
        <v>1</v>
      </c>
      <c r="H34">
        <v>1</v>
      </c>
      <c r="I34" t="s">
        <v>407</v>
      </c>
    </row>
    <row r="35" spans="1:9" x14ac:dyDescent="0.2">
      <c r="A35" t="s">
        <v>101</v>
      </c>
      <c r="B35">
        <v>13</v>
      </c>
      <c r="C35">
        <v>6</v>
      </c>
      <c r="D35">
        <v>3</v>
      </c>
      <c r="E35">
        <v>0</v>
      </c>
      <c r="F35">
        <v>8.9700819953577593E-3</v>
      </c>
      <c r="G35">
        <v>1</v>
      </c>
      <c r="H35">
        <v>1</v>
      </c>
      <c r="I35" t="s">
        <v>408</v>
      </c>
    </row>
    <row r="36" spans="1:9" x14ac:dyDescent="0.2">
      <c r="A36" t="s">
        <v>102</v>
      </c>
      <c r="B36">
        <v>14</v>
      </c>
      <c r="C36">
        <v>2</v>
      </c>
      <c r="D36">
        <v>0</v>
      </c>
      <c r="E36">
        <v>-5</v>
      </c>
      <c r="F36">
        <v>7.0650529960403202E-3</v>
      </c>
      <c r="G36">
        <v>1</v>
      </c>
      <c r="H36">
        <v>1</v>
      </c>
      <c r="I36" t="s">
        <v>412</v>
      </c>
    </row>
    <row r="37" spans="1:9" x14ac:dyDescent="0.2">
      <c r="A37" t="s">
        <v>103</v>
      </c>
      <c r="B37">
        <v>15</v>
      </c>
      <c r="C37">
        <v>2</v>
      </c>
      <c r="D37">
        <v>0</v>
      </c>
      <c r="E37">
        <v>-5</v>
      </c>
      <c r="F37">
        <v>6.5987529960693696E-3</v>
      </c>
      <c r="G37">
        <v>1</v>
      </c>
      <c r="H37">
        <v>1</v>
      </c>
      <c r="I37" t="s">
        <v>413</v>
      </c>
    </row>
    <row r="38" spans="1:9" x14ac:dyDescent="0.2">
      <c r="A38" t="s">
        <v>104</v>
      </c>
      <c r="B38">
        <v>16</v>
      </c>
      <c r="C38">
        <v>1</v>
      </c>
      <c r="D38">
        <v>0</v>
      </c>
      <c r="E38">
        <v>-6</v>
      </c>
      <c r="F38">
        <v>9.4021910044830292E-3</v>
      </c>
      <c r="G38">
        <v>1</v>
      </c>
      <c r="H38">
        <v>1</v>
      </c>
      <c r="I38" t="s">
        <v>414</v>
      </c>
    </row>
    <row r="39" spans="1:9" x14ac:dyDescent="0.2">
      <c r="A39" t="s">
        <v>105</v>
      </c>
      <c r="B39">
        <v>17</v>
      </c>
      <c r="C39">
        <v>3</v>
      </c>
      <c r="D39">
        <v>0</v>
      </c>
      <c r="E39">
        <v>-5</v>
      </c>
      <c r="F39">
        <v>9.6718429995235004E-3</v>
      </c>
      <c r="G39">
        <v>1</v>
      </c>
      <c r="H39">
        <v>1</v>
      </c>
      <c r="I39" t="s">
        <v>415</v>
      </c>
    </row>
    <row r="40" spans="1:9" x14ac:dyDescent="0.2">
      <c r="A40" t="s">
        <v>106</v>
      </c>
      <c r="B40">
        <v>18</v>
      </c>
      <c r="C40">
        <v>5</v>
      </c>
      <c r="D40">
        <v>0</v>
      </c>
      <c r="E40">
        <v>-5</v>
      </c>
      <c r="F40">
        <v>1.0531138002988801E-2</v>
      </c>
      <c r="G40">
        <v>1</v>
      </c>
      <c r="H40">
        <v>1</v>
      </c>
      <c r="I40" t="s">
        <v>413</v>
      </c>
    </row>
    <row r="41" spans="1:9" x14ac:dyDescent="0.2">
      <c r="A41" t="s">
        <v>107</v>
      </c>
      <c r="B41">
        <v>19</v>
      </c>
      <c r="C41">
        <v>5</v>
      </c>
      <c r="D41">
        <v>0</v>
      </c>
      <c r="E41">
        <v>-5</v>
      </c>
      <c r="F41">
        <v>1.05802600010065E-2</v>
      </c>
      <c r="G41">
        <v>1</v>
      </c>
      <c r="H41">
        <v>1</v>
      </c>
      <c r="I41" t="s">
        <v>415</v>
      </c>
    </row>
    <row r="42" spans="1:9" x14ac:dyDescent="0.2">
      <c r="A42" t="s">
        <v>108</v>
      </c>
      <c r="B42">
        <v>20</v>
      </c>
      <c r="C42">
        <v>3</v>
      </c>
      <c r="D42">
        <v>0</v>
      </c>
      <c r="E42">
        <v>-6</v>
      </c>
      <c r="F42">
        <v>8.5480699926847592E-3</v>
      </c>
      <c r="G42">
        <v>1</v>
      </c>
      <c r="H42">
        <v>1</v>
      </c>
      <c r="I42" t="s">
        <v>416</v>
      </c>
    </row>
    <row r="43" spans="1:9" x14ac:dyDescent="0.2">
      <c r="A43" t="s">
        <v>109</v>
      </c>
      <c r="B43">
        <v>21</v>
      </c>
      <c r="C43">
        <v>3</v>
      </c>
      <c r="D43">
        <v>0</v>
      </c>
      <c r="E43">
        <v>-6</v>
      </c>
      <c r="F43">
        <v>8.9558960025897198E-3</v>
      </c>
      <c r="G43">
        <v>1</v>
      </c>
      <c r="H43">
        <v>1</v>
      </c>
      <c r="I43" t="s">
        <v>417</v>
      </c>
    </row>
    <row r="44" spans="1:9" x14ac:dyDescent="0.2">
      <c r="A44" t="s">
        <v>110</v>
      </c>
      <c r="B44">
        <v>22</v>
      </c>
      <c r="C44">
        <v>7</v>
      </c>
      <c r="D44">
        <v>5</v>
      </c>
      <c r="E44">
        <v>0</v>
      </c>
      <c r="F44">
        <v>1.3627608001115701E-2</v>
      </c>
      <c r="G44">
        <v>1</v>
      </c>
      <c r="H44">
        <v>1</v>
      </c>
      <c r="I44" t="s">
        <v>418</v>
      </c>
    </row>
    <row r="45" spans="1:9" x14ac:dyDescent="0.2">
      <c r="A45" t="s">
        <v>111</v>
      </c>
      <c r="B45">
        <v>23</v>
      </c>
      <c r="C45">
        <v>2</v>
      </c>
      <c r="D45">
        <v>0</v>
      </c>
      <c r="E45">
        <v>-7</v>
      </c>
      <c r="F45">
        <v>9.8602570069488103E-3</v>
      </c>
      <c r="G45">
        <v>1</v>
      </c>
      <c r="H45">
        <v>1</v>
      </c>
      <c r="I45" t="s">
        <v>419</v>
      </c>
    </row>
    <row r="46" spans="1:9" x14ac:dyDescent="0.2">
      <c r="A46" t="s">
        <v>112</v>
      </c>
      <c r="B46">
        <v>24</v>
      </c>
      <c r="C46">
        <v>8</v>
      </c>
      <c r="D46">
        <v>0</v>
      </c>
      <c r="E46">
        <v>-5</v>
      </c>
      <c r="F46">
        <v>1.26560229982715E-2</v>
      </c>
      <c r="G46">
        <v>1</v>
      </c>
      <c r="H46">
        <v>1</v>
      </c>
      <c r="I46" t="s">
        <v>420</v>
      </c>
    </row>
    <row r="47" spans="1:9" x14ac:dyDescent="0.2">
      <c r="A47" t="s">
        <v>113</v>
      </c>
      <c r="B47">
        <v>25</v>
      </c>
      <c r="C47">
        <v>8</v>
      </c>
      <c r="D47">
        <v>0</v>
      </c>
      <c r="E47">
        <v>-5</v>
      </c>
      <c r="F47">
        <v>1.23375739931361E-2</v>
      </c>
      <c r="G47">
        <v>1</v>
      </c>
      <c r="H47">
        <v>1</v>
      </c>
      <c r="I47" t="s">
        <v>416</v>
      </c>
    </row>
    <row r="48" spans="1:9" x14ac:dyDescent="0.2">
      <c r="A48" t="s">
        <v>114</v>
      </c>
      <c r="B48">
        <v>26</v>
      </c>
      <c r="C48">
        <v>6</v>
      </c>
      <c r="D48">
        <v>0</v>
      </c>
      <c r="E48">
        <v>-6</v>
      </c>
      <c r="F48">
        <v>1.07967910007573E-2</v>
      </c>
      <c r="G48">
        <v>1</v>
      </c>
      <c r="H48">
        <v>1</v>
      </c>
      <c r="I48" t="s">
        <v>421</v>
      </c>
    </row>
    <row r="49" spans="1:9" x14ac:dyDescent="0.2">
      <c r="A49" t="s">
        <v>115</v>
      </c>
      <c r="B49">
        <v>27</v>
      </c>
      <c r="C49">
        <v>6</v>
      </c>
      <c r="D49">
        <v>0</v>
      </c>
      <c r="E49">
        <v>-6</v>
      </c>
      <c r="F49">
        <v>1.08069560083094E-2</v>
      </c>
      <c r="G49">
        <v>1</v>
      </c>
      <c r="H49">
        <v>1</v>
      </c>
      <c r="I49" t="s">
        <v>419</v>
      </c>
    </row>
    <row r="50" spans="1:9" x14ac:dyDescent="0.2">
      <c r="A50" t="s">
        <v>116</v>
      </c>
      <c r="B50">
        <v>28</v>
      </c>
      <c r="C50">
        <v>6</v>
      </c>
      <c r="D50">
        <v>0</v>
      </c>
      <c r="E50">
        <v>-6</v>
      </c>
      <c r="F50">
        <v>1.6609487996902299E-2</v>
      </c>
      <c r="G50">
        <v>1</v>
      </c>
      <c r="H50">
        <v>1</v>
      </c>
      <c r="I50" t="s">
        <v>422</v>
      </c>
    </row>
    <row r="51" spans="1:9" x14ac:dyDescent="0.2">
      <c r="A51" t="s">
        <v>117</v>
      </c>
      <c r="B51">
        <v>29</v>
      </c>
      <c r="C51">
        <v>6</v>
      </c>
      <c r="D51">
        <v>0</v>
      </c>
      <c r="E51">
        <v>-7</v>
      </c>
      <c r="F51">
        <v>1.7431799991754801E-2</v>
      </c>
      <c r="G51">
        <v>1</v>
      </c>
      <c r="H51">
        <v>1</v>
      </c>
      <c r="I51" t="s">
        <v>423</v>
      </c>
    </row>
    <row r="52" spans="1:9" x14ac:dyDescent="0.2">
      <c r="A52" t="s">
        <v>118</v>
      </c>
      <c r="B52">
        <v>30</v>
      </c>
      <c r="C52">
        <v>9</v>
      </c>
      <c r="D52">
        <v>0</v>
      </c>
      <c r="E52">
        <v>-6</v>
      </c>
      <c r="F52">
        <v>1.39781690086238E-2</v>
      </c>
      <c r="G52">
        <v>1</v>
      </c>
      <c r="H52">
        <v>1</v>
      </c>
      <c r="I52" t="s">
        <v>419</v>
      </c>
    </row>
    <row r="53" spans="1:9" x14ac:dyDescent="0.2">
      <c r="A53" t="s">
        <v>119</v>
      </c>
      <c r="B53">
        <v>31</v>
      </c>
      <c r="C53">
        <v>9</v>
      </c>
      <c r="D53">
        <v>0</v>
      </c>
      <c r="E53">
        <v>-6</v>
      </c>
      <c r="F53">
        <v>1.4751121998415301E-2</v>
      </c>
      <c r="G53">
        <v>1</v>
      </c>
      <c r="H53">
        <v>1</v>
      </c>
      <c r="I53" t="s">
        <v>422</v>
      </c>
    </row>
    <row r="54" spans="1:9" x14ac:dyDescent="0.2">
      <c r="A54" t="s">
        <v>120</v>
      </c>
      <c r="B54">
        <v>32</v>
      </c>
      <c r="C54">
        <v>5</v>
      </c>
      <c r="D54">
        <v>0</v>
      </c>
      <c r="E54">
        <v>-8</v>
      </c>
      <c r="F54">
        <v>1.3402604003204E-2</v>
      </c>
      <c r="G54">
        <v>1</v>
      </c>
      <c r="H54">
        <v>1</v>
      </c>
      <c r="I54" t="s">
        <v>424</v>
      </c>
    </row>
    <row r="55" spans="1:9" x14ac:dyDescent="0.2">
      <c r="A55" t="s">
        <v>121</v>
      </c>
      <c r="B55">
        <v>33</v>
      </c>
      <c r="C55">
        <v>7</v>
      </c>
      <c r="D55">
        <v>0</v>
      </c>
      <c r="E55">
        <v>-8</v>
      </c>
      <c r="F55">
        <v>1.32755340018775E-2</v>
      </c>
      <c r="G55">
        <v>1</v>
      </c>
      <c r="H55">
        <v>1</v>
      </c>
      <c r="I55" t="s">
        <v>425</v>
      </c>
    </row>
    <row r="56" spans="1:9" x14ac:dyDescent="0.2">
      <c r="A56" t="s">
        <v>122</v>
      </c>
      <c r="B56">
        <v>34</v>
      </c>
      <c r="C56">
        <v>17</v>
      </c>
      <c r="D56">
        <v>0</v>
      </c>
      <c r="E56">
        <v>-5</v>
      </c>
      <c r="F56">
        <v>1.8283764991792802E-2</v>
      </c>
      <c r="G56">
        <v>1</v>
      </c>
      <c r="H56">
        <v>1</v>
      </c>
      <c r="I56" t="s">
        <v>416</v>
      </c>
    </row>
    <row r="57" spans="1:9" x14ac:dyDescent="0.2">
      <c r="A57" t="s">
        <v>123</v>
      </c>
      <c r="B57">
        <v>35</v>
      </c>
      <c r="C57">
        <v>4</v>
      </c>
      <c r="D57">
        <v>0</v>
      </c>
      <c r="E57">
        <v>-9</v>
      </c>
      <c r="F57">
        <v>1.1985081000602801E-2</v>
      </c>
      <c r="G57">
        <v>1</v>
      </c>
      <c r="H57">
        <v>1</v>
      </c>
      <c r="I57" t="s">
        <v>426</v>
      </c>
    </row>
    <row r="58" spans="1:9" x14ac:dyDescent="0.2">
      <c r="A58" t="s">
        <v>124</v>
      </c>
      <c r="B58">
        <v>36</v>
      </c>
      <c r="C58">
        <v>4</v>
      </c>
      <c r="D58">
        <v>0</v>
      </c>
      <c r="E58">
        <v>-9</v>
      </c>
      <c r="F58">
        <v>1.4071822995901999E-2</v>
      </c>
      <c r="G58">
        <v>1</v>
      </c>
      <c r="H58">
        <v>1</v>
      </c>
      <c r="I58" t="s">
        <v>427</v>
      </c>
    </row>
    <row r="59" spans="1:9" x14ac:dyDescent="0.2">
      <c r="A59" t="s">
        <v>125</v>
      </c>
      <c r="B59">
        <v>37</v>
      </c>
      <c r="C59">
        <v>4</v>
      </c>
      <c r="D59">
        <v>0</v>
      </c>
      <c r="E59">
        <v>-9</v>
      </c>
      <c r="F59">
        <v>1.28422190027777E-2</v>
      </c>
      <c r="G59">
        <v>1</v>
      </c>
      <c r="H59">
        <v>1</v>
      </c>
      <c r="I59" t="s">
        <v>428</v>
      </c>
    </row>
    <row r="60" spans="1:9" x14ac:dyDescent="0.2">
      <c r="A60" t="s">
        <v>126</v>
      </c>
      <c r="B60">
        <v>38</v>
      </c>
      <c r="C60">
        <v>4</v>
      </c>
      <c r="D60">
        <v>0</v>
      </c>
      <c r="E60">
        <v>-9</v>
      </c>
      <c r="F60">
        <v>1.47541820042533E-2</v>
      </c>
      <c r="G60">
        <v>1</v>
      </c>
      <c r="H60">
        <v>1</v>
      </c>
      <c r="I60" t="s">
        <v>429</v>
      </c>
    </row>
    <row r="61" spans="1:9" x14ac:dyDescent="0.2">
      <c r="A61" t="s">
        <v>127</v>
      </c>
      <c r="B61">
        <v>39</v>
      </c>
      <c r="C61">
        <v>4</v>
      </c>
      <c r="D61">
        <v>0</v>
      </c>
      <c r="E61">
        <v>-9</v>
      </c>
      <c r="F61">
        <v>1.28095340041909E-2</v>
      </c>
      <c r="G61">
        <v>1</v>
      </c>
      <c r="H61">
        <v>1</v>
      </c>
      <c r="I61" t="s">
        <v>430</v>
      </c>
    </row>
    <row r="62" spans="1:9" x14ac:dyDescent="0.2">
      <c r="A62" t="s">
        <v>128</v>
      </c>
      <c r="B62">
        <v>40</v>
      </c>
      <c r="C62">
        <v>5</v>
      </c>
      <c r="D62">
        <v>0</v>
      </c>
      <c r="E62">
        <v>-9</v>
      </c>
      <c r="F62">
        <v>1.56334200000856E-2</v>
      </c>
      <c r="G62">
        <v>1</v>
      </c>
      <c r="H62">
        <v>1</v>
      </c>
      <c r="I62" t="s">
        <v>430</v>
      </c>
    </row>
    <row r="63" spans="1:9" x14ac:dyDescent="0.2">
      <c r="A63" t="s">
        <v>129</v>
      </c>
      <c r="B63">
        <v>41</v>
      </c>
      <c r="C63">
        <v>2</v>
      </c>
      <c r="D63">
        <v>0</v>
      </c>
      <c r="E63">
        <v>-11</v>
      </c>
      <c r="F63">
        <v>1.31379769882187E-2</v>
      </c>
      <c r="G63">
        <v>1</v>
      </c>
      <c r="H63">
        <v>1</v>
      </c>
      <c r="I63" t="s">
        <v>431</v>
      </c>
    </row>
    <row r="64" spans="1:9" x14ac:dyDescent="0.2">
      <c r="A64" t="s">
        <v>130</v>
      </c>
      <c r="B64">
        <v>42</v>
      </c>
      <c r="C64">
        <v>5</v>
      </c>
      <c r="D64">
        <v>0</v>
      </c>
      <c r="E64">
        <v>-9</v>
      </c>
      <c r="F64">
        <v>1.6763122999691401E-2</v>
      </c>
      <c r="G64">
        <v>1</v>
      </c>
      <c r="H64">
        <v>1</v>
      </c>
      <c r="I64" t="s">
        <v>432</v>
      </c>
    </row>
    <row r="65" spans="1:9" x14ac:dyDescent="0.2">
      <c r="A65" t="s">
        <v>131</v>
      </c>
      <c r="B65">
        <v>43</v>
      </c>
      <c r="C65">
        <v>6</v>
      </c>
      <c r="D65">
        <v>0</v>
      </c>
      <c r="E65">
        <v>-9</v>
      </c>
      <c r="F65">
        <v>1.7007318005198599E-2</v>
      </c>
      <c r="G65">
        <v>1</v>
      </c>
      <c r="H65">
        <v>1</v>
      </c>
      <c r="I65" t="s">
        <v>432</v>
      </c>
    </row>
    <row r="66" spans="1:9" x14ac:dyDescent="0.2">
      <c r="A66" t="s">
        <v>132</v>
      </c>
      <c r="B66">
        <v>44</v>
      </c>
      <c r="C66">
        <v>6</v>
      </c>
      <c r="D66">
        <v>0</v>
      </c>
      <c r="E66">
        <v>-9</v>
      </c>
      <c r="F66">
        <v>1.9098193006357098E-2</v>
      </c>
      <c r="G66">
        <v>1</v>
      </c>
      <c r="H66">
        <v>1</v>
      </c>
      <c r="I66" t="s">
        <v>433</v>
      </c>
    </row>
    <row r="67" spans="1:9" x14ac:dyDescent="0.2">
      <c r="A67" t="s">
        <v>133</v>
      </c>
      <c r="B67">
        <v>45</v>
      </c>
      <c r="C67">
        <v>6</v>
      </c>
      <c r="D67">
        <v>0</v>
      </c>
      <c r="E67">
        <v>-9</v>
      </c>
      <c r="F67">
        <v>1.7621591992792601E-2</v>
      </c>
      <c r="G67">
        <v>1</v>
      </c>
      <c r="H67">
        <v>1</v>
      </c>
      <c r="I67" t="s">
        <v>431</v>
      </c>
    </row>
    <row r="68" spans="1:9" x14ac:dyDescent="0.2">
      <c r="A68" t="s">
        <v>134</v>
      </c>
      <c r="B68">
        <v>46</v>
      </c>
      <c r="C68">
        <v>7</v>
      </c>
      <c r="D68">
        <v>0</v>
      </c>
      <c r="E68">
        <v>-9</v>
      </c>
      <c r="F68">
        <v>2.10705589997814E-2</v>
      </c>
      <c r="G68">
        <v>1</v>
      </c>
      <c r="H68">
        <v>1</v>
      </c>
      <c r="I68" t="s">
        <v>431</v>
      </c>
    </row>
    <row r="69" spans="1:9" x14ac:dyDescent="0.2">
      <c r="A69" t="s">
        <v>135</v>
      </c>
      <c r="B69">
        <v>47</v>
      </c>
      <c r="C69">
        <v>8</v>
      </c>
      <c r="D69">
        <v>0</v>
      </c>
      <c r="E69">
        <v>-9</v>
      </c>
      <c r="F69">
        <v>1.88037920015631E-2</v>
      </c>
      <c r="G69">
        <v>1</v>
      </c>
      <c r="H69">
        <v>1</v>
      </c>
      <c r="I69" t="s">
        <v>431</v>
      </c>
    </row>
    <row r="70" spans="1:9" x14ac:dyDescent="0.2">
      <c r="A70" t="s">
        <v>136</v>
      </c>
      <c r="B70">
        <v>48</v>
      </c>
      <c r="C70">
        <v>5</v>
      </c>
      <c r="D70">
        <v>0</v>
      </c>
      <c r="E70">
        <v>-10</v>
      </c>
      <c r="F70">
        <v>1.9675682997330999E-2</v>
      </c>
      <c r="G70">
        <v>1</v>
      </c>
      <c r="H70">
        <v>1</v>
      </c>
      <c r="I70" t="s">
        <v>434</v>
      </c>
    </row>
    <row r="71" spans="1:9" x14ac:dyDescent="0.2">
      <c r="A71" t="s">
        <v>137</v>
      </c>
      <c r="B71">
        <v>49</v>
      </c>
      <c r="C71">
        <v>17</v>
      </c>
      <c r="D71">
        <v>0</v>
      </c>
      <c r="E71">
        <v>-7</v>
      </c>
      <c r="F71">
        <v>2.4486952999723099E-2</v>
      </c>
      <c r="G71">
        <v>1</v>
      </c>
      <c r="H71">
        <v>1</v>
      </c>
      <c r="I71" t="s">
        <v>427</v>
      </c>
    </row>
    <row r="72" spans="1:9" x14ac:dyDescent="0.2">
      <c r="A72" t="s">
        <v>138</v>
      </c>
      <c r="B72">
        <v>50</v>
      </c>
      <c r="C72">
        <v>13</v>
      </c>
      <c r="D72">
        <v>0</v>
      </c>
      <c r="E72">
        <v>-8</v>
      </c>
      <c r="F72">
        <v>2.31712590029928E-2</v>
      </c>
      <c r="G72">
        <v>1</v>
      </c>
      <c r="H72">
        <v>1</v>
      </c>
      <c r="I72" t="s">
        <v>432</v>
      </c>
    </row>
    <row r="73" spans="1:9" x14ac:dyDescent="0.2">
      <c r="A73" t="s">
        <v>139</v>
      </c>
      <c r="B73">
        <v>51</v>
      </c>
      <c r="C73">
        <v>12</v>
      </c>
      <c r="D73">
        <v>0</v>
      </c>
      <c r="E73">
        <v>-9</v>
      </c>
      <c r="F73">
        <v>2.32022599957417E-2</v>
      </c>
      <c r="G73">
        <v>1</v>
      </c>
      <c r="H73">
        <v>1</v>
      </c>
      <c r="I73" t="s">
        <v>431</v>
      </c>
    </row>
    <row r="74" spans="1:9" x14ac:dyDescent="0.2">
      <c r="A74" t="s">
        <v>140</v>
      </c>
      <c r="B74">
        <v>52</v>
      </c>
      <c r="C74">
        <v>10</v>
      </c>
      <c r="D74">
        <v>0</v>
      </c>
      <c r="E74">
        <v>-10</v>
      </c>
      <c r="F74">
        <v>2.2986554002272799E-2</v>
      </c>
      <c r="G74">
        <v>1</v>
      </c>
      <c r="H74">
        <v>1</v>
      </c>
      <c r="I74" t="s">
        <v>435</v>
      </c>
    </row>
    <row r="75" spans="1:9" x14ac:dyDescent="0.2">
      <c r="A75" t="s">
        <v>141</v>
      </c>
      <c r="B75">
        <v>53</v>
      </c>
      <c r="C75">
        <v>6</v>
      </c>
      <c r="D75">
        <v>0</v>
      </c>
      <c r="E75">
        <v>-11</v>
      </c>
      <c r="F75">
        <v>1.97524410032201E-2</v>
      </c>
      <c r="G75">
        <v>1</v>
      </c>
      <c r="H75">
        <v>1</v>
      </c>
      <c r="I75" t="s">
        <v>436</v>
      </c>
    </row>
    <row r="76" spans="1:9" x14ac:dyDescent="0.2">
      <c r="A76" t="s">
        <v>142</v>
      </c>
      <c r="B76">
        <v>54</v>
      </c>
      <c r="C76">
        <v>12</v>
      </c>
      <c r="D76">
        <v>0</v>
      </c>
      <c r="E76">
        <v>-10</v>
      </c>
      <c r="F76">
        <v>2.58956500038038E-2</v>
      </c>
      <c r="G76">
        <v>1</v>
      </c>
      <c r="H76">
        <v>1</v>
      </c>
      <c r="I76" t="s">
        <v>435</v>
      </c>
    </row>
    <row r="77" spans="1:9" x14ac:dyDescent="0.2">
      <c r="A77" t="s">
        <v>143</v>
      </c>
      <c r="B77">
        <v>55</v>
      </c>
      <c r="C77">
        <v>5</v>
      </c>
      <c r="D77">
        <v>0</v>
      </c>
      <c r="E77">
        <v>-12</v>
      </c>
      <c r="F77">
        <v>2.0655668995459502E-2</v>
      </c>
      <c r="G77">
        <v>1</v>
      </c>
      <c r="H77">
        <v>1</v>
      </c>
      <c r="I77" t="s">
        <v>437</v>
      </c>
    </row>
    <row r="78" spans="1:9" x14ac:dyDescent="0.2">
      <c r="A78" t="s">
        <v>144</v>
      </c>
      <c r="B78">
        <v>56</v>
      </c>
      <c r="C78">
        <v>5</v>
      </c>
      <c r="D78">
        <v>0</v>
      </c>
      <c r="E78">
        <v>-12</v>
      </c>
      <c r="F78">
        <v>2.11993569973856E-2</v>
      </c>
      <c r="G78">
        <v>1</v>
      </c>
      <c r="H78">
        <v>1</v>
      </c>
      <c r="I78" t="s">
        <v>438</v>
      </c>
    </row>
    <row r="79" spans="1:9" x14ac:dyDescent="0.2">
      <c r="A79" t="s">
        <v>145</v>
      </c>
      <c r="B79">
        <v>57</v>
      </c>
      <c r="C79">
        <v>4</v>
      </c>
      <c r="D79">
        <v>0</v>
      </c>
      <c r="E79">
        <v>-13</v>
      </c>
      <c r="F79">
        <v>1.86349930008873E-2</v>
      </c>
      <c r="G79">
        <v>1</v>
      </c>
      <c r="H79">
        <v>1</v>
      </c>
      <c r="I79" t="s">
        <v>439</v>
      </c>
    </row>
    <row r="80" spans="1:9" x14ac:dyDescent="0.2">
      <c r="A80" t="s">
        <v>146</v>
      </c>
      <c r="B80">
        <v>58</v>
      </c>
      <c r="C80">
        <v>12</v>
      </c>
      <c r="D80">
        <v>0</v>
      </c>
      <c r="E80">
        <v>-10</v>
      </c>
      <c r="F80">
        <v>2.77864550007507E-2</v>
      </c>
      <c r="G80">
        <v>1</v>
      </c>
      <c r="H80">
        <v>1</v>
      </c>
      <c r="I80" t="s">
        <v>440</v>
      </c>
    </row>
    <row r="81" spans="1:9" x14ac:dyDescent="0.2">
      <c r="A81" t="s">
        <v>147</v>
      </c>
      <c r="B81">
        <v>59</v>
      </c>
      <c r="C81">
        <v>12</v>
      </c>
      <c r="D81">
        <v>0</v>
      </c>
      <c r="E81">
        <v>-10</v>
      </c>
      <c r="F81">
        <v>2.81706140085589E-2</v>
      </c>
      <c r="G81">
        <v>1</v>
      </c>
      <c r="H81">
        <v>1</v>
      </c>
      <c r="I81" t="s">
        <v>436</v>
      </c>
    </row>
    <row r="82" spans="1:9" x14ac:dyDescent="0.2">
      <c r="A82" t="s">
        <v>148</v>
      </c>
      <c r="B82">
        <v>60</v>
      </c>
      <c r="C82">
        <v>10</v>
      </c>
      <c r="D82">
        <v>0</v>
      </c>
      <c r="E82">
        <v>-11</v>
      </c>
      <c r="F82">
        <v>2.8156208994914701E-2</v>
      </c>
      <c r="G82">
        <v>1</v>
      </c>
      <c r="H82">
        <v>1</v>
      </c>
      <c r="I82" t="s">
        <v>437</v>
      </c>
    </row>
    <row r="83" spans="1:9" x14ac:dyDescent="0.2">
      <c r="A83" t="s">
        <v>149</v>
      </c>
      <c r="B83">
        <v>61</v>
      </c>
      <c r="C83">
        <v>10</v>
      </c>
      <c r="D83">
        <v>0</v>
      </c>
      <c r="E83">
        <v>-11</v>
      </c>
      <c r="F83">
        <v>2.6995806998456801E-2</v>
      </c>
      <c r="G83">
        <v>1</v>
      </c>
      <c r="H83">
        <v>1</v>
      </c>
      <c r="I83" t="s">
        <v>438</v>
      </c>
    </row>
    <row r="84" spans="1:9" x14ac:dyDescent="0.2">
      <c r="A84" t="s">
        <v>150</v>
      </c>
      <c r="B84">
        <v>62</v>
      </c>
      <c r="C84">
        <v>16</v>
      </c>
      <c r="D84">
        <v>0</v>
      </c>
      <c r="E84">
        <v>-10</v>
      </c>
      <c r="F84">
        <v>3.4034805998089702E-2</v>
      </c>
      <c r="G84">
        <v>1</v>
      </c>
      <c r="H84">
        <v>1</v>
      </c>
      <c r="I84" t="s">
        <v>440</v>
      </c>
    </row>
    <row r="85" spans="1:9" x14ac:dyDescent="0.2">
      <c r="A85" t="s">
        <v>151</v>
      </c>
      <c r="B85">
        <v>63</v>
      </c>
      <c r="C85">
        <v>8</v>
      </c>
      <c r="D85">
        <v>0</v>
      </c>
      <c r="E85">
        <v>-13</v>
      </c>
      <c r="F85">
        <v>2.28445760003523E-2</v>
      </c>
      <c r="G85">
        <v>1</v>
      </c>
      <c r="H85">
        <v>1</v>
      </c>
      <c r="I85" t="s">
        <v>441</v>
      </c>
    </row>
    <row r="86" spans="1:9" x14ac:dyDescent="0.2">
      <c r="A86" t="s">
        <v>152</v>
      </c>
      <c r="B86">
        <v>64</v>
      </c>
      <c r="C86">
        <v>13</v>
      </c>
      <c r="D86">
        <v>0</v>
      </c>
      <c r="E86">
        <v>-12</v>
      </c>
      <c r="F86">
        <v>3.2676525996066602E-2</v>
      </c>
      <c r="G86">
        <v>1</v>
      </c>
      <c r="H86">
        <v>1</v>
      </c>
      <c r="I86" t="s">
        <v>438</v>
      </c>
    </row>
    <row r="87" spans="1:9" x14ac:dyDescent="0.2">
      <c r="A87" t="s">
        <v>153</v>
      </c>
      <c r="B87">
        <v>65</v>
      </c>
      <c r="C87">
        <v>5</v>
      </c>
      <c r="D87">
        <v>0</v>
      </c>
      <c r="E87">
        <v>-14</v>
      </c>
      <c r="F87">
        <v>2.3554157000034999E-2</v>
      </c>
      <c r="G87">
        <v>1</v>
      </c>
      <c r="H87">
        <v>1</v>
      </c>
      <c r="I87" t="s">
        <v>442</v>
      </c>
    </row>
    <row r="88" spans="1:9" x14ac:dyDescent="0.2">
      <c r="A88" t="s">
        <v>154</v>
      </c>
      <c r="B88">
        <v>66</v>
      </c>
      <c r="C88">
        <v>5</v>
      </c>
      <c r="D88">
        <v>0</v>
      </c>
      <c r="E88">
        <v>-14</v>
      </c>
      <c r="F88">
        <v>2.2817356002633401E-2</v>
      </c>
      <c r="G88">
        <v>1</v>
      </c>
      <c r="H88">
        <v>1</v>
      </c>
      <c r="I88" t="s">
        <v>443</v>
      </c>
    </row>
    <row r="89" spans="1:9" x14ac:dyDescent="0.2">
      <c r="A89" t="s">
        <v>155</v>
      </c>
      <c r="B89">
        <v>67</v>
      </c>
      <c r="C89">
        <v>5</v>
      </c>
      <c r="D89">
        <v>0</v>
      </c>
      <c r="E89">
        <v>-14</v>
      </c>
      <c r="F89">
        <v>2.2457414001109999E-2</v>
      </c>
      <c r="G89">
        <v>1</v>
      </c>
      <c r="H89">
        <v>1</v>
      </c>
      <c r="I89" t="s">
        <v>444</v>
      </c>
    </row>
    <row r="90" spans="1:9" x14ac:dyDescent="0.2">
      <c r="A90" t="s">
        <v>156</v>
      </c>
      <c r="B90">
        <v>68</v>
      </c>
      <c r="C90">
        <v>5</v>
      </c>
      <c r="D90">
        <v>0</v>
      </c>
      <c r="E90">
        <v>-14</v>
      </c>
      <c r="F90">
        <v>2.2081871007685501E-2</v>
      </c>
      <c r="G90">
        <v>1</v>
      </c>
      <c r="H90">
        <v>1</v>
      </c>
      <c r="I90" t="s">
        <v>445</v>
      </c>
    </row>
    <row r="91" spans="1:9" x14ac:dyDescent="0.2">
      <c r="A91" t="s">
        <v>157</v>
      </c>
      <c r="B91">
        <v>69</v>
      </c>
      <c r="C91">
        <v>5</v>
      </c>
      <c r="D91">
        <v>0</v>
      </c>
      <c r="E91">
        <v>-14</v>
      </c>
      <c r="F91">
        <v>2.3133536000386801E-2</v>
      </c>
      <c r="G91">
        <v>1</v>
      </c>
      <c r="H91">
        <v>1</v>
      </c>
      <c r="I91" t="s">
        <v>446</v>
      </c>
    </row>
    <row r="92" spans="1:9" x14ac:dyDescent="0.2">
      <c r="A92" t="s">
        <v>158</v>
      </c>
      <c r="B92">
        <v>70</v>
      </c>
      <c r="C92">
        <v>5</v>
      </c>
      <c r="D92">
        <v>0</v>
      </c>
      <c r="E92">
        <v>-14</v>
      </c>
      <c r="F92">
        <v>2.2933583997655601E-2</v>
      </c>
      <c r="G92">
        <v>1</v>
      </c>
      <c r="H92">
        <v>1</v>
      </c>
      <c r="I92" t="s">
        <v>447</v>
      </c>
    </row>
    <row r="93" spans="1:9" x14ac:dyDescent="0.2">
      <c r="A93" t="s">
        <v>159</v>
      </c>
      <c r="B93">
        <v>71</v>
      </c>
      <c r="C93">
        <v>5</v>
      </c>
      <c r="D93">
        <v>0</v>
      </c>
      <c r="E93">
        <v>-15</v>
      </c>
      <c r="F93">
        <v>2.5785225996514699E-2</v>
      </c>
      <c r="G93">
        <v>1</v>
      </c>
      <c r="H93">
        <v>1</v>
      </c>
      <c r="I93" t="s">
        <v>448</v>
      </c>
    </row>
    <row r="94" spans="1:9" x14ac:dyDescent="0.2">
      <c r="A94" t="s">
        <v>160</v>
      </c>
      <c r="B94">
        <v>72</v>
      </c>
      <c r="C94">
        <v>5</v>
      </c>
      <c r="D94">
        <v>0</v>
      </c>
      <c r="E94">
        <v>-15</v>
      </c>
      <c r="F94">
        <v>2.4341829004697502E-2</v>
      </c>
      <c r="G94">
        <v>1</v>
      </c>
      <c r="H94">
        <v>1</v>
      </c>
      <c r="I94" t="s">
        <v>449</v>
      </c>
    </row>
    <row r="95" spans="1:9" x14ac:dyDescent="0.2">
      <c r="A95" t="s">
        <v>161</v>
      </c>
      <c r="B95">
        <v>73</v>
      </c>
      <c r="C95">
        <v>5</v>
      </c>
      <c r="D95">
        <v>0</v>
      </c>
      <c r="E95">
        <v>-15</v>
      </c>
      <c r="F95">
        <v>2.58351829979801E-2</v>
      </c>
      <c r="G95">
        <v>1</v>
      </c>
      <c r="H95">
        <v>1</v>
      </c>
      <c r="I95" t="s">
        <v>450</v>
      </c>
    </row>
    <row r="96" spans="1:9" x14ac:dyDescent="0.2">
      <c r="A96" t="s">
        <v>162</v>
      </c>
      <c r="B96">
        <v>74</v>
      </c>
      <c r="C96">
        <v>5</v>
      </c>
      <c r="D96">
        <v>0</v>
      </c>
      <c r="E96">
        <v>-15</v>
      </c>
      <c r="F96">
        <v>2.6496905993553799E-2</v>
      </c>
      <c r="G96">
        <v>1</v>
      </c>
      <c r="H96">
        <v>1</v>
      </c>
      <c r="I96" t="s">
        <v>451</v>
      </c>
    </row>
    <row r="97" spans="1:9" x14ac:dyDescent="0.2">
      <c r="A97" t="s">
        <v>163</v>
      </c>
      <c r="B97">
        <v>75</v>
      </c>
      <c r="C97">
        <v>5</v>
      </c>
      <c r="D97">
        <v>0</v>
      </c>
      <c r="E97">
        <v>-15</v>
      </c>
      <c r="F97">
        <v>2.7233100001467302E-2</v>
      </c>
      <c r="G97">
        <v>1</v>
      </c>
      <c r="H97">
        <v>1</v>
      </c>
      <c r="I97" t="s">
        <v>452</v>
      </c>
    </row>
    <row r="98" spans="1:9" x14ac:dyDescent="0.2">
      <c r="A98" t="s">
        <v>164</v>
      </c>
      <c r="B98">
        <v>76</v>
      </c>
      <c r="C98">
        <v>5</v>
      </c>
      <c r="D98">
        <v>0</v>
      </c>
      <c r="E98">
        <v>-15</v>
      </c>
      <c r="F98">
        <v>2.74735580023843E-2</v>
      </c>
      <c r="G98">
        <v>1</v>
      </c>
      <c r="H98">
        <v>1</v>
      </c>
      <c r="I98" t="s">
        <v>453</v>
      </c>
    </row>
    <row r="99" spans="1:9" x14ac:dyDescent="0.2">
      <c r="A99" t="s">
        <v>165</v>
      </c>
      <c r="B99">
        <v>77</v>
      </c>
      <c r="C99">
        <v>5</v>
      </c>
      <c r="D99">
        <v>0</v>
      </c>
      <c r="E99">
        <v>-15</v>
      </c>
      <c r="F99">
        <v>2.8773686994099899E-2</v>
      </c>
      <c r="G99">
        <v>1</v>
      </c>
      <c r="H99">
        <v>1</v>
      </c>
      <c r="I99" t="s">
        <v>454</v>
      </c>
    </row>
    <row r="100" spans="1:9" x14ac:dyDescent="0.2">
      <c r="A100" t="s">
        <v>166</v>
      </c>
      <c r="B100">
        <v>78</v>
      </c>
      <c r="C100">
        <v>15</v>
      </c>
      <c r="D100">
        <v>0</v>
      </c>
      <c r="E100">
        <v>-12</v>
      </c>
      <c r="F100">
        <v>4.1454739999608102E-2</v>
      </c>
      <c r="G100">
        <v>1</v>
      </c>
      <c r="H100">
        <v>1</v>
      </c>
      <c r="I100" t="s">
        <v>445</v>
      </c>
    </row>
    <row r="101" spans="1:9" x14ac:dyDescent="0.2">
      <c r="A101" t="s">
        <v>167</v>
      </c>
      <c r="B101">
        <v>79</v>
      </c>
      <c r="C101">
        <v>14</v>
      </c>
      <c r="D101">
        <v>0</v>
      </c>
      <c r="E101">
        <v>-13</v>
      </c>
      <c r="F101">
        <v>4.1763457003980799E-2</v>
      </c>
      <c r="G101">
        <v>1</v>
      </c>
      <c r="H101">
        <v>1</v>
      </c>
      <c r="I101" t="s">
        <v>447</v>
      </c>
    </row>
    <row r="102" spans="1:9" x14ac:dyDescent="0.2">
      <c r="A102" t="s">
        <v>168</v>
      </c>
      <c r="B102">
        <v>80</v>
      </c>
      <c r="C102">
        <v>7</v>
      </c>
      <c r="D102">
        <v>0</v>
      </c>
      <c r="E102">
        <v>-15</v>
      </c>
      <c r="F102">
        <v>3.2367321007768603E-2</v>
      </c>
      <c r="G102">
        <v>1</v>
      </c>
      <c r="H102">
        <v>1</v>
      </c>
      <c r="I102" t="s">
        <v>455</v>
      </c>
    </row>
    <row r="103" spans="1:9" x14ac:dyDescent="0.2">
      <c r="A103" t="s">
        <v>169</v>
      </c>
      <c r="B103">
        <v>81</v>
      </c>
      <c r="C103">
        <v>11</v>
      </c>
      <c r="D103">
        <v>0</v>
      </c>
      <c r="E103">
        <v>-15</v>
      </c>
      <c r="F103">
        <v>4.0624502988066503E-2</v>
      </c>
      <c r="G103">
        <v>1</v>
      </c>
      <c r="H103">
        <v>1</v>
      </c>
      <c r="I103" t="s">
        <v>452</v>
      </c>
    </row>
    <row r="104" spans="1:9" x14ac:dyDescent="0.2">
      <c r="A104" t="s">
        <v>170</v>
      </c>
      <c r="B104">
        <v>82</v>
      </c>
      <c r="C104">
        <v>7</v>
      </c>
      <c r="D104">
        <v>0</v>
      </c>
      <c r="E104">
        <v>-16</v>
      </c>
      <c r="F104">
        <v>3.4546692011645001E-2</v>
      </c>
      <c r="G104">
        <v>1</v>
      </c>
      <c r="H104">
        <v>1</v>
      </c>
      <c r="I104" t="s">
        <v>456</v>
      </c>
    </row>
    <row r="105" spans="1:9" x14ac:dyDescent="0.2">
      <c r="A105" t="s">
        <v>171</v>
      </c>
      <c r="B105">
        <v>83</v>
      </c>
      <c r="C105">
        <v>13</v>
      </c>
      <c r="D105">
        <v>0</v>
      </c>
      <c r="E105">
        <v>-15</v>
      </c>
      <c r="F105">
        <v>4.8320778994820998E-2</v>
      </c>
      <c r="G105">
        <v>1</v>
      </c>
      <c r="H105">
        <v>1</v>
      </c>
      <c r="I105" t="s">
        <v>452</v>
      </c>
    </row>
    <row r="106" spans="1:9" x14ac:dyDescent="0.2">
      <c r="A106" t="s">
        <v>172</v>
      </c>
      <c r="B106">
        <v>84</v>
      </c>
      <c r="C106">
        <v>4</v>
      </c>
      <c r="D106">
        <v>0</v>
      </c>
      <c r="E106">
        <v>-18</v>
      </c>
      <c r="F106">
        <v>3.0228566000005199E-2</v>
      </c>
      <c r="G106">
        <v>1</v>
      </c>
      <c r="H106">
        <v>1</v>
      </c>
      <c r="I106" t="s">
        <v>457</v>
      </c>
    </row>
    <row r="107" spans="1:9" x14ac:dyDescent="0.2">
      <c r="A107" t="s">
        <v>173</v>
      </c>
      <c r="B107">
        <v>85</v>
      </c>
      <c r="C107">
        <v>11</v>
      </c>
      <c r="D107">
        <v>0</v>
      </c>
      <c r="E107">
        <v>-17</v>
      </c>
      <c r="F107">
        <v>4.12449040013598E-2</v>
      </c>
      <c r="G107">
        <v>1</v>
      </c>
      <c r="H107">
        <v>1</v>
      </c>
      <c r="I107" t="s">
        <v>458</v>
      </c>
    </row>
    <row r="108" spans="1:9" x14ac:dyDescent="0.2">
      <c r="A108" t="s">
        <v>174</v>
      </c>
      <c r="B108">
        <v>86</v>
      </c>
      <c r="C108">
        <v>4</v>
      </c>
      <c r="D108">
        <v>0</v>
      </c>
      <c r="E108">
        <v>-19</v>
      </c>
      <c r="F108">
        <v>3.0758583001443102E-2</v>
      </c>
      <c r="G108">
        <v>1</v>
      </c>
      <c r="H108">
        <v>1</v>
      </c>
      <c r="I108" t="s">
        <v>459</v>
      </c>
    </row>
    <row r="109" spans="1:9" x14ac:dyDescent="0.2">
      <c r="A109" t="s">
        <v>175</v>
      </c>
      <c r="B109">
        <v>87</v>
      </c>
      <c r="C109">
        <v>5</v>
      </c>
      <c r="D109">
        <v>0</v>
      </c>
      <c r="E109">
        <v>-19</v>
      </c>
      <c r="F109">
        <v>3.1554032000713002E-2</v>
      </c>
      <c r="G109">
        <v>1</v>
      </c>
      <c r="H109">
        <v>1</v>
      </c>
      <c r="I109" t="s">
        <v>459</v>
      </c>
    </row>
    <row r="110" spans="1:9" x14ac:dyDescent="0.2">
      <c r="A110" t="s">
        <v>176</v>
      </c>
      <c r="B110">
        <v>88</v>
      </c>
      <c r="C110">
        <v>5</v>
      </c>
      <c r="D110">
        <v>0</v>
      </c>
      <c r="E110">
        <v>-19</v>
      </c>
      <c r="F110">
        <v>3.2471382000949199E-2</v>
      </c>
      <c r="G110">
        <v>1</v>
      </c>
      <c r="H110">
        <v>1</v>
      </c>
      <c r="I110" t="s">
        <v>460</v>
      </c>
    </row>
    <row r="111" spans="1:9" x14ac:dyDescent="0.2">
      <c r="A111" t="s">
        <v>177</v>
      </c>
      <c r="B111">
        <v>89</v>
      </c>
      <c r="C111">
        <v>3</v>
      </c>
      <c r="D111">
        <v>0</v>
      </c>
      <c r="E111">
        <v>-19</v>
      </c>
      <c r="F111">
        <v>2.9776468989439302E-2</v>
      </c>
      <c r="G111">
        <v>1</v>
      </c>
      <c r="H111">
        <v>1</v>
      </c>
      <c r="I111" t="s">
        <v>461</v>
      </c>
    </row>
    <row r="112" spans="1:9" x14ac:dyDescent="0.2">
      <c r="A112" t="s">
        <v>178</v>
      </c>
      <c r="B112">
        <v>90</v>
      </c>
      <c r="C112">
        <v>3</v>
      </c>
      <c r="D112">
        <v>0</v>
      </c>
      <c r="E112">
        <v>-19</v>
      </c>
      <c r="F112">
        <v>3.06732739991275E-2</v>
      </c>
      <c r="G112">
        <v>1</v>
      </c>
      <c r="H112">
        <v>1</v>
      </c>
      <c r="I112" t="s">
        <v>462</v>
      </c>
    </row>
    <row r="113" spans="1:9" x14ac:dyDescent="0.2">
      <c r="A113" t="s">
        <v>179</v>
      </c>
      <c r="B113">
        <v>91</v>
      </c>
      <c r="C113">
        <v>4</v>
      </c>
      <c r="D113">
        <v>0</v>
      </c>
      <c r="E113">
        <v>-19</v>
      </c>
      <c r="F113">
        <v>2.81316850014263E-2</v>
      </c>
      <c r="G113">
        <v>1</v>
      </c>
      <c r="H113">
        <v>1</v>
      </c>
      <c r="I113" t="s">
        <v>462</v>
      </c>
    </row>
    <row r="114" spans="1:9" x14ac:dyDescent="0.2">
      <c r="A114" t="s">
        <v>180</v>
      </c>
      <c r="B114">
        <v>92</v>
      </c>
      <c r="C114">
        <v>3</v>
      </c>
      <c r="D114">
        <v>0</v>
      </c>
      <c r="E114">
        <v>-20</v>
      </c>
      <c r="F114">
        <v>2.7212786008021701E-2</v>
      </c>
      <c r="G114">
        <v>1</v>
      </c>
      <c r="H114">
        <v>1</v>
      </c>
      <c r="I114" t="s">
        <v>463</v>
      </c>
    </row>
    <row r="115" spans="1:9" x14ac:dyDescent="0.2">
      <c r="A115" t="s">
        <v>181</v>
      </c>
      <c r="B115">
        <v>93</v>
      </c>
      <c r="C115">
        <v>4</v>
      </c>
      <c r="D115">
        <v>0</v>
      </c>
      <c r="E115">
        <v>-20</v>
      </c>
      <c r="F115">
        <v>2.91784779983572E-2</v>
      </c>
      <c r="G115">
        <v>1</v>
      </c>
      <c r="H115">
        <v>1</v>
      </c>
      <c r="I115" t="s">
        <v>463</v>
      </c>
    </row>
    <row r="116" spans="1:9" x14ac:dyDescent="0.2">
      <c r="A116" t="s">
        <v>182</v>
      </c>
      <c r="B116">
        <v>94</v>
      </c>
      <c r="C116">
        <v>4</v>
      </c>
      <c r="D116">
        <v>0</v>
      </c>
      <c r="E116">
        <v>-20</v>
      </c>
      <c r="F116">
        <v>2.9393577002338099E-2</v>
      </c>
      <c r="G116">
        <v>1</v>
      </c>
      <c r="H116">
        <v>1</v>
      </c>
      <c r="I116" t="s">
        <v>464</v>
      </c>
    </row>
    <row r="117" spans="1:9" x14ac:dyDescent="0.2">
      <c r="A117" t="s">
        <v>183</v>
      </c>
      <c r="B117">
        <v>95</v>
      </c>
      <c r="C117">
        <v>5</v>
      </c>
      <c r="D117">
        <v>0</v>
      </c>
      <c r="E117">
        <v>-19</v>
      </c>
      <c r="F117">
        <v>3.0399779992876502E-2</v>
      </c>
      <c r="G117">
        <v>1</v>
      </c>
      <c r="H117">
        <v>1</v>
      </c>
      <c r="I117" t="s">
        <v>464</v>
      </c>
    </row>
    <row r="118" spans="1:9" x14ac:dyDescent="0.2">
      <c r="A118" t="s">
        <v>184</v>
      </c>
      <c r="B118">
        <v>96</v>
      </c>
      <c r="C118">
        <v>27</v>
      </c>
      <c r="D118">
        <v>0</v>
      </c>
      <c r="E118">
        <v>-14</v>
      </c>
      <c r="F118">
        <v>7.0788737997645498E-2</v>
      </c>
      <c r="G118">
        <v>1</v>
      </c>
      <c r="H118">
        <v>1</v>
      </c>
      <c r="I118" t="s">
        <v>451</v>
      </c>
    </row>
    <row r="119" spans="1:9" x14ac:dyDescent="0.2">
      <c r="A119" t="s">
        <v>185</v>
      </c>
      <c r="B119">
        <v>97</v>
      </c>
      <c r="C119">
        <v>5</v>
      </c>
      <c r="D119">
        <v>0</v>
      </c>
      <c r="E119">
        <v>-19</v>
      </c>
      <c r="F119">
        <v>3.0456945009063902E-2</v>
      </c>
      <c r="G119">
        <v>1</v>
      </c>
      <c r="H119">
        <v>1</v>
      </c>
      <c r="I119" t="s">
        <v>465</v>
      </c>
    </row>
    <row r="120" spans="1:9" x14ac:dyDescent="0.2">
      <c r="A120" t="s">
        <v>186</v>
      </c>
      <c r="B120">
        <v>98</v>
      </c>
      <c r="C120">
        <v>2</v>
      </c>
      <c r="D120">
        <v>0</v>
      </c>
      <c r="E120">
        <v>-21</v>
      </c>
      <c r="F120">
        <v>2.7028444994357401E-2</v>
      </c>
      <c r="G120">
        <v>1</v>
      </c>
      <c r="H120">
        <v>1</v>
      </c>
      <c r="I120" t="s">
        <v>466</v>
      </c>
    </row>
    <row r="121" spans="1:9" x14ac:dyDescent="0.2">
      <c r="A121" t="s">
        <v>187</v>
      </c>
      <c r="B121">
        <v>99</v>
      </c>
      <c r="C121">
        <v>3</v>
      </c>
      <c r="D121">
        <v>0</v>
      </c>
      <c r="E121">
        <v>-21</v>
      </c>
      <c r="F121">
        <v>2.86423210054636E-2</v>
      </c>
      <c r="G121">
        <v>1</v>
      </c>
      <c r="H121">
        <v>1</v>
      </c>
      <c r="I121" t="s">
        <v>466</v>
      </c>
    </row>
    <row r="122" spans="1:9" x14ac:dyDescent="0.2">
      <c r="A122" t="s">
        <v>188</v>
      </c>
      <c r="B122">
        <v>100</v>
      </c>
      <c r="C122">
        <v>4</v>
      </c>
      <c r="D122">
        <v>0</v>
      </c>
      <c r="E122">
        <v>-20</v>
      </c>
      <c r="F122">
        <v>2.9743345003225799E-2</v>
      </c>
      <c r="G122">
        <v>1</v>
      </c>
      <c r="H122">
        <v>1</v>
      </c>
      <c r="I122" t="s">
        <v>466</v>
      </c>
    </row>
    <row r="123" spans="1:9" x14ac:dyDescent="0.2">
      <c r="A123" t="s">
        <v>189</v>
      </c>
      <c r="B123">
        <v>101</v>
      </c>
      <c r="C123">
        <v>4</v>
      </c>
      <c r="D123">
        <v>0</v>
      </c>
      <c r="E123">
        <v>-20</v>
      </c>
      <c r="F123">
        <v>3.0169719990226398E-2</v>
      </c>
      <c r="G123">
        <v>1</v>
      </c>
      <c r="H123">
        <v>1</v>
      </c>
      <c r="I123" t="s">
        <v>467</v>
      </c>
    </row>
    <row r="124" spans="1:9" x14ac:dyDescent="0.2">
      <c r="A124" t="s">
        <v>190</v>
      </c>
      <c r="B124">
        <v>102</v>
      </c>
      <c r="C124">
        <v>17</v>
      </c>
      <c r="D124">
        <v>0</v>
      </c>
      <c r="E124">
        <v>-17</v>
      </c>
      <c r="F124">
        <v>6.6707374004181405E-2</v>
      </c>
      <c r="G124">
        <v>1</v>
      </c>
      <c r="H124">
        <v>1</v>
      </c>
      <c r="I124" t="s">
        <v>468</v>
      </c>
    </row>
    <row r="125" spans="1:9" x14ac:dyDescent="0.2">
      <c r="A125" t="s">
        <v>191</v>
      </c>
      <c r="B125">
        <v>103</v>
      </c>
      <c r="C125">
        <v>18</v>
      </c>
      <c r="D125">
        <v>0</v>
      </c>
      <c r="E125">
        <v>-17</v>
      </c>
      <c r="F125">
        <v>7.0735941000748398E-2</v>
      </c>
      <c r="G125">
        <v>1</v>
      </c>
      <c r="H125">
        <v>1</v>
      </c>
      <c r="I125" t="s">
        <v>468</v>
      </c>
    </row>
    <row r="126" spans="1:9" x14ac:dyDescent="0.2">
      <c r="A126" t="s">
        <v>192</v>
      </c>
      <c r="B126">
        <v>104</v>
      </c>
      <c r="C126">
        <v>12</v>
      </c>
      <c r="D126">
        <v>0</v>
      </c>
      <c r="E126">
        <v>-19</v>
      </c>
      <c r="F126">
        <v>5.9710670000640599E-2</v>
      </c>
      <c r="G126">
        <v>1</v>
      </c>
      <c r="H126">
        <v>1</v>
      </c>
      <c r="I126" t="s">
        <v>465</v>
      </c>
    </row>
    <row r="127" spans="1:9" x14ac:dyDescent="0.2">
      <c r="A127" t="s">
        <v>193</v>
      </c>
      <c r="B127">
        <v>105</v>
      </c>
      <c r="C127">
        <v>8</v>
      </c>
      <c r="D127">
        <v>0</v>
      </c>
      <c r="E127">
        <v>-20</v>
      </c>
      <c r="F127">
        <v>5.0945463997777503E-2</v>
      </c>
      <c r="G127">
        <v>1</v>
      </c>
      <c r="H127">
        <v>1</v>
      </c>
      <c r="I127" t="s">
        <v>467</v>
      </c>
    </row>
    <row r="128" spans="1:9" x14ac:dyDescent="0.2">
      <c r="A128" t="s">
        <v>194</v>
      </c>
      <c r="B128">
        <v>106</v>
      </c>
      <c r="C128">
        <v>23</v>
      </c>
      <c r="D128">
        <v>0</v>
      </c>
      <c r="E128">
        <v>-16</v>
      </c>
      <c r="F128">
        <v>8.0389562004711396E-2</v>
      </c>
      <c r="G128">
        <v>1</v>
      </c>
      <c r="H128">
        <v>1</v>
      </c>
      <c r="I128" t="s">
        <v>460</v>
      </c>
    </row>
    <row r="129" spans="1:9" x14ac:dyDescent="0.2">
      <c r="A129" t="s">
        <v>195</v>
      </c>
      <c r="B129">
        <v>107</v>
      </c>
      <c r="C129">
        <v>10</v>
      </c>
      <c r="D129">
        <v>0</v>
      </c>
      <c r="E129">
        <v>-20</v>
      </c>
      <c r="F129">
        <v>5.7048336995649103E-2</v>
      </c>
      <c r="G129">
        <v>1</v>
      </c>
      <c r="H129">
        <v>1</v>
      </c>
      <c r="I129" t="s">
        <v>467</v>
      </c>
    </row>
    <row r="130" spans="1:9" x14ac:dyDescent="0.2">
      <c r="A130" t="s">
        <v>196</v>
      </c>
      <c r="B130">
        <v>108</v>
      </c>
      <c r="C130">
        <v>36</v>
      </c>
      <c r="D130">
        <v>0</v>
      </c>
      <c r="E130">
        <v>-13</v>
      </c>
      <c r="F130">
        <v>0.100487342002452</v>
      </c>
      <c r="G130">
        <v>1</v>
      </c>
      <c r="H130">
        <v>1</v>
      </c>
      <c r="I130" t="s">
        <v>454</v>
      </c>
    </row>
    <row r="131" spans="1:9" x14ac:dyDescent="0.2">
      <c r="A131" t="s">
        <v>197</v>
      </c>
      <c r="B131">
        <v>109</v>
      </c>
      <c r="C131">
        <v>31</v>
      </c>
      <c r="D131">
        <v>0</v>
      </c>
      <c r="E131">
        <v>-14</v>
      </c>
      <c r="F131">
        <v>9.70193459943402E-2</v>
      </c>
      <c r="G131">
        <v>1</v>
      </c>
      <c r="H131">
        <v>1</v>
      </c>
      <c r="I131" t="s">
        <v>469</v>
      </c>
    </row>
    <row r="132" spans="1:9" x14ac:dyDescent="0.2">
      <c r="A132" t="s">
        <v>198</v>
      </c>
      <c r="B132">
        <v>110</v>
      </c>
      <c r="C132">
        <v>32</v>
      </c>
      <c r="D132">
        <v>0</v>
      </c>
      <c r="E132">
        <v>-14</v>
      </c>
      <c r="F132">
        <v>9.7726869003963601E-2</v>
      </c>
      <c r="G132">
        <v>1</v>
      </c>
      <c r="H132">
        <v>1</v>
      </c>
      <c r="I132" t="s">
        <v>469</v>
      </c>
    </row>
    <row r="133" spans="1:9" x14ac:dyDescent="0.2">
      <c r="A133" t="s">
        <v>199</v>
      </c>
      <c r="B133">
        <v>111</v>
      </c>
      <c r="C133">
        <v>33</v>
      </c>
      <c r="D133">
        <v>0</v>
      </c>
      <c r="E133">
        <v>-14</v>
      </c>
      <c r="F133">
        <v>9.7910245996899903E-2</v>
      </c>
      <c r="G133">
        <v>1</v>
      </c>
      <c r="H133">
        <v>1</v>
      </c>
      <c r="I133" t="s">
        <v>469</v>
      </c>
    </row>
    <row r="134" spans="1:9" x14ac:dyDescent="0.2">
      <c r="A134" t="s">
        <v>200</v>
      </c>
      <c r="B134">
        <v>112</v>
      </c>
      <c r="C134">
        <v>16</v>
      </c>
      <c r="D134">
        <v>0</v>
      </c>
      <c r="E134">
        <v>-19</v>
      </c>
      <c r="F134">
        <v>6.8521016000886406E-2</v>
      </c>
      <c r="G134">
        <v>1</v>
      </c>
      <c r="H134">
        <v>1</v>
      </c>
      <c r="I134" t="s">
        <v>466</v>
      </c>
    </row>
    <row r="135" spans="1:9" x14ac:dyDescent="0.2">
      <c r="A135" t="s">
        <v>201</v>
      </c>
      <c r="B135">
        <v>113</v>
      </c>
      <c r="C135">
        <v>34</v>
      </c>
      <c r="D135">
        <v>0</v>
      </c>
      <c r="E135">
        <v>-14</v>
      </c>
      <c r="F135">
        <v>8.6682006003684295E-2</v>
      </c>
      <c r="G135">
        <v>1</v>
      </c>
      <c r="H135">
        <v>1</v>
      </c>
      <c r="I135" t="s">
        <v>470</v>
      </c>
    </row>
    <row r="136" spans="1:9" x14ac:dyDescent="0.2">
      <c r="A136" t="s">
        <v>202</v>
      </c>
      <c r="B136">
        <v>114</v>
      </c>
      <c r="C136">
        <v>36</v>
      </c>
      <c r="D136">
        <v>0</v>
      </c>
      <c r="E136">
        <v>-14</v>
      </c>
      <c r="F136">
        <v>8.7351844995282493E-2</v>
      </c>
      <c r="G136">
        <v>1</v>
      </c>
      <c r="H136">
        <v>1</v>
      </c>
      <c r="I136" t="s">
        <v>469</v>
      </c>
    </row>
    <row r="137" spans="1:9" x14ac:dyDescent="0.2">
      <c r="A137" t="s">
        <v>203</v>
      </c>
      <c r="B137">
        <v>115</v>
      </c>
      <c r="C137">
        <v>1</v>
      </c>
      <c r="D137">
        <v>0</v>
      </c>
      <c r="E137">
        <v>-25</v>
      </c>
      <c r="F137">
        <v>3.6403730002348297E-2</v>
      </c>
      <c r="G137">
        <v>1</v>
      </c>
      <c r="H137">
        <v>1</v>
      </c>
      <c r="I137" t="s">
        <v>471</v>
      </c>
    </row>
    <row r="138" spans="1:9" x14ac:dyDescent="0.2">
      <c r="A138" t="s">
        <v>204</v>
      </c>
      <c r="B138">
        <v>116</v>
      </c>
      <c r="C138">
        <v>2</v>
      </c>
      <c r="D138">
        <v>0</v>
      </c>
      <c r="E138">
        <v>-24</v>
      </c>
      <c r="F138">
        <v>3.8965664003626402E-2</v>
      </c>
      <c r="G138">
        <v>1</v>
      </c>
      <c r="H138">
        <v>1</v>
      </c>
      <c r="I138" t="s">
        <v>471</v>
      </c>
    </row>
    <row r="139" spans="1:9" x14ac:dyDescent="0.2">
      <c r="A139" t="s">
        <v>205</v>
      </c>
      <c r="B139">
        <v>117</v>
      </c>
      <c r="C139">
        <v>2</v>
      </c>
      <c r="D139">
        <v>0</v>
      </c>
      <c r="E139">
        <v>-24</v>
      </c>
      <c r="F139">
        <v>3.9021103992126799E-2</v>
      </c>
      <c r="G139">
        <v>1</v>
      </c>
      <c r="H139">
        <v>1</v>
      </c>
      <c r="I139" t="s">
        <v>472</v>
      </c>
    </row>
    <row r="140" spans="1:9" x14ac:dyDescent="0.2">
      <c r="A140" t="s">
        <v>206</v>
      </c>
      <c r="B140">
        <v>118</v>
      </c>
      <c r="C140">
        <v>1</v>
      </c>
      <c r="D140">
        <v>0</v>
      </c>
      <c r="E140">
        <v>-25</v>
      </c>
      <c r="F140">
        <v>3.81454190064687E-2</v>
      </c>
      <c r="G140">
        <v>1</v>
      </c>
      <c r="H140">
        <v>1</v>
      </c>
      <c r="I140" t="s">
        <v>473</v>
      </c>
    </row>
    <row r="141" spans="1:9" x14ac:dyDescent="0.2">
      <c r="A141" t="s">
        <v>207</v>
      </c>
      <c r="B141">
        <v>119</v>
      </c>
      <c r="C141">
        <v>39</v>
      </c>
      <c r="D141">
        <v>0</v>
      </c>
      <c r="E141">
        <v>-14</v>
      </c>
      <c r="F141">
        <v>0.106646821994218</v>
      </c>
      <c r="G141">
        <v>1</v>
      </c>
      <c r="H141">
        <v>1</v>
      </c>
      <c r="I141" t="s">
        <v>457</v>
      </c>
    </row>
    <row r="142" spans="1:9" x14ac:dyDescent="0.2">
      <c r="A142" t="s">
        <v>208</v>
      </c>
      <c r="B142">
        <v>120</v>
      </c>
      <c r="C142">
        <v>40</v>
      </c>
      <c r="D142">
        <v>0</v>
      </c>
      <c r="E142">
        <v>-14</v>
      </c>
      <c r="F142">
        <v>0.106145666999509</v>
      </c>
      <c r="G142">
        <v>1</v>
      </c>
      <c r="H142">
        <v>1</v>
      </c>
      <c r="I142" t="s">
        <v>457</v>
      </c>
    </row>
    <row r="143" spans="1:9" x14ac:dyDescent="0.2">
      <c r="A143" t="s">
        <v>209</v>
      </c>
      <c r="B143">
        <v>121</v>
      </c>
      <c r="C143">
        <v>36</v>
      </c>
      <c r="D143">
        <v>0</v>
      </c>
      <c r="E143">
        <v>-15</v>
      </c>
      <c r="F143">
        <v>0.10420650499872799</v>
      </c>
      <c r="G143">
        <v>1</v>
      </c>
      <c r="H143">
        <v>1</v>
      </c>
      <c r="I143" t="s">
        <v>468</v>
      </c>
    </row>
    <row r="144" spans="1:9" x14ac:dyDescent="0.2">
      <c r="A144" t="s">
        <v>210</v>
      </c>
      <c r="B144">
        <v>122</v>
      </c>
      <c r="C144">
        <v>37</v>
      </c>
      <c r="D144">
        <v>0</v>
      </c>
      <c r="E144">
        <v>-15</v>
      </c>
      <c r="F144">
        <v>0.10454505600500801</v>
      </c>
      <c r="G144">
        <v>1</v>
      </c>
      <c r="H144">
        <v>1</v>
      </c>
      <c r="I144" t="s">
        <v>468</v>
      </c>
    </row>
    <row r="145" spans="1:9" x14ac:dyDescent="0.2">
      <c r="A145" t="s">
        <v>211</v>
      </c>
      <c r="B145">
        <v>123</v>
      </c>
      <c r="C145">
        <v>38</v>
      </c>
      <c r="D145">
        <v>0</v>
      </c>
      <c r="E145">
        <v>-15</v>
      </c>
      <c r="F145">
        <v>0.10736470999836401</v>
      </c>
      <c r="G145">
        <v>1</v>
      </c>
      <c r="H145">
        <v>1</v>
      </c>
      <c r="I145" t="s">
        <v>468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151"/>
  <sheetViews>
    <sheetView workbookViewId="0">
      <selection activeCell="A8" sqref="A8"/>
    </sheetView>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21" t="s">
        <v>216</v>
      </c>
    </row>
    <row r="5" spans="1:1" x14ac:dyDescent="0.2">
      <c r="A5" s="21" t="s">
        <v>474</v>
      </c>
    </row>
    <row r="6" spans="1:1" x14ac:dyDescent="0.2">
      <c r="A6" t="s">
        <v>218</v>
      </c>
    </row>
    <row r="7" spans="1:1" x14ac:dyDescent="0.2">
      <c r="A7" t="s">
        <v>335</v>
      </c>
    </row>
    <row r="8" spans="1:1" x14ac:dyDescent="0.2">
      <c r="A8" s="21"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616</v>
      </c>
    </row>
    <row r="21" spans="1:9" x14ac:dyDescent="0.2">
      <c r="A21" t="s">
        <v>475</v>
      </c>
    </row>
    <row r="22" spans="1:9" x14ac:dyDescent="0.2">
      <c r="A22" t="s">
        <v>235</v>
      </c>
    </row>
    <row r="23" spans="1:9" x14ac:dyDescent="0.2">
      <c r="A23" t="s">
        <v>476</v>
      </c>
    </row>
    <row r="24" spans="1:9" x14ac:dyDescent="0.2">
      <c r="A24" t="s">
        <v>477</v>
      </c>
    </row>
    <row r="25" spans="1:9" x14ac:dyDescent="0.2">
      <c r="A25" t="s">
        <v>478</v>
      </c>
    </row>
    <row r="26" spans="1:9" x14ac:dyDescent="0.2">
      <c r="A26" t="s">
        <v>479</v>
      </c>
    </row>
    <row r="27" spans="1:9" x14ac:dyDescent="0.2">
      <c r="A27" t="s">
        <v>480</v>
      </c>
    </row>
    <row r="28" spans="1:9" x14ac:dyDescent="0.2">
      <c r="A28" t="s">
        <v>1262</v>
      </c>
    </row>
    <row r="29" spans="1:9" x14ac:dyDescent="0.2">
      <c r="A29" t="s">
        <v>87</v>
      </c>
    </row>
    <row r="30" spans="1:9" x14ac:dyDescent="0.2">
      <c r="A30" t="s">
        <v>88</v>
      </c>
      <c r="B30" t="s">
        <v>61</v>
      </c>
      <c r="C30" t="s">
        <v>89</v>
      </c>
      <c r="D30" t="s">
        <v>90</v>
      </c>
      <c r="E30" t="s">
        <v>237</v>
      </c>
      <c r="F30" t="s">
        <v>238</v>
      </c>
      <c r="G30" t="s">
        <v>58</v>
      </c>
      <c r="H30" t="s">
        <v>59</v>
      </c>
      <c r="I30" t="s">
        <v>239</v>
      </c>
    </row>
    <row r="31" spans="1:9" x14ac:dyDescent="0.2">
      <c r="A31" t="s">
        <v>91</v>
      </c>
      <c r="B31">
        <v>3</v>
      </c>
      <c r="C31">
        <v>1</v>
      </c>
      <c r="D31">
        <v>1</v>
      </c>
      <c r="E31">
        <v>0</v>
      </c>
      <c r="F31">
        <v>5.1040011459999999</v>
      </c>
      <c r="G31">
        <v>10000</v>
      </c>
      <c r="H31">
        <v>10000</v>
      </c>
      <c r="I31" t="s">
        <v>481</v>
      </c>
    </row>
    <row r="32" spans="1:9" x14ac:dyDescent="0.2">
      <c r="A32" t="s">
        <v>92</v>
      </c>
      <c r="B32">
        <v>4</v>
      </c>
      <c r="C32">
        <v>1</v>
      </c>
      <c r="D32">
        <v>2</v>
      </c>
      <c r="E32">
        <v>0</v>
      </c>
      <c r="F32">
        <v>8.0513571249999796</v>
      </c>
      <c r="G32">
        <v>10000</v>
      </c>
      <c r="H32">
        <v>10000</v>
      </c>
      <c r="I32" t="s">
        <v>482</v>
      </c>
    </row>
    <row r="33" spans="1:9" x14ac:dyDescent="0.2">
      <c r="A33" t="s">
        <v>93</v>
      </c>
      <c r="B33">
        <v>5</v>
      </c>
      <c r="C33">
        <v>1</v>
      </c>
      <c r="D33">
        <v>3</v>
      </c>
      <c r="E33">
        <v>0</v>
      </c>
      <c r="F33">
        <v>9.6821607110000194</v>
      </c>
      <c r="G33">
        <v>10000</v>
      </c>
      <c r="H33">
        <v>10000</v>
      </c>
      <c r="I33" t="s">
        <v>483</v>
      </c>
    </row>
    <row r="34" spans="1:9" x14ac:dyDescent="0.2">
      <c r="A34" t="s">
        <v>94</v>
      </c>
      <c r="B34">
        <v>6</v>
      </c>
      <c r="C34">
        <v>1</v>
      </c>
      <c r="D34">
        <v>3</v>
      </c>
      <c r="E34">
        <v>0</v>
      </c>
      <c r="F34">
        <v>10.027410239999901</v>
      </c>
      <c r="G34">
        <v>10000</v>
      </c>
      <c r="H34">
        <v>10000</v>
      </c>
      <c r="I34" t="s">
        <v>484</v>
      </c>
    </row>
    <row r="35" spans="1:9" x14ac:dyDescent="0.2">
      <c r="A35" t="s">
        <v>95</v>
      </c>
      <c r="B35">
        <v>7</v>
      </c>
      <c r="C35">
        <v>1</v>
      </c>
      <c r="D35">
        <v>3</v>
      </c>
      <c r="E35">
        <v>0</v>
      </c>
      <c r="F35">
        <v>6.0806735919999797</v>
      </c>
      <c r="G35">
        <v>10000</v>
      </c>
      <c r="H35">
        <v>10000</v>
      </c>
      <c r="I35" t="s">
        <v>485</v>
      </c>
    </row>
    <row r="36" spans="1:9" x14ac:dyDescent="0.2">
      <c r="A36" t="s">
        <v>96</v>
      </c>
      <c r="B36">
        <v>8</v>
      </c>
      <c r="C36">
        <v>1</v>
      </c>
      <c r="D36">
        <v>3</v>
      </c>
      <c r="E36">
        <v>0</v>
      </c>
      <c r="F36">
        <v>10.05995553</v>
      </c>
      <c r="G36">
        <v>10000</v>
      </c>
      <c r="H36">
        <v>10000</v>
      </c>
      <c r="I36" t="s">
        <v>487</v>
      </c>
    </row>
    <row r="37" spans="1:9" x14ac:dyDescent="0.2">
      <c r="A37" t="s">
        <v>97</v>
      </c>
      <c r="B37">
        <v>9</v>
      </c>
      <c r="C37">
        <v>1</v>
      </c>
      <c r="D37">
        <v>3</v>
      </c>
      <c r="E37">
        <v>0</v>
      </c>
      <c r="F37">
        <v>10.0453156139999</v>
      </c>
      <c r="G37">
        <v>10000</v>
      </c>
      <c r="H37">
        <v>10000</v>
      </c>
      <c r="I37" t="s">
        <v>486</v>
      </c>
    </row>
    <row r="38" spans="1:9" x14ac:dyDescent="0.2">
      <c r="A38" t="s">
        <v>98</v>
      </c>
      <c r="B38">
        <v>10</v>
      </c>
      <c r="C38">
        <v>1</v>
      </c>
      <c r="D38">
        <v>4</v>
      </c>
      <c r="E38">
        <v>0</v>
      </c>
      <c r="F38">
        <v>22.563468653000001</v>
      </c>
      <c r="G38">
        <v>10000</v>
      </c>
      <c r="H38">
        <v>10000</v>
      </c>
      <c r="I38" t="s">
        <v>488</v>
      </c>
    </row>
    <row r="39" spans="1:9" x14ac:dyDescent="0.2">
      <c r="A39" t="s">
        <v>99</v>
      </c>
      <c r="B39">
        <v>11</v>
      </c>
      <c r="C39">
        <v>1</v>
      </c>
      <c r="D39">
        <v>5</v>
      </c>
      <c r="E39">
        <v>0</v>
      </c>
      <c r="F39">
        <v>25.773481366999999</v>
      </c>
      <c r="G39">
        <v>10000</v>
      </c>
      <c r="H39">
        <v>10000</v>
      </c>
      <c r="I39" t="s">
        <v>489</v>
      </c>
    </row>
    <row r="40" spans="1:9" x14ac:dyDescent="0.2">
      <c r="A40" t="s">
        <v>100</v>
      </c>
      <c r="B40">
        <v>12</v>
      </c>
      <c r="C40">
        <v>6</v>
      </c>
      <c r="D40">
        <v>3</v>
      </c>
      <c r="E40">
        <v>0</v>
      </c>
      <c r="F40">
        <v>22.406583241</v>
      </c>
      <c r="G40">
        <v>9445</v>
      </c>
      <c r="H40">
        <v>10000</v>
      </c>
      <c r="I40" t="s">
        <v>1263</v>
      </c>
    </row>
    <row r="41" spans="1:9" x14ac:dyDescent="0.2">
      <c r="A41" t="s">
        <v>101</v>
      </c>
      <c r="B41">
        <v>13</v>
      </c>
      <c r="C41">
        <v>6</v>
      </c>
      <c r="D41">
        <v>3</v>
      </c>
      <c r="E41">
        <v>0</v>
      </c>
      <c r="F41">
        <v>22.030763662999899</v>
      </c>
      <c r="G41">
        <v>9539</v>
      </c>
      <c r="H41">
        <v>10000</v>
      </c>
      <c r="I41" t="s">
        <v>1264</v>
      </c>
    </row>
    <row r="42" spans="1:9" x14ac:dyDescent="0.2">
      <c r="A42" t="s">
        <v>102</v>
      </c>
      <c r="B42">
        <v>14</v>
      </c>
      <c r="C42">
        <v>2</v>
      </c>
      <c r="D42">
        <v>5</v>
      </c>
      <c r="E42">
        <v>0</v>
      </c>
      <c r="F42">
        <v>34.347369377</v>
      </c>
      <c r="G42">
        <v>4856</v>
      </c>
      <c r="H42">
        <v>10000</v>
      </c>
      <c r="I42" t="s">
        <v>1265</v>
      </c>
    </row>
    <row r="43" spans="1:9" x14ac:dyDescent="0.2">
      <c r="A43" t="s">
        <v>103</v>
      </c>
      <c r="B43">
        <v>15</v>
      </c>
      <c r="C43">
        <v>2</v>
      </c>
      <c r="D43">
        <v>5</v>
      </c>
      <c r="E43">
        <v>0</v>
      </c>
      <c r="F43">
        <v>34.618413285000003</v>
      </c>
      <c r="G43">
        <v>5386</v>
      </c>
      <c r="H43">
        <v>10000</v>
      </c>
      <c r="I43" t="s">
        <v>1266</v>
      </c>
    </row>
    <row r="44" spans="1:9" x14ac:dyDescent="0.2">
      <c r="A44" t="s">
        <v>104</v>
      </c>
      <c r="B44">
        <v>16</v>
      </c>
      <c r="C44">
        <v>1</v>
      </c>
      <c r="D44">
        <v>6</v>
      </c>
      <c r="E44">
        <v>0</v>
      </c>
      <c r="F44">
        <v>44.663073147999903</v>
      </c>
      <c r="G44">
        <v>10000</v>
      </c>
      <c r="H44">
        <v>10000</v>
      </c>
      <c r="I44" t="s">
        <v>490</v>
      </c>
    </row>
    <row r="45" spans="1:9" x14ac:dyDescent="0.2">
      <c r="A45" t="s">
        <v>105</v>
      </c>
      <c r="B45">
        <v>17</v>
      </c>
      <c r="C45">
        <v>3</v>
      </c>
      <c r="D45">
        <v>5</v>
      </c>
      <c r="E45">
        <v>0</v>
      </c>
      <c r="F45">
        <v>37.711595154000001</v>
      </c>
      <c r="G45">
        <v>7633</v>
      </c>
      <c r="H45">
        <v>10000</v>
      </c>
      <c r="I45" t="s">
        <v>1267</v>
      </c>
    </row>
    <row r="46" spans="1:9" x14ac:dyDescent="0.2">
      <c r="A46" t="s">
        <v>106</v>
      </c>
      <c r="B46">
        <v>18</v>
      </c>
      <c r="C46">
        <v>5</v>
      </c>
      <c r="D46">
        <v>5</v>
      </c>
      <c r="E46">
        <v>0</v>
      </c>
      <c r="F46">
        <v>45.587565654000002</v>
      </c>
      <c r="G46">
        <v>7961</v>
      </c>
      <c r="H46">
        <v>10000</v>
      </c>
      <c r="I46" t="s">
        <v>1268</v>
      </c>
    </row>
    <row r="47" spans="1:9" x14ac:dyDescent="0.2">
      <c r="A47" t="s">
        <v>107</v>
      </c>
      <c r="B47">
        <v>19</v>
      </c>
      <c r="C47">
        <v>5</v>
      </c>
      <c r="D47">
        <v>5</v>
      </c>
      <c r="E47">
        <v>0</v>
      </c>
      <c r="F47">
        <v>45.734844306999904</v>
      </c>
      <c r="G47">
        <v>7881</v>
      </c>
      <c r="H47">
        <v>10000</v>
      </c>
      <c r="I47" t="s">
        <v>1269</v>
      </c>
    </row>
    <row r="48" spans="1:9" x14ac:dyDescent="0.2">
      <c r="A48" t="s">
        <v>108</v>
      </c>
      <c r="B48">
        <v>20</v>
      </c>
      <c r="C48">
        <v>3</v>
      </c>
      <c r="D48">
        <v>6</v>
      </c>
      <c r="E48">
        <v>0</v>
      </c>
      <c r="F48">
        <v>58.425314296000003</v>
      </c>
      <c r="G48">
        <v>7460</v>
      </c>
      <c r="H48">
        <v>10000</v>
      </c>
      <c r="I48" t="s">
        <v>491</v>
      </c>
    </row>
    <row r="49" spans="1:9" x14ac:dyDescent="0.2">
      <c r="A49" t="s">
        <v>109</v>
      </c>
      <c r="B49">
        <v>21</v>
      </c>
      <c r="C49">
        <v>3</v>
      </c>
      <c r="D49">
        <v>6</v>
      </c>
      <c r="E49">
        <v>0</v>
      </c>
      <c r="F49">
        <v>58.706066706000001</v>
      </c>
      <c r="G49">
        <v>7372</v>
      </c>
      <c r="H49">
        <v>10000</v>
      </c>
      <c r="I49" t="s">
        <v>1270</v>
      </c>
    </row>
    <row r="50" spans="1:9" x14ac:dyDescent="0.2">
      <c r="A50" t="s">
        <v>110</v>
      </c>
      <c r="B50">
        <v>22</v>
      </c>
      <c r="C50">
        <v>7</v>
      </c>
      <c r="D50">
        <v>5</v>
      </c>
      <c r="E50">
        <v>0</v>
      </c>
      <c r="F50">
        <v>55.107907644999997</v>
      </c>
      <c r="G50">
        <v>8709</v>
      </c>
      <c r="H50">
        <v>10000</v>
      </c>
      <c r="I50" t="s">
        <v>1271</v>
      </c>
    </row>
    <row r="51" spans="1:9" x14ac:dyDescent="0.2">
      <c r="A51" t="s">
        <v>111</v>
      </c>
      <c r="B51">
        <v>23</v>
      </c>
      <c r="C51">
        <v>2</v>
      </c>
      <c r="D51">
        <v>7</v>
      </c>
      <c r="E51">
        <v>0</v>
      </c>
      <c r="F51">
        <v>65.532528210999999</v>
      </c>
      <c r="G51">
        <v>6524</v>
      </c>
      <c r="H51">
        <v>10000</v>
      </c>
      <c r="I51" t="s">
        <v>492</v>
      </c>
    </row>
    <row r="52" spans="1:9" x14ac:dyDescent="0.2">
      <c r="A52" t="s">
        <v>112</v>
      </c>
      <c r="B52">
        <v>24</v>
      </c>
      <c r="C52">
        <v>8</v>
      </c>
      <c r="D52">
        <v>5</v>
      </c>
      <c r="E52">
        <v>0</v>
      </c>
      <c r="F52">
        <v>64.541040574999997</v>
      </c>
      <c r="G52">
        <v>677</v>
      </c>
      <c r="H52">
        <v>10000</v>
      </c>
      <c r="I52" t="s">
        <v>1272</v>
      </c>
    </row>
    <row r="53" spans="1:9" x14ac:dyDescent="0.2">
      <c r="A53" t="s">
        <v>113</v>
      </c>
      <c r="B53">
        <v>25</v>
      </c>
      <c r="C53">
        <v>8</v>
      </c>
      <c r="D53">
        <v>5</v>
      </c>
      <c r="E53">
        <v>0</v>
      </c>
      <c r="F53">
        <v>64.866765283999896</v>
      </c>
      <c r="G53">
        <v>630</v>
      </c>
      <c r="H53">
        <v>10000</v>
      </c>
      <c r="I53" t="s">
        <v>1273</v>
      </c>
    </row>
    <row r="54" spans="1:9" x14ac:dyDescent="0.2">
      <c r="A54" t="s">
        <v>114</v>
      </c>
      <c r="B54">
        <v>26</v>
      </c>
      <c r="C54">
        <v>6</v>
      </c>
      <c r="D54">
        <v>6</v>
      </c>
      <c r="E54">
        <v>0</v>
      </c>
      <c r="F54">
        <v>79.199149828000003</v>
      </c>
      <c r="G54">
        <v>3098</v>
      </c>
      <c r="H54">
        <v>10000</v>
      </c>
      <c r="I54" t="s">
        <v>1274</v>
      </c>
    </row>
    <row r="55" spans="1:9" x14ac:dyDescent="0.2">
      <c r="A55" t="s">
        <v>115</v>
      </c>
      <c r="B55">
        <v>27</v>
      </c>
      <c r="C55">
        <v>6</v>
      </c>
      <c r="D55">
        <v>6</v>
      </c>
      <c r="E55">
        <v>0</v>
      </c>
      <c r="F55">
        <v>79.479679063000006</v>
      </c>
      <c r="G55">
        <v>3097</v>
      </c>
      <c r="H55">
        <v>10000</v>
      </c>
      <c r="I55" t="s">
        <v>1275</v>
      </c>
    </row>
    <row r="56" spans="1:9" x14ac:dyDescent="0.2">
      <c r="A56" t="s">
        <v>116</v>
      </c>
      <c r="B56">
        <v>28</v>
      </c>
      <c r="C56">
        <v>6</v>
      </c>
      <c r="D56">
        <v>6</v>
      </c>
      <c r="E56">
        <v>0</v>
      </c>
      <c r="F56">
        <v>79.754794304999905</v>
      </c>
      <c r="G56">
        <v>3091</v>
      </c>
      <c r="H56">
        <v>10000</v>
      </c>
      <c r="I56" t="s">
        <v>1276</v>
      </c>
    </row>
    <row r="57" spans="1:9" x14ac:dyDescent="0.2">
      <c r="A57" t="s">
        <v>117</v>
      </c>
      <c r="B57">
        <v>29</v>
      </c>
      <c r="C57">
        <v>6</v>
      </c>
      <c r="D57">
        <v>7</v>
      </c>
      <c r="E57">
        <v>0</v>
      </c>
      <c r="F57">
        <v>98.453654878999899</v>
      </c>
      <c r="G57">
        <v>902</v>
      </c>
      <c r="H57">
        <v>10000</v>
      </c>
      <c r="I57" t="s">
        <v>1277</v>
      </c>
    </row>
    <row r="58" spans="1:9" x14ac:dyDescent="0.2">
      <c r="A58" t="s">
        <v>118</v>
      </c>
      <c r="B58">
        <v>30</v>
      </c>
      <c r="C58">
        <v>9</v>
      </c>
      <c r="D58">
        <v>6</v>
      </c>
      <c r="E58">
        <v>0</v>
      </c>
      <c r="F58">
        <v>102.646585770999</v>
      </c>
      <c r="G58">
        <v>4325</v>
      </c>
      <c r="H58">
        <v>10000</v>
      </c>
      <c r="I58" t="s">
        <v>1278</v>
      </c>
    </row>
    <row r="59" spans="1:9" x14ac:dyDescent="0.2">
      <c r="A59" t="s">
        <v>119</v>
      </c>
      <c r="B59">
        <v>31</v>
      </c>
      <c r="C59">
        <v>9</v>
      </c>
      <c r="D59">
        <v>6</v>
      </c>
      <c r="E59">
        <v>0</v>
      </c>
      <c r="F59">
        <v>102.456350978</v>
      </c>
      <c r="G59">
        <v>4441</v>
      </c>
      <c r="H59">
        <v>10000</v>
      </c>
      <c r="I59" t="s">
        <v>1279</v>
      </c>
    </row>
    <row r="60" spans="1:9" x14ac:dyDescent="0.2">
      <c r="A60" t="s">
        <v>120</v>
      </c>
      <c r="B60">
        <v>32</v>
      </c>
      <c r="C60">
        <v>5</v>
      </c>
      <c r="D60">
        <v>8</v>
      </c>
      <c r="E60">
        <v>0</v>
      </c>
      <c r="F60">
        <v>99.584251693000098</v>
      </c>
      <c r="G60">
        <v>5103</v>
      </c>
      <c r="H60">
        <v>10000</v>
      </c>
      <c r="I60" t="s">
        <v>1280</v>
      </c>
    </row>
    <row r="61" spans="1:9" x14ac:dyDescent="0.2">
      <c r="A61" t="s">
        <v>121</v>
      </c>
      <c r="B61">
        <v>33</v>
      </c>
      <c r="C61">
        <v>7</v>
      </c>
      <c r="D61">
        <v>8</v>
      </c>
      <c r="E61">
        <v>0</v>
      </c>
      <c r="F61">
        <v>94.029538408999997</v>
      </c>
      <c r="G61">
        <v>2036</v>
      </c>
      <c r="H61">
        <v>10000</v>
      </c>
      <c r="I61" t="s">
        <v>1281</v>
      </c>
    </row>
    <row r="62" spans="1:9" x14ac:dyDescent="0.2">
      <c r="A62" t="s">
        <v>122</v>
      </c>
      <c r="B62">
        <v>34</v>
      </c>
      <c r="C62">
        <v>17</v>
      </c>
      <c r="D62">
        <v>5</v>
      </c>
      <c r="E62">
        <v>0</v>
      </c>
      <c r="F62">
        <v>107.080066005999</v>
      </c>
      <c r="G62">
        <v>2300</v>
      </c>
      <c r="H62">
        <v>10000</v>
      </c>
      <c r="I62" t="s">
        <v>1282</v>
      </c>
    </row>
    <row r="63" spans="1:9" x14ac:dyDescent="0.2">
      <c r="A63" t="s">
        <v>123</v>
      </c>
      <c r="B63">
        <v>35</v>
      </c>
      <c r="C63">
        <v>4</v>
      </c>
      <c r="D63">
        <v>9</v>
      </c>
      <c r="E63">
        <v>0</v>
      </c>
      <c r="F63">
        <v>92.655385822999904</v>
      </c>
      <c r="G63">
        <v>422</v>
      </c>
      <c r="H63">
        <v>10000</v>
      </c>
      <c r="I63" t="s">
        <v>1283</v>
      </c>
    </row>
    <row r="64" spans="1:9" x14ac:dyDescent="0.2">
      <c r="A64" t="s">
        <v>124</v>
      </c>
      <c r="B64">
        <v>36</v>
      </c>
      <c r="C64">
        <v>4</v>
      </c>
      <c r="D64">
        <v>9</v>
      </c>
      <c r="E64">
        <v>0</v>
      </c>
      <c r="F64">
        <v>93.480661699999899</v>
      </c>
      <c r="G64">
        <v>439</v>
      </c>
      <c r="H64">
        <v>10000</v>
      </c>
      <c r="I64" t="s">
        <v>1284</v>
      </c>
    </row>
    <row r="65" spans="1:9" x14ac:dyDescent="0.2">
      <c r="A65" t="s">
        <v>125</v>
      </c>
      <c r="B65">
        <v>37</v>
      </c>
      <c r="C65">
        <v>4</v>
      </c>
      <c r="D65">
        <v>9</v>
      </c>
      <c r="E65">
        <v>0</v>
      </c>
      <c r="F65">
        <v>93.902836345000196</v>
      </c>
      <c r="G65">
        <v>428</v>
      </c>
      <c r="H65">
        <v>10000</v>
      </c>
      <c r="I65" t="s">
        <v>1285</v>
      </c>
    </row>
    <row r="66" spans="1:9" x14ac:dyDescent="0.2">
      <c r="A66" t="s">
        <v>126</v>
      </c>
      <c r="B66">
        <v>38</v>
      </c>
      <c r="C66">
        <v>4</v>
      </c>
      <c r="D66">
        <v>9</v>
      </c>
      <c r="E66">
        <v>0</v>
      </c>
      <c r="F66">
        <v>93.974027845999601</v>
      </c>
      <c r="G66">
        <v>414</v>
      </c>
      <c r="H66">
        <v>10000</v>
      </c>
      <c r="I66" t="s">
        <v>1286</v>
      </c>
    </row>
    <row r="67" spans="1:9" x14ac:dyDescent="0.2">
      <c r="A67" t="s">
        <v>127</v>
      </c>
      <c r="B67">
        <v>39</v>
      </c>
      <c r="C67">
        <v>4</v>
      </c>
      <c r="D67">
        <v>9</v>
      </c>
      <c r="E67">
        <v>0</v>
      </c>
      <c r="F67">
        <v>157.57099345200001</v>
      </c>
      <c r="G67">
        <v>2002</v>
      </c>
      <c r="H67">
        <v>10000</v>
      </c>
      <c r="I67" t="s">
        <v>1287</v>
      </c>
    </row>
    <row r="68" spans="1:9" x14ac:dyDescent="0.2">
      <c r="A68" t="s">
        <v>128</v>
      </c>
      <c r="B68">
        <v>40</v>
      </c>
      <c r="C68">
        <v>5</v>
      </c>
      <c r="D68">
        <v>9</v>
      </c>
      <c r="E68">
        <v>0</v>
      </c>
      <c r="F68">
        <v>154.61910024100001</v>
      </c>
      <c r="G68">
        <v>3931</v>
      </c>
      <c r="H68">
        <v>10000</v>
      </c>
      <c r="I68" t="s">
        <v>1288</v>
      </c>
    </row>
    <row r="69" spans="1:9" x14ac:dyDescent="0.2">
      <c r="A69" t="s">
        <v>129</v>
      </c>
      <c r="B69">
        <v>41</v>
      </c>
      <c r="C69">
        <v>2</v>
      </c>
      <c r="D69">
        <v>11</v>
      </c>
      <c r="E69">
        <v>0</v>
      </c>
      <c r="F69">
        <v>118.42621282099999</v>
      </c>
      <c r="G69">
        <v>5590</v>
      </c>
      <c r="H69">
        <v>10000</v>
      </c>
      <c r="I69" t="s">
        <v>1289</v>
      </c>
    </row>
    <row r="70" spans="1:9" x14ac:dyDescent="0.2">
      <c r="A70" t="s">
        <v>130</v>
      </c>
      <c r="B70">
        <v>42</v>
      </c>
      <c r="C70">
        <v>5</v>
      </c>
      <c r="D70">
        <v>9</v>
      </c>
      <c r="E70">
        <v>0</v>
      </c>
      <c r="F70">
        <v>125.869705194999</v>
      </c>
      <c r="G70">
        <v>5513</v>
      </c>
      <c r="H70">
        <v>10000</v>
      </c>
      <c r="I70" t="s">
        <v>1290</v>
      </c>
    </row>
    <row r="71" spans="1:9" x14ac:dyDescent="0.2">
      <c r="A71" t="s">
        <v>131</v>
      </c>
      <c r="B71">
        <v>43</v>
      </c>
      <c r="C71">
        <v>6</v>
      </c>
      <c r="D71">
        <v>9</v>
      </c>
      <c r="E71">
        <v>0</v>
      </c>
      <c r="F71">
        <v>126.13688673</v>
      </c>
      <c r="G71">
        <v>5708</v>
      </c>
      <c r="H71">
        <v>10000</v>
      </c>
      <c r="I71" t="s">
        <v>1291</v>
      </c>
    </row>
    <row r="72" spans="1:9" x14ac:dyDescent="0.2">
      <c r="A72" t="s">
        <v>132</v>
      </c>
      <c r="B72">
        <v>44</v>
      </c>
      <c r="C72">
        <v>6</v>
      </c>
      <c r="D72">
        <v>9</v>
      </c>
      <c r="E72">
        <v>0</v>
      </c>
      <c r="F72">
        <v>170.476868120999</v>
      </c>
      <c r="G72">
        <v>18</v>
      </c>
      <c r="H72">
        <v>10000</v>
      </c>
      <c r="I72" t="s">
        <v>1292</v>
      </c>
    </row>
    <row r="73" spans="1:9" x14ac:dyDescent="0.2">
      <c r="A73" t="s">
        <v>133</v>
      </c>
      <c r="B73">
        <v>45</v>
      </c>
      <c r="C73">
        <v>6</v>
      </c>
      <c r="D73">
        <v>9</v>
      </c>
      <c r="E73">
        <v>0</v>
      </c>
      <c r="F73">
        <v>170.56101121699899</v>
      </c>
      <c r="G73">
        <v>24</v>
      </c>
      <c r="H73">
        <v>10000</v>
      </c>
      <c r="I73" t="s">
        <v>1293</v>
      </c>
    </row>
    <row r="74" spans="1:9" x14ac:dyDescent="0.2">
      <c r="A74" t="s">
        <v>134</v>
      </c>
      <c r="B74">
        <v>46</v>
      </c>
      <c r="C74">
        <v>7</v>
      </c>
      <c r="D74">
        <v>10</v>
      </c>
      <c r="E74">
        <v>1</v>
      </c>
      <c r="F74">
        <v>164.18509703699999</v>
      </c>
      <c r="G74">
        <v>249</v>
      </c>
      <c r="H74">
        <v>10000</v>
      </c>
      <c r="I74" t="s">
        <v>1294</v>
      </c>
    </row>
    <row r="75" spans="1:9" x14ac:dyDescent="0.2">
      <c r="A75" t="s">
        <v>135</v>
      </c>
      <c r="B75">
        <v>47</v>
      </c>
      <c r="C75">
        <v>8</v>
      </c>
      <c r="D75">
        <v>9</v>
      </c>
      <c r="E75">
        <v>0</v>
      </c>
      <c r="F75">
        <v>162.95514616199901</v>
      </c>
      <c r="G75">
        <v>2</v>
      </c>
      <c r="H75">
        <v>10000</v>
      </c>
      <c r="I75" t="s">
        <v>1295</v>
      </c>
    </row>
    <row r="76" spans="1:9" x14ac:dyDescent="0.2">
      <c r="A76" t="s">
        <v>136</v>
      </c>
      <c r="B76">
        <v>48</v>
      </c>
      <c r="C76">
        <v>5</v>
      </c>
      <c r="D76">
        <v>12</v>
      </c>
      <c r="E76">
        <v>2</v>
      </c>
      <c r="F76">
        <v>185.628922824</v>
      </c>
      <c r="G76">
        <v>556</v>
      </c>
      <c r="H76">
        <v>10000</v>
      </c>
      <c r="I76" t="s">
        <v>1296</v>
      </c>
    </row>
    <row r="77" spans="1:9" x14ac:dyDescent="0.2">
      <c r="A77" t="s">
        <v>137</v>
      </c>
      <c r="B77">
        <v>49</v>
      </c>
      <c r="C77">
        <v>17</v>
      </c>
      <c r="D77">
        <v>7</v>
      </c>
      <c r="E77">
        <v>0</v>
      </c>
      <c r="F77">
        <v>155.347660332</v>
      </c>
      <c r="G77">
        <v>2</v>
      </c>
      <c r="H77">
        <v>10000</v>
      </c>
      <c r="I77" t="s">
        <v>1297</v>
      </c>
    </row>
    <row r="78" spans="1:9" x14ac:dyDescent="0.2">
      <c r="A78" t="s">
        <v>138</v>
      </c>
      <c r="B78">
        <v>50</v>
      </c>
      <c r="C78">
        <v>13</v>
      </c>
      <c r="D78">
        <v>9</v>
      </c>
      <c r="E78">
        <v>1</v>
      </c>
      <c r="F78">
        <v>152.38783485599899</v>
      </c>
      <c r="G78">
        <v>69</v>
      </c>
      <c r="H78">
        <v>10000</v>
      </c>
      <c r="I78" t="s">
        <v>1298</v>
      </c>
    </row>
    <row r="79" spans="1:9" x14ac:dyDescent="0.2">
      <c r="A79" t="s">
        <v>139</v>
      </c>
      <c r="B79">
        <v>51</v>
      </c>
      <c r="C79">
        <v>12</v>
      </c>
      <c r="D79">
        <v>9</v>
      </c>
      <c r="E79">
        <v>0</v>
      </c>
      <c r="F79">
        <v>160.531827251999</v>
      </c>
      <c r="G79">
        <v>88</v>
      </c>
      <c r="H79">
        <v>10000</v>
      </c>
      <c r="I79" t="s">
        <v>1299</v>
      </c>
    </row>
    <row r="80" spans="1:9" x14ac:dyDescent="0.2">
      <c r="A80" t="s">
        <v>140</v>
      </c>
      <c r="B80">
        <v>52</v>
      </c>
      <c r="C80">
        <v>10</v>
      </c>
      <c r="D80">
        <v>11</v>
      </c>
      <c r="E80">
        <v>1</v>
      </c>
      <c r="F80">
        <v>162.91873959099999</v>
      </c>
      <c r="G80">
        <v>5644</v>
      </c>
      <c r="H80">
        <v>10000</v>
      </c>
      <c r="I80" t="s">
        <v>1300</v>
      </c>
    </row>
    <row r="81" spans="1:9" x14ac:dyDescent="0.2">
      <c r="A81" t="s">
        <v>141</v>
      </c>
      <c r="B81">
        <v>53</v>
      </c>
      <c r="C81">
        <v>6</v>
      </c>
      <c r="D81">
        <v>11</v>
      </c>
      <c r="E81">
        <v>0</v>
      </c>
      <c r="F81">
        <v>231.23531424199899</v>
      </c>
      <c r="G81">
        <v>2</v>
      </c>
      <c r="H81">
        <v>10000</v>
      </c>
      <c r="I81" t="s">
        <v>1301</v>
      </c>
    </row>
    <row r="82" spans="1:9" x14ac:dyDescent="0.2">
      <c r="A82" t="s">
        <v>142</v>
      </c>
      <c r="B82">
        <v>54</v>
      </c>
      <c r="C82">
        <v>12</v>
      </c>
      <c r="D82">
        <v>10</v>
      </c>
      <c r="E82">
        <v>0</v>
      </c>
      <c r="F82">
        <v>213.983677236999</v>
      </c>
      <c r="G82">
        <v>33</v>
      </c>
      <c r="H82">
        <v>10000</v>
      </c>
      <c r="I82" t="s">
        <v>1302</v>
      </c>
    </row>
    <row r="83" spans="1:9" x14ac:dyDescent="0.2">
      <c r="A83" t="s">
        <v>143</v>
      </c>
      <c r="B83">
        <v>55</v>
      </c>
      <c r="C83">
        <v>5</v>
      </c>
      <c r="D83">
        <v>12</v>
      </c>
      <c r="E83">
        <v>0</v>
      </c>
      <c r="F83">
        <v>254.568459174</v>
      </c>
      <c r="G83">
        <v>1</v>
      </c>
      <c r="H83">
        <v>10000</v>
      </c>
      <c r="I83" t="s">
        <v>1303</v>
      </c>
    </row>
    <row r="84" spans="1:9" x14ac:dyDescent="0.2">
      <c r="A84" t="s">
        <v>144</v>
      </c>
      <c r="B84">
        <v>56</v>
      </c>
      <c r="C84">
        <v>5</v>
      </c>
      <c r="D84">
        <v>12</v>
      </c>
      <c r="E84">
        <v>0</v>
      </c>
      <c r="F84">
        <v>268.59893223099999</v>
      </c>
      <c r="G84">
        <v>6</v>
      </c>
      <c r="H84">
        <v>10000</v>
      </c>
      <c r="I84" t="s">
        <v>1304</v>
      </c>
    </row>
    <row r="85" spans="1:9" x14ac:dyDescent="0.2">
      <c r="A85" t="s">
        <v>145</v>
      </c>
      <c r="B85">
        <v>57</v>
      </c>
      <c r="C85">
        <v>4</v>
      </c>
      <c r="D85">
        <v>14</v>
      </c>
      <c r="E85">
        <v>1</v>
      </c>
      <c r="F85">
        <v>286.08094909899899</v>
      </c>
      <c r="G85">
        <v>16</v>
      </c>
      <c r="H85">
        <v>10000</v>
      </c>
      <c r="I85" t="s">
        <v>1305</v>
      </c>
    </row>
    <row r="86" spans="1:9" x14ac:dyDescent="0.2">
      <c r="A86" t="s">
        <v>146</v>
      </c>
      <c r="B86">
        <v>58</v>
      </c>
      <c r="C86">
        <v>12</v>
      </c>
      <c r="D86">
        <v>10</v>
      </c>
      <c r="E86">
        <v>0</v>
      </c>
      <c r="F86">
        <v>251.76262082999901</v>
      </c>
      <c r="G86">
        <v>13</v>
      </c>
      <c r="H86">
        <v>10000</v>
      </c>
      <c r="I86" t="s">
        <v>1306</v>
      </c>
    </row>
    <row r="87" spans="1:9" x14ac:dyDescent="0.2">
      <c r="A87" t="s">
        <v>147</v>
      </c>
      <c r="B87">
        <v>59</v>
      </c>
      <c r="C87">
        <v>12</v>
      </c>
      <c r="D87">
        <v>10</v>
      </c>
      <c r="E87">
        <v>0</v>
      </c>
      <c r="F87">
        <v>262.84367648099999</v>
      </c>
      <c r="G87">
        <v>1</v>
      </c>
      <c r="H87">
        <v>10000</v>
      </c>
      <c r="I87" t="s">
        <v>1307</v>
      </c>
    </row>
    <row r="88" spans="1:9" x14ac:dyDescent="0.2">
      <c r="A88" t="s">
        <v>148</v>
      </c>
      <c r="B88">
        <v>60</v>
      </c>
      <c r="C88">
        <v>10</v>
      </c>
      <c r="D88">
        <v>11</v>
      </c>
      <c r="E88">
        <v>0</v>
      </c>
      <c r="F88">
        <v>286.38222757</v>
      </c>
      <c r="G88">
        <v>1</v>
      </c>
      <c r="H88">
        <v>10000</v>
      </c>
      <c r="I88" t="s">
        <v>1308</v>
      </c>
    </row>
    <row r="89" spans="1:9" x14ac:dyDescent="0.2">
      <c r="A89" t="s">
        <v>149</v>
      </c>
      <c r="B89">
        <v>61</v>
      </c>
      <c r="C89">
        <v>10</v>
      </c>
      <c r="D89">
        <v>11</v>
      </c>
      <c r="E89">
        <v>0</v>
      </c>
      <c r="F89">
        <v>286.65086310999902</v>
      </c>
      <c r="G89">
        <v>1</v>
      </c>
      <c r="H89">
        <v>10000</v>
      </c>
      <c r="I89" t="s">
        <v>1309</v>
      </c>
    </row>
    <row r="90" spans="1:9" x14ac:dyDescent="0.2">
      <c r="A90" t="s">
        <v>150</v>
      </c>
      <c r="B90">
        <v>62</v>
      </c>
      <c r="C90">
        <v>16</v>
      </c>
      <c r="D90">
        <v>10</v>
      </c>
      <c r="E90">
        <v>0</v>
      </c>
      <c r="F90">
        <v>276.249336804</v>
      </c>
      <c r="G90">
        <v>18</v>
      </c>
      <c r="H90">
        <v>10000</v>
      </c>
      <c r="I90" t="s">
        <v>1310</v>
      </c>
    </row>
    <row r="91" spans="1:9" x14ac:dyDescent="0.2">
      <c r="A91" t="s">
        <v>151</v>
      </c>
      <c r="B91">
        <v>63</v>
      </c>
      <c r="C91">
        <v>8</v>
      </c>
      <c r="D91">
        <v>14</v>
      </c>
      <c r="E91">
        <v>1</v>
      </c>
      <c r="F91">
        <v>277.70496033999899</v>
      </c>
      <c r="G91">
        <v>19</v>
      </c>
      <c r="H91">
        <v>10000</v>
      </c>
      <c r="I91" t="s">
        <v>1311</v>
      </c>
    </row>
    <row r="92" spans="1:9" x14ac:dyDescent="0.2">
      <c r="A92" t="s">
        <v>152</v>
      </c>
      <c r="B92">
        <v>64</v>
      </c>
      <c r="C92">
        <v>13</v>
      </c>
      <c r="D92">
        <v>12</v>
      </c>
      <c r="E92">
        <v>0</v>
      </c>
      <c r="F92">
        <v>313.678323863</v>
      </c>
      <c r="G92">
        <v>18</v>
      </c>
      <c r="H92">
        <v>10000</v>
      </c>
      <c r="I92" t="s">
        <v>1312</v>
      </c>
    </row>
    <row r="93" spans="1:9" x14ac:dyDescent="0.2">
      <c r="A93" t="s">
        <v>153</v>
      </c>
      <c r="B93">
        <v>65</v>
      </c>
      <c r="C93">
        <v>5</v>
      </c>
      <c r="D93">
        <v>14</v>
      </c>
      <c r="E93">
        <v>0</v>
      </c>
      <c r="F93">
        <v>379.124870705999</v>
      </c>
      <c r="G93">
        <v>2</v>
      </c>
      <c r="H93">
        <v>10000</v>
      </c>
      <c r="I93" t="s">
        <v>1313</v>
      </c>
    </row>
    <row r="94" spans="1:9" x14ac:dyDescent="0.2">
      <c r="A94" t="s">
        <v>154</v>
      </c>
      <c r="B94">
        <v>66</v>
      </c>
      <c r="C94">
        <v>5</v>
      </c>
      <c r="D94">
        <v>14</v>
      </c>
      <c r="E94">
        <v>0</v>
      </c>
      <c r="F94">
        <v>379.86792996399998</v>
      </c>
      <c r="G94">
        <v>7</v>
      </c>
      <c r="H94">
        <v>10000</v>
      </c>
      <c r="I94" t="s">
        <v>1314</v>
      </c>
    </row>
    <row r="95" spans="1:9" x14ac:dyDescent="0.2">
      <c r="A95" t="s">
        <v>155</v>
      </c>
      <c r="B95">
        <v>67</v>
      </c>
      <c r="C95">
        <v>5</v>
      </c>
      <c r="D95">
        <v>16</v>
      </c>
      <c r="E95">
        <v>2</v>
      </c>
      <c r="F95">
        <v>398.83513082999798</v>
      </c>
      <c r="G95">
        <v>24</v>
      </c>
      <c r="H95">
        <v>10000</v>
      </c>
      <c r="I95" t="s">
        <v>1315</v>
      </c>
    </row>
    <row r="96" spans="1:9" x14ac:dyDescent="0.2">
      <c r="A96" t="s">
        <v>156</v>
      </c>
      <c r="B96">
        <v>68</v>
      </c>
      <c r="C96">
        <v>5</v>
      </c>
      <c r="D96">
        <v>16</v>
      </c>
      <c r="E96">
        <v>2</v>
      </c>
      <c r="F96">
        <v>398.26195404100099</v>
      </c>
      <c r="G96">
        <v>22</v>
      </c>
      <c r="H96">
        <v>10000</v>
      </c>
      <c r="I96" t="s">
        <v>1316</v>
      </c>
    </row>
    <row r="97" spans="1:9" x14ac:dyDescent="0.2">
      <c r="A97" t="s">
        <v>157</v>
      </c>
      <c r="B97">
        <v>69</v>
      </c>
      <c r="C97">
        <v>5</v>
      </c>
      <c r="D97">
        <v>16</v>
      </c>
      <c r="E97">
        <v>2</v>
      </c>
      <c r="F97">
        <v>395.19966315599902</v>
      </c>
      <c r="G97">
        <v>21</v>
      </c>
      <c r="H97">
        <v>10000</v>
      </c>
      <c r="I97" t="s">
        <v>1317</v>
      </c>
    </row>
    <row r="98" spans="1:9" x14ac:dyDescent="0.2">
      <c r="A98" t="s">
        <v>158</v>
      </c>
      <c r="B98">
        <v>70</v>
      </c>
      <c r="C98">
        <v>5</v>
      </c>
      <c r="D98">
        <v>16</v>
      </c>
      <c r="E98">
        <v>2</v>
      </c>
      <c r="F98">
        <v>394.86953063999999</v>
      </c>
      <c r="G98">
        <v>19</v>
      </c>
      <c r="H98">
        <v>10000</v>
      </c>
      <c r="I98" t="s">
        <v>1318</v>
      </c>
    </row>
    <row r="99" spans="1:9" x14ac:dyDescent="0.2">
      <c r="A99" t="s">
        <v>159</v>
      </c>
      <c r="B99">
        <v>71</v>
      </c>
      <c r="C99">
        <v>5</v>
      </c>
      <c r="D99">
        <v>16</v>
      </c>
      <c r="E99">
        <v>1</v>
      </c>
      <c r="F99">
        <v>490.47827386999899</v>
      </c>
      <c r="G99">
        <v>1</v>
      </c>
      <c r="H99">
        <v>10000</v>
      </c>
      <c r="I99" t="s">
        <v>1319</v>
      </c>
    </row>
    <row r="100" spans="1:9" x14ac:dyDescent="0.2">
      <c r="A100" t="s">
        <v>160</v>
      </c>
      <c r="B100">
        <v>72</v>
      </c>
      <c r="C100">
        <v>5</v>
      </c>
      <c r="D100">
        <v>16</v>
      </c>
      <c r="E100">
        <v>1</v>
      </c>
      <c r="F100">
        <v>490.14778782199897</v>
      </c>
      <c r="G100">
        <v>2</v>
      </c>
      <c r="H100">
        <v>10000</v>
      </c>
      <c r="I100" t="s">
        <v>1320</v>
      </c>
    </row>
    <row r="101" spans="1:9" x14ac:dyDescent="0.2">
      <c r="A101" t="s">
        <v>161</v>
      </c>
      <c r="B101">
        <v>73</v>
      </c>
      <c r="C101">
        <v>5</v>
      </c>
      <c r="D101">
        <v>16</v>
      </c>
      <c r="E101">
        <v>1</v>
      </c>
      <c r="F101">
        <v>535.18563584399999</v>
      </c>
      <c r="G101">
        <v>1</v>
      </c>
      <c r="H101">
        <v>10000</v>
      </c>
      <c r="I101" t="s">
        <v>1321</v>
      </c>
    </row>
    <row r="102" spans="1:9" x14ac:dyDescent="0.2">
      <c r="A102" t="s">
        <v>162</v>
      </c>
      <c r="B102">
        <v>74</v>
      </c>
      <c r="C102">
        <v>5</v>
      </c>
      <c r="D102">
        <v>16</v>
      </c>
      <c r="E102">
        <v>1</v>
      </c>
      <c r="F102">
        <v>535.251742025</v>
      </c>
      <c r="G102">
        <v>1</v>
      </c>
      <c r="H102">
        <v>10000</v>
      </c>
      <c r="I102" t="s">
        <v>1322</v>
      </c>
    </row>
    <row r="103" spans="1:9" x14ac:dyDescent="0.2">
      <c r="A103" t="s">
        <v>163</v>
      </c>
      <c r="B103">
        <v>75</v>
      </c>
      <c r="C103">
        <v>5</v>
      </c>
      <c r="D103">
        <v>18</v>
      </c>
      <c r="E103">
        <v>3</v>
      </c>
      <c r="F103">
        <v>583.776116029999</v>
      </c>
      <c r="G103">
        <v>8</v>
      </c>
      <c r="H103">
        <v>10000</v>
      </c>
      <c r="I103" t="s">
        <v>1323</v>
      </c>
    </row>
    <row r="104" spans="1:9" x14ac:dyDescent="0.2">
      <c r="A104" t="s">
        <v>164</v>
      </c>
      <c r="B104">
        <v>76</v>
      </c>
      <c r="C104">
        <v>5</v>
      </c>
      <c r="D104">
        <v>18</v>
      </c>
      <c r="E104">
        <v>3</v>
      </c>
      <c r="F104">
        <v>618.69322062399897</v>
      </c>
      <c r="G104">
        <v>10</v>
      </c>
      <c r="H104">
        <v>10000</v>
      </c>
      <c r="I104" t="s">
        <v>1324</v>
      </c>
    </row>
    <row r="105" spans="1:9" x14ac:dyDescent="0.2">
      <c r="A105" t="s">
        <v>165</v>
      </c>
      <c r="B105">
        <v>77</v>
      </c>
      <c r="C105">
        <v>5</v>
      </c>
      <c r="D105">
        <v>19</v>
      </c>
      <c r="E105">
        <v>4</v>
      </c>
      <c r="F105">
        <v>625.89206899299995</v>
      </c>
      <c r="G105">
        <v>8</v>
      </c>
      <c r="H105">
        <v>10000</v>
      </c>
      <c r="I105" t="s">
        <v>1325</v>
      </c>
    </row>
    <row r="106" spans="1:9" x14ac:dyDescent="0.2">
      <c r="A106" t="s">
        <v>166</v>
      </c>
      <c r="B106">
        <v>78</v>
      </c>
      <c r="C106">
        <v>15</v>
      </c>
      <c r="D106">
        <v>17</v>
      </c>
      <c r="E106">
        <v>5</v>
      </c>
      <c r="F106">
        <v>404.677308799</v>
      </c>
      <c r="G106">
        <v>22</v>
      </c>
      <c r="H106">
        <v>10000</v>
      </c>
      <c r="I106" t="s">
        <v>1326</v>
      </c>
    </row>
    <row r="107" spans="1:9" x14ac:dyDescent="0.2">
      <c r="A107" t="s">
        <v>167</v>
      </c>
      <c r="B107">
        <v>79</v>
      </c>
      <c r="C107">
        <v>14</v>
      </c>
      <c r="D107">
        <v>14</v>
      </c>
      <c r="E107">
        <v>1</v>
      </c>
      <c r="F107">
        <v>430.57205114799899</v>
      </c>
      <c r="G107">
        <v>1</v>
      </c>
      <c r="H107">
        <v>10000</v>
      </c>
      <c r="I107" t="s">
        <v>1327</v>
      </c>
    </row>
    <row r="108" spans="1:9" x14ac:dyDescent="0.2">
      <c r="A108" t="s">
        <v>168</v>
      </c>
      <c r="B108">
        <v>80</v>
      </c>
      <c r="C108">
        <v>7</v>
      </c>
      <c r="D108">
        <v>19</v>
      </c>
      <c r="E108">
        <v>4</v>
      </c>
      <c r="F108">
        <v>504.44025945500101</v>
      </c>
      <c r="G108">
        <v>2</v>
      </c>
      <c r="H108">
        <v>10000</v>
      </c>
      <c r="I108" t="s">
        <v>1328</v>
      </c>
    </row>
    <row r="109" spans="1:9" x14ac:dyDescent="0.2">
      <c r="A109" t="s">
        <v>169</v>
      </c>
      <c r="B109">
        <v>81</v>
      </c>
      <c r="C109">
        <v>11</v>
      </c>
      <c r="D109">
        <v>18</v>
      </c>
      <c r="E109">
        <v>3</v>
      </c>
      <c r="F109">
        <v>683.13571443999899</v>
      </c>
      <c r="G109">
        <v>5</v>
      </c>
      <c r="H109">
        <v>10000</v>
      </c>
      <c r="I109" t="s">
        <v>1329</v>
      </c>
    </row>
    <row r="110" spans="1:9" x14ac:dyDescent="0.2">
      <c r="A110" t="s">
        <v>170</v>
      </c>
      <c r="B110">
        <v>82</v>
      </c>
      <c r="C110">
        <v>7</v>
      </c>
      <c r="D110">
        <v>18</v>
      </c>
      <c r="E110">
        <v>2</v>
      </c>
      <c r="F110">
        <v>753.84562643200104</v>
      </c>
      <c r="G110">
        <v>1</v>
      </c>
      <c r="H110">
        <v>10000</v>
      </c>
      <c r="I110" t="s">
        <v>1330</v>
      </c>
    </row>
    <row r="111" spans="1:9" x14ac:dyDescent="0.2">
      <c r="A111" t="s">
        <v>171</v>
      </c>
      <c r="B111">
        <v>83</v>
      </c>
      <c r="C111">
        <v>13</v>
      </c>
      <c r="D111">
        <v>19</v>
      </c>
      <c r="E111">
        <v>4</v>
      </c>
      <c r="F111">
        <v>485.79350957099803</v>
      </c>
      <c r="G111">
        <v>10</v>
      </c>
      <c r="H111">
        <v>10000</v>
      </c>
      <c r="I111" t="s">
        <v>1331</v>
      </c>
    </row>
    <row r="112" spans="1:9" x14ac:dyDescent="0.2">
      <c r="A112" t="s">
        <v>172</v>
      </c>
      <c r="B112">
        <v>84</v>
      </c>
      <c r="C112">
        <v>4</v>
      </c>
      <c r="D112">
        <v>23</v>
      </c>
      <c r="E112">
        <v>5</v>
      </c>
      <c r="F112">
        <v>571.84819565500197</v>
      </c>
      <c r="G112">
        <v>22</v>
      </c>
      <c r="H112">
        <v>10000</v>
      </c>
      <c r="I112" t="s">
        <v>1332</v>
      </c>
    </row>
    <row r="113" spans="1:9" x14ac:dyDescent="0.2">
      <c r="A113" t="s">
        <v>173</v>
      </c>
      <c r="B113">
        <v>85</v>
      </c>
      <c r="C113">
        <v>11</v>
      </c>
      <c r="D113">
        <v>19</v>
      </c>
      <c r="E113">
        <v>2</v>
      </c>
      <c r="F113">
        <v>532.52678797299802</v>
      </c>
      <c r="G113">
        <v>6</v>
      </c>
      <c r="H113">
        <v>10000</v>
      </c>
      <c r="I113" t="s">
        <v>1333</v>
      </c>
    </row>
    <row r="114" spans="1:9" x14ac:dyDescent="0.2">
      <c r="A114" t="s">
        <v>174</v>
      </c>
      <c r="B114">
        <v>86</v>
      </c>
      <c r="C114">
        <v>4</v>
      </c>
      <c r="D114">
        <v>23</v>
      </c>
      <c r="E114">
        <v>4</v>
      </c>
      <c r="F114">
        <v>624.227003015999</v>
      </c>
      <c r="G114">
        <v>23</v>
      </c>
      <c r="H114">
        <v>10000</v>
      </c>
      <c r="I114" t="s">
        <v>1334</v>
      </c>
    </row>
    <row r="115" spans="1:9" x14ac:dyDescent="0.2">
      <c r="A115" t="s">
        <v>175</v>
      </c>
      <c r="B115">
        <v>87</v>
      </c>
      <c r="C115">
        <v>5</v>
      </c>
      <c r="D115">
        <v>23</v>
      </c>
      <c r="E115">
        <v>4</v>
      </c>
      <c r="F115">
        <v>620.89834053099901</v>
      </c>
      <c r="G115">
        <v>1</v>
      </c>
      <c r="H115">
        <v>10000</v>
      </c>
      <c r="I115" t="s">
        <v>1335</v>
      </c>
    </row>
    <row r="116" spans="1:9" x14ac:dyDescent="0.2">
      <c r="A116" t="s">
        <v>176</v>
      </c>
      <c r="B116">
        <v>88</v>
      </c>
      <c r="C116">
        <v>5</v>
      </c>
      <c r="D116">
        <v>23</v>
      </c>
      <c r="E116">
        <v>4</v>
      </c>
      <c r="F116">
        <v>621.42722991200196</v>
      </c>
      <c r="G116">
        <v>7</v>
      </c>
      <c r="H116">
        <v>10000</v>
      </c>
      <c r="I116" t="s">
        <v>1336</v>
      </c>
    </row>
    <row r="117" spans="1:9" x14ac:dyDescent="0.2">
      <c r="A117" t="s">
        <v>177</v>
      </c>
      <c r="B117">
        <v>89</v>
      </c>
      <c r="C117">
        <v>3</v>
      </c>
      <c r="D117">
        <v>26</v>
      </c>
      <c r="E117">
        <v>7</v>
      </c>
      <c r="F117">
        <v>771.89065121900001</v>
      </c>
      <c r="G117">
        <v>157</v>
      </c>
      <c r="H117">
        <v>10000</v>
      </c>
      <c r="I117" t="s">
        <v>1337</v>
      </c>
    </row>
    <row r="118" spans="1:9" x14ac:dyDescent="0.2">
      <c r="A118" t="s">
        <v>178</v>
      </c>
      <c r="B118">
        <v>90</v>
      </c>
      <c r="C118">
        <v>3</v>
      </c>
      <c r="D118">
        <v>26</v>
      </c>
      <c r="E118">
        <v>7</v>
      </c>
      <c r="F118">
        <v>769.70791207100001</v>
      </c>
      <c r="G118">
        <v>152</v>
      </c>
      <c r="H118">
        <v>10000</v>
      </c>
      <c r="I118" t="s">
        <v>1338</v>
      </c>
    </row>
    <row r="119" spans="1:9" x14ac:dyDescent="0.2">
      <c r="A119" t="s">
        <v>179</v>
      </c>
      <c r="B119">
        <v>91</v>
      </c>
      <c r="C119">
        <v>4</v>
      </c>
      <c r="D119">
        <v>23</v>
      </c>
      <c r="E119">
        <v>4</v>
      </c>
      <c r="F119">
        <v>626.85201991400004</v>
      </c>
      <c r="G119">
        <v>17</v>
      </c>
      <c r="H119">
        <v>10000</v>
      </c>
      <c r="I119" t="s">
        <v>1339</v>
      </c>
    </row>
    <row r="120" spans="1:9" x14ac:dyDescent="0.2">
      <c r="A120" t="s">
        <v>180</v>
      </c>
      <c r="B120">
        <v>92</v>
      </c>
      <c r="C120">
        <v>3</v>
      </c>
      <c r="D120">
        <v>27</v>
      </c>
      <c r="E120">
        <v>7</v>
      </c>
      <c r="F120">
        <v>710.14563809199899</v>
      </c>
      <c r="G120">
        <v>4</v>
      </c>
      <c r="H120">
        <v>10000</v>
      </c>
      <c r="I120" t="s">
        <v>1340</v>
      </c>
    </row>
    <row r="121" spans="1:9" x14ac:dyDescent="0.2">
      <c r="A121" t="s">
        <v>181</v>
      </c>
      <c r="B121">
        <v>93</v>
      </c>
      <c r="C121">
        <v>4</v>
      </c>
      <c r="D121">
        <v>27</v>
      </c>
      <c r="E121">
        <v>7</v>
      </c>
      <c r="F121">
        <v>701.00080037799796</v>
      </c>
      <c r="G121">
        <v>30</v>
      </c>
      <c r="H121">
        <v>10000</v>
      </c>
      <c r="I121" t="s">
        <v>1341</v>
      </c>
    </row>
    <row r="122" spans="1:9" x14ac:dyDescent="0.2">
      <c r="A122" t="s">
        <v>182</v>
      </c>
      <c r="B122">
        <v>94</v>
      </c>
      <c r="C122">
        <v>4</v>
      </c>
      <c r="D122">
        <v>26</v>
      </c>
      <c r="E122">
        <v>6</v>
      </c>
      <c r="F122">
        <v>704.458200011999</v>
      </c>
      <c r="G122">
        <v>1</v>
      </c>
      <c r="H122">
        <v>10000</v>
      </c>
      <c r="I122" t="s">
        <v>1342</v>
      </c>
    </row>
    <row r="123" spans="1:9" x14ac:dyDescent="0.2">
      <c r="A123" t="s">
        <v>183</v>
      </c>
      <c r="B123">
        <v>95</v>
      </c>
      <c r="C123">
        <v>5</v>
      </c>
      <c r="D123">
        <v>23</v>
      </c>
      <c r="E123">
        <v>4</v>
      </c>
      <c r="F123">
        <v>629.93596817300204</v>
      </c>
      <c r="G123">
        <v>4</v>
      </c>
      <c r="H123">
        <v>10000</v>
      </c>
      <c r="I123" t="s">
        <v>1343</v>
      </c>
    </row>
    <row r="124" spans="1:9" x14ac:dyDescent="0.2">
      <c r="A124" t="s">
        <v>184</v>
      </c>
      <c r="B124">
        <v>96</v>
      </c>
      <c r="C124">
        <v>27</v>
      </c>
      <c r="D124">
        <v>16</v>
      </c>
      <c r="E124">
        <v>2</v>
      </c>
      <c r="F124">
        <v>759.58767349099799</v>
      </c>
      <c r="G124">
        <v>9</v>
      </c>
      <c r="H124">
        <v>10000</v>
      </c>
      <c r="I124" t="s">
        <v>1344</v>
      </c>
    </row>
    <row r="125" spans="1:9" x14ac:dyDescent="0.2">
      <c r="A125" t="s">
        <v>185</v>
      </c>
      <c r="B125">
        <v>97</v>
      </c>
      <c r="C125">
        <v>5</v>
      </c>
      <c r="D125">
        <v>22</v>
      </c>
      <c r="E125">
        <v>3</v>
      </c>
      <c r="F125">
        <v>629.35805532500297</v>
      </c>
      <c r="G125">
        <v>1</v>
      </c>
      <c r="H125">
        <v>10000</v>
      </c>
      <c r="I125" t="s">
        <v>1345</v>
      </c>
    </row>
    <row r="126" spans="1:9" x14ac:dyDescent="0.2">
      <c r="A126" t="s">
        <v>186</v>
      </c>
      <c r="B126">
        <v>98</v>
      </c>
      <c r="C126">
        <v>2</v>
      </c>
      <c r="D126">
        <v>27</v>
      </c>
      <c r="E126">
        <v>6</v>
      </c>
      <c r="F126">
        <v>754.43638223099697</v>
      </c>
      <c r="G126">
        <v>14</v>
      </c>
      <c r="H126">
        <v>10000</v>
      </c>
      <c r="I126" t="s">
        <v>1346</v>
      </c>
    </row>
    <row r="127" spans="1:9" x14ac:dyDescent="0.2">
      <c r="A127" t="s">
        <v>187</v>
      </c>
      <c r="B127">
        <v>99</v>
      </c>
      <c r="C127">
        <v>3</v>
      </c>
      <c r="D127">
        <v>27</v>
      </c>
      <c r="E127">
        <v>6</v>
      </c>
      <c r="F127">
        <v>734.50755040499996</v>
      </c>
      <c r="G127">
        <v>2</v>
      </c>
      <c r="H127">
        <v>10000</v>
      </c>
      <c r="I127" t="s">
        <v>1347</v>
      </c>
    </row>
    <row r="128" spans="1:9" x14ac:dyDescent="0.2">
      <c r="A128" t="s">
        <v>188</v>
      </c>
      <c r="B128">
        <v>100</v>
      </c>
      <c r="C128">
        <v>4</v>
      </c>
      <c r="D128">
        <v>26</v>
      </c>
      <c r="E128">
        <v>6</v>
      </c>
      <c r="F128">
        <v>706.02517341900204</v>
      </c>
      <c r="G128">
        <v>2</v>
      </c>
      <c r="H128">
        <v>10000</v>
      </c>
      <c r="I128" t="s">
        <v>1348</v>
      </c>
    </row>
    <row r="129" spans="1:9" x14ac:dyDescent="0.2">
      <c r="A129" t="s">
        <v>189</v>
      </c>
      <c r="B129">
        <v>101</v>
      </c>
      <c r="C129">
        <v>4</v>
      </c>
      <c r="D129">
        <v>26</v>
      </c>
      <c r="E129">
        <v>6</v>
      </c>
      <c r="F129">
        <v>705.50562819399704</v>
      </c>
      <c r="G129">
        <v>4</v>
      </c>
      <c r="H129">
        <v>10000</v>
      </c>
      <c r="I129" t="s">
        <v>1349</v>
      </c>
    </row>
    <row r="130" spans="1:9" x14ac:dyDescent="0.2">
      <c r="A130" t="s">
        <v>190</v>
      </c>
      <c r="B130">
        <v>102</v>
      </c>
      <c r="C130">
        <v>17</v>
      </c>
      <c r="D130">
        <v>22</v>
      </c>
      <c r="E130">
        <v>5</v>
      </c>
      <c r="F130">
        <v>1486.2428449500001</v>
      </c>
      <c r="G130">
        <v>5</v>
      </c>
      <c r="H130">
        <v>10000</v>
      </c>
      <c r="I130" t="s">
        <v>1350</v>
      </c>
    </row>
    <row r="131" spans="1:9" x14ac:dyDescent="0.2">
      <c r="A131" t="s">
        <v>191</v>
      </c>
      <c r="B131">
        <v>103</v>
      </c>
      <c r="C131">
        <v>18</v>
      </c>
      <c r="D131">
        <v>21</v>
      </c>
      <c r="E131">
        <v>4</v>
      </c>
      <c r="F131">
        <v>1473.9557786319999</v>
      </c>
      <c r="G131">
        <v>2</v>
      </c>
      <c r="H131">
        <v>10000</v>
      </c>
      <c r="I131" t="s">
        <v>1351</v>
      </c>
    </row>
    <row r="132" spans="1:9" x14ac:dyDescent="0.2">
      <c r="A132" t="s">
        <v>192</v>
      </c>
      <c r="B132">
        <v>104</v>
      </c>
      <c r="C132">
        <v>12</v>
      </c>
      <c r="D132">
        <v>22</v>
      </c>
      <c r="E132">
        <v>3</v>
      </c>
      <c r="F132">
        <v>1734.5294068650001</v>
      </c>
      <c r="G132">
        <v>1</v>
      </c>
      <c r="H132">
        <v>10000</v>
      </c>
      <c r="I132" t="s">
        <v>1352</v>
      </c>
    </row>
    <row r="133" spans="1:9" x14ac:dyDescent="0.2">
      <c r="A133" t="s">
        <v>193</v>
      </c>
      <c r="B133">
        <v>105</v>
      </c>
      <c r="C133">
        <v>8</v>
      </c>
      <c r="D133">
        <v>24</v>
      </c>
      <c r="E133">
        <v>4</v>
      </c>
      <c r="F133">
        <v>1920.9540172289901</v>
      </c>
      <c r="G133">
        <v>1</v>
      </c>
      <c r="H133">
        <v>10000</v>
      </c>
      <c r="I133" t="s">
        <v>1353</v>
      </c>
    </row>
    <row r="134" spans="1:9" x14ac:dyDescent="0.2">
      <c r="A134" t="s">
        <v>194</v>
      </c>
      <c r="B134">
        <v>106</v>
      </c>
      <c r="C134">
        <v>23</v>
      </c>
      <c r="D134">
        <v>21</v>
      </c>
      <c r="E134">
        <v>5</v>
      </c>
      <c r="F134">
        <v>1507.2563678209899</v>
      </c>
      <c r="G134">
        <v>1</v>
      </c>
      <c r="H134">
        <v>10000</v>
      </c>
      <c r="I134" t="s">
        <v>1354</v>
      </c>
    </row>
    <row r="135" spans="1:9" x14ac:dyDescent="0.2">
      <c r="A135" t="s">
        <v>195</v>
      </c>
      <c r="B135">
        <v>107</v>
      </c>
      <c r="C135">
        <v>10</v>
      </c>
      <c r="D135">
        <v>24</v>
      </c>
      <c r="E135">
        <v>4</v>
      </c>
      <c r="F135">
        <v>1853.7274147600001</v>
      </c>
      <c r="G135">
        <v>2</v>
      </c>
      <c r="H135">
        <v>10000</v>
      </c>
      <c r="I135" t="s">
        <v>1355</v>
      </c>
    </row>
    <row r="136" spans="1:9" x14ac:dyDescent="0.2">
      <c r="A136" t="s">
        <v>196</v>
      </c>
      <c r="B136">
        <v>108</v>
      </c>
      <c r="C136">
        <v>36</v>
      </c>
      <c r="D136">
        <v>16</v>
      </c>
      <c r="E136">
        <v>3</v>
      </c>
      <c r="F136">
        <v>1272.40945977099</v>
      </c>
      <c r="G136">
        <v>2</v>
      </c>
      <c r="H136">
        <v>10000</v>
      </c>
      <c r="I136" t="s">
        <v>1356</v>
      </c>
    </row>
    <row r="137" spans="1:9" x14ac:dyDescent="0.2">
      <c r="A137" t="s">
        <v>197</v>
      </c>
      <c r="B137">
        <v>109</v>
      </c>
      <c r="C137">
        <v>31</v>
      </c>
      <c r="D137">
        <v>20</v>
      </c>
      <c r="E137">
        <v>6</v>
      </c>
      <c r="F137">
        <v>1484.313245714</v>
      </c>
      <c r="G137">
        <v>5</v>
      </c>
      <c r="H137">
        <v>10000</v>
      </c>
      <c r="I137" t="s">
        <v>1357</v>
      </c>
    </row>
    <row r="138" spans="1:9" x14ac:dyDescent="0.2">
      <c r="A138" t="s">
        <v>198</v>
      </c>
      <c r="B138">
        <v>110</v>
      </c>
      <c r="C138">
        <v>32</v>
      </c>
      <c r="D138">
        <v>18</v>
      </c>
      <c r="E138">
        <v>4</v>
      </c>
      <c r="F138">
        <v>1435.9478563819901</v>
      </c>
      <c r="G138">
        <v>1</v>
      </c>
      <c r="H138">
        <v>10000</v>
      </c>
      <c r="I138" t="s">
        <v>1358</v>
      </c>
    </row>
    <row r="139" spans="1:9" x14ac:dyDescent="0.2">
      <c r="A139" t="s">
        <v>199</v>
      </c>
      <c r="B139">
        <v>111</v>
      </c>
      <c r="C139">
        <v>33</v>
      </c>
      <c r="D139">
        <v>17</v>
      </c>
      <c r="E139">
        <v>3</v>
      </c>
      <c r="F139">
        <v>1394.9885218960001</v>
      </c>
      <c r="G139">
        <v>1</v>
      </c>
      <c r="H139">
        <v>10000</v>
      </c>
      <c r="I139" t="s">
        <v>1359</v>
      </c>
    </row>
    <row r="140" spans="1:9" x14ac:dyDescent="0.2">
      <c r="A140" t="s">
        <v>200</v>
      </c>
      <c r="B140">
        <v>112</v>
      </c>
      <c r="C140">
        <v>16</v>
      </c>
      <c r="D140">
        <v>20</v>
      </c>
      <c r="E140">
        <v>1</v>
      </c>
      <c r="F140">
        <v>1645.19552109299</v>
      </c>
      <c r="G140">
        <v>1</v>
      </c>
      <c r="H140">
        <v>10000</v>
      </c>
      <c r="I140" t="s">
        <v>1360</v>
      </c>
    </row>
    <row r="141" spans="1:9" x14ac:dyDescent="0.2">
      <c r="A141" t="s">
        <v>201</v>
      </c>
      <c r="B141">
        <v>113</v>
      </c>
      <c r="C141">
        <v>34</v>
      </c>
      <c r="D141">
        <v>14</v>
      </c>
      <c r="E141">
        <v>0</v>
      </c>
      <c r="F141">
        <v>820.08824847700396</v>
      </c>
      <c r="G141">
        <v>1</v>
      </c>
      <c r="H141">
        <v>10000</v>
      </c>
      <c r="I141" t="s">
        <v>1361</v>
      </c>
    </row>
    <row r="142" spans="1:9" x14ac:dyDescent="0.2">
      <c r="A142" t="s">
        <v>202</v>
      </c>
      <c r="B142">
        <v>114</v>
      </c>
      <c r="C142">
        <v>36</v>
      </c>
      <c r="D142">
        <v>14</v>
      </c>
      <c r="E142">
        <v>0</v>
      </c>
      <c r="F142">
        <v>786.174628038999</v>
      </c>
      <c r="G142">
        <v>2</v>
      </c>
      <c r="H142">
        <v>10000</v>
      </c>
      <c r="I142" t="s">
        <v>1362</v>
      </c>
    </row>
    <row r="143" spans="1:9" x14ac:dyDescent="0.2">
      <c r="A143" t="s">
        <v>203</v>
      </c>
      <c r="B143">
        <v>115</v>
      </c>
      <c r="C143">
        <v>1</v>
      </c>
      <c r="D143">
        <v>31</v>
      </c>
      <c r="E143">
        <v>6</v>
      </c>
      <c r="F143">
        <v>2461.9221999369902</v>
      </c>
      <c r="G143">
        <v>2</v>
      </c>
      <c r="H143">
        <v>10000</v>
      </c>
      <c r="I143" t="s">
        <v>1363</v>
      </c>
    </row>
    <row r="144" spans="1:9" x14ac:dyDescent="0.2">
      <c r="A144" t="s">
        <v>204</v>
      </c>
      <c r="B144">
        <v>116</v>
      </c>
      <c r="C144">
        <v>2</v>
      </c>
      <c r="D144">
        <v>29</v>
      </c>
      <c r="E144">
        <v>5</v>
      </c>
      <c r="F144">
        <v>2445.4518179371898</v>
      </c>
      <c r="G144">
        <v>1</v>
      </c>
      <c r="H144">
        <v>10000</v>
      </c>
      <c r="I144" t="s">
        <v>1414</v>
      </c>
    </row>
    <row r="145" spans="1:9" x14ac:dyDescent="0.2">
      <c r="A145" t="s">
        <v>205</v>
      </c>
      <c r="B145">
        <v>117</v>
      </c>
      <c r="C145">
        <v>2</v>
      </c>
      <c r="D145">
        <v>29</v>
      </c>
      <c r="E145">
        <v>5</v>
      </c>
      <c r="F145">
        <v>2446.0193375200001</v>
      </c>
      <c r="G145">
        <v>2</v>
      </c>
      <c r="H145">
        <v>10000</v>
      </c>
      <c r="I145" t="s">
        <v>1415</v>
      </c>
    </row>
    <row r="146" spans="1:9" x14ac:dyDescent="0.2">
      <c r="A146" t="s">
        <v>206</v>
      </c>
      <c r="B146">
        <v>118</v>
      </c>
      <c r="C146">
        <v>1</v>
      </c>
      <c r="D146">
        <v>29</v>
      </c>
      <c r="E146">
        <v>4</v>
      </c>
      <c r="F146">
        <v>2572.3691174760402</v>
      </c>
      <c r="G146">
        <v>1</v>
      </c>
      <c r="H146">
        <v>10000</v>
      </c>
      <c r="I146" t="s">
        <v>1416</v>
      </c>
    </row>
    <row r="147" spans="1:9" x14ac:dyDescent="0.2">
      <c r="A147" t="s">
        <v>207</v>
      </c>
      <c r="B147">
        <v>119</v>
      </c>
      <c r="C147">
        <v>39</v>
      </c>
      <c r="D147">
        <v>17</v>
      </c>
      <c r="E147">
        <v>3</v>
      </c>
      <c r="F147">
        <v>1046.07395933568</v>
      </c>
      <c r="G147">
        <v>30</v>
      </c>
      <c r="H147">
        <v>10000</v>
      </c>
      <c r="I147" t="s">
        <v>1417</v>
      </c>
    </row>
    <row r="148" spans="1:9" x14ac:dyDescent="0.2">
      <c r="A148" t="s">
        <v>208</v>
      </c>
      <c r="B148">
        <v>120</v>
      </c>
      <c r="C148">
        <v>40</v>
      </c>
      <c r="D148">
        <v>14</v>
      </c>
      <c r="E148">
        <v>0</v>
      </c>
      <c r="F148">
        <v>985.89634858816805</v>
      </c>
      <c r="G148">
        <v>1</v>
      </c>
      <c r="H148">
        <v>10000</v>
      </c>
      <c r="I148" t="s">
        <v>1418</v>
      </c>
    </row>
    <row r="149" spans="1:9" x14ac:dyDescent="0.2">
      <c r="A149" t="s">
        <v>209</v>
      </c>
      <c r="B149">
        <v>121</v>
      </c>
      <c r="C149">
        <v>36</v>
      </c>
      <c r="D149">
        <v>19</v>
      </c>
      <c r="E149">
        <v>4</v>
      </c>
      <c r="F149">
        <v>1119.3894758746001</v>
      </c>
      <c r="G149">
        <v>1</v>
      </c>
      <c r="H149">
        <v>10000</v>
      </c>
      <c r="I149" t="s">
        <v>1419</v>
      </c>
    </row>
    <row r="150" spans="1:9" x14ac:dyDescent="0.2">
      <c r="A150" t="s">
        <v>210</v>
      </c>
      <c r="B150">
        <v>122</v>
      </c>
      <c r="C150">
        <v>37</v>
      </c>
      <c r="D150">
        <v>19</v>
      </c>
      <c r="E150">
        <v>4</v>
      </c>
      <c r="F150">
        <v>1098.7349504455899</v>
      </c>
      <c r="G150">
        <v>1</v>
      </c>
      <c r="H150">
        <v>10000</v>
      </c>
      <c r="I150" t="s">
        <v>1420</v>
      </c>
    </row>
    <row r="151" spans="1:9" x14ac:dyDescent="0.2">
      <c r="A151" t="s">
        <v>211</v>
      </c>
      <c r="B151">
        <v>123</v>
      </c>
      <c r="C151">
        <v>38</v>
      </c>
      <c r="D151">
        <v>18</v>
      </c>
      <c r="E151">
        <v>3</v>
      </c>
      <c r="F151">
        <v>1078.6490257456801</v>
      </c>
      <c r="G151">
        <v>23</v>
      </c>
      <c r="H151">
        <v>10000</v>
      </c>
      <c r="I151" t="s">
        <v>1421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8C4F-4915-3A42-A6EF-FBFD32AE128B}">
  <dimension ref="A1:Q151"/>
  <sheetViews>
    <sheetView topLeftCell="A6" workbookViewId="0">
      <selection activeCell="A8" sqref="A8"/>
    </sheetView>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21" t="s">
        <v>216</v>
      </c>
    </row>
    <row r="5" spans="1:1" x14ac:dyDescent="0.2">
      <c r="A5" s="21" t="s">
        <v>474</v>
      </c>
    </row>
    <row r="6" spans="1:1" x14ac:dyDescent="0.2">
      <c r="A6" t="s">
        <v>218</v>
      </c>
    </row>
    <row r="7" spans="1:1" x14ac:dyDescent="0.2">
      <c r="A7" t="s">
        <v>219</v>
      </c>
    </row>
    <row r="8" spans="1:1" x14ac:dyDescent="0.2">
      <c r="A8" s="21"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475</v>
      </c>
    </row>
    <row r="22" spans="1:9" x14ac:dyDescent="0.2">
      <c r="A22" t="s">
        <v>493</v>
      </c>
    </row>
    <row r="23" spans="1:9" x14ac:dyDescent="0.2">
      <c r="A23" t="s">
        <v>476</v>
      </c>
    </row>
    <row r="24" spans="1:9" x14ac:dyDescent="0.2">
      <c r="A24" t="s">
        <v>477</v>
      </c>
    </row>
    <row r="25" spans="1:9" x14ac:dyDescent="0.2">
      <c r="A25" t="s">
        <v>478</v>
      </c>
    </row>
    <row r="26" spans="1:9" x14ac:dyDescent="0.2">
      <c r="A26" t="s">
        <v>479</v>
      </c>
    </row>
    <row r="27" spans="1:9" x14ac:dyDescent="0.2">
      <c r="A27" t="s">
        <v>480</v>
      </c>
    </row>
    <row r="28" spans="1:9" x14ac:dyDescent="0.2">
      <c r="A28" t="s">
        <v>494</v>
      </c>
    </row>
    <row r="29" spans="1:9" x14ac:dyDescent="0.2">
      <c r="A29" t="s">
        <v>87</v>
      </c>
    </row>
    <row r="30" spans="1:9" x14ac:dyDescent="0.2">
      <c r="A30" t="s">
        <v>88</v>
      </c>
      <c r="B30" t="s">
        <v>61</v>
      </c>
      <c r="C30" t="s">
        <v>89</v>
      </c>
      <c r="D30" t="s">
        <v>90</v>
      </c>
      <c r="E30" t="s">
        <v>237</v>
      </c>
      <c r="F30" t="s">
        <v>238</v>
      </c>
      <c r="G30" t="s">
        <v>58</v>
      </c>
      <c r="H30" t="s">
        <v>59</v>
      </c>
      <c r="I30" t="s">
        <v>239</v>
      </c>
    </row>
    <row r="31" spans="1:9" x14ac:dyDescent="0.2">
      <c r="A31" t="s">
        <v>91</v>
      </c>
      <c r="B31">
        <v>3</v>
      </c>
      <c r="C31">
        <v>1</v>
      </c>
      <c r="D31">
        <v>1</v>
      </c>
      <c r="E31">
        <v>0</v>
      </c>
      <c r="F31">
        <v>5.3412066400051099</v>
      </c>
      <c r="G31">
        <v>10000</v>
      </c>
      <c r="H31">
        <v>10000</v>
      </c>
      <c r="I31" t="s">
        <v>481</v>
      </c>
    </row>
    <row r="32" spans="1:9" x14ac:dyDescent="0.2">
      <c r="A32" t="s">
        <v>92</v>
      </c>
      <c r="B32">
        <v>4</v>
      </c>
      <c r="C32">
        <v>1</v>
      </c>
      <c r="D32">
        <v>2</v>
      </c>
      <c r="E32">
        <v>0</v>
      </c>
      <c r="F32">
        <v>8.2876742556691099</v>
      </c>
      <c r="G32">
        <v>10000</v>
      </c>
      <c r="H32">
        <v>10000</v>
      </c>
      <c r="I32" t="s">
        <v>482</v>
      </c>
    </row>
    <row r="33" spans="1:9" x14ac:dyDescent="0.2">
      <c r="A33" t="s">
        <v>93</v>
      </c>
      <c r="B33">
        <v>5</v>
      </c>
      <c r="C33">
        <v>1</v>
      </c>
      <c r="D33">
        <v>3</v>
      </c>
      <c r="E33">
        <v>0</v>
      </c>
      <c r="F33">
        <v>9.9972638189792598</v>
      </c>
      <c r="G33">
        <v>10000</v>
      </c>
      <c r="H33">
        <v>10000</v>
      </c>
      <c r="I33" t="s">
        <v>495</v>
      </c>
    </row>
    <row r="34" spans="1:9" x14ac:dyDescent="0.2">
      <c r="A34" t="s">
        <v>94</v>
      </c>
      <c r="B34">
        <v>6</v>
      </c>
      <c r="C34">
        <v>1</v>
      </c>
      <c r="D34">
        <v>3</v>
      </c>
      <c r="E34">
        <v>0</v>
      </c>
      <c r="F34">
        <v>9.8912199661135602</v>
      </c>
      <c r="G34">
        <v>9906</v>
      </c>
      <c r="H34">
        <v>10000</v>
      </c>
      <c r="I34" t="s">
        <v>496</v>
      </c>
    </row>
    <row r="35" spans="1:9" x14ac:dyDescent="0.2">
      <c r="A35" t="s">
        <v>95</v>
      </c>
      <c r="B35">
        <v>7</v>
      </c>
      <c r="C35">
        <v>1</v>
      </c>
      <c r="D35">
        <v>3</v>
      </c>
      <c r="E35">
        <v>0</v>
      </c>
      <c r="F35">
        <v>12.1780872195959</v>
      </c>
      <c r="G35">
        <v>9278</v>
      </c>
      <c r="H35">
        <v>10000</v>
      </c>
      <c r="I35" t="s">
        <v>497</v>
      </c>
    </row>
    <row r="36" spans="1:9" x14ac:dyDescent="0.2">
      <c r="A36" t="s">
        <v>96</v>
      </c>
      <c r="B36">
        <v>8</v>
      </c>
      <c r="C36">
        <v>1</v>
      </c>
      <c r="D36">
        <v>3</v>
      </c>
      <c r="E36">
        <v>0</v>
      </c>
      <c r="F36">
        <v>10.182482443749899</v>
      </c>
      <c r="G36">
        <v>9916</v>
      </c>
      <c r="H36">
        <v>10000</v>
      </c>
      <c r="I36" t="s">
        <v>498</v>
      </c>
    </row>
    <row r="37" spans="1:9" x14ac:dyDescent="0.2">
      <c r="A37" t="s">
        <v>97</v>
      </c>
      <c r="B37">
        <v>9</v>
      </c>
      <c r="C37">
        <v>1</v>
      </c>
      <c r="D37">
        <v>3</v>
      </c>
      <c r="E37">
        <v>0</v>
      </c>
      <c r="F37">
        <v>10.284780472516999</v>
      </c>
      <c r="G37">
        <v>9905</v>
      </c>
      <c r="H37">
        <v>10000</v>
      </c>
      <c r="I37" t="s">
        <v>499</v>
      </c>
    </row>
    <row r="38" spans="1:9" x14ac:dyDescent="0.2">
      <c r="A38" t="s">
        <v>98</v>
      </c>
      <c r="B38">
        <v>10</v>
      </c>
      <c r="C38">
        <v>1</v>
      </c>
      <c r="D38">
        <v>4</v>
      </c>
      <c r="E38">
        <v>0</v>
      </c>
      <c r="F38">
        <v>22.252585843205399</v>
      </c>
      <c r="G38">
        <v>9564</v>
      </c>
      <c r="H38">
        <v>10000</v>
      </c>
      <c r="I38" t="s">
        <v>500</v>
      </c>
    </row>
    <row r="39" spans="1:9" x14ac:dyDescent="0.2">
      <c r="A39" t="s">
        <v>99</v>
      </c>
      <c r="B39">
        <v>11</v>
      </c>
      <c r="C39">
        <v>1</v>
      </c>
      <c r="D39">
        <v>5</v>
      </c>
      <c r="E39">
        <v>0</v>
      </c>
      <c r="F39">
        <v>24.521191306412199</v>
      </c>
      <c r="G39">
        <v>9736</v>
      </c>
      <c r="H39">
        <v>10000</v>
      </c>
      <c r="I39" t="s">
        <v>501</v>
      </c>
    </row>
    <row r="40" spans="1:9" x14ac:dyDescent="0.2">
      <c r="A40" t="s">
        <v>100</v>
      </c>
      <c r="B40">
        <v>12</v>
      </c>
      <c r="C40">
        <v>6</v>
      </c>
      <c r="D40">
        <v>3</v>
      </c>
      <c r="E40">
        <v>0</v>
      </c>
      <c r="F40">
        <v>20.444181635975799</v>
      </c>
      <c r="G40">
        <v>9535</v>
      </c>
      <c r="H40">
        <v>10000</v>
      </c>
      <c r="I40" t="s">
        <v>502</v>
      </c>
    </row>
    <row r="41" spans="1:9" x14ac:dyDescent="0.2">
      <c r="A41" t="s">
        <v>101</v>
      </c>
      <c r="B41">
        <v>13</v>
      </c>
      <c r="C41">
        <v>6</v>
      </c>
      <c r="D41">
        <v>3</v>
      </c>
      <c r="E41">
        <v>0</v>
      </c>
      <c r="F41">
        <v>20.9616717472672</v>
      </c>
      <c r="G41">
        <v>9561</v>
      </c>
      <c r="H41">
        <v>10000</v>
      </c>
      <c r="I41" t="s">
        <v>503</v>
      </c>
    </row>
    <row r="42" spans="1:9" x14ac:dyDescent="0.2">
      <c r="A42" t="s">
        <v>102</v>
      </c>
      <c r="B42">
        <v>14</v>
      </c>
      <c r="C42">
        <v>2</v>
      </c>
      <c r="D42">
        <v>5</v>
      </c>
      <c r="E42">
        <v>0</v>
      </c>
      <c r="F42">
        <v>32.4719404578208</v>
      </c>
      <c r="G42">
        <v>8563</v>
      </c>
      <c r="H42">
        <v>10000</v>
      </c>
      <c r="I42" t="s">
        <v>504</v>
      </c>
    </row>
    <row r="43" spans="1:9" x14ac:dyDescent="0.2">
      <c r="A43" t="s">
        <v>103</v>
      </c>
      <c r="B43">
        <v>15</v>
      </c>
      <c r="C43">
        <v>2</v>
      </c>
      <c r="D43">
        <v>5</v>
      </c>
      <c r="E43">
        <v>0</v>
      </c>
      <c r="F43">
        <v>31.8423844203352</v>
      </c>
      <c r="G43">
        <v>8494</v>
      </c>
      <c r="H43">
        <v>10000</v>
      </c>
      <c r="I43" t="s">
        <v>505</v>
      </c>
    </row>
    <row r="44" spans="1:9" x14ac:dyDescent="0.2">
      <c r="A44" t="s">
        <v>104</v>
      </c>
      <c r="B44">
        <v>16</v>
      </c>
      <c r="C44">
        <v>1</v>
      </c>
      <c r="D44">
        <v>6</v>
      </c>
      <c r="E44">
        <v>0</v>
      </c>
      <c r="F44">
        <v>41.228029526770101</v>
      </c>
      <c r="G44">
        <v>9211</v>
      </c>
      <c r="H44">
        <v>10000</v>
      </c>
      <c r="I44" t="s">
        <v>506</v>
      </c>
    </row>
    <row r="45" spans="1:9" x14ac:dyDescent="0.2">
      <c r="A45" t="s">
        <v>105</v>
      </c>
      <c r="B45">
        <v>17</v>
      </c>
      <c r="C45">
        <v>3</v>
      </c>
      <c r="D45">
        <v>5</v>
      </c>
      <c r="E45">
        <v>0</v>
      </c>
      <c r="F45">
        <v>34.625158816575997</v>
      </c>
      <c r="G45">
        <v>8646</v>
      </c>
      <c r="H45">
        <v>10000</v>
      </c>
      <c r="I45" t="s">
        <v>507</v>
      </c>
    </row>
    <row r="46" spans="1:9" x14ac:dyDescent="0.2">
      <c r="A46" t="s">
        <v>106</v>
      </c>
      <c r="B46">
        <v>18</v>
      </c>
      <c r="C46">
        <v>5</v>
      </c>
      <c r="D46">
        <v>5</v>
      </c>
      <c r="E46">
        <v>0</v>
      </c>
      <c r="F46">
        <v>41.477106072008603</v>
      </c>
      <c r="G46">
        <v>9095</v>
      </c>
      <c r="H46">
        <v>10000</v>
      </c>
      <c r="I46" t="s">
        <v>508</v>
      </c>
    </row>
    <row r="47" spans="1:9" x14ac:dyDescent="0.2">
      <c r="A47" t="s">
        <v>107</v>
      </c>
      <c r="B47">
        <v>19</v>
      </c>
      <c r="C47">
        <v>5</v>
      </c>
      <c r="D47">
        <v>5</v>
      </c>
      <c r="E47">
        <v>0</v>
      </c>
      <c r="F47">
        <v>41.563188642263398</v>
      </c>
      <c r="G47">
        <v>9058</v>
      </c>
      <c r="H47">
        <v>10000</v>
      </c>
      <c r="I47" t="s">
        <v>509</v>
      </c>
    </row>
    <row r="48" spans="1:9" x14ac:dyDescent="0.2">
      <c r="A48" t="s">
        <v>108</v>
      </c>
      <c r="B48">
        <v>20</v>
      </c>
      <c r="C48">
        <v>3</v>
      </c>
      <c r="D48">
        <v>6</v>
      </c>
      <c r="E48">
        <v>0</v>
      </c>
      <c r="F48">
        <v>54.466007791459504</v>
      </c>
      <c r="G48">
        <v>6077</v>
      </c>
      <c r="H48">
        <v>10000</v>
      </c>
      <c r="I48" t="s">
        <v>510</v>
      </c>
    </row>
    <row r="49" spans="1:9" x14ac:dyDescent="0.2">
      <c r="A49" t="s">
        <v>109</v>
      </c>
      <c r="B49">
        <v>21</v>
      </c>
      <c r="C49">
        <v>3</v>
      </c>
      <c r="D49">
        <v>6</v>
      </c>
      <c r="E49">
        <v>0</v>
      </c>
      <c r="F49">
        <v>54.6824269071221</v>
      </c>
      <c r="G49">
        <v>6100</v>
      </c>
      <c r="H49">
        <v>10000</v>
      </c>
      <c r="I49" t="s">
        <v>511</v>
      </c>
    </row>
    <row r="50" spans="1:9" x14ac:dyDescent="0.2">
      <c r="A50" t="s">
        <v>110</v>
      </c>
      <c r="B50">
        <v>22</v>
      </c>
      <c r="C50">
        <v>7</v>
      </c>
      <c r="D50">
        <v>5</v>
      </c>
      <c r="E50">
        <v>0</v>
      </c>
      <c r="F50">
        <v>51.239284813403998</v>
      </c>
      <c r="G50">
        <v>7849</v>
      </c>
      <c r="H50">
        <v>10000</v>
      </c>
      <c r="I50" t="s">
        <v>512</v>
      </c>
    </row>
    <row r="51" spans="1:9" x14ac:dyDescent="0.2">
      <c r="A51" t="s">
        <v>111</v>
      </c>
      <c r="B51">
        <v>23</v>
      </c>
      <c r="C51">
        <v>2</v>
      </c>
      <c r="D51">
        <v>7</v>
      </c>
      <c r="E51">
        <v>0</v>
      </c>
      <c r="F51">
        <v>67.824922055005999</v>
      </c>
      <c r="G51">
        <v>4655</v>
      </c>
      <c r="H51">
        <v>10000</v>
      </c>
      <c r="I51" t="s">
        <v>513</v>
      </c>
    </row>
    <row r="52" spans="1:9" x14ac:dyDescent="0.2">
      <c r="A52" t="s">
        <v>112</v>
      </c>
      <c r="B52">
        <v>24</v>
      </c>
      <c r="C52">
        <v>8</v>
      </c>
      <c r="D52">
        <v>5</v>
      </c>
      <c r="E52">
        <v>0</v>
      </c>
      <c r="F52">
        <v>59.931518569588597</v>
      </c>
      <c r="G52">
        <v>1901</v>
      </c>
      <c r="H52">
        <v>10000</v>
      </c>
      <c r="I52" t="s">
        <v>514</v>
      </c>
    </row>
    <row r="53" spans="1:9" x14ac:dyDescent="0.2">
      <c r="A53" t="s">
        <v>113</v>
      </c>
      <c r="B53">
        <v>25</v>
      </c>
      <c r="C53">
        <v>8</v>
      </c>
      <c r="D53">
        <v>5</v>
      </c>
      <c r="E53">
        <v>0</v>
      </c>
      <c r="F53">
        <v>60.370215892791698</v>
      </c>
      <c r="G53">
        <v>1879</v>
      </c>
      <c r="H53">
        <v>10000</v>
      </c>
      <c r="I53" t="s">
        <v>515</v>
      </c>
    </row>
    <row r="54" spans="1:9" x14ac:dyDescent="0.2">
      <c r="A54" t="s">
        <v>114</v>
      </c>
      <c r="B54">
        <v>26</v>
      </c>
      <c r="C54">
        <v>6</v>
      </c>
      <c r="D54">
        <v>6</v>
      </c>
      <c r="E54">
        <v>0</v>
      </c>
      <c r="F54">
        <v>74.623326055705505</v>
      </c>
      <c r="G54">
        <v>2614</v>
      </c>
      <c r="H54">
        <v>10000</v>
      </c>
      <c r="I54" t="s">
        <v>516</v>
      </c>
    </row>
    <row r="55" spans="1:9" x14ac:dyDescent="0.2">
      <c r="A55" t="s">
        <v>115</v>
      </c>
      <c r="B55">
        <v>27</v>
      </c>
      <c r="C55">
        <v>6</v>
      </c>
      <c r="D55">
        <v>6</v>
      </c>
      <c r="E55">
        <v>0</v>
      </c>
      <c r="F55">
        <v>74.804665930569101</v>
      </c>
      <c r="G55">
        <v>2588</v>
      </c>
      <c r="H55">
        <v>10000</v>
      </c>
      <c r="I55" t="s">
        <v>517</v>
      </c>
    </row>
    <row r="56" spans="1:9" x14ac:dyDescent="0.2">
      <c r="A56" t="s">
        <v>116</v>
      </c>
      <c r="B56">
        <v>28</v>
      </c>
      <c r="C56">
        <v>6</v>
      </c>
      <c r="D56">
        <v>6</v>
      </c>
      <c r="E56">
        <v>0</v>
      </c>
      <c r="F56">
        <v>74.804276958107906</v>
      </c>
      <c r="G56">
        <v>2551</v>
      </c>
      <c r="H56">
        <v>10000</v>
      </c>
      <c r="I56" t="s">
        <v>518</v>
      </c>
    </row>
    <row r="57" spans="1:9" x14ac:dyDescent="0.2">
      <c r="A57" t="s">
        <v>117</v>
      </c>
      <c r="B57">
        <v>29</v>
      </c>
      <c r="C57">
        <v>6</v>
      </c>
      <c r="D57">
        <v>7</v>
      </c>
      <c r="E57">
        <v>0</v>
      </c>
      <c r="F57">
        <v>95.793306626379405</v>
      </c>
      <c r="G57">
        <v>1584</v>
      </c>
      <c r="H57">
        <v>10000</v>
      </c>
      <c r="I57" t="s">
        <v>519</v>
      </c>
    </row>
    <row r="58" spans="1:9" x14ac:dyDescent="0.2">
      <c r="A58" t="s">
        <v>118</v>
      </c>
      <c r="B58">
        <v>30</v>
      </c>
      <c r="C58">
        <v>9</v>
      </c>
      <c r="D58">
        <v>6</v>
      </c>
      <c r="E58">
        <v>0</v>
      </c>
      <c r="F58">
        <v>94.220142923295498</v>
      </c>
      <c r="G58">
        <v>4620</v>
      </c>
      <c r="H58">
        <v>10000</v>
      </c>
      <c r="I58" t="s">
        <v>520</v>
      </c>
    </row>
    <row r="59" spans="1:9" x14ac:dyDescent="0.2">
      <c r="A59" t="s">
        <v>119</v>
      </c>
      <c r="B59">
        <v>31</v>
      </c>
      <c r="C59">
        <v>9</v>
      </c>
      <c r="D59">
        <v>6</v>
      </c>
      <c r="E59">
        <v>0</v>
      </c>
      <c r="F59">
        <v>94.336412869393797</v>
      </c>
      <c r="G59">
        <v>4703</v>
      </c>
      <c r="H59">
        <v>10000</v>
      </c>
      <c r="I59" t="s">
        <v>521</v>
      </c>
    </row>
    <row r="60" spans="1:9" x14ac:dyDescent="0.2">
      <c r="A60" t="s">
        <v>120</v>
      </c>
      <c r="B60">
        <v>32</v>
      </c>
      <c r="C60">
        <v>5</v>
      </c>
      <c r="D60">
        <v>8</v>
      </c>
      <c r="E60">
        <v>0</v>
      </c>
      <c r="F60">
        <v>102.947960920631</v>
      </c>
      <c r="G60">
        <v>2666</v>
      </c>
      <c r="H60">
        <v>10000</v>
      </c>
      <c r="I60" t="s">
        <v>522</v>
      </c>
    </row>
    <row r="61" spans="1:9" x14ac:dyDescent="0.2">
      <c r="A61" t="s">
        <v>121</v>
      </c>
      <c r="B61">
        <v>33</v>
      </c>
      <c r="C61">
        <v>7</v>
      </c>
      <c r="D61">
        <v>8</v>
      </c>
      <c r="E61">
        <v>0</v>
      </c>
      <c r="F61">
        <v>116.597986459732</v>
      </c>
      <c r="G61">
        <v>1550</v>
      </c>
      <c r="H61">
        <v>10000</v>
      </c>
      <c r="I61" t="s">
        <v>523</v>
      </c>
    </row>
    <row r="62" spans="1:9" x14ac:dyDescent="0.2">
      <c r="A62" t="s">
        <v>122</v>
      </c>
      <c r="B62">
        <v>34</v>
      </c>
      <c r="C62">
        <v>17</v>
      </c>
      <c r="D62">
        <v>5</v>
      </c>
      <c r="E62">
        <v>0</v>
      </c>
      <c r="F62">
        <v>96.751102454960304</v>
      </c>
      <c r="G62">
        <v>3172</v>
      </c>
      <c r="H62">
        <v>10000</v>
      </c>
      <c r="I62" t="s">
        <v>524</v>
      </c>
    </row>
    <row r="63" spans="1:9" x14ac:dyDescent="0.2">
      <c r="A63" t="s">
        <v>123</v>
      </c>
      <c r="B63">
        <v>35</v>
      </c>
      <c r="C63">
        <v>4</v>
      </c>
      <c r="D63">
        <v>9</v>
      </c>
      <c r="E63">
        <v>0</v>
      </c>
      <c r="F63">
        <v>118.49986308813</v>
      </c>
      <c r="G63">
        <v>600</v>
      </c>
      <c r="H63">
        <v>10000</v>
      </c>
      <c r="I63" t="s">
        <v>525</v>
      </c>
    </row>
    <row r="64" spans="1:9" x14ac:dyDescent="0.2">
      <c r="A64" t="s">
        <v>124</v>
      </c>
      <c r="B64">
        <v>36</v>
      </c>
      <c r="C64">
        <v>4</v>
      </c>
      <c r="D64">
        <v>9</v>
      </c>
      <c r="E64">
        <v>0</v>
      </c>
      <c r="F64">
        <v>119.31316822767199</v>
      </c>
      <c r="G64">
        <v>642</v>
      </c>
      <c r="H64">
        <v>10000</v>
      </c>
      <c r="I64" t="s">
        <v>526</v>
      </c>
    </row>
    <row r="65" spans="1:9" x14ac:dyDescent="0.2">
      <c r="A65" t="s">
        <v>125</v>
      </c>
      <c r="B65">
        <v>37</v>
      </c>
      <c r="C65">
        <v>4</v>
      </c>
      <c r="D65">
        <v>9</v>
      </c>
      <c r="E65">
        <v>0</v>
      </c>
      <c r="F65">
        <v>119.821273855865</v>
      </c>
      <c r="G65">
        <v>592</v>
      </c>
      <c r="H65">
        <v>10000</v>
      </c>
      <c r="I65" t="s">
        <v>527</v>
      </c>
    </row>
    <row r="66" spans="1:9" x14ac:dyDescent="0.2">
      <c r="A66" t="s">
        <v>126</v>
      </c>
      <c r="B66">
        <v>38</v>
      </c>
      <c r="C66">
        <v>4</v>
      </c>
      <c r="D66">
        <v>9</v>
      </c>
      <c r="E66">
        <v>0</v>
      </c>
      <c r="F66">
        <v>120.597761034965</v>
      </c>
      <c r="G66">
        <v>626</v>
      </c>
      <c r="H66">
        <v>10000</v>
      </c>
      <c r="I66" t="s">
        <v>528</v>
      </c>
    </row>
    <row r="67" spans="1:9" x14ac:dyDescent="0.2">
      <c r="A67" t="s">
        <v>127</v>
      </c>
      <c r="B67">
        <v>39</v>
      </c>
      <c r="C67">
        <v>4</v>
      </c>
      <c r="D67">
        <v>9</v>
      </c>
      <c r="E67">
        <v>0</v>
      </c>
      <c r="F67">
        <v>143.102122962474</v>
      </c>
      <c r="G67">
        <v>1047</v>
      </c>
      <c r="H67">
        <v>10000</v>
      </c>
      <c r="I67" t="s">
        <v>529</v>
      </c>
    </row>
    <row r="68" spans="1:9" x14ac:dyDescent="0.2">
      <c r="A68" t="s">
        <v>128</v>
      </c>
      <c r="B68">
        <v>40</v>
      </c>
      <c r="C68">
        <v>5</v>
      </c>
      <c r="D68">
        <v>9</v>
      </c>
      <c r="E68">
        <v>0</v>
      </c>
      <c r="F68">
        <v>150.10482435673401</v>
      </c>
      <c r="G68">
        <v>2567</v>
      </c>
      <c r="H68">
        <v>10000</v>
      </c>
      <c r="I68" t="s">
        <v>530</v>
      </c>
    </row>
    <row r="69" spans="1:9" x14ac:dyDescent="0.2">
      <c r="A69" t="s">
        <v>129</v>
      </c>
      <c r="B69">
        <v>41</v>
      </c>
      <c r="C69">
        <v>2</v>
      </c>
      <c r="D69">
        <v>11</v>
      </c>
      <c r="E69">
        <v>0</v>
      </c>
      <c r="F69">
        <v>178.33271852135601</v>
      </c>
      <c r="G69">
        <v>1247</v>
      </c>
      <c r="H69">
        <v>10000</v>
      </c>
      <c r="I69" t="s">
        <v>531</v>
      </c>
    </row>
    <row r="70" spans="1:9" x14ac:dyDescent="0.2">
      <c r="A70" t="s">
        <v>130</v>
      </c>
      <c r="B70">
        <v>42</v>
      </c>
      <c r="C70">
        <v>5</v>
      </c>
      <c r="D70">
        <v>9</v>
      </c>
      <c r="E70">
        <v>0</v>
      </c>
      <c r="F70">
        <v>180.269431106746</v>
      </c>
      <c r="G70">
        <v>1894</v>
      </c>
      <c r="H70">
        <v>10000</v>
      </c>
      <c r="I70" t="s">
        <v>532</v>
      </c>
    </row>
    <row r="71" spans="1:9" x14ac:dyDescent="0.2">
      <c r="A71" t="s">
        <v>131</v>
      </c>
      <c r="B71">
        <v>43</v>
      </c>
      <c r="C71">
        <v>6</v>
      </c>
      <c r="D71">
        <v>9</v>
      </c>
      <c r="E71">
        <v>0</v>
      </c>
      <c r="F71">
        <v>177.110763967037</v>
      </c>
      <c r="G71">
        <v>2056</v>
      </c>
      <c r="H71">
        <v>10000</v>
      </c>
      <c r="I71" t="s">
        <v>533</v>
      </c>
    </row>
    <row r="72" spans="1:9" x14ac:dyDescent="0.2">
      <c r="A72" t="s">
        <v>132</v>
      </c>
      <c r="B72">
        <v>44</v>
      </c>
      <c r="C72">
        <v>6</v>
      </c>
      <c r="D72">
        <v>9</v>
      </c>
      <c r="E72">
        <v>0</v>
      </c>
      <c r="F72">
        <v>175.21313862502501</v>
      </c>
      <c r="G72">
        <v>79</v>
      </c>
      <c r="H72">
        <v>10000</v>
      </c>
      <c r="I72" t="s">
        <v>534</v>
      </c>
    </row>
    <row r="73" spans="1:9" x14ac:dyDescent="0.2">
      <c r="A73" t="s">
        <v>133</v>
      </c>
      <c r="B73">
        <v>45</v>
      </c>
      <c r="C73">
        <v>6</v>
      </c>
      <c r="D73">
        <v>9</v>
      </c>
      <c r="E73">
        <v>0</v>
      </c>
      <c r="F73">
        <v>175.77797041833401</v>
      </c>
      <c r="G73">
        <v>75</v>
      </c>
      <c r="H73">
        <v>10000</v>
      </c>
      <c r="I73" t="s">
        <v>535</v>
      </c>
    </row>
    <row r="74" spans="1:9" x14ac:dyDescent="0.2">
      <c r="A74" t="s">
        <v>134</v>
      </c>
      <c r="B74">
        <v>46</v>
      </c>
      <c r="C74">
        <v>7</v>
      </c>
      <c r="D74">
        <v>9</v>
      </c>
      <c r="E74">
        <v>0</v>
      </c>
      <c r="F74">
        <v>171.39887753129</v>
      </c>
      <c r="G74">
        <v>22</v>
      </c>
      <c r="H74">
        <v>10000</v>
      </c>
      <c r="I74" t="s">
        <v>536</v>
      </c>
    </row>
    <row r="75" spans="1:9" x14ac:dyDescent="0.2">
      <c r="A75" t="s">
        <v>135</v>
      </c>
      <c r="B75">
        <v>47</v>
      </c>
      <c r="C75">
        <v>8</v>
      </c>
      <c r="D75">
        <v>9</v>
      </c>
      <c r="E75">
        <v>0</v>
      </c>
      <c r="F75">
        <v>172.97652158141099</v>
      </c>
      <c r="G75">
        <v>20</v>
      </c>
      <c r="H75">
        <v>10000</v>
      </c>
      <c r="I75" t="s">
        <v>537</v>
      </c>
    </row>
    <row r="76" spans="1:9" x14ac:dyDescent="0.2">
      <c r="A76" t="s">
        <v>136</v>
      </c>
      <c r="B76">
        <v>48</v>
      </c>
      <c r="C76">
        <v>5</v>
      </c>
      <c r="D76">
        <v>10</v>
      </c>
      <c r="E76">
        <v>0</v>
      </c>
      <c r="F76">
        <v>168.784357145428</v>
      </c>
      <c r="G76">
        <v>17</v>
      </c>
      <c r="H76">
        <v>10000</v>
      </c>
      <c r="I76" t="s">
        <v>538</v>
      </c>
    </row>
    <row r="77" spans="1:9" x14ac:dyDescent="0.2">
      <c r="A77" t="s">
        <v>137</v>
      </c>
      <c r="B77">
        <v>49</v>
      </c>
      <c r="C77">
        <v>17</v>
      </c>
      <c r="D77">
        <v>7</v>
      </c>
      <c r="E77">
        <v>0</v>
      </c>
      <c r="F77">
        <v>191.86241322010699</v>
      </c>
      <c r="G77">
        <v>28</v>
      </c>
      <c r="H77">
        <v>10000</v>
      </c>
      <c r="I77" t="s">
        <v>539</v>
      </c>
    </row>
    <row r="78" spans="1:9" x14ac:dyDescent="0.2">
      <c r="A78" t="s">
        <v>138</v>
      </c>
      <c r="B78">
        <v>50</v>
      </c>
      <c r="C78">
        <v>13</v>
      </c>
      <c r="D78">
        <v>8</v>
      </c>
      <c r="E78">
        <v>0</v>
      </c>
      <c r="F78">
        <v>208.81499189138401</v>
      </c>
      <c r="G78">
        <v>2</v>
      </c>
      <c r="H78">
        <v>10000</v>
      </c>
      <c r="I78" t="s">
        <v>540</v>
      </c>
    </row>
    <row r="79" spans="1:9" x14ac:dyDescent="0.2">
      <c r="A79" t="s">
        <v>139</v>
      </c>
      <c r="B79">
        <v>51</v>
      </c>
      <c r="C79">
        <v>12</v>
      </c>
      <c r="D79">
        <v>9</v>
      </c>
      <c r="E79">
        <v>0</v>
      </c>
      <c r="F79">
        <v>209.89673320204</v>
      </c>
      <c r="G79">
        <v>35</v>
      </c>
      <c r="H79">
        <v>10000</v>
      </c>
      <c r="I79" t="s">
        <v>541</v>
      </c>
    </row>
    <row r="80" spans="1:9" x14ac:dyDescent="0.2">
      <c r="A80" t="s">
        <v>140</v>
      </c>
      <c r="B80">
        <v>52</v>
      </c>
      <c r="C80">
        <v>10</v>
      </c>
      <c r="D80">
        <v>11</v>
      </c>
      <c r="E80">
        <v>1</v>
      </c>
      <c r="F80">
        <v>243.627886869013</v>
      </c>
      <c r="G80">
        <v>283</v>
      </c>
      <c r="H80">
        <v>10000</v>
      </c>
      <c r="I80" t="s">
        <v>542</v>
      </c>
    </row>
    <row r="81" spans="1:9" x14ac:dyDescent="0.2">
      <c r="A81" t="s">
        <v>141</v>
      </c>
      <c r="B81">
        <v>53</v>
      </c>
      <c r="C81">
        <v>6</v>
      </c>
      <c r="D81">
        <v>11</v>
      </c>
      <c r="E81">
        <v>0</v>
      </c>
      <c r="F81">
        <v>210.122307926416</v>
      </c>
      <c r="G81">
        <v>10</v>
      </c>
      <c r="H81">
        <v>10000</v>
      </c>
      <c r="I81" t="s">
        <v>543</v>
      </c>
    </row>
    <row r="82" spans="1:9" x14ac:dyDescent="0.2">
      <c r="A82" t="s">
        <v>142</v>
      </c>
      <c r="B82">
        <v>54</v>
      </c>
      <c r="C82">
        <v>12</v>
      </c>
      <c r="D82">
        <v>10</v>
      </c>
      <c r="E82">
        <v>0</v>
      </c>
      <c r="F82">
        <v>221.07085758447599</v>
      </c>
      <c r="G82">
        <v>36</v>
      </c>
      <c r="H82">
        <v>10000</v>
      </c>
      <c r="I82" t="s">
        <v>544</v>
      </c>
    </row>
    <row r="83" spans="1:9" x14ac:dyDescent="0.2">
      <c r="A83" t="s">
        <v>143</v>
      </c>
      <c r="B83">
        <v>55</v>
      </c>
      <c r="C83">
        <v>5</v>
      </c>
      <c r="D83">
        <v>12</v>
      </c>
      <c r="E83">
        <v>0</v>
      </c>
      <c r="F83">
        <v>216.55363510549</v>
      </c>
      <c r="G83">
        <v>3</v>
      </c>
      <c r="H83">
        <v>10000</v>
      </c>
      <c r="I83" t="s">
        <v>545</v>
      </c>
    </row>
    <row r="84" spans="1:9" x14ac:dyDescent="0.2">
      <c r="A84" t="s">
        <v>144</v>
      </c>
      <c r="B84">
        <v>56</v>
      </c>
      <c r="C84">
        <v>5</v>
      </c>
      <c r="D84">
        <v>12</v>
      </c>
      <c r="E84">
        <v>0</v>
      </c>
      <c r="F84">
        <v>221.86760295182401</v>
      </c>
      <c r="G84">
        <v>2</v>
      </c>
      <c r="H84">
        <v>10000</v>
      </c>
      <c r="I84" t="s">
        <v>546</v>
      </c>
    </row>
    <row r="85" spans="1:9" x14ac:dyDescent="0.2">
      <c r="A85" t="s">
        <v>145</v>
      </c>
      <c r="B85">
        <v>57</v>
      </c>
      <c r="C85">
        <v>4</v>
      </c>
      <c r="D85">
        <v>13</v>
      </c>
      <c r="E85">
        <v>0</v>
      </c>
      <c r="F85">
        <v>228.00767308473499</v>
      </c>
      <c r="G85">
        <v>5</v>
      </c>
      <c r="H85">
        <v>10000</v>
      </c>
      <c r="I85" t="s">
        <v>547</v>
      </c>
    </row>
    <row r="86" spans="1:9" x14ac:dyDescent="0.2">
      <c r="A86" t="s">
        <v>146</v>
      </c>
      <c r="B86">
        <v>58</v>
      </c>
      <c r="C86">
        <v>12</v>
      </c>
      <c r="D86">
        <v>10</v>
      </c>
      <c r="E86">
        <v>0</v>
      </c>
      <c r="F86">
        <v>273.45561753958401</v>
      </c>
      <c r="G86">
        <v>4</v>
      </c>
      <c r="H86">
        <v>10000</v>
      </c>
      <c r="I86" t="s">
        <v>548</v>
      </c>
    </row>
    <row r="87" spans="1:9" x14ac:dyDescent="0.2">
      <c r="A87" t="s">
        <v>147</v>
      </c>
      <c r="B87">
        <v>59</v>
      </c>
      <c r="C87">
        <v>12</v>
      </c>
      <c r="D87">
        <v>10</v>
      </c>
      <c r="E87">
        <v>0</v>
      </c>
      <c r="F87">
        <v>280.43083807826002</v>
      </c>
      <c r="G87">
        <v>1</v>
      </c>
      <c r="H87">
        <v>10000</v>
      </c>
      <c r="I87" t="s">
        <v>549</v>
      </c>
    </row>
    <row r="88" spans="1:9" x14ac:dyDescent="0.2">
      <c r="A88" t="s">
        <v>148</v>
      </c>
      <c r="B88">
        <v>60</v>
      </c>
      <c r="C88">
        <v>10</v>
      </c>
      <c r="D88">
        <v>11</v>
      </c>
      <c r="E88">
        <v>0</v>
      </c>
      <c r="F88">
        <v>281.96331974118903</v>
      </c>
      <c r="G88">
        <v>4</v>
      </c>
      <c r="H88">
        <v>10000</v>
      </c>
      <c r="I88" t="s">
        <v>550</v>
      </c>
    </row>
    <row r="89" spans="1:9" x14ac:dyDescent="0.2">
      <c r="A89" t="s">
        <v>149</v>
      </c>
      <c r="B89">
        <v>61</v>
      </c>
      <c r="C89">
        <v>10</v>
      </c>
      <c r="D89">
        <v>11</v>
      </c>
      <c r="E89">
        <v>0</v>
      </c>
      <c r="F89">
        <v>278.85351680964197</v>
      </c>
      <c r="G89">
        <v>4</v>
      </c>
      <c r="H89">
        <v>10000</v>
      </c>
      <c r="I89" t="s">
        <v>551</v>
      </c>
    </row>
    <row r="90" spans="1:9" x14ac:dyDescent="0.2">
      <c r="A90" t="s">
        <v>150</v>
      </c>
      <c r="B90">
        <v>62</v>
      </c>
      <c r="C90">
        <v>16</v>
      </c>
      <c r="D90">
        <v>10</v>
      </c>
      <c r="E90">
        <v>0</v>
      </c>
      <c r="F90">
        <v>295.85779867321202</v>
      </c>
      <c r="G90">
        <v>6</v>
      </c>
      <c r="H90">
        <v>10000</v>
      </c>
      <c r="I90" t="s">
        <v>552</v>
      </c>
    </row>
    <row r="91" spans="1:9" x14ac:dyDescent="0.2">
      <c r="A91" t="s">
        <v>151</v>
      </c>
      <c r="B91">
        <v>63</v>
      </c>
      <c r="C91">
        <v>8</v>
      </c>
      <c r="D91">
        <v>13</v>
      </c>
      <c r="E91">
        <v>0</v>
      </c>
      <c r="F91">
        <v>325.00089493393898</v>
      </c>
      <c r="G91">
        <v>1</v>
      </c>
      <c r="H91">
        <v>10000</v>
      </c>
      <c r="I91" t="s">
        <v>553</v>
      </c>
    </row>
    <row r="92" spans="1:9" x14ac:dyDescent="0.2">
      <c r="A92" t="s">
        <v>152</v>
      </c>
      <c r="B92">
        <v>64</v>
      </c>
      <c r="C92">
        <v>13</v>
      </c>
      <c r="D92">
        <v>12</v>
      </c>
      <c r="E92">
        <v>0</v>
      </c>
      <c r="F92">
        <v>330.491087928414</v>
      </c>
      <c r="G92">
        <v>14</v>
      </c>
      <c r="H92">
        <v>10000</v>
      </c>
      <c r="I92" t="s">
        <v>554</v>
      </c>
    </row>
    <row r="93" spans="1:9" x14ac:dyDescent="0.2">
      <c r="A93" t="s">
        <v>153</v>
      </c>
      <c r="B93">
        <v>65</v>
      </c>
      <c r="C93">
        <v>5</v>
      </c>
      <c r="D93">
        <v>14</v>
      </c>
      <c r="E93">
        <v>0</v>
      </c>
      <c r="F93">
        <v>337.37429727613898</v>
      </c>
      <c r="G93">
        <v>3</v>
      </c>
      <c r="H93">
        <v>10000</v>
      </c>
      <c r="I93" t="s">
        <v>555</v>
      </c>
    </row>
    <row r="94" spans="1:9" x14ac:dyDescent="0.2">
      <c r="A94" t="s">
        <v>154</v>
      </c>
      <c r="B94">
        <v>66</v>
      </c>
      <c r="C94">
        <v>5</v>
      </c>
      <c r="D94">
        <v>15</v>
      </c>
      <c r="E94">
        <v>1</v>
      </c>
      <c r="F94">
        <v>339.78239570557997</v>
      </c>
      <c r="G94">
        <v>7</v>
      </c>
      <c r="H94">
        <v>10000</v>
      </c>
      <c r="I94" t="s">
        <v>556</v>
      </c>
    </row>
    <row r="95" spans="1:9" x14ac:dyDescent="0.2">
      <c r="A95" t="s">
        <v>155</v>
      </c>
      <c r="B95">
        <v>67</v>
      </c>
      <c r="C95">
        <v>5</v>
      </c>
      <c r="D95">
        <v>15</v>
      </c>
      <c r="E95">
        <v>1</v>
      </c>
      <c r="F95">
        <v>347.24601706117301</v>
      </c>
      <c r="G95">
        <v>1</v>
      </c>
      <c r="H95">
        <v>10000</v>
      </c>
      <c r="I95" t="s">
        <v>557</v>
      </c>
    </row>
    <row r="96" spans="1:9" x14ac:dyDescent="0.2">
      <c r="A96" t="s">
        <v>156</v>
      </c>
      <c r="B96">
        <v>68</v>
      </c>
      <c r="C96">
        <v>5</v>
      </c>
      <c r="D96">
        <v>14</v>
      </c>
      <c r="E96">
        <v>0</v>
      </c>
      <c r="F96">
        <v>345.667713277041</v>
      </c>
      <c r="G96">
        <v>1</v>
      </c>
      <c r="H96">
        <v>10000</v>
      </c>
      <c r="I96" t="s">
        <v>558</v>
      </c>
    </row>
    <row r="97" spans="1:9" x14ac:dyDescent="0.2">
      <c r="A97" t="s">
        <v>157</v>
      </c>
      <c r="B97">
        <v>69</v>
      </c>
      <c r="C97">
        <v>5</v>
      </c>
      <c r="D97">
        <v>14</v>
      </c>
      <c r="E97">
        <v>0</v>
      </c>
      <c r="F97">
        <v>348.60967816412398</v>
      </c>
      <c r="G97">
        <v>1</v>
      </c>
      <c r="H97">
        <v>10000</v>
      </c>
      <c r="I97" t="s">
        <v>559</v>
      </c>
    </row>
    <row r="98" spans="1:9" x14ac:dyDescent="0.2">
      <c r="A98" t="s">
        <v>158</v>
      </c>
      <c r="B98">
        <v>70</v>
      </c>
      <c r="C98">
        <v>5</v>
      </c>
      <c r="D98">
        <v>15</v>
      </c>
      <c r="E98">
        <v>1</v>
      </c>
      <c r="F98">
        <v>348.217274613678</v>
      </c>
      <c r="G98">
        <v>3</v>
      </c>
      <c r="H98">
        <v>10000</v>
      </c>
      <c r="I98" t="s">
        <v>560</v>
      </c>
    </row>
    <row r="99" spans="1:9" x14ac:dyDescent="0.2">
      <c r="A99" t="s">
        <v>159</v>
      </c>
      <c r="B99">
        <v>71</v>
      </c>
      <c r="C99">
        <v>5</v>
      </c>
      <c r="D99">
        <v>16</v>
      </c>
      <c r="E99">
        <v>1</v>
      </c>
      <c r="F99">
        <v>426.15571185946402</v>
      </c>
      <c r="G99">
        <v>3</v>
      </c>
      <c r="H99">
        <v>10000</v>
      </c>
      <c r="I99" t="s">
        <v>561</v>
      </c>
    </row>
    <row r="100" spans="1:9" x14ac:dyDescent="0.2">
      <c r="A100" t="s">
        <v>160</v>
      </c>
      <c r="B100">
        <v>72</v>
      </c>
      <c r="C100">
        <v>5</v>
      </c>
      <c r="D100">
        <v>16</v>
      </c>
      <c r="E100">
        <v>1</v>
      </c>
      <c r="F100">
        <v>424.69477017968802</v>
      </c>
      <c r="G100">
        <v>2</v>
      </c>
      <c r="H100">
        <v>10000</v>
      </c>
      <c r="I100" t="s">
        <v>562</v>
      </c>
    </row>
    <row r="101" spans="1:9" x14ac:dyDescent="0.2">
      <c r="A101" t="s">
        <v>161</v>
      </c>
      <c r="B101">
        <v>73</v>
      </c>
      <c r="C101">
        <v>5</v>
      </c>
      <c r="D101">
        <v>17</v>
      </c>
      <c r="E101">
        <v>2</v>
      </c>
      <c r="F101">
        <v>466.67821463197401</v>
      </c>
      <c r="G101">
        <v>1</v>
      </c>
      <c r="H101">
        <v>10000</v>
      </c>
      <c r="I101" t="s">
        <v>563</v>
      </c>
    </row>
    <row r="102" spans="1:9" x14ac:dyDescent="0.2">
      <c r="A102" t="s">
        <v>162</v>
      </c>
      <c r="B102">
        <v>74</v>
      </c>
      <c r="C102">
        <v>5</v>
      </c>
      <c r="D102">
        <v>16</v>
      </c>
      <c r="E102">
        <v>1</v>
      </c>
      <c r="F102">
        <v>466.80661623924902</v>
      </c>
      <c r="G102">
        <v>1</v>
      </c>
      <c r="H102">
        <v>10000</v>
      </c>
      <c r="I102" t="s">
        <v>564</v>
      </c>
    </row>
    <row r="103" spans="1:9" x14ac:dyDescent="0.2">
      <c r="A103" t="s">
        <v>163</v>
      </c>
      <c r="B103">
        <v>75</v>
      </c>
      <c r="C103">
        <v>5</v>
      </c>
      <c r="D103">
        <v>16</v>
      </c>
      <c r="E103">
        <v>1</v>
      </c>
      <c r="F103">
        <v>504.80071673542199</v>
      </c>
      <c r="G103">
        <v>1</v>
      </c>
      <c r="H103">
        <v>10000</v>
      </c>
      <c r="I103" t="s">
        <v>565</v>
      </c>
    </row>
    <row r="104" spans="1:9" x14ac:dyDescent="0.2">
      <c r="A104" t="s">
        <v>164</v>
      </c>
      <c r="B104">
        <v>76</v>
      </c>
      <c r="C104">
        <v>5</v>
      </c>
      <c r="D104">
        <v>17</v>
      </c>
      <c r="E104">
        <v>2</v>
      </c>
      <c r="F104">
        <v>534.395592018961</v>
      </c>
      <c r="G104">
        <v>2</v>
      </c>
      <c r="H104">
        <v>10000</v>
      </c>
      <c r="I104" t="s">
        <v>566</v>
      </c>
    </row>
    <row r="105" spans="1:9" x14ac:dyDescent="0.2">
      <c r="A105" t="s">
        <v>165</v>
      </c>
      <c r="B105">
        <v>77</v>
      </c>
      <c r="C105">
        <v>5</v>
      </c>
      <c r="D105">
        <v>17</v>
      </c>
      <c r="E105">
        <v>2</v>
      </c>
      <c r="F105">
        <v>546.71641996502797</v>
      </c>
      <c r="G105">
        <v>1</v>
      </c>
      <c r="H105">
        <v>10000</v>
      </c>
      <c r="I105" t="s">
        <v>567</v>
      </c>
    </row>
    <row r="106" spans="1:9" x14ac:dyDescent="0.2">
      <c r="A106" t="s">
        <v>166</v>
      </c>
      <c r="B106">
        <v>78</v>
      </c>
      <c r="C106">
        <v>15</v>
      </c>
      <c r="D106">
        <v>14</v>
      </c>
      <c r="E106">
        <v>2</v>
      </c>
      <c r="F106">
        <v>623.178707174956</v>
      </c>
      <c r="G106">
        <v>1</v>
      </c>
      <c r="H106">
        <v>10000</v>
      </c>
      <c r="I106" t="s">
        <v>568</v>
      </c>
    </row>
    <row r="107" spans="1:9" x14ac:dyDescent="0.2">
      <c r="A107" t="s">
        <v>167</v>
      </c>
      <c r="B107">
        <v>79</v>
      </c>
      <c r="C107">
        <v>14</v>
      </c>
      <c r="D107">
        <v>16</v>
      </c>
      <c r="E107">
        <v>3</v>
      </c>
      <c r="F107">
        <v>654.94779299199502</v>
      </c>
      <c r="G107">
        <v>6</v>
      </c>
      <c r="H107">
        <v>10000</v>
      </c>
      <c r="I107" t="s">
        <v>569</v>
      </c>
    </row>
    <row r="108" spans="1:9" x14ac:dyDescent="0.2">
      <c r="A108" t="s">
        <v>168</v>
      </c>
      <c r="B108">
        <v>80</v>
      </c>
      <c r="C108">
        <v>7</v>
      </c>
      <c r="D108">
        <v>18</v>
      </c>
      <c r="E108">
        <v>3</v>
      </c>
      <c r="F108">
        <v>739.26597458869196</v>
      </c>
      <c r="G108">
        <v>1</v>
      </c>
      <c r="H108">
        <v>10000</v>
      </c>
      <c r="I108" t="s">
        <v>570</v>
      </c>
    </row>
    <row r="109" spans="1:9" x14ac:dyDescent="0.2">
      <c r="A109" t="s">
        <v>169</v>
      </c>
      <c r="B109">
        <v>81</v>
      </c>
      <c r="C109">
        <v>11</v>
      </c>
      <c r="D109">
        <v>18</v>
      </c>
      <c r="E109">
        <v>3</v>
      </c>
      <c r="F109">
        <v>662.12499728053797</v>
      </c>
      <c r="G109">
        <v>7</v>
      </c>
      <c r="H109">
        <v>10000</v>
      </c>
      <c r="I109" t="s">
        <v>571</v>
      </c>
    </row>
    <row r="110" spans="1:9" x14ac:dyDescent="0.2">
      <c r="A110" t="s">
        <v>170</v>
      </c>
      <c r="B110">
        <v>82</v>
      </c>
      <c r="C110">
        <v>7</v>
      </c>
      <c r="D110">
        <v>19</v>
      </c>
      <c r="E110">
        <v>3</v>
      </c>
      <c r="F110">
        <v>676.13481458276499</v>
      </c>
      <c r="G110">
        <v>6</v>
      </c>
      <c r="H110">
        <v>10000</v>
      </c>
      <c r="I110" t="s">
        <v>572</v>
      </c>
    </row>
    <row r="111" spans="1:9" x14ac:dyDescent="0.2">
      <c r="A111" t="s">
        <v>171</v>
      </c>
      <c r="B111">
        <v>83</v>
      </c>
      <c r="C111">
        <v>13</v>
      </c>
      <c r="D111">
        <v>18</v>
      </c>
      <c r="E111">
        <v>3</v>
      </c>
      <c r="F111">
        <v>738.06801620870795</v>
      </c>
      <c r="G111">
        <v>6</v>
      </c>
      <c r="H111">
        <v>10000</v>
      </c>
      <c r="I111" t="s">
        <v>573</v>
      </c>
    </row>
    <row r="112" spans="1:9" x14ac:dyDescent="0.2">
      <c r="A112" t="s">
        <v>172</v>
      </c>
      <c r="B112">
        <v>84</v>
      </c>
      <c r="C112">
        <v>4</v>
      </c>
      <c r="D112">
        <v>19</v>
      </c>
      <c r="E112">
        <v>1</v>
      </c>
      <c r="F112">
        <v>809.52549085020996</v>
      </c>
      <c r="G112">
        <v>1258</v>
      </c>
      <c r="H112">
        <v>10000</v>
      </c>
      <c r="I112" t="s">
        <v>574</v>
      </c>
    </row>
    <row r="113" spans="1:17" x14ac:dyDescent="0.2">
      <c r="A113" t="s">
        <v>173</v>
      </c>
      <c r="B113">
        <v>85</v>
      </c>
      <c r="C113">
        <v>11</v>
      </c>
      <c r="D113">
        <v>17</v>
      </c>
      <c r="E113">
        <v>0</v>
      </c>
      <c r="F113">
        <v>768.120169356465</v>
      </c>
      <c r="G113">
        <v>2</v>
      </c>
      <c r="H113">
        <v>10000</v>
      </c>
      <c r="I113" t="s">
        <v>575</v>
      </c>
    </row>
    <row r="114" spans="1:17" x14ac:dyDescent="0.2">
      <c r="A114" t="s">
        <v>174</v>
      </c>
      <c r="B114">
        <v>86</v>
      </c>
      <c r="C114">
        <v>4</v>
      </c>
      <c r="D114">
        <v>22</v>
      </c>
      <c r="E114">
        <v>3</v>
      </c>
      <c r="F114">
        <v>869.22852857410896</v>
      </c>
      <c r="G114">
        <v>1</v>
      </c>
      <c r="H114">
        <v>10000</v>
      </c>
      <c r="I114" t="s">
        <v>576</v>
      </c>
    </row>
    <row r="115" spans="1:17" x14ac:dyDescent="0.2">
      <c r="A115" t="s">
        <v>175</v>
      </c>
      <c r="B115">
        <v>87</v>
      </c>
      <c r="C115">
        <v>5</v>
      </c>
      <c r="D115">
        <v>21</v>
      </c>
      <c r="E115">
        <v>2</v>
      </c>
      <c r="F115">
        <v>866.37816677987496</v>
      </c>
      <c r="G115">
        <v>1</v>
      </c>
      <c r="H115">
        <v>10000</v>
      </c>
      <c r="I115" t="s">
        <v>577</v>
      </c>
    </row>
    <row r="116" spans="1:17" x14ac:dyDescent="0.2">
      <c r="A116" t="s">
        <v>176</v>
      </c>
      <c r="B116">
        <v>88</v>
      </c>
      <c r="C116">
        <v>5</v>
      </c>
      <c r="D116">
        <v>21</v>
      </c>
      <c r="E116">
        <v>2</v>
      </c>
      <c r="F116">
        <v>863.09255495667401</v>
      </c>
      <c r="G116">
        <v>1</v>
      </c>
      <c r="H116">
        <v>10000</v>
      </c>
      <c r="I116" t="s">
        <v>578</v>
      </c>
    </row>
    <row r="117" spans="1:17" x14ac:dyDescent="0.2">
      <c r="A117" t="s">
        <v>177</v>
      </c>
      <c r="B117">
        <v>89</v>
      </c>
      <c r="C117">
        <v>3</v>
      </c>
      <c r="D117">
        <v>22</v>
      </c>
      <c r="E117">
        <v>3</v>
      </c>
      <c r="F117">
        <v>1020.4255331903601</v>
      </c>
      <c r="G117">
        <v>2</v>
      </c>
      <c r="H117">
        <v>10000</v>
      </c>
      <c r="I117" t="s">
        <v>579</v>
      </c>
    </row>
    <row r="118" spans="1:17" x14ac:dyDescent="0.2">
      <c r="A118" t="s">
        <v>178</v>
      </c>
      <c r="B118">
        <v>90</v>
      </c>
      <c r="C118">
        <v>3</v>
      </c>
      <c r="D118">
        <v>20</v>
      </c>
      <c r="E118">
        <v>1</v>
      </c>
      <c r="F118">
        <v>1029.4641830846599</v>
      </c>
      <c r="G118">
        <v>1</v>
      </c>
      <c r="H118">
        <v>10000</v>
      </c>
      <c r="I118" t="s">
        <v>580</v>
      </c>
    </row>
    <row r="119" spans="1:17" x14ac:dyDescent="0.2">
      <c r="A119" t="s">
        <v>179</v>
      </c>
      <c r="B119">
        <v>91</v>
      </c>
      <c r="C119">
        <v>4</v>
      </c>
      <c r="D119">
        <v>22</v>
      </c>
      <c r="E119">
        <v>3</v>
      </c>
      <c r="F119">
        <v>873.90564921498299</v>
      </c>
      <c r="G119">
        <v>2</v>
      </c>
      <c r="H119">
        <v>10000</v>
      </c>
      <c r="I119" t="s">
        <v>581</v>
      </c>
    </row>
    <row r="120" spans="1:17" x14ac:dyDescent="0.2">
      <c r="A120" t="s">
        <v>180</v>
      </c>
      <c r="B120">
        <v>92</v>
      </c>
      <c r="C120">
        <v>3</v>
      </c>
      <c r="D120">
        <v>21</v>
      </c>
      <c r="E120">
        <v>1</v>
      </c>
      <c r="F120">
        <v>968.10909890383402</v>
      </c>
      <c r="G120">
        <v>131</v>
      </c>
      <c r="H120">
        <v>10000</v>
      </c>
      <c r="I120" t="s">
        <v>582</v>
      </c>
    </row>
    <row r="121" spans="1:17" x14ac:dyDescent="0.2">
      <c r="A121" t="s">
        <v>181</v>
      </c>
      <c r="B121">
        <v>93</v>
      </c>
      <c r="C121">
        <v>4</v>
      </c>
      <c r="D121">
        <v>20</v>
      </c>
      <c r="E121">
        <v>0</v>
      </c>
      <c r="F121">
        <v>964.33086916059199</v>
      </c>
      <c r="G121">
        <v>110</v>
      </c>
      <c r="H121">
        <v>10000</v>
      </c>
      <c r="I121" t="s">
        <v>583</v>
      </c>
    </row>
    <row r="122" spans="1:17" x14ac:dyDescent="0.2">
      <c r="A122" t="s">
        <v>182</v>
      </c>
      <c r="B122">
        <v>94</v>
      </c>
      <c r="C122">
        <v>4</v>
      </c>
      <c r="D122">
        <v>20</v>
      </c>
      <c r="E122">
        <v>0</v>
      </c>
      <c r="F122">
        <v>967.79012458026398</v>
      </c>
      <c r="G122">
        <v>85</v>
      </c>
      <c r="H122">
        <v>10000</v>
      </c>
      <c r="I122" t="s">
        <v>584</v>
      </c>
    </row>
    <row r="123" spans="1:17" x14ac:dyDescent="0.2">
      <c r="A123" t="s">
        <v>183</v>
      </c>
      <c r="B123">
        <v>95</v>
      </c>
      <c r="C123">
        <v>5</v>
      </c>
      <c r="D123">
        <v>21</v>
      </c>
      <c r="E123">
        <v>2</v>
      </c>
      <c r="F123">
        <v>879.81602234393301</v>
      </c>
      <c r="G123">
        <v>1</v>
      </c>
      <c r="H123">
        <v>10000</v>
      </c>
      <c r="I123" t="s">
        <v>585</v>
      </c>
      <c r="J123">
        <v>96</v>
      </c>
      <c r="K123">
        <v>27</v>
      </c>
      <c r="L123">
        <v>16</v>
      </c>
      <c r="M123">
        <v>2</v>
      </c>
      <c r="N123">
        <v>987.58784305304198</v>
      </c>
      <c r="O123">
        <v>11</v>
      </c>
      <c r="P123">
        <v>10000</v>
      </c>
      <c r="Q123" t="s">
        <v>586</v>
      </c>
    </row>
    <row r="124" spans="1:17" x14ac:dyDescent="0.2">
      <c r="A124" t="s">
        <v>185</v>
      </c>
      <c r="B124">
        <v>97</v>
      </c>
      <c r="C124">
        <v>5</v>
      </c>
      <c r="D124">
        <v>22</v>
      </c>
      <c r="E124">
        <v>3</v>
      </c>
      <c r="F124">
        <v>968.20322111248902</v>
      </c>
      <c r="G124">
        <v>1</v>
      </c>
      <c r="H124">
        <v>10000</v>
      </c>
      <c r="I124" t="s">
        <v>587</v>
      </c>
    </row>
    <row r="125" spans="1:17" x14ac:dyDescent="0.2">
      <c r="A125" t="s">
        <v>186</v>
      </c>
      <c r="B125">
        <v>98</v>
      </c>
      <c r="C125">
        <v>2</v>
      </c>
      <c r="D125">
        <v>23</v>
      </c>
      <c r="E125">
        <v>2</v>
      </c>
      <c r="F125">
        <v>1127.6026768460799</v>
      </c>
      <c r="G125">
        <v>31</v>
      </c>
      <c r="H125">
        <v>10000</v>
      </c>
      <c r="I125" t="s">
        <v>588</v>
      </c>
    </row>
    <row r="126" spans="1:17" x14ac:dyDescent="0.2">
      <c r="A126" t="s">
        <v>187</v>
      </c>
      <c r="B126">
        <v>99</v>
      </c>
      <c r="C126">
        <v>3</v>
      </c>
      <c r="D126">
        <v>21</v>
      </c>
      <c r="E126">
        <v>0</v>
      </c>
      <c r="F126">
        <v>1101.5676085799901</v>
      </c>
      <c r="G126">
        <v>141</v>
      </c>
      <c r="H126">
        <v>10000</v>
      </c>
      <c r="I126" t="s">
        <v>589</v>
      </c>
    </row>
    <row r="127" spans="1:17" x14ac:dyDescent="0.2">
      <c r="A127" t="s">
        <v>188</v>
      </c>
      <c r="B127">
        <v>100</v>
      </c>
      <c r="C127">
        <v>4</v>
      </c>
      <c r="D127">
        <v>20</v>
      </c>
      <c r="E127">
        <v>0</v>
      </c>
      <c r="F127">
        <v>1069.7674224749201</v>
      </c>
      <c r="G127">
        <v>102</v>
      </c>
      <c r="H127">
        <v>10000</v>
      </c>
      <c r="I127" t="s">
        <v>590</v>
      </c>
    </row>
    <row r="128" spans="1:17" x14ac:dyDescent="0.2">
      <c r="A128" t="s">
        <v>189</v>
      </c>
      <c r="B128">
        <v>101</v>
      </c>
      <c r="C128">
        <v>4</v>
      </c>
      <c r="D128">
        <v>20</v>
      </c>
      <c r="E128">
        <v>0</v>
      </c>
      <c r="F128">
        <v>1070.33353885263</v>
      </c>
      <c r="G128">
        <v>92</v>
      </c>
      <c r="H128">
        <v>10000</v>
      </c>
      <c r="I128" t="s">
        <v>591</v>
      </c>
    </row>
    <row r="129" spans="1:9" x14ac:dyDescent="0.2">
      <c r="A129" t="s">
        <v>190</v>
      </c>
      <c r="B129">
        <v>102</v>
      </c>
      <c r="C129">
        <v>17</v>
      </c>
      <c r="D129">
        <v>19</v>
      </c>
      <c r="E129">
        <v>2</v>
      </c>
      <c r="F129">
        <v>1599.1293711066201</v>
      </c>
      <c r="G129">
        <v>1</v>
      </c>
      <c r="H129">
        <v>10000</v>
      </c>
      <c r="I129" t="s">
        <v>592</v>
      </c>
    </row>
    <row r="130" spans="1:9" x14ac:dyDescent="0.2">
      <c r="A130" t="s">
        <v>191</v>
      </c>
      <c r="B130">
        <v>103</v>
      </c>
      <c r="C130">
        <v>18</v>
      </c>
      <c r="D130">
        <v>21</v>
      </c>
      <c r="E130">
        <v>4</v>
      </c>
      <c r="F130">
        <v>1569.4572563916399</v>
      </c>
      <c r="G130">
        <v>1</v>
      </c>
      <c r="H130">
        <v>10000</v>
      </c>
      <c r="I130" t="s">
        <v>593</v>
      </c>
    </row>
    <row r="131" spans="1:9" x14ac:dyDescent="0.2">
      <c r="A131" t="s">
        <v>192</v>
      </c>
      <c r="B131">
        <v>104</v>
      </c>
      <c r="C131">
        <v>12</v>
      </c>
      <c r="D131">
        <v>24</v>
      </c>
      <c r="E131">
        <v>5</v>
      </c>
      <c r="F131">
        <v>1883.7770341560199</v>
      </c>
      <c r="G131">
        <v>2</v>
      </c>
      <c r="H131">
        <v>10000</v>
      </c>
      <c r="I131" t="s">
        <v>594</v>
      </c>
    </row>
    <row r="132" spans="1:9" x14ac:dyDescent="0.2">
      <c r="A132" t="s">
        <v>193</v>
      </c>
      <c r="B132">
        <v>105</v>
      </c>
      <c r="C132">
        <v>8</v>
      </c>
      <c r="D132">
        <v>26</v>
      </c>
      <c r="E132">
        <v>6</v>
      </c>
      <c r="F132">
        <v>2094.1665376648298</v>
      </c>
      <c r="G132">
        <v>4</v>
      </c>
      <c r="H132">
        <v>10000</v>
      </c>
      <c r="I132" t="s">
        <v>595</v>
      </c>
    </row>
    <row r="133" spans="1:9" x14ac:dyDescent="0.2">
      <c r="A133" t="s">
        <v>194</v>
      </c>
      <c r="B133">
        <v>106</v>
      </c>
      <c r="C133">
        <v>23</v>
      </c>
      <c r="D133">
        <v>20</v>
      </c>
      <c r="E133">
        <v>4</v>
      </c>
      <c r="F133">
        <v>1602.5579505190201</v>
      </c>
      <c r="G133">
        <v>1</v>
      </c>
      <c r="H133">
        <v>10000</v>
      </c>
      <c r="I133" t="s">
        <v>596</v>
      </c>
    </row>
    <row r="134" spans="1:9" x14ac:dyDescent="0.2">
      <c r="A134" t="s">
        <v>195</v>
      </c>
      <c r="B134">
        <v>107</v>
      </c>
      <c r="C134">
        <v>10</v>
      </c>
      <c r="D134">
        <v>24</v>
      </c>
      <c r="E134">
        <v>4</v>
      </c>
      <c r="F134">
        <v>2016.23043382167</v>
      </c>
      <c r="G134">
        <v>1</v>
      </c>
      <c r="H134">
        <v>10000</v>
      </c>
      <c r="I134" t="s">
        <v>597</v>
      </c>
    </row>
    <row r="135" spans="1:9" x14ac:dyDescent="0.2">
      <c r="A135" t="s">
        <v>196</v>
      </c>
      <c r="B135">
        <v>108</v>
      </c>
      <c r="C135">
        <v>36</v>
      </c>
      <c r="D135">
        <v>16</v>
      </c>
      <c r="E135">
        <v>3</v>
      </c>
      <c r="F135">
        <v>1168.8872888907699</v>
      </c>
      <c r="G135">
        <v>1</v>
      </c>
      <c r="H135">
        <v>10000</v>
      </c>
      <c r="I135" t="s">
        <v>598</v>
      </c>
    </row>
    <row r="136" spans="1:9" x14ac:dyDescent="0.2">
      <c r="A136" t="s">
        <v>197</v>
      </c>
      <c r="B136">
        <v>109</v>
      </c>
      <c r="C136">
        <v>31</v>
      </c>
      <c r="D136">
        <v>18</v>
      </c>
      <c r="E136">
        <v>4</v>
      </c>
      <c r="F136">
        <v>1403.0423795357301</v>
      </c>
      <c r="G136">
        <v>1</v>
      </c>
      <c r="H136">
        <v>10000</v>
      </c>
      <c r="I136" t="s">
        <v>599</v>
      </c>
    </row>
    <row r="137" spans="1:9" x14ac:dyDescent="0.2">
      <c r="A137" t="s">
        <v>198</v>
      </c>
      <c r="B137">
        <v>110</v>
      </c>
      <c r="C137">
        <v>32</v>
      </c>
      <c r="D137">
        <v>19</v>
      </c>
      <c r="E137">
        <v>5</v>
      </c>
      <c r="F137">
        <v>1338.3995005041299</v>
      </c>
      <c r="G137">
        <v>2</v>
      </c>
      <c r="H137">
        <v>10000</v>
      </c>
      <c r="I137" t="s">
        <v>600</v>
      </c>
    </row>
    <row r="138" spans="1:9" x14ac:dyDescent="0.2">
      <c r="A138" t="s">
        <v>199</v>
      </c>
      <c r="B138">
        <v>111</v>
      </c>
      <c r="C138">
        <v>33</v>
      </c>
      <c r="D138">
        <v>16</v>
      </c>
      <c r="E138">
        <v>2</v>
      </c>
      <c r="F138">
        <v>1300.2698290944099</v>
      </c>
      <c r="G138">
        <v>1</v>
      </c>
      <c r="H138">
        <v>10000</v>
      </c>
      <c r="I138" t="s">
        <v>601</v>
      </c>
    </row>
    <row r="139" spans="1:9" x14ac:dyDescent="0.2">
      <c r="A139" t="s">
        <v>200</v>
      </c>
      <c r="B139">
        <v>112</v>
      </c>
      <c r="C139">
        <v>16</v>
      </c>
      <c r="D139">
        <v>21</v>
      </c>
      <c r="E139">
        <v>2</v>
      </c>
      <c r="F139">
        <v>1757.1164632141499</v>
      </c>
      <c r="G139">
        <v>2</v>
      </c>
      <c r="H139">
        <v>10000</v>
      </c>
      <c r="I139" t="s">
        <v>602</v>
      </c>
    </row>
    <row r="140" spans="1:9" x14ac:dyDescent="0.2">
      <c r="A140" t="s">
        <v>201</v>
      </c>
      <c r="B140">
        <v>113</v>
      </c>
      <c r="C140">
        <v>34</v>
      </c>
      <c r="D140">
        <v>14</v>
      </c>
      <c r="E140">
        <v>0</v>
      </c>
      <c r="F140">
        <v>1262.92180858552</v>
      </c>
      <c r="G140">
        <v>1</v>
      </c>
      <c r="H140">
        <v>10000</v>
      </c>
      <c r="I140" t="s">
        <v>603</v>
      </c>
    </row>
    <row r="141" spans="1:9" x14ac:dyDescent="0.2">
      <c r="A141" t="s">
        <v>202</v>
      </c>
      <c r="B141">
        <v>114</v>
      </c>
      <c r="C141">
        <v>36</v>
      </c>
      <c r="D141">
        <v>14</v>
      </c>
      <c r="E141">
        <v>0</v>
      </c>
      <c r="F141">
        <v>1209.9507291764</v>
      </c>
      <c r="G141">
        <v>1</v>
      </c>
      <c r="H141">
        <v>10000</v>
      </c>
      <c r="I141" t="s">
        <v>604</v>
      </c>
    </row>
    <row r="142" spans="1:9" x14ac:dyDescent="0.2">
      <c r="A142" t="s">
        <v>203</v>
      </c>
      <c r="B142">
        <v>115</v>
      </c>
      <c r="C142">
        <v>1</v>
      </c>
      <c r="D142">
        <v>30</v>
      </c>
      <c r="E142">
        <v>5</v>
      </c>
      <c r="F142">
        <v>2501.0799950733699</v>
      </c>
      <c r="G142">
        <v>3</v>
      </c>
      <c r="H142">
        <v>10000</v>
      </c>
      <c r="I142" t="s">
        <v>605</v>
      </c>
    </row>
    <row r="143" spans="1:9" x14ac:dyDescent="0.2">
      <c r="A143" t="s">
        <v>204</v>
      </c>
      <c r="B143">
        <v>116</v>
      </c>
      <c r="C143">
        <v>2</v>
      </c>
      <c r="D143">
        <v>28</v>
      </c>
      <c r="E143">
        <v>4</v>
      </c>
      <c r="F143">
        <v>2435.2219591960302</v>
      </c>
      <c r="G143">
        <v>1</v>
      </c>
      <c r="H143">
        <v>10000</v>
      </c>
      <c r="I143" t="s">
        <v>606</v>
      </c>
    </row>
    <row r="144" spans="1:9" x14ac:dyDescent="0.2">
      <c r="A144" t="s">
        <v>205</v>
      </c>
      <c r="B144">
        <v>117</v>
      </c>
      <c r="C144">
        <v>2</v>
      </c>
      <c r="D144">
        <v>28</v>
      </c>
      <c r="E144">
        <v>4</v>
      </c>
      <c r="F144">
        <v>2467.61640467494</v>
      </c>
      <c r="G144">
        <v>2</v>
      </c>
      <c r="H144">
        <v>10000</v>
      </c>
      <c r="I144" t="s">
        <v>607</v>
      </c>
    </row>
    <row r="145" spans="1:9" x14ac:dyDescent="0.2">
      <c r="A145" t="s">
        <v>206</v>
      </c>
      <c r="B145">
        <v>118</v>
      </c>
      <c r="C145">
        <v>1</v>
      </c>
      <c r="D145">
        <v>28</v>
      </c>
      <c r="E145">
        <v>3</v>
      </c>
      <c r="F145">
        <v>2542.8430785462201</v>
      </c>
      <c r="G145">
        <v>1</v>
      </c>
      <c r="H145">
        <v>10000</v>
      </c>
      <c r="I145" t="s">
        <v>608</v>
      </c>
    </row>
    <row r="146" spans="1:9" x14ac:dyDescent="0.2">
      <c r="A146" t="s">
        <v>207</v>
      </c>
      <c r="B146">
        <v>119</v>
      </c>
      <c r="C146">
        <v>39</v>
      </c>
      <c r="D146">
        <v>17</v>
      </c>
      <c r="E146">
        <v>3</v>
      </c>
      <c r="F146">
        <v>1483.76094393432</v>
      </c>
      <c r="G146">
        <v>1394</v>
      </c>
      <c r="H146">
        <v>10000</v>
      </c>
      <c r="I146" t="s">
        <v>609</v>
      </c>
    </row>
    <row r="147" spans="1:9" x14ac:dyDescent="0.2">
      <c r="A147" t="s">
        <v>208</v>
      </c>
      <c r="B147">
        <v>120</v>
      </c>
      <c r="C147">
        <v>40</v>
      </c>
      <c r="D147">
        <v>14</v>
      </c>
      <c r="E147">
        <v>0</v>
      </c>
      <c r="F147">
        <v>1418.58388330042</v>
      </c>
      <c r="G147">
        <v>3</v>
      </c>
      <c r="H147">
        <v>10000</v>
      </c>
      <c r="I147" t="s">
        <v>610</v>
      </c>
    </row>
    <row r="148" spans="1:9" x14ac:dyDescent="0.2">
      <c r="A148" t="s">
        <v>184</v>
      </c>
      <c r="B148">
        <v>96</v>
      </c>
      <c r="C148">
        <v>27</v>
      </c>
      <c r="D148">
        <v>15</v>
      </c>
      <c r="E148">
        <v>1</v>
      </c>
      <c r="F148">
        <v>898.10204271400198</v>
      </c>
      <c r="G148">
        <v>1</v>
      </c>
      <c r="H148">
        <v>10000</v>
      </c>
      <c r="I148" t="s">
        <v>611</v>
      </c>
    </row>
    <row r="149" spans="1:9" x14ac:dyDescent="0.2">
      <c r="A149" t="s">
        <v>209</v>
      </c>
      <c r="B149">
        <v>121</v>
      </c>
      <c r="C149">
        <v>36</v>
      </c>
      <c r="D149">
        <v>18</v>
      </c>
      <c r="E149">
        <v>3</v>
      </c>
      <c r="F149">
        <v>1448.78843107799</v>
      </c>
      <c r="G149">
        <v>7</v>
      </c>
      <c r="H149">
        <v>10000</v>
      </c>
      <c r="I149" t="s">
        <v>612</v>
      </c>
    </row>
    <row r="150" spans="1:9" x14ac:dyDescent="0.2">
      <c r="A150" t="s">
        <v>210</v>
      </c>
      <c r="B150">
        <v>122</v>
      </c>
      <c r="C150">
        <v>37</v>
      </c>
      <c r="D150">
        <v>18</v>
      </c>
      <c r="E150">
        <v>3</v>
      </c>
      <c r="F150">
        <v>1379.1772439589899</v>
      </c>
      <c r="G150">
        <v>6</v>
      </c>
      <c r="H150">
        <v>10000</v>
      </c>
      <c r="I150" t="s">
        <v>613</v>
      </c>
    </row>
    <row r="151" spans="1:9" x14ac:dyDescent="0.2">
      <c r="A151" t="s">
        <v>211</v>
      </c>
      <c r="B151">
        <v>123</v>
      </c>
      <c r="C151">
        <v>38</v>
      </c>
      <c r="D151">
        <v>18</v>
      </c>
      <c r="E151">
        <v>3</v>
      </c>
      <c r="F151">
        <v>1353.1264954169999</v>
      </c>
      <c r="G151">
        <v>1390</v>
      </c>
      <c r="H151">
        <v>10000</v>
      </c>
      <c r="I151" t="s">
        <v>614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9B36-33D4-E14A-B7E0-3D6DECC94632}">
  <dimension ref="A1:I106"/>
  <sheetViews>
    <sheetView workbookViewId="0">
      <selection activeCell="H18" sqref="H18"/>
    </sheetView>
  </sheetViews>
  <sheetFormatPr baseColWidth="10" defaultColWidth="11" defaultRowHeight="16" x14ac:dyDescent="0.2"/>
  <sheetData>
    <row r="1" spans="1:1" x14ac:dyDescent="0.2">
      <c r="A1" t="s">
        <v>212</v>
      </c>
    </row>
    <row r="2" spans="1:1" x14ac:dyDescent="0.2">
      <c r="A2" t="s">
        <v>213</v>
      </c>
    </row>
    <row r="3" spans="1:1" x14ac:dyDescent="0.2">
      <c r="A3" t="s">
        <v>214</v>
      </c>
    </row>
    <row r="4" spans="1:1" x14ac:dyDescent="0.2">
      <c r="A4" t="s">
        <v>215</v>
      </c>
    </row>
    <row r="5" spans="1:1" x14ac:dyDescent="0.2">
      <c r="A5" t="s">
        <v>216</v>
      </c>
    </row>
    <row r="6" spans="1:1" x14ac:dyDescent="0.2">
      <c r="A6" t="s">
        <v>615</v>
      </c>
    </row>
    <row r="7" spans="1:1" x14ac:dyDescent="0.2">
      <c r="A7" t="s">
        <v>218</v>
      </c>
    </row>
    <row r="8" spans="1:1" x14ac:dyDescent="0.2">
      <c r="A8" t="s">
        <v>219</v>
      </c>
    </row>
    <row r="9" spans="1:1" x14ac:dyDescent="0.2">
      <c r="A9" t="s">
        <v>1433</v>
      </c>
    </row>
    <row r="10" spans="1:1" x14ac:dyDescent="0.2">
      <c r="A10" t="s">
        <v>1434</v>
      </c>
    </row>
    <row r="11" spans="1:1" x14ac:dyDescent="0.2">
      <c r="A11" t="s">
        <v>220</v>
      </c>
    </row>
    <row r="12" spans="1:1" x14ac:dyDescent="0.2">
      <c r="A12" t="s">
        <v>221</v>
      </c>
    </row>
    <row r="13" spans="1:1" x14ac:dyDescent="0.2">
      <c r="A13" t="s">
        <v>222</v>
      </c>
    </row>
    <row r="14" spans="1:1" x14ac:dyDescent="0.2">
      <c r="A14" t="s">
        <v>223</v>
      </c>
    </row>
    <row r="15" spans="1:1" x14ac:dyDescent="0.2">
      <c r="A15" t="s">
        <v>224</v>
      </c>
    </row>
    <row r="16" spans="1:1" x14ac:dyDescent="0.2">
      <c r="A16" t="s">
        <v>1435</v>
      </c>
    </row>
    <row r="17" spans="1:9" x14ac:dyDescent="0.2">
      <c r="A17" t="s">
        <v>1436</v>
      </c>
    </row>
    <row r="18" spans="1:9" x14ac:dyDescent="0.2">
      <c r="A18" t="s">
        <v>225</v>
      </c>
    </row>
    <row r="19" spans="1:9" x14ac:dyDescent="0.2">
      <c r="A19" t="s">
        <v>229</v>
      </c>
    </row>
    <row r="20" spans="1:9" x14ac:dyDescent="0.2">
      <c r="A20" t="s">
        <v>230</v>
      </c>
    </row>
    <row r="21" spans="1:9" x14ac:dyDescent="0.2">
      <c r="A21" t="s">
        <v>231</v>
      </c>
    </row>
    <row r="22" spans="1:9" x14ac:dyDescent="0.2">
      <c r="A22" t="s">
        <v>232</v>
      </c>
    </row>
    <row r="23" spans="1:9" x14ac:dyDescent="0.2">
      <c r="A23" t="s">
        <v>233</v>
      </c>
    </row>
    <row r="24" spans="1:9" x14ac:dyDescent="0.2">
      <c r="A24" t="s">
        <v>616</v>
      </c>
    </row>
    <row r="25" spans="1:9" x14ac:dyDescent="0.2">
      <c r="A25" t="s">
        <v>235</v>
      </c>
    </row>
    <row r="26" spans="1:9" x14ac:dyDescent="0.2">
      <c r="A26" t="s">
        <v>1461</v>
      </c>
    </row>
    <row r="27" spans="1:9" x14ac:dyDescent="0.2">
      <c r="A27" t="s">
        <v>87</v>
      </c>
    </row>
    <row r="28" spans="1:9" x14ac:dyDescent="0.2">
      <c r="A28" t="s">
        <v>88</v>
      </c>
      <c r="B28" t="s">
        <v>61</v>
      </c>
      <c r="C28" t="s">
        <v>89</v>
      </c>
      <c r="D28" t="s">
        <v>90</v>
      </c>
      <c r="E28" t="s">
        <v>237</v>
      </c>
      <c r="F28" t="s">
        <v>238</v>
      </c>
      <c r="G28" t="s">
        <v>58</v>
      </c>
      <c r="H28" t="s">
        <v>59</v>
      </c>
      <c r="I28" t="s">
        <v>239</v>
      </c>
    </row>
    <row r="29" spans="1:9" x14ac:dyDescent="0.2">
      <c r="A29" t="s">
        <v>91</v>
      </c>
      <c r="B29">
        <v>3</v>
      </c>
      <c r="C29">
        <v>1</v>
      </c>
      <c r="D29">
        <v>1</v>
      </c>
      <c r="E29">
        <v>0</v>
      </c>
      <c r="F29">
        <v>2.01894361525774E-2</v>
      </c>
      <c r="G29">
        <v>1</v>
      </c>
      <c r="H29">
        <v>1</v>
      </c>
      <c r="I29" t="s">
        <v>1462</v>
      </c>
    </row>
    <row r="30" spans="1:9" x14ac:dyDescent="0.2">
      <c r="A30" t="s">
        <v>92</v>
      </c>
      <c r="B30">
        <v>4</v>
      </c>
      <c r="C30">
        <v>1</v>
      </c>
      <c r="D30">
        <v>2</v>
      </c>
      <c r="E30">
        <v>0</v>
      </c>
      <c r="F30">
        <v>1.47162117063999E-2</v>
      </c>
      <c r="G30">
        <v>1</v>
      </c>
      <c r="H30">
        <v>1</v>
      </c>
      <c r="I30" t="s">
        <v>1463</v>
      </c>
    </row>
    <row r="31" spans="1:9" x14ac:dyDescent="0.2">
      <c r="A31" t="s">
        <v>93</v>
      </c>
      <c r="B31">
        <v>5</v>
      </c>
      <c r="C31">
        <v>1</v>
      </c>
      <c r="D31">
        <v>3</v>
      </c>
      <c r="E31">
        <v>0</v>
      </c>
      <c r="F31">
        <v>1.6103350557386799E-2</v>
      </c>
      <c r="G31">
        <v>1</v>
      </c>
      <c r="H31">
        <v>1</v>
      </c>
      <c r="I31" t="s">
        <v>1464</v>
      </c>
    </row>
    <row r="32" spans="1:9" x14ac:dyDescent="0.2">
      <c r="A32" t="s">
        <v>94</v>
      </c>
      <c r="B32">
        <v>6</v>
      </c>
      <c r="C32">
        <v>1</v>
      </c>
      <c r="D32">
        <v>3</v>
      </c>
      <c r="E32">
        <v>0</v>
      </c>
      <c r="F32">
        <v>1.43522340804338E-2</v>
      </c>
      <c r="G32">
        <v>1</v>
      </c>
      <c r="H32">
        <v>1</v>
      </c>
      <c r="I32" t="s">
        <v>1465</v>
      </c>
    </row>
    <row r="33" spans="1:9" x14ac:dyDescent="0.2">
      <c r="A33" t="s">
        <v>95</v>
      </c>
      <c r="B33">
        <v>7</v>
      </c>
      <c r="C33">
        <v>1</v>
      </c>
      <c r="D33">
        <v>3</v>
      </c>
      <c r="E33">
        <v>0</v>
      </c>
      <c r="F33">
        <v>1.7970439046621298E-2</v>
      </c>
      <c r="G33">
        <v>1</v>
      </c>
      <c r="H33">
        <v>1</v>
      </c>
      <c r="I33" t="s">
        <v>1466</v>
      </c>
    </row>
    <row r="34" spans="1:9" x14ac:dyDescent="0.2">
      <c r="A34" t="s">
        <v>96</v>
      </c>
      <c r="B34">
        <v>8</v>
      </c>
      <c r="C34">
        <v>1</v>
      </c>
      <c r="D34">
        <v>3</v>
      </c>
      <c r="E34">
        <v>0</v>
      </c>
      <c r="F34">
        <v>7.4682909995317404E-2</v>
      </c>
      <c r="G34">
        <v>1</v>
      </c>
      <c r="H34">
        <v>1</v>
      </c>
      <c r="I34" t="s">
        <v>1467</v>
      </c>
    </row>
    <row r="35" spans="1:9" x14ac:dyDescent="0.2">
      <c r="A35" t="s">
        <v>97</v>
      </c>
      <c r="B35">
        <v>9</v>
      </c>
      <c r="C35">
        <v>1</v>
      </c>
      <c r="D35">
        <v>3</v>
      </c>
      <c r="E35">
        <v>0</v>
      </c>
      <c r="F35">
        <v>1.37595320120453E-2</v>
      </c>
      <c r="G35">
        <v>1</v>
      </c>
      <c r="H35">
        <v>1</v>
      </c>
      <c r="I35" t="s">
        <v>1468</v>
      </c>
    </row>
    <row r="36" spans="1:9" x14ac:dyDescent="0.2">
      <c r="A36" t="s">
        <v>98</v>
      </c>
      <c r="B36">
        <v>10</v>
      </c>
      <c r="C36">
        <v>1</v>
      </c>
      <c r="D36">
        <v>4</v>
      </c>
      <c r="E36">
        <v>0</v>
      </c>
      <c r="F36">
        <v>1.4279019087553E-2</v>
      </c>
      <c r="G36">
        <v>1</v>
      </c>
      <c r="H36">
        <v>1</v>
      </c>
      <c r="I36" t="s">
        <v>1469</v>
      </c>
    </row>
    <row r="37" spans="1:9" x14ac:dyDescent="0.2">
      <c r="A37" t="s">
        <v>99</v>
      </c>
      <c r="B37">
        <v>11</v>
      </c>
      <c r="C37">
        <v>1</v>
      </c>
      <c r="D37">
        <v>5</v>
      </c>
      <c r="E37">
        <v>0</v>
      </c>
      <c r="F37">
        <v>1.5943530015647401E-2</v>
      </c>
      <c r="G37">
        <v>1</v>
      </c>
      <c r="H37">
        <v>1</v>
      </c>
      <c r="I37" t="s">
        <v>1470</v>
      </c>
    </row>
    <row r="38" spans="1:9" x14ac:dyDescent="0.2">
      <c r="A38" t="s">
        <v>100</v>
      </c>
      <c r="B38">
        <v>12</v>
      </c>
      <c r="C38">
        <v>6</v>
      </c>
      <c r="D38">
        <v>3</v>
      </c>
      <c r="E38">
        <v>0</v>
      </c>
      <c r="F38">
        <v>1.3633457943797099E-2</v>
      </c>
      <c r="G38">
        <v>1</v>
      </c>
      <c r="H38">
        <v>1</v>
      </c>
      <c r="I38" t="s">
        <v>1471</v>
      </c>
    </row>
    <row r="39" spans="1:9" x14ac:dyDescent="0.2">
      <c r="A39" t="s">
        <v>101</v>
      </c>
      <c r="B39">
        <v>13</v>
      </c>
      <c r="C39">
        <v>6</v>
      </c>
      <c r="D39">
        <v>3</v>
      </c>
      <c r="E39">
        <v>0</v>
      </c>
      <c r="F39">
        <v>1.3476771302521199E-2</v>
      </c>
      <c r="G39">
        <v>1</v>
      </c>
      <c r="H39">
        <v>1</v>
      </c>
      <c r="I39" t="s">
        <v>1472</v>
      </c>
    </row>
    <row r="40" spans="1:9" x14ac:dyDescent="0.2">
      <c r="A40" t="s">
        <v>102</v>
      </c>
      <c r="B40">
        <v>14</v>
      </c>
      <c r="C40">
        <v>2</v>
      </c>
      <c r="D40">
        <v>5</v>
      </c>
      <c r="E40">
        <v>0</v>
      </c>
      <c r="F40">
        <v>2.0579898729920301E-2</v>
      </c>
      <c r="G40">
        <v>1</v>
      </c>
      <c r="H40">
        <v>1</v>
      </c>
      <c r="I40" t="s">
        <v>1473</v>
      </c>
    </row>
    <row r="41" spans="1:9" x14ac:dyDescent="0.2">
      <c r="A41" t="s">
        <v>103</v>
      </c>
      <c r="B41">
        <v>15</v>
      </c>
      <c r="C41">
        <v>2</v>
      </c>
      <c r="D41">
        <v>5</v>
      </c>
      <c r="E41">
        <v>0</v>
      </c>
      <c r="F41">
        <v>2.0313364453613699E-2</v>
      </c>
      <c r="G41">
        <v>1</v>
      </c>
      <c r="H41">
        <v>1</v>
      </c>
      <c r="I41" t="s">
        <v>1474</v>
      </c>
    </row>
    <row r="42" spans="1:9" x14ac:dyDescent="0.2">
      <c r="A42" t="s">
        <v>104</v>
      </c>
      <c r="B42">
        <v>16</v>
      </c>
      <c r="C42">
        <v>1</v>
      </c>
      <c r="D42">
        <v>6</v>
      </c>
      <c r="E42">
        <v>0</v>
      </c>
      <c r="F42">
        <v>0.26514577679335999</v>
      </c>
      <c r="G42">
        <v>1</v>
      </c>
      <c r="H42">
        <v>1</v>
      </c>
      <c r="I42" t="s">
        <v>1475</v>
      </c>
    </row>
    <row r="43" spans="1:9" x14ac:dyDescent="0.2">
      <c r="A43" t="s">
        <v>105</v>
      </c>
      <c r="B43">
        <v>17</v>
      </c>
      <c r="C43">
        <v>3</v>
      </c>
      <c r="D43">
        <v>5</v>
      </c>
      <c r="E43">
        <v>0</v>
      </c>
      <c r="F43">
        <v>2.2161301225423799E-2</v>
      </c>
      <c r="G43">
        <v>1</v>
      </c>
      <c r="H43">
        <v>1</v>
      </c>
      <c r="I43" t="s">
        <v>1476</v>
      </c>
    </row>
    <row r="44" spans="1:9" x14ac:dyDescent="0.2">
      <c r="A44" t="s">
        <v>106</v>
      </c>
      <c r="B44">
        <v>18</v>
      </c>
      <c r="C44">
        <v>5</v>
      </c>
      <c r="D44">
        <v>5</v>
      </c>
      <c r="E44">
        <v>0</v>
      </c>
      <c r="F44">
        <v>3.3530186861753401E-2</v>
      </c>
      <c r="G44">
        <v>1</v>
      </c>
      <c r="H44">
        <v>1</v>
      </c>
      <c r="I44" t="s">
        <v>1477</v>
      </c>
    </row>
    <row r="45" spans="1:9" x14ac:dyDescent="0.2">
      <c r="A45" t="s">
        <v>107</v>
      </c>
      <c r="B45">
        <v>19</v>
      </c>
      <c r="C45">
        <v>5</v>
      </c>
      <c r="D45">
        <v>5</v>
      </c>
      <c r="E45">
        <v>0</v>
      </c>
      <c r="F45">
        <v>3.2995032146572997E-2</v>
      </c>
      <c r="G45">
        <v>1</v>
      </c>
      <c r="H45">
        <v>1</v>
      </c>
      <c r="I45" t="s">
        <v>1478</v>
      </c>
    </row>
    <row r="46" spans="1:9" x14ac:dyDescent="0.2">
      <c r="A46" t="s">
        <v>108</v>
      </c>
      <c r="B46">
        <v>20</v>
      </c>
      <c r="C46">
        <v>3</v>
      </c>
      <c r="D46">
        <v>6</v>
      </c>
      <c r="E46">
        <v>0</v>
      </c>
      <c r="F46">
        <v>0.44185539055615602</v>
      </c>
      <c r="G46">
        <v>1</v>
      </c>
      <c r="H46">
        <v>1</v>
      </c>
      <c r="I46" t="s">
        <v>1479</v>
      </c>
    </row>
    <row r="47" spans="1:9" x14ac:dyDescent="0.2">
      <c r="A47" t="s">
        <v>109</v>
      </c>
      <c r="B47">
        <v>21</v>
      </c>
      <c r="C47">
        <v>3</v>
      </c>
      <c r="D47">
        <v>6</v>
      </c>
      <c r="E47">
        <v>0</v>
      </c>
      <c r="F47">
        <v>0.44258954003453199</v>
      </c>
      <c r="G47">
        <v>1</v>
      </c>
      <c r="H47">
        <v>1</v>
      </c>
      <c r="I47" t="s">
        <v>1480</v>
      </c>
    </row>
    <row r="48" spans="1:9" x14ac:dyDescent="0.2">
      <c r="A48" t="s">
        <v>110</v>
      </c>
      <c r="B48">
        <v>22</v>
      </c>
      <c r="C48">
        <v>7</v>
      </c>
      <c r="D48">
        <v>5</v>
      </c>
      <c r="E48">
        <v>0</v>
      </c>
      <c r="F48">
        <v>5.3945272229611797E-2</v>
      </c>
      <c r="G48">
        <v>1</v>
      </c>
      <c r="H48">
        <v>1</v>
      </c>
      <c r="I48" t="s">
        <v>1481</v>
      </c>
    </row>
    <row r="49" spans="1:9" x14ac:dyDescent="0.2">
      <c r="A49" t="s">
        <v>111</v>
      </c>
      <c r="B49">
        <v>23</v>
      </c>
      <c r="C49">
        <v>2</v>
      </c>
      <c r="D49">
        <v>7</v>
      </c>
      <c r="E49">
        <v>0</v>
      </c>
      <c r="F49">
        <v>25.449986932799199</v>
      </c>
      <c r="G49">
        <v>1</v>
      </c>
      <c r="H49">
        <v>1</v>
      </c>
      <c r="I49" t="s">
        <v>1482</v>
      </c>
    </row>
    <row r="50" spans="1:9" x14ac:dyDescent="0.2">
      <c r="A50" t="s">
        <v>112</v>
      </c>
      <c r="B50">
        <v>24</v>
      </c>
      <c r="C50">
        <v>8</v>
      </c>
      <c r="D50">
        <v>5</v>
      </c>
      <c r="E50">
        <v>0</v>
      </c>
      <c r="F50">
        <v>6.5455300733447006E-2</v>
      </c>
      <c r="G50">
        <v>1</v>
      </c>
      <c r="H50">
        <v>1</v>
      </c>
      <c r="I50" t="s">
        <v>1483</v>
      </c>
    </row>
    <row r="51" spans="1:9" x14ac:dyDescent="0.2">
      <c r="A51" t="s">
        <v>113</v>
      </c>
      <c r="B51">
        <v>25</v>
      </c>
      <c r="C51">
        <v>8</v>
      </c>
      <c r="D51">
        <v>5</v>
      </c>
      <c r="E51">
        <v>0</v>
      </c>
      <c r="F51">
        <v>6.4647968858480398E-2</v>
      </c>
      <c r="G51">
        <v>1</v>
      </c>
      <c r="H51">
        <v>1</v>
      </c>
      <c r="I51" t="s">
        <v>1484</v>
      </c>
    </row>
    <row r="52" spans="1:9" x14ac:dyDescent="0.2">
      <c r="A52" t="s">
        <v>114</v>
      </c>
      <c r="B52">
        <v>26</v>
      </c>
      <c r="C52">
        <v>6</v>
      </c>
      <c r="D52">
        <v>6</v>
      </c>
      <c r="E52">
        <v>0</v>
      </c>
      <c r="F52">
        <v>2.2800810802727902</v>
      </c>
      <c r="G52">
        <v>1</v>
      </c>
      <c r="H52">
        <v>1</v>
      </c>
      <c r="I52" t="s">
        <v>1485</v>
      </c>
    </row>
    <row r="53" spans="1:9" x14ac:dyDescent="0.2">
      <c r="A53" t="s">
        <v>115</v>
      </c>
      <c r="B53">
        <v>27</v>
      </c>
      <c r="C53">
        <v>6</v>
      </c>
      <c r="D53">
        <v>6</v>
      </c>
      <c r="E53">
        <v>0</v>
      </c>
      <c r="F53">
        <v>2.2713823057711102</v>
      </c>
      <c r="G53">
        <v>1</v>
      </c>
      <c r="H53">
        <v>1</v>
      </c>
      <c r="I53" t="s">
        <v>1486</v>
      </c>
    </row>
    <row r="54" spans="1:9" x14ac:dyDescent="0.2">
      <c r="A54" t="s">
        <v>116</v>
      </c>
      <c r="B54">
        <v>28</v>
      </c>
      <c r="C54">
        <v>6</v>
      </c>
      <c r="D54">
        <v>6</v>
      </c>
      <c r="E54">
        <v>0</v>
      </c>
      <c r="F54">
        <v>2.2809716304764098</v>
      </c>
      <c r="G54">
        <v>1</v>
      </c>
      <c r="H54">
        <v>1</v>
      </c>
      <c r="I54" t="s">
        <v>1487</v>
      </c>
    </row>
    <row r="55" spans="1:9" x14ac:dyDescent="0.2">
      <c r="A55" t="s">
        <v>117</v>
      </c>
      <c r="B55">
        <v>29</v>
      </c>
      <c r="C55">
        <v>6</v>
      </c>
      <c r="D55">
        <v>7</v>
      </c>
      <c r="E55">
        <v>0</v>
      </c>
      <c r="F55">
        <v>162.452353297732</v>
      </c>
      <c r="G55">
        <v>1</v>
      </c>
      <c r="H55">
        <v>1</v>
      </c>
      <c r="I55" t="s">
        <v>1488</v>
      </c>
    </row>
    <row r="56" spans="1:9" x14ac:dyDescent="0.2">
      <c r="A56" t="s">
        <v>118</v>
      </c>
      <c r="B56">
        <v>30</v>
      </c>
      <c r="C56">
        <v>9</v>
      </c>
      <c r="D56">
        <v>6</v>
      </c>
      <c r="E56">
        <v>0</v>
      </c>
      <c r="F56">
        <v>8.1521185357123596</v>
      </c>
      <c r="G56">
        <v>1</v>
      </c>
      <c r="H56">
        <v>1</v>
      </c>
      <c r="I56" t="s">
        <v>1489</v>
      </c>
    </row>
    <row r="57" spans="1:9" x14ac:dyDescent="0.2">
      <c r="A57" t="s">
        <v>119</v>
      </c>
      <c r="B57">
        <v>31</v>
      </c>
      <c r="C57">
        <v>9</v>
      </c>
      <c r="D57">
        <v>6</v>
      </c>
      <c r="E57">
        <v>0</v>
      </c>
      <c r="F57">
        <v>8.1546515775844401</v>
      </c>
      <c r="G57">
        <v>1</v>
      </c>
      <c r="H57">
        <v>1</v>
      </c>
      <c r="I57" t="s">
        <v>1490</v>
      </c>
    </row>
    <row r="58" spans="1:9" x14ac:dyDescent="0.2">
      <c r="A58" t="s">
        <v>120</v>
      </c>
      <c r="B58">
        <v>32</v>
      </c>
      <c r="C58">
        <v>5</v>
      </c>
      <c r="D58">
        <v>8</v>
      </c>
      <c r="E58">
        <v>0</v>
      </c>
      <c r="F58">
        <v>7169.6330119250297</v>
      </c>
      <c r="G58">
        <v>1</v>
      </c>
      <c r="H58">
        <v>1</v>
      </c>
      <c r="I58" t="s">
        <v>1491</v>
      </c>
    </row>
    <row r="59" spans="1:9" x14ac:dyDescent="0.2">
      <c r="A59" t="s">
        <v>121</v>
      </c>
      <c r="B59">
        <v>33</v>
      </c>
      <c r="C59">
        <v>7</v>
      </c>
      <c r="D59">
        <v>8</v>
      </c>
      <c r="E59">
        <v>0</v>
      </c>
      <c r="F59">
        <v>13337.341799964101</v>
      </c>
      <c r="G59">
        <v>1</v>
      </c>
      <c r="H59">
        <v>1</v>
      </c>
      <c r="I59" t="s">
        <v>1492</v>
      </c>
    </row>
    <row r="60" spans="1:9" x14ac:dyDescent="0.2">
      <c r="A60" t="s">
        <v>122</v>
      </c>
      <c r="B60">
        <v>34</v>
      </c>
      <c r="C60">
        <v>17</v>
      </c>
      <c r="D60">
        <v>5</v>
      </c>
      <c r="E60">
        <v>0</v>
      </c>
      <c r="F60">
        <v>0.34773479029536197</v>
      </c>
      <c r="G60">
        <v>1</v>
      </c>
      <c r="H60">
        <v>1</v>
      </c>
      <c r="I60" t="s">
        <v>1493</v>
      </c>
    </row>
    <row r="61" spans="1:9" x14ac:dyDescent="0.2">
      <c r="A61" t="s">
        <v>133</v>
      </c>
      <c r="B61">
        <v>45</v>
      </c>
      <c r="C61">
        <v>6</v>
      </c>
      <c r="D61">
        <v>0</v>
      </c>
      <c r="E61">
        <v>-9</v>
      </c>
      <c r="F61">
        <v>28800.138307602101</v>
      </c>
      <c r="G61">
        <v>1</v>
      </c>
      <c r="H61">
        <v>1</v>
      </c>
    </row>
    <row r="62" spans="1:9" x14ac:dyDescent="0.2">
      <c r="A62" t="s">
        <v>158</v>
      </c>
      <c r="B62">
        <v>70</v>
      </c>
      <c r="C62">
        <v>5</v>
      </c>
      <c r="D62">
        <v>0</v>
      </c>
      <c r="E62">
        <v>-14</v>
      </c>
      <c r="F62">
        <v>28800.1386170396</v>
      </c>
      <c r="G62">
        <v>1</v>
      </c>
      <c r="H62">
        <v>1</v>
      </c>
    </row>
    <row r="63" spans="1:9" x14ac:dyDescent="0.2">
      <c r="A63" t="s">
        <v>128</v>
      </c>
      <c r="B63">
        <v>40</v>
      </c>
      <c r="C63">
        <v>5</v>
      </c>
      <c r="D63">
        <v>0</v>
      </c>
      <c r="E63">
        <v>-9</v>
      </c>
      <c r="F63">
        <v>28800.1375510199</v>
      </c>
      <c r="G63">
        <v>1</v>
      </c>
      <c r="H63">
        <v>1</v>
      </c>
    </row>
    <row r="64" spans="1:9" x14ac:dyDescent="0.2">
      <c r="A64" t="s">
        <v>163</v>
      </c>
      <c r="B64">
        <v>75</v>
      </c>
      <c r="C64">
        <v>5</v>
      </c>
      <c r="D64">
        <v>0</v>
      </c>
      <c r="E64">
        <v>-15</v>
      </c>
      <c r="F64">
        <v>28800.1425523338</v>
      </c>
      <c r="G64">
        <v>1</v>
      </c>
      <c r="H64">
        <v>1</v>
      </c>
    </row>
    <row r="65" spans="1:8" x14ac:dyDescent="0.2">
      <c r="A65" t="s">
        <v>153</v>
      </c>
      <c r="B65">
        <v>65</v>
      </c>
      <c r="C65">
        <v>5</v>
      </c>
      <c r="D65">
        <v>0</v>
      </c>
      <c r="E65">
        <v>-14</v>
      </c>
      <c r="F65">
        <v>28800.1197771513</v>
      </c>
      <c r="G65">
        <v>1</v>
      </c>
      <c r="H65">
        <v>1</v>
      </c>
    </row>
    <row r="66" spans="1:8" x14ac:dyDescent="0.2">
      <c r="A66" t="s">
        <v>123</v>
      </c>
      <c r="B66">
        <v>35</v>
      </c>
      <c r="C66">
        <v>4</v>
      </c>
      <c r="D66">
        <v>0</v>
      </c>
      <c r="E66">
        <v>-9</v>
      </c>
      <c r="F66">
        <v>28800.344587112701</v>
      </c>
      <c r="G66">
        <v>1</v>
      </c>
      <c r="H66">
        <v>1</v>
      </c>
    </row>
    <row r="67" spans="1:8" x14ac:dyDescent="0.2">
      <c r="A67" t="s">
        <v>148</v>
      </c>
      <c r="B67">
        <v>60</v>
      </c>
      <c r="C67">
        <v>10</v>
      </c>
      <c r="D67">
        <v>0</v>
      </c>
      <c r="E67">
        <v>-11</v>
      </c>
      <c r="F67">
        <v>28800.1189204398</v>
      </c>
      <c r="G67">
        <v>1</v>
      </c>
      <c r="H67">
        <v>1</v>
      </c>
    </row>
    <row r="68" spans="1:8" x14ac:dyDescent="0.2">
      <c r="A68" t="s">
        <v>143</v>
      </c>
      <c r="B68">
        <v>55</v>
      </c>
      <c r="C68">
        <v>5</v>
      </c>
      <c r="D68">
        <v>0</v>
      </c>
      <c r="E68">
        <v>-12</v>
      </c>
      <c r="F68">
        <v>28800.137753351501</v>
      </c>
      <c r="G68">
        <v>1</v>
      </c>
      <c r="H68">
        <v>1</v>
      </c>
    </row>
    <row r="69" spans="1:8" x14ac:dyDescent="0.2">
      <c r="A69" t="s">
        <v>138</v>
      </c>
      <c r="B69">
        <v>50</v>
      </c>
      <c r="C69">
        <v>13</v>
      </c>
      <c r="D69">
        <v>0</v>
      </c>
      <c r="E69">
        <v>-8</v>
      </c>
      <c r="F69">
        <v>28800.206706974601</v>
      </c>
      <c r="G69">
        <v>1</v>
      </c>
      <c r="H69">
        <v>1</v>
      </c>
    </row>
    <row r="70" spans="1:8" x14ac:dyDescent="0.2">
      <c r="A70" t="s">
        <v>134</v>
      </c>
      <c r="B70">
        <v>46</v>
      </c>
      <c r="C70">
        <v>7</v>
      </c>
      <c r="D70">
        <v>0</v>
      </c>
      <c r="E70">
        <v>-9</v>
      </c>
      <c r="F70">
        <v>28800.114048516301</v>
      </c>
      <c r="G70">
        <v>1</v>
      </c>
      <c r="H70">
        <v>1</v>
      </c>
    </row>
    <row r="71" spans="1:8" x14ac:dyDescent="0.2">
      <c r="A71" t="s">
        <v>129</v>
      </c>
      <c r="B71">
        <v>41</v>
      </c>
      <c r="C71">
        <v>2</v>
      </c>
      <c r="D71">
        <v>0</v>
      </c>
      <c r="E71">
        <v>-11</v>
      </c>
      <c r="F71">
        <v>28800.112573664599</v>
      </c>
      <c r="G71">
        <v>1</v>
      </c>
      <c r="H71">
        <v>1</v>
      </c>
    </row>
    <row r="72" spans="1:8" x14ac:dyDescent="0.2">
      <c r="A72" t="s">
        <v>159</v>
      </c>
      <c r="B72">
        <v>71</v>
      </c>
      <c r="C72">
        <v>5</v>
      </c>
      <c r="D72">
        <v>0</v>
      </c>
      <c r="E72">
        <v>-15</v>
      </c>
      <c r="F72">
        <v>28800.117391704502</v>
      </c>
      <c r="G72">
        <v>1</v>
      </c>
      <c r="H72">
        <v>1</v>
      </c>
    </row>
    <row r="73" spans="1:8" x14ac:dyDescent="0.2">
      <c r="A73" t="s">
        <v>164</v>
      </c>
      <c r="B73">
        <v>76</v>
      </c>
      <c r="C73">
        <v>5</v>
      </c>
      <c r="D73">
        <v>0</v>
      </c>
      <c r="E73">
        <v>-15</v>
      </c>
      <c r="F73">
        <v>28800.118407809099</v>
      </c>
      <c r="G73">
        <v>1</v>
      </c>
      <c r="H73">
        <v>1</v>
      </c>
    </row>
    <row r="74" spans="1:8" x14ac:dyDescent="0.2">
      <c r="A74" t="s">
        <v>154</v>
      </c>
      <c r="B74">
        <v>66</v>
      </c>
      <c r="C74">
        <v>5</v>
      </c>
      <c r="D74">
        <v>0</v>
      </c>
      <c r="E74">
        <v>-14</v>
      </c>
      <c r="F74">
        <v>28800.1155279669</v>
      </c>
      <c r="G74">
        <v>1</v>
      </c>
      <c r="H74">
        <v>1</v>
      </c>
    </row>
    <row r="75" spans="1:8" x14ac:dyDescent="0.2">
      <c r="A75" t="s">
        <v>124</v>
      </c>
      <c r="B75">
        <v>36</v>
      </c>
      <c r="C75">
        <v>4</v>
      </c>
      <c r="D75">
        <v>0</v>
      </c>
      <c r="E75">
        <v>-9</v>
      </c>
      <c r="F75">
        <v>28800.109907826401</v>
      </c>
      <c r="G75">
        <v>1</v>
      </c>
      <c r="H75">
        <v>1</v>
      </c>
    </row>
    <row r="76" spans="1:8" x14ac:dyDescent="0.2">
      <c r="A76" t="s">
        <v>149</v>
      </c>
      <c r="B76">
        <v>61</v>
      </c>
      <c r="C76">
        <v>10</v>
      </c>
      <c r="D76">
        <v>0</v>
      </c>
      <c r="E76">
        <v>-11</v>
      </c>
      <c r="F76">
        <v>28800.114969386701</v>
      </c>
      <c r="G76">
        <v>1</v>
      </c>
      <c r="H76">
        <v>1</v>
      </c>
    </row>
    <row r="77" spans="1:8" x14ac:dyDescent="0.2">
      <c r="A77" t="s">
        <v>144</v>
      </c>
      <c r="B77">
        <v>56</v>
      </c>
      <c r="C77">
        <v>5</v>
      </c>
      <c r="D77">
        <v>0</v>
      </c>
      <c r="E77">
        <v>-12</v>
      </c>
      <c r="F77">
        <v>28800.1149517456</v>
      </c>
      <c r="G77">
        <v>1</v>
      </c>
      <c r="H77">
        <v>1</v>
      </c>
    </row>
    <row r="78" spans="1:8" x14ac:dyDescent="0.2">
      <c r="A78" t="s">
        <v>139</v>
      </c>
      <c r="B78">
        <v>51</v>
      </c>
      <c r="C78">
        <v>12</v>
      </c>
      <c r="D78">
        <v>0</v>
      </c>
      <c r="E78">
        <v>-9</v>
      </c>
      <c r="F78">
        <v>28800.1418899251</v>
      </c>
      <c r="G78">
        <v>1</v>
      </c>
      <c r="H78">
        <v>1</v>
      </c>
    </row>
    <row r="79" spans="1:8" x14ac:dyDescent="0.2">
      <c r="A79" t="s">
        <v>135</v>
      </c>
      <c r="B79">
        <v>47</v>
      </c>
      <c r="C79">
        <v>8</v>
      </c>
      <c r="D79">
        <v>0</v>
      </c>
      <c r="E79">
        <v>-9</v>
      </c>
      <c r="F79">
        <v>28800.113923507699</v>
      </c>
      <c r="G79">
        <v>1</v>
      </c>
      <c r="H79">
        <v>1</v>
      </c>
    </row>
    <row r="80" spans="1:8" x14ac:dyDescent="0.2">
      <c r="A80" t="s">
        <v>130</v>
      </c>
      <c r="B80">
        <v>42</v>
      </c>
      <c r="C80">
        <v>5</v>
      </c>
      <c r="D80">
        <v>0</v>
      </c>
      <c r="E80">
        <v>-9</v>
      </c>
      <c r="F80">
        <v>28800.1121812565</v>
      </c>
      <c r="G80">
        <v>1</v>
      </c>
      <c r="H80">
        <v>1</v>
      </c>
    </row>
    <row r="81" spans="1:8" x14ac:dyDescent="0.2">
      <c r="A81" t="s">
        <v>160</v>
      </c>
      <c r="B81">
        <v>72</v>
      </c>
      <c r="C81">
        <v>5</v>
      </c>
      <c r="D81">
        <v>0</v>
      </c>
      <c r="E81">
        <v>-15</v>
      </c>
      <c r="F81">
        <v>28800.135792208799</v>
      </c>
      <c r="G81">
        <v>1</v>
      </c>
      <c r="H81">
        <v>1</v>
      </c>
    </row>
    <row r="82" spans="1:8" x14ac:dyDescent="0.2">
      <c r="A82" t="s">
        <v>165</v>
      </c>
      <c r="B82">
        <v>77</v>
      </c>
      <c r="C82">
        <v>5</v>
      </c>
      <c r="D82">
        <v>0</v>
      </c>
      <c r="E82">
        <v>-15</v>
      </c>
      <c r="F82">
        <v>28800.126798768499</v>
      </c>
      <c r="G82">
        <v>1</v>
      </c>
      <c r="H82">
        <v>1</v>
      </c>
    </row>
    <row r="83" spans="1:8" x14ac:dyDescent="0.2">
      <c r="A83" t="s">
        <v>155</v>
      </c>
      <c r="B83">
        <v>67</v>
      </c>
      <c r="C83">
        <v>5</v>
      </c>
      <c r="D83">
        <v>0</v>
      </c>
      <c r="E83">
        <v>-14</v>
      </c>
      <c r="F83">
        <v>28800.123999224899</v>
      </c>
      <c r="G83">
        <v>1</v>
      </c>
      <c r="H83">
        <v>1</v>
      </c>
    </row>
    <row r="84" spans="1:8" x14ac:dyDescent="0.2">
      <c r="A84" t="s">
        <v>125</v>
      </c>
      <c r="B84">
        <v>37</v>
      </c>
      <c r="C84">
        <v>4</v>
      </c>
      <c r="D84">
        <v>0</v>
      </c>
      <c r="E84">
        <v>-9</v>
      </c>
      <c r="F84">
        <v>28800.110171844201</v>
      </c>
      <c r="G84">
        <v>1</v>
      </c>
      <c r="H84">
        <v>1</v>
      </c>
    </row>
    <row r="85" spans="1:8" x14ac:dyDescent="0.2">
      <c r="A85" t="s">
        <v>150</v>
      </c>
      <c r="B85">
        <v>62</v>
      </c>
      <c r="C85">
        <v>16</v>
      </c>
      <c r="D85">
        <v>0</v>
      </c>
      <c r="E85">
        <v>-10</v>
      </c>
      <c r="F85">
        <v>28800.114999138699</v>
      </c>
      <c r="G85">
        <v>1</v>
      </c>
      <c r="H85">
        <v>1</v>
      </c>
    </row>
    <row r="86" spans="1:8" x14ac:dyDescent="0.2">
      <c r="A86" t="s">
        <v>145</v>
      </c>
      <c r="B86">
        <v>57</v>
      </c>
      <c r="C86">
        <v>4</v>
      </c>
      <c r="D86">
        <v>0</v>
      </c>
      <c r="E86">
        <v>-13</v>
      </c>
      <c r="F86">
        <v>28800.1140086427</v>
      </c>
      <c r="G86">
        <v>1</v>
      </c>
      <c r="H86">
        <v>1</v>
      </c>
    </row>
    <row r="87" spans="1:8" x14ac:dyDescent="0.2">
      <c r="A87" t="s">
        <v>140</v>
      </c>
      <c r="B87">
        <v>52</v>
      </c>
      <c r="C87">
        <v>10</v>
      </c>
      <c r="D87">
        <v>0</v>
      </c>
      <c r="E87">
        <v>-10</v>
      </c>
      <c r="F87">
        <v>28800.1540491329</v>
      </c>
      <c r="G87">
        <v>1</v>
      </c>
      <c r="H87">
        <v>1</v>
      </c>
    </row>
    <row r="88" spans="1:8" x14ac:dyDescent="0.2">
      <c r="A88" t="s">
        <v>161</v>
      </c>
      <c r="B88">
        <v>73</v>
      </c>
      <c r="C88">
        <v>5</v>
      </c>
      <c r="D88">
        <v>0</v>
      </c>
      <c r="E88">
        <v>-15</v>
      </c>
      <c r="F88">
        <v>28800.201730640601</v>
      </c>
      <c r="G88">
        <v>1</v>
      </c>
      <c r="H88">
        <v>1</v>
      </c>
    </row>
    <row r="89" spans="1:8" x14ac:dyDescent="0.2">
      <c r="A89" t="s">
        <v>131</v>
      </c>
      <c r="B89">
        <v>43</v>
      </c>
      <c r="C89">
        <v>6</v>
      </c>
      <c r="D89">
        <v>0</v>
      </c>
      <c r="E89">
        <v>-9</v>
      </c>
      <c r="F89">
        <v>28800.226552955799</v>
      </c>
      <c r="G89">
        <v>1</v>
      </c>
      <c r="H89">
        <v>1</v>
      </c>
    </row>
    <row r="90" spans="1:8" x14ac:dyDescent="0.2">
      <c r="A90" t="s">
        <v>166</v>
      </c>
      <c r="B90">
        <v>78</v>
      </c>
      <c r="C90">
        <v>15</v>
      </c>
      <c r="D90">
        <v>0</v>
      </c>
      <c r="E90">
        <v>-12</v>
      </c>
      <c r="F90">
        <v>28800.202232940999</v>
      </c>
      <c r="G90">
        <v>1</v>
      </c>
      <c r="H90">
        <v>1</v>
      </c>
    </row>
    <row r="91" spans="1:8" x14ac:dyDescent="0.2">
      <c r="A91" t="s">
        <v>136</v>
      </c>
      <c r="B91">
        <v>48</v>
      </c>
      <c r="C91">
        <v>5</v>
      </c>
      <c r="D91">
        <v>0</v>
      </c>
      <c r="E91">
        <v>-10</v>
      </c>
      <c r="F91">
        <v>28800.230038165999</v>
      </c>
      <c r="G91">
        <v>1</v>
      </c>
      <c r="H91">
        <v>1</v>
      </c>
    </row>
    <row r="92" spans="1:8" x14ac:dyDescent="0.2">
      <c r="A92" t="s">
        <v>156</v>
      </c>
      <c r="B92">
        <v>68</v>
      </c>
      <c r="C92">
        <v>5</v>
      </c>
      <c r="D92">
        <v>0</v>
      </c>
      <c r="E92">
        <v>-14</v>
      </c>
      <c r="F92">
        <v>28800.2027643853</v>
      </c>
      <c r="G92">
        <v>1</v>
      </c>
      <c r="H92">
        <v>1</v>
      </c>
    </row>
    <row r="93" spans="1:8" x14ac:dyDescent="0.2">
      <c r="A93" t="s">
        <v>126</v>
      </c>
      <c r="B93">
        <v>38</v>
      </c>
      <c r="C93">
        <v>4</v>
      </c>
      <c r="D93">
        <v>0</v>
      </c>
      <c r="E93">
        <v>-9</v>
      </c>
      <c r="F93">
        <v>28800.109918839298</v>
      </c>
      <c r="G93">
        <v>1</v>
      </c>
      <c r="H93">
        <v>1</v>
      </c>
    </row>
    <row r="94" spans="1:8" x14ac:dyDescent="0.2">
      <c r="A94" t="s">
        <v>151</v>
      </c>
      <c r="B94">
        <v>63</v>
      </c>
      <c r="C94">
        <v>8</v>
      </c>
      <c r="D94">
        <v>0</v>
      </c>
      <c r="E94">
        <v>-13</v>
      </c>
      <c r="F94">
        <v>28800.114097176101</v>
      </c>
      <c r="G94">
        <v>1</v>
      </c>
      <c r="H94">
        <v>1</v>
      </c>
    </row>
    <row r="95" spans="1:8" x14ac:dyDescent="0.2">
      <c r="A95" t="s">
        <v>146</v>
      </c>
      <c r="B95">
        <v>58</v>
      </c>
      <c r="C95">
        <v>12</v>
      </c>
      <c r="D95">
        <v>0</v>
      </c>
      <c r="E95">
        <v>-10</v>
      </c>
      <c r="F95">
        <v>28800.113914703899</v>
      </c>
      <c r="G95">
        <v>1</v>
      </c>
      <c r="H95">
        <v>1</v>
      </c>
    </row>
    <row r="96" spans="1:8" x14ac:dyDescent="0.2">
      <c r="A96" t="s">
        <v>141</v>
      </c>
      <c r="B96">
        <v>53</v>
      </c>
      <c r="C96">
        <v>6</v>
      </c>
      <c r="D96">
        <v>0</v>
      </c>
      <c r="E96">
        <v>-11</v>
      </c>
      <c r="F96">
        <v>28800.141889139999</v>
      </c>
      <c r="G96">
        <v>1</v>
      </c>
      <c r="H96">
        <v>1</v>
      </c>
    </row>
    <row r="97" spans="1:9" x14ac:dyDescent="0.2">
      <c r="A97" t="s">
        <v>137</v>
      </c>
      <c r="B97">
        <v>49</v>
      </c>
      <c r="C97">
        <v>17</v>
      </c>
      <c r="D97">
        <v>7</v>
      </c>
      <c r="E97">
        <v>0</v>
      </c>
      <c r="F97">
        <v>8295.5894078454003</v>
      </c>
      <c r="G97">
        <v>1</v>
      </c>
      <c r="H97">
        <v>1</v>
      </c>
      <c r="I97" t="s">
        <v>1494</v>
      </c>
    </row>
    <row r="98" spans="1:9" x14ac:dyDescent="0.2">
      <c r="A98" t="s">
        <v>132</v>
      </c>
      <c r="B98">
        <v>44</v>
      </c>
      <c r="C98">
        <v>6</v>
      </c>
      <c r="D98">
        <v>0</v>
      </c>
      <c r="E98">
        <v>-9</v>
      </c>
      <c r="F98">
        <v>28800.118742591701</v>
      </c>
      <c r="G98">
        <v>1</v>
      </c>
      <c r="H98">
        <v>1</v>
      </c>
    </row>
    <row r="99" spans="1:9" x14ac:dyDescent="0.2">
      <c r="A99" t="s">
        <v>167</v>
      </c>
      <c r="B99">
        <v>79</v>
      </c>
      <c r="C99">
        <v>14</v>
      </c>
      <c r="D99">
        <v>0</v>
      </c>
      <c r="E99">
        <v>-13</v>
      </c>
      <c r="F99">
        <v>28800.118655142302</v>
      </c>
      <c r="G99">
        <v>1</v>
      </c>
      <c r="H99">
        <v>1</v>
      </c>
    </row>
    <row r="100" spans="1:9" x14ac:dyDescent="0.2">
      <c r="A100" t="s">
        <v>162</v>
      </c>
      <c r="B100">
        <v>74</v>
      </c>
      <c r="C100">
        <v>5</v>
      </c>
      <c r="D100">
        <v>0</v>
      </c>
      <c r="E100">
        <v>-15</v>
      </c>
      <c r="F100">
        <v>28800.120093609199</v>
      </c>
      <c r="G100">
        <v>1</v>
      </c>
      <c r="H100">
        <v>1</v>
      </c>
    </row>
    <row r="101" spans="1:9" x14ac:dyDescent="0.2">
      <c r="A101" t="s">
        <v>157</v>
      </c>
      <c r="B101">
        <v>69</v>
      </c>
      <c r="C101">
        <v>5</v>
      </c>
      <c r="D101">
        <v>0</v>
      </c>
      <c r="E101">
        <v>-14</v>
      </c>
      <c r="F101">
        <v>28800.118373662201</v>
      </c>
      <c r="G101">
        <v>1</v>
      </c>
      <c r="H101">
        <v>1</v>
      </c>
    </row>
    <row r="102" spans="1:9" x14ac:dyDescent="0.2">
      <c r="A102" t="s">
        <v>127</v>
      </c>
      <c r="B102">
        <v>39</v>
      </c>
      <c r="C102">
        <v>4</v>
      </c>
      <c r="D102">
        <v>0</v>
      </c>
      <c r="E102">
        <v>-9</v>
      </c>
      <c r="F102">
        <v>28800.126395986401</v>
      </c>
      <c r="G102">
        <v>1</v>
      </c>
      <c r="H102">
        <v>1</v>
      </c>
    </row>
    <row r="103" spans="1:9" x14ac:dyDescent="0.2">
      <c r="A103" t="s">
        <v>152</v>
      </c>
      <c r="B103">
        <v>64</v>
      </c>
      <c r="C103">
        <v>13</v>
      </c>
      <c r="D103">
        <v>0</v>
      </c>
      <c r="E103">
        <v>-12</v>
      </c>
      <c r="F103">
        <v>28800.1150663308</v>
      </c>
      <c r="G103">
        <v>1</v>
      </c>
      <c r="H103">
        <v>1</v>
      </c>
    </row>
    <row r="104" spans="1:9" x14ac:dyDescent="0.2">
      <c r="A104" t="s">
        <v>147</v>
      </c>
      <c r="B104">
        <v>59</v>
      </c>
      <c r="C104">
        <v>12</v>
      </c>
      <c r="D104">
        <v>0</v>
      </c>
      <c r="E104">
        <v>-10</v>
      </c>
      <c r="F104">
        <v>28800.113145462201</v>
      </c>
      <c r="G104">
        <v>1</v>
      </c>
      <c r="H104">
        <v>1</v>
      </c>
    </row>
    <row r="105" spans="1:9" x14ac:dyDescent="0.2">
      <c r="A105" t="s">
        <v>142</v>
      </c>
      <c r="B105">
        <v>54</v>
      </c>
      <c r="C105">
        <v>12</v>
      </c>
      <c r="D105">
        <v>0</v>
      </c>
      <c r="E105">
        <v>-10</v>
      </c>
      <c r="F105">
        <v>28800.1443041237</v>
      </c>
      <c r="G105">
        <v>1</v>
      </c>
      <c r="H105">
        <v>1</v>
      </c>
    </row>
    <row r="106" spans="1:9" x14ac:dyDescent="0.2">
      <c r="A106" t="s">
        <v>168</v>
      </c>
      <c r="B106">
        <v>80</v>
      </c>
      <c r="C106">
        <v>7</v>
      </c>
      <c r="D106">
        <v>0</v>
      </c>
      <c r="E106">
        <v>-15</v>
      </c>
      <c r="F106">
        <v>28800.181399437599</v>
      </c>
      <c r="G106">
        <v>1</v>
      </c>
      <c r="H106">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101A-95CE-7E4D-B2F3-DEAEA05FC073}">
  <dimension ref="A1:I153"/>
  <sheetViews>
    <sheetView workbookViewId="0">
      <selection activeCell="E11" sqref="E11"/>
    </sheetView>
  </sheetViews>
  <sheetFormatPr baseColWidth="10" defaultRowHeight="16" x14ac:dyDescent="0.2"/>
  <sheetData>
    <row r="1" spans="1:1" x14ac:dyDescent="0.2">
      <c r="A1" t="s">
        <v>212</v>
      </c>
    </row>
    <row r="2" spans="1:1" x14ac:dyDescent="0.2">
      <c r="A2" t="s">
        <v>213</v>
      </c>
    </row>
    <row r="3" spans="1:1" x14ac:dyDescent="0.2">
      <c r="A3" t="s">
        <v>214</v>
      </c>
    </row>
    <row r="4" spans="1:1" x14ac:dyDescent="0.2">
      <c r="A4" t="s">
        <v>215</v>
      </c>
    </row>
    <row r="5" spans="1:1" x14ac:dyDescent="0.2">
      <c r="A5" t="s">
        <v>216</v>
      </c>
    </row>
    <row r="6" spans="1:1" x14ac:dyDescent="0.2">
      <c r="A6" t="s">
        <v>617</v>
      </c>
    </row>
    <row r="7" spans="1:1" x14ac:dyDescent="0.2">
      <c r="A7" t="s">
        <v>218</v>
      </c>
    </row>
    <row r="8" spans="1:1" x14ac:dyDescent="0.2">
      <c r="A8" t="s">
        <v>219</v>
      </c>
    </row>
    <row r="9" spans="1:1" x14ac:dyDescent="0.2">
      <c r="A9" t="s">
        <v>1433</v>
      </c>
    </row>
    <row r="10" spans="1:1" x14ac:dyDescent="0.2">
      <c r="A10" t="s">
        <v>1434</v>
      </c>
    </row>
    <row r="11" spans="1:1" x14ac:dyDescent="0.2">
      <c r="A11" t="s">
        <v>220</v>
      </c>
    </row>
    <row r="12" spans="1:1" x14ac:dyDescent="0.2">
      <c r="A12" t="s">
        <v>221</v>
      </c>
    </row>
    <row r="13" spans="1:1" x14ac:dyDescent="0.2">
      <c r="A13" t="s">
        <v>222</v>
      </c>
    </row>
    <row r="14" spans="1:1" x14ac:dyDescent="0.2">
      <c r="A14" t="s">
        <v>223</v>
      </c>
    </row>
    <row r="15" spans="1:1" x14ac:dyDescent="0.2">
      <c r="A15" t="s">
        <v>224</v>
      </c>
    </row>
    <row r="16" spans="1:1" x14ac:dyDescent="0.2">
      <c r="A16" t="s">
        <v>1608</v>
      </c>
    </row>
    <row r="17" spans="1:9" x14ac:dyDescent="0.2">
      <c r="A17" t="s">
        <v>1436</v>
      </c>
    </row>
    <row r="18" spans="1:9" x14ac:dyDescent="0.2">
      <c r="A18" t="s">
        <v>225</v>
      </c>
    </row>
    <row r="19" spans="1:9" x14ac:dyDescent="0.2">
      <c r="A19" t="s">
        <v>229</v>
      </c>
    </row>
    <row r="20" spans="1:9" x14ac:dyDescent="0.2">
      <c r="A20" t="s">
        <v>230</v>
      </c>
    </row>
    <row r="21" spans="1:9" x14ac:dyDescent="0.2">
      <c r="A21" t="s">
        <v>231</v>
      </c>
    </row>
    <row r="22" spans="1:9" x14ac:dyDescent="0.2">
      <c r="A22" t="s">
        <v>1460</v>
      </c>
    </row>
    <row r="23" spans="1:9" x14ac:dyDescent="0.2">
      <c r="A23" t="s">
        <v>1446</v>
      </c>
    </row>
    <row r="24" spans="1:9" x14ac:dyDescent="0.2">
      <c r="A24" t="s">
        <v>1447</v>
      </c>
    </row>
    <row r="25" spans="1:9" x14ac:dyDescent="0.2">
      <c r="A25" t="s">
        <v>1448</v>
      </c>
    </row>
    <row r="26" spans="1:9" x14ac:dyDescent="0.2">
      <c r="A26" t="s">
        <v>1449</v>
      </c>
    </row>
    <row r="27" spans="1:9" x14ac:dyDescent="0.2">
      <c r="A27" t="s">
        <v>616</v>
      </c>
    </row>
    <row r="28" spans="1:9" x14ac:dyDescent="0.2">
      <c r="A28" t="s">
        <v>235</v>
      </c>
    </row>
    <row r="29" spans="1:9" x14ac:dyDescent="0.2">
      <c r="A29" t="s">
        <v>1609</v>
      </c>
    </row>
    <row r="30" spans="1:9" x14ac:dyDescent="0.2">
      <c r="A30" t="s">
        <v>87</v>
      </c>
    </row>
    <row r="32" spans="1:9" x14ac:dyDescent="0.2">
      <c r="A32" t="s">
        <v>88</v>
      </c>
      <c r="B32" t="s">
        <v>61</v>
      </c>
      <c r="C32" t="s">
        <v>89</v>
      </c>
      <c r="D32" t="s">
        <v>90</v>
      </c>
      <c r="E32" t="s">
        <v>237</v>
      </c>
      <c r="F32" t="s">
        <v>238</v>
      </c>
      <c r="G32" t="s">
        <v>58</v>
      </c>
      <c r="H32" t="s">
        <v>59</v>
      </c>
      <c r="I32" t="s">
        <v>239</v>
      </c>
    </row>
    <row r="33" spans="1:9" x14ac:dyDescent="0.2">
      <c r="A33" t="s">
        <v>91</v>
      </c>
      <c r="B33">
        <v>3</v>
      </c>
      <c r="C33">
        <v>1</v>
      </c>
      <c r="D33">
        <v>1</v>
      </c>
      <c r="E33">
        <v>0</v>
      </c>
      <c r="F33">
        <v>0.15588868688791899</v>
      </c>
      <c r="G33">
        <v>1</v>
      </c>
      <c r="H33">
        <v>1</v>
      </c>
      <c r="I33" t="s">
        <v>619</v>
      </c>
    </row>
    <row r="34" spans="1:9" x14ac:dyDescent="0.2">
      <c r="A34" t="s">
        <v>92</v>
      </c>
      <c r="B34">
        <v>4</v>
      </c>
      <c r="C34">
        <v>1</v>
      </c>
      <c r="D34">
        <v>2</v>
      </c>
      <c r="E34">
        <v>0</v>
      </c>
      <c r="F34">
        <v>2.4490771815180699E-2</v>
      </c>
      <c r="G34">
        <v>1</v>
      </c>
      <c r="H34">
        <v>1</v>
      </c>
      <c r="I34" t="s">
        <v>1610</v>
      </c>
    </row>
    <row r="35" spans="1:9" x14ac:dyDescent="0.2">
      <c r="A35" t="s">
        <v>93</v>
      </c>
      <c r="B35">
        <v>5</v>
      </c>
      <c r="C35">
        <v>1</v>
      </c>
      <c r="D35">
        <v>3</v>
      </c>
      <c r="E35">
        <v>0</v>
      </c>
      <c r="F35">
        <v>3.1393998302519301E-2</v>
      </c>
      <c r="G35">
        <v>1</v>
      </c>
      <c r="H35">
        <v>1</v>
      </c>
      <c r="I35" t="s">
        <v>1611</v>
      </c>
    </row>
    <row r="36" spans="1:9" x14ac:dyDescent="0.2">
      <c r="A36" t="s">
        <v>94</v>
      </c>
      <c r="B36">
        <v>6</v>
      </c>
      <c r="C36">
        <v>1</v>
      </c>
      <c r="D36">
        <v>3</v>
      </c>
      <c r="E36">
        <v>0</v>
      </c>
      <c r="F36">
        <v>3.6323600448668003E-2</v>
      </c>
      <c r="G36">
        <v>1</v>
      </c>
      <c r="H36">
        <v>1</v>
      </c>
      <c r="I36" t="s">
        <v>1612</v>
      </c>
    </row>
    <row r="37" spans="1:9" x14ac:dyDescent="0.2">
      <c r="A37" t="s">
        <v>95</v>
      </c>
      <c r="B37">
        <v>7</v>
      </c>
      <c r="C37">
        <v>1</v>
      </c>
      <c r="D37">
        <v>3</v>
      </c>
      <c r="E37">
        <v>0</v>
      </c>
      <c r="F37">
        <v>4.2451309040188699E-2</v>
      </c>
      <c r="G37">
        <v>1</v>
      </c>
      <c r="H37">
        <v>1</v>
      </c>
      <c r="I37" t="s">
        <v>1613</v>
      </c>
    </row>
    <row r="38" spans="1:9" x14ac:dyDescent="0.2">
      <c r="A38" t="s">
        <v>96</v>
      </c>
      <c r="B38">
        <v>8</v>
      </c>
      <c r="C38">
        <v>1</v>
      </c>
      <c r="D38">
        <v>3</v>
      </c>
      <c r="E38">
        <v>0</v>
      </c>
      <c r="F38">
        <v>4.5867452397942501E-2</v>
      </c>
      <c r="G38">
        <v>1</v>
      </c>
      <c r="H38">
        <v>1</v>
      </c>
      <c r="I38" t="s">
        <v>1614</v>
      </c>
    </row>
    <row r="39" spans="1:9" x14ac:dyDescent="0.2">
      <c r="A39" t="s">
        <v>97</v>
      </c>
      <c r="B39">
        <v>9</v>
      </c>
      <c r="C39">
        <v>1</v>
      </c>
      <c r="D39">
        <v>3</v>
      </c>
      <c r="E39">
        <v>0</v>
      </c>
      <c r="F39">
        <v>5.20390346646308E-2</v>
      </c>
      <c r="G39">
        <v>1</v>
      </c>
      <c r="H39">
        <v>1</v>
      </c>
      <c r="I39" t="s">
        <v>1615</v>
      </c>
    </row>
    <row r="40" spans="1:9" x14ac:dyDescent="0.2">
      <c r="A40" t="s">
        <v>98</v>
      </c>
      <c r="B40">
        <v>10</v>
      </c>
      <c r="C40">
        <v>1</v>
      </c>
      <c r="D40">
        <v>4</v>
      </c>
      <c r="E40">
        <v>0</v>
      </c>
      <c r="F40">
        <v>7.44207752868533E-2</v>
      </c>
      <c r="G40">
        <v>1</v>
      </c>
      <c r="H40">
        <v>1</v>
      </c>
      <c r="I40" t="s">
        <v>1616</v>
      </c>
    </row>
    <row r="41" spans="1:9" x14ac:dyDescent="0.2">
      <c r="A41" t="s">
        <v>99</v>
      </c>
      <c r="B41">
        <v>11</v>
      </c>
      <c r="C41">
        <v>1</v>
      </c>
      <c r="D41">
        <v>5</v>
      </c>
      <c r="E41">
        <v>0</v>
      </c>
      <c r="F41">
        <v>7.3163796216249397E-2</v>
      </c>
      <c r="G41">
        <v>1</v>
      </c>
      <c r="H41">
        <v>1</v>
      </c>
      <c r="I41" t="s">
        <v>1617</v>
      </c>
    </row>
    <row r="42" spans="1:9" x14ac:dyDescent="0.2">
      <c r="A42" t="s">
        <v>100</v>
      </c>
      <c r="B42">
        <v>12</v>
      </c>
      <c r="C42">
        <v>6</v>
      </c>
      <c r="D42">
        <v>3</v>
      </c>
      <c r="E42">
        <v>0</v>
      </c>
      <c r="F42">
        <v>6.3535203225910594E-2</v>
      </c>
      <c r="G42">
        <v>1</v>
      </c>
      <c r="H42">
        <v>1</v>
      </c>
      <c r="I42" t="s">
        <v>1618</v>
      </c>
    </row>
    <row r="43" spans="1:9" x14ac:dyDescent="0.2">
      <c r="A43" t="s">
        <v>101</v>
      </c>
      <c r="B43">
        <v>13</v>
      </c>
      <c r="C43">
        <v>6</v>
      </c>
      <c r="D43">
        <v>3</v>
      </c>
      <c r="E43">
        <v>0</v>
      </c>
      <c r="F43">
        <v>8.1499826163053499E-2</v>
      </c>
      <c r="G43">
        <v>1</v>
      </c>
      <c r="H43">
        <v>1</v>
      </c>
      <c r="I43" t="s">
        <v>1619</v>
      </c>
    </row>
    <row r="44" spans="1:9" x14ac:dyDescent="0.2">
      <c r="A44" t="s">
        <v>102</v>
      </c>
      <c r="B44">
        <v>14</v>
      </c>
      <c r="C44">
        <v>2</v>
      </c>
      <c r="D44">
        <v>5</v>
      </c>
      <c r="E44">
        <v>0</v>
      </c>
      <c r="F44">
        <v>9.5016393810510594E-2</v>
      </c>
      <c r="G44">
        <v>1</v>
      </c>
      <c r="H44">
        <v>1</v>
      </c>
      <c r="I44" t="s">
        <v>1620</v>
      </c>
    </row>
    <row r="45" spans="1:9" x14ac:dyDescent="0.2">
      <c r="A45" t="s">
        <v>103</v>
      </c>
      <c r="B45">
        <v>15</v>
      </c>
      <c r="C45">
        <v>2</v>
      </c>
      <c r="D45">
        <v>5</v>
      </c>
      <c r="E45">
        <v>0</v>
      </c>
      <c r="F45">
        <v>0.101343440823256</v>
      </c>
      <c r="G45">
        <v>1</v>
      </c>
      <c r="H45">
        <v>1</v>
      </c>
      <c r="I45" t="s">
        <v>1621</v>
      </c>
    </row>
    <row r="46" spans="1:9" x14ac:dyDescent="0.2">
      <c r="A46" t="s">
        <v>104</v>
      </c>
      <c r="B46">
        <v>16</v>
      </c>
      <c r="C46">
        <v>1</v>
      </c>
      <c r="D46">
        <v>6</v>
      </c>
      <c r="E46">
        <v>0</v>
      </c>
      <c r="F46">
        <v>0.117176168598234</v>
      </c>
      <c r="G46">
        <v>1</v>
      </c>
      <c r="H46">
        <v>1</v>
      </c>
      <c r="I46" t="s">
        <v>1622</v>
      </c>
    </row>
    <row r="47" spans="1:9" x14ac:dyDescent="0.2">
      <c r="A47" t="s">
        <v>105</v>
      </c>
      <c r="B47">
        <v>17</v>
      </c>
      <c r="C47">
        <v>3</v>
      </c>
      <c r="D47">
        <v>5</v>
      </c>
      <c r="E47">
        <v>0</v>
      </c>
      <c r="F47">
        <v>0.120109114795923</v>
      </c>
      <c r="G47">
        <v>1</v>
      </c>
      <c r="H47">
        <v>1</v>
      </c>
      <c r="I47" t="s">
        <v>1623</v>
      </c>
    </row>
    <row r="48" spans="1:9" x14ac:dyDescent="0.2">
      <c r="A48" t="s">
        <v>106</v>
      </c>
      <c r="B48">
        <v>18</v>
      </c>
      <c r="C48">
        <v>5</v>
      </c>
      <c r="D48">
        <v>5</v>
      </c>
      <c r="E48">
        <v>0</v>
      </c>
      <c r="F48">
        <v>0.13076229486614399</v>
      </c>
      <c r="G48">
        <v>1</v>
      </c>
      <c r="H48">
        <v>1</v>
      </c>
      <c r="I48" t="s">
        <v>1624</v>
      </c>
    </row>
    <row r="49" spans="1:9" x14ac:dyDescent="0.2">
      <c r="A49" t="s">
        <v>107</v>
      </c>
      <c r="B49">
        <v>19</v>
      </c>
      <c r="C49">
        <v>5</v>
      </c>
      <c r="D49">
        <v>5</v>
      </c>
      <c r="E49">
        <v>0</v>
      </c>
      <c r="F49">
        <v>0.14501057472079901</v>
      </c>
      <c r="G49">
        <v>1</v>
      </c>
      <c r="H49">
        <v>1</v>
      </c>
      <c r="I49" t="s">
        <v>1625</v>
      </c>
    </row>
    <row r="50" spans="1:9" x14ac:dyDescent="0.2">
      <c r="A50" t="s">
        <v>108</v>
      </c>
      <c r="B50">
        <v>20</v>
      </c>
      <c r="C50">
        <v>3</v>
      </c>
      <c r="D50">
        <v>6</v>
      </c>
      <c r="E50">
        <v>0</v>
      </c>
      <c r="F50">
        <v>0.16614509746432299</v>
      </c>
      <c r="G50">
        <v>1</v>
      </c>
      <c r="H50">
        <v>1</v>
      </c>
      <c r="I50" t="s">
        <v>1626</v>
      </c>
    </row>
    <row r="51" spans="1:9" x14ac:dyDescent="0.2">
      <c r="A51" t="s">
        <v>109</v>
      </c>
      <c r="B51">
        <v>21</v>
      </c>
      <c r="C51">
        <v>3</v>
      </c>
      <c r="D51">
        <v>6</v>
      </c>
      <c r="E51">
        <v>0</v>
      </c>
      <c r="F51">
        <v>0.17464506160467799</v>
      </c>
      <c r="G51">
        <v>1</v>
      </c>
      <c r="H51">
        <v>1</v>
      </c>
      <c r="I51" t="s">
        <v>1627</v>
      </c>
    </row>
    <row r="52" spans="1:9" x14ac:dyDescent="0.2">
      <c r="A52" t="s">
        <v>110</v>
      </c>
      <c r="B52">
        <v>22</v>
      </c>
      <c r="C52">
        <v>7</v>
      </c>
      <c r="D52">
        <v>5</v>
      </c>
      <c r="E52">
        <v>0</v>
      </c>
      <c r="F52">
        <v>0.172774327918887</v>
      </c>
      <c r="G52">
        <v>1</v>
      </c>
      <c r="H52">
        <v>1</v>
      </c>
      <c r="I52" t="s">
        <v>1628</v>
      </c>
    </row>
    <row r="53" spans="1:9" x14ac:dyDescent="0.2">
      <c r="A53" t="s">
        <v>111</v>
      </c>
      <c r="B53">
        <v>23</v>
      </c>
      <c r="C53">
        <v>2</v>
      </c>
      <c r="D53">
        <v>7</v>
      </c>
      <c r="E53">
        <v>0</v>
      </c>
      <c r="F53">
        <v>0.20794854220002801</v>
      </c>
      <c r="G53">
        <v>1</v>
      </c>
      <c r="H53">
        <v>1</v>
      </c>
      <c r="I53" t="s">
        <v>1629</v>
      </c>
    </row>
    <row r="54" spans="1:9" x14ac:dyDescent="0.2">
      <c r="A54" t="s">
        <v>112</v>
      </c>
      <c r="B54">
        <v>24</v>
      </c>
      <c r="C54">
        <v>8</v>
      </c>
      <c r="D54">
        <v>5</v>
      </c>
      <c r="E54">
        <v>0</v>
      </c>
      <c r="F54">
        <v>0.191198577173054</v>
      </c>
      <c r="G54">
        <v>1</v>
      </c>
      <c r="H54">
        <v>1</v>
      </c>
      <c r="I54" t="s">
        <v>1630</v>
      </c>
    </row>
    <row r="55" spans="1:9" x14ac:dyDescent="0.2">
      <c r="A55" t="s">
        <v>113</v>
      </c>
      <c r="B55">
        <v>25</v>
      </c>
      <c r="C55">
        <v>8</v>
      </c>
      <c r="D55">
        <v>5</v>
      </c>
      <c r="E55">
        <v>0</v>
      </c>
      <c r="F55">
        <v>0.21511321049183599</v>
      </c>
      <c r="G55">
        <v>1</v>
      </c>
      <c r="H55">
        <v>1</v>
      </c>
      <c r="I55" t="s">
        <v>1631</v>
      </c>
    </row>
    <row r="56" spans="1:9" x14ac:dyDescent="0.2">
      <c r="A56" t="s">
        <v>114</v>
      </c>
      <c r="B56">
        <v>26</v>
      </c>
      <c r="C56">
        <v>6</v>
      </c>
      <c r="D56">
        <v>6</v>
      </c>
      <c r="E56">
        <v>0</v>
      </c>
      <c r="F56">
        <v>0.23455656692385601</v>
      </c>
      <c r="G56">
        <v>1</v>
      </c>
      <c r="H56">
        <v>1</v>
      </c>
      <c r="I56" t="s">
        <v>1632</v>
      </c>
    </row>
    <row r="57" spans="1:9" x14ac:dyDescent="0.2">
      <c r="A57" t="s">
        <v>115</v>
      </c>
      <c r="B57">
        <v>27</v>
      </c>
      <c r="C57">
        <v>6</v>
      </c>
      <c r="D57">
        <v>6</v>
      </c>
      <c r="E57">
        <v>0</v>
      </c>
      <c r="F57">
        <v>0.244939550757408</v>
      </c>
      <c r="G57">
        <v>1</v>
      </c>
      <c r="H57">
        <v>1</v>
      </c>
      <c r="I57" t="s">
        <v>1633</v>
      </c>
    </row>
    <row r="58" spans="1:9" x14ac:dyDescent="0.2">
      <c r="A58" t="s">
        <v>116</v>
      </c>
      <c r="B58">
        <v>28</v>
      </c>
      <c r="C58">
        <v>6</v>
      </c>
      <c r="D58">
        <v>6</v>
      </c>
      <c r="E58">
        <v>0</v>
      </c>
      <c r="F58">
        <v>0.25610197708010601</v>
      </c>
      <c r="G58">
        <v>1</v>
      </c>
      <c r="H58">
        <v>1</v>
      </c>
      <c r="I58" t="s">
        <v>1634</v>
      </c>
    </row>
    <row r="59" spans="1:9" x14ac:dyDescent="0.2">
      <c r="A59" t="s">
        <v>117</v>
      </c>
      <c r="B59">
        <v>29</v>
      </c>
      <c r="C59">
        <v>6</v>
      </c>
      <c r="D59">
        <v>7</v>
      </c>
      <c r="E59">
        <v>0</v>
      </c>
      <c r="F59">
        <v>0.29130439553409798</v>
      </c>
      <c r="G59">
        <v>1</v>
      </c>
      <c r="H59">
        <v>1</v>
      </c>
      <c r="I59" t="s">
        <v>1635</v>
      </c>
    </row>
    <row r="60" spans="1:9" x14ac:dyDescent="0.2">
      <c r="A60" t="s">
        <v>118</v>
      </c>
      <c r="B60">
        <v>30</v>
      </c>
      <c r="C60">
        <v>9</v>
      </c>
      <c r="D60">
        <v>6</v>
      </c>
      <c r="E60">
        <v>0</v>
      </c>
      <c r="F60">
        <v>0.28124441765248698</v>
      </c>
      <c r="G60">
        <v>1</v>
      </c>
      <c r="H60">
        <v>1</v>
      </c>
      <c r="I60" t="s">
        <v>1636</v>
      </c>
    </row>
    <row r="61" spans="1:9" x14ac:dyDescent="0.2">
      <c r="A61" t="s">
        <v>119</v>
      </c>
      <c r="B61">
        <v>31</v>
      </c>
      <c r="C61">
        <v>9</v>
      </c>
      <c r="D61">
        <v>6</v>
      </c>
      <c r="E61">
        <v>0</v>
      </c>
      <c r="F61">
        <v>0.29746988043188999</v>
      </c>
      <c r="G61">
        <v>1</v>
      </c>
      <c r="H61">
        <v>1</v>
      </c>
      <c r="I61" t="s">
        <v>1637</v>
      </c>
    </row>
    <row r="62" spans="1:9" x14ac:dyDescent="0.2">
      <c r="A62" t="s">
        <v>120</v>
      </c>
      <c r="B62">
        <v>32</v>
      </c>
      <c r="C62">
        <v>5</v>
      </c>
      <c r="D62">
        <v>8</v>
      </c>
      <c r="E62">
        <v>0</v>
      </c>
      <c r="F62">
        <v>0.34492480661719999</v>
      </c>
      <c r="G62">
        <v>1</v>
      </c>
      <c r="H62">
        <v>1</v>
      </c>
      <c r="I62" t="s">
        <v>1638</v>
      </c>
    </row>
    <row r="63" spans="1:9" x14ac:dyDescent="0.2">
      <c r="A63" t="s">
        <v>121</v>
      </c>
      <c r="B63">
        <v>33</v>
      </c>
      <c r="C63">
        <v>7</v>
      </c>
      <c r="D63">
        <v>8</v>
      </c>
      <c r="E63">
        <v>0</v>
      </c>
      <c r="F63">
        <v>0.36814383510500098</v>
      </c>
      <c r="G63">
        <v>1</v>
      </c>
      <c r="H63">
        <v>1</v>
      </c>
      <c r="I63" t="s">
        <v>1639</v>
      </c>
    </row>
    <row r="64" spans="1:9" x14ac:dyDescent="0.2">
      <c r="A64" t="s">
        <v>122</v>
      </c>
      <c r="B64">
        <v>34</v>
      </c>
      <c r="C64">
        <v>17</v>
      </c>
      <c r="D64">
        <v>5</v>
      </c>
      <c r="E64">
        <v>0</v>
      </c>
      <c r="F64">
        <v>0.28286806773394302</v>
      </c>
      <c r="G64">
        <v>1</v>
      </c>
      <c r="H64">
        <v>1</v>
      </c>
      <c r="I64" t="s">
        <v>1640</v>
      </c>
    </row>
    <row r="65" spans="1:9" x14ac:dyDescent="0.2">
      <c r="A65" t="s">
        <v>123</v>
      </c>
      <c r="B65">
        <v>35</v>
      </c>
      <c r="C65">
        <v>4</v>
      </c>
      <c r="D65">
        <v>9</v>
      </c>
      <c r="E65">
        <v>0</v>
      </c>
      <c r="F65">
        <v>0.418196361511945</v>
      </c>
      <c r="G65">
        <v>1</v>
      </c>
      <c r="H65">
        <v>1</v>
      </c>
      <c r="I65" t="s">
        <v>1641</v>
      </c>
    </row>
    <row r="66" spans="1:9" x14ac:dyDescent="0.2">
      <c r="A66" t="s">
        <v>124</v>
      </c>
      <c r="B66">
        <v>36</v>
      </c>
      <c r="C66">
        <v>4</v>
      </c>
      <c r="D66">
        <v>9</v>
      </c>
      <c r="E66">
        <v>0</v>
      </c>
      <c r="F66">
        <v>0.51519015431404103</v>
      </c>
      <c r="G66">
        <v>1</v>
      </c>
      <c r="H66">
        <v>1</v>
      </c>
      <c r="I66" t="s">
        <v>1642</v>
      </c>
    </row>
    <row r="67" spans="1:9" x14ac:dyDescent="0.2">
      <c r="A67" t="s">
        <v>125</v>
      </c>
      <c r="B67">
        <v>37</v>
      </c>
      <c r="C67">
        <v>4</v>
      </c>
      <c r="D67">
        <v>9</v>
      </c>
      <c r="E67">
        <v>0</v>
      </c>
      <c r="F67">
        <v>0.53346748184412696</v>
      </c>
      <c r="G67">
        <v>1</v>
      </c>
      <c r="H67">
        <v>1</v>
      </c>
      <c r="I67" t="s">
        <v>1643</v>
      </c>
    </row>
    <row r="68" spans="1:9" x14ac:dyDescent="0.2">
      <c r="A68" t="s">
        <v>126</v>
      </c>
      <c r="B68">
        <v>38</v>
      </c>
      <c r="C68">
        <v>4</v>
      </c>
      <c r="D68">
        <v>9</v>
      </c>
      <c r="E68">
        <v>0</v>
      </c>
      <c r="F68">
        <v>0.46249569486826603</v>
      </c>
      <c r="G68">
        <v>1</v>
      </c>
      <c r="H68">
        <v>1</v>
      </c>
      <c r="I68" t="s">
        <v>1644</v>
      </c>
    </row>
    <row r="69" spans="1:9" x14ac:dyDescent="0.2">
      <c r="A69" t="s">
        <v>127</v>
      </c>
      <c r="B69">
        <v>39</v>
      </c>
      <c r="C69">
        <v>4</v>
      </c>
      <c r="D69">
        <v>9</v>
      </c>
      <c r="E69">
        <v>0</v>
      </c>
      <c r="F69">
        <v>0.49475203081965402</v>
      </c>
      <c r="G69">
        <v>1</v>
      </c>
      <c r="H69">
        <v>1</v>
      </c>
      <c r="I69" t="s">
        <v>1645</v>
      </c>
    </row>
    <row r="70" spans="1:9" x14ac:dyDescent="0.2">
      <c r="A70" t="s">
        <v>128</v>
      </c>
      <c r="B70">
        <v>40</v>
      </c>
      <c r="C70">
        <v>5</v>
      </c>
      <c r="D70">
        <v>9</v>
      </c>
      <c r="E70">
        <v>0</v>
      </c>
      <c r="F70">
        <v>0.51987022534012794</v>
      </c>
      <c r="G70">
        <v>1</v>
      </c>
      <c r="H70">
        <v>1</v>
      </c>
      <c r="I70" t="s">
        <v>1646</v>
      </c>
    </row>
    <row r="71" spans="1:9" x14ac:dyDescent="0.2">
      <c r="A71" t="s">
        <v>129</v>
      </c>
      <c r="B71">
        <v>41</v>
      </c>
      <c r="C71">
        <v>2</v>
      </c>
      <c r="D71">
        <v>11</v>
      </c>
      <c r="E71">
        <v>0</v>
      </c>
      <c r="F71">
        <v>0.55389240011572805</v>
      </c>
      <c r="G71">
        <v>1</v>
      </c>
      <c r="H71">
        <v>1</v>
      </c>
      <c r="I71" t="s">
        <v>1647</v>
      </c>
    </row>
    <row r="72" spans="1:9" x14ac:dyDescent="0.2">
      <c r="A72" t="s">
        <v>130</v>
      </c>
      <c r="B72">
        <v>42</v>
      </c>
      <c r="C72">
        <v>5</v>
      </c>
      <c r="D72">
        <v>9</v>
      </c>
      <c r="E72">
        <v>0</v>
      </c>
      <c r="F72">
        <v>0.58124091010540702</v>
      </c>
      <c r="G72">
        <v>1</v>
      </c>
      <c r="H72">
        <v>1</v>
      </c>
      <c r="I72" t="s">
        <v>1648</v>
      </c>
    </row>
    <row r="73" spans="1:9" x14ac:dyDescent="0.2">
      <c r="A73" t="s">
        <v>131</v>
      </c>
      <c r="B73">
        <v>43</v>
      </c>
      <c r="C73">
        <v>6</v>
      </c>
      <c r="D73">
        <v>9</v>
      </c>
      <c r="E73">
        <v>0</v>
      </c>
      <c r="F73">
        <v>0.60335565544664804</v>
      </c>
      <c r="G73">
        <v>1</v>
      </c>
      <c r="H73">
        <v>1</v>
      </c>
      <c r="I73" t="s">
        <v>1649</v>
      </c>
    </row>
    <row r="74" spans="1:9" x14ac:dyDescent="0.2">
      <c r="A74" t="s">
        <v>132</v>
      </c>
      <c r="B74">
        <v>44</v>
      </c>
      <c r="C74">
        <v>6</v>
      </c>
      <c r="D74">
        <v>9</v>
      </c>
      <c r="E74">
        <v>0</v>
      </c>
      <c r="F74">
        <v>0.62698991224169698</v>
      </c>
      <c r="G74">
        <v>1</v>
      </c>
      <c r="H74">
        <v>1</v>
      </c>
      <c r="I74" t="s">
        <v>1650</v>
      </c>
    </row>
    <row r="75" spans="1:9" x14ac:dyDescent="0.2">
      <c r="A75" t="s">
        <v>133</v>
      </c>
      <c r="B75">
        <v>45</v>
      </c>
      <c r="C75">
        <v>6</v>
      </c>
      <c r="D75">
        <v>9</v>
      </c>
      <c r="E75">
        <v>0</v>
      </c>
      <c r="F75">
        <v>0.64888219907879796</v>
      </c>
      <c r="G75">
        <v>1</v>
      </c>
      <c r="H75">
        <v>1</v>
      </c>
      <c r="I75" t="s">
        <v>1651</v>
      </c>
    </row>
    <row r="76" spans="1:9" x14ac:dyDescent="0.2">
      <c r="A76" t="s">
        <v>134</v>
      </c>
      <c r="B76">
        <v>46</v>
      </c>
      <c r="C76">
        <v>7</v>
      </c>
      <c r="D76">
        <v>9</v>
      </c>
      <c r="E76">
        <v>0</v>
      </c>
      <c r="F76">
        <v>0.68082804512232498</v>
      </c>
      <c r="G76">
        <v>1</v>
      </c>
      <c r="H76">
        <v>1</v>
      </c>
      <c r="I76" t="s">
        <v>1652</v>
      </c>
    </row>
    <row r="77" spans="1:9" x14ac:dyDescent="0.2">
      <c r="A77" t="s">
        <v>135</v>
      </c>
      <c r="B77">
        <v>47</v>
      </c>
      <c r="C77">
        <v>8</v>
      </c>
      <c r="D77">
        <v>9</v>
      </c>
      <c r="E77">
        <v>0</v>
      </c>
      <c r="F77">
        <v>0.70833167061209601</v>
      </c>
      <c r="G77">
        <v>1</v>
      </c>
      <c r="H77">
        <v>1</v>
      </c>
      <c r="I77" t="s">
        <v>1653</v>
      </c>
    </row>
    <row r="78" spans="1:9" x14ac:dyDescent="0.2">
      <c r="A78" t="s">
        <v>136</v>
      </c>
      <c r="B78">
        <v>48</v>
      </c>
      <c r="C78">
        <v>5</v>
      </c>
      <c r="D78">
        <v>10</v>
      </c>
      <c r="E78">
        <v>0</v>
      </c>
      <c r="F78">
        <v>0.73458861373364903</v>
      </c>
      <c r="G78">
        <v>1</v>
      </c>
      <c r="H78">
        <v>1</v>
      </c>
      <c r="I78" t="s">
        <v>1654</v>
      </c>
    </row>
    <row r="79" spans="1:9" x14ac:dyDescent="0.2">
      <c r="A79" t="s">
        <v>137</v>
      </c>
      <c r="B79">
        <v>49</v>
      </c>
      <c r="C79">
        <v>17</v>
      </c>
      <c r="D79">
        <v>7</v>
      </c>
      <c r="E79">
        <v>0</v>
      </c>
      <c r="F79">
        <v>0.73409105930477303</v>
      </c>
      <c r="G79">
        <v>1</v>
      </c>
      <c r="H79">
        <v>1</v>
      </c>
      <c r="I79" t="s">
        <v>1655</v>
      </c>
    </row>
    <row r="80" spans="1:9" x14ac:dyDescent="0.2">
      <c r="A80" t="s">
        <v>138</v>
      </c>
      <c r="B80">
        <v>50</v>
      </c>
      <c r="C80">
        <v>13</v>
      </c>
      <c r="D80">
        <v>8</v>
      </c>
      <c r="E80">
        <v>0</v>
      </c>
      <c r="F80">
        <v>0.83616261929273605</v>
      </c>
      <c r="G80">
        <v>1</v>
      </c>
      <c r="H80">
        <v>1</v>
      </c>
      <c r="I80" t="s">
        <v>1656</v>
      </c>
    </row>
    <row r="81" spans="1:9" x14ac:dyDescent="0.2">
      <c r="A81" t="s">
        <v>139</v>
      </c>
      <c r="B81">
        <v>51</v>
      </c>
      <c r="C81">
        <v>12</v>
      </c>
      <c r="D81">
        <v>9</v>
      </c>
      <c r="E81">
        <v>0</v>
      </c>
      <c r="F81">
        <v>0.88822130672633604</v>
      </c>
      <c r="G81">
        <v>1</v>
      </c>
      <c r="H81">
        <v>1</v>
      </c>
      <c r="I81" t="s">
        <v>1657</v>
      </c>
    </row>
    <row r="82" spans="1:9" x14ac:dyDescent="0.2">
      <c r="A82" t="s">
        <v>140</v>
      </c>
      <c r="B82">
        <v>52</v>
      </c>
      <c r="C82">
        <v>10</v>
      </c>
      <c r="D82">
        <v>11</v>
      </c>
      <c r="E82">
        <v>1</v>
      </c>
      <c r="F82">
        <v>0.93987900950014502</v>
      </c>
      <c r="G82">
        <v>1</v>
      </c>
      <c r="H82">
        <v>1</v>
      </c>
      <c r="I82" t="s">
        <v>1658</v>
      </c>
    </row>
    <row r="83" spans="1:9" x14ac:dyDescent="0.2">
      <c r="A83" t="s">
        <v>141</v>
      </c>
      <c r="B83">
        <v>53</v>
      </c>
      <c r="C83">
        <v>6</v>
      </c>
      <c r="D83">
        <v>11</v>
      </c>
      <c r="E83">
        <v>0</v>
      </c>
      <c r="F83">
        <v>0.99439700227230698</v>
      </c>
      <c r="G83">
        <v>1</v>
      </c>
      <c r="H83">
        <v>1</v>
      </c>
      <c r="I83" t="s">
        <v>1659</v>
      </c>
    </row>
    <row r="84" spans="1:9" x14ac:dyDescent="0.2">
      <c r="A84" t="s">
        <v>142</v>
      </c>
      <c r="B84">
        <v>54</v>
      </c>
      <c r="C84">
        <v>12</v>
      </c>
      <c r="D84">
        <v>10</v>
      </c>
      <c r="E84">
        <v>0</v>
      </c>
      <c r="F84">
        <v>0.99327641353011098</v>
      </c>
      <c r="G84">
        <v>1</v>
      </c>
      <c r="H84">
        <v>1</v>
      </c>
      <c r="I84" t="s">
        <v>1660</v>
      </c>
    </row>
    <row r="85" spans="1:9" x14ac:dyDescent="0.2">
      <c r="A85" t="s">
        <v>143</v>
      </c>
      <c r="B85">
        <v>55</v>
      </c>
      <c r="C85">
        <v>5</v>
      </c>
      <c r="D85">
        <v>12</v>
      </c>
      <c r="E85">
        <v>0</v>
      </c>
      <c r="F85">
        <v>1.0638200417160899</v>
      </c>
      <c r="G85">
        <v>1</v>
      </c>
      <c r="H85">
        <v>1</v>
      </c>
      <c r="I85" t="s">
        <v>1661</v>
      </c>
    </row>
    <row r="86" spans="1:9" x14ac:dyDescent="0.2">
      <c r="A86" t="s">
        <v>144</v>
      </c>
      <c r="B86">
        <v>56</v>
      </c>
      <c r="C86">
        <v>5</v>
      </c>
      <c r="D86">
        <v>12</v>
      </c>
      <c r="E86">
        <v>0</v>
      </c>
      <c r="F86">
        <v>1.09858090337365</v>
      </c>
      <c r="G86">
        <v>1</v>
      </c>
      <c r="H86">
        <v>1</v>
      </c>
      <c r="I86" t="s">
        <v>1662</v>
      </c>
    </row>
    <row r="87" spans="1:9" x14ac:dyDescent="0.2">
      <c r="A87" t="s">
        <v>145</v>
      </c>
      <c r="B87">
        <v>57</v>
      </c>
      <c r="C87">
        <v>4</v>
      </c>
      <c r="D87">
        <v>13</v>
      </c>
      <c r="E87">
        <v>0</v>
      </c>
      <c r="F87">
        <v>1.1319715259596701</v>
      </c>
      <c r="G87">
        <v>1</v>
      </c>
      <c r="H87">
        <v>1</v>
      </c>
      <c r="I87" t="s">
        <v>1663</v>
      </c>
    </row>
    <row r="88" spans="1:9" x14ac:dyDescent="0.2">
      <c r="A88" t="s">
        <v>146</v>
      </c>
      <c r="B88">
        <v>58</v>
      </c>
      <c r="C88">
        <v>12</v>
      </c>
      <c r="D88">
        <v>10</v>
      </c>
      <c r="E88">
        <v>0</v>
      </c>
      <c r="F88">
        <v>1.1525873998180001</v>
      </c>
      <c r="G88">
        <v>1</v>
      </c>
      <c r="H88">
        <v>1</v>
      </c>
      <c r="I88" t="s">
        <v>1664</v>
      </c>
    </row>
    <row r="89" spans="1:9" x14ac:dyDescent="0.2">
      <c r="A89" t="s">
        <v>147</v>
      </c>
      <c r="B89">
        <v>59</v>
      </c>
      <c r="C89">
        <v>12</v>
      </c>
      <c r="D89">
        <v>10</v>
      </c>
      <c r="E89">
        <v>0</v>
      </c>
      <c r="F89">
        <v>1.1937603978440099</v>
      </c>
      <c r="G89">
        <v>1</v>
      </c>
      <c r="H89">
        <v>1</v>
      </c>
      <c r="I89" t="s">
        <v>1665</v>
      </c>
    </row>
    <row r="90" spans="1:9" x14ac:dyDescent="0.2">
      <c r="A90" t="s">
        <v>148</v>
      </c>
      <c r="B90">
        <v>60</v>
      </c>
      <c r="C90">
        <v>10</v>
      </c>
      <c r="D90">
        <v>11</v>
      </c>
      <c r="E90">
        <v>0</v>
      </c>
      <c r="F90">
        <v>1.24732156191021</v>
      </c>
      <c r="G90">
        <v>1</v>
      </c>
      <c r="H90">
        <v>1</v>
      </c>
      <c r="I90" t="s">
        <v>1666</v>
      </c>
    </row>
    <row r="91" spans="1:9" x14ac:dyDescent="0.2">
      <c r="A91" t="s">
        <v>149</v>
      </c>
      <c r="B91">
        <v>61</v>
      </c>
      <c r="C91">
        <v>10</v>
      </c>
      <c r="D91">
        <v>11</v>
      </c>
      <c r="E91">
        <v>0</v>
      </c>
      <c r="F91">
        <v>1.28009026218205</v>
      </c>
      <c r="G91">
        <v>1</v>
      </c>
      <c r="H91">
        <v>1</v>
      </c>
      <c r="I91" t="s">
        <v>1667</v>
      </c>
    </row>
    <row r="92" spans="1:9" x14ac:dyDescent="0.2">
      <c r="A92" t="s">
        <v>150</v>
      </c>
      <c r="B92">
        <v>62</v>
      </c>
      <c r="C92">
        <v>16</v>
      </c>
      <c r="D92">
        <v>10</v>
      </c>
      <c r="E92">
        <v>0</v>
      </c>
      <c r="F92">
        <v>1.2789711691439101</v>
      </c>
      <c r="G92">
        <v>1</v>
      </c>
      <c r="H92">
        <v>1</v>
      </c>
      <c r="I92" t="s">
        <v>1668</v>
      </c>
    </row>
    <row r="93" spans="1:9" x14ac:dyDescent="0.2">
      <c r="A93" t="s">
        <v>151</v>
      </c>
      <c r="B93">
        <v>63</v>
      </c>
      <c r="C93">
        <v>8</v>
      </c>
      <c r="D93">
        <v>13</v>
      </c>
      <c r="E93">
        <v>0</v>
      </c>
      <c r="F93">
        <v>1.3359361067414199</v>
      </c>
      <c r="G93">
        <v>1</v>
      </c>
      <c r="H93">
        <v>1</v>
      </c>
      <c r="I93" t="s">
        <v>1669</v>
      </c>
    </row>
    <row r="94" spans="1:9" x14ac:dyDescent="0.2">
      <c r="A94" t="s">
        <v>152</v>
      </c>
      <c r="B94">
        <v>64</v>
      </c>
      <c r="C94">
        <v>13</v>
      </c>
      <c r="D94">
        <v>12</v>
      </c>
      <c r="E94">
        <v>0</v>
      </c>
      <c r="F94">
        <v>1.40425920207053</v>
      </c>
      <c r="G94">
        <v>1</v>
      </c>
      <c r="H94">
        <v>1</v>
      </c>
      <c r="I94" t="s">
        <v>1670</v>
      </c>
    </row>
    <row r="95" spans="1:9" x14ac:dyDescent="0.2">
      <c r="A95" t="s">
        <v>153</v>
      </c>
      <c r="B95">
        <v>65</v>
      </c>
      <c r="C95">
        <v>5</v>
      </c>
      <c r="D95">
        <v>14</v>
      </c>
      <c r="E95">
        <v>0</v>
      </c>
      <c r="F95">
        <v>1.46024376526474</v>
      </c>
      <c r="G95">
        <v>1</v>
      </c>
      <c r="H95">
        <v>1</v>
      </c>
      <c r="I95" t="s">
        <v>1671</v>
      </c>
    </row>
    <row r="96" spans="1:9" x14ac:dyDescent="0.2">
      <c r="A96" t="s">
        <v>154</v>
      </c>
      <c r="B96">
        <v>66</v>
      </c>
      <c r="C96">
        <v>5</v>
      </c>
      <c r="D96">
        <v>14</v>
      </c>
      <c r="E96">
        <v>0</v>
      </c>
      <c r="F96">
        <v>1.48648449592292</v>
      </c>
      <c r="G96">
        <v>1</v>
      </c>
      <c r="H96">
        <v>1</v>
      </c>
      <c r="I96" t="s">
        <v>1672</v>
      </c>
    </row>
    <row r="97" spans="1:9" x14ac:dyDescent="0.2">
      <c r="A97" t="s">
        <v>155</v>
      </c>
      <c r="B97">
        <v>67</v>
      </c>
      <c r="C97">
        <v>5</v>
      </c>
      <c r="D97">
        <v>14</v>
      </c>
      <c r="E97">
        <v>0</v>
      </c>
      <c r="F97">
        <v>1.5254215747117901</v>
      </c>
      <c r="G97">
        <v>1</v>
      </c>
      <c r="H97">
        <v>1</v>
      </c>
      <c r="I97" t="s">
        <v>1673</v>
      </c>
    </row>
    <row r="98" spans="1:9" x14ac:dyDescent="0.2">
      <c r="A98" t="s">
        <v>156</v>
      </c>
      <c r="B98">
        <v>68</v>
      </c>
      <c r="C98">
        <v>5</v>
      </c>
      <c r="D98">
        <v>14</v>
      </c>
      <c r="E98">
        <v>0</v>
      </c>
      <c r="F98">
        <v>1.55781934037804</v>
      </c>
      <c r="G98">
        <v>1</v>
      </c>
      <c r="H98">
        <v>1</v>
      </c>
      <c r="I98" t="s">
        <v>1674</v>
      </c>
    </row>
    <row r="99" spans="1:9" x14ac:dyDescent="0.2">
      <c r="A99" t="s">
        <v>157</v>
      </c>
      <c r="B99">
        <v>69</v>
      </c>
      <c r="C99">
        <v>5</v>
      </c>
      <c r="D99">
        <v>14</v>
      </c>
      <c r="E99">
        <v>0</v>
      </c>
      <c r="F99">
        <v>1.59264357946813</v>
      </c>
      <c r="G99">
        <v>1</v>
      </c>
      <c r="H99">
        <v>1</v>
      </c>
      <c r="I99" t="s">
        <v>1675</v>
      </c>
    </row>
    <row r="100" spans="1:9" x14ac:dyDescent="0.2">
      <c r="A100" t="s">
        <v>158</v>
      </c>
      <c r="B100">
        <v>70</v>
      </c>
      <c r="C100">
        <v>5</v>
      </c>
      <c r="D100">
        <v>14</v>
      </c>
      <c r="E100">
        <v>0</v>
      </c>
      <c r="F100">
        <v>1.6139665665104901</v>
      </c>
      <c r="G100">
        <v>1</v>
      </c>
      <c r="H100">
        <v>1</v>
      </c>
      <c r="I100" t="s">
        <v>1676</v>
      </c>
    </row>
    <row r="101" spans="1:9" x14ac:dyDescent="0.2">
      <c r="A101" t="s">
        <v>159</v>
      </c>
      <c r="B101">
        <v>71</v>
      </c>
      <c r="C101">
        <v>5</v>
      </c>
      <c r="D101">
        <v>15</v>
      </c>
      <c r="E101">
        <v>0</v>
      </c>
      <c r="F101">
        <v>1.72041630279272</v>
      </c>
      <c r="G101">
        <v>1</v>
      </c>
      <c r="H101">
        <v>1</v>
      </c>
      <c r="I101" t="s">
        <v>1677</v>
      </c>
    </row>
    <row r="102" spans="1:9" x14ac:dyDescent="0.2">
      <c r="A102" t="s">
        <v>160</v>
      </c>
      <c r="B102">
        <v>72</v>
      </c>
      <c r="C102">
        <v>5</v>
      </c>
      <c r="D102">
        <v>15</v>
      </c>
      <c r="E102">
        <v>0</v>
      </c>
      <c r="F102">
        <v>1.7490123994648401</v>
      </c>
      <c r="G102">
        <v>1</v>
      </c>
      <c r="H102">
        <v>1</v>
      </c>
      <c r="I102" t="s">
        <v>1678</v>
      </c>
    </row>
    <row r="103" spans="1:9" x14ac:dyDescent="0.2">
      <c r="A103" t="s">
        <v>161</v>
      </c>
      <c r="B103">
        <v>73</v>
      </c>
      <c r="C103">
        <v>5</v>
      </c>
      <c r="D103">
        <v>15</v>
      </c>
      <c r="E103">
        <v>0</v>
      </c>
      <c r="F103">
        <v>1.8191587524488499</v>
      </c>
      <c r="G103">
        <v>1</v>
      </c>
      <c r="H103">
        <v>1</v>
      </c>
      <c r="I103" t="s">
        <v>1679</v>
      </c>
    </row>
    <row r="104" spans="1:9" x14ac:dyDescent="0.2">
      <c r="A104" t="s">
        <v>162</v>
      </c>
      <c r="B104">
        <v>74</v>
      </c>
      <c r="C104">
        <v>5</v>
      </c>
      <c r="D104">
        <v>15</v>
      </c>
      <c r="E104">
        <v>0</v>
      </c>
      <c r="F104">
        <v>1.8477418646216299</v>
      </c>
      <c r="G104">
        <v>1</v>
      </c>
      <c r="H104">
        <v>1</v>
      </c>
      <c r="I104" t="s">
        <v>1680</v>
      </c>
    </row>
    <row r="105" spans="1:9" x14ac:dyDescent="0.2">
      <c r="A105" t="s">
        <v>163</v>
      </c>
      <c r="B105">
        <v>75</v>
      </c>
      <c r="C105">
        <v>5</v>
      </c>
      <c r="D105">
        <v>15</v>
      </c>
      <c r="E105">
        <v>0</v>
      </c>
      <c r="F105">
        <v>1.92347026616334</v>
      </c>
      <c r="G105">
        <v>1</v>
      </c>
      <c r="H105">
        <v>1</v>
      </c>
      <c r="I105" t="s">
        <v>1681</v>
      </c>
    </row>
    <row r="106" spans="1:9" x14ac:dyDescent="0.2">
      <c r="A106" t="s">
        <v>164</v>
      </c>
      <c r="B106">
        <v>76</v>
      </c>
      <c r="C106">
        <v>5</v>
      </c>
      <c r="D106">
        <v>15</v>
      </c>
      <c r="E106">
        <v>0</v>
      </c>
      <c r="F106">
        <v>1.9589783912524501</v>
      </c>
      <c r="G106">
        <v>1</v>
      </c>
      <c r="H106">
        <v>1</v>
      </c>
      <c r="I106" t="s">
        <v>1682</v>
      </c>
    </row>
    <row r="107" spans="1:9" x14ac:dyDescent="0.2">
      <c r="A107" t="s">
        <v>165</v>
      </c>
      <c r="B107">
        <v>77</v>
      </c>
      <c r="C107">
        <v>5</v>
      </c>
      <c r="D107">
        <v>15</v>
      </c>
      <c r="E107">
        <v>0</v>
      </c>
      <c r="F107">
        <v>2.0180333536118198</v>
      </c>
      <c r="G107">
        <v>1</v>
      </c>
      <c r="H107">
        <v>1</v>
      </c>
      <c r="I107" t="s">
        <v>1683</v>
      </c>
    </row>
    <row r="108" spans="1:9" x14ac:dyDescent="0.2">
      <c r="A108" t="s">
        <v>166</v>
      </c>
      <c r="B108">
        <v>78</v>
      </c>
      <c r="C108">
        <v>15</v>
      </c>
      <c r="D108">
        <v>13</v>
      </c>
      <c r="E108">
        <v>1</v>
      </c>
      <c r="F108">
        <v>2.1054917341098101</v>
      </c>
      <c r="G108">
        <v>1</v>
      </c>
      <c r="H108">
        <v>1</v>
      </c>
      <c r="I108" t="s">
        <v>1684</v>
      </c>
    </row>
    <row r="109" spans="1:9" x14ac:dyDescent="0.2">
      <c r="A109" t="s">
        <v>167</v>
      </c>
      <c r="B109">
        <v>79</v>
      </c>
      <c r="C109">
        <v>14</v>
      </c>
      <c r="D109">
        <v>14</v>
      </c>
      <c r="E109">
        <v>1</v>
      </c>
      <c r="F109">
        <v>2.1676240088418099</v>
      </c>
      <c r="G109">
        <v>1</v>
      </c>
      <c r="H109">
        <v>1</v>
      </c>
      <c r="I109" t="s">
        <v>1685</v>
      </c>
    </row>
    <row r="110" spans="1:9" x14ac:dyDescent="0.2">
      <c r="A110" t="s">
        <v>168</v>
      </c>
      <c r="B110">
        <v>80</v>
      </c>
      <c r="C110">
        <v>7</v>
      </c>
      <c r="D110">
        <v>15</v>
      </c>
      <c r="E110">
        <v>0</v>
      </c>
      <c r="F110">
        <v>2.18055375106632</v>
      </c>
      <c r="G110">
        <v>1</v>
      </c>
      <c r="H110">
        <v>1</v>
      </c>
      <c r="I110" t="s">
        <v>1686</v>
      </c>
    </row>
    <row r="111" spans="1:9" x14ac:dyDescent="0.2">
      <c r="A111" t="s">
        <v>169</v>
      </c>
      <c r="B111">
        <v>81</v>
      </c>
      <c r="C111">
        <v>11</v>
      </c>
      <c r="D111">
        <v>15</v>
      </c>
      <c r="E111">
        <v>0</v>
      </c>
      <c r="F111">
        <v>2.26406788546592</v>
      </c>
      <c r="G111">
        <v>1</v>
      </c>
      <c r="H111">
        <v>1</v>
      </c>
      <c r="I111" t="s">
        <v>1687</v>
      </c>
    </row>
    <row r="112" spans="1:9" x14ac:dyDescent="0.2">
      <c r="A112" t="s">
        <v>170</v>
      </c>
      <c r="B112">
        <v>82</v>
      </c>
      <c r="C112">
        <v>7</v>
      </c>
      <c r="D112">
        <v>17</v>
      </c>
      <c r="E112">
        <v>1</v>
      </c>
      <c r="F112">
        <v>2.3003353662788801</v>
      </c>
      <c r="G112">
        <v>1</v>
      </c>
      <c r="H112">
        <v>1</v>
      </c>
      <c r="I112" t="s">
        <v>1688</v>
      </c>
    </row>
    <row r="113" spans="1:9" x14ac:dyDescent="0.2">
      <c r="A113" t="s">
        <v>171</v>
      </c>
      <c r="B113">
        <v>83</v>
      </c>
      <c r="C113">
        <v>13</v>
      </c>
      <c r="D113">
        <v>15</v>
      </c>
      <c r="E113">
        <v>0</v>
      </c>
      <c r="F113">
        <v>2.3748373538255598</v>
      </c>
      <c r="G113">
        <v>1</v>
      </c>
      <c r="H113">
        <v>1</v>
      </c>
      <c r="I113" t="s">
        <v>1689</v>
      </c>
    </row>
    <row r="114" spans="1:9" x14ac:dyDescent="0.2">
      <c r="A114" t="s">
        <v>172</v>
      </c>
      <c r="B114">
        <v>84</v>
      </c>
      <c r="C114">
        <v>4</v>
      </c>
      <c r="D114">
        <v>18</v>
      </c>
      <c r="E114">
        <v>0</v>
      </c>
      <c r="F114">
        <v>2.28793570213019</v>
      </c>
      <c r="G114">
        <v>1</v>
      </c>
      <c r="H114">
        <v>1</v>
      </c>
      <c r="I114" t="s">
        <v>1690</v>
      </c>
    </row>
    <row r="115" spans="1:9" x14ac:dyDescent="0.2">
      <c r="A115" t="s">
        <v>173</v>
      </c>
      <c r="B115">
        <v>85</v>
      </c>
      <c r="C115">
        <v>11</v>
      </c>
      <c r="D115">
        <v>17</v>
      </c>
      <c r="E115">
        <v>0</v>
      </c>
      <c r="F115">
        <v>2.5001926776021701</v>
      </c>
      <c r="G115">
        <v>1</v>
      </c>
      <c r="H115">
        <v>1</v>
      </c>
      <c r="I115" t="s">
        <v>1691</v>
      </c>
    </row>
    <row r="116" spans="1:9" x14ac:dyDescent="0.2">
      <c r="A116" t="s">
        <v>174</v>
      </c>
      <c r="B116">
        <v>86</v>
      </c>
      <c r="C116">
        <v>4</v>
      </c>
      <c r="D116">
        <v>19</v>
      </c>
      <c r="E116">
        <v>0</v>
      </c>
      <c r="F116">
        <v>2.4485882380977202</v>
      </c>
      <c r="G116">
        <v>1</v>
      </c>
      <c r="H116">
        <v>1</v>
      </c>
      <c r="I116" t="s">
        <v>1692</v>
      </c>
    </row>
    <row r="117" spans="1:9" x14ac:dyDescent="0.2">
      <c r="A117" t="s">
        <v>175</v>
      </c>
      <c r="B117">
        <v>87</v>
      </c>
      <c r="C117">
        <v>5</v>
      </c>
      <c r="D117">
        <v>19</v>
      </c>
      <c r="E117">
        <v>0</v>
      </c>
      <c r="F117">
        <v>2.9823195254430099</v>
      </c>
      <c r="G117">
        <v>1</v>
      </c>
      <c r="H117">
        <v>1</v>
      </c>
      <c r="I117" t="s">
        <v>1693</v>
      </c>
    </row>
    <row r="118" spans="1:9" x14ac:dyDescent="0.2">
      <c r="A118" t="s">
        <v>176</v>
      </c>
      <c r="B118">
        <v>88</v>
      </c>
      <c r="C118">
        <v>5</v>
      </c>
      <c r="D118">
        <v>19</v>
      </c>
      <c r="E118">
        <v>0</v>
      </c>
      <c r="F118">
        <v>2.5430550277233102</v>
      </c>
      <c r="G118">
        <v>1</v>
      </c>
      <c r="H118">
        <v>1</v>
      </c>
      <c r="I118" t="s">
        <v>1694</v>
      </c>
    </row>
    <row r="119" spans="1:9" x14ac:dyDescent="0.2">
      <c r="A119" t="s">
        <v>177</v>
      </c>
      <c r="B119">
        <v>89</v>
      </c>
      <c r="C119">
        <v>3</v>
      </c>
      <c r="D119">
        <v>19</v>
      </c>
      <c r="E119">
        <v>0</v>
      </c>
      <c r="F119">
        <v>2.5779232699424002</v>
      </c>
      <c r="G119">
        <v>1</v>
      </c>
      <c r="H119">
        <v>1</v>
      </c>
      <c r="I119" t="s">
        <v>1695</v>
      </c>
    </row>
    <row r="120" spans="1:9" x14ac:dyDescent="0.2">
      <c r="A120" t="s">
        <v>178</v>
      </c>
      <c r="B120">
        <v>90</v>
      </c>
      <c r="C120">
        <v>3</v>
      </c>
      <c r="D120">
        <v>19</v>
      </c>
      <c r="E120">
        <v>0</v>
      </c>
      <c r="F120">
        <v>2.6121645076200299</v>
      </c>
      <c r="G120">
        <v>1</v>
      </c>
      <c r="H120">
        <v>1</v>
      </c>
      <c r="I120" t="s">
        <v>1696</v>
      </c>
    </row>
    <row r="121" spans="1:9" x14ac:dyDescent="0.2">
      <c r="A121" t="s">
        <v>179</v>
      </c>
      <c r="B121">
        <v>91</v>
      </c>
      <c r="C121">
        <v>4</v>
      </c>
      <c r="D121">
        <v>20</v>
      </c>
      <c r="E121">
        <v>1</v>
      </c>
      <c r="F121">
        <v>2.6059031803160901</v>
      </c>
      <c r="G121">
        <v>1</v>
      </c>
      <c r="H121">
        <v>1</v>
      </c>
      <c r="I121" t="s">
        <v>1697</v>
      </c>
    </row>
    <row r="122" spans="1:9" x14ac:dyDescent="0.2">
      <c r="A122" t="s">
        <v>180</v>
      </c>
      <c r="B122">
        <v>92</v>
      </c>
      <c r="C122">
        <v>3</v>
      </c>
      <c r="D122">
        <v>20</v>
      </c>
      <c r="E122">
        <v>0</v>
      </c>
      <c r="F122">
        <v>2.7272001365199601</v>
      </c>
      <c r="G122">
        <v>1</v>
      </c>
      <c r="H122">
        <v>1</v>
      </c>
      <c r="I122" t="s">
        <v>1698</v>
      </c>
    </row>
    <row r="123" spans="1:9" x14ac:dyDescent="0.2">
      <c r="A123" t="s">
        <v>181</v>
      </c>
      <c r="B123">
        <v>93</v>
      </c>
      <c r="C123">
        <v>4</v>
      </c>
      <c r="D123">
        <v>20</v>
      </c>
      <c r="E123">
        <v>0</v>
      </c>
      <c r="F123">
        <v>2.7927537029609</v>
      </c>
      <c r="G123">
        <v>1</v>
      </c>
      <c r="H123">
        <v>1</v>
      </c>
      <c r="I123" t="s">
        <v>1699</v>
      </c>
    </row>
    <row r="124" spans="1:9" x14ac:dyDescent="0.2">
      <c r="A124" t="s">
        <v>182</v>
      </c>
      <c r="B124">
        <v>94</v>
      </c>
      <c r="C124">
        <v>4</v>
      </c>
      <c r="D124">
        <v>20</v>
      </c>
      <c r="E124">
        <v>0</v>
      </c>
      <c r="F124">
        <v>2.81636347342282</v>
      </c>
      <c r="G124">
        <v>1</v>
      </c>
      <c r="H124">
        <v>1</v>
      </c>
      <c r="I124" t="s">
        <v>1700</v>
      </c>
    </row>
    <row r="125" spans="1:9" x14ac:dyDescent="0.2">
      <c r="A125" t="s">
        <v>183</v>
      </c>
      <c r="B125">
        <v>95</v>
      </c>
      <c r="C125">
        <v>5</v>
      </c>
      <c r="D125">
        <v>19</v>
      </c>
      <c r="E125">
        <v>0</v>
      </c>
      <c r="F125">
        <v>2.7424096604809098</v>
      </c>
      <c r="G125">
        <v>1</v>
      </c>
      <c r="H125">
        <v>1</v>
      </c>
      <c r="I125" t="s">
        <v>1701</v>
      </c>
    </row>
    <row r="126" spans="1:9" x14ac:dyDescent="0.2">
      <c r="A126" t="s">
        <v>184</v>
      </c>
      <c r="B126">
        <v>96</v>
      </c>
      <c r="C126">
        <v>27</v>
      </c>
      <c r="D126">
        <v>14</v>
      </c>
      <c r="E126">
        <v>0</v>
      </c>
      <c r="F126">
        <v>3.1382205840200101</v>
      </c>
      <c r="G126">
        <v>1</v>
      </c>
      <c r="H126">
        <v>1</v>
      </c>
      <c r="I126" t="s">
        <v>1702</v>
      </c>
    </row>
    <row r="127" spans="1:9" x14ac:dyDescent="0.2">
      <c r="A127" t="s">
        <v>185</v>
      </c>
      <c r="B127">
        <v>97</v>
      </c>
      <c r="C127">
        <v>5</v>
      </c>
      <c r="D127">
        <v>19</v>
      </c>
      <c r="E127">
        <v>0</v>
      </c>
      <c r="F127">
        <v>2.8185819294303598</v>
      </c>
      <c r="G127">
        <v>1</v>
      </c>
      <c r="H127">
        <v>1</v>
      </c>
      <c r="I127" t="s">
        <v>1703</v>
      </c>
    </row>
    <row r="128" spans="1:9" x14ac:dyDescent="0.2">
      <c r="A128" t="s">
        <v>186</v>
      </c>
      <c r="B128">
        <v>98</v>
      </c>
      <c r="C128">
        <v>2</v>
      </c>
      <c r="D128">
        <v>21</v>
      </c>
      <c r="E128">
        <v>0</v>
      </c>
      <c r="F128">
        <v>2.8878996474668299</v>
      </c>
      <c r="G128">
        <v>1</v>
      </c>
      <c r="H128">
        <v>1</v>
      </c>
      <c r="I128" t="s">
        <v>1704</v>
      </c>
    </row>
    <row r="129" spans="1:9" x14ac:dyDescent="0.2">
      <c r="A129" t="s">
        <v>187</v>
      </c>
      <c r="B129">
        <v>99</v>
      </c>
      <c r="C129">
        <v>3</v>
      </c>
      <c r="D129">
        <v>21</v>
      </c>
      <c r="E129">
        <v>0</v>
      </c>
      <c r="F129">
        <v>3.0105356760322999</v>
      </c>
      <c r="G129">
        <v>1</v>
      </c>
      <c r="H129">
        <v>1</v>
      </c>
      <c r="I129" t="s">
        <v>1705</v>
      </c>
    </row>
    <row r="130" spans="1:9" x14ac:dyDescent="0.2">
      <c r="A130" t="s">
        <v>188</v>
      </c>
      <c r="B130">
        <v>100</v>
      </c>
      <c r="C130">
        <v>4</v>
      </c>
      <c r="D130">
        <v>20</v>
      </c>
      <c r="E130">
        <v>0</v>
      </c>
      <c r="F130">
        <v>3.01588190253824</v>
      </c>
      <c r="G130">
        <v>1</v>
      </c>
      <c r="H130">
        <v>1</v>
      </c>
      <c r="I130" t="s">
        <v>1706</v>
      </c>
    </row>
    <row r="131" spans="1:9" x14ac:dyDescent="0.2">
      <c r="A131" t="s">
        <v>189</v>
      </c>
      <c r="B131">
        <v>101</v>
      </c>
      <c r="C131">
        <v>4</v>
      </c>
      <c r="D131">
        <v>20</v>
      </c>
      <c r="E131">
        <v>0</v>
      </c>
      <c r="F131">
        <v>3.0394169399514701</v>
      </c>
      <c r="G131">
        <v>1</v>
      </c>
      <c r="H131">
        <v>1</v>
      </c>
      <c r="I131" t="s">
        <v>1707</v>
      </c>
    </row>
    <row r="132" spans="1:9" x14ac:dyDescent="0.2">
      <c r="A132" t="s">
        <v>190</v>
      </c>
      <c r="B132">
        <v>102</v>
      </c>
      <c r="C132">
        <v>17</v>
      </c>
      <c r="D132">
        <v>18</v>
      </c>
      <c r="E132">
        <v>1</v>
      </c>
      <c r="F132">
        <v>3.6838858108967498</v>
      </c>
      <c r="G132">
        <v>1</v>
      </c>
      <c r="H132">
        <v>1</v>
      </c>
      <c r="I132" t="s">
        <v>1708</v>
      </c>
    </row>
    <row r="133" spans="1:9" x14ac:dyDescent="0.2">
      <c r="A133" t="s">
        <v>191</v>
      </c>
      <c r="B133">
        <v>103</v>
      </c>
      <c r="C133">
        <v>18</v>
      </c>
      <c r="D133">
        <v>18</v>
      </c>
      <c r="E133">
        <v>1</v>
      </c>
      <c r="F133">
        <v>3.75540733896195</v>
      </c>
      <c r="G133">
        <v>1</v>
      </c>
      <c r="H133">
        <v>1</v>
      </c>
      <c r="I133" t="s">
        <v>1709</v>
      </c>
    </row>
    <row r="134" spans="1:9" x14ac:dyDescent="0.2">
      <c r="A134" t="s">
        <v>192</v>
      </c>
      <c r="B134">
        <v>104</v>
      </c>
      <c r="C134">
        <v>12</v>
      </c>
      <c r="D134">
        <v>20</v>
      </c>
      <c r="E134">
        <v>1</v>
      </c>
      <c r="F134">
        <v>3.7685805791988898</v>
      </c>
      <c r="G134">
        <v>1</v>
      </c>
      <c r="H134">
        <v>1</v>
      </c>
      <c r="I134" t="s">
        <v>1710</v>
      </c>
    </row>
    <row r="135" spans="1:9" x14ac:dyDescent="0.2">
      <c r="A135" t="s">
        <v>193</v>
      </c>
      <c r="B135">
        <v>105</v>
      </c>
      <c r="C135">
        <v>8</v>
      </c>
      <c r="D135">
        <v>22</v>
      </c>
      <c r="E135">
        <v>2</v>
      </c>
      <c r="F135">
        <v>3.7506445320323101</v>
      </c>
      <c r="G135">
        <v>1</v>
      </c>
      <c r="H135">
        <v>1</v>
      </c>
      <c r="I135" t="s">
        <v>1711</v>
      </c>
    </row>
    <row r="136" spans="1:9" x14ac:dyDescent="0.2">
      <c r="A136" t="s">
        <v>194</v>
      </c>
      <c r="B136">
        <v>106</v>
      </c>
      <c r="C136">
        <v>23</v>
      </c>
      <c r="D136">
        <v>18</v>
      </c>
      <c r="E136">
        <v>2</v>
      </c>
      <c r="F136">
        <v>4.0251964870840302</v>
      </c>
      <c r="G136">
        <v>1</v>
      </c>
      <c r="H136">
        <v>1</v>
      </c>
      <c r="I136" t="s">
        <v>1712</v>
      </c>
    </row>
    <row r="137" spans="1:9" x14ac:dyDescent="0.2">
      <c r="A137" t="s">
        <v>195</v>
      </c>
      <c r="B137">
        <v>107</v>
      </c>
      <c r="C137">
        <v>10</v>
      </c>
      <c r="D137">
        <v>21</v>
      </c>
      <c r="E137">
        <v>1</v>
      </c>
      <c r="F137">
        <v>3.9330631392076598</v>
      </c>
      <c r="G137">
        <v>1</v>
      </c>
      <c r="H137">
        <v>1</v>
      </c>
      <c r="I137" t="s">
        <v>1713</v>
      </c>
    </row>
    <row r="138" spans="1:9" x14ac:dyDescent="0.2">
      <c r="A138" t="s">
        <v>196</v>
      </c>
      <c r="B138">
        <v>108</v>
      </c>
      <c r="C138">
        <v>36</v>
      </c>
      <c r="D138">
        <v>15</v>
      </c>
      <c r="E138">
        <v>2</v>
      </c>
      <c r="F138">
        <v>3.8156841779127699</v>
      </c>
      <c r="G138">
        <v>1</v>
      </c>
      <c r="H138">
        <v>1</v>
      </c>
      <c r="I138" t="s">
        <v>1714</v>
      </c>
    </row>
    <row r="139" spans="1:9" x14ac:dyDescent="0.2">
      <c r="A139" t="s">
        <v>197</v>
      </c>
      <c r="B139">
        <v>109</v>
      </c>
      <c r="C139">
        <v>31</v>
      </c>
      <c r="D139">
        <v>16</v>
      </c>
      <c r="E139">
        <v>2</v>
      </c>
      <c r="F139">
        <v>4.0639466922730199</v>
      </c>
      <c r="G139">
        <v>1</v>
      </c>
      <c r="H139">
        <v>1</v>
      </c>
      <c r="I139" t="s">
        <v>1715</v>
      </c>
    </row>
    <row r="140" spans="1:9" x14ac:dyDescent="0.2">
      <c r="A140" t="s">
        <v>198</v>
      </c>
      <c r="B140">
        <v>110</v>
      </c>
      <c r="C140">
        <v>32</v>
      </c>
      <c r="D140">
        <v>16</v>
      </c>
      <c r="E140">
        <v>2</v>
      </c>
      <c r="F140">
        <v>4.1660404289141297</v>
      </c>
      <c r="G140">
        <v>1</v>
      </c>
      <c r="H140">
        <v>1</v>
      </c>
      <c r="I140" t="s">
        <v>1716</v>
      </c>
    </row>
    <row r="141" spans="1:9" x14ac:dyDescent="0.2">
      <c r="A141" t="s">
        <v>199</v>
      </c>
      <c r="B141">
        <v>111</v>
      </c>
      <c r="C141">
        <v>33</v>
      </c>
      <c r="D141">
        <v>16</v>
      </c>
      <c r="E141">
        <v>2</v>
      </c>
      <c r="F141">
        <v>4.2164467405527803</v>
      </c>
      <c r="G141">
        <v>1</v>
      </c>
      <c r="H141">
        <v>1</v>
      </c>
      <c r="I141" t="s">
        <v>1717</v>
      </c>
    </row>
    <row r="142" spans="1:9" x14ac:dyDescent="0.2">
      <c r="A142" t="s">
        <v>200</v>
      </c>
      <c r="B142">
        <v>112</v>
      </c>
      <c r="C142">
        <v>16</v>
      </c>
      <c r="D142">
        <v>19</v>
      </c>
      <c r="E142">
        <v>0</v>
      </c>
      <c r="F142">
        <v>4.38205415010452</v>
      </c>
      <c r="G142">
        <v>1</v>
      </c>
      <c r="H142">
        <v>1</v>
      </c>
      <c r="I142" t="s">
        <v>1718</v>
      </c>
    </row>
    <row r="143" spans="1:9" x14ac:dyDescent="0.2">
      <c r="A143" t="s">
        <v>201</v>
      </c>
      <c r="B143">
        <v>113</v>
      </c>
      <c r="C143">
        <v>34</v>
      </c>
      <c r="D143">
        <v>15</v>
      </c>
      <c r="E143">
        <v>1</v>
      </c>
      <c r="F143">
        <v>4.2210592515766603</v>
      </c>
      <c r="G143">
        <v>1</v>
      </c>
      <c r="H143">
        <v>1</v>
      </c>
      <c r="I143" t="s">
        <v>1719</v>
      </c>
    </row>
    <row r="144" spans="1:9" x14ac:dyDescent="0.2">
      <c r="A144" t="s">
        <v>202</v>
      </c>
      <c r="B144">
        <v>114</v>
      </c>
      <c r="C144">
        <v>36</v>
      </c>
      <c r="D144">
        <v>14</v>
      </c>
      <c r="E144">
        <v>0</v>
      </c>
      <c r="F144">
        <v>4.2715779058635199</v>
      </c>
      <c r="G144">
        <v>1</v>
      </c>
      <c r="H144">
        <v>1</v>
      </c>
      <c r="I144" t="s">
        <v>1720</v>
      </c>
    </row>
    <row r="145" spans="1:9" x14ac:dyDescent="0.2">
      <c r="A145" t="s">
        <v>203</v>
      </c>
      <c r="B145">
        <v>115</v>
      </c>
      <c r="C145">
        <v>1</v>
      </c>
      <c r="D145">
        <v>25</v>
      </c>
      <c r="E145">
        <v>0</v>
      </c>
      <c r="F145">
        <v>3.9382045799866301</v>
      </c>
      <c r="G145">
        <v>1</v>
      </c>
      <c r="H145">
        <v>1</v>
      </c>
      <c r="I145" t="s">
        <v>1721</v>
      </c>
    </row>
    <row r="146" spans="1:9" x14ac:dyDescent="0.2">
      <c r="A146" t="s">
        <v>204</v>
      </c>
      <c r="B146">
        <v>116</v>
      </c>
      <c r="C146">
        <v>2</v>
      </c>
      <c r="D146">
        <v>24</v>
      </c>
      <c r="E146">
        <v>0</v>
      </c>
      <c r="F146">
        <v>3.9590416271239501</v>
      </c>
      <c r="G146">
        <v>1</v>
      </c>
      <c r="H146">
        <v>1</v>
      </c>
      <c r="I146" t="s">
        <v>1722</v>
      </c>
    </row>
    <row r="147" spans="1:9" x14ac:dyDescent="0.2">
      <c r="A147" t="s">
        <v>205</v>
      </c>
      <c r="B147">
        <v>117</v>
      </c>
      <c r="C147">
        <v>2</v>
      </c>
      <c r="D147">
        <v>24</v>
      </c>
      <c r="E147">
        <v>0</v>
      </c>
      <c r="F147">
        <v>3.9873968567699101</v>
      </c>
      <c r="G147">
        <v>1</v>
      </c>
      <c r="H147">
        <v>1</v>
      </c>
      <c r="I147" t="s">
        <v>1723</v>
      </c>
    </row>
    <row r="148" spans="1:9" x14ac:dyDescent="0.2">
      <c r="A148" t="s">
        <v>206</v>
      </c>
      <c r="B148">
        <v>118</v>
      </c>
      <c r="C148">
        <v>1</v>
      </c>
      <c r="D148">
        <v>25</v>
      </c>
      <c r="E148">
        <v>0</v>
      </c>
      <c r="F148">
        <v>4.0309192147105897</v>
      </c>
      <c r="G148">
        <v>1</v>
      </c>
      <c r="H148">
        <v>1</v>
      </c>
      <c r="I148" t="s">
        <v>1724</v>
      </c>
    </row>
    <row r="149" spans="1:9" x14ac:dyDescent="0.2">
      <c r="A149" t="s">
        <v>207</v>
      </c>
      <c r="B149">
        <v>119</v>
      </c>
      <c r="C149">
        <v>39</v>
      </c>
      <c r="D149">
        <v>18</v>
      </c>
      <c r="E149">
        <v>4</v>
      </c>
      <c r="F149">
        <v>4.6889650737866697</v>
      </c>
      <c r="G149">
        <v>1</v>
      </c>
      <c r="H149">
        <v>1</v>
      </c>
      <c r="I149" t="s">
        <v>1725</v>
      </c>
    </row>
    <row r="150" spans="1:9" x14ac:dyDescent="0.2">
      <c r="A150" t="s">
        <v>208</v>
      </c>
      <c r="B150">
        <v>120</v>
      </c>
      <c r="C150">
        <v>40</v>
      </c>
      <c r="D150">
        <v>19</v>
      </c>
      <c r="E150">
        <v>5</v>
      </c>
      <c r="F150">
        <v>4.7524450905620998</v>
      </c>
      <c r="G150">
        <v>1</v>
      </c>
      <c r="H150">
        <v>1</v>
      </c>
      <c r="I150" t="s">
        <v>1726</v>
      </c>
    </row>
    <row r="151" spans="1:9" x14ac:dyDescent="0.2">
      <c r="A151" t="s">
        <v>209</v>
      </c>
      <c r="B151">
        <v>121</v>
      </c>
      <c r="C151">
        <v>36</v>
      </c>
      <c r="D151">
        <v>19</v>
      </c>
      <c r="E151">
        <v>4</v>
      </c>
      <c r="F151">
        <v>5.0151764675974801</v>
      </c>
      <c r="G151">
        <v>1</v>
      </c>
      <c r="H151">
        <v>1</v>
      </c>
      <c r="I151" t="s">
        <v>1727</v>
      </c>
    </row>
    <row r="152" spans="1:9" x14ac:dyDescent="0.2">
      <c r="A152" t="s">
        <v>210</v>
      </c>
      <c r="B152">
        <v>122</v>
      </c>
      <c r="C152">
        <v>37</v>
      </c>
      <c r="D152">
        <v>18</v>
      </c>
      <c r="E152">
        <v>3</v>
      </c>
      <c r="F152">
        <v>5.0280721168965101</v>
      </c>
      <c r="G152">
        <v>1</v>
      </c>
      <c r="H152">
        <v>1</v>
      </c>
      <c r="I152" t="s">
        <v>1728</v>
      </c>
    </row>
    <row r="153" spans="1:9" x14ac:dyDescent="0.2">
      <c r="A153" t="s">
        <v>211</v>
      </c>
      <c r="B153">
        <v>123</v>
      </c>
      <c r="C153">
        <v>38</v>
      </c>
      <c r="D153">
        <v>16</v>
      </c>
      <c r="E153">
        <v>1</v>
      </c>
      <c r="F153">
        <v>5.0923431366681999</v>
      </c>
      <c r="G153">
        <v>1</v>
      </c>
      <c r="H153">
        <v>1</v>
      </c>
      <c r="I153" t="s">
        <v>1729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145"/>
  <sheetViews>
    <sheetView workbookViewId="0">
      <selection activeCell="A8" sqref="A8"/>
    </sheetView>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21" t="s">
        <v>216</v>
      </c>
    </row>
    <row r="5" spans="1:1" x14ac:dyDescent="0.2">
      <c r="A5" s="21" t="s">
        <v>740</v>
      </c>
    </row>
    <row r="6" spans="1:1" x14ac:dyDescent="0.2">
      <c r="A6" t="s">
        <v>218</v>
      </c>
    </row>
    <row r="7" spans="1:1" x14ac:dyDescent="0.2">
      <c r="A7" t="s">
        <v>219</v>
      </c>
    </row>
    <row r="8" spans="1:1" x14ac:dyDescent="0.2">
      <c r="A8" s="21"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741</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s="1">
        <v>5.29530699714086E-3</v>
      </c>
      <c r="G25">
        <v>1</v>
      </c>
      <c r="H25">
        <v>1</v>
      </c>
      <c r="I25" t="s">
        <v>742</v>
      </c>
    </row>
    <row r="26" spans="1:9" x14ac:dyDescent="0.2">
      <c r="A26" t="s">
        <v>92</v>
      </c>
      <c r="B26">
        <v>4</v>
      </c>
      <c r="C26">
        <v>1</v>
      </c>
      <c r="D26">
        <v>2</v>
      </c>
      <c r="E26">
        <v>0</v>
      </c>
      <c r="F26">
        <v>9.24025000131223E-3</v>
      </c>
      <c r="G26">
        <v>1</v>
      </c>
      <c r="H26">
        <v>1</v>
      </c>
      <c r="I26" t="s">
        <v>743</v>
      </c>
    </row>
    <row r="27" spans="1:9" x14ac:dyDescent="0.2">
      <c r="A27" t="s">
        <v>93</v>
      </c>
      <c r="B27">
        <v>5</v>
      </c>
      <c r="C27">
        <v>1</v>
      </c>
      <c r="D27">
        <v>3</v>
      </c>
      <c r="E27">
        <v>0</v>
      </c>
      <c r="F27">
        <v>7.8214829991338705E-3</v>
      </c>
      <c r="G27">
        <v>1</v>
      </c>
      <c r="H27">
        <v>1</v>
      </c>
      <c r="I27" t="s">
        <v>744</v>
      </c>
    </row>
    <row r="28" spans="1:9" x14ac:dyDescent="0.2">
      <c r="A28" t="s">
        <v>94</v>
      </c>
      <c r="B28">
        <v>6</v>
      </c>
      <c r="C28">
        <v>1</v>
      </c>
      <c r="D28">
        <v>3</v>
      </c>
      <c r="E28">
        <v>0</v>
      </c>
      <c r="F28">
        <v>5.95654700009617E-3</v>
      </c>
      <c r="G28">
        <v>1</v>
      </c>
      <c r="H28">
        <v>1</v>
      </c>
      <c r="I28" t="s">
        <v>744</v>
      </c>
    </row>
    <row r="29" spans="1:9" x14ac:dyDescent="0.2">
      <c r="A29" t="s">
        <v>95</v>
      </c>
      <c r="B29">
        <v>7</v>
      </c>
      <c r="C29">
        <v>1</v>
      </c>
      <c r="D29">
        <v>3</v>
      </c>
      <c r="E29">
        <v>0</v>
      </c>
      <c r="F29">
        <v>1.03385149996029E-2</v>
      </c>
      <c r="G29">
        <v>1</v>
      </c>
      <c r="H29">
        <v>1</v>
      </c>
      <c r="I29" t="s">
        <v>744</v>
      </c>
    </row>
    <row r="30" spans="1:9" x14ac:dyDescent="0.2">
      <c r="A30" t="s">
        <v>96</v>
      </c>
      <c r="B30">
        <v>8</v>
      </c>
      <c r="C30">
        <v>1</v>
      </c>
      <c r="D30">
        <v>3</v>
      </c>
      <c r="E30">
        <v>0</v>
      </c>
      <c r="F30">
        <v>7.0068320055725001E-3</v>
      </c>
      <c r="G30">
        <v>1</v>
      </c>
      <c r="H30">
        <v>1</v>
      </c>
      <c r="I30" t="s">
        <v>744</v>
      </c>
    </row>
    <row r="31" spans="1:9" x14ac:dyDescent="0.2">
      <c r="A31" t="s">
        <v>97</v>
      </c>
      <c r="B31">
        <v>9</v>
      </c>
      <c r="C31">
        <v>1</v>
      </c>
      <c r="D31">
        <v>3</v>
      </c>
      <c r="E31">
        <v>0</v>
      </c>
      <c r="F31">
        <v>9.1192389954812807E-3</v>
      </c>
      <c r="G31">
        <v>1</v>
      </c>
      <c r="H31">
        <v>1</v>
      </c>
      <c r="I31" t="s">
        <v>744</v>
      </c>
    </row>
    <row r="32" spans="1:9" x14ac:dyDescent="0.2">
      <c r="A32" t="s">
        <v>98</v>
      </c>
      <c r="B32">
        <v>10</v>
      </c>
      <c r="C32">
        <v>1</v>
      </c>
      <c r="D32">
        <v>0</v>
      </c>
      <c r="E32">
        <v>-4</v>
      </c>
      <c r="F32">
        <v>7.7724779985146597E-3</v>
      </c>
      <c r="G32">
        <v>1</v>
      </c>
      <c r="H32">
        <v>1</v>
      </c>
      <c r="I32" t="s">
        <v>745</v>
      </c>
    </row>
    <row r="33" spans="1:9" x14ac:dyDescent="0.2">
      <c r="A33" t="s">
        <v>99</v>
      </c>
      <c r="B33">
        <v>11</v>
      </c>
      <c r="C33">
        <v>1</v>
      </c>
      <c r="D33">
        <v>0</v>
      </c>
      <c r="E33">
        <v>-5</v>
      </c>
      <c r="F33">
        <v>1.0111780007719E-2</v>
      </c>
      <c r="G33">
        <v>1</v>
      </c>
      <c r="H33">
        <v>1</v>
      </c>
      <c r="I33" t="s">
        <v>745</v>
      </c>
    </row>
    <row r="34" spans="1:9" x14ac:dyDescent="0.2">
      <c r="A34" t="s">
        <v>100</v>
      </c>
      <c r="B34">
        <v>12</v>
      </c>
      <c r="C34">
        <v>6</v>
      </c>
      <c r="D34">
        <v>3</v>
      </c>
      <c r="E34">
        <v>0</v>
      </c>
      <c r="F34">
        <v>1.1035134986741401E-2</v>
      </c>
      <c r="G34">
        <v>1</v>
      </c>
      <c r="H34">
        <v>1</v>
      </c>
      <c r="I34" t="s">
        <v>744</v>
      </c>
    </row>
    <row r="35" spans="1:9" x14ac:dyDescent="0.2">
      <c r="A35" t="s">
        <v>101</v>
      </c>
      <c r="B35">
        <v>13</v>
      </c>
      <c r="C35">
        <v>6</v>
      </c>
      <c r="D35">
        <v>3</v>
      </c>
      <c r="E35">
        <v>0</v>
      </c>
      <c r="F35">
        <v>1.0205183003563399E-2</v>
      </c>
      <c r="G35">
        <v>1</v>
      </c>
      <c r="H35">
        <v>1</v>
      </c>
      <c r="I35" t="s">
        <v>744</v>
      </c>
    </row>
    <row r="36" spans="1:9" x14ac:dyDescent="0.2">
      <c r="A36" t="s">
        <v>102</v>
      </c>
      <c r="B36">
        <v>14</v>
      </c>
      <c r="C36">
        <v>2</v>
      </c>
      <c r="D36">
        <v>0</v>
      </c>
      <c r="E36">
        <v>-5</v>
      </c>
      <c r="F36">
        <v>6.7571770050562901E-3</v>
      </c>
      <c r="G36">
        <v>1</v>
      </c>
      <c r="H36">
        <v>1</v>
      </c>
      <c r="I36" t="s">
        <v>745</v>
      </c>
    </row>
    <row r="37" spans="1:9" x14ac:dyDescent="0.2">
      <c r="A37" t="s">
        <v>103</v>
      </c>
      <c r="B37">
        <v>15</v>
      </c>
      <c r="C37">
        <v>2</v>
      </c>
      <c r="D37">
        <v>0</v>
      </c>
      <c r="E37">
        <v>-5</v>
      </c>
      <c r="F37">
        <v>1.12544879957567E-2</v>
      </c>
      <c r="G37">
        <v>1</v>
      </c>
      <c r="H37">
        <v>1</v>
      </c>
      <c r="I37" t="s">
        <v>745</v>
      </c>
    </row>
    <row r="38" spans="1:9" x14ac:dyDescent="0.2">
      <c r="A38" t="s">
        <v>104</v>
      </c>
      <c r="B38">
        <v>16</v>
      </c>
      <c r="C38">
        <v>1</v>
      </c>
      <c r="D38">
        <v>0</v>
      </c>
      <c r="E38">
        <v>-6</v>
      </c>
      <c r="F38">
        <v>7.2957719967234802E-3</v>
      </c>
      <c r="G38">
        <v>1</v>
      </c>
      <c r="H38">
        <v>1</v>
      </c>
      <c r="I38" t="s">
        <v>745</v>
      </c>
    </row>
    <row r="39" spans="1:9" x14ac:dyDescent="0.2">
      <c r="A39" t="s">
        <v>105</v>
      </c>
      <c r="B39">
        <v>17</v>
      </c>
      <c r="C39">
        <v>3</v>
      </c>
      <c r="D39">
        <v>0</v>
      </c>
      <c r="E39">
        <v>-5</v>
      </c>
      <c r="F39">
        <v>1.1387927006580799E-2</v>
      </c>
      <c r="G39">
        <v>1</v>
      </c>
      <c r="H39">
        <v>1</v>
      </c>
      <c r="I39" t="s">
        <v>745</v>
      </c>
    </row>
    <row r="40" spans="1:9" x14ac:dyDescent="0.2">
      <c r="A40" t="s">
        <v>106</v>
      </c>
      <c r="B40">
        <v>18</v>
      </c>
      <c r="C40">
        <v>5</v>
      </c>
      <c r="D40">
        <v>0</v>
      </c>
      <c r="E40">
        <v>-5</v>
      </c>
      <c r="F40">
        <v>9.8228580027353001E-3</v>
      </c>
      <c r="G40">
        <v>1</v>
      </c>
      <c r="H40">
        <v>1</v>
      </c>
      <c r="I40" t="s">
        <v>745</v>
      </c>
    </row>
    <row r="41" spans="1:9" x14ac:dyDescent="0.2">
      <c r="A41" t="s">
        <v>107</v>
      </c>
      <c r="B41">
        <v>19</v>
      </c>
      <c r="C41">
        <v>5</v>
      </c>
      <c r="D41">
        <v>0</v>
      </c>
      <c r="E41">
        <v>-5</v>
      </c>
      <c r="F41">
        <v>1.06592399970395E-2</v>
      </c>
      <c r="G41">
        <v>1</v>
      </c>
      <c r="H41">
        <v>1</v>
      </c>
      <c r="I41" t="s">
        <v>745</v>
      </c>
    </row>
    <row r="42" spans="1:9" x14ac:dyDescent="0.2">
      <c r="A42" t="s">
        <v>108</v>
      </c>
      <c r="B42">
        <v>20</v>
      </c>
      <c r="C42">
        <v>3</v>
      </c>
      <c r="D42">
        <v>0</v>
      </c>
      <c r="E42">
        <v>-6</v>
      </c>
      <c r="F42">
        <v>8.4216149989515508E-3</v>
      </c>
      <c r="G42">
        <v>1</v>
      </c>
      <c r="H42">
        <v>1</v>
      </c>
      <c r="I42" t="s">
        <v>745</v>
      </c>
    </row>
    <row r="43" spans="1:9" x14ac:dyDescent="0.2">
      <c r="A43" t="s">
        <v>109</v>
      </c>
      <c r="B43">
        <v>21</v>
      </c>
      <c r="C43">
        <v>3</v>
      </c>
      <c r="D43">
        <v>0</v>
      </c>
      <c r="E43">
        <v>-6</v>
      </c>
      <c r="F43">
        <v>6.9614130043191801E-3</v>
      </c>
      <c r="G43">
        <v>1</v>
      </c>
      <c r="H43">
        <v>1</v>
      </c>
      <c r="I43" t="s">
        <v>745</v>
      </c>
    </row>
    <row r="44" spans="1:9" x14ac:dyDescent="0.2">
      <c r="A44" t="s">
        <v>110</v>
      </c>
      <c r="B44">
        <v>22</v>
      </c>
      <c r="C44">
        <v>7</v>
      </c>
      <c r="D44">
        <v>0</v>
      </c>
      <c r="E44">
        <v>-5</v>
      </c>
      <c r="F44">
        <v>1.1654656002065099E-2</v>
      </c>
      <c r="G44">
        <v>1</v>
      </c>
      <c r="H44">
        <v>1</v>
      </c>
      <c r="I44" t="s">
        <v>745</v>
      </c>
    </row>
    <row r="45" spans="1:9" x14ac:dyDescent="0.2">
      <c r="A45" t="s">
        <v>111</v>
      </c>
      <c r="B45">
        <v>23</v>
      </c>
      <c r="C45">
        <v>2</v>
      </c>
      <c r="D45">
        <v>0</v>
      </c>
      <c r="E45">
        <v>-7</v>
      </c>
      <c r="F45">
        <v>7.3023979930439903E-3</v>
      </c>
      <c r="G45">
        <v>1</v>
      </c>
      <c r="H45">
        <v>1</v>
      </c>
      <c r="I45" t="s">
        <v>745</v>
      </c>
    </row>
    <row r="46" spans="1:9" x14ac:dyDescent="0.2">
      <c r="A46" t="s">
        <v>112</v>
      </c>
      <c r="B46">
        <v>24</v>
      </c>
      <c r="C46">
        <v>8</v>
      </c>
      <c r="D46">
        <v>0</v>
      </c>
      <c r="E46">
        <v>-5</v>
      </c>
      <c r="F46">
        <v>1.2847225996665599E-2</v>
      </c>
      <c r="G46">
        <v>1</v>
      </c>
      <c r="H46">
        <v>1</v>
      </c>
      <c r="I46" t="s">
        <v>745</v>
      </c>
    </row>
    <row r="47" spans="1:9" x14ac:dyDescent="0.2">
      <c r="A47" t="s">
        <v>113</v>
      </c>
      <c r="B47">
        <v>25</v>
      </c>
      <c r="C47">
        <v>8</v>
      </c>
      <c r="D47">
        <v>0</v>
      </c>
      <c r="E47">
        <v>-5</v>
      </c>
      <c r="F47">
        <v>1.45003200013889E-2</v>
      </c>
      <c r="G47">
        <v>1</v>
      </c>
      <c r="H47">
        <v>1</v>
      </c>
      <c r="I47" t="s">
        <v>745</v>
      </c>
    </row>
    <row r="48" spans="1:9" x14ac:dyDescent="0.2">
      <c r="A48" t="s">
        <v>114</v>
      </c>
      <c r="B48">
        <v>26</v>
      </c>
      <c r="C48">
        <v>6</v>
      </c>
      <c r="D48">
        <v>0</v>
      </c>
      <c r="E48">
        <v>-6</v>
      </c>
      <c r="F48">
        <v>1.1313826005789399E-2</v>
      </c>
      <c r="G48">
        <v>1</v>
      </c>
      <c r="H48">
        <v>1</v>
      </c>
      <c r="I48" t="s">
        <v>745</v>
      </c>
    </row>
    <row r="49" spans="1:9" x14ac:dyDescent="0.2">
      <c r="A49" t="s">
        <v>115</v>
      </c>
      <c r="B49">
        <v>27</v>
      </c>
      <c r="C49">
        <v>6</v>
      </c>
      <c r="D49">
        <v>0</v>
      </c>
      <c r="E49">
        <v>-6</v>
      </c>
      <c r="F49">
        <v>1.15113310021115E-2</v>
      </c>
      <c r="G49">
        <v>1</v>
      </c>
      <c r="H49">
        <v>1</v>
      </c>
      <c r="I49" t="s">
        <v>745</v>
      </c>
    </row>
    <row r="50" spans="1:9" x14ac:dyDescent="0.2">
      <c r="A50" t="s">
        <v>116</v>
      </c>
      <c r="B50">
        <v>28</v>
      </c>
      <c r="C50">
        <v>6</v>
      </c>
      <c r="D50">
        <v>0</v>
      </c>
      <c r="E50">
        <v>-6</v>
      </c>
      <c r="F50">
        <v>1.17378079885384E-2</v>
      </c>
      <c r="G50">
        <v>1</v>
      </c>
      <c r="H50">
        <v>1</v>
      </c>
      <c r="I50" t="s">
        <v>745</v>
      </c>
    </row>
    <row r="51" spans="1:9" x14ac:dyDescent="0.2">
      <c r="A51" t="s">
        <v>117</v>
      </c>
      <c r="B51">
        <v>29</v>
      </c>
      <c r="C51">
        <v>6</v>
      </c>
      <c r="D51">
        <v>0</v>
      </c>
      <c r="E51">
        <v>-7</v>
      </c>
      <c r="F51">
        <v>1.48380739992717E-2</v>
      </c>
      <c r="G51">
        <v>1</v>
      </c>
      <c r="H51">
        <v>1</v>
      </c>
      <c r="I51" t="s">
        <v>745</v>
      </c>
    </row>
    <row r="52" spans="1:9" x14ac:dyDescent="0.2">
      <c r="A52" t="s">
        <v>118</v>
      </c>
      <c r="B52">
        <v>30</v>
      </c>
      <c r="C52">
        <v>9</v>
      </c>
      <c r="D52">
        <v>0</v>
      </c>
      <c r="E52">
        <v>-6</v>
      </c>
      <c r="F52">
        <v>1.7138713010353902E-2</v>
      </c>
      <c r="G52">
        <v>1</v>
      </c>
      <c r="H52">
        <v>1</v>
      </c>
      <c r="I52" t="s">
        <v>745</v>
      </c>
    </row>
    <row r="53" spans="1:9" x14ac:dyDescent="0.2">
      <c r="A53" t="s">
        <v>119</v>
      </c>
      <c r="B53">
        <v>31</v>
      </c>
      <c r="C53">
        <v>9</v>
      </c>
      <c r="D53">
        <v>0</v>
      </c>
      <c r="E53">
        <v>-6</v>
      </c>
      <c r="F53">
        <v>1.42922059894772E-2</v>
      </c>
      <c r="G53">
        <v>1</v>
      </c>
      <c r="H53">
        <v>1</v>
      </c>
      <c r="I53" t="s">
        <v>745</v>
      </c>
    </row>
    <row r="54" spans="1:9" x14ac:dyDescent="0.2">
      <c r="A54" t="s">
        <v>120</v>
      </c>
      <c r="B54">
        <v>32</v>
      </c>
      <c r="C54">
        <v>5</v>
      </c>
      <c r="D54">
        <v>0</v>
      </c>
      <c r="E54">
        <v>-8</v>
      </c>
      <c r="F54">
        <v>1.2477821001084501E-2</v>
      </c>
      <c r="G54">
        <v>1</v>
      </c>
      <c r="H54">
        <v>1</v>
      </c>
      <c r="I54" t="s">
        <v>745</v>
      </c>
    </row>
    <row r="55" spans="1:9" x14ac:dyDescent="0.2">
      <c r="A55" t="s">
        <v>121</v>
      </c>
      <c r="B55">
        <v>33</v>
      </c>
      <c r="C55">
        <v>7</v>
      </c>
      <c r="D55">
        <v>0</v>
      </c>
      <c r="E55">
        <v>-8</v>
      </c>
      <c r="F55">
        <v>1.38934670103481E-2</v>
      </c>
      <c r="G55">
        <v>1</v>
      </c>
      <c r="H55">
        <v>1</v>
      </c>
      <c r="I55" t="s">
        <v>745</v>
      </c>
    </row>
    <row r="56" spans="1:9" x14ac:dyDescent="0.2">
      <c r="A56" t="s">
        <v>122</v>
      </c>
      <c r="B56">
        <v>34</v>
      </c>
      <c r="C56">
        <v>17</v>
      </c>
      <c r="D56">
        <v>0</v>
      </c>
      <c r="E56">
        <v>-5</v>
      </c>
      <c r="F56">
        <v>1.6538647993002E-2</v>
      </c>
      <c r="G56">
        <v>1</v>
      </c>
      <c r="H56">
        <v>1</v>
      </c>
      <c r="I56" t="s">
        <v>745</v>
      </c>
    </row>
    <row r="57" spans="1:9" x14ac:dyDescent="0.2">
      <c r="A57" t="s">
        <v>123</v>
      </c>
      <c r="B57">
        <v>35</v>
      </c>
      <c r="C57">
        <v>4</v>
      </c>
      <c r="D57">
        <v>0</v>
      </c>
      <c r="E57">
        <v>-9</v>
      </c>
      <c r="F57">
        <v>1.33447590051218E-2</v>
      </c>
      <c r="G57">
        <v>1</v>
      </c>
      <c r="H57">
        <v>1</v>
      </c>
      <c r="I57" t="s">
        <v>745</v>
      </c>
    </row>
    <row r="58" spans="1:9" x14ac:dyDescent="0.2">
      <c r="A58" t="s">
        <v>124</v>
      </c>
      <c r="B58">
        <v>36</v>
      </c>
      <c r="C58">
        <v>4</v>
      </c>
      <c r="D58">
        <v>0</v>
      </c>
      <c r="E58">
        <v>-9</v>
      </c>
      <c r="F58">
        <v>1.20133299933513E-2</v>
      </c>
      <c r="G58">
        <v>1</v>
      </c>
      <c r="H58">
        <v>1</v>
      </c>
      <c r="I58" t="s">
        <v>745</v>
      </c>
    </row>
    <row r="59" spans="1:9" x14ac:dyDescent="0.2">
      <c r="A59" t="s">
        <v>125</v>
      </c>
      <c r="B59">
        <v>37</v>
      </c>
      <c r="C59">
        <v>4</v>
      </c>
      <c r="D59">
        <v>0</v>
      </c>
      <c r="E59">
        <v>-9</v>
      </c>
      <c r="F59">
        <v>1.41087880037957E-2</v>
      </c>
      <c r="G59">
        <v>1</v>
      </c>
      <c r="H59">
        <v>1</v>
      </c>
      <c r="I59" t="s">
        <v>745</v>
      </c>
    </row>
    <row r="60" spans="1:9" x14ac:dyDescent="0.2">
      <c r="A60" t="s">
        <v>126</v>
      </c>
      <c r="B60">
        <v>38</v>
      </c>
      <c r="C60">
        <v>4</v>
      </c>
      <c r="D60">
        <v>0</v>
      </c>
      <c r="E60">
        <v>-9</v>
      </c>
      <c r="F60">
        <v>1.26979149936232E-2</v>
      </c>
      <c r="G60">
        <v>1</v>
      </c>
      <c r="H60">
        <v>1</v>
      </c>
      <c r="I60" t="s">
        <v>745</v>
      </c>
    </row>
    <row r="61" spans="1:9" x14ac:dyDescent="0.2">
      <c r="A61" t="s">
        <v>127</v>
      </c>
      <c r="B61">
        <v>39</v>
      </c>
      <c r="C61">
        <v>4</v>
      </c>
      <c r="D61">
        <v>0</v>
      </c>
      <c r="E61">
        <v>-9</v>
      </c>
      <c r="F61">
        <v>1.4974121004343E-2</v>
      </c>
      <c r="G61">
        <v>1</v>
      </c>
      <c r="H61">
        <v>1</v>
      </c>
      <c r="I61" t="s">
        <v>745</v>
      </c>
    </row>
    <row r="62" spans="1:9" x14ac:dyDescent="0.2">
      <c r="A62" t="s">
        <v>128</v>
      </c>
      <c r="B62">
        <v>40</v>
      </c>
      <c r="C62">
        <v>5</v>
      </c>
      <c r="D62">
        <v>0</v>
      </c>
      <c r="E62">
        <v>-9</v>
      </c>
      <c r="F62">
        <v>1.36867859982885E-2</v>
      </c>
      <c r="G62">
        <v>1</v>
      </c>
      <c r="H62">
        <v>1</v>
      </c>
      <c r="I62" t="s">
        <v>745</v>
      </c>
    </row>
    <row r="63" spans="1:9" x14ac:dyDescent="0.2">
      <c r="A63" t="s">
        <v>129</v>
      </c>
      <c r="B63">
        <v>41</v>
      </c>
      <c r="C63">
        <v>2</v>
      </c>
      <c r="D63">
        <v>0</v>
      </c>
      <c r="E63">
        <v>-11</v>
      </c>
      <c r="F63">
        <v>1.19540470041101E-2</v>
      </c>
      <c r="G63">
        <v>1</v>
      </c>
      <c r="H63">
        <v>1</v>
      </c>
      <c r="I63" t="s">
        <v>745</v>
      </c>
    </row>
    <row r="64" spans="1:9" x14ac:dyDescent="0.2">
      <c r="A64" t="s">
        <v>130</v>
      </c>
      <c r="B64">
        <v>42</v>
      </c>
      <c r="C64">
        <v>5</v>
      </c>
      <c r="D64">
        <v>0</v>
      </c>
      <c r="E64">
        <v>-9</v>
      </c>
      <c r="F64">
        <v>1.3649144995724701E-2</v>
      </c>
      <c r="G64">
        <v>1</v>
      </c>
      <c r="H64">
        <v>1</v>
      </c>
      <c r="I64" t="s">
        <v>745</v>
      </c>
    </row>
    <row r="65" spans="1:9" x14ac:dyDescent="0.2">
      <c r="A65" t="s">
        <v>131</v>
      </c>
      <c r="B65">
        <v>43</v>
      </c>
      <c r="C65">
        <v>6</v>
      </c>
      <c r="D65">
        <v>0</v>
      </c>
      <c r="E65">
        <v>-9</v>
      </c>
      <c r="F65">
        <v>1.5580791005049799E-2</v>
      </c>
      <c r="G65">
        <v>1</v>
      </c>
      <c r="H65">
        <v>1</v>
      </c>
      <c r="I65" t="s">
        <v>745</v>
      </c>
    </row>
    <row r="66" spans="1:9" x14ac:dyDescent="0.2">
      <c r="A66" t="s">
        <v>132</v>
      </c>
      <c r="B66">
        <v>44</v>
      </c>
      <c r="C66">
        <v>6</v>
      </c>
      <c r="D66">
        <v>0</v>
      </c>
      <c r="E66">
        <v>-9</v>
      </c>
      <c r="F66">
        <v>1.41415239922935E-2</v>
      </c>
      <c r="G66">
        <v>1</v>
      </c>
      <c r="H66">
        <v>1</v>
      </c>
      <c r="I66" t="s">
        <v>745</v>
      </c>
    </row>
    <row r="67" spans="1:9" x14ac:dyDescent="0.2">
      <c r="A67" t="s">
        <v>133</v>
      </c>
      <c r="B67">
        <v>45</v>
      </c>
      <c r="C67">
        <v>6</v>
      </c>
      <c r="D67">
        <v>0</v>
      </c>
      <c r="E67">
        <v>-9</v>
      </c>
      <c r="F67">
        <v>1.50969510141294E-2</v>
      </c>
      <c r="G67">
        <v>1</v>
      </c>
      <c r="H67">
        <v>1</v>
      </c>
      <c r="I67" t="s">
        <v>745</v>
      </c>
    </row>
    <row r="68" spans="1:9" x14ac:dyDescent="0.2">
      <c r="A68" t="s">
        <v>134</v>
      </c>
      <c r="B68">
        <v>46</v>
      </c>
      <c r="C68">
        <v>7</v>
      </c>
      <c r="D68">
        <v>0</v>
      </c>
      <c r="E68">
        <v>-9</v>
      </c>
      <c r="F68">
        <v>1.8267041989019999E-2</v>
      </c>
      <c r="G68">
        <v>1</v>
      </c>
      <c r="H68">
        <v>1</v>
      </c>
      <c r="I68" t="s">
        <v>745</v>
      </c>
    </row>
    <row r="69" spans="1:9" x14ac:dyDescent="0.2">
      <c r="A69" t="s">
        <v>135</v>
      </c>
      <c r="B69">
        <v>47</v>
      </c>
      <c r="C69">
        <v>8</v>
      </c>
      <c r="D69">
        <v>0</v>
      </c>
      <c r="E69">
        <v>-9</v>
      </c>
      <c r="F69">
        <v>1.9617427999037301E-2</v>
      </c>
      <c r="G69">
        <v>1</v>
      </c>
      <c r="H69">
        <v>1</v>
      </c>
      <c r="I69" t="s">
        <v>745</v>
      </c>
    </row>
    <row r="70" spans="1:9" x14ac:dyDescent="0.2">
      <c r="A70" t="s">
        <v>136</v>
      </c>
      <c r="B70">
        <v>48</v>
      </c>
      <c r="C70">
        <v>5</v>
      </c>
      <c r="D70">
        <v>0</v>
      </c>
      <c r="E70">
        <v>-10</v>
      </c>
      <c r="F70">
        <v>1.6944877002970302E-2</v>
      </c>
      <c r="G70">
        <v>1</v>
      </c>
      <c r="H70">
        <v>1</v>
      </c>
      <c r="I70" t="s">
        <v>745</v>
      </c>
    </row>
    <row r="71" spans="1:9" x14ac:dyDescent="0.2">
      <c r="A71" t="s">
        <v>137</v>
      </c>
      <c r="B71">
        <v>49</v>
      </c>
      <c r="C71">
        <v>17</v>
      </c>
      <c r="D71">
        <v>0</v>
      </c>
      <c r="E71">
        <v>-7</v>
      </c>
      <c r="F71">
        <v>2.2933785003260699E-2</v>
      </c>
      <c r="G71">
        <v>1</v>
      </c>
      <c r="H71">
        <v>1</v>
      </c>
      <c r="I71" t="s">
        <v>745</v>
      </c>
    </row>
    <row r="72" spans="1:9" x14ac:dyDescent="0.2">
      <c r="A72" t="s">
        <v>138</v>
      </c>
      <c r="B72">
        <v>50</v>
      </c>
      <c r="C72">
        <v>13</v>
      </c>
      <c r="D72">
        <v>0</v>
      </c>
      <c r="E72">
        <v>-8</v>
      </c>
      <c r="F72">
        <v>2.1623014996293901E-2</v>
      </c>
      <c r="G72">
        <v>1</v>
      </c>
      <c r="H72">
        <v>1</v>
      </c>
      <c r="I72" t="s">
        <v>745</v>
      </c>
    </row>
    <row r="73" spans="1:9" x14ac:dyDescent="0.2">
      <c r="A73" t="s">
        <v>139</v>
      </c>
      <c r="B73">
        <v>51</v>
      </c>
      <c r="C73">
        <v>12</v>
      </c>
      <c r="D73">
        <v>0</v>
      </c>
      <c r="E73">
        <v>-9</v>
      </c>
      <c r="F73">
        <v>2.29522379959234E-2</v>
      </c>
      <c r="G73">
        <v>1</v>
      </c>
      <c r="H73">
        <v>1</v>
      </c>
      <c r="I73" t="s">
        <v>745</v>
      </c>
    </row>
    <row r="74" spans="1:9" x14ac:dyDescent="0.2">
      <c r="A74" t="s">
        <v>140</v>
      </c>
      <c r="B74">
        <v>52</v>
      </c>
      <c r="C74">
        <v>10</v>
      </c>
      <c r="D74">
        <v>0</v>
      </c>
      <c r="E74">
        <v>-10</v>
      </c>
      <c r="F74">
        <v>2.1432320005260401E-2</v>
      </c>
      <c r="G74">
        <v>1</v>
      </c>
      <c r="H74">
        <v>1</v>
      </c>
      <c r="I74" t="s">
        <v>745</v>
      </c>
    </row>
    <row r="75" spans="1:9" x14ac:dyDescent="0.2">
      <c r="A75" t="s">
        <v>141</v>
      </c>
      <c r="B75">
        <v>53</v>
      </c>
      <c r="C75">
        <v>6</v>
      </c>
      <c r="D75">
        <v>0</v>
      </c>
      <c r="E75">
        <v>-11</v>
      </c>
      <c r="F75">
        <v>1.8564420999609799E-2</v>
      </c>
      <c r="G75">
        <v>1</v>
      </c>
      <c r="H75">
        <v>1</v>
      </c>
      <c r="I75" t="s">
        <v>745</v>
      </c>
    </row>
    <row r="76" spans="1:9" x14ac:dyDescent="0.2">
      <c r="A76" t="s">
        <v>142</v>
      </c>
      <c r="B76">
        <v>54</v>
      </c>
      <c r="C76">
        <v>12</v>
      </c>
      <c r="D76">
        <v>0</v>
      </c>
      <c r="E76">
        <v>-10</v>
      </c>
      <c r="F76">
        <v>2.4219301005359701E-2</v>
      </c>
      <c r="G76">
        <v>1</v>
      </c>
      <c r="H76">
        <v>1</v>
      </c>
      <c r="I76" t="s">
        <v>745</v>
      </c>
    </row>
    <row r="77" spans="1:9" x14ac:dyDescent="0.2">
      <c r="A77" t="s">
        <v>143</v>
      </c>
      <c r="B77">
        <v>55</v>
      </c>
      <c r="C77">
        <v>5</v>
      </c>
      <c r="D77">
        <v>0</v>
      </c>
      <c r="E77">
        <v>-12</v>
      </c>
      <c r="F77">
        <v>1.9386043990380099E-2</v>
      </c>
      <c r="G77">
        <v>1</v>
      </c>
      <c r="H77">
        <v>1</v>
      </c>
      <c r="I77" t="s">
        <v>745</v>
      </c>
    </row>
    <row r="78" spans="1:9" x14ac:dyDescent="0.2">
      <c r="A78" t="s">
        <v>144</v>
      </c>
      <c r="B78">
        <v>56</v>
      </c>
      <c r="C78">
        <v>5</v>
      </c>
      <c r="D78">
        <v>0</v>
      </c>
      <c r="E78">
        <v>-12</v>
      </c>
      <c r="F78">
        <v>1.8658775006770101E-2</v>
      </c>
      <c r="G78">
        <v>1</v>
      </c>
      <c r="H78">
        <v>1</v>
      </c>
      <c r="I78" t="s">
        <v>745</v>
      </c>
    </row>
    <row r="79" spans="1:9" x14ac:dyDescent="0.2">
      <c r="A79" t="s">
        <v>145</v>
      </c>
      <c r="B79">
        <v>57</v>
      </c>
      <c r="C79">
        <v>4</v>
      </c>
      <c r="D79">
        <v>0</v>
      </c>
      <c r="E79">
        <v>-13</v>
      </c>
      <c r="F79">
        <v>1.7793153005186399E-2</v>
      </c>
      <c r="G79">
        <v>1</v>
      </c>
      <c r="H79">
        <v>1</v>
      </c>
      <c r="I79" t="s">
        <v>745</v>
      </c>
    </row>
    <row r="80" spans="1:9" x14ac:dyDescent="0.2">
      <c r="A80" t="s">
        <v>146</v>
      </c>
      <c r="B80">
        <v>58</v>
      </c>
      <c r="C80">
        <v>12</v>
      </c>
      <c r="D80">
        <v>0</v>
      </c>
      <c r="E80">
        <v>-10</v>
      </c>
      <c r="F80">
        <v>2.55438799940748E-2</v>
      </c>
      <c r="G80">
        <v>1</v>
      </c>
      <c r="H80">
        <v>1</v>
      </c>
      <c r="I80" t="s">
        <v>745</v>
      </c>
    </row>
    <row r="81" spans="1:9" x14ac:dyDescent="0.2">
      <c r="A81" t="s">
        <v>147</v>
      </c>
      <c r="B81">
        <v>59</v>
      </c>
      <c r="C81">
        <v>12</v>
      </c>
      <c r="D81">
        <v>0</v>
      </c>
      <c r="E81">
        <v>-10</v>
      </c>
      <c r="F81">
        <v>2.8010346999508301E-2</v>
      </c>
      <c r="G81">
        <v>1</v>
      </c>
      <c r="H81">
        <v>1</v>
      </c>
      <c r="I81" t="s">
        <v>745</v>
      </c>
    </row>
    <row r="82" spans="1:9" x14ac:dyDescent="0.2">
      <c r="A82" t="s">
        <v>148</v>
      </c>
      <c r="B82">
        <v>60</v>
      </c>
      <c r="C82">
        <v>10</v>
      </c>
      <c r="D82">
        <v>0</v>
      </c>
      <c r="E82">
        <v>-11</v>
      </c>
      <c r="F82">
        <v>2.5783974997466399E-2</v>
      </c>
      <c r="G82">
        <v>1</v>
      </c>
      <c r="H82">
        <v>1</v>
      </c>
      <c r="I82" t="s">
        <v>745</v>
      </c>
    </row>
    <row r="83" spans="1:9" x14ac:dyDescent="0.2">
      <c r="A83" t="s">
        <v>149</v>
      </c>
      <c r="B83">
        <v>61</v>
      </c>
      <c r="C83">
        <v>10</v>
      </c>
      <c r="D83">
        <v>0</v>
      </c>
      <c r="E83">
        <v>-11</v>
      </c>
      <c r="F83">
        <v>2.5626699003623798E-2</v>
      </c>
      <c r="G83">
        <v>1</v>
      </c>
      <c r="H83">
        <v>1</v>
      </c>
      <c r="I83" t="s">
        <v>745</v>
      </c>
    </row>
    <row r="84" spans="1:9" x14ac:dyDescent="0.2">
      <c r="A84" t="s">
        <v>150</v>
      </c>
      <c r="B84">
        <v>62</v>
      </c>
      <c r="C84">
        <v>16</v>
      </c>
      <c r="D84">
        <v>0</v>
      </c>
      <c r="E84">
        <v>-10</v>
      </c>
      <c r="F84">
        <v>3.2400463998783303E-2</v>
      </c>
      <c r="G84">
        <v>1</v>
      </c>
      <c r="H84">
        <v>1</v>
      </c>
      <c r="I84" t="s">
        <v>745</v>
      </c>
    </row>
    <row r="85" spans="1:9" x14ac:dyDescent="0.2">
      <c r="A85" t="s">
        <v>151</v>
      </c>
      <c r="B85">
        <v>63</v>
      </c>
      <c r="C85">
        <v>8</v>
      </c>
      <c r="D85">
        <v>0</v>
      </c>
      <c r="E85">
        <v>-13</v>
      </c>
      <c r="F85">
        <v>2.1646225999575101E-2</v>
      </c>
      <c r="G85">
        <v>1</v>
      </c>
      <c r="H85">
        <v>1</v>
      </c>
      <c r="I85" t="s">
        <v>745</v>
      </c>
    </row>
    <row r="86" spans="1:9" x14ac:dyDescent="0.2">
      <c r="A86" t="s">
        <v>152</v>
      </c>
      <c r="B86">
        <v>64</v>
      </c>
      <c r="C86">
        <v>13</v>
      </c>
      <c r="D86">
        <v>0</v>
      </c>
      <c r="E86">
        <v>-12</v>
      </c>
      <c r="F86">
        <v>3.0497105995891598E-2</v>
      </c>
      <c r="G86">
        <v>1</v>
      </c>
      <c r="H86">
        <v>1</v>
      </c>
      <c r="I86" t="s">
        <v>745</v>
      </c>
    </row>
    <row r="87" spans="1:9" x14ac:dyDescent="0.2">
      <c r="A87" t="s">
        <v>153</v>
      </c>
      <c r="B87">
        <v>65</v>
      </c>
      <c r="C87">
        <v>5</v>
      </c>
      <c r="D87">
        <v>0</v>
      </c>
      <c r="E87">
        <v>-14</v>
      </c>
      <c r="F87">
        <v>2.30035560089163E-2</v>
      </c>
      <c r="G87">
        <v>1</v>
      </c>
      <c r="H87">
        <v>1</v>
      </c>
      <c r="I87" t="s">
        <v>745</v>
      </c>
    </row>
    <row r="88" spans="1:9" x14ac:dyDescent="0.2">
      <c r="A88" t="s">
        <v>154</v>
      </c>
      <c r="B88">
        <v>66</v>
      </c>
      <c r="C88">
        <v>5</v>
      </c>
      <c r="D88">
        <v>0</v>
      </c>
      <c r="E88">
        <v>-14</v>
      </c>
      <c r="F88">
        <v>2.2820803002105001E-2</v>
      </c>
      <c r="G88">
        <v>1</v>
      </c>
      <c r="H88">
        <v>1</v>
      </c>
      <c r="I88" t="s">
        <v>745</v>
      </c>
    </row>
    <row r="89" spans="1:9" x14ac:dyDescent="0.2">
      <c r="A89" t="s">
        <v>155</v>
      </c>
      <c r="B89">
        <v>67</v>
      </c>
      <c r="C89">
        <v>5</v>
      </c>
      <c r="D89">
        <v>0</v>
      </c>
      <c r="E89">
        <v>-14</v>
      </c>
      <c r="F89">
        <v>2.0899531999020799E-2</v>
      </c>
      <c r="G89">
        <v>1</v>
      </c>
      <c r="H89">
        <v>1</v>
      </c>
      <c r="I89" t="s">
        <v>745</v>
      </c>
    </row>
    <row r="90" spans="1:9" x14ac:dyDescent="0.2">
      <c r="A90" t="s">
        <v>156</v>
      </c>
      <c r="B90">
        <v>68</v>
      </c>
      <c r="C90">
        <v>5</v>
      </c>
      <c r="D90">
        <v>0</v>
      </c>
      <c r="E90">
        <v>-14</v>
      </c>
      <c r="F90">
        <v>2.1469321989570699E-2</v>
      </c>
      <c r="G90">
        <v>1</v>
      </c>
      <c r="H90">
        <v>1</v>
      </c>
      <c r="I90" t="s">
        <v>745</v>
      </c>
    </row>
    <row r="91" spans="1:9" x14ac:dyDescent="0.2">
      <c r="A91" t="s">
        <v>157</v>
      </c>
      <c r="B91">
        <v>69</v>
      </c>
      <c r="C91">
        <v>5</v>
      </c>
      <c r="D91">
        <v>0</v>
      </c>
      <c r="E91">
        <v>-14</v>
      </c>
      <c r="F91">
        <v>2.1441775010316601E-2</v>
      </c>
      <c r="G91">
        <v>1</v>
      </c>
      <c r="H91">
        <v>1</v>
      </c>
      <c r="I91" t="s">
        <v>745</v>
      </c>
    </row>
    <row r="92" spans="1:9" x14ac:dyDescent="0.2">
      <c r="A92" t="s">
        <v>158</v>
      </c>
      <c r="B92">
        <v>70</v>
      </c>
      <c r="C92">
        <v>5</v>
      </c>
      <c r="D92">
        <v>0</v>
      </c>
      <c r="E92">
        <v>-14</v>
      </c>
      <c r="F92">
        <v>2.15805639891186E-2</v>
      </c>
      <c r="G92">
        <v>1</v>
      </c>
      <c r="H92">
        <v>1</v>
      </c>
      <c r="I92" t="s">
        <v>745</v>
      </c>
    </row>
    <row r="93" spans="1:9" x14ac:dyDescent="0.2">
      <c r="A93" t="s">
        <v>159</v>
      </c>
      <c r="B93">
        <v>71</v>
      </c>
      <c r="C93">
        <v>5</v>
      </c>
      <c r="D93">
        <v>0</v>
      </c>
      <c r="E93">
        <v>-15</v>
      </c>
      <c r="F93">
        <v>2.28440400096587E-2</v>
      </c>
      <c r="G93">
        <v>1</v>
      </c>
      <c r="H93">
        <v>1</v>
      </c>
      <c r="I93" t="s">
        <v>745</v>
      </c>
    </row>
    <row r="94" spans="1:9" x14ac:dyDescent="0.2">
      <c r="A94" t="s">
        <v>160</v>
      </c>
      <c r="B94">
        <v>72</v>
      </c>
      <c r="C94">
        <v>5</v>
      </c>
      <c r="D94">
        <v>0</v>
      </c>
      <c r="E94">
        <v>-15</v>
      </c>
      <c r="F94">
        <v>2.3013257989077801E-2</v>
      </c>
      <c r="G94">
        <v>1</v>
      </c>
      <c r="H94">
        <v>1</v>
      </c>
      <c r="I94" t="s">
        <v>745</v>
      </c>
    </row>
    <row r="95" spans="1:9" x14ac:dyDescent="0.2">
      <c r="A95" t="s">
        <v>161</v>
      </c>
      <c r="B95">
        <v>73</v>
      </c>
      <c r="C95">
        <v>5</v>
      </c>
      <c r="D95">
        <v>0</v>
      </c>
      <c r="E95">
        <v>-15</v>
      </c>
      <c r="F95">
        <v>2.4334660003660202E-2</v>
      </c>
      <c r="G95">
        <v>1</v>
      </c>
      <c r="H95">
        <v>1</v>
      </c>
      <c r="I95" t="s">
        <v>745</v>
      </c>
    </row>
    <row r="96" spans="1:9" x14ac:dyDescent="0.2">
      <c r="A96" t="s">
        <v>162</v>
      </c>
      <c r="B96">
        <v>74</v>
      </c>
      <c r="C96">
        <v>5</v>
      </c>
      <c r="D96">
        <v>0</v>
      </c>
      <c r="E96">
        <v>-15</v>
      </c>
      <c r="F96">
        <v>2.42341749981278E-2</v>
      </c>
      <c r="G96">
        <v>1</v>
      </c>
      <c r="H96">
        <v>1</v>
      </c>
      <c r="I96" t="s">
        <v>745</v>
      </c>
    </row>
    <row r="97" spans="1:9" x14ac:dyDescent="0.2">
      <c r="A97" t="s">
        <v>163</v>
      </c>
      <c r="B97">
        <v>75</v>
      </c>
      <c r="C97">
        <v>5</v>
      </c>
      <c r="D97">
        <v>0</v>
      </c>
      <c r="E97">
        <v>-15</v>
      </c>
      <c r="F97">
        <v>2.6408899007947101E-2</v>
      </c>
      <c r="G97">
        <v>1</v>
      </c>
      <c r="H97">
        <v>1</v>
      </c>
      <c r="I97" t="s">
        <v>745</v>
      </c>
    </row>
    <row r="98" spans="1:9" x14ac:dyDescent="0.2">
      <c r="A98" t="s">
        <v>164</v>
      </c>
      <c r="B98">
        <v>76</v>
      </c>
      <c r="C98">
        <v>5</v>
      </c>
      <c r="D98">
        <v>0</v>
      </c>
      <c r="E98">
        <v>-15</v>
      </c>
      <c r="F98">
        <v>2.4985602998640302E-2</v>
      </c>
      <c r="G98">
        <v>1</v>
      </c>
      <c r="H98">
        <v>1</v>
      </c>
      <c r="I98" t="s">
        <v>745</v>
      </c>
    </row>
    <row r="99" spans="1:9" x14ac:dyDescent="0.2">
      <c r="A99" t="s">
        <v>165</v>
      </c>
      <c r="B99">
        <v>77</v>
      </c>
      <c r="C99">
        <v>5</v>
      </c>
      <c r="D99">
        <v>0</v>
      </c>
      <c r="E99">
        <v>-15</v>
      </c>
      <c r="F99">
        <v>2.59636010014219E-2</v>
      </c>
      <c r="G99">
        <v>1</v>
      </c>
      <c r="H99">
        <v>1</v>
      </c>
      <c r="I99" t="s">
        <v>745</v>
      </c>
    </row>
    <row r="100" spans="1:9" x14ac:dyDescent="0.2">
      <c r="A100" t="s">
        <v>166</v>
      </c>
      <c r="B100">
        <v>78</v>
      </c>
      <c r="C100">
        <v>15</v>
      </c>
      <c r="D100">
        <v>0</v>
      </c>
      <c r="E100">
        <v>-12</v>
      </c>
      <c r="F100">
        <v>3.8661290993331897E-2</v>
      </c>
      <c r="G100">
        <v>1</v>
      </c>
      <c r="H100">
        <v>1</v>
      </c>
      <c r="I100" t="s">
        <v>745</v>
      </c>
    </row>
    <row r="101" spans="1:9" x14ac:dyDescent="0.2">
      <c r="A101" t="s">
        <v>167</v>
      </c>
      <c r="B101">
        <v>79</v>
      </c>
      <c r="C101">
        <v>14</v>
      </c>
      <c r="D101">
        <v>0</v>
      </c>
      <c r="E101">
        <v>-13</v>
      </c>
      <c r="F101">
        <v>3.8398199001676403E-2</v>
      </c>
      <c r="G101">
        <v>1</v>
      </c>
      <c r="H101">
        <v>1</v>
      </c>
      <c r="I101" t="s">
        <v>745</v>
      </c>
    </row>
    <row r="102" spans="1:9" x14ac:dyDescent="0.2">
      <c r="A102" t="s">
        <v>168</v>
      </c>
      <c r="B102">
        <v>80</v>
      </c>
      <c r="C102">
        <v>7</v>
      </c>
      <c r="D102">
        <v>0</v>
      </c>
      <c r="E102">
        <v>-15</v>
      </c>
      <c r="F102">
        <v>3.0864537999150302E-2</v>
      </c>
      <c r="G102">
        <v>1</v>
      </c>
      <c r="H102">
        <v>1</v>
      </c>
      <c r="I102" t="s">
        <v>745</v>
      </c>
    </row>
    <row r="103" spans="1:9" x14ac:dyDescent="0.2">
      <c r="A103" t="s">
        <v>169</v>
      </c>
      <c r="B103">
        <v>81</v>
      </c>
      <c r="C103">
        <v>11</v>
      </c>
      <c r="D103">
        <v>0</v>
      </c>
      <c r="E103">
        <v>-15</v>
      </c>
      <c r="F103">
        <v>3.8331750009092502E-2</v>
      </c>
      <c r="G103">
        <v>1</v>
      </c>
      <c r="H103">
        <v>1</v>
      </c>
      <c r="I103" t="s">
        <v>745</v>
      </c>
    </row>
    <row r="104" spans="1:9" x14ac:dyDescent="0.2">
      <c r="A104" t="s">
        <v>170</v>
      </c>
      <c r="B104">
        <v>82</v>
      </c>
      <c r="C104">
        <v>7</v>
      </c>
      <c r="D104">
        <v>0</v>
      </c>
      <c r="E104">
        <v>-16</v>
      </c>
      <c r="F104">
        <v>3.2352787995478097E-2</v>
      </c>
      <c r="G104">
        <v>1</v>
      </c>
      <c r="H104">
        <v>1</v>
      </c>
      <c r="I104" t="s">
        <v>745</v>
      </c>
    </row>
    <row r="105" spans="1:9" x14ac:dyDescent="0.2">
      <c r="A105" t="s">
        <v>171</v>
      </c>
      <c r="B105">
        <v>83</v>
      </c>
      <c r="C105">
        <v>13</v>
      </c>
      <c r="D105">
        <v>0</v>
      </c>
      <c r="E105">
        <v>-15</v>
      </c>
      <c r="F105">
        <v>4.1782075000810402E-2</v>
      </c>
      <c r="G105">
        <v>1</v>
      </c>
      <c r="H105">
        <v>1</v>
      </c>
      <c r="I105" t="s">
        <v>745</v>
      </c>
    </row>
    <row r="106" spans="1:9" x14ac:dyDescent="0.2">
      <c r="A106" t="s">
        <v>172</v>
      </c>
      <c r="B106">
        <v>84</v>
      </c>
      <c r="C106">
        <v>4</v>
      </c>
      <c r="D106">
        <v>0</v>
      </c>
      <c r="E106">
        <v>-18</v>
      </c>
      <c r="F106">
        <v>2.5428277993341901E-2</v>
      </c>
      <c r="G106">
        <v>1</v>
      </c>
      <c r="H106">
        <v>1</v>
      </c>
      <c r="I106" t="s">
        <v>745</v>
      </c>
    </row>
    <row r="107" spans="1:9" x14ac:dyDescent="0.2">
      <c r="A107" t="s">
        <v>173</v>
      </c>
      <c r="B107">
        <v>85</v>
      </c>
      <c r="C107">
        <v>11</v>
      </c>
      <c r="D107">
        <v>0</v>
      </c>
      <c r="E107">
        <v>-17</v>
      </c>
      <c r="F107">
        <v>3.7947998003801303E-2</v>
      </c>
      <c r="G107">
        <v>1</v>
      </c>
      <c r="H107">
        <v>1</v>
      </c>
      <c r="I107" t="s">
        <v>745</v>
      </c>
    </row>
    <row r="108" spans="1:9" x14ac:dyDescent="0.2">
      <c r="A108" t="s">
        <v>174</v>
      </c>
      <c r="B108">
        <v>86</v>
      </c>
      <c r="C108">
        <v>4</v>
      </c>
      <c r="D108">
        <v>0</v>
      </c>
      <c r="E108">
        <v>-19</v>
      </c>
      <c r="F108">
        <v>2.7042777001042798E-2</v>
      </c>
      <c r="G108">
        <v>1</v>
      </c>
      <c r="H108">
        <v>1</v>
      </c>
      <c r="I108" t="s">
        <v>745</v>
      </c>
    </row>
    <row r="109" spans="1:9" x14ac:dyDescent="0.2">
      <c r="A109" t="s">
        <v>175</v>
      </c>
      <c r="B109">
        <v>87</v>
      </c>
      <c r="C109">
        <v>5</v>
      </c>
      <c r="D109">
        <v>0</v>
      </c>
      <c r="E109">
        <v>-19</v>
      </c>
      <c r="F109">
        <v>2.8355721995467299E-2</v>
      </c>
      <c r="G109">
        <v>1</v>
      </c>
      <c r="H109">
        <v>1</v>
      </c>
      <c r="I109" t="s">
        <v>745</v>
      </c>
    </row>
    <row r="110" spans="1:9" x14ac:dyDescent="0.2">
      <c r="A110" t="s">
        <v>176</v>
      </c>
      <c r="B110">
        <v>88</v>
      </c>
      <c r="C110">
        <v>5</v>
      </c>
      <c r="D110">
        <v>0</v>
      </c>
      <c r="E110">
        <v>-19</v>
      </c>
      <c r="F110">
        <v>2.9060731001663901E-2</v>
      </c>
      <c r="G110">
        <v>1</v>
      </c>
      <c r="H110">
        <v>1</v>
      </c>
      <c r="I110" t="s">
        <v>745</v>
      </c>
    </row>
    <row r="111" spans="1:9" x14ac:dyDescent="0.2">
      <c r="A111" t="s">
        <v>177</v>
      </c>
      <c r="B111">
        <v>89</v>
      </c>
      <c r="C111">
        <v>3</v>
      </c>
      <c r="D111">
        <v>0</v>
      </c>
      <c r="E111">
        <v>-19</v>
      </c>
      <c r="F111">
        <v>3.23551449982915E-2</v>
      </c>
      <c r="G111">
        <v>1</v>
      </c>
      <c r="H111">
        <v>1</v>
      </c>
      <c r="I111" t="s">
        <v>745</v>
      </c>
    </row>
    <row r="112" spans="1:9" x14ac:dyDescent="0.2">
      <c r="A112" t="s">
        <v>178</v>
      </c>
      <c r="B112">
        <v>90</v>
      </c>
      <c r="C112">
        <v>3</v>
      </c>
      <c r="D112">
        <v>0</v>
      </c>
      <c r="E112">
        <v>-19</v>
      </c>
      <c r="F112">
        <v>2.722116401128E-2</v>
      </c>
      <c r="G112">
        <v>1</v>
      </c>
      <c r="H112">
        <v>1</v>
      </c>
      <c r="I112" t="s">
        <v>745</v>
      </c>
    </row>
    <row r="113" spans="1:9" x14ac:dyDescent="0.2">
      <c r="A113" t="s">
        <v>179</v>
      </c>
      <c r="B113">
        <v>91</v>
      </c>
      <c r="C113">
        <v>4</v>
      </c>
      <c r="D113">
        <v>0</v>
      </c>
      <c r="E113">
        <v>-19</v>
      </c>
      <c r="F113">
        <v>2.90809759899275E-2</v>
      </c>
      <c r="G113">
        <v>1</v>
      </c>
      <c r="H113">
        <v>1</v>
      </c>
      <c r="I113" t="s">
        <v>745</v>
      </c>
    </row>
    <row r="114" spans="1:9" x14ac:dyDescent="0.2">
      <c r="A114" t="s">
        <v>180</v>
      </c>
      <c r="B114">
        <v>92</v>
      </c>
      <c r="C114">
        <v>3</v>
      </c>
      <c r="D114">
        <v>0</v>
      </c>
      <c r="E114">
        <v>-20</v>
      </c>
      <c r="F114">
        <v>2.61399090086342E-2</v>
      </c>
      <c r="G114">
        <v>1</v>
      </c>
      <c r="H114">
        <v>1</v>
      </c>
      <c r="I114" t="s">
        <v>745</v>
      </c>
    </row>
    <row r="115" spans="1:9" x14ac:dyDescent="0.2">
      <c r="A115" t="s">
        <v>181</v>
      </c>
      <c r="B115">
        <v>93</v>
      </c>
      <c r="C115">
        <v>4</v>
      </c>
      <c r="D115">
        <v>0</v>
      </c>
      <c r="E115">
        <v>-20</v>
      </c>
      <c r="F115">
        <v>2.7969000992015901E-2</v>
      </c>
      <c r="G115">
        <v>1</v>
      </c>
      <c r="H115">
        <v>1</v>
      </c>
      <c r="I115" t="s">
        <v>745</v>
      </c>
    </row>
    <row r="116" spans="1:9" x14ac:dyDescent="0.2">
      <c r="A116" t="s">
        <v>182</v>
      </c>
      <c r="B116">
        <v>94</v>
      </c>
      <c r="C116">
        <v>4</v>
      </c>
      <c r="D116">
        <v>0</v>
      </c>
      <c r="E116">
        <v>-20</v>
      </c>
      <c r="F116">
        <v>2.9392187003395499E-2</v>
      </c>
      <c r="G116">
        <v>1</v>
      </c>
      <c r="H116">
        <v>1</v>
      </c>
      <c r="I116" t="s">
        <v>745</v>
      </c>
    </row>
    <row r="117" spans="1:9" x14ac:dyDescent="0.2">
      <c r="A117" t="s">
        <v>183</v>
      </c>
      <c r="B117">
        <v>95</v>
      </c>
      <c r="C117">
        <v>5</v>
      </c>
      <c r="D117">
        <v>0</v>
      </c>
      <c r="E117">
        <v>-19</v>
      </c>
      <c r="F117">
        <v>2.7027739997720301E-2</v>
      </c>
      <c r="G117">
        <v>1</v>
      </c>
      <c r="H117">
        <v>1</v>
      </c>
      <c r="I117" t="s">
        <v>745</v>
      </c>
    </row>
    <row r="118" spans="1:9" x14ac:dyDescent="0.2">
      <c r="A118" t="s">
        <v>184</v>
      </c>
      <c r="B118">
        <v>96</v>
      </c>
      <c r="C118">
        <v>27</v>
      </c>
      <c r="D118">
        <v>0</v>
      </c>
      <c r="E118">
        <v>-14</v>
      </c>
      <c r="F118">
        <v>6.7698359998757895E-2</v>
      </c>
      <c r="G118">
        <v>1</v>
      </c>
      <c r="H118">
        <v>1</v>
      </c>
      <c r="I118" t="s">
        <v>745</v>
      </c>
    </row>
    <row r="119" spans="1:9" x14ac:dyDescent="0.2">
      <c r="A119" t="s">
        <v>185</v>
      </c>
      <c r="B119">
        <v>97</v>
      </c>
      <c r="C119">
        <v>5</v>
      </c>
      <c r="D119">
        <v>0</v>
      </c>
      <c r="E119">
        <v>-19</v>
      </c>
      <c r="F119">
        <v>2.6980067996191699E-2</v>
      </c>
      <c r="G119">
        <v>1</v>
      </c>
      <c r="H119">
        <v>1</v>
      </c>
      <c r="I119" t="s">
        <v>745</v>
      </c>
    </row>
    <row r="120" spans="1:9" x14ac:dyDescent="0.2">
      <c r="A120" t="s">
        <v>186</v>
      </c>
      <c r="B120">
        <v>98</v>
      </c>
      <c r="C120">
        <v>2</v>
      </c>
      <c r="D120">
        <v>0</v>
      </c>
      <c r="E120">
        <v>-21</v>
      </c>
      <c r="F120">
        <v>2.2613362001720799E-2</v>
      </c>
      <c r="G120">
        <v>1</v>
      </c>
      <c r="H120">
        <v>1</v>
      </c>
      <c r="I120" t="s">
        <v>745</v>
      </c>
    </row>
    <row r="121" spans="1:9" x14ac:dyDescent="0.2">
      <c r="A121" t="s">
        <v>187</v>
      </c>
      <c r="B121">
        <v>99</v>
      </c>
      <c r="C121">
        <v>3</v>
      </c>
      <c r="D121">
        <v>0</v>
      </c>
      <c r="E121">
        <v>-21</v>
      </c>
      <c r="F121">
        <v>2.4484544002916601E-2</v>
      </c>
      <c r="G121">
        <v>1</v>
      </c>
      <c r="H121">
        <v>1</v>
      </c>
      <c r="I121" t="s">
        <v>745</v>
      </c>
    </row>
    <row r="122" spans="1:9" x14ac:dyDescent="0.2">
      <c r="A122" t="s">
        <v>188</v>
      </c>
      <c r="B122">
        <v>100</v>
      </c>
      <c r="C122">
        <v>4</v>
      </c>
      <c r="D122">
        <v>0</v>
      </c>
      <c r="E122">
        <v>-20</v>
      </c>
      <c r="F122">
        <v>2.5789256003918098E-2</v>
      </c>
      <c r="G122">
        <v>1</v>
      </c>
      <c r="H122">
        <v>1</v>
      </c>
      <c r="I122" t="s">
        <v>745</v>
      </c>
    </row>
    <row r="123" spans="1:9" x14ac:dyDescent="0.2">
      <c r="A123" t="s">
        <v>189</v>
      </c>
      <c r="B123">
        <v>101</v>
      </c>
      <c r="C123">
        <v>4</v>
      </c>
      <c r="D123">
        <v>0</v>
      </c>
      <c r="E123">
        <v>-20</v>
      </c>
      <c r="F123">
        <v>2.61290929920505E-2</v>
      </c>
      <c r="G123">
        <v>1</v>
      </c>
      <c r="H123">
        <v>1</v>
      </c>
      <c r="I123" t="s">
        <v>745</v>
      </c>
    </row>
    <row r="124" spans="1:9" x14ac:dyDescent="0.2">
      <c r="A124" t="s">
        <v>190</v>
      </c>
      <c r="B124">
        <v>102</v>
      </c>
      <c r="C124">
        <v>17</v>
      </c>
      <c r="D124">
        <v>0</v>
      </c>
      <c r="E124">
        <v>-17</v>
      </c>
      <c r="F124">
        <v>6.2983823008835302E-2</v>
      </c>
      <c r="G124">
        <v>1</v>
      </c>
      <c r="H124">
        <v>1</v>
      </c>
      <c r="I124" t="s">
        <v>745</v>
      </c>
    </row>
    <row r="125" spans="1:9" x14ac:dyDescent="0.2">
      <c r="A125" t="s">
        <v>191</v>
      </c>
      <c r="B125">
        <v>103</v>
      </c>
      <c r="C125">
        <v>18</v>
      </c>
      <c r="D125">
        <v>0</v>
      </c>
      <c r="E125">
        <v>-17</v>
      </c>
      <c r="F125">
        <v>6.51051229942822E-2</v>
      </c>
      <c r="G125">
        <v>1</v>
      </c>
      <c r="H125">
        <v>1</v>
      </c>
      <c r="I125" t="s">
        <v>745</v>
      </c>
    </row>
    <row r="126" spans="1:9" x14ac:dyDescent="0.2">
      <c r="A126" t="s">
        <v>192</v>
      </c>
      <c r="B126">
        <v>104</v>
      </c>
      <c r="C126">
        <v>12</v>
      </c>
      <c r="D126">
        <v>0</v>
      </c>
      <c r="E126">
        <v>-19</v>
      </c>
      <c r="F126">
        <v>5.37861310003791E-2</v>
      </c>
      <c r="G126">
        <v>1</v>
      </c>
      <c r="H126">
        <v>1</v>
      </c>
      <c r="I126" t="s">
        <v>745</v>
      </c>
    </row>
    <row r="127" spans="1:9" x14ac:dyDescent="0.2">
      <c r="A127" t="s">
        <v>193</v>
      </c>
      <c r="B127">
        <v>105</v>
      </c>
      <c r="C127">
        <v>8</v>
      </c>
      <c r="D127">
        <v>0</v>
      </c>
      <c r="E127">
        <v>-20</v>
      </c>
      <c r="F127">
        <v>4.4859001005533999E-2</v>
      </c>
      <c r="G127">
        <v>1</v>
      </c>
      <c r="H127">
        <v>1</v>
      </c>
      <c r="I127" t="s">
        <v>745</v>
      </c>
    </row>
    <row r="128" spans="1:9" x14ac:dyDescent="0.2">
      <c r="A128" t="s">
        <v>194</v>
      </c>
      <c r="B128">
        <v>106</v>
      </c>
      <c r="C128">
        <v>23</v>
      </c>
      <c r="D128">
        <v>0</v>
      </c>
      <c r="E128">
        <v>-16</v>
      </c>
      <c r="F128">
        <v>7.5667853001505095E-2</v>
      </c>
      <c r="G128">
        <v>1</v>
      </c>
      <c r="H128">
        <v>1</v>
      </c>
      <c r="I128" t="s">
        <v>745</v>
      </c>
    </row>
    <row r="129" spans="1:9" x14ac:dyDescent="0.2">
      <c r="A129" t="s">
        <v>195</v>
      </c>
      <c r="B129">
        <v>107</v>
      </c>
      <c r="C129">
        <v>10</v>
      </c>
      <c r="D129">
        <v>0</v>
      </c>
      <c r="E129">
        <v>-20</v>
      </c>
      <c r="F129">
        <v>5.0796297990018502E-2</v>
      </c>
      <c r="G129">
        <v>1</v>
      </c>
      <c r="H129">
        <v>1</v>
      </c>
      <c r="I129" t="s">
        <v>745</v>
      </c>
    </row>
    <row r="130" spans="1:9" x14ac:dyDescent="0.2">
      <c r="A130" t="s">
        <v>196</v>
      </c>
      <c r="B130">
        <v>108</v>
      </c>
      <c r="C130">
        <v>36</v>
      </c>
      <c r="D130">
        <v>0</v>
      </c>
      <c r="E130">
        <v>-13</v>
      </c>
      <c r="F130">
        <v>9.3428013002267093E-2</v>
      </c>
      <c r="G130">
        <v>1</v>
      </c>
      <c r="H130">
        <v>1</v>
      </c>
      <c r="I130" t="s">
        <v>745</v>
      </c>
    </row>
    <row r="131" spans="1:9" x14ac:dyDescent="0.2">
      <c r="A131" t="s">
        <v>197</v>
      </c>
      <c r="B131">
        <v>109</v>
      </c>
      <c r="C131">
        <v>31</v>
      </c>
      <c r="D131">
        <v>0</v>
      </c>
      <c r="E131">
        <v>-14</v>
      </c>
      <c r="F131">
        <v>9.1559638996841303E-2</v>
      </c>
      <c r="G131">
        <v>1</v>
      </c>
      <c r="H131">
        <v>1</v>
      </c>
      <c r="I131" t="s">
        <v>745</v>
      </c>
    </row>
    <row r="132" spans="1:9" x14ac:dyDescent="0.2">
      <c r="A132" t="s">
        <v>198</v>
      </c>
      <c r="B132">
        <v>110</v>
      </c>
      <c r="C132">
        <v>32</v>
      </c>
      <c r="D132">
        <v>0</v>
      </c>
      <c r="E132">
        <v>-14</v>
      </c>
      <c r="F132">
        <v>9.4082422001520102E-2</v>
      </c>
      <c r="G132">
        <v>1</v>
      </c>
      <c r="H132">
        <v>1</v>
      </c>
      <c r="I132" t="s">
        <v>745</v>
      </c>
    </row>
    <row r="133" spans="1:9" x14ac:dyDescent="0.2">
      <c r="A133" t="s">
        <v>199</v>
      </c>
      <c r="B133">
        <v>111</v>
      </c>
      <c r="C133">
        <v>33</v>
      </c>
      <c r="D133">
        <v>0</v>
      </c>
      <c r="E133">
        <v>-14</v>
      </c>
      <c r="F133">
        <v>9.33874449983704E-2</v>
      </c>
      <c r="G133">
        <v>1</v>
      </c>
      <c r="H133">
        <v>1</v>
      </c>
      <c r="I133" t="s">
        <v>745</v>
      </c>
    </row>
    <row r="134" spans="1:9" x14ac:dyDescent="0.2">
      <c r="A134" t="s">
        <v>200</v>
      </c>
      <c r="B134">
        <v>112</v>
      </c>
      <c r="C134">
        <v>16</v>
      </c>
      <c r="D134">
        <v>0</v>
      </c>
      <c r="E134">
        <v>-19</v>
      </c>
      <c r="F134">
        <v>6.2843779000104405E-2</v>
      </c>
      <c r="G134">
        <v>1</v>
      </c>
      <c r="H134">
        <v>1</v>
      </c>
      <c r="I134" t="s">
        <v>745</v>
      </c>
    </row>
    <row r="135" spans="1:9" x14ac:dyDescent="0.2">
      <c r="A135" t="s">
        <v>201</v>
      </c>
      <c r="B135">
        <v>113</v>
      </c>
      <c r="C135">
        <v>34</v>
      </c>
      <c r="D135">
        <v>0</v>
      </c>
      <c r="E135">
        <v>-14</v>
      </c>
      <c r="F135">
        <v>8.0179759010206894E-2</v>
      </c>
      <c r="G135">
        <v>1</v>
      </c>
      <c r="H135">
        <v>1</v>
      </c>
      <c r="I135" t="s">
        <v>745</v>
      </c>
    </row>
    <row r="136" spans="1:9" x14ac:dyDescent="0.2">
      <c r="A136" t="s">
        <v>202</v>
      </c>
      <c r="B136">
        <v>114</v>
      </c>
      <c r="C136">
        <v>36</v>
      </c>
      <c r="D136">
        <v>0</v>
      </c>
      <c r="E136">
        <v>-14</v>
      </c>
      <c r="F136">
        <v>8.1936435002717106E-2</v>
      </c>
      <c r="G136">
        <v>1</v>
      </c>
      <c r="H136">
        <v>1</v>
      </c>
      <c r="I136" t="s">
        <v>745</v>
      </c>
    </row>
    <row r="137" spans="1:9" x14ac:dyDescent="0.2">
      <c r="A137" t="s">
        <v>203</v>
      </c>
      <c r="B137">
        <v>115</v>
      </c>
      <c r="C137">
        <v>1</v>
      </c>
      <c r="D137">
        <v>0</v>
      </c>
      <c r="E137">
        <v>-25</v>
      </c>
      <c r="F137">
        <v>3.0319777986733201E-2</v>
      </c>
      <c r="G137">
        <v>1</v>
      </c>
      <c r="H137">
        <v>1</v>
      </c>
      <c r="I137" t="s">
        <v>745</v>
      </c>
    </row>
    <row r="138" spans="1:9" x14ac:dyDescent="0.2">
      <c r="A138" t="s">
        <v>204</v>
      </c>
      <c r="B138">
        <v>116</v>
      </c>
      <c r="C138">
        <v>2</v>
      </c>
      <c r="D138">
        <v>0</v>
      </c>
      <c r="E138">
        <v>-24</v>
      </c>
      <c r="F138">
        <v>3.1515645008767003E-2</v>
      </c>
      <c r="G138">
        <v>1</v>
      </c>
      <c r="H138">
        <v>1</v>
      </c>
      <c r="I138" t="s">
        <v>745</v>
      </c>
    </row>
    <row r="139" spans="1:9" x14ac:dyDescent="0.2">
      <c r="A139" t="s">
        <v>205</v>
      </c>
      <c r="B139">
        <v>117</v>
      </c>
      <c r="C139">
        <v>2</v>
      </c>
      <c r="D139">
        <v>0</v>
      </c>
      <c r="E139">
        <v>-24</v>
      </c>
      <c r="F139">
        <v>3.1907837998005499E-2</v>
      </c>
      <c r="G139">
        <v>1</v>
      </c>
      <c r="H139">
        <v>1</v>
      </c>
      <c r="I139" t="s">
        <v>745</v>
      </c>
    </row>
    <row r="140" spans="1:9" x14ac:dyDescent="0.2">
      <c r="A140" t="s">
        <v>206</v>
      </c>
      <c r="B140">
        <v>118</v>
      </c>
      <c r="C140">
        <v>1</v>
      </c>
      <c r="D140">
        <v>0</v>
      </c>
      <c r="E140">
        <v>-25</v>
      </c>
      <c r="F140">
        <v>3.10622319957474E-2</v>
      </c>
      <c r="G140">
        <v>1</v>
      </c>
      <c r="H140">
        <v>1</v>
      </c>
      <c r="I140" t="s">
        <v>745</v>
      </c>
    </row>
    <row r="141" spans="1:9" x14ac:dyDescent="0.2">
      <c r="A141" t="s">
        <v>207</v>
      </c>
      <c r="B141">
        <v>119</v>
      </c>
      <c r="C141">
        <v>39</v>
      </c>
      <c r="D141">
        <v>0</v>
      </c>
      <c r="E141">
        <v>-14</v>
      </c>
      <c r="F141">
        <v>9.6357800997793605E-2</v>
      </c>
      <c r="G141">
        <v>1</v>
      </c>
      <c r="H141">
        <v>1</v>
      </c>
      <c r="I141" t="s">
        <v>745</v>
      </c>
    </row>
    <row r="142" spans="1:9" x14ac:dyDescent="0.2">
      <c r="A142" t="s">
        <v>208</v>
      </c>
      <c r="B142">
        <v>120</v>
      </c>
      <c r="C142">
        <v>40</v>
      </c>
      <c r="D142">
        <v>0</v>
      </c>
      <c r="E142">
        <v>-14</v>
      </c>
      <c r="F142">
        <v>9.7711025009630206E-2</v>
      </c>
      <c r="G142">
        <v>1</v>
      </c>
      <c r="H142">
        <v>1</v>
      </c>
      <c r="I142" t="s">
        <v>745</v>
      </c>
    </row>
    <row r="143" spans="1:9" x14ac:dyDescent="0.2">
      <c r="A143" t="s">
        <v>209</v>
      </c>
      <c r="B143">
        <v>121</v>
      </c>
      <c r="C143">
        <v>36</v>
      </c>
      <c r="D143">
        <v>0</v>
      </c>
      <c r="E143">
        <v>-15</v>
      </c>
      <c r="F143">
        <v>9.5818535992293605E-2</v>
      </c>
      <c r="G143">
        <v>1</v>
      </c>
      <c r="H143">
        <v>1</v>
      </c>
      <c r="I143" t="s">
        <v>745</v>
      </c>
    </row>
    <row r="144" spans="1:9" x14ac:dyDescent="0.2">
      <c r="A144" t="s">
        <v>210</v>
      </c>
      <c r="B144">
        <v>122</v>
      </c>
      <c r="C144">
        <v>37</v>
      </c>
      <c r="D144">
        <v>0</v>
      </c>
      <c r="E144">
        <v>-15</v>
      </c>
      <c r="F144">
        <v>9.5205607998650493E-2</v>
      </c>
      <c r="G144">
        <v>1</v>
      </c>
      <c r="H144">
        <v>1</v>
      </c>
      <c r="I144" t="s">
        <v>745</v>
      </c>
    </row>
    <row r="145" spans="1:9" x14ac:dyDescent="0.2">
      <c r="A145" t="s">
        <v>211</v>
      </c>
      <c r="B145">
        <v>123</v>
      </c>
      <c r="C145">
        <v>38</v>
      </c>
      <c r="D145">
        <v>0</v>
      </c>
      <c r="E145">
        <v>-15</v>
      </c>
      <c r="F145">
        <v>9.7168695006985203E-2</v>
      </c>
      <c r="G145">
        <v>1</v>
      </c>
      <c r="H145">
        <v>1</v>
      </c>
      <c r="I145" t="s">
        <v>745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104"/>
  <sheetViews>
    <sheetView workbookViewId="0">
      <selection activeCell="A8" sqref="A8"/>
    </sheetView>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21" t="s">
        <v>216</v>
      </c>
    </row>
    <row r="5" spans="1:1" x14ac:dyDescent="0.2">
      <c r="A5" s="21" t="s">
        <v>746</v>
      </c>
    </row>
    <row r="6" spans="1:1" x14ac:dyDescent="0.2">
      <c r="A6" t="s">
        <v>218</v>
      </c>
    </row>
    <row r="7" spans="1:1" x14ac:dyDescent="0.2">
      <c r="A7" t="s">
        <v>335</v>
      </c>
    </row>
    <row r="8" spans="1:1" x14ac:dyDescent="0.2">
      <c r="A8" s="21"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747</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v>0.189079316999993</v>
      </c>
      <c r="G25">
        <v>1</v>
      </c>
      <c r="H25">
        <v>1</v>
      </c>
    </row>
    <row r="26" spans="1:9" x14ac:dyDescent="0.2">
      <c r="A26" t="s">
        <v>92</v>
      </c>
      <c r="B26">
        <v>4</v>
      </c>
      <c r="C26">
        <v>1</v>
      </c>
      <c r="D26">
        <v>2</v>
      </c>
      <c r="E26">
        <v>0</v>
      </c>
      <c r="F26">
        <v>2.3198581000002601E-2</v>
      </c>
      <c r="G26">
        <v>1</v>
      </c>
      <c r="H26">
        <v>1</v>
      </c>
    </row>
    <row r="27" spans="1:9" x14ac:dyDescent="0.2">
      <c r="A27" t="s">
        <v>93</v>
      </c>
      <c r="B27">
        <v>5</v>
      </c>
      <c r="C27">
        <v>1</v>
      </c>
      <c r="D27">
        <v>3</v>
      </c>
      <c r="E27">
        <v>0</v>
      </c>
      <c r="F27">
        <v>4.31235110000045E-2</v>
      </c>
      <c r="G27">
        <v>1</v>
      </c>
      <c r="H27">
        <v>1</v>
      </c>
    </row>
    <row r="28" spans="1:9" x14ac:dyDescent="0.2">
      <c r="A28" t="s">
        <v>94</v>
      </c>
      <c r="B28">
        <v>6</v>
      </c>
      <c r="C28">
        <v>1</v>
      </c>
      <c r="D28">
        <v>3</v>
      </c>
      <c r="E28">
        <v>0</v>
      </c>
      <c r="F28">
        <v>3.4072279999975301E-2</v>
      </c>
      <c r="G28">
        <v>1</v>
      </c>
      <c r="H28">
        <v>1</v>
      </c>
    </row>
    <row r="29" spans="1:9" x14ac:dyDescent="0.2">
      <c r="A29" t="s">
        <v>95</v>
      </c>
      <c r="B29">
        <v>7</v>
      </c>
      <c r="C29">
        <v>1</v>
      </c>
      <c r="D29">
        <v>3</v>
      </c>
      <c r="E29">
        <v>0</v>
      </c>
      <c r="F29">
        <v>3.3634779999999802E-2</v>
      </c>
      <c r="G29">
        <v>1</v>
      </c>
      <c r="H29">
        <v>1</v>
      </c>
    </row>
    <row r="30" spans="1:9" x14ac:dyDescent="0.2">
      <c r="A30" t="s">
        <v>96</v>
      </c>
      <c r="B30">
        <v>8</v>
      </c>
      <c r="C30">
        <v>1</v>
      </c>
      <c r="D30">
        <v>3</v>
      </c>
      <c r="E30">
        <v>0</v>
      </c>
      <c r="F30">
        <v>3.3171741000017997E-2</v>
      </c>
      <c r="G30">
        <v>1</v>
      </c>
      <c r="H30">
        <v>1</v>
      </c>
    </row>
    <row r="31" spans="1:9" x14ac:dyDescent="0.2">
      <c r="A31" t="s">
        <v>97</v>
      </c>
      <c r="B31">
        <v>9</v>
      </c>
      <c r="C31">
        <v>1</v>
      </c>
      <c r="D31">
        <v>3</v>
      </c>
      <c r="E31">
        <v>0</v>
      </c>
      <c r="F31">
        <v>3.3051514999982601E-2</v>
      </c>
      <c r="G31">
        <v>1</v>
      </c>
      <c r="H31">
        <v>1</v>
      </c>
    </row>
    <row r="32" spans="1:9" x14ac:dyDescent="0.2">
      <c r="A32" t="s">
        <v>98</v>
      </c>
      <c r="B32">
        <v>10</v>
      </c>
      <c r="C32">
        <v>1</v>
      </c>
      <c r="D32">
        <v>4</v>
      </c>
      <c r="E32">
        <v>0</v>
      </c>
      <c r="F32">
        <v>6.3373277000010803E-2</v>
      </c>
      <c r="G32">
        <v>1</v>
      </c>
      <c r="H32">
        <v>1</v>
      </c>
    </row>
    <row r="33" spans="1:8" x14ac:dyDescent="0.2">
      <c r="A33" t="s">
        <v>99</v>
      </c>
      <c r="B33">
        <v>11</v>
      </c>
      <c r="C33">
        <v>1</v>
      </c>
      <c r="D33">
        <v>5</v>
      </c>
      <c r="E33">
        <v>0</v>
      </c>
      <c r="F33">
        <v>8.3773401000001899E-2</v>
      </c>
      <c r="G33">
        <v>1</v>
      </c>
      <c r="H33">
        <v>1</v>
      </c>
    </row>
    <row r="34" spans="1:8" x14ac:dyDescent="0.2">
      <c r="A34" t="s">
        <v>100</v>
      </c>
      <c r="B34">
        <v>12</v>
      </c>
      <c r="C34">
        <v>6</v>
      </c>
      <c r="D34">
        <v>3</v>
      </c>
      <c r="E34">
        <v>0</v>
      </c>
      <c r="F34">
        <v>4.3239481000000503E-2</v>
      </c>
      <c r="G34">
        <v>1</v>
      </c>
      <c r="H34">
        <v>1</v>
      </c>
    </row>
    <row r="35" spans="1:8" x14ac:dyDescent="0.2">
      <c r="A35" t="s">
        <v>101</v>
      </c>
      <c r="B35">
        <v>13</v>
      </c>
      <c r="C35">
        <v>6</v>
      </c>
      <c r="D35">
        <v>3</v>
      </c>
      <c r="E35">
        <v>0</v>
      </c>
      <c r="F35">
        <v>5.3514820000003703E-2</v>
      </c>
      <c r="G35">
        <v>1</v>
      </c>
      <c r="H35">
        <v>1</v>
      </c>
    </row>
    <row r="36" spans="1:8" x14ac:dyDescent="0.2">
      <c r="A36" t="s">
        <v>102</v>
      </c>
      <c r="B36">
        <v>14</v>
      </c>
      <c r="C36">
        <v>2</v>
      </c>
      <c r="D36">
        <v>5</v>
      </c>
      <c r="E36">
        <v>0</v>
      </c>
      <c r="F36">
        <v>0.123707526999993</v>
      </c>
      <c r="G36">
        <v>1</v>
      </c>
      <c r="H36">
        <v>1</v>
      </c>
    </row>
    <row r="37" spans="1:8" x14ac:dyDescent="0.2">
      <c r="A37" t="s">
        <v>103</v>
      </c>
      <c r="B37">
        <v>15</v>
      </c>
      <c r="C37">
        <v>2</v>
      </c>
      <c r="D37">
        <v>5</v>
      </c>
      <c r="E37">
        <v>0</v>
      </c>
      <c r="F37">
        <v>0.13374488599998799</v>
      </c>
      <c r="G37">
        <v>1</v>
      </c>
      <c r="H37">
        <v>1</v>
      </c>
    </row>
    <row r="38" spans="1:8" x14ac:dyDescent="0.2">
      <c r="A38" t="s">
        <v>104</v>
      </c>
      <c r="B38">
        <v>16</v>
      </c>
      <c r="C38">
        <v>1</v>
      </c>
      <c r="D38">
        <v>6</v>
      </c>
      <c r="E38">
        <v>0</v>
      </c>
      <c r="F38">
        <v>0.38596772700000698</v>
      </c>
      <c r="G38">
        <v>1</v>
      </c>
      <c r="H38">
        <v>1</v>
      </c>
    </row>
    <row r="39" spans="1:8" x14ac:dyDescent="0.2">
      <c r="A39" t="s">
        <v>105</v>
      </c>
      <c r="B39">
        <v>17</v>
      </c>
      <c r="C39">
        <v>3</v>
      </c>
      <c r="D39">
        <v>5</v>
      </c>
      <c r="E39">
        <v>0</v>
      </c>
      <c r="F39">
        <v>0.204607336999998</v>
      </c>
      <c r="G39">
        <v>1</v>
      </c>
      <c r="H39">
        <v>1</v>
      </c>
    </row>
    <row r="40" spans="1:8" x14ac:dyDescent="0.2">
      <c r="A40" t="s">
        <v>106</v>
      </c>
      <c r="B40">
        <v>18</v>
      </c>
      <c r="C40">
        <v>5</v>
      </c>
      <c r="D40">
        <v>5</v>
      </c>
      <c r="E40">
        <v>0</v>
      </c>
      <c r="F40">
        <v>0.33325015400001201</v>
      </c>
      <c r="G40">
        <v>1</v>
      </c>
      <c r="H40">
        <v>1</v>
      </c>
    </row>
    <row r="41" spans="1:8" x14ac:dyDescent="0.2">
      <c r="A41" t="s">
        <v>107</v>
      </c>
      <c r="B41">
        <v>19</v>
      </c>
      <c r="C41">
        <v>5</v>
      </c>
      <c r="D41">
        <v>5</v>
      </c>
      <c r="E41">
        <v>0</v>
      </c>
      <c r="F41">
        <v>0.335558036000009</v>
      </c>
      <c r="G41">
        <v>1</v>
      </c>
      <c r="H41">
        <v>1</v>
      </c>
    </row>
    <row r="42" spans="1:8" x14ac:dyDescent="0.2">
      <c r="A42" t="s">
        <v>108</v>
      </c>
      <c r="B42">
        <v>20</v>
      </c>
      <c r="C42">
        <v>3</v>
      </c>
      <c r="D42">
        <v>6</v>
      </c>
      <c r="E42">
        <v>0</v>
      </c>
      <c r="F42">
        <v>1.0297391739999799</v>
      </c>
      <c r="G42">
        <v>1</v>
      </c>
      <c r="H42">
        <v>1</v>
      </c>
    </row>
    <row r="43" spans="1:8" x14ac:dyDescent="0.2">
      <c r="A43" t="s">
        <v>109</v>
      </c>
      <c r="B43">
        <v>21</v>
      </c>
      <c r="C43">
        <v>3</v>
      </c>
      <c r="D43">
        <v>6</v>
      </c>
      <c r="E43">
        <v>0</v>
      </c>
      <c r="F43">
        <v>1.049562764</v>
      </c>
      <c r="G43">
        <v>1</v>
      </c>
      <c r="H43">
        <v>1</v>
      </c>
    </row>
    <row r="44" spans="1:8" x14ac:dyDescent="0.2">
      <c r="A44" t="s">
        <v>110</v>
      </c>
      <c r="B44">
        <v>22</v>
      </c>
      <c r="C44">
        <v>7</v>
      </c>
      <c r="D44">
        <v>5</v>
      </c>
      <c r="E44">
        <v>0</v>
      </c>
      <c r="F44">
        <v>0.62732131900000299</v>
      </c>
      <c r="G44">
        <v>1</v>
      </c>
      <c r="H44">
        <v>1</v>
      </c>
    </row>
    <row r="45" spans="1:8" x14ac:dyDescent="0.2">
      <c r="A45" t="s">
        <v>111</v>
      </c>
      <c r="B45">
        <v>23</v>
      </c>
      <c r="C45">
        <v>2</v>
      </c>
      <c r="D45">
        <v>7</v>
      </c>
      <c r="E45">
        <v>0</v>
      </c>
      <c r="F45">
        <v>5.2950469089999999</v>
      </c>
      <c r="G45">
        <v>1</v>
      </c>
      <c r="H45">
        <v>1</v>
      </c>
    </row>
    <row r="46" spans="1:8" x14ac:dyDescent="0.2">
      <c r="A46" t="s">
        <v>112</v>
      </c>
      <c r="B46">
        <v>24</v>
      </c>
      <c r="C46">
        <v>8</v>
      </c>
      <c r="D46">
        <v>5</v>
      </c>
      <c r="E46">
        <v>0</v>
      </c>
      <c r="F46">
        <v>0.69793108899997902</v>
      </c>
      <c r="G46">
        <v>1</v>
      </c>
      <c r="H46">
        <v>1</v>
      </c>
    </row>
    <row r="47" spans="1:8" x14ac:dyDescent="0.2">
      <c r="A47" t="s">
        <v>113</v>
      </c>
      <c r="B47">
        <v>25</v>
      </c>
      <c r="C47">
        <v>8</v>
      </c>
      <c r="D47">
        <v>5</v>
      </c>
      <c r="E47">
        <v>0</v>
      </c>
      <c r="F47">
        <v>1.1918635640000099</v>
      </c>
      <c r="G47">
        <v>1</v>
      </c>
      <c r="H47">
        <v>1</v>
      </c>
    </row>
    <row r="48" spans="1:8" x14ac:dyDescent="0.2">
      <c r="A48" t="s">
        <v>114</v>
      </c>
      <c r="B48">
        <v>26</v>
      </c>
      <c r="C48">
        <v>6</v>
      </c>
      <c r="D48">
        <v>6</v>
      </c>
      <c r="E48">
        <v>0</v>
      </c>
      <c r="F48">
        <v>3.1840424849999902</v>
      </c>
      <c r="G48">
        <v>1</v>
      </c>
      <c r="H48">
        <v>1</v>
      </c>
    </row>
    <row r="49" spans="1:8" x14ac:dyDescent="0.2">
      <c r="A49" t="s">
        <v>115</v>
      </c>
      <c r="B49">
        <v>27</v>
      </c>
      <c r="C49">
        <v>6</v>
      </c>
      <c r="D49">
        <v>6</v>
      </c>
      <c r="E49">
        <v>0</v>
      </c>
      <c r="F49">
        <v>3.2226651629999798</v>
      </c>
      <c r="G49">
        <v>1</v>
      </c>
      <c r="H49">
        <v>1</v>
      </c>
    </row>
    <row r="50" spans="1:8" x14ac:dyDescent="0.2">
      <c r="A50" t="s">
        <v>116</v>
      </c>
      <c r="B50">
        <v>28</v>
      </c>
      <c r="C50">
        <v>6</v>
      </c>
      <c r="D50">
        <v>6</v>
      </c>
      <c r="E50">
        <v>0</v>
      </c>
      <c r="F50">
        <v>3.0116044230000201</v>
      </c>
      <c r="G50">
        <v>1</v>
      </c>
      <c r="H50">
        <v>1</v>
      </c>
    </row>
    <row r="51" spans="1:8" x14ac:dyDescent="0.2">
      <c r="A51" t="s">
        <v>117</v>
      </c>
      <c r="B51">
        <v>29</v>
      </c>
      <c r="C51">
        <v>6</v>
      </c>
      <c r="D51">
        <v>7</v>
      </c>
      <c r="E51">
        <v>0</v>
      </c>
      <c r="F51">
        <v>21.8572003459999</v>
      </c>
      <c r="G51">
        <v>1</v>
      </c>
      <c r="H51">
        <v>1</v>
      </c>
    </row>
    <row r="52" spans="1:8" x14ac:dyDescent="0.2">
      <c r="A52" t="s">
        <v>118</v>
      </c>
      <c r="B52">
        <v>30</v>
      </c>
      <c r="C52">
        <v>9</v>
      </c>
      <c r="D52">
        <v>6</v>
      </c>
      <c r="E52">
        <v>0</v>
      </c>
      <c r="F52">
        <v>6.6351371859999997</v>
      </c>
      <c r="G52">
        <v>1</v>
      </c>
      <c r="H52">
        <v>1</v>
      </c>
    </row>
    <row r="53" spans="1:8" x14ac:dyDescent="0.2">
      <c r="A53" t="s">
        <v>119</v>
      </c>
      <c r="B53">
        <v>31</v>
      </c>
      <c r="C53">
        <v>9</v>
      </c>
      <c r="D53">
        <v>6</v>
      </c>
      <c r="E53">
        <v>0</v>
      </c>
      <c r="F53">
        <v>7.1780750560000097</v>
      </c>
      <c r="G53">
        <v>1</v>
      </c>
      <c r="H53">
        <v>1</v>
      </c>
    </row>
    <row r="54" spans="1:8" x14ac:dyDescent="0.2">
      <c r="A54" t="s">
        <v>120</v>
      </c>
      <c r="B54">
        <v>32</v>
      </c>
      <c r="C54">
        <v>5</v>
      </c>
      <c r="D54">
        <v>8</v>
      </c>
      <c r="E54">
        <v>0</v>
      </c>
      <c r="F54">
        <v>144.20928711400001</v>
      </c>
      <c r="G54">
        <v>1</v>
      </c>
      <c r="H54">
        <v>1</v>
      </c>
    </row>
    <row r="55" spans="1:8" x14ac:dyDescent="0.2">
      <c r="A55" t="s">
        <v>121</v>
      </c>
      <c r="B55">
        <v>33</v>
      </c>
      <c r="C55">
        <v>7</v>
      </c>
      <c r="D55">
        <v>8</v>
      </c>
      <c r="E55">
        <v>0</v>
      </c>
      <c r="F55">
        <v>468.08883955300001</v>
      </c>
      <c r="G55">
        <v>1</v>
      </c>
      <c r="H55">
        <v>1</v>
      </c>
    </row>
    <row r="56" spans="1:8" x14ac:dyDescent="0.2">
      <c r="A56" t="s">
        <v>122</v>
      </c>
      <c r="B56">
        <v>34</v>
      </c>
      <c r="C56">
        <v>17</v>
      </c>
      <c r="D56">
        <v>5</v>
      </c>
      <c r="E56">
        <v>0</v>
      </c>
      <c r="F56">
        <v>4.0891571099999702</v>
      </c>
      <c r="G56">
        <v>1</v>
      </c>
      <c r="H56">
        <v>1</v>
      </c>
    </row>
    <row r="57" spans="1:8" x14ac:dyDescent="0.2">
      <c r="A57" t="s">
        <v>123</v>
      </c>
      <c r="B57">
        <v>35</v>
      </c>
      <c r="C57">
        <v>4</v>
      </c>
      <c r="D57">
        <v>9</v>
      </c>
      <c r="E57">
        <v>0</v>
      </c>
      <c r="F57">
        <v>446.06907311499998</v>
      </c>
      <c r="G57">
        <v>1</v>
      </c>
      <c r="H57">
        <v>1</v>
      </c>
    </row>
    <row r="58" spans="1:8" x14ac:dyDescent="0.2">
      <c r="A58" t="s">
        <v>124</v>
      </c>
      <c r="B58">
        <v>36</v>
      </c>
      <c r="C58">
        <v>4</v>
      </c>
      <c r="D58">
        <v>9</v>
      </c>
      <c r="E58">
        <v>0</v>
      </c>
      <c r="F58">
        <v>429.52931156</v>
      </c>
      <c r="G58">
        <v>1</v>
      </c>
      <c r="H58">
        <v>1</v>
      </c>
    </row>
    <row r="59" spans="1:8" x14ac:dyDescent="0.2">
      <c r="A59" t="s">
        <v>125</v>
      </c>
      <c r="B59">
        <v>37</v>
      </c>
      <c r="C59">
        <v>4</v>
      </c>
      <c r="D59">
        <v>9</v>
      </c>
      <c r="E59">
        <v>0</v>
      </c>
      <c r="F59">
        <v>568.66242454199903</v>
      </c>
      <c r="G59">
        <v>1</v>
      </c>
      <c r="H59">
        <v>1</v>
      </c>
    </row>
    <row r="60" spans="1:8" x14ac:dyDescent="0.2">
      <c r="A60" t="s">
        <v>126</v>
      </c>
      <c r="B60">
        <v>38</v>
      </c>
      <c r="C60">
        <v>4</v>
      </c>
      <c r="D60">
        <v>9</v>
      </c>
      <c r="E60">
        <v>0</v>
      </c>
      <c r="F60">
        <v>461.11541140700001</v>
      </c>
      <c r="G60">
        <v>1</v>
      </c>
      <c r="H60">
        <v>1</v>
      </c>
    </row>
    <row r="61" spans="1:8" x14ac:dyDescent="0.2">
      <c r="A61" t="s">
        <v>127</v>
      </c>
      <c r="B61">
        <v>39</v>
      </c>
      <c r="C61">
        <v>4</v>
      </c>
      <c r="D61">
        <v>9</v>
      </c>
      <c r="E61">
        <v>0</v>
      </c>
      <c r="F61">
        <v>518.896500594999</v>
      </c>
      <c r="G61">
        <v>1</v>
      </c>
      <c r="H61">
        <v>1</v>
      </c>
    </row>
    <row r="62" spans="1:8" x14ac:dyDescent="0.2">
      <c r="A62" t="s">
        <v>128</v>
      </c>
      <c r="B62">
        <v>40</v>
      </c>
      <c r="C62">
        <v>5</v>
      </c>
      <c r="D62">
        <v>9</v>
      </c>
      <c r="E62">
        <v>0</v>
      </c>
      <c r="F62">
        <v>976.03025070800004</v>
      </c>
      <c r="G62">
        <v>1</v>
      </c>
      <c r="H62">
        <v>1</v>
      </c>
    </row>
    <row r="63" spans="1:8" x14ac:dyDescent="0.2">
      <c r="A63" t="s">
        <v>129</v>
      </c>
      <c r="B63">
        <v>41</v>
      </c>
      <c r="C63">
        <v>2</v>
      </c>
      <c r="D63">
        <v>11</v>
      </c>
      <c r="E63">
        <v>0</v>
      </c>
      <c r="F63">
        <v>26491.599448925001</v>
      </c>
      <c r="G63">
        <v>1</v>
      </c>
      <c r="H63">
        <v>1</v>
      </c>
    </row>
    <row r="64" spans="1:8" x14ac:dyDescent="0.2">
      <c r="A64" t="s">
        <v>130</v>
      </c>
      <c r="B64">
        <v>42</v>
      </c>
      <c r="C64">
        <v>5</v>
      </c>
      <c r="D64">
        <v>9</v>
      </c>
      <c r="E64">
        <v>0</v>
      </c>
      <c r="F64">
        <v>2366.6312209919902</v>
      </c>
      <c r="G64">
        <v>1</v>
      </c>
      <c r="H64">
        <v>1</v>
      </c>
    </row>
    <row r="65" spans="1:8" x14ac:dyDescent="0.2">
      <c r="A65" t="s">
        <v>131</v>
      </c>
      <c r="B65">
        <v>43</v>
      </c>
      <c r="C65">
        <v>6</v>
      </c>
      <c r="D65">
        <v>9</v>
      </c>
      <c r="E65">
        <v>0</v>
      </c>
      <c r="F65">
        <v>5812.9378001109999</v>
      </c>
      <c r="G65">
        <v>1</v>
      </c>
      <c r="H65">
        <v>1</v>
      </c>
    </row>
    <row r="66" spans="1:8" x14ac:dyDescent="0.2">
      <c r="A66" t="s">
        <v>132</v>
      </c>
      <c r="B66">
        <v>44</v>
      </c>
      <c r="C66">
        <v>6</v>
      </c>
      <c r="D66">
        <v>9</v>
      </c>
      <c r="E66">
        <v>0</v>
      </c>
      <c r="F66">
        <v>10683.687479799</v>
      </c>
      <c r="G66">
        <v>1</v>
      </c>
      <c r="H66">
        <v>1</v>
      </c>
    </row>
    <row r="67" spans="1:8" x14ac:dyDescent="0.2">
      <c r="A67" t="s">
        <v>133</v>
      </c>
      <c r="B67">
        <v>45</v>
      </c>
      <c r="C67">
        <v>6</v>
      </c>
      <c r="D67">
        <v>9</v>
      </c>
      <c r="E67">
        <v>0</v>
      </c>
      <c r="F67">
        <v>2841.579443524</v>
      </c>
      <c r="G67">
        <v>1</v>
      </c>
      <c r="H67">
        <v>1</v>
      </c>
    </row>
    <row r="68" spans="1:8" x14ac:dyDescent="0.2">
      <c r="A68" t="s">
        <v>134</v>
      </c>
      <c r="B68">
        <v>46</v>
      </c>
      <c r="C68">
        <v>7</v>
      </c>
      <c r="D68">
        <v>9</v>
      </c>
      <c r="E68">
        <v>0</v>
      </c>
      <c r="F68">
        <v>28803.004607205901</v>
      </c>
      <c r="G68">
        <v>1</v>
      </c>
      <c r="H68">
        <v>1</v>
      </c>
    </row>
    <row r="69" spans="1:8" x14ac:dyDescent="0.2">
      <c r="A69" t="s">
        <v>135</v>
      </c>
      <c r="B69">
        <v>47</v>
      </c>
      <c r="C69">
        <v>8</v>
      </c>
      <c r="D69">
        <v>9</v>
      </c>
      <c r="E69">
        <v>0</v>
      </c>
      <c r="F69">
        <v>28800.493186091</v>
      </c>
      <c r="G69">
        <v>1</v>
      </c>
      <c r="H69">
        <v>1</v>
      </c>
    </row>
    <row r="70" spans="1:8" x14ac:dyDescent="0.2">
      <c r="A70" t="s">
        <v>136</v>
      </c>
      <c r="B70">
        <v>48</v>
      </c>
      <c r="C70">
        <v>5</v>
      </c>
      <c r="D70">
        <v>10</v>
      </c>
      <c r="E70">
        <v>0</v>
      </c>
      <c r="F70">
        <v>28812.214208161899</v>
      </c>
      <c r="G70">
        <v>1</v>
      </c>
      <c r="H70">
        <v>1</v>
      </c>
    </row>
    <row r="71" spans="1:8" x14ac:dyDescent="0.2">
      <c r="A71" t="s">
        <v>137</v>
      </c>
      <c r="B71">
        <v>49</v>
      </c>
      <c r="C71">
        <v>17</v>
      </c>
      <c r="D71">
        <v>7</v>
      </c>
      <c r="E71">
        <v>0</v>
      </c>
      <c r="F71">
        <v>208.04692650100299</v>
      </c>
      <c r="G71">
        <v>1</v>
      </c>
      <c r="H71">
        <v>1</v>
      </c>
    </row>
    <row r="72" spans="1:8" x14ac:dyDescent="0.2">
      <c r="A72" t="s">
        <v>138</v>
      </c>
      <c r="B72">
        <v>50</v>
      </c>
      <c r="C72">
        <v>13</v>
      </c>
      <c r="D72">
        <v>8</v>
      </c>
      <c r="E72">
        <v>0</v>
      </c>
      <c r="F72">
        <v>1145.170458717</v>
      </c>
      <c r="G72">
        <v>1</v>
      </c>
      <c r="H72">
        <v>1</v>
      </c>
    </row>
    <row r="73" spans="1:8" x14ac:dyDescent="0.2">
      <c r="A73" t="s">
        <v>139</v>
      </c>
      <c r="B73">
        <v>51</v>
      </c>
      <c r="C73">
        <v>12</v>
      </c>
      <c r="D73">
        <v>9</v>
      </c>
      <c r="E73">
        <v>0</v>
      </c>
      <c r="F73">
        <v>2398.3392959960001</v>
      </c>
      <c r="G73">
        <v>1</v>
      </c>
      <c r="H73">
        <v>1</v>
      </c>
    </row>
    <row r="74" spans="1:8" x14ac:dyDescent="0.2">
      <c r="A74" t="s">
        <v>140</v>
      </c>
      <c r="B74">
        <v>52</v>
      </c>
      <c r="C74">
        <v>10</v>
      </c>
      <c r="D74">
        <v>11</v>
      </c>
      <c r="E74">
        <v>1</v>
      </c>
      <c r="F74">
        <v>28837.759714254</v>
      </c>
      <c r="G74">
        <v>1</v>
      </c>
      <c r="H74">
        <v>1</v>
      </c>
    </row>
    <row r="75" spans="1:8" x14ac:dyDescent="0.2">
      <c r="A75" t="s">
        <v>141</v>
      </c>
      <c r="B75">
        <v>53</v>
      </c>
      <c r="C75">
        <v>6</v>
      </c>
      <c r="D75">
        <v>11</v>
      </c>
      <c r="E75">
        <v>0</v>
      </c>
      <c r="F75">
        <v>28825.518999863802</v>
      </c>
      <c r="G75">
        <v>1</v>
      </c>
      <c r="H75">
        <v>1</v>
      </c>
    </row>
    <row r="76" spans="1:8" x14ac:dyDescent="0.2">
      <c r="A76" t="s">
        <v>142</v>
      </c>
      <c r="B76">
        <v>54</v>
      </c>
      <c r="C76">
        <v>12</v>
      </c>
      <c r="D76">
        <v>10</v>
      </c>
      <c r="E76">
        <v>0</v>
      </c>
      <c r="F76">
        <v>28858.5423200652</v>
      </c>
      <c r="G76">
        <v>1</v>
      </c>
      <c r="H76">
        <v>1</v>
      </c>
    </row>
    <row r="77" spans="1:8" x14ac:dyDescent="0.2">
      <c r="A77" t="s">
        <v>143</v>
      </c>
      <c r="B77">
        <v>55</v>
      </c>
      <c r="C77">
        <v>5</v>
      </c>
      <c r="D77">
        <v>12</v>
      </c>
      <c r="E77">
        <v>0</v>
      </c>
      <c r="F77">
        <v>28833.9703516708</v>
      </c>
      <c r="G77">
        <v>1</v>
      </c>
      <c r="H77">
        <v>1</v>
      </c>
    </row>
    <row r="78" spans="1:8" x14ac:dyDescent="0.2">
      <c r="A78" t="s">
        <v>144</v>
      </c>
      <c r="B78">
        <v>56</v>
      </c>
      <c r="C78">
        <v>5</v>
      </c>
      <c r="D78">
        <v>12</v>
      </c>
      <c r="E78">
        <v>0</v>
      </c>
      <c r="F78">
        <v>28829.2299930802</v>
      </c>
      <c r="G78">
        <v>1</v>
      </c>
      <c r="H78">
        <v>1</v>
      </c>
    </row>
    <row r="79" spans="1:8" x14ac:dyDescent="0.2">
      <c r="A79" t="s">
        <v>145</v>
      </c>
      <c r="B79">
        <v>57</v>
      </c>
      <c r="C79">
        <v>4</v>
      </c>
      <c r="D79">
        <v>13</v>
      </c>
      <c r="E79">
        <v>0</v>
      </c>
      <c r="F79">
        <v>28832.870435008699</v>
      </c>
      <c r="G79">
        <v>1</v>
      </c>
      <c r="H79">
        <v>1</v>
      </c>
    </row>
    <row r="80" spans="1:8" x14ac:dyDescent="0.2">
      <c r="A80" t="s">
        <v>146</v>
      </c>
      <c r="B80">
        <v>58</v>
      </c>
      <c r="C80">
        <v>12</v>
      </c>
      <c r="D80">
        <v>10</v>
      </c>
      <c r="E80">
        <v>0</v>
      </c>
      <c r="F80">
        <v>28869.1475061774</v>
      </c>
      <c r="G80">
        <v>1</v>
      </c>
      <c r="H80">
        <v>1</v>
      </c>
    </row>
    <row r="81" spans="1:8" x14ac:dyDescent="0.2">
      <c r="A81" t="s">
        <v>147</v>
      </c>
      <c r="B81">
        <v>59</v>
      </c>
      <c r="C81">
        <v>12</v>
      </c>
      <c r="D81">
        <v>10</v>
      </c>
      <c r="E81">
        <v>0</v>
      </c>
      <c r="F81">
        <v>28847.081702895401</v>
      </c>
      <c r="G81">
        <v>1</v>
      </c>
      <c r="H81">
        <v>1</v>
      </c>
    </row>
    <row r="82" spans="1:8" x14ac:dyDescent="0.2">
      <c r="A82" t="s">
        <v>148</v>
      </c>
      <c r="B82">
        <v>60</v>
      </c>
      <c r="C82">
        <v>10</v>
      </c>
      <c r="D82">
        <v>11</v>
      </c>
      <c r="E82">
        <v>0</v>
      </c>
      <c r="F82">
        <v>28859.8058238253</v>
      </c>
      <c r="G82">
        <v>1</v>
      </c>
      <c r="H82">
        <v>1</v>
      </c>
    </row>
    <row r="83" spans="1:8" x14ac:dyDescent="0.2">
      <c r="A83" t="s">
        <v>149</v>
      </c>
      <c r="B83">
        <v>61</v>
      </c>
      <c r="C83">
        <v>10</v>
      </c>
      <c r="D83">
        <v>11</v>
      </c>
      <c r="E83">
        <v>0</v>
      </c>
      <c r="F83">
        <v>28823.535417333202</v>
      </c>
      <c r="G83">
        <v>1</v>
      </c>
      <c r="H83">
        <v>1</v>
      </c>
    </row>
    <row r="84" spans="1:8" x14ac:dyDescent="0.2">
      <c r="A84" t="s">
        <v>150</v>
      </c>
      <c r="B84">
        <v>62</v>
      </c>
      <c r="C84">
        <v>16</v>
      </c>
      <c r="D84">
        <v>11</v>
      </c>
      <c r="E84">
        <v>1</v>
      </c>
      <c r="F84">
        <v>28818.895443916299</v>
      </c>
      <c r="G84">
        <v>1</v>
      </c>
      <c r="H84">
        <v>1</v>
      </c>
    </row>
    <row r="85" spans="1:8" x14ac:dyDescent="0.2">
      <c r="A85" t="s">
        <v>151</v>
      </c>
      <c r="B85">
        <v>63</v>
      </c>
      <c r="C85">
        <v>8</v>
      </c>
      <c r="D85">
        <v>13</v>
      </c>
      <c r="E85">
        <v>0</v>
      </c>
      <c r="F85">
        <v>28897.555801071201</v>
      </c>
      <c r="G85">
        <v>1</v>
      </c>
      <c r="H85">
        <v>1</v>
      </c>
    </row>
    <row r="86" spans="1:8" x14ac:dyDescent="0.2">
      <c r="A86" t="s">
        <v>152</v>
      </c>
      <c r="B86">
        <v>64</v>
      </c>
      <c r="C86">
        <v>13</v>
      </c>
      <c r="D86">
        <v>12</v>
      </c>
      <c r="E86">
        <v>0</v>
      </c>
      <c r="F86">
        <v>28870.317805312501</v>
      </c>
      <c r="G86">
        <v>1</v>
      </c>
      <c r="H86">
        <v>1</v>
      </c>
    </row>
    <row r="87" spans="1:8" x14ac:dyDescent="0.2">
      <c r="A87" t="s">
        <v>153</v>
      </c>
      <c r="B87">
        <v>65</v>
      </c>
      <c r="C87">
        <v>5</v>
      </c>
      <c r="D87">
        <v>14</v>
      </c>
      <c r="E87">
        <v>0</v>
      </c>
      <c r="F87">
        <v>28835.179806642202</v>
      </c>
      <c r="G87">
        <v>1</v>
      </c>
      <c r="H87">
        <v>1</v>
      </c>
    </row>
    <row r="88" spans="1:8" x14ac:dyDescent="0.2">
      <c r="A88" t="s">
        <v>154</v>
      </c>
      <c r="B88">
        <v>66</v>
      </c>
      <c r="C88">
        <v>5</v>
      </c>
      <c r="D88">
        <v>14</v>
      </c>
      <c r="E88">
        <v>0</v>
      </c>
      <c r="F88">
        <v>28875.822485968401</v>
      </c>
      <c r="G88">
        <v>1</v>
      </c>
      <c r="H88">
        <v>1</v>
      </c>
    </row>
    <row r="89" spans="1:8" x14ac:dyDescent="0.2">
      <c r="A89" t="s">
        <v>155</v>
      </c>
      <c r="B89">
        <v>67</v>
      </c>
      <c r="C89">
        <v>5</v>
      </c>
      <c r="D89">
        <v>15</v>
      </c>
      <c r="E89">
        <v>1</v>
      </c>
      <c r="F89">
        <v>28840.6471325606</v>
      </c>
      <c r="G89">
        <v>1</v>
      </c>
      <c r="H89">
        <v>1</v>
      </c>
    </row>
    <row r="90" spans="1:8" x14ac:dyDescent="0.2">
      <c r="A90" t="s">
        <v>156</v>
      </c>
      <c r="B90">
        <v>68</v>
      </c>
      <c r="C90">
        <v>5</v>
      </c>
      <c r="D90">
        <v>14</v>
      </c>
      <c r="E90">
        <v>0</v>
      </c>
      <c r="F90">
        <v>28857.122169873899</v>
      </c>
      <c r="G90">
        <v>1</v>
      </c>
      <c r="H90">
        <v>1</v>
      </c>
    </row>
    <row r="91" spans="1:8" x14ac:dyDescent="0.2">
      <c r="A91" t="s">
        <v>157</v>
      </c>
      <c r="B91">
        <v>69</v>
      </c>
      <c r="C91">
        <v>5</v>
      </c>
      <c r="D91">
        <v>14</v>
      </c>
      <c r="E91">
        <v>0</v>
      </c>
      <c r="F91">
        <v>28847.136272709999</v>
      </c>
      <c r="G91">
        <v>1</v>
      </c>
      <c r="H91">
        <v>1</v>
      </c>
    </row>
    <row r="92" spans="1:8" x14ac:dyDescent="0.2">
      <c r="A92" t="s">
        <v>158</v>
      </c>
      <c r="B92">
        <v>70</v>
      </c>
      <c r="C92">
        <v>5</v>
      </c>
      <c r="D92">
        <v>14</v>
      </c>
      <c r="E92">
        <v>0</v>
      </c>
      <c r="F92">
        <v>28847.156369905999</v>
      </c>
      <c r="G92">
        <v>1</v>
      </c>
      <c r="H92">
        <v>1</v>
      </c>
    </row>
    <row r="93" spans="1:8" x14ac:dyDescent="0.2">
      <c r="A93" t="s">
        <v>159</v>
      </c>
      <c r="B93">
        <v>71</v>
      </c>
      <c r="C93">
        <v>5</v>
      </c>
      <c r="D93">
        <v>17</v>
      </c>
      <c r="E93">
        <v>2</v>
      </c>
      <c r="F93">
        <v>28830.489871811002</v>
      </c>
      <c r="G93">
        <v>1</v>
      </c>
      <c r="H93">
        <v>1</v>
      </c>
    </row>
    <row r="94" spans="1:8" x14ac:dyDescent="0.2">
      <c r="A94" t="s">
        <v>160</v>
      </c>
      <c r="B94">
        <v>72</v>
      </c>
      <c r="C94">
        <v>5</v>
      </c>
      <c r="D94">
        <v>16</v>
      </c>
      <c r="E94">
        <v>1</v>
      </c>
      <c r="F94">
        <v>28824.352152272899</v>
      </c>
      <c r="G94">
        <v>1</v>
      </c>
      <c r="H94">
        <v>1</v>
      </c>
    </row>
    <row r="95" spans="1:8" x14ac:dyDescent="0.2">
      <c r="A95" t="s">
        <v>161</v>
      </c>
      <c r="B95">
        <v>73</v>
      </c>
      <c r="C95">
        <v>5</v>
      </c>
      <c r="D95">
        <v>16</v>
      </c>
      <c r="E95">
        <v>1</v>
      </c>
      <c r="F95">
        <v>28847.466015352002</v>
      </c>
      <c r="G95">
        <v>1</v>
      </c>
      <c r="H95">
        <v>1</v>
      </c>
    </row>
    <row r="96" spans="1:8" x14ac:dyDescent="0.2">
      <c r="A96" t="s">
        <v>162</v>
      </c>
      <c r="B96">
        <v>74</v>
      </c>
      <c r="C96">
        <v>5</v>
      </c>
      <c r="D96">
        <v>17</v>
      </c>
      <c r="E96">
        <v>2</v>
      </c>
      <c r="F96">
        <v>28842.060957643</v>
      </c>
      <c r="G96">
        <v>1</v>
      </c>
      <c r="H96">
        <v>1</v>
      </c>
    </row>
    <row r="97" spans="1:8" x14ac:dyDescent="0.2">
      <c r="A97" t="s">
        <v>163</v>
      </c>
      <c r="B97">
        <v>75</v>
      </c>
      <c r="C97">
        <v>5</v>
      </c>
      <c r="D97">
        <v>15</v>
      </c>
      <c r="E97">
        <v>0</v>
      </c>
      <c r="F97">
        <v>28842.569416278999</v>
      </c>
      <c r="G97">
        <v>1</v>
      </c>
      <c r="H97">
        <v>1</v>
      </c>
    </row>
    <row r="98" spans="1:8" x14ac:dyDescent="0.2">
      <c r="A98" t="s">
        <v>164</v>
      </c>
      <c r="B98">
        <v>76</v>
      </c>
      <c r="C98">
        <v>5</v>
      </c>
      <c r="D98">
        <v>17</v>
      </c>
      <c r="E98">
        <v>2</v>
      </c>
      <c r="F98">
        <v>28838.535660326001</v>
      </c>
      <c r="G98">
        <v>1</v>
      </c>
      <c r="H98">
        <v>1</v>
      </c>
    </row>
    <row r="99" spans="1:8" x14ac:dyDescent="0.2">
      <c r="A99" t="s">
        <v>165</v>
      </c>
      <c r="B99">
        <v>77</v>
      </c>
      <c r="C99">
        <v>5</v>
      </c>
      <c r="D99">
        <v>18</v>
      </c>
      <c r="E99">
        <v>3</v>
      </c>
      <c r="F99">
        <v>28836.9824440589</v>
      </c>
      <c r="G99">
        <v>1</v>
      </c>
      <c r="H99">
        <v>1</v>
      </c>
    </row>
    <row r="100" spans="1:8" x14ac:dyDescent="0.2">
      <c r="A100" t="s">
        <v>166</v>
      </c>
      <c r="B100">
        <v>78</v>
      </c>
      <c r="C100">
        <v>15</v>
      </c>
      <c r="D100">
        <v>15</v>
      </c>
      <c r="E100">
        <v>3</v>
      </c>
      <c r="F100">
        <v>28824.678453020701</v>
      </c>
      <c r="G100">
        <v>1</v>
      </c>
      <c r="H100">
        <v>1</v>
      </c>
    </row>
    <row r="101" spans="1:8" x14ac:dyDescent="0.2">
      <c r="A101" t="s">
        <v>167</v>
      </c>
      <c r="B101">
        <v>79</v>
      </c>
      <c r="C101">
        <v>14</v>
      </c>
      <c r="D101">
        <v>16</v>
      </c>
      <c r="E101">
        <v>3</v>
      </c>
      <c r="F101">
        <v>28833.121665813</v>
      </c>
      <c r="G101">
        <v>1</v>
      </c>
      <c r="H101">
        <v>1</v>
      </c>
    </row>
    <row r="102" spans="1:8" x14ac:dyDescent="0.2">
      <c r="A102" t="s">
        <v>168</v>
      </c>
      <c r="B102">
        <v>80</v>
      </c>
      <c r="C102">
        <v>7</v>
      </c>
      <c r="D102">
        <v>17</v>
      </c>
      <c r="E102">
        <v>2</v>
      </c>
      <c r="F102">
        <v>28841.676477536501</v>
      </c>
      <c r="G102">
        <v>1</v>
      </c>
      <c r="H102">
        <v>1</v>
      </c>
    </row>
    <row r="103" spans="1:8" x14ac:dyDescent="0.2">
      <c r="A103" t="s">
        <v>169</v>
      </c>
      <c r="B103">
        <v>81</v>
      </c>
      <c r="C103">
        <v>11</v>
      </c>
      <c r="D103">
        <v>18</v>
      </c>
      <c r="E103">
        <v>3</v>
      </c>
      <c r="F103">
        <v>28843.0173891261</v>
      </c>
      <c r="G103">
        <v>1</v>
      </c>
      <c r="H103">
        <v>1</v>
      </c>
    </row>
    <row r="104" spans="1:8" x14ac:dyDescent="0.2">
      <c r="A104" t="s">
        <v>170</v>
      </c>
      <c r="B104">
        <v>82</v>
      </c>
      <c r="C104">
        <v>7</v>
      </c>
      <c r="D104">
        <v>18</v>
      </c>
      <c r="E104">
        <v>2</v>
      </c>
      <c r="F104">
        <v>28819.249338507601</v>
      </c>
      <c r="G104">
        <v>1</v>
      </c>
      <c r="H104">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103"/>
  <sheetViews>
    <sheetView workbookViewId="0"/>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21" t="s">
        <v>216</v>
      </c>
    </row>
    <row r="5" spans="1:1" x14ac:dyDescent="0.2">
      <c r="A5" s="21" t="s">
        <v>748</v>
      </c>
    </row>
    <row r="6" spans="1:1" x14ac:dyDescent="0.2">
      <c r="A6" t="s">
        <v>218</v>
      </c>
    </row>
    <row r="7" spans="1:1" x14ac:dyDescent="0.2">
      <c r="A7" t="s">
        <v>335</v>
      </c>
    </row>
    <row r="8" spans="1:1" x14ac:dyDescent="0.2">
      <c r="A8" s="21"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749</v>
      </c>
    </row>
    <row r="22" spans="1:9" x14ac:dyDescent="0.2">
      <c r="A22" t="s">
        <v>235</v>
      </c>
    </row>
    <row r="23" spans="1:9" x14ac:dyDescent="0.2">
      <c r="A23" t="s">
        <v>750</v>
      </c>
    </row>
    <row r="24" spans="1:9" x14ac:dyDescent="0.2">
      <c r="A24" t="s">
        <v>87</v>
      </c>
    </row>
    <row r="25" spans="1:9" x14ac:dyDescent="0.2">
      <c r="A25" t="s">
        <v>88</v>
      </c>
      <c r="B25" t="s">
        <v>61</v>
      </c>
      <c r="C25" t="s">
        <v>89</v>
      </c>
      <c r="D25" t="s">
        <v>90</v>
      </c>
      <c r="E25" t="s">
        <v>237</v>
      </c>
      <c r="F25" t="s">
        <v>238</v>
      </c>
      <c r="G25" t="s">
        <v>58</v>
      </c>
      <c r="H25" t="s">
        <v>59</v>
      </c>
      <c r="I25" t="s">
        <v>239</v>
      </c>
    </row>
    <row r="26" spans="1:9" x14ac:dyDescent="0.2">
      <c r="A26" t="s">
        <v>91</v>
      </c>
      <c r="B26">
        <v>3</v>
      </c>
      <c r="C26">
        <v>1</v>
      </c>
      <c r="D26">
        <v>1</v>
      </c>
      <c r="E26">
        <v>0</v>
      </c>
      <c r="F26">
        <v>1.06403419999878E-2</v>
      </c>
      <c r="G26">
        <v>1</v>
      </c>
      <c r="H26">
        <v>1</v>
      </c>
      <c r="I26" t="s">
        <v>751</v>
      </c>
    </row>
    <row r="27" spans="1:9" x14ac:dyDescent="0.2">
      <c r="A27" t="s">
        <v>92</v>
      </c>
      <c r="B27">
        <v>4</v>
      </c>
      <c r="C27">
        <v>1</v>
      </c>
      <c r="D27">
        <v>2</v>
      </c>
      <c r="E27">
        <v>0</v>
      </c>
      <c r="F27">
        <v>8.8381440000091498E-3</v>
      </c>
      <c r="G27">
        <v>1</v>
      </c>
      <c r="H27">
        <v>1</v>
      </c>
      <c r="I27" t="s">
        <v>752</v>
      </c>
    </row>
    <row r="28" spans="1:9" x14ac:dyDescent="0.2">
      <c r="A28" t="s">
        <v>93</v>
      </c>
      <c r="B28">
        <v>5</v>
      </c>
      <c r="C28">
        <v>1</v>
      </c>
      <c r="D28">
        <v>3</v>
      </c>
      <c r="E28">
        <v>0</v>
      </c>
      <c r="F28">
        <v>3.8595506999996497E-2</v>
      </c>
      <c r="G28">
        <v>1</v>
      </c>
      <c r="H28">
        <v>1</v>
      </c>
      <c r="I28" t="s">
        <v>753</v>
      </c>
    </row>
    <row r="29" spans="1:9" x14ac:dyDescent="0.2">
      <c r="A29" t="s">
        <v>94</v>
      </c>
      <c r="B29">
        <v>6</v>
      </c>
      <c r="C29">
        <v>1</v>
      </c>
      <c r="D29">
        <v>3</v>
      </c>
      <c r="E29">
        <v>0</v>
      </c>
      <c r="F29">
        <v>3.6940727000000999E-2</v>
      </c>
      <c r="G29">
        <v>1</v>
      </c>
      <c r="H29">
        <v>1</v>
      </c>
      <c r="I29" t="s">
        <v>754</v>
      </c>
    </row>
    <row r="30" spans="1:9" x14ac:dyDescent="0.2">
      <c r="A30" t="s">
        <v>95</v>
      </c>
      <c r="B30">
        <v>7</v>
      </c>
      <c r="C30">
        <v>1</v>
      </c>
      <c r="D30">
        <v>3</v>
      </c>
      <c r="E30">
        <v>0</v>
      </c>
      <c r="F30">
        <v>6.3446703000010901E-2</v>
      </c>
      <c r="G30">
        <v>1</v>
      </c>
      <c r="H30">
        <v>1</v>
      </c>
      <c r="I30" t="s">
        <v>755</v>
      </c>
    </row>
    <row r="31" spans="1:9" x14ac:dyDescent="0.2">
      <c r="A31" t="s">
        <v>96</v>
      </c>
      <c r="B31">
        <v>8</v>
      </c>
      <c r="C31">
        <v>1</v>
      </c>
      <c r="D31">
        <v>3</v>
      </c>
      <c r="E31">
        <v>0</v>
      </c>
      <c r="F31">
        <v>3.8120899999995503E-2</v>
      </c>
      <c r="G31">
        <v>1</v>
      </c>
      <c r="H31">
        <v>1</v>
      </c>
      <c r="I31" t="s">
        <v>756</v>
      </c>
    </row>
    <row r="32" spans="1:9" x14ac:dyDescent="0.2">
      <c r="A32" t="s">
        <v>97</v>
      </c>
      <c r="B32">
        <v>9</v>
      </c>
      <c r="C32">
        <v>1</v>
      </c>
      <c r="D32">
        <v>3</v>
      </c>
      <c r="E32">
        <v>0</v>
      </c>
      <c r="F32">
        <v>3.6050474000006702E-2</v>
      </c>
      <c r="G32">
        <v>1</v>
      </c>
      <c r="H32">
        <v>1</v>
      </c>
      <c r="I32" t="s">
        <v>757</v>
      </c>
    </row>
    <row r="33" spans="1:9" x14ac:dyDescent="0.2">
      <c r="A33" t="s">
        <v>98</v>
      </c>
      <c r="B33">
        <v>10</v>
      </c>
      <c r="C33">
        <v>1</v>
      </c>
      <c r="D33">
        <v>4</v>
      </c>
      <c r="E33">
        <v>0</v>
      </c>
      <c r="F33">
        <v>0.15932861699999901</v>
      </c>
      <c r="G33">
        <v>1</v>
      </c>
      <c r="H33">
        <v>1</v>
      </c>
      <c r="I33" t="s">
        <v>758</v>
      </c>
    </row>
    <row r="34" spans="1:9" x14ac:dyDescent="0.2">
      <c r="A34" t="s">
        <v>99</v>
      </c>
      <c r="B34">
        <v>11</v>
      </c>
      <c r="C34">
        <v>1</v>
      </c>
      <c r="D34">
        <v>5</v>
      </c>
      <c r="E34">
        <v>0</v>
      </c>
      <c r="F34">
        <v>0.29138260700000201</v>
      </c>
      <c r="G34">
        <v>1</v>
      </c>
      <c r="H34">
        <v>1</v>
      </c>
      <c r="I34" t="s">
        <v>759</v>
      </c>
    </row>
    <row r="35" spans="1:9" x14ac:dyDescent="0.2">
      <c r="A35" t="s">
        <v>100</v>
      </c>
      <c r="B35">
        <v>12</v>
      </c>
      <c r="C35">
        <v>6</v>
      </c>
      <c r="D35">
        <v>3</v>
      </c>
      <c r="E35">
        <v>0</v>
      </c>
      <c r="F35">
        <v>0.224939439999985</v>
      </c>
      <c r="G35">
        <v>1</v>
      </c>
      <c r="H35">
        <v>1</v>
      </c>
      <c r="I35" t="s">
        <v>760</v>
      </c>
    </row>
    <row r="36" spans="1:9" x14ac:dyDescent="0.2">
      <c r="A36" t="s">
        <v>101</v>
      </c>
      <c r="B36">
        <v>13</v>
      </c>
      <c r="C36">
        <v>6</v>
      </c>
      <c r="D36">
        <v>3</v>
      </c>
      <c r="E36">
        <v>0</v>
      </c>
      <c r="F36">
        <v>0.29314299200001398</v>
      </c>
      <c r="G36">
        <v>1</v>
      </c>
      <c r="H36">
        <v>1</v>
      </c>
      <c r="I36" t="s">
        <v>761</v>
      </c>
    </row>
    <row r="37" spans="1:9" x14ac:dyDescent="0.2">
      <c r="A37" t="s">
        <v>102</v>
      </c>
      <c r="B37">
        <v>14</v>
      </c>
      <c r="C37">
        <v>2</v>
      </c>
      <c r="D37">
        <v>5</v>
      </c>
      <c r="E37">
        <v>0</v>
      </c>
      <c r="F37">
        <v>0.98252085699999703</v>
      </c>
      <c r="G37">
        <v>1</v>
      </c>
      <c r="H37">
        <v>1</v>
      </c>
      <c r="I37" t="s">
        <v>762</v>
      </c>
    </row>
    <row r="38" spans="1:9" x14ac:dyDescent="0.2">
      <c r="A38" t="s">
        <v>103</v>
      </c>
      <c r="B38">
        <v>15</v>
      </c>
      <c r="C38">
        <v>2</v>
      </c>
      <c r="D38">
        <v>5</v>
      </c>
      <c r="E38">
        <v>0</v>
      </c>
      <c r="F38">
        <v>0.72743607899999996</v>
      </c>
      <c r="G38">
        <v>1</v>
      </c>
      <c r="H38">
        <v>1</v>
      </c>
      <c r="I38" t="s">
        <v>763</v>
      </c>
    </row>
    <row r="39" spans="1:9" x14ac:dyDescent="0.2">
      <c r="A39" t="s">
        <v>104</v>
      </c>
      <c r="B39">
        <v>16</v>
      </c>
      <c r="C39">
        <v>1</v>
      </c>
      <c r="D39">
        <v>6</v>
      </c>
      <c r="E39">
        <v>0</v>
      </c>
      <c r="F39">
        <v>2.1896979559999998</v>
      </c>
      <c r="G39">
        <v>1</v>
      </c>
      <c r="H39">
        <v>1</v>
      </c>
      <c r="I39" t="s">
        <v>764</v>
      </c>
    </row>
    <row r="40" spans="1:9" x14ac:dyDescent="0.2">
      <c r="A40" t="s">
        <v>105</v>
      </c>
      <c r="B40">
        <v>17</v>
      </c>
      <c r="C40">
        <v>3</v>
      </c>
      <c r="D40">
        <v>5</v>
      </c>
      <c r="E40">
        <v>0</v>
      </c>
      <c r="F40">
        <v>1.1903014919999999</v>
      </c>
      <c r="G40">
        <v>1</v>
      </c>
      <c r="H40">
        <v>1</v>
      </c>
      <c r="I40" t="s">
        <v>765</v>
      </c>
    </row>
    <row r="41" spans="1:9" x14ac:dyDescent="0.2">
      <c r="A41" t="s">
        <v>106</v>
      </c>
      <c r="B41">
        <v>18</v>
      </c>
      <c r="C41">
        <v>5</v>
      </c>
      <c r="D41">
        <v>5</v>
      </c>
      <c r="E41">
        <v>0</v>
      </c>
      <c r="F41">
        <v>1.91033356599999</v>
      </c>
      <c r="G41">
        <v>1</v>
      </c>
      <c r="H41">
        <v>1</v>
      </c>
      <c r="I41" t="s">
        <v>766</v>
      </c>
    </row>
    <row r="42" spans="1:9" x14ac:dyDescent="0.2">
      <c r="A42" t="s">
        <v>107</v>
      </c>
      <c r="B42">
        <v>19</v>
      </c>
      <c r="C42">
        <v>5</v>
      </c>
      <c r="D42">
        <v>5</v>
      </c>
      <c r="E42">
        <v>0</v>
      </c>
      <c r="F42">
        <v>2.0525474169999902</v>
      </c>
      <c r="G42">
        <v>1</v>
      </c>
      <c r="H42">
        <v>1</v>
      </c>
      <c r="I42" t="s">
        <v>767</v>
      </c>
    </row>
    <row r="43" spans="1:9" x14ac:dyDescent="0.2">
      <c r="A43" t="s">
        <v>108</v>
      </c>
      <c r="B43">
        <v>20</v>
      </c>
      <c r="C43">
        <v>3</v>
      </c>
      <c r="D43">
        <v>6</v>
      </c>
      <c r="E43">
        <v>0</v>
      </c>
      <c r="F43">
        <v>5.3752735390000002</v>
      </c>
      <c r="G43">
        <v>1</v>
      </c>
      <c r="H43">
        <v>1</v>
      </c>
      <c r="I43" t="s">
        <v>768</v>
      </c>
    </row>
    <row r="44" spans="1:9" x14ac:dyDescent="0.2">
      <c r="A44" t="s">
        <v>109</v>
      </c>
      <c r="B44">
        <v>21</v>
      </c>
      <c r="C44">
        <v>3</v>
      </c>
      <c r="D44">
        <v>6</v>
      </c>
      <c r="E44">
        <v>0</v>
      </c>
      <c r="F44">
        <v>4.7851067939999998</v>
      </c>
      <c r="G44">
        <v>1</v>
      </c>
      <c r="H44">
        <v>1</v>
      </c>
      <c r="I44" t="s">
        <v>769</v>
      </c>
    </row>
    <row r="45" spans="1:9" x14ac:dyDescent="0.2">
      <c r="A45" t="s">
        <v>110</v>
      </c>
      <c r="B45">
        <v>22</v>
      </c>
      <c r="C45">
        <v>7</v>
      </c>
      <c r="D45">
        <v>5</v>
      </c>
      <c r="E45">
        <v>0</v>
      </c>
      <c r="F45">
        <v>4.1389067289999799</v>
      </c>
      <c r="G45">
        <v>1</v>
      </c>
      <c r="H45">
        <v>1</v>
      </c>
      <c r="I45" t="s">
        <v>770</v>
      </c>
    </row>
    <row r="46" spans="1:9" x14ac:dyDescent="0.2">
      <c r="A46" t="s">
        <v>111</v>
      </c>
      <c r="B46">
        <v>23</v>
      </c>
      <c r="C46">
        <v>2</v>
      </c>
      <c r="D46">
        <v>7</v>
      </c>
      <c r="E46">
        <v>0</v>
      </c>
      <c r="F46">
        <v>32.525519118999902</v>
      </c>
      <c r="G46">
        <v>1</v>
      </c>
      <c r="H46">
        <v>1</v>
      </c>
      <c r="I46" t="s">
        <v>771</v>
      </c>
    </row>
    <row r="47" spans="1:9" x14ac:dyDescent="0.2">
      <c r="A47" t="s">
        <v>112</v>
      </c>
      <c r="B47">
        <v>24</v>
      </c>
      <c r="C47">
        <v>8</v>
      </c>
      <c r="D47">
        <v>5</v>
      </c>
      <c r="E47">
        <v>0</v>
      </c>
      <c r="F47">
        <v>4.96660350600001</v>
      </c>
      <c r="G47">
        <v>1</v>
      </c>
      <c r="H47">
        <v>1</v>
      </c>
      <c r="I47" t="s">
        <v>772</v>
      </c>
    </row>
    <row r="48" spans="1:9" x14ac:dyDescent="0.2">
      <c r="A48" t="s">
        <v>113</v>
      </c>
      <c r="B48">
        <v>25</v>
      </c>
      <c r="C48">
        <v>8</v>
      </c>
      <c r="D48">
        <v>5</v>
      </c>
      <c r="E48">
        <v>0</v>
      </c>
      <c r="F48">
        <v>5.2784545779999998</v>
      </c>
      <c r="G48">
        <v>1</v>
      </c>
      <c r="H48">
        <v>1</v>
      </c>
      <c r="I48" t="s">
        <v>773</v>
      </c>
    </row>
    <row r="49" spans="1:9" x14ac:dyDescent="0.2">
      <c r="A49" t="s">
        <v>114</v>
      </c>
      <c r="B49">
        <v>26</v>
      </c>
      <c r="C49">
        <v>6</v>
      </c>
      <c r="D49">
        <v>6</v>
      </c>
      <c r="E49">
        <v>0</v>
      </c>
      <c r="F49">
        <v>22.398585658999899</v>
      </c>
      <c r="G49">
        <v>1</v>
      </c>
      <c r="H49">
        <v>1</v>
      </c>
      <c r="I49" t="s">
        <v>774</v>
      </c>
    </row>
    <row r="50" spans="1:9" x14ac:dyDescent="0.2">
      <c r="A50" t="s">
        <v>115</v>
      </c>
      <c r="B50">
        <v>27</v>
      </c>
      <c r="C50">
        <v>6</v>
      </c>
      <c r="D50">
        <v>6</v>
      </c>
      <c r="E50">
        <v>0</v>
      </c>
      <c r="F50">
        <v>20.609204073999901</v>
      </c>
      <c r="G50">
        <v>1</v>
      </c>
      <c r="H50">
        <v>1</v>
      </c>
      <c r="I50" t="s">
        <v>775</v>
      </c>
    </row>
    <row r="51" spans="1:9" x14ac:dyDescent="0.2">
      <c r="A51" t="s">
        <v>116</v>
      </c>
      <c r="B51">
        <v>28</v>
      </c>
      <c r="C51">
        <v>6</v>
      </c>
      <c r="D51">
        <v>6</v>
      </c>
      <c r="E51">
        <v>0</v>
      </c>
      <c r="F51">
        <v>19.352344083999999</v>
      </c>
      <c r="G51">
        <v>1</v>
      </c>
      <c r="H51">
        <v>1</v>
      </c>
      <c r="I51" t="s">
        <v>776</v>
      </c>
    </row>
    <row r="52" spans="1:9" x14ac:dyDescent="0.2">
      <c r="A52" t="s">
        <v>117</v>
      </c>
      <c r="B52">
        <v>29</v>
      </c>
      <c r="C52">
        <v>6</v>
      </c>
      <c r="D52">
        <v>7</v>
      </c>
      <c r="E52">
        <v>0</v>
      </c>
      <c r="F52">
        <v>86.743629764999895</v>
      </c>
      <c r="G52">
        <v>1</v>
      </c>
      <c r="H52">
        <v>1</v>
      </c>
      <c r="I52" t="s">
        <v>777</v>
      </c>
    </row>
    <row r="53" spans="1:9" x14ac:dyDescent="0.2">
      <c r="A53" t="s">
        <v>118</v>
      </c>
      <c r="B53">
        <v>30</v>
      </c>
      <c r="C53">
        <v>9</v>
      </c>
      <c r="D53">
        <v>6</v>
      </c>
      <c r="E53">
        <v>0</v>
      </c>
      <c r="F53">
        <v>27.099382835</v>
      </c>
      <c r="G53">
        <v>1</v>
      </c>
      <c r="H53">
        <v>1</v>
      </c>
      <c r="I53" t="s">
        <v>778</v>
      </c>
    </row>
    <row r="54" spans="1:9" x14ac:dyDescent="0.2">
      <c r="A54" t="s">
        <v>119</v>
      </c>
      <c r="B54">
        <v>31</v>
      </c>
      <c r="C54">
        <v>9</v>
      </c>
      <c r="D54">
        <v>6</v>
      </c>
      <c r="E54">
        <v>0</v>
      </c>
      <c r="F54">
        <v>33.286619707999897</v>
      </c>
      <c r="G54">
        <v>1</v>
      </c>
      <c r="H54">
        <v>1</v>
      </c>
      <c r="I54" t="s">
        <v>779</v>
      </c>
    </row>
    <row r="55" spans="1:9" x14ac:dyDescent="0.2">
      <c r="A55" t="s">
        <v>120</v>
      </c>
      <c r="B55">
        <v>32</v>
      </c>
      <c r="C55">
        <v>5</v>
      </c>
      <c r="D55">
        <v>8</v>
      </c>
      <c r="E55">
        <v>0</v>
      </c>
      <c r="F55">
        <v>638.57105609599898</v>
      </c>
      <c r="G55">
        <v>1</v>
      </c>
      <c r="H55">
        <v>1</v>
      </c>
      <c r="I55" t="s">
        <v>780</v>
      </c>
    </row>
    <row r="56" spans="1:9" x14ac:dyDescent="0.2">
      <c r="A56" t="s">
        <v>121</v>
      </c>
      <c r="B56">
        <v>33</v>
      </c>
      <c r="C56">
        <v>7</v>
      </c>
      <c r="D56">
        <v>8</v>
      </c>
      <c r="E56">
        <v>0</v>
      </c>
      <c r="F56">
        <v>1171.69859782</v>
      </c>
      <c r="G56">
        <v>1</v>
      </c>
      <c r="H56">
        <v>1</v>
      </c>
      <c r="I56" t="s">
        <v>781</v>
      </c>
    </row>
    <row r="57" spans="1:9" x14ac:dyDescent="0.2">
      <c r="A57" t="s">
        <v>122</v>
      </c>
      <c r="B57">
        <v>34</v>
      </c>
      <c r="C57">
        <v>17</v>
      </c>
      <c r="D57">
        <v>5</v>
      </c>
      <c r="E57">
        <v>0</v>
      </c>
      <c r="F57">
        <v>21.271331778999802</v>
      </c>
      <c r="G57">
        <v>1</v>
      </c>
      <c r="H57">
        <v>1</v>
      </c>
      <c r="I57" t="s">
        <v>782</v>
      </c>
    </row>
    <row r="58" spans="1:9" x14ac:dyDescent="0.2">
      <c r="A58" t="s">
        <v>123</v>
      </c>
      <c r="B58">
        <v>35</v>
      </c>
      <c r="C58">
        <v>4</v>
      </c>
      <c r="D58">
        <v>9</v>
      </c>
      <c r="E58">
        <v>0</v>
      </c>
      <c r="F58">
        <v>7688.4115307880002</v>
      </c>
      <c r="G58">
        <v>1</v>
      </c>
      <c r="H58">
        <v>1</v>
      </c>
      <c r="I58" t="s">
        <v>783</v>
      </c>
    </row>
    <row r="59" spans="1:9" x14ac:dyDescent="0.2">
      <c r="A59" t="s">
        <v>124</v>
      </c>
      <c r="B59">
        <v>36</v>
      </c>
      <c r="C59">
        <v>4</v>
      </c>
      <c r="D59">
        <v>9</v>
      </c>
      <c r="E59">
        <v>0</v>
      </c>
      <c r="F59">
        <v>8270.1236712359896</v>
      </c>
      <c r="G59">
        <v>1</v>
      </c>
      <c r="H59">
        <v>1</v>
      </c>
      <c r="I59" t="s">
        <v>784</v>
      </c>
    </row>
    <row r="60" spans="1:9" x14ac:dyDescent="0.2">
      <c r="A60" t="s">
        <v>125</v>
      </c>
      <c r="B60">
        <v>37</v>
      </c>
      <c r="C60">
        <v>4</v>
      </c>
      <c r="D60">
        <v>9</v>
      </c>
      <c r="E60">
        <v>0</v>
      </c>
      <c r="F60">
        <v>5799.3945560729899</v>
      </c>
      <c r="G60">
        <v>1</v>
      </c>
      <c r="H60">
        <v>1</v>
      </c>
      <c r="I60" t="s">
        <v>785</v>
      </c>
    </row>
    <row r="61" spans="1:9" x14ac:dyDescent="0.2">
      <c r="A61" t="s">
        <v>126</v>
      </c>
      <c r="B61">
        <v>38</v>
      </c>
      <c r="C61">
        <v>4</v>
      </c>
      <c r="D61">
        <v>9</v>
      </c>
      <c r="E61">
        <v>0</v>
      </c>
      <c r="F61">
        <v>5246.8010167980001</v>
      </c>
      <c r="G61">
        <v>1</v>
      </c>
      <c r="H61">
        <v>1</v>
      </c>
      <c r="I61" t="s">
        <v>786</v>
      </c>
    </row>
    <row r="62" spans="1:9" x14ac:dyDescent="0.2">
      <c r="A62" t="s">
        <v>127</v>
      </c>
      <c r="B62">
        <v>39</v>
      </c>
      <c r="C62">
        <v>4</v>
      </c>
      <c r="D62">
        <v>9</v>
      </c>
      <c r="E62">
        <v>0</v>
      </c>
      <c r="F62">
        <v>7675.6149314989898</v>
      </c>
      <c r="G62">
        <v>1</v>
      </c>
      <c r="H62">
        <v>1</v>
      </c>
      <c r="I62" t="s">
        <v>787</v>
      </c>
    </row>
    <row r="63" spans="1:9" x14ac:dyDescent="0.2">
      <c r="A63" t="s">
        <v>128</v>
      </c>
      <c r="B63">
        <v>40</v>
      </c>
      <c r="C63">
        <v>5</v>
      </c>
      <c r="D63">
        <v>9</v>
      </c>
      <c r="E63">
        <v>0</v>
      </c>
      <c r="F63">
        <v>25937.711023598</v>
      </c>
      <c r="G63">
        <v>1</v>
      </c>
      <c r="H63">
        <v>1</v>
      </c>
      <c r="I63" t="s">
        <v>788</v>
      </c>
    </row>
    <row r="64" spans="1:9" x14ac:dyDescent="0.2">
      <c r="A64" t="s">
        <v>129</v>
      </c>
      <c r="B64">
        <v>41</v>
      </c>
      <c r="C64">
        <v>2</v>
      </c>
      <c r="D64">
        <v>11</v>
      </c>
      <c r="E64">
        <v>0</v>
      </c>
      <c r="F64">
        <v>28824.570844538899</v>
      </c>
      <c r="G64">
        <v>1</v>
      </c>
      <c r="H64">
        <v>1</v>
      </c>
      <c r="I64" t="s">
        <v>789</v>
      </c>
    </row>
    <row r="65" spans="1:9" x14ac:dyDescent="0.2">
      <c r="A65" t="s">
        <v>130</v>
      </c>
      <c r="B65">
        <v>42</v>
      </c>
      <c r="C65">
        <v>5</v>
      </c>
      <c r="D65">
        <v>9</v>
      </c>
      <c r="E65">
        <v>0</v>
      </c>
      <c r="F65">
        <v>28813.565821803</v>
      </c>
      <c r="G65">
        <v>1</v>
      </c>
      <c r="H65">
        <v>1</v>
      </c>
      <c r="I65" t="s">
        <v>790</v>
      </c>
    </row>
    <row r="66" spans="1:9" x14ac:dyDescent="0.2">
      <c r="A66" t="s">
        <v>131</v>
      </c>
      <c r="B66">
        <v>43</v>
      </c>
      <c r="C66">
        <v>6</v>
      </c>
      <c r="D66">
        <v>9</v>
      </c>
      <c r="E66">
        <v>0</v>
      </c>
      <c r="F66">
        <v>28824.669784094898</v>
      </c>
      <c r="G66">
        <v>1</v>
      </c>
      <c r="H66">
        <v>1</v>
      </c>
      <c r="I66" t="s">
        <v>791</v>
      </c>
    </row>
    <row r="67" spans="1:9" x14ac:dyDescent="0.2">
      <c r="A67" t="s">
        <v>132</v>
      </c>
      <c r="B67">
        <v>44</v>
      </c>
      <c r="C67">
        <v>6</v>
      </c>
      <c r="D67">
        <v>9</v>
      </c>
      <c r="E67">
        <v>0</v>
      </c>
      <c r="F67">
        <v>28828.210453687199</v>
      </c>
      <c r="G67">
        <v>1</v>
      </c>
      <c r="H67">
        <v>1</v>
      </c>
      <c r="I67" t="s">
        <v>792</v>
      </c>
    </row>
    <row r="68" spans="1:9" x14ac:dyDescent="0.2">
      <c r="A68" t="s">
        <v>133</v>
      </c>
      <c r="B68">
        <v>45</v>
      </c>
      <c r="C68">
        <v>6</v>
      </c>
      <c r="D68">
        <v>9</v>
      </c>
      <c r="E68">
        <v>0</v>
      </c>
      <c r="F68">
        <v>28838.9937663618</v>
      </c>
      <c r="G68">
        <v>1</v>
      </c>
      <c r="H68">
        <v>1</v>
      </c>
      <c r="I68" t="s">
        <v>793</v>
      </c>
    </row>
    <row r="69" spans="1:9" x14ac:dyDescent="0.2">
      <c r="A69" t="s">
        <v>134</v>
      </c>
      <c r="B69">
        <v>46</v>
      </c>
      <c r="C69">
        <v>7</v>
      </c>
      <c r="D69">
        <v>9</v>
      </c>
      <c r="E69">
        <v>0</v>
      </c>
      <c r="F69">
        <v>28842.612663441301</v>
      </c>
      <c r="G69">
        <v>1</v>
      </c>
      <c r="H69">
        <v>1</v>
      </c>
      <c r="I69" t="s">
        <v>794</v>
      </c>
    </row>
    <row r="70" spans="1:9" x14ac:dyDescent="0.2">
      <c r="A70" t="s">
        <v>135</v>
      </c>
      <c r="B70">
        <v>47</v>
      </c>
      <c r="C70">
        <v>8</v>
      </c>
      <c r="D70">
        <v>9</v>
      </c>
      <c r="E70">
        <v>0</v>
      </c>
      <c r="F70">
        <v>28831.0325723397</v>
      </c>
      <c r="G70">
        <v>1</v>
      </c>
      <c r="H70">
        <v>1</v>
      </c>
      <c r="I70" t="s">
        <v>795</v>
      </c>
    </row>
    <row r="71" spans="1:9" x14ac:dyDescent="0.2">
      <c r="A71" t="s">
        <v>136</v>
      </c>
      <c r="B71">
        <v>48</v>
      </c>
      <c r="C71">
        <v>5</v>
      </c>
      <c r="D71">
        <v>10</v>
      </c>
      <c r="E71">
        <v>0</v>
      </c>
      <c r="F71">
        <v>28836.367508566</v>
      </c>
      <c r="G71">
        <v>1</v>
      </c>
      <c r="H71">
        <v>1</v>
      </c>
      <c r="I71" t="s">
        <v>796</v>
      </c>
    </row>
    <row r="72" spans="1:9" x14ac:dyDescent="0.2">
      <c r="A72" t="s">
        <v>137</v>
      </c>
      <c r="B72">
        <v>49</v>
      </c>
      <c r="C72">
        <v>17</v>
      </c>
      <c r="D72">
        <v>7</v>
      </c>
      <c r="E72">
        <v>0</v>
      </c>
      <c r="F72">
        <v>2656.2489742510902</v>
      </c>
      <c r="G72">
        <v>1</v>
      </c>
      <c r="H72">
        <v>1</v>
      </c>
      <c r="I72" t="s">
        <v>797</v>
      </c>
    </row>
    <row r="73" spans="1:9" x14ac:dyDescent="0.2">
      <c r="A73" t="s">
        <v>138</v>
      </c>
      <c r="B73">
        <v>50</v>
      </c>
      <c r="C73">
        <v>13</v>
      </c>
      <c r="D73">
        <v>8</v>
      </c>
      <c r="E73">
        <v>0</v>
      </c>
      <c r="F73">
        <v>12837.5691032987</v>
      </c>
      <c r="G73">
        <v>1</v>
      </c>
      <c r="H73">
        <v>1</v>
      </c>
      <c r="I73" t="s">
        <v>798</v>
      </c>
    </row>
    <row r="74" spans="1:9" x14ac:dyDescent="0.2">
      <c r="A74" t="s">
        <v>139</v>
      </c>
      <c r="B74">
        <v>51</v>
      </c>
      <c r="C74">
        <v>12</v>
      </c>
      <c r="D74">
        <v>9</v>
      </c>
      <c r="E74">
        <v>0</v>
      </c>
      <c r="F74">
        <v>28836.038718543899</v>
      </c>
      <c r="G74">
        <v>1</v>
      </c>
      <c r="H74">
        <v>1</v>
      </c>
      <c r="I74" t="s">
        <v>799</v>
      </c>
    </row>
    <row r="75" spans="1:9" x14ac:dyDescent="0.2">
      <c r="A75" t="s">
        <v>140</v>
      </c>
      <c r="B75">
        <v>52</v>
      </c>
      <c r="C75">
        <v>10</v>
      </c>
      <c r="D75">
        <v>11</v>
      </c>
      <c r="E75">
        <v>1</v>
      </c>
      <c r="F75">
        <v>28835.877557955599</v>
      </c>
      <c r="G75">
        <v>1</v>
      </c>
      <c r="H75">
        <v>1</v>
      </c>
      <c r="I75" t="s">
        <v>800</v>
      </c>
    </row>
    <row r="76" spans="1:9" x14ac:dyDescent="0.2">
      <c r="A76" t="s">
        <v>141</v>
      </c>
      <c r="B76">
        <v>53</v>
      </c>
      <c r="C76">
        <v>6</v>
      </c>
      <c r="D76">
        <v>11</v>
      </c>
      <c r="E76">
        <v>0</v>
      </c>
      <c r="F76">
        <v>28825.5263881012</v>
      </c>
      <c r="G76">
        <v>1</v>
      </c>
      <c r="H76">
        <v>1</v>
      </c>
      <c r="I76" t="s">
        <v>801</v>
      </c>
    </row>
    <row r="77" spans="1:9" x14ac:dyDescent="0.2">
      <c r="A77" t="s">
        <v>142</v>
      </c>
      <c r="B77">
        <v>54</v>
      </c>
      <c r="C77">
        <v>12</v>
      </c>
      <c r="D77">
        <v>10</v>
      </c>
      <c r="E77">
        <v>0</v>
      </c>
      <c r="F77">
        <v>28828.0808207318</v>
      </c>
      <c r="G77">
        <v>1</v>
      </c>
      <c r="H77">
        <v>1</v>
      </c>
      <c r="I77" t="s">
        <v>802</v>
      </c>
    </row>
    <row r="78" spans="1:9" x14ac:dyDescent="0.2">
      <c r="A78" t="s">
        <v>143</v>
      </c>
      <c r="B78">
        <v>55</v>
      </c>
      <c r="C78">
        <v>5</v>
      </c>
      <c r="D78">
        <v>12</v>
      </c>
      <c r="E78">
        <v>0</v>
      </c>
      <c r="F78">
        <v>28825.097761645899</v>
      </c>
      <c r="G78">
        <v>1</v>
      </c>
      <c r="H78">
        <v>1</v>
      </c>
      <c r="I78" t="s">
        <v>803</v>
      </c>
    </row>
    <row r="79" spans="1:9" x14ac:dyDescent="0.2">
      <c r="A79" t="s">
        <v>144</v>
      </c>
      <c r="B79">
        <v>56</v>
      </c>
      <c r="C79">
        <v>5</v>
      </c>
      <c r="D79">
        <v>12</v>
      </c>
      <c r="E79">
        <v>0</v>
      </c>
      <c r="F79">
        <v>28831.890408947998</v>
      </c>
      <c r="G79">
        <v>1</v>
      </c>
      <c r="H79">
        <v>1</v>
      </c>
      <c r="I79" t="s">
        <v>804</v>
      </c>
    </row>
    <row r="80" spans="1:9" x14ac:dyDescent="0.2">
      <c r="A80" t="s">
        <v>145</v>
      </c>
      <c r="B80">
        <v>57</v>
      </c>
      <c r="C80">
        <v>4</v>
      </c>
      <c r="D80">
        <v>13</v>
      </c>
      <c r="E80">
        <v>0</v>
      </c>
      <c r="F80">
        <v>28825.451057582999</v>
      </c>
      <c r="G80">
        <v>1</v>
      </c>
      <c r="H80">
        <v>1</v>
      </c>
      <c r="I80" t="s">
        <v>805</v>
      </c>
    </row>
    <row r="81" spans="1:9" x14ac:dyDescent="0.2">
      <c r="A81" t="s">
        <v>146</v>
      </c>
      <c r="B81">
        <v>58</v>
      </c>
      <c r="C81">
        <v>12</v>
      </c>
      <c r="D81">
        <v>10</v>
      </c>
      <c r="E81">
        <v>0</v>
      </c>
      <c r="F81">
        <v>28826.285912655199</v>
      </c>
      <c r="G81">
        <v>1</v>
      </c>
      <c r="H81">
        <v>1</v>
      </c>
      <c r="I81" t="s">
        <v>806</v>
      </c>
    </row>
    <row r="82" spans="1:9" x14ac:dyDescent="0.2">
      <c r="A82" t="s">
        <v>147</v>
      </c>
      <c r="B82">
        <v>59</v>
      </c>
      <c r="C82">
        <v>12</v>
      </c>
      <c r="D82">
        <v>10</v>
      </c>
      <c r="E82">
        <v>0</v>
      </c>
      <c r="F82">
        <v>28827.147089391899</v>
      </c>
      <c r="G82">
        <v>1</v>
      </c>
      <c r="H82">
        <v>1</v>
      </c>
      <c r="I82" t="s">
        <v>807</v>
      </c>
    </row>
    <row r="83" spans="1:9" x14ac:dyDescent="0.2">
      <c r="A83" t="s">
        <v>148</v>
      </c>
      <c r="B83">
        <v>60</v>
      </c>
      <c r="C83">
        <v>10</v>
      </c>
      <c r="D83">
        <v>11</v>
      </c>
      <c r="E83">
        <v>0</v>
      </c>
      <c r="F83">
        <v>28832.545462399699</v>
      </c>
      <c r="G83">
        <v>1</v>
      </c>
      <c r="H83">
        <v>1</v>
      </c>
      <c r="I83" t="s">
        <v>808</v>
      </c>
    </row>
    <row r="84" spans="1:9" x14ac:dyDescent="0.2">
      <c r="A84" t="s">
        <v>149</v>
      </c>
      <c r="B84">
        <v>61</v>
      </c>
      <c r="C84">
        <v>10</v>
      </c>
      <c r="D84">
        <v>11</v>
      </c>
      <c r="E84">
        <v>0</v>
      </c>
      <c r="F84">
        <v>28824.129299718999</v>
      </c>
      <c r="G84">
        <v>1</v>
      </c>
      <c r="H84">
        <v>1</v>
      </c>
      <c r="I84" t="s">
        <v>809</v>
      </c>
    </row>
    <row r="85" spans="1:9" x14ac:dyDescent="0.2">
      <c r="A85" t="s">
        <v>150</v>
      </c>
      <c r="B85">
        <v>62</v>
      </c>
      <c r="C85">
        <v>16</v>
      </c>
      <c r="D85">
        <v>10</v>
      </c>
      <c r="E85">
        <v>0</v>
      </c>
      <c r="F85">
        <v>28826.453429561901</v>
      </c>
      <c r="G85">
        <v>1</v>
      </c>
      <c r="H85">
        <v>1</v>
      </c>
      <c r="I85" t="s">
        <v>810</v>
      </c>
    </row>
    <row r="86" spans="1:9" x14ac:dyDescent="0.2">
      <c r="A86" t="s">
        <v>151</v>
      </c>
      <c r="B86">
        <v>63</v>
      </c>
      <c r="C86">
        <v>8</v>
      </c>
      <c r="D86">
        <v>14</v>
      </c>
      <c r="E86">
        <v>1</v>
      </c>
      <c r="F86">
        <v>28820.218165902901</v>
      </c>
      <c r="G86">
        <v>1</v>
      </c>
      <c r="H86">
        <v>1</v>
      </c>
      <c r="I86" t="s">
        <v>811</v>
      </c>
    </row>
    <row r="87" spans="1:9" x14ac:dyDescent="0.2">
      <c r="A87" t="s">
        <v>152</v>
      </c>
      <c r="B87">
        <v>64</v>
      </c>
      <c r="C87">
        <v>13</v>
      </c>
      <c r="D87">
        <v>12</v>
      </c>
      <c r="E87">
        <v>0</v>
      </c>
      <c r="F87">
        <v>28824.101457647001</v>
      </c>
      <c r="G87">
        <v>1</v>
      </c>
      <c r="H87">
        <v>1</v>
      </c>
      <c r="I87" t="s">
        <v>812</v>
      </c>
    </row>
    <row r="88" spans="1:9" x14ac:dyDescent="0.2">
      <c r="A88" t="s">
        <v>153</v>
      </c>
      <c r="B88">
        <v>65</v>
      </c>
      <c r="C88">
        <v>5</v>
      </c>
      <c r="D88">
        <v>14</v>
      </c>
      <c r="E88">
        <v>0</v>
      </c>
      <c r="F88">
        <v>28815.840466571</v>
      </c>
      <c r="G88">
        <v>1</v>
      </c>
      <c r="H88">
        <v>1</v>
      </c>
      <c r="I88" t="s">
        <v>813</v>
      </c>
    </row>
    <row r="89" spans="1:9" x14ac:dyDescent="0.2">
      <c r="A89" t="s">
        <v>154</v>
      </c>
      <c r="B89">
        <v>66</v>
      </c>
      <c r="C89">
        <v>5</v>
      </c>
      <c r="D89">
        <v>14</v>
      </c>
      <c r="E89">
        <v>0</v>
      </c>
      <c r="F89">
        <v>28839.918157876</v>
      </c>
      <c r="G89">
        <v>1</v>
      </c>
      <c r="H89">
        <v>1</v>
      </c>
      <c r="I89" t="s">
        <v>814</v>
      </c>
    </row>
    <row r="90" spans="1:9" x14ac:dyDescent="0.2">
      <c r="A90" t="s">
        <v>155</v>
      </c>
      <c r="B90">
        <v>67</v>
      </c>
      <c r="C90">
        <v>5</v>
      </c>
      <c r="D90">
        <v>14</v>
      </c>
      <c r="E90">
        <v>0</v>
      </c>
      <c r="F90">
        <v>28831.262593063999</v>
      </c>
      <c r="G90">
        <v>1</v>
      </c>
      <c r="H90">
        <v>1</v>
      </c>
      <c r="I90" t="s">
        <v>815</v>
      </c>
    </row>
    <row r="91" spans="1:9" x14ac:dyDescent="0.2">
      <c r="A91" t="s">
        <v>156</v>
      </c>
      <c r="B91">
        <v>68</v>
      </c>
      <c r="C91">
        <v>5</v>
      </c>
      <c r="D91">
        <v>14</v>
      </c>
      <c r="E91">
        <v>0</v>
      </c>
      <c r="F91">
        <v>28832.892956640899</v>
      </c>
      <c r="G91">
        <v>1</v>
      </c>
      <c r="H91">
        <v>1</v>
      </c>
      <c r="I91" t="s">
        <v>1364</v>
      </c>
    </row>
    <row r="92" spans="1:9" x14ac:dyDescent="0.2">
      <c r="A92" t="s">
        <v>157</v>
      </c>
      <c r="B92">
        <v>69</v>
      </c>
      <c r="C92">
        <v>5</v>
      </c>
      <c r="D92">
        <v>14</v>
      </c>
      <c r="E92">
        <v>0</v>
      </c>
      <c r="F92">
        <v>28826.650311558999</v>
      </c>
      <c r="G92">
        <v>1</v>
      </c>
      <c r="H92">
        <v>1</v>
      </c>
      <c r="I92" t="s">
        <v>1365</v>
      </c>
    </row>
    <row r="93" spans="1:9" x14ac:dyDescent="0.2">
      <c r="A93" t="s">
        <v>158</v>
      </c>
      <c r="B93">
        <v>70</v>
      </c>
      <c r="C93">
        <v>5</v>
      </c>
      <c r="D93">
        <v>15</v>
      </c>
      <c r="E93">
        <v>1</v>
      </c>
      <c r="F93">
        <v>28832.642597566999</v>
      </c>
      <c r="G93">
        <v>1</v>
      </c>
      <c r="H93">
        <v>1</v>
      </c>
      <c r="I93" t="s">
        <v>1366</v>
      </c>
    </row>
    <row r="94" spans="1:9" x14ac:dyDescent="0.2">
      <c r="A94" t="s">
        <v>159</v>
      </c>
      <c r="B94">
        <v>71</v>
      </c>
      <c r="C94">
        <v>5</v>
      </c>
      <c r="D94">
        <v>15</v>
      </c>
      <c r="E94">
        <v>0</v>
      </c>
      <c r="F94">
        <v>28826.67165412</v>
      </c>
      <c r="G94">
        <v>1</v>
      </c>
      <c r="H94">
        <v>1</v>
      </c>
      <c r="I94" t="s">
        <v>1422</v>
      </c>
    </row>
    <row r="95" spans="1:9" x14ac:dyDescent="0.2">
      <c r="A95" t="s">
        <v>164</v>
      </c>
      <c r="B95">
        <v>76</v>
      </c>
      <c r="C95">
        <v>5</v>
      </c>
      <c r="D95">
        <v>18</v>
      </c>
      <c r="E95">
        <v>3</v>
      </c>
      <c r="F95">
        <v>28832.7584633603</v>
      </c>
      <c r="G95">
        <v>1</v>
      </c>
      <c r="H95">
        <v>1</v>
      </c>
      <c r="I95" t="s">
        <v>1423</v>
      </c>
    </row>
    <row r="96" spans="1:9" x14ac:dyDescent="0.2">
      <c r="A96" t="s">
        <v>165</v>
      </c>
      <c r="B96">
        <v>77</v>
      </c>
      <c r="C96">
        <v>5</v>
      </c>
      <c r="D96">
        <v>17</v>
      </c>
      <c r="E96">
        <v>2</v>
      </c>
      <c r="F96">
        <v>28825.672918915701</v>
      </c>
      <c r="G96">
        <v>1</v>
      </c>
      <c r="H96">
        <v>1</v>
      </c>
      <c r="I96" t="s">
        <v>1424</v>
      </c>
    </row>
    <row r="97" spans="1:9" x14ac:dyDescent="0.2">
      <c r="A97" t="s">
        <v>160</v>
      </c>
      <c r="B97">
        <v>72</v>
      </c>
      <c r="C97">
        <v>5</v>
      </c>
      <c r="D97">
        <v>16</v>
      </c>
      <c r="E97">
        <v>1</v>
      </c>
      <c r="F97">
        <v>28836.957684382702</v>
      </c>
      <c r="G97">
        <v>1</v>
      </c>
      <c r="H97">
        <v>1</v>
      </c>
      <c r="I97" t="s">
        <v>1425</v>
      </c>
    </row>
    <row r="98" spans="1:9" x14ac:dyDescent="0.2">
      <c r="A98" t="s">
        <v>166</v>
      </c>
      <c r="B98">
        <v>78</v>
      </c>
      <c r="C98">
        <v>15</v>
      </c>
      <c r="D98">
        <v>15</v>
      </c>
      <c r="E98">
        <v>3</v>
      </c>
      <c r="F98">
        <v>28828.563885383301</v>
      </c>
      <c r="G98">
        <v>1</v>
      </c>
      <c r="H98">
        <v>1</v>
      </c>
      <c r="I98" t="s">
        <v>1426</v>
      </c>
    </row>
    <row r="99" spans="1:9" x14ac:dyDescent="0.2">
      <c r="A99" t="s">
        <v>161</v>
      </c>
      <c r="B99">
        <v>73</v>
      </c>
      <c r="C99">
        <v>5</v>
      </c>
      <c r="D99">
        <v>17</v>
      </c>
      <c r="E99">
        <v>2</v>
      </c>
      <c r="F99">
        <v>28830.092540137401</v>
      </c>
      <c r="G99">
        <v>1</v>
      </c>
      <c r="H99">
        <v>1</v>
      </c>
      <c r="I99" t="s">
        <v>1427</v>
      </c>
    </row>
    <row r="100" spans="1:9" x14ac:dyDescent="0.2">
      <c r="A100" t="s">
        <v>162</v>
      </c>
      <c r="B100">
        <v>74</v>
      </c>
      <c r="C100">
        <v>5</v>
      </c>
      <c r="D100">
        <v>17</v>
      </c>
      <c r="E100">
        <v>2</v>
      </c>
      <c r="F100">
        <v>28821.676473408901</v>
      </c>
      <c r="G100">
        <v>1</v>
      </c>
      <c r="H100">
        <v>1</v>
      </c>
      <c r="I100" t="s">
        <v>1428</v>
      </c>
    </row>
    <row r="101" spans="1:9" x14ac:dyDescent="0.2">
      <c r="A101" t="s">
        <v>167</v>
      </c>
      <c r="B101">
        <v>79</v>
      </c>
      <c r="C101">
        <v>14</v>
      </c>
      <c r="D101">
        <v>14</v>
      </c>
      <c r="E101">
        <v>1</v>
      </c>
      <c r="F101">
        <v>28831.124776676199</v>
      </c>
      <c r="G101">
        <v>1</v>
      </c>
      <c r="H101">
        <v>1</v>
      </c>
      <c r="I101" t="s">
        <v>1429</v>
      </c>
    </row>
    <row r="102" spans="1:9" x14ac:dyDescent="0.2">
      <c r="A102" t="s">
        <v>168</v>
      </c>
      <c r="B102">
        <v>80</v>
      </c>
      <c r="C102">
        <v>7</v>
      </c>
      <c r="D102">
        <v>17</v>
      </c>
      <c r="E102">
        <v>2</v>
      </c>
      <c r="F102">
        <v>28828.4713709428</v>
      </c>
      <c r="G102">
        <v>1</v>
      </c>
      <c r="H102">
        <v>1</v>
      </c>
      <c r="I102" t="s">
        <v>1430</v>
      </c>
    </row>
    <row r="103" spans="1:9" x14ac:dyDescent="0.2">
      <c r="A103" t="s">
        <v>163</v>
      </c>
      <c r="B103">
        <v>75</v>
      </c>
      <c r="C103">
        <v>5</v>
      </c>
      <c r="D103">
        <v>18</v>
      </c>
      <c r="E103">
        <v>3</v>
      </c>
      <c r="F103">
        <v>28833.179559521301</v>
      </c>
      <c r="G103">
        <v>1</v>
      </c>
      <c r="H103">
        <v>1</v>
      </c>
      <c r="I103" t="s">
        <v>1431</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95ACC-90CB-6744-82DD-9ADE10E49389}">
  <dimension ref="A1:I154"/>
  <sheetViews>
    <sheetView workbookViewId="0">
      <selection activeCell="F16" sqref="F16"/>
    </sheetView>
  </sheetViews>
  <sheetFormatPr baseColWidth="10" defaultRowHeight="16" x14ac:dyDescent="0.2"/>
  <sheetData>
    <row r="1" spans="1:1" x14ac:dyDescent="0.2">
      <c r="A1" t="s">
        <v>212</v>
      </c>
    </row>
    <row r="2" spans="1:1" x14ac:dyDescent="0.2">
      <c r="A2" t="s">
        <v>213</v>
      </c>
    </row>
    <row r="3" spans="1:1" x14ac:dyDescent="0.2">
      <c r="A3" t="s">
        <v>214</v>
      </c>
    </row>
    <row r="4" spans="1:1" x14ac:dyDescent="0.2">
      <c r="A4" t="s">
        <v>1497</v>
      </c>
    </row>
    <row r="5" spans="1:1" x14ac:dyDescent="0.2">
      <c r="A5" t="s">
        <v>215</v>
      </c>
    </row>
    <row r="6" spans="1:1" x14ac:dyDescent="0.2">
      <c r="A6" t="s">
        <v>216</v>
      </c>
    </row>
    <row r="7" spans="1:1" x14ac:dyDescent="0.2">
      <c r="A7" t="s">
        <v>816</v>
      </c>
    </row>
    <row r="8" spans="1:1" x14ac:dyDescent="0.2">
      <c r="A8" t="s">
        <v>218</v>
      </c>
    </row>
    <row r="9" spans="1:1" x14ac:dyDescent="0.2">
      <c r="A9" t="s">
        <v>219</v>
      </c>
    </row>
    <row r="10" spans="1:1" x14ac:dyDescent="0.2">
      <c r="A10" t="s">
        <v>1433</v>
      </c>
    </row>
    <row r="11" spans="1:1" x14ac:dyDescent="0.2">
      <c r="A11" t="s">
        <v>1434</v>
      </c>
    </row>
    <row r="12" spans="1:1" x14ac:dyDescent="0.2">
      <c r="A12" t="s">
        <v>220</v>
      </c>
    </row>
    <row r="13" spans="1:1" x14ac:dyDescent="0.2">
      <c r="A13" t="s">
        <v>221</v>
      </c>
    </row>
    <row r="14" spans="1:1" x14ac:dyDescent="0.2">
      <c r="A14" t="s">
        <v>222</v>
      </c>
    </row>
    <row r="15" spans="1:1" x14ac:dyDescent="0.2">
      <c r="A15" t="s">
        <v>223</v>
      </c>
    </row>
    <row r="16" spans="1:1" x14ac:dyDescent="0.2">
      <c r="A16" t="s">
        <v>224</v>
      </c>
    </row>
    <row r="17" spans="1:1" x14ac:dyDescent="0.2">
      <c r="A17" t="s">
        <v>1445</v>
      </c>
    </row>
    <row r="18" spans="1:1" x14ac:dyDescent="0.2">
      <c r="A18" t="s">
        <v>1436</v>
      </c>
    </row>
    <row r="19" spans="1:1" x14ac:dyDescent="0.2">
      <c r="A19" t="s">
        <v>225</v>
      </c>
    </row>
    <row r="20" spans="1:1" x14ac:dyDescent="0.2">
      <c r="A20" t="s">
        <v>229</v>
      </c>
    </row>
    <row r="21" spans="1:1" x14ac:dyDescent="0.2">
      <c r="A21" t="s">
        <v>230</v>
      </c>
    </row>
    <row r="22" spans="1:1" x14ac:dyDescent="0.2">
      <c r="A22" t="s">
        <v>231</v>
      </c>
    </row>
    <row r="23" spans="1:1" x14ac:dyDescent="0.2">
      <c r="A23" t="s">
        <v>232</v>
      </c>
    </row>
    <row r="24" spans="1:1" x14ac:dyDescent="0.2">
      <c r="A24" t="s">
        <v>1446</v>
      </c>
    </row>
    <row r="25" spans="1:1" x14ac:dyDescent="0.2">
      <c r="A25" t="s">
        <v>1447</v>
      </c>
    </row>
    <row r="26" spans="1:1" x14ac:dyDescent="0.2">
      <c r="A26" t="s">
        <v>1448</v>
      </c>
    </row>
    <row r="27" spans="1:1" x14ac:dyDescent="0.2">
      <c r="A27" t="s">
        <v>1449</v>
      </c>
    </row>
    <row r="28" spans="1:1" x14ac:dyDescent="0.2">
      <c r="A28" t="s">
        <v>1498</v>
      </c>
    </row>
    <row r="29" spans="1:1" x14ac:dyDescent="0.2">
      <c r="A29" t="s">
        <v>616</v>
      </c>
    </row>
    <row r="30" spans="1:1" x14ac:dyDescent="0.2">
      <c r="A30" t="s">
        <v>235</v>
      </c>
    </row>
    <row r="31" spans="1:1" x14ac:dyDescent="0.2">
      <c r="A31" t="s">
        <v>1499</v>
      </c>
    </row>
    <row r="32" spans="1:1" x14ac:dyDescent="0.2">
      <c r="A32" t="s">
        <v>87</v>
      </c>
    </row>
    <row r="33" spans="1:9" x14ac:dyDescent="0.2">
      <c r="A33" t="s">
        <v>88</v>
      </c>
      <c r="B33" t="s">
        <v>61</v>
      </c>
      <c r="C33" t="s">
        <v>89</v>
      </c>
      <c r="D33" t="s">
        <v>90</v>
      </c>
      <c r="E33" t="s">
        <v>237</v>
      </c>
      <c r="F33" t="s">
        <v>238</v>
      </c>
      <c r="G33" t="s">
        <v>58</v>
      </c>
      <c r="H33" t="s">
        <v>59</v>
      </c>
      <c r="I33" t="s">
        <v>239</v>
      </c>
    </row>
    <row r="34" spans="1:9" x14ac:dyDescent="0.2">
      <c r="A34" t="s">
        <v>91</v>
      </c>
      <c r="B34">
        <v>3</v>
      </c>
      <c r="C34">
        <v>1</v>
      </c>
      <c r="D34">
        <v>1</v>
      </c>
      <c r="E34">
        <v>0</v>
      </c>
      <c r="F34">
        <v>1.38756162114441</v>
      </c>
      <c r="G34">
        <v>10000</v>
      </c>
      <c r="H34">
        <v>10000</v>
      </c>
      <c r="I34" t="s">
        <v>1450</v>
      </c>
    </row>
    <row r="35" spans="1:9" x14ac:dyDescent="0.2">
      <c r="A35" t="s">
        <v>92</v>
      </c>
      <c r="B35">
        <v>4</v>
      </c>
      <c r="C35">
        <v>1</v>
      </c>
      <c r="D35">
        <v>2</v>
      </c>
      <c r="E35">
        <v>0</v>
      </c>
      <c r="F35">
        <v>1.48777933046221</v>
      </c>
      <c r="G35">
        <v>10000</v>
      </c>
      <c r="H35">
        <v>10000</v>
      </c>
      <c r="I35" t="s">
        <v>1451</v>
      </c>
    </row>
    <row r="36" spans="1:9" x14ac:dyDescent="0.2">
      <c r="A36" t="s">
        <v>93</v>
      </c>
      <c r="B36">
        <v>5</v>
      </c>
      <c r="C36">
        <v>1</v>
      </c>
      <c r="D36">
        <v>3</v>
      </c>
      <c r="E36">
        <v>0</v>
      </c>
      <c r="F36">
        <v>1.59546762239187</v>
      </c>
      <c r="G36">
        <v>10000</v>
      </c>
      <c r="H36">
        <v>10000</v>
      </c>
      <c r="I36" t="s">
        <v>1452</v>
      </c>
    </row>
    <row r="37" spans="1:9" x14ac:dyDescent="0.2">
      <c r="A37" t="s">
        <v>94</v>
      </c>
      <c r="B37">
        <v>6</v>
      </c>
      <c r="C37">
        <v>1</v>
      </c>
      <c r="D37">
        <v>3</v>
      </c>
      <c r="E37">
        <v>0</v>
      </c>
      <c r="F37">
        <v>1.6339225461706499</v>
      </c>
      <c r="G37">
        <v>10000</v>
      </c>
      <c r="H37">
        <v>10000</v>
      </c>
      <c r="I37" t="s">
        <v>1452</v>
      </c>
    </row>
    <row r="38" spans="1:9" x14ac:dyDescent="0.2">
      <c r="A38" t="s">
        <v>95</v>
      </c>
      <c r="B38">
        <v>7</v>
      </c>
      <c r="C38">
        <v>1</v>
      </c>
      <c r="D38">
        <v>3</v>
      </c>
      <c r="E38">
        <v>0</v>
      </c>
      <c r="F38">
        <v>1.6754309106618099</v>
      </c>
      <c r="G38">
        <v>10000</v>
      </c>
      <c r="H38">
        <v>10000</v>
      </c>
      <c r="I38" t="s">
        <v>1453</v>
      </c>
    </row>
    <row r="39" spans="1:9" x14ac:dyDescent="0.2">
      <c r="A39" t="s">
        <v>96</v>
      </c>
      <c r="B39">
        <v>8</v>
      </c>
      <c r="C39">
        <v>1</v>
      </c>
      <c r="D39">
        <v>3</v>
      </c>
      <c r="E39">
        <v>0</v>
      </c>
      <c r="F39">
        <v>1.7009632457047701</v>
      </c>
      <c r="G39">
        <v>10000</v>
      </c>
      <c r="H39">
        <v>10000</v>
      </c>
      <c r="I39" t="s">
        <v>1452</v>
      </c>
    </row>
    <row r="40" spans="1:9" x14ac:dyDescent="0.2">
      <c r="A40" t="s">
        <v>97</v>
      </c>
      <c r="B40">
        <v>9</v>
      </c>
      <c r="C40">
        <v>1</v>
      </c>
      <c r="D40">
        <v>3</v>
      </c>
      <c r="E40">
        <v>0</v>
      </c>
      <c r="F40">
        <v>1.73619574587792</v>
      </c>
      <c r="G40">
        <v>10000</v>
      </c>
      <c r="H40">
        <v>10000</v>
      </c>
      <c r="I40" t="s">
        <v>1452</v>
      </c>
    </row>
    <row r="41" spans="1:9" x14ac:dyDescent="0.2">
      <c r="A41" t="s">
        <v>98</v>
      </c>
      <c r="B41">
        <v>10</v>
      </c>
      <c r="C41">
        <v>1</v>
      </c>
      <c r="D41">
        <v>4</v>
      </c>
      <c r="E41">
        <v>0</v>
      </c>
      <c r="F41">
        <v>1.7418522760271999</v>
      </c>
      <c r="G41">
        <v>10000</v>
      </c>
      <c r="H41">
        <v>10000</v>
      </c>
      <c r="I41" t="s">
        <v>1457</v>
      </c>
    </row>
    <row r="42" spans="1:9" x14ac:dyDescent="0.2">
      <c r="A42" t="s">
        <v>99</v>
      </c>
      <c r="B42">
        <v>11</v>
      </c>
      <c r="C42">
        <v>1</v>
      </c>
      <c r="D42">
        <v>5</v>
      </c>
      <c r="E42">
        <v>0</v>
      </c>
      <c r="F42">
        <v>2.0059988675638998</v>
      </c>
      <c r="G42">
        <v>10000</v>
      </c>
      <c r="H42">
        <v>10000</v>
      </c>
      <c r="I42" t="s">
        <v>1454</v>
      </c>
    </row>
    <row r="43" spans="1:9" x14ac:dyDescent="0.2">
      <c r="A43" t="s">
        <v>100</v>
      </c>
      <c r="B43">
        <v>12</v>
      </c>
      <c r="C43">
        <v>6</v>
      </c>
      <c r="D43">
        <v>3</v>
      </c>
      <c r="E43">
        <v>0</v>
      </c>
      <c r="F43">
        <v>2.0994772547855902</v>
      </c>
      <c r="G43">
        <v>9999</v>
      </c>
      <c r="H43">
        <v>10000</v>
      </c>
      <c r="I43" t="s">
        <v>1459</v>
      </c>
    </row>
    <row r="44" spans="1:9" x14ac:dyDescent="0.2">
      <c r="A44" t="s">
        <v>101</v>
      </c>
      <c r="B44">
        <v>13</v>
      </c>
      <c r="C44">
        <v>6</v>
      </c>
      <c r="D44">
        <v>3</v>
      </c>
      <c r="E44">
        <v>0</v>
      </c>
      <c r="F44">
        <v>2.1698873033747001</v>
      </c>
      <c r="G44">
        <v>9998</v>
      </c>
      <c r="H44">
        <v>10000</v>
      </c>
      <c r="I44" t="s">
        <v>1458</v>
      </c>
    </row>
    <row r="45" spans="1:9" x14ac:dyDescent="0.2">
      <c r="A45" t="s">
        <v>102</v>
      </c>
      <c r="B45">
        <v>14</v>
      </c>
      <c r="C45">
        <v>2</v>
      </c>
      <c r="D45">
        <v>5</v>
      </c>
      <c r="E45">
        <v>0</v>
      </c>
      <c r="F45">
        <v>2.0603936593979499</v>
      </c>
      <c r="G45">
        <v>10000</v>
      </c>
      <c r="H45">
        <v>10000</v>
      </c>
      <c r="I45" t="s">
        <v>1500</v>
      </c>
    </row>
    <row r="46" spans="1:9" x14ac:dyDescent="0.2">
      <c r="A46" t="s">
        <v>103</v>
      </c>
      <c r="B46">
        <v>15</v>
      </c>
      <c r="C46">
        <v>2</v>
      </c>
      <c r="D46">
        <v>5</v>
      </c>
      <c r="E46">
        <v>0</v>
      </c>
      <c r="F46">
        <v>2.12922095227986</v>
      </c>
      <c r="G46">
        <v>9997</v>
      </c>
      <c r="H46">
        <v>10000</v>
      </c>
      <c r="I46" t="s">
        <v>1501</v>
      </c>
    </row>
    <row r="47" spans="1:9" x14ac:dyDescent="0.2">
      <c r="A47" t="s">
        <v>104</v>
      </c>
      <c r="B47">
        <v>16</v>
      </c>
      <c r="C47">
        <v>1</v>
      </c>
      <c r="D47">
        <v>6</v>
      </c>
      <c r="E47">
        <v>0</v>
      </c>
      <c r="F47">
        <v>2.1254325704649002</v>
      </c>
      <c r="G47">
        <v>10000</v>
      </c>
      <c r="H47">
        <v>10000</v>
      </c>
      <c r="I47" t="s">
        <v>1455</v>
      </c>
    </row>
    <row r="48" spans="1:9" x14ac:dyDescent="0.2">
      <c r="A48" t="s">
        <v>105</v>
      </c>
      <c r="B48">
        <v>17</v>
      </c>
      <c r="C48">
        <v>3</v>
      </c>
      <c r="D48">
        <v>5</v>
      </c>
      <c r="E48">
        <v>0</v>
      </c>
      <c r="F48">
        <v>2.1822169171646202</v>
      </c>
      <c r="G48">
        <v>10000</v>
      </c>
      <c r="H48">
        <v>10000</v>
      </c>
      <c r="I48" t="s">
        <v>1456</v>
      </c>
    </row>
    <row r="49" spans="1:9" x14ac:dyDescent="0.2">
      <c r="A49" t="s">
        <v>106</v>
      </c>
      <c r="B49">
        <v>18</v>
      </c>
      <c r="C49">
        <v>5</v>
      </c>
      <c r="D49">
        <v>5</v>
      </c>
      <c r="E49">
        <v>0</v>
      </c>
      <c r="F49">
        <v>2.4752188110723998</v>
      </c>
      <c r="G49">
        <v>9998</v>
      </c>
      <c r="H49">
        <v>10000</v>
      </c>
      <c r="I49" t="s">
        <v>1502</v>
      </c>
    </row>
    <row r="50" spans="1:9" x14ac:dyDescent="0.2">
      <c r="A50" t="s">
        <v>107</v>
      </c>
      <c r="B50">
        <v>19</v>
      </c>
      <c r="C50">
        <v>5</v>
      </c>
      <c r="D50">
        <v>5</v>
      </c>
      <c r="E50">
        <v>0</v>
      </c>
      <c r="F50">
        <v>2.5807266999035998</v>
      </c>
      <c r="G50">
        <v>9999</v>
      </c>
      <c r="H50">
        <v>10000</v>
      </c>
      <c r="I50" t="s">
        <v>1503</v>
      </c>
    </row>
    <row r="51" spans="1:9" x14ac:dyDescent="0.2">
      <c r="A51" t="s">
        <v>108</v>
      </c>
      <c r="B51">
        <v>20</v>
      </c>
      <c r="C51">
        <v>3</v>
      </c>
      <c r="D51">
        <v>6</v>
      </c>
      <c r="E51">
        <v>0</v>
      </c>
      <c r="F51">
        <v>2.4788480270653901</v>
      </c>
      <c r="G51">
        <v>9993</v>
      </c>
      <c r="H51">
        <v>10000</v>
      </c>
      <c r="I51" t="s">
        <v>1504</v>
      </c>
    </row>
    <row r="52" spans="1:9" x14ac:dyDescent="0.2">
      <c r="A52" t="s">
        <v>109</v>
      </c>
      <c r="B52">
        <v>21</v>
      </c>
      <c r="C52">
        <v>3</v>
      </c>
      <c r="D52">
        <v>6</v>
      </c>
      <c r="E52">
        <v>0</v>
      </c>
      <c r="F52">
        <v>2.6051425598561702</v>
      </c>
      <c r="G52">
        <v>10000</v>
      </c>
      <c r="H52">
        <v>10000</v>
      </c>
      <c r="I52" t="s">
        <v>1505</v>
      </c>
    </row>
    <row r="53" spans="1:9" x14ac:dyDescent="0.2">
      <c r="A53" t="s">
        <v>110</v>
      </c>
      <c r="B53">
        <v>22</v>
      </c>
      <c r="C53">
        <v>7</v>
      </c>
      <c r="D53">
        <v>5</v>
      </c>
      <c r="E53">
        <v>0</v>
      </c>
      <c r="F53">
        <v>2.5868886988609998</v>
      </c>
      <c r="G53">
        <v>9985</v>
      </c>
      <c r="H53">
        <v>10000</v>
      </c>
      <c r="I53" t="s">
        <v>1506</v>
      </c>
    </row>
    <row r="54" spans="1:9" x14ac:dyDescent="0.2">
      <c r="A54" t="s">
        <v>111</v>
      </c>
      <c r="B54">
        <v>23</v>
      </c>
      <c r="C54">
        <v>2</v>
      </c>
      <c r="D54">
        <v>7</v>
      </c>
      <c r="E54">
        <v>0</v>
      </c>
      <c r="F54">
        <v>2.5113354502245699</v>
      </c>
      <c r="G54">
        <v>9955</v>
      </c>
      <c r="H54">
        <v>10000</v>
      </c>
      <c r="I54" t="s">
        <v>1507</v>
      </c>
    </row>
    <row r="55" spans="1:9" x14ac:dyDescent="0.2">
      <c r="A55" t="s">
        <v>112</v>
      </c>
      <c r="B55">
        <v>24</v>
      </c>
      <c r="C55">
        <v>8</v>
      </c>
      <c r="D55">
        <v>5</v>
      </c>
      <c r="E55">
        <v>0</v>
      </c>
      <c r="F55">
        <v>2.72446371708065</v>
      </c>
      <c r="G55">
        <v>7210</v>
      </c>
      <c r="H55">
        <v>10000</v>
      </c>
      <c r="I55" t="s">
        <v>1508</v>
      </c>
    </row>
    <row r="56" spans="1:9" x14ac:dyDescent="0.2">
      <c r="A56" t="s">
        <v>113</v>
      </c>
      <c r="B56">
        <v>25</v>
      </c>
      <c r="C56">
        <v>8</v>
      </c>
      <c r="D56">
        <v>5</v>
      </c>
      <c r="E56">
        <v>0</v>
      </c>
      <c r="F56">
        <v>2.8232495402917199</v>
      </c>
      <c r="G56">
        <v>7058</v>
      </c>
      <c r="H56">
        <v>10000</v>
      </c>
      <c r="I56" t="s">
        <v>1509</v>
      </c>
    </row>
    <row r="57" spans="1:9" x14ac:dyDescent="0.2">
      <c r="A57" t="s">
        <v>114</v>
      </c>
      <c r="B57">
        <v>26</v>
      </c>
      <c r="C57">
        <v>6</v>
      </c>
      <c r="D57">
        <v>6</v>
      </c>
      <c r="E57">
        <v>0</v>
      </c>
      <c r="F57">
        <v>2.7048511933535302</v>
      </c>
      <c r="G57">
        <v>7960</v>
      </c>
      <c r="H57">
        <v>10000</v>
      </c>
      <c r="I57" t="s">
        <v>1510</v>
      </c>
    </row>
    <row r="58" spans="1:9" x14ac:dyDescent="0.2">
      <c r="A58" t="s">
        <v>115</v>
      </c>
      <c r="B58">
        <v>27</v>
      </c>
      <c r="C58">
        <v>6</v>
      </c>
      <c r="D58">
        <v>6</v>
      </c>
      <c r="E58">
        <v>0</v>
      </c>
      <c r="F58">
        <v>2.77905534673482</v>
      </c>
      <c r="G58">
        <v>8683</v>
      </c>
      <c r="H58">
        <v>10000</v>
      </c>
      <c r="I58" t="s">
        <v>1511</v>
      </c>
    </row>
    <row r="59" spans="1:9" x14ac:dyDescent="0.2">
      <c r="A59" t="s">
        <v>116</v>
      </c>
      <c r="B59">
        <v>28</v>
      </c>
      <c r="C59">
        <v>6</v>
      </c>
      <c r="D59">
        <v>6</v>
      </c>
      <c r="E59">
        <v>0</v>
      </c>
      <c r="F59">
        <v>2.8468849789351198</v>
      </c>
      <c r="G59">
        <v>8002</v>
      </c>
      <c r="H59">
        <v>10000</v>
      </c>
      <c r="I59" t="s">
        <v>1512</v>
      </c>
    </row>
    <row r="60" spans="1:9" x14ac:dyDescent="0.2">
      <c r="A60" t="s">
        <v>117</v>
      </c>
      <c r="B60">
        <v>29</v>
      </c>
      <c r="C60">
        <v>6</v>
      </c>
      <c r="D60">
        <v>7</v>
      </c>
      <c r="E60">
        <v>0</v>
      </c>
      <c r="F60">
        <v>2.9411137793213098</v>
      </c>
      <c r="G60">
        <v>9792</v>
      </c>
      <c r="H60">
        <v>10000</v>
      </c>
      <c r="I60" t="s">
        <v>1513</v>
      </c>
    </row>
    <row r="61" spans="1:9" x14ac:dyDescent="0.2">
      <c r="A61" t="s">
        <v>118</v>
      </c>
      <c r="B61">
        <v>30</v>
      </c>
      <c r="C61">
        <v>9</v>
      </c>
      <c r="D61">
        <v>6</v>
      </c>
      <c r="E61">
        <v>0</v>
      </c>
      <c r="F61">
        <v>3.1208616513758898</v>
      </c>
      <c r="G61">
        <v>9396</v>
      </c>
      <c r="H61">
        <v>10000</v>
      </c>
      <c r="I61" t="s">
        <v>1514</v>
      </c>
    </row>
    <row r="62" spans="1:9" x14ac:dyDescent="0.2">
      <c r="A62" t="s">
        <v>119</v>
      </c>
      <c r="B62">
        <v>31</v>
      </c>
      <c r="C62">
        <v>9</v>
      </c>
      <c r="D62">
        <v>6</v>
      </c>
      <c r="E62">
        <v>0</v>
      </c>
      <c r="F62">
        <v>3.2097196299582702</v>
      </c>
      <c r="G62">
        <v>9487</v>
      </c>
      <c r="H62">
        <v>10000</v>
      </c>
      <c r="I62" t="s">
        <v>1515</v>
      </c>
    </row>
    <row r="63" spans="1:9" x14ac:dyDescent="0.2">
      <c r="A63" t="s">
        <v>120</v>
      </c>
      <c r="B63">
        <v>32</v>
      </c>
      <c r="C63">
        <v>5</v>
      </c>
      <c r="D63">
        <v>8</v>
      </c>
      <c r="E63">
        <v>0</v>
      </c>
      <c r="F63">
        <v>3.1287269406020601</v>
      </c>
      <c r="G63">
        <v>9842</v>
      </c>
      <c r="H63">
        <v>10000</v>
      </c>
      <c r="I63" t="s">
        <v>1516</v>
      </c>
    </row>
    <row r="64" spans="1:9" x14ac:dyDescent="0.2">
      <c r="A64" t="s">
        <v>121</v>
      </c>
      <c r="B64">
        <v>33</v>
      </c>
      <c r="C64">
        <v>7</v>
      </c>
      <c r="D64">
        <v>8</v>
      </c>
      <c r="E64">
        <v>0</v>
      </c>
      <c r="F64">
        <v>3.4636555407196199</v>
      </c>
      <c r="G64">
        <v>9059</v>
      </c>
      <c r="H64">
        <v>10000</v>
      </c>
      <c r="I64" t="s">
        <v>1517</v>
      </c>
    </row>
    <row r="65" spans="1:9" x14ac:dyDescent="0.2">
      <c r="A65" t="s">
        <v>122</v>
      </c>
      <c r="B65">
        <v>34</v>
      </c>
      <c r="C65">
        <v>17</v>
      </c>
      <c r="D65">
        <v>5</v>
      </c>
      <c r="E65">
        <v>0</v>
      </c>
      <c r="F65">
        <v>4.2859059916809201</v>
      </c>
      <c r="G65">
        <v>8515</v>
      </c>
      <c r="H65">
        <v>10000</v>
      </c>
      <c r="I65" t="s">
        <v>1518</v>
      </c>
    </row>
    <row r="66" spans="1:9" x14ac:dyDescent="0.2">
      <c r="A66" t="s">
        <v>123</v>
      </c>
      <c r="B66">
        <v>35</v>
      </c>
      <c r="C66">
        <v>4</v>
      </c>
      <c r="D66">
        <v>9</v>
      </c>
      <c r="E66">
        <v>0</v>
      </c>
      <c r="F66">
        <v>3.19297968503087</v>
      </c>
      <c r="G66">
        <v>8986</v>
      </c>
      <c r="H66">
        <v>10000</v>
      </c>
      <c r="I66" t="s">
        <v>1519</v>
      </c>
    </row>
    <row r="67" spans="1:9" x14ac:dyDescent="0.2">
      <c r="A67" t="s">
        <v>124</v>
      </c>
      <c r="B67">
        <v>36</v>
      </c>
      <c r="C67">
        <v>4</v>
      </c>
      <c r="D67">
        <v>9</v>
      </c>
      <c r="E67">
        <v>0</v>
      </c>
      <c r="F67">
        <v>3.2854707268998</v>
      </c>
      <c r="G67">
        <v>9460</v>
      </c>
      <c r="H67">
        <v>10000</v>
      </c>
      <c r="I67" t="s">
        <v>1520</v>
      </c>
    </row>
    <row r="68" spans="1:9" x14ac:dyDescent="0.2">
      <c r="A68" t="s">
        <v>125</v>
      </c>
      <c r="B68">
        <v>37</v>
      </c>
      <c r="C68">
        <v>4</v>
      </c>
      <c r="D68">
        <v>9</v>
      </c>
      <c r="E68">
        <v>0</v>
      </c>
      <c r="F68">
        <v>3.3393779015168499</v>
      </c>
      <c r="G68">
        <v>9217</v>
      </c>
      <c r="H68">
        <v>10000</v>
      </c>
      <c r="I68" t="s">
        <v>1521</v>
      </c>
    </row>
    <row r="69" spans="1:9" x14ac:dyDescent="0.2">
      <c r="A69" t="s">
        <v>126</v>
      </c>
      <c r="B69">
        <v>38</v>
      </c>
      <c r="C69">
        <v>4</v>
      </c>
      <c r="D69">
        <v>9</v>
      </c>
      <c r="E69">
        <v>0</v>
      </c>
      <c r="F69">
        <v>3.4044777825474699</v>
      </c>
      <c r="G69">
        <v>9208</v>
      </c>
      <c r="H69">
        <v>10000</v>
      </c>
      <c r="I69" t="s">
        <v>1522</v>
      </c>
    </row>
    <row r="70" spans="1:9" x14ac:dyDescent="0.2">
      <c r="A70" t="s">
        <v>127</v>
      </c>
      <c r="B70">
        <v>39</v>
      </c>
      <c r="C70">
        <v>4</v>
      </c>
      <c r="D70">
        <v>9</v>
      </c>
      <c r="E70">
        <v>0</v>
      </c>
      <c r="F70">
        <v>3.47517684474587</v>
      </c>
      <c r="G70">
        <v>6733</v>
      </c>
      <c r="H70">
        <v>10000</v>
      </c>
      <c r="I70" t="s">
        <v>1523</v>
      </c>
    </row>
    <row r="71" spans="1:9" x14ac:dyDescent="0.2">
      <c r="A71" t="s">
        <v>128</v>
      </c>
      <c r="B71">
        <v>40</v>
      </c>
      <c r="C71">
        <v>5</v>
      </c>
      <c r="D71">
        <v>9</v>
      </c>
      <c r="E71">
        <v>0</v>
      </c>
      <c r="F71">
        <v>3.64097568206489</v>
      </c>
      <c r="G71">
        <v>8388</v>
      </c>
      <c r="H71">
        <v>10000</v>
      </c>
      <c r="I71" t="s">
        <v>1524</v>
      </c>
    </row>
    <row r="72" spans="1:9" x14ac:dyDescent="0.2">
      <c r="A72" t="s">
        <v>129</v>
      </c>
      <c r="B72">
        <v>41</v>
      </c>
      <c r="C72">
        <v>2</v>
      </c>
      <c r="D72">
        <v>11</v>
      </c>
      <c r="E72">
        <v>0</v>
      </c>
      <c r="F72">
        <v>3.4951639156788499</v>
      </c>
      <c r="G72">
        <v>7556</v>
      </c>
      <c r="H72">
        <v>10000</v>
      </c>
      <c r="I72" t="s">
        <v>1525</v>
      </c>
    </row>
    <row r="73" spans="1:9" x14ac:dyDescent="0.2">
      <c r="A73" t="s">
        <v>130</v>
      </c>
      <c r="B73">
        <v>42</v>
      </c>
      <c r="C73">
        <v>5</v>
      </c>
      <c r="D73">
        <v>9</v>
      </c>
      <c r="E73">
        <v>0</v>
      </c>
      <c r="F73">
        <v>3.8789219893515101</v>
      </c>
      <c r="G73">
        <v>6330</v>
      </c>
      <c r="H73">
        <v>10000</v>
      </c>
      <c r="I73" t="s">
        <v>1526</v>
      </c>
    </row>
    <row r="74" spans="1:9" x14ac:dyDescent="0.2">
      <c r="A74" t="s">
        <v>131</v>
      </c>
      <c r="B74">
        <v>43</v>
      </c>
      <c r="C74">
        <v>6</v>
      </c>
      <c r="D74">
        <v>9</v>
      </c>
      <c r="E74">
        <v>0</v>
      </c>
      <c r="F74">
        <v>4.1573095181956798</v>
      </c>
      <c r="G74">
        <v>4978</v>
      </c>
      <c r="H74">
        <v>10000</v>
      </c>
      <c r="I74" t="s">
        <v>1527</v>
      </c>
    </row>
    <row r="75" spans="1:9" x14ac:dyDescent="0.2">
      <c r="A75" t="s">
        <v>132</v>
      </c>
      <c r="B75">
        <v>44</v>
      </c>
      <c r="C75">
        <v>6</v>
      </c>
      <c r="D75">
        <v>9</v>
      </c>
      <c r="E75">
        <v>0</v>
      </c>
      <c r="F75">
        <v>4.0724192876368699</v>
      </c>
      <c r="G75">
        <v>4796</v>
      </c>
      <c r="H75">
        <v>10000</v>
      </c>
      <c r="I75" t="s">
        <v>1528</v>
      </c>
    </row>
    <row r="76" spans="1:9" x14ac:dyDescent="0.2">
      <c r="A76" t="s">
        <v>133</v>
      </c>
      <c r="B76">
        <v>45</v>
      </c>
      <c r="C76">
        <v>6</v>
      </c>
      <c r="D76">
        <v>9</v>
      </c>
      <c r="E76">
        <v>0</v>
      </c>
      <c r="F76">
        <v>4.1970765041187397</v>
      </c>
      <c r="G76">
        <v>4837</v>
      </c>
      <c r="H76">
        <v>10000</v>
      </c>
      <c r="I76" t="s">
        <v>1529</v>
      </c>
    </row>
    <row r="77" spans="1:9" x14ac:dyDescent="0.2">
      <c r="A77" t="s">
        <v>134</v>
      </c>
      <c r="B77">
        <v>46</v>
      </c>
      <c r="C77">
        <v>7</v>
      </c>
      <c r="D77">
        <v>9</v>
      </c>
      <c r="E77">
        <v>0</v>
      </c>
      <c r="F77">
        <v>4.5126594929024497</v>
      </c>
      <c r="G77">
        <v>5594</v>
      </c>
      <c r="H77">
        <v>10000</v>
      </c>
      <c r="I77" t="s">
        <v>1530</v>
      </c>
    </row>
    <row r="78" spans="1:9" x14ac:dyDescent="0.2">
      <c r="A78" t="s">
        <v>135</v>
      </c>
      <c r="B78">
        <v>47</v>
      </c>
      <c r="C78">
        <v>8</v>
      </c>
      <c r="D78">
        <v>9</v>
      </c>
      <c r="E78">
        <v>0</v>
      </c>
      <c r="F78">
        <v>4.9614753806963501</v>
      </c>
      <c r="G78">
        <v>6055</v>
      </c>
      <c r="H78">
        <v>10000</v>
      </c>
      <c r="I78" t="s">
        <v>1531</v>
      </c>
    </row>
    <row r="79" spans="1:9" x14ac:dyDescent="0.2">
      <c r="A79" t="s">
        <v>136</v>
      </c>
      <c r="B79">
        <v>48</v>
      </c>
      <c r="C79">
        <v>5</v>
      </c>
      <c r="D79">
        <v>10</v>
      </c>
      <c r="E79">
        <v>0</v>
      </c>
      <c r="F79">
        <v>4.3971718829125104</v>
      </c>
      <c r="G79">
        <v>5272</v>
      </c>
      <c r="H79">
        <v>10000</v>
      </c>
      <c r="I79" t="s">
        <v>1532</v>
      </c>
    </row>
    <row r="80" spans="1:9" x14ac:dyDescent="0.2">
      <c r="A80" t="s">
        <v>137</v>
      </c>
      <c r="B80">
        <v>49</v>
      </c>
      <c r="C80">
        <v>17</v>
      </c>
      <c r="D80">
        <v>7</v>
      </c>
      <c r="E80">
        <v>0</v>
      </c>
      <c r="F80">
        <v>6.5670878896489704</v>
      </c>
      <c r="G80">
        <v>4537</v>
      </c>
      <c r="H80">
        <v>10000</v>
      </c>
      <c r="I80" t="s">
        <v>1533</v>
      </c>
    </row>
    <row r="81" spans="1:9" x14ac:dyDescent="0.2">
      <c r="A81" t="s">
        <v>138</v>
      </c>
      <c r="B81">
        <v>50</v>
      </c>
      <c r="C81">
        <v>13</v>
      </c>
      <c r="D81">
        <v>8</v>
      </c>
      <c r="E81">
        <v>0</v>
      </c>
      <c r="F81">
        <v>5.8836271828040401</v>
      </c>
      <c r="G81">
        <v>3825</v>
      </c>
      <c r="H81">
        <v>10000</v>
      </c>
      <c r="I81" t="s">
        <v>1534</v>
      </c>
    </row>
    <row r="82" spans="1:9" x14ac:dyDescent="0.2">
      <c r="A82" t="s">
        <v>139</v>
      </c>
      <c r="B82">
        <v>51</v>
      </c>
      <c r="C82">
        <v>12</v>
      </c>
      <c r="D82">
        <v>9</v>
      </c>
      <c r="E82">
        <v>0</v>
      </c>
      <c r="F82">
        <v>5.8986463928595096</v>
      </c>
      <c r="G82">
        <v>4696</v>
      </c>
      <c r="H82">
        <v>10000</v>
      </c>
      <c r="I82" t="s">
        <v>1535</v>
      </c>
    </row>
    <row r="83" spans="1:9" x14ac:dyDescent="0.2">
      <c r="A83" t="s">
        <v>140</v>
      </c>
      <c r="B83">
        <v>52</v>
      </c>
      <c r="C83">
        <v>10</v>
      </c>
      <c r="D83">
        <v>11</v>
      </c>
      <c r="E83">
        <v>1</v>
      </c>
      <c r="F83">
        <v>5.9818172771483598</v>
      </c>
      <c r="G83">
        <v>6064</v>
      </c>
      <c r="H83">
        <v>10000</v>
      </c>
      <c r="I83" t="s">
        <v>1536</v>
      </c>
    </row>
    <row r="84" spans="1:9" x14ac:dyDescent="0.2">
      <c r="A84" t="s">
        <v>141</v>
      </c>
      <c r="B84">
        <v>53</v>
      </c>
      <c r="C84">
        <v>6</v>
      </c>
      <c r="D84">
        <v>11</v>
      </c>
      <c r="E84">
        <v>0</v>
      </c>
      <c r="F84">
        <v>5.2391335470601899</v>
      </c>
      <c r="G84">
        <v>4888</v>
      </c>
      <c r="H84">
        <v>10000</v>
      </c>
      <c r="I84" t="s">
        <v>1537</v>
      </c>
    </row>
    <row r="85" spans="1:9" x14ac:dyDescent="0.2">
      <c r="A85" t="s">
        <v>142</v>
      </c>
      <c r="B85">
        <v>54</v>
      </c>
      <c r="C85">
        <v>12</v>
      </c>
      <c r="D85">
        <v>10</v>
      </c>
      <c r="E85">
        <v>0</v>
      </c>
      <c r="F85">
        <v>6.6401838045567203</v>
      </c>
      <c r="G85">
        <v>4001</v>
      </c>
      <c r="H85">
        <v>10000</v>
      </c>
      <c r="I85" t="s">
        <v>1538</v>
      </c>
    </row>
    <row r="86" spans="1:9" x14ac:dyDescent="0.2">
      <c r="A86" t="s">
        <v>143</v>
      </c>
      <c r="B86">
        <v>55</v>
      </c>
      <c r="C86">
        <v>5</v>
      </c>
      <c r="D86">
        <v>12</v>
      </c>
      <c r="E86">
        <v>0</v>
      </c>
      <c r="F86">
        <v>5.4257809165865103</v>
      </c>
      <c r="G86">
        <v>4055</v>
      </c>
      <c r="H86">
        <v>10000</v>
      </c>
      <c r="I86" t="s">
        <v>1539</v>
      </c>
    </row>
    <row r="87" spans="1:9" x14ac:dyDescent="0.2">
      <c r="A87" t="s">
        <v>144</v>
      </c>
      <c r="B87">
        <v>56</v>
      </c>
      <c r="C87">
        <v>5</v>
      </c>
      <c r="D87">
        <v>12</v>
      </c>
      <c r="E87">
        <v>0</v>
      </c>
      <c r="F87">
        <v>5.3764151493087402</v>
      </c>
      <c r="G87">
        <v>4280</v>
      </c>
      <c r="H87">
        <v>10000</v>
      </c>
      <c r="I87" t="s">
        <v>1540</v>
      </c>
    </row>
    <row r="88" spans="1:9" x14ac:dyDescent="0.2">
      <c r="A88" t="s">
        <v>145</v>
      </c>
      <c r="B88">
        <v>57</v>
      </c>
      <c r="C88">
        <v>4</v>
      </c>
      <c r="D88">
        <v>13</v>
      </c>
      <c r="E88">
        <v>0</v>
      </c>
      <c r="F88">
        <v>5.3836117004975597</v>
      </c>
      <c r="G88">
        <v>4160</v>
      </c>
      <c r="H88">
        <v>10000</v>
      </c>
      <c r="I88" t="s">
        <v>1541</v>
      </c>
    </row>
    <row r="89" spans="1:9" x14ac:dyDescent="0.2">
      <c r="A89" t="s">
        <v>146</v>
      </c>
      <c r="B89">
        <v>58</v>
      </c>
      <c r="C89">
        <v>12</v>
      </c>
      <c r="D89">
        <v>10</v>
      </c>
      <c r="E89">
        <v>0</v>
      </c>
      <c r="F89">
        <v>7.1746443808078704</v>
      </c>
      <c r="G89">
        <v>3590</v>
      </c>
      <c r="H89">
        <v>10000</v>
      </c>
      <c r="I89" t="s">
        <v>1542</v>
      </c>
    </row>
    <row r="90" spans="1:9" x14ac:dyDescent="0.2">
      <c r="A90" t="s">
        <v>147</v>
      </c>
      <c r="B90">
        <v>59</v>
      </c>
      <c r="C90">
        <v>12</v>
      </c>
      <c r="D90">
        <v>10</v>
      </c>
      <c r="E90">
        <v>0</v>
      </c>
      <c r="F90">
        <v>7.4236013730987898</v>
      </c>
      <c r="G90">
        <v>3886</v>
      </c>
      <c r="H90">
        <v>10000</v>
      </c>
      <c r="I90" t="s">
        <v>1543</v>
      </c>
    </row>
    <row r="91" spans="1:9" x14ac:dyDescent="0.2">
      <c r="A91" t="s">
        <v>148</v>
      </c>
      <c r="B91">
        <v>60</v>
      </c>
      <c r="C91">
        <v>10</v>
      </c>
      <c r="D91">
        <v>11</v>
      </c>
      <c r="E91">
        <v>0</v>
      </c>
      <c r="F91">
        <v>7.2208898318931398</v>
      </c>
      <c r="G91">
        <v>3967</v>
      </c>
      <c r="H91">
        <v>10000</v>
      </c>
      <c r="I91" t="s">
        <v>1544</v>
      </c>
    </row>
    <row r="92" spans="1:9" x14ac:dyDescent="0.2">
      <c r="A92" t="s">
        <v>149</v>
      </c>
      <c r="B92">
        <v>61</v>
      </c>
      <c r="C92">
        <v>10</v>
      </c>
      <c r="D92">
        <v>11</v>
      </c>
      <c r="E92">
        <v>0</v>
      </c>
      <c r="F92">
        <v>7.4908966310322196</v>
      </c>
      <c r="G92">
        <v>3846</v>
      </c>
      <c r="H92">
        <v>10000</v>
      </c>
      <c r="I92" t="s">
        <v>1545</v>
      </c>
    </row>
    <row r="93" spans="1:9" x14ac:dyDescent="0.2">
      <c r="A93" t="s">
        <v>150</v>
      </c>
      <c r="B93">
        <v>62</v>
      </c>
      <c r="C93">
        <v>16</v>
      </c>
      <c r="D93">
        <v>10</v>
      </c>
      <c r="E93">
        <v>0</v>
      </c>
      <c r="F93">
        <v>9.4450464677065593</v>
      </c>
      <c r="G93">
        <v>3834</v>
      </c>
      <c r="H93">
        <v>10000</v>
      </c>
      <c r="I93" t="s">
        <v>1546</v>
      </c>
    </row>
    <row r="94" spans="1:9" x14ac:dyDescent="0.2">
      <c r="A94" t="s">
        <v>151</v>
      </c>
      <c r="B94">
        <v>63</v>
      </c>
      <c r="C94">
        <v>8</v>
      </c>
      <c r="D94">
        <v>13</v>
      </c>
      <c r="E94">
        <v>0</v>
      </c>
      <c r="F94">
        <v>7.1911638891324401</v>
      </c>
      <c r="G94">
        <v>2716</v>
      </c>
      <c r="H94">
        <v>10000</v>
      </c>
      <c r="I94" t="s">
        <v>1547</v>
      </c>
    </row>
    <row r="95" spans="1:9" x14ac:dyDescent="0.2">
      <c r="A95" t="s">
        <v>152</v>
      </c>
      <c r="B95">
        <v>64</v>
      </c>
      <c r="C95">
        <v>13</v>
      </c>
      <c r="D95">
        <v>12</v>
      </c>
      <c r="E95">
        <v>0</v>
      </c>
      <c r="F95">
        <v>8.60823810566216</v>
      </c>
      <c r="G95">
        <v>3278</v>
      </c>
      <c r="H95">
        <v>10000</v>
      </c>
      <c r="I95" t="s">
        <v>1548</v>
      </c>
    </row>
    <row r="96" spans="1:9" x14ac:dyDescent="0.2">
      <c r="A96" t="s">
        <v>153</v>
      </c>
      <c r="B96">
        <v>65</v>
      </c>
      <c r="C96">
        <v>5</v>
      </c>
      <c r="D96">
        <v>14</v>
      </c>
      <c r="E96">
        <v>0</v>
      </c>
      <c r="F96">
        <v>6.8257669927552298</v>
      </c>
      <c r="G96">
        <v>3189</v>
      </c>
      <c r="H96">
        <v>10000</v>
      </c>
      <c r="I96" t="s">
        <v>1549</v>
      </c>
    </row>
    <row r="97" spans="1:9" x14ac:dyDescent="0.2">
      <c r="A97" t="s">
        <v>154</v>
      </c>
      <c r="B97">
        <v>66</v>
      </c>
      <c r="C97">
        <v>5</v>
      </c>
      <c r="D97">
        <v>14</v>
      </c>
      <c r="E97">
        <v>0</v>
      </c>
      <c r="F97">
        <v>6.8933090139180404</v>
      </c>
      <c r="G97">
        <v>3150</v>
      </c>
      <c r="H97">
        <v>10000</v>
      </c>
      <c r="I97" t="s">
        <v>1550</v>
      </c>
    </row>
    <row r="98" spans="1:9" x14ac:dyDescent="0.2">
      <c r="A98" t="s">
        <v>155</v>
      </c>
      <c r="B98">
        <v>67</v>
      </c>
      <c r="C98">
        <v>5</v>
      </c>
      <c r="D98">
        <v>14</v>
      </c>
      <c r="E98">
        <v>0</v>
      </c>
      <c r="F98">
        <v>7.2158389780670404</v>
      </c>
      <c r="G98">
        <v>2457</v>
      </c>
      <c r="H98">
        <v>10000</v>
      </c>
      <c r="I98" t="s">
        <v>1551</v>
      </c>
    </row>
    <row r="99" spans="1:9" x14ac:dyDescent="0.2">
      <c r="A99" t="s">
        <v>156</v>
      </c>
      <c r="B99">
        <v>68</v>
      </c>
      <c r="C99">
        <v>5</v>
      </c>
      <c r="D99">
        <v>14</v>
      </c>
      <c r="E99">
        <v>0</v>
      </c>
      <c r="F99">
        <v>7.2290707910433403</v>
      </c>
      <c r="G99">
        <v>3148</v>
      </c>
      <c r="H99">
        <v>10000</v>
      </c>
      <c r="I99" t="s">
        <v>1552</v>
      </c>
    </row>
    <row r="100" spans="1:9" x14ac:dyDescent="0.2">
      <c r="A100" t="s">
        <v>157</v>
      </c>
      <c r="B100">
        <v>69</v>
      </c>
      <c r="C100">
        <v>5</v>
      </c>
      <c r="D100">
        <v>14</v>
      </c>
      <c r="E100">
        <v>0</v>
      </c>
      <c r="F100">
        <v>7.4296148391440502</v>
      </c>
      <c r="G100">
        <v>3260</v>
      </c>
      <c r="H100">
        <v>10000</v>
      </c>
      <c r="I100" t="s">
        <v>1553</v>
      </c>
    </row>
    <row r="101" spans="1:9" x14ac:dyDescent="0.2">
      <c r="A101" t="s">
        <v>158</v>
      </c>
      <c r="B101">
        <v>70</v>
      </c>
      <c r="C101">
        <v>5</v>
      </c>
      <c r="D101">
        <v>14</v>
      </c>
      <c r="E101">
        <v>0</v>
      </c>
      <c r="F101">
        <v>7.4798022797331196</v>
      </c>
      <c r="G101">
        <v>3319</v>
      </c>
      <c r="H101">
        <v>10000</v>
      </c>
      <c r="I101" t="s">
        <v>1554</v>
      </c>
    </row>
    <row r="102" spans="1:9" x14ac:dyDescent="0.2">
      <c r="A102" t="s">
        <v>159</v>
      </c>
      <c r="B102">
        <v>71</v>
      </c>
      <c r="C102">
        <v>5</v>
      </c>
      <c r="D102">
        <v>15</v>
      </c>
      <c r="E102">
        <v>0</v>
      </c>
      <c r="F102">
        <v>7.8940672092139703</v>
      </c>
      <c r="G102">
        <v>2570</v>
      </c>
      <c r="H102">
        <v>10000</v>
      </c>
      <c r="I102" t="s">
        <v>1555</v>
      </c>
    </row>
    <row r="103" spans="1:9" x14ac:dyDescent="0.2">
      <c r="A103" t="s">
        <v>160</v>
      </c>
      <c r="B103">
        <v>72</v>
      </c>
      <c r="C103">
        <v>5</v>
      </c>
      <c r="D103">
        <v>15</v>
      </c>
      <c r="E103">
        <v>0</v>
      </c>
      <c r="F103">
        <v>7.8494144584983498</v>
      </c>
      <c r="G103">
        <v>2902</v>
      </c>
      <c r="H103">
        <v>10000</v>
      </c>
      <c r="I103" t="s">
        <v>1556</v>
      </c>
    </row>
    <row r="104" spans="1:9" x14ac:dyDescent="0.2">
      <c r="A104" t="s">
        <v>161</v>
      </c>
      <c r="B104">
        <v>73</v>
      </c>
      <c r="C104">
        <v>5</v>
      </c>
      <c r="D104">
        <v>15</v>
      </c>
      <c r="E104">
        <v>0</v>
      </c>
      <c r="F104">
        <v>8.2502661589533002</v>
      </c>
      <c r="G104">
        <v>2964</v>
      </c>
      <c r="H104">
        <v>10000</v>
      </c>
      <c r="I104" t="s">
        <v>1557</v>
      </c>
    </row>
    <row r="105" spans="1:9" x14ac:dyDescent="0.2">
      <c r="A105" t="s">
        <v>162</v>
      </c>
      <c r="B105">
        <v>74</v>
      </c>
      <c r="C105">
        <v>5</v>
      </c>
      <c r="D105">
        <v>15</v>
      </c>
      <c r="E105">
        <v>0</v>
      </c>
      <c r="F105">
        <v>8.3167865267023409</v>
      </c>
      <c r="G105">
        <v>2305</v>
      </c>
      <c r="H105">
        <v>10000</v>
      </c>
      <c r="I105" t="s">
        <v>1558</v>
      </c>
    </row>
    <row r="106" spans="1:9" x14ac:dyDescent="0.2">
      <c r="A106" t="s">
        <v>163</v>
      </c>
      <c r="B106">
        <v>75</v>
      </c>
      <c r="C106">
        <v>5</v>
      </c>
      <c r="D106">
        <v>16</v>
      </c>
      <c r="E106">
        <v>1</v>
      </c>
      <c r="F106">
        <v>8.7008409518748504</v>
      </c>
      <c r="G106">
        <v>2739</v>
      </c>
      <c r="H106">
        <v>10000</v>
      </c>
      <c r="I106" t="s">
        <v>1559</v>
      </c>
    </row>
    <row r="107" spans="1:9" x14ac:dyDescent="0.2">
      <c r="A107" t="s">
        <v>164</v>
      </c>
      <c r="B107">
        <v>76</v>
      </c>
      <c r="C107">
        <v>5</v>
      </c>
      <c r="D107">
        <v>15</v>
      </c>
      <c r="E107">
        <v>0</v>
      </c>
      <c r="F107">
        <v>7.8938149837777001</v>
      </c>
      <c r="G107">
        <v>1462</v>
      </c>
      <c r="H107">
        <v>10000</v>
      </c>
      <c r="I107" t="s">
        <v>1560</v>
      </c>
    </row>
    <row r="108" spans="1:9" x14ac:dyDescent="0.2">
      <c r="A108" t="s">
        <v>165</v>
      </c>
      <c r="B108">
        <v>77</v>
      </c>
      <c r="C108">
        <v>5</v>
      </c>
      <c r="D108">
        <v>16</v>
      </c>
      <c r="E108">
        <v>1</v>
      </c>
      <c r="F108">
        <v>8.4190271645784307</v>
      </c>
      <c r="G108">
        <v>2471</v>
      </c>
      <c r="H108">
        <v>10000</v>
      </c>
      <c r="I108" t="s">
        <v>1561</v>
      </c>
    </row>
    <row r="109" spans="1:9" x14ac:dyDescent="0.2">
      <c r="A109" t="s">
        <v>166</v>
      </c>
      <c r="B109">
        <v>78</v>
      </c>
      <c r="C109">
        <v>15</v>
      </c>
      <c r="D109">
        <v>13</v>
      </c>
      <c r="E109">
        <v>1</v>
      </c>
      <c r="F109">
        <v>12.1756865382194</v>
      </c>
      <c r="G109">
        <v>2068</v>
      </c>
      <c r="H109">
        <v>10000</v>
      </c>
      <c r="I109" t="s">
        <v>1562</v>
      </c>
    </row>
    <row r="110" spans="1:9" x14ac:dyDescent="0.2">
      <c r="A110" t="s">
        <v>167</v>
      </c>
      <c r="B110">
        <v>79</v>
      </c>
      <c r="C110">
        <v>14</v>
      </c>
      <c r="D110">
        <v>14</v>
      </c>
      <c r="E110">
        <v>1</v>
      </c>
      <c r="F110">
        <v>11.9921779073774</v>
      </c>
      <c r="G110">
        <v>2618</v>
      </c>
      <c r="H110">
        <v>10000</v>
      </c>
      <c r="I110" t="s">
        <v>1563</v>
      </c>
    </row>
    <row r="111" spans="1:9" x14ac:dyDescent="0.2">
      <c r="A111" t="s">
        <v>168</v>
      </c>
      <c r="B111">
        <v>80</v>
      </c>
      <c r="C111">
        <v>7</v>
      </c>
      <c r="D111">
        <v>16</v>
      </c>
      <c r="E111">
        <v>1</v>
      </c>
      <c r="F111">
        <v>9.35157241765409</v>
      </c>
      <c r="G111">
        <v>627</v>
      </c>
      <c r="H111">
        <v>10000</v>
      </c>
      <c r="I111" t="s">
        <v>1564</v>
      </c>
    </row>
    <row r="112" spans="1:9" x14ac:dyDescent="0.2">
      <c r="A112" t="s">
        <v>169</v>
      </c>
      <c r="B112">
        <v>81</v>
      </c>
      <c r="C112">
        <v>11</v>
      </c>
      <c r="D112">
        <v>15</v>
      </c>
      <c r="E112">
        <v>0</v>
      </c>
      <c r="F112">
        <v>11.063464251346799</v>
      </c>
      <c r="G112">
        <v>2</v>
      </c>
      <c r="H112">
        <v>10000</v>
      </c>
      <c r="I112" t="s">
        <v>1565</v>
      </c>
    </row>
    <row r="113" spans="1:9" x14ac:dyDescent="0.2">
      <c r="A113" t="s">
        <v>170</v>
      </c>
      <c r="B113">
        <v>82</v>
      </c>
      <c r="C113">
        <v>7</v>
      </c>
      <c r="D113">
        <v>17</v>
      </c>
      <c r="E113">
        <v>1</v>
      </c>
      <c r="F113">
        <v>9.6715067317709291</v>
      </c>
      <c r="G113">
        <v>1497</v>
      </c>
      <c r="H113">
        <v>10000</v>
      </c>
      <c r="I113" t="s">
        <v>1566</v>
      </c>
    </row>
    <row r="114" spans="1:9" x14ac:dyDescent="0.2">
      <c r="A114" t="s">
        <v>171</v>
      </c>
      <c r="B114">
        <v>83</v>
      </c>
      <c r="C114">
        <v>13</v>
      </c>
      <c r="D114">
        <v>15</v>
      </c>
      <c r="E114">
        <v>0</v>
      </c>
      <c r="F114">
        <v>12.3849506890401</v>
      </c>
      <c r="G114">
        <v>1691</v>
      </c>
      <c r="H114">
        <v>10000</v>
      </c>
      <c r="I114" t="s">
        <v>1567</v>
      </c>
    </row>
    <row r="115" spans="1:9" x14ac:dyDescent="0.2">
      <c r="A115" t="s">
        <v>172</v>
      </c>
      <c r="B115">
        <v>84</v>
      </c>
      <c r="C115">
        <v>4</v>
      </c>
      <c r="D115">
        <v>18</v>
      </c>
      <c r="E115">
        <v>0</v>
      </c>
      <c r="F115">
        <v>8.9613114399835396</v>
      </c>
      <c r="G115">
        <v>1999</v>
      </c>
      <c r="H115">
        <v>10000</v>
      </c>
      <c r="I115" t="s">
        <v>1568</v>
      </c>
    </row>
    <row r="116" spans="1:9" x14ac:dyDescent="0.2">
      <c r="A116" t="s">
        <v>173</v>
      </c>
      <c r="B116">
        <v>85</v>
      </c>
      <c r="C116">
        <v>11</v>
      </c>
      <c r="D116">
        <v>17</v>
      </c>
      <c r="E116">
        <v>0</v>
      </c>
      <c r="F116">
        <v>12.0624280329793</v>
      </c>
      <c r="G116">
        <v>1997</v>
      </c>
      <c r="H116">
        <v>10000</v>
      </c>
      <c r="I116" t="s">
        <v>1569</v>
      </c>
    </row>
    <row r="117" spans="1:9" x14ac:dyDescent="0.2">
      <c r="A117" t="s">
        <v>174</v>
      </c>
      <c r="B117">
        <v>86</v>
      </c>
      <c r="C117">
        <v>4</v>
      </c>
      <c r="D117">
        <v>19</v>
      </c>
      <c r="E117">
        <v>0</v>
      </c>
      <c r="F117">
        <v>9.3484211331233293</v>
      </c>
      <c r="G117">
        <v>1495</v>
      </c>
      <c r="H117">
        <v>10000</v>
      </c>
      <c r="I117" t="s">
        <v>1570</v>
      </c>
    </row>
    <row r="118" spans="1:9" x14ac:dyDescent="0.2">
      <c r="A118" t="s">
        <v>175</v>
      </c>
      <c r="B118">
        <v>87</v>
      </c>
      <c r="C118">
        <v>5</v>
      </c>
      <c r="D118">
        <v>19</v>
      </c>
      <c r="E118">
        <v>0</v>
      </c>
      <c r="F118">
        <v>10.010920519009201</v>
      </c>
      <c r="G118">
        <v>2041</v>
      </c>
      <c r="H118">
        <v>10000</v>
      </c>
      <c r="I118" t="s">
        <v>1571</v>
      </c>
    </row>
    <row r="119" spans="1:9" x14ac:dyDescent="0.2">
      <c r="A119" t="s">
        <v>176</v>
      </c>
      <c r="B119">
        <v>88</v>
      </c>
      <c r="C119">
        <v>5</v>
      </c>
      <c r="D119">
        <v>19</v>
      </c>
      <c r="E119">
        <v>0</v>
      </c>
      <c r="F119">
        <v>9.9574587251990998</v>
      </c>
      <c r="G119">
        <v>1642</v>
      </c>
      <c r="H119">
        <v>10000</v>
      </c>
      <c r="I119" t="s">
        <v>1572</v>
      </c>
    </row>
    <row r="120" spans="1:9" x14ac:dyDescent="0.2">
      <c r="A120" t="s">
        <v>177</v>
      </c>
      <c r="B120">
        <v>89</v>
      </c>
      <c r="C120">
        <v>3</v>
      </c>
      <c r="D120">
        <v>19</v>
      </c>
      <c r="E120">
        <v>0</v>
      </c>
      <c r="F120">
        <v>9.8041841574013198</v>
      </c>
      <c r="G120">
        <v>1611</v>
      </c>
      <c r="H120">
        <v>10000</v>
      </c>
      <c r="I120" t="s">
        <v>1573</v>
      </c>
    </row>
    <row r="121" spans="1:9" x14ac:dyDescent="0.2">
      <c r="A121" t="s">
        <v>178</v>
      </c>
      <c r="B121">
        <v>90</v>
      </c>
      <c r="C121">
        <v>3</v>
      </c>
      <c r="D121">
        <v>19</v>
      </c>
      <c r="E121">
        <v>0</v>
      </c>
      <c r="F121">
        <v>10.059411967173199</v>
      </c>
      <c r="G121">
        <v>1317</v>
      </c>
      <c r="H121">
        <v>10000</v>
      </c>
      <c r="I121" t="s">
        <v>1574</v>
      </c>
    </row>
    <row r="122" spans="1:9" x14ac:dyDescent="0.2">
      <c r="A122" t="s">
        <v>179</v>
      </c>
      <c r="B122">
        <v>91</v>
      </c>
      <c r="C122">
        <v>4</v>
      </c>
      <c r="D122">
        <v>19</v>
      </c>
      <c r="E122">
        <v>0</v>
      </c>
      <c r="F122">
        <v>10.0146593153476</v>
      </c>
      <c r="G122">
        <v>1884</v>
      </c>
      <c r="H122">
        <v>10000</v>
      </c>
      <c r="I122" t="s">
        <v>1575</v>
      </c>
    </row>
    <row r="123" spans="1:9" x14ac:dyDescent="0.2">
      <c r="A123" t="s">
        <v>180</v>
      </c>
      <c r="B123">
        <v>92</v>
      </c>
      <c r="C123">
        <v>3</v>
      </c>
      <c r="D123">
        <v>20</v>
      </c>
      <c r="E123">
        <v>0</v>
      </c>
      <c r="F123">
        <v>10.1330304211005</v>
      </c>
      <c r="G123">
        <v>1103</v>
      </c>
      <c r="H123">
        <v>10000</v>
      </c>
      <c r="I123" t="s">
        <v>1576</v>
      </c>
    </row>
    <row r="124" spans="1:9" x14ac:dyDescent="0.2">
      <c r="A124" t="s">
        <v>181</v>
      </c>
      <c r="B124">
        <v>93</v>
      </c>
      <c r="C124">
        <v>4</v>
      </c>
      <c r="D124">
        <v>20</v>
      </c>
      <c r="E124">
        <v>0</v>
      </c>
      <c r="F124">
        <v>10.993437794037099</v>
      </c>
      <c r="G124">
        <v>1838</v>
      </c>
      <c r="H124">
        <v>10000</v>
      </c>
      <c r="I124" t="s">
        <v>1577</v>
      </c>
    </row>
    <row r="125" spans="1:9" x14ac:dyDescent="0.2">
      <c r="A125" t="s">
        <v>182</v>
      </c>
      <c r="B125">
        <v>94</v>
      </c>
      <c r="C125">
        <v>4</v>
      </c>
      <c r="D125">
        <v>20</v>
      </c>
      <c r="E125">
        <v>0</v>
      </c>
      <c r="F125">
        <v>11.2335577355697</v>
      </c>
      <c r="G125">
        <v>1887</v>
      </c>
      <c r="H125">
        <v>10000</v>
      </c>
      <c r="I125" t="s">
        <v>1578</v>
      </c>
    </row>
    <row r="126" spans="1:9" x14ac:dyDescent="0.2">
      <c r="A126" t="s">
        <v>183</v>
      </c>
      <c r="B126">
        <v>95</v>
      </c>
      <c r="C126">
        <v>5</v>
      </c>
      <c r="D126">
        <v>19</v>
      </c>
      <c r="E126">
        <v>0</v>
      </c>
      <c r="F126">
        <v>11.280007095076099</v>
      </c>
      <c r="G126">
        <v>1949</v>
      </c>
      <c r="H126">
        <v>10000</v>
      </c>
      <c r="I126" t="s">
        <v>1579</v>
      </c>
    </row>
    <row r="127" spans="1:9" x14ac:dyDescent="0.2">
      <c r="A127" t="s">
        <v>184</v>
      </c>
      <c r="B127">
        <v>96</v>
      </c>
      <c r="C127">
        <v>27</v>
      </c>
      <c r="D127">
        <v>14</v>
      </c>
      <c r="E127">
        <v>0</v>
      </c>
      <c r="F127">
        <v>24.8076442368328</v>
      </c>
      <c r="G127">
        <v>1756</v>
      </c>
      <c r="H127">
        <v>10000</v>
      </c>
      <c r="I127" t="s">
        <v>1580</v>
      </c>
    </row>
    <row r="128" spans="1:9" x14ac:dyDescent="0.2">
      <c r="A128" t="s">
        <v>185</v>
      </c>
      <c r="B128">
        <v>97</v>
      </c>
      <c r="C128">
        <v>5</v>
      </c>
      <c r="D128">
        <v>19</v>
      </c>
      <c r="E128">
        <v>0</v>
      </c>
      <c r="F128">
        <v>11.2380305118858</v>
      </c>
      <c r="G128">
        <v>909</v>
      </c>
      <c r="H128">
        <v>10000</v>
      </c>
      <c r="I128" t="s">
        <v>1581</v>
      </c>
    </row>
    <row r="129" spans="1:9" x14ac:dyDescent="0.2">
      <c r="A129" t="s">
        <v>186</v>
      </c>
      <c r="B129">
        <v>98</v>
      </c>
      <c r="C129">
        <v>2</v>
      </c>
      <c r="D129">
        <v>21</v>
      </c>
      <c r="E129">
        <v>0</v>
      </c>
      <c r="F129">
        <v>10.550454150885299</v>
      </c>
      <c r="G129">
        <v>1927</v>
      </c>
      <c r="H129">
        <v>10000</v>
      </c>
      <c r="I129" t="s">
        <v>1582</v>
      </c>
    </row>
    <row r="130" spans="1:9" x14ac:dyDescent="0.2">
      <c r="A130" t="s">
        <v>187</v>
      </c>
      <c r="B130">
        <v>99</v>
      </c>
      <c r="C130">
        <v>3</v>
      </c>
      <c r="D130">
        <v>21</v>
      </c>
      <c r="E130">
        <v>0</v>
      </c>
      <c r="F130">
        <v>11.5287840254604</v>
      </c>
      <c r="G130">
        <v>1670</v>
      </c>
      <c r="H130">
        <v>10000</v>
      </c>
      <c r="I130" t="s">
        <v>1583</v>
      </c>
    </row>
    <row r="131" spans="1:9" x14ac:dyDescent="0.2">
      <c r="A131" t="s">
        <v>188</v>
      </c>
      <c r="B131">
        <v>100</v>
      </c>
      <c r="C131">
        <v>4</v>
      </c>
      <c r="D131">
        <v>20</v>
      </c>
      <c r="E131">
        <v>0</v>
      </c>
      <c r="F131">
        <v>11.7505108192563</v>
      </c>
      <c r="G131">
        <v>1797</v>
      </c>
      <c r="H131">
        <v>10000</v>
      </c>
      <c r="I131" t="s">
        <v>1584</v>
      </c>
    </row>
    <row r="132" spans="1:9" x14ac:dyDescent="0.2">
      <c r="A132" t="s">
        <v>189</v>
      </c>
      <c r="B132">
        <v>101</v>
      </c>
      <c r="C132">
        <v>4</v>
      </c>
      <c r="D132">
        <v>20</v>
      </c>
      <c r="E132">
        <v>0</v>
      </c>
      <c r="F132">
        <v>12.151478094980099</v>
      </c>
      <c r="G132">
        <v>1994</v>
      </c>
      <c r="H132">
        <v>10000</v>
      </c>
      <c r="I132" t="s">
        <v>1585</v>
      </c>
    </row>
    <row r="133" spans="1:9" x14ac:dyDescent="0.2">
      <c r="A133" t="s">
        <v>190</v>
      </c>
      <c r="B133">
        <v>102</v>
      </c>
      <c r="C133">
        <v>17</v>
      </c>
      <c r="D133">
        <v>17</v>
      </c>
      <c r="E133">
        <v>0</v>
      </c>
      <c r="F133">
        <v>20.794484109617699</v>
      </c>
      <c r="G133">
        <v>105</v>
      </c>
      <c r="H133">
        <v>10000</v>
      </c>
      <c r="I133" t="s">
        <v>1586</v>
      </c>
    </row>
    <row r="134" spans="1:9" x14ac:dyDescent="0.2">
      <c r="A134" t="s">
        <v>191</v>
      </c>
      <c r="B134">
        <v>103</v>
      </c>
      <c r="C134">
        <v>18</v>
      </c>
      <c r="D134">
        <v>18</v>
      </c>
      <c r="E134">
        <v>1</v>
      </c>
      <c r="F134">
        <v>22.2108181053772</v>
      </c>
      <c r="G134">
        <v>1227</v>
      </c>
      <c r="H134">
        <v>10000</v>
      </c>
      <c r="I134" t="s">
        <v>1587</v>
      </c>
    </row>
    <row r="135" spans="1:9" x14ac:dyDescent="0.2">
      <c r="A135" t="s">
        <v>192</v>
      </c>
      <c r="B135">
        <v>104</v>
      </c>
      <c r="C135">
        <v>12</v>
      </c>
      <c r="D135">
        <v>20</v>
      </c>
      <c r="E135">
        <v>1</v>
      </c>
      <c r="F135">
        <v>18.191665507852999</v>
      </c>
      <c r="G135">
        <v>24</v>
      </c>
      <c r="H135">
        <v>10000</v>
      </c>
      <c r="I135" t="s">
        <v>1588</v>
      </c>
    </row>
    <row r="136" spans="1:9" x14ac:dyDescent="0.2">
      <c r="A136" t="s">
        <v>193</v>
      </c>
      <c r="B136">
        <v>105</v>
      </c>
      <c r="C136">
        <v>8</v>
      </c>
      <c r="D136">
        <v>22</v>
      </c>
      <c r="E136">
        <v>2</v>
      </c>
      <c r="F136">
        <v>16.013293263502401</v>
      </c>
      <c r="G136">
        <v>484</v>
      </c>
      <c r="H136">
        <v>10000</v>
      </c>
      <c r="I136" t="s">
        <v>1589</v>
      </c>
    </row>
    <row r="137" spans="1:9" x14ac:dyDescent="0.2">
      <c r="A137" t="s">
        <v>194</v>
      </c>
      <c r="B137">
        <v>106</v>
      </c>
      <c r="C137">
        <v>23</v>
      </c>
      <c r="D137">
        <v>16</v>
      </c>
      <c r="E137">
        <v>0</v>
      </c>
      <c r="F137">
        <v>27.170191583223598</v>
      </c>
      <c r="G137">
        <v>1933</v>
      </c>
      <c r="H137">
        <v>10000</v>
      </c>
      <c r="I137" t="s">
        <v>1590</v>
      </c>
    </row>
    <row r="138" spans="1:9" x14ac:dyDescent="0.2">
      <c r="A138" t="s">
        <v>195</v>
      </c>
      <c r="B138">
        <v>107</v>
      </c>
      <c r="C138">
        <v>10</v>
      </c>
      <c r="D138">
        <v>20</v>
      </c>
      <c r="E138">
        <v>0</v>
      </c>
      <c r="F138">
        <v>17.783996788784801</v>
      </c>
      <c r="G138">
        <v>304</v>
      </c>
      <c r="H138">
        <v>10000</v>
      </c>
      <c r="I138" t="s">
        <v>1591</v>
      </c>
    </row>
    <row r="139" spans="1:9" x14ac:dyDescent="0.2">
      <c r="A139" t="s">
        <v>196</v>
      </c>
      <c r="B139">
        <v>108</v>
      </c>
      <c r="C139">
        <v>36</v>
      </c>
      <c r="D139">
        <v>16</v>
      </c>
      <c r="E139">
        <v>3</v>
      </c>
      <c r="F139">
        <v>40.944912846200097</v>
      </c>
      <c r="G139">
        <v>1092</v>
      </c>
      <c r="H139">
        <v>10000</v>
      </c>
      <c r="I139" t="s">
        <v>1592</v>
      </c>
    </row>
    <row r="140" spans="1:9" x14ac:dyDescent="0.2">
      <c r="A140" t="s">
        <v>197</v>
      </c>
      <c r="B140">
        <v>109</v>
      </c>
      <c r="C140">
        <v>31</v>
      </c>
      <c r="D140">
        <v>16</v>
      </c>
      <c r="E140">
        <v>2</v>
      </c>
      <c r="F140">
        <v>36.301697765477002</v>
      </c>
      <c r="G140">
        <v>152</v>
      </c>
      <c r="H140">
        <v>10000</v>
      </c>
      <c r="I140" t="s">
        <v>1593</v>
      </c>
    </row>
    <row r="141" spans="1:9" x14ac:dyDescent="0.2">
      <c r="A141" t="s">
        <v>198</v>
      </c>
      <c r="B141">
        <v>110</v>
      </c>
      <c r="C141">
        <v>32</v>
      </c>
      <c r="D141">
        <v>16</v>
      </c>
      <c r="E141">
        <v>2</v>
      </c>
      <c r="F141">
        <v>37.433056497946303</v>
      </c>
      <c r="G141">
        <v>1295</v>
      </c>
      <c r="H141">
        <v>10000</v>
      </c>
      <c r="I141" t="s">
        <v>1594</v>
      </c>
    </row>
    <row r="142" spans="1:9" x14ac:dyDescent="0.2">
      <c r="A142" t="s">
        <v>199</v>
      </c>
      <c r="B142">
        <v>111</v>
      </c>
      <c r="C142">
        <v>33</v>
      </c>
      <c r="D142">
        <v>16</v>
      </c>
      <c r="E142">
        <v>2</v>
      </c>
      <c r="F142">
        <v>38.896243001334298</v>
      </c>
      <c r="G142">
        <v>726</v>
      </c>
      <c r="H142">
        <v>10000</v>
      </c>
      <c r="I142" t="s">
        <v>1595</v>
      </c>
    </row>
    <row r="143" spans="1:9" x14ac:dyDescent="0.2">
      <c r="A143" t="s">
        <v>200</v>
      </c>
      <c r="B143">
        <v>112</v>
      </c>
      <c r="C143">
        <v>16</v>
      </c>
      <c r="D143">
        <v>19</v>
      </c>
      <c r="E143">
        <v>0</v>
      </c>
      <c r="F143">
        <v>23.039354288950499</v>
      </c>
      <c r="G143">
        <v>1961</v>
      </c>
      <c r="H143">
        <v>10000</v>
      </c>
      <c r="I143" t="s">
        <v>1596</v>
      </c>
    </row>
    <row r="144" spans="1:9" x14ac:dyDescent="0.2">
      <c r="A144" t="s">
        <v>201</v>
      </c>
      <c r="B144">
        <v>113</v>
      </c>
      <c r="C144">
        <v>34</v>
      </c>
      <c r="D144">
        <v>14</v>
      </c>
      <c r="E144">
        <v>0</v>
      </c>
      <c r="F144">
        <v>41.293439540080698</v>
      </c>
      <c r="G144">
        <v>495</v>
      </c>
      <c r="H144">
        <v>10000</v>
      </c>
      <c r="I144" t="s">
        <v>1597</v>
      </c>
    </row>
    <row r="145" spans="1:9" x14ac:dyDescent="0.2">
      <c r="A145" t="s">
        <v>202</v>
      </c>
      <c r="B145">
        <v>114</v>
      </c>
      <c r="C145">
        <v>36</v>
      </c>
      <c r="D145">
        <v>14</v>
      </c>
      <c r="E145">
        <v>0</v>
      </c>
      <c r="F145">
        <v>43.999983395449803</v>
      </c>
      <c r="G145">
        <v>2102</v>
      </c>
      <c r="H145">
        <v>10000</v>
      </c>
      <c r="I145" t="s">
        <v>1598</v>
      </c>
    </row>
    <row r="146" spans="1:9" x14ac:dyDescent="0.2">
      <c r="A146" t="s">
        <v>203</v>
      </c>
      <c r="B146">
        <v>115</v>
      </c>
      <c r="C146">
        <v>1</v>
      </c>
      <c r="D146">
        <v>25</v>
      </c>
      <c r="E146">
        <v>0</v>
      </c>
      <c r="F146">
        <v>13.9794293958693</v>
      </c>
      <c r="G146">
        <v>12</v>
      </c>
      <c r="H146">
        <v>10000</v>
      </c>
      <c r="I146" t="s">
        <v>1599</v>
      </c>
    </row>
    <row r="147" spans="1:9" x14ac:dyDescent="0.2">
      <c r="A147" t="s">
        <v>204</v>
      </c>
      <c r="B147">
        <v>116</v>
      </c>
      <c r="C147">
        <v>2</v>
      </c>
      <c r="D147">
        <v>24</v>
      </c>
      <c r="E147">
        <v>0</v>
      </c>
      <c r="F147">
        <v>14.1459763068705</v>
      </c>
      <c r="G147">
        <v>864</v>
      </c>
      <c r="H147">
        <v>10000</v>
      </c>
      <c r="I147" t="s">
        <v>1600</v>
      </c>
    </row>
    <row r="148" spans="1:9" x14ac:dyDescent="0.2">
      <c r="A148" t="s">
        <v>205</v>
      </c>
      <c r="B148">
        <v>117</v>
      </c>
      <c r="C148">
        <v>2</v>
      </c>
      <c r="D148">
        <v>24</v>
      </c>
      <c r="E148">
        <v>0</v>
      </c>
      <c r="F148">
        <v>14.5149433938786</v>
      </c>
      <c r="G148">
        <v>11</v>
      </c>
      <c r="H148">
        <v>10000</v>
      </c>
      <c r="I148" t="s">
        <v>1601</v>
      </c>
    </row>
    <row r="149" spans="1:9" x14ac:dyDescent="0.2">
      <c r="A149" t="s">
        <v>206</v>
      </c>
      <c r="B149">
        <v>118</v>
      </c>
      <c r="C149">
        <v>1</v>
      </c>
      <c r="D149">
        <v>25</v>
      </c>
      <c r="E149">
        <v>0</v>
      </c>
      <c r="F149">
        <v>14.0270161265507</v>
      </c>
      <c r="G149">
        <v>496</v>
      </c>
      <c r="H149">
        <v>10000</v>
      </c>
      <c r="I149" t="s">
        <v>1602</v>
      </c>
    </row>
    <row r="150" spans="1:9" x14ac:dyDescent="0.2">
      <c r="A150" t="s">
        <v>207</v>
      </c>
      <c r="B150">
        <v>119</v>
      </c>
      <c r="C150">
        <v>39</v>
      </c>
      <c r="D150">
        <v>15</v>
      </c>
      <c r="E150">
        <v>1</v>
      </c>
      <c r="F150">
        <v>51.693320555612402</v>
      </c>
      <c r="G150">
        <v>1638</v>
      </c>
      <c r="H150">
        <v>10000</v>
      </c>
      <c r="I150" t="s">
        <v>1603</v>
      </c>
    </row>
    <row r="151" spans="1:9" x14ac:dyDescent="0.2">
      <c r="A151" t="s">
        <v>208</v>
      </c>
      <c r="B151">
        <v>120</v>
      </c>
      <c r="C151">
        <v>40</v>
      </c>
      <c r="D151">
        <v>16</v>
      </c>
      <c r="E151">
        <v>2</v>
      </c>
      <c r="F151">
        <v>54.104397397488299</v>
      </c>
      <c r="G151">
        <v>65</v>
      </c>
      <c r="H151">
        <v>10000</v>
      </c>
      <c r="I151" t="s">
        <v>1604</v>
      </c>
    </row>
    <row r="152" spans="1:9" x14ac:dyDescent="0.2">
      <c r="A152" t="s">
        <v>209</v>
      </c>
      <c r="B152">
        <v>121</v>
      </c>
      <c r="C152">
        <v>36</v>
      </c>
      <c r="D152">
        <v>16</v>
      </c>
      <c r="E152">
        <v>1</v>
      </c>
      <c r="F152">
        <v>49.9326207861304</v>
      </c>
      <c r="G152">
        <v>202</v>
      </c>
      <c r="H152">
        <v>10000</v>
      </c>
      <c r="I152" t="s">
        <v>1605</v>
      </c>
    </row>
    <row r="153" spans="1:9" x14ac:dyDescent="0.2">
      <c r="A153" t="s">
        <v>210</v>
      </c>
      <c r="B153">
        <v>122</v>
      </c>
      <c r="C153">
        <v>37</v>
      </c>
      <c r="D153">
        <v>16</v>
      </c>
      <c r="E153">
        <v>1</v>
      </c>
      <c r="F153">
        <v>51.627425464801398</v>
      </c>
      <c r="G153">
        <v>3</v>
      </c>
      <c r="H153">
        <v>10000</v>
      </c>
      <c r="I153" t="s">
        <v>1606</v>
      </c>
    </row>
    <row r="154" spans="1:9" x14ac:dyDescent="0.2">
      <c r="A154" t="s">
        <v>211</v>
      </c>
      <c r="B154">
        <v>123</v>
      </c>
      <c r="C154">
        <v>38</v>
      </c>
      <c r="D154">
        <v>18</v>
      </c>
      <c r="E154">
        <v>3</v>
      </c>
      <c r="F154">
        <v>53.9340818803757</v>
      </c>
      <c r="G154">
        <v>937</v>
      </c>
      <c r="H154">
        <v>10000</v>
      </c>
      <c r="I154" t="s">
        <v>1607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5CD9F-0403-3643-9205-37102601A9E5}">
  <dimension ref="A1:I153"/>
  <sheetViews>
    <sheetView tabSelected="1" workbookViewId="0">
      <selection activeCell="E8" sqref="E8"/>
    </sheetView>
  </sheetViews>
  <sheetFormatPr baseColWidth="10" defaultRowHeight="16" x14ac:dyDescent="0.2"/>
  <sheetData>
    <row r="1" spans="1:1" x14ac:dyDescent="0.2">
      <c r="A1" t="s">
        <v>212</v>
      </c>
    </row>
    <row r="2" spans="1:1" x14ac:dyDescent="0.2">
      <c r="A2" t="s">
        <v>213</v>
      </c>
    </row>
    <row r="3" spans="1:1" x14ac:dyDescent="0.2">
      <c r="A3" t="s">
        <v>214</v>
      </c>
    </row>
    <row r="4" spans="1:1" x14ac:dyDescent="0.2">
      <c r="A4" t="s">
        <v>215</v>
      </c>
    </row>
    <row r="5" spans="1:1" x14ac:dyDescent="0.2">
      <c r="A5" t="s">
        <v>216</v>
      </c>
    </row>
    <row r="6" spans="1:1" x14ac:dyDescent="0.2">
      <c r="A6" t="s">
        <v>1055</v>
      </c>
    </row>
    <row r="7" spans="1:1" x14ac:dyDescent="0.2">
      <c r="A7" t="s">
        <v>218</v>
      </c>
    </row>
    <row r="8" spans="1:1" x14ac:dyDescent="0.2">
      <c r="A8" t="s">
        <v>219</v>
      </c>
    </row>
    <row r="9" spans="1:1" x14ac:dyDescent="0.2">
      <c r="A9" t="s">
        <v>1433</v>
      </c>
    </row>
    <row r="10" spans="1:1" x14ac:dyDescent="0.2">
      <c r="A10" t="s">
        <v>1434</v>
      </c>
    </row>
    <row r="11" spans="1:1" x14ac:dyDescent="0.2">
      <c r="A11" t="s">
        <v>220</v>
      </c>
    </row>
    <row r="12" spans="1:1" x14ac:dyDescent="0.2">
      <c r="A12" t="s">
        <v>221</v>
      </c>
    </row>
    <row r="13" spans="1:1" x14ac:dyDescent="0.2">
      <c r="A13" t="s">
        <v>222</v>
      </c>
    </row>
    <row r="14" spans="1:1" x14ac:dyDescent="0.2">
      <c r="A14" t="s">
        <v>223</v>
      </c>
    </row>
    <row r="15" spans="1:1" x14ac:dyDescent="0.2">
      <c r="A15" t="s">
        <v>224</v>
      </c>
    </row>
    <row r="16" spans="1:1" x14ac:dyDescent="0.2">
      <c r="A16" t="s">
        <v>1608</v>
      </c>
    </row>
    <row r="17" spans="1:9" x14ac:dyDescent="0.2">
      <c r="A17" t="s">
        <v>1495</v>
      </c>
    </row>
    <row r="18" spans="1:9" x14ac:dyDescent="0.2">
      <c r="A18" t="s">
        <v>225</v>
      </c>
    </row>
    <row r="19" spans="1:9" x14ac:dyDescent="0.2">
      <c r="A19" t="s">
        <v>229</v>
      </c>
    </row>
    <row r="20" spans="1:9" x14ac:dyDescent="0.2">
      <c r="A20" t="s">
        <v>230</v>
      </c>
    </row>
    <row r="21" spans="1:9" x14ac:dyDescent="0.2">
      <c r="A21" t="s">
        <v>231</v>
      </c>
    </row>
    <row r="22" spans="1:9" x14ac:dyDescent="0.2">
      <c r="A22" t="s">
        <v>232</v>
      </c>
    </row>
    <row r="23" spans="1:9" x14ac:dyDescent="0.2">
      <c r="A23" t="s">
        <v>1446</v>
      </c>
    </row>
    <row r="24" spans="1:9" x14ac:dyDescent="0.2">
      <c r="A24" t="s">
        <v>1447</v>
      </c>
    </row>
    <row r="25" spans="1:9" x14ac:dyDescent="0.2">
      <c r="A25" t="s">
        <v>1448</v>
      </c>
    </row>
    <row r="26" spans="1:9" x14ac:dyDescent="0.2">
      <c r="A26" t="s">
        <v>1449</v>
      </c>
    </row>
    <row r="27" spans="1:9" x14ac:dyDescent="0.2">
      <c r="A27" t="s">
        <v>1496</v>
      </c>
    </row>
    <row r="28" spans="1:9" x14ac:dyDescent="0.2">
      <c r="A28" t="s">
        <v>616</v>
      </c>
    </row>
    <row r="29" spans="1:9" x14ac:dyDescent="0.2">
      <c r="A29" t="s">
        <v>235</v>
      </c>
    </row>
    <row r="30" spans="1:9" x14ac:dyDescent="0.2">
      <c r="A30" t="s">
        <v>1730</v>
      </c>
    </row>
    <row r="31" spans="1:9" x14ac:dyDescent="0.2">
      <c r="A31" t="s">
        <v>87</v>
      </c>
    </row>
    <row r="32" spans="1:9" x14ac:dyDescent="0.2">
      <c r="A32" t="s">
        <v>88</v>
      </c>
      <c r="B32" t="s">
        <v>61</v>
      </c>
      <c r="C32" t="s">
        <v>89</v>
      </c>
      <c r="D32" t="s">
        <v>90</v>
      </c>
      <c r="E32" t="s">
        <v>237</v>
      </c>
      <c r="F32" t="s">
        <v>238</v>
      </c>
      <c r="G32" t="s">
        <v>58</v>
      </c>
      <c r="H32" t="s">
        <v>59</v>
      </c>
      <c r="I32" t="s">
        <v>239</v>
      </c>
    </row>
    <row r="33" spans="1:9" x14ac:dyDescent="0.2">
      <c r="A33" t="s">
        <v>91</v>
      </c>
      <c r="B33">
        <v>3</v>
      </c>
      <c r="C33">
        <v>1</v>
      </c>
      <c r="D33">
        <v>1</v>
      </c>
      <c r="E33">
        <v>0</v>
      </c>
      <c r="F33">
        <v>0.75857067294418801</v>
      </c>
      <c r="G33">
        <v>10000</v>
      </c>
      <c r="H33">
        <v>10000</v>
      </c>
      <c r="I33" t="s">
        <v>1731</v>
      </c>
    </row>
    <row r="34" spans="1:9" x14ac:dyDescent="0.2">
      <c r="A34" t="s">
        <v>92</v>
      </c>
      <c r="B34">
        <v>4</v>
      </c>
      <c r="C34">
        <v>1</v>
      </c>
      <c r="D34">
        <v>2</v>
      </c>
      <c r="E34">
        <v>0</v>
      </c>
      <c r="F34">
        <v>0.88872978650033396</v>
      </c>
      <c r="G34">
        <v>10000</v>
      </c>
      <c r="H34">
        <v>10000</v>
      </c>
      <c r="I34" t="s">
        <v>1732</v>
      </c>
    </row>
    <row r="35" spans="1:9" x14ac:dyDescent="0.2">
      <c r="A35" t="s">
        <v>93</v>
      </c>
      <c r="B35">
        <v>5</v>
      </c>
      <c r="C35">
        <v>1</v>
      </c>
      <c r="D35">
        <v>3</v>
      </c>
      <c r="E35">
        <v>0</v>
      </c>
      <c r="F35">
        <v>1.0443387497216401</v>
      </c>
      <c r="G35">
        <v>10000</v>
      </c>
      <c r="H35">
        <v>10000</v>
      </c>
      <c r="I35" t="s">
        <v>1733</v>
      </c>
    </row>
    <row r="36" spans="1:9" x14ac:dyDescent="0.2">
      <c r="A36" t="s">
        <v>94</v>
      </c>
      <c r="B36">
        <v>6</v>
      </c>
      <c r="C36">
        <v>1</v>
      </c>
      <c r="D36">
        <v>3</v>
      </c>
      <c r="E36">
        <v>0</v>
      </c>
      <c r="F36">
        <v>1.1292516430839801</v>
      </c>
      <c r="G36">
        <v>10000</v>
      </c>
      <c r="H36">
        <v>10000</v>
      </c>
      <c r="I36" t="s">
        <v>1733</v>
      </c>
    </row>
    <row r="37" spans="1:9" x14ac:dyDescent="0.2">
      <c r="A37" t="s">
        <v>95</v>
      </c>
      <c r="B37">
        <v>7</v>
      </c>
      <c r="C37">
        <v>1</v>
      </c>
      <c r="D37">
        <v>3</v>
      </c>
      <c r="E37">
        <v>0</v>
      </c>
      <c r="F37">
        <v>1.1759169511497001</v>
      </c>
      <c r="G37">
        <v>10000</v>
      </c>
      <c r="H37">
        <v>10000</v>
      </c>
      <c r="I37" t="s">
        <v>1734</v>
      </c>
    </row>
    <row r="38" spans="1:9" x14ac:dyDescent="0.2">
      <c r="A38" t="s">
        <v>96</v>
      </c>
      <c r="B38">
        <v>8</v>
      </c>
      <c r="C38">
        <v>1</v>
      </c>
      <c r="D38">
        <v>3</v>
      </c>
      <c r="E38">
        <v>0</v>
      </c>
      <c r="F38">
        <v>1.2449829718098</v>
      </c>
      <c r="G38">
        <v>10000</v>
      </c>
      <c r="H38">
        <v>10000</v>
      </c>
      <c r="I38" t="s">
        <v>1733</v>
      </c>
    </row>
    <row r="39" spans="1:9" x14ac:dyDescent="0.2">
      <c r="A39" t="s">
        <v>97</v>
      </c>
      <c r="B39">
        <v>9</v>
      </c>
      <c r="C39">
        <v>1</v>
      </c>
      <c r="D39">
        <v>3</v>
      </c>
      <c r="E39">
        <v>0</v>
      </c>
      <c r="F39">
        <v>1.3492576647549801</v>
      </c>
      <c r="G39">
        <v>10000</v>
      </c>
      <c r="H39">
        <v>10000</v>
      </c>
      <c r="I39" t="s">
        <v>1733</v>
      </c>
    </row>
    <row r="40" spans="1:9" x14ac:dyDescent="0.2">
      <c r="A40" t="s">
        <v>98</v>
      </c>
      <c r="B40">
        <v>10</v>
      </c>
      <c r="C40">
        <v>1</v>
      </c>
      <c r="D40">
        <v>4</v>
      </c>
      <c r="E40">
        <v>0</v>
      </c>
      <c r="F40">
        <v>1.30097749922424</v>
      </c>
      <c r="G40">
        <v>9987</v>
      </c>
      <c r="H40">
        <v>10000</v>
      </c>
      <c r="I40" t="s">
        <v>1735</v>
      </c>
    </row>
    <row r="41" spans="1:9" x14ac:dyDescent="0.2">
      <c r="A41" t="s">
        <v>99</v>
      </c>
      <c r="B41">
        <v>11</v>
      </c>
      <c r="C41">
        <v>1</v>
      </c>
      <c r="D41">
        <v>5</v>
      </c>
      <c r="E41">
        <v>0</v>
      </c>
      <c r="F41">
        <v>1.78893572650849</v>
      </c>
      <c r="G41">
        <v>10000</v>
      </c>
      <c r="H41">
        <v>10000</v>
      </c>
      <c r="I41" t="s">
        <v>1736</v>
      </c>
    </row>
    <row r="42" spans="1:9" x14ac:dyDescent="0.2">
      <c r="A42" t="s">
        <v>100</v>
      </c>
      <c r="B42">
        <v>12</v>
      </c>
      <c r="C42">
        <v>6</v>
      </c>
      <c r="D42">
        <v>3</v>
      </c>
      <c r="E42">
        <v>0</v>
      </c>
      <c r="F42">
        <v>1.94013579841703</v>
      </c>
      <c r="G42">
        <v>9995</v>
      </c>
      <c r="H42">
        <v>10000</v>
      </c>
      <c r="I42" t="s">
        <v>1737</v>
      </c>
    </row>
    <row r="43" spans="1:9" x14ac:dyDescent="0.2">
      <c r="A43" t="s">
        <v>101</v>
      </c>
      <c r="B43">
        <v>13</v>
      </c>
      <c r="C43">
        <v>6</v>
      </c>
      <c r="D43">
        <v>3</v>
      </c>
      <c r="E43">
        <v>0</v>
      </c>
      <c r="F43">
        <v>2.0636549582704902</v>
      </c>
      <c r="G43">
        <v>9999</v>
      </c>
      <c r="H43">
        <v>10000</v>
      </c>
      <c r="I43" t="s">
        <v>1738</v>
      </c>
    </row>
    <row r="44" spans="1:9" x14ac:dyDescent="0.2">
      <c r="A44" t="s">
        <v>102</v>
      </c>
      <c r="B44">
        <v>14</v>
      </c>
      <c r="C44">
        <v>2</v>
      </c>
      <c r="D44">
        <v>5</v>
      </c>
      <c r="E44">
        <v>0</v>
      </c>
      <c r="F44">
        <v>1.7457981063053001</v>
      </c>
      <c r="G44">
        <v>9956</v>
      </c>
      <c r="H44">
        <v>10000</v>
      </c>
      <c r="I44" t="s">
        <v>1739</v>
      </c>
    </row>
    <row r="45" spans="1:9" x14ac:dyDescent="0.2">
      <c r="A45" t="s">
        <v>103</v>
      </c>
      <c r="B45">
        <v>15</v>
      </c>
      <c r="C45">
        <v>2</v>
      </c>
      <c r="D45">
        <v>5</v>
      </c>
      <c r="E45">
        <v>0</v>
      </c>
      <c r="F45">
        <v>1.84417336340993</v>
      </c>
      <c r="G45">
        <v>9947</v>
      </c>
      <c r="H45">
        <v>10000</v>
      </c>
      <c r="I45" t="s">
        <v>1740</v>
      </c>
    </row>
    <row r="46" spans="1:9" x14ac:dyDescent="0.2">
      <c r="A46" t="s">
        <v>104</v>
      </c>
      <c r="B46">
        <v>16</v>
      </c>
      <c r="C46">
        <v>1</v>
      </c>
      <c r="D46">
        <v>6</v>
      </c>
      <c r="E46">
        <v>0</v>
      </c>
      <c r="F46">
        <v>1.9615591391920999</v>
      </c>
      <c r="G46">
        <v>9993</v>
      </c>
      <c r="H46">
        <v>10000</v>
      </c>
      <c r="I46" t="s">
        <v>1741</v>
      </c>
    </row>
    <row r="47" spans="1:9" x14ac:dyDescent="0.2">
      <c r="A47" t="s">
        <v>105</v>
      </c>
      <c r="B47">
        <v>17</v>
      </c>
      <c r="C47">
        <v>3</v>
      </c>
      <c r="D47">
        <v>5</v>
      </c>
      <c r="E47">
        <v>0</v>
      </c>
      <c r="F47">
        <v>2.1469536665827</v>
      </c>
      <c r="G47">
        <v>9998</v>
      </c>
      <c r="H47">
        <v>10000</v>
      </c>
      <c r="I47" t="s">
        <v>1742</v>
      </c>
    </row>
    <row r="48" spans="1:9" x14ac:dyDescent="0.2">
      <c r="A48" t="s">
        <v>106</v>
      </c>
      <c r="B48">
        <v>18</v>
      </c>
      <c r="C48">
        <v>5</v>
      </c>
      <c r="D48">
        <v>5</v>
      </c>
      <c r="E48">
        <v>0</v>
      </c>
      <c r="F48">
        <v>2.49897673074156</v>
      </c>
      <c r="G48">
        <v>9992</v>
      </c>
      <c r="H48">
        <v>10000</v>
      </c>
      <c r="I48" t="s">
        <v>1743</v>
      </c>
    </row>
    <row r="49" spans="1:9" x14ac:dyDescent="0.2">
      <c r="A49" t="s">
        <v>107</v>
      </c>
      <c r="B49">
        <v>19</v>
      </c>
      <c r="C49">
        <v>5</v>
      </c>
      <c r="D49">
        <v>5</v>
      </c>
      <c r="E49">
        <v>0</v>
      </c>
      <c r="F49">
        <v>2.6573010515421598</v>
      </c>
      <c r="G49">
        <v>9994</v>
      </c>
      <c r="H49">
        <v>10000</v>
      </c>
      <c r="I49" t="s">
        <v>1744</v>
      </c>
    </row>
    <row r="50" spans="1:9" x14ac:dyDescent="0.2">
      <c r="A50" t="s">
        <v>108</v>
      </c>
      <c r="B50">
        <v>20</v>
      </c>
      <c r="C50">
        <v>3</v>
      </c>
      <c r="D50">
        <v>6</v>
      </c>
      <c r="E50">
        <v>0</v>
      </c>
      <c r="F50">
        <v>2.4260447276756101</v>
      </c>
      <c r="G50">
        <v>9881</v>
      </c>
      <c r="H50">
        <v>10000</v>
      </c>
      <c r="I50" t="s">
        <v>1745</v>
      </c>
    </row>
    <row r="51" spans="1:9" x14ac:dyDescent="0.2">
      <c r="A51" t="s">
        <v>109</v>
      </c>
      <c r="B51">
        <v>21</v>
      </c>
      <c r="C51">
        <v>3</v>
      </c>
      <c r="D51">
        <v>6</v>
      </c>
      <c r="E51">
        <v>0</v>
      </c>
      <c r="F51">
        <v>2.53092702385038</v>
      </c>
      <c r="G51">
        <v>9869</v>
      </c>
      <c r="H51">
        <v>10000</v>
      </c>
      <c r="I51" t="s">
        <v>1746</v>
      </c>
    </row>
    <row r="52" spans="1:9" x14ac:dyDescent="0.2">
      <c r="A52" t="s">
        <v>110</v>
      </c>
      <c r="B52">
        <v>22</v>
      </c>
      <c r="C52">
        <v>7</v>
      </c>
      <c r="D52">
        <v>5</v>
      </c>
      <c r="E52">
        <v>0</v>
      </c>
      <c r="F52">
        <v>3.0036910241469701</v>
      </c>
      <c r="G52">
        <v>9887</v>
      </c>
      <c r="H52">
        <v>10000</v>
      </c>
      <c r="I52" t="s">
        <v>1747</v>
      </c>
    </row>
    <row r="53" spans="1:9" x14ac:dyDescent="0.2">
      <c r="A53" t="s">
        <v>111</v>
      </c>
      <c r="B53">
        <v>23</v>
      </c>
      <c r="C53">
        <v>2</v>
      </c>
      <c r="D53">
        <v>7</v>
      </c>
      <c r="E53">
        <v>0</v>
      </c>
      <c r="F53">
        <v>2.5804534880444399</v>
      </c>
      <c r="G53">
        <v>9186</v>
      </c>
      <c r="H53">
        <v>10000</v>
      </c>
      <c r="I53" t="s">
        <v>1748</v>
      </c>
    </row>
    <row r="54" spans="1:9" x14ac:dyDescent="0.2">
      <c r="A54" t="s">
        <v>112</v>
      </c>
      <c r="B54">
        <v>24</v>
      </c>
      <c r="C54">
        <v>8</v>
      </c>
      <c r="D54">
        <v>5</v>
      </c>
      <c r="E54">
        <v>0</v>
      </c>
      <c r="F54">
        <v>3.36042748205363</v>
      </c>
      <c r="G54">
        <v>5271</v>
      </c>
      <c r="H54">
        <v>10000</v>
      </c>
      <c r="I54" t="s">
        <v>1749</v>
      </c>
    </row>
    <row r="55" spans="1:9" x14ac:dyDescent="0.2">
      <c r="A55" t="s">
        <v>113</v>
      </c>
      <c r="B55">
        <v>25</v>
      </c>
      <c r="C55">
        <v>8</v>
      </c>
      <c r="D55">
        <v>5</v>
      </c>
      <c r="E55">
        <v>0</v>
      </c>
      <c r="F55">
        <v>3.5285632070153898</v>
      </c>
      <c r="G55">
        <v>5323</v>
      </c>
      <c r="H55">
        <v>10000</v>
      </c>
      <c r="I55" t="s">
        <v>1750</v>
      </c>
    </row>
    <row r="56" spans="1:9" x14ac:dyDescent="0.2">
      <c r="A56" t="s">
        <v>114</v>
      </c>
      <c r="B56">
        <v>26</v>
      </c>
      <c r="C56">
        <v>6</v>
      </c>
      <c r="D56">
        <v>6</v>
      </c>
      <c r="E56">
        <v>0</v>
      </c>
      <c r="F56">
        <v>3.3294108081609002</v>
      </c>
      <c r="G56">
        <v>7883</v>
      </c>
      <c r="H56">
        <v>10000</v>
      </c>
      <c r="I56" t="s">
        <v>1751</v>
      </c>
    </row>
    <row r="57" spans="1:9" x14ac:dyDescent="0.2">
      <c r="A57" t="s">
        <v>115</v>
      </c>
      <c r="B57">
        <v>27</v>
      </c>
      <c r="C57">
        <v>6</v>
      </c>
      <c r="D57">
        <v>6</v>
      </c>
      <c r="E57">
        <v>0</v>
      </c>
      <c r="F57">
        <v>3.4969303403049699</v>
      </c>
      <c r="G57">
        <v>7872</v>
      </c>
      <c r="H57">
        <v>10000</v>
      </c>
      <c r="I57" t="s">
        <v>1752</v>
      </c>
    </row>
    <row r="58" spans="1:9" x14ac:dyDescent="0.2">
      <c r="A58" t="s">
        <v>116</v>
      </c>
      <c r="B58">
        <v>28</v>
      </c>
      <c r="C58">
        <v>6</v>
      </c>
      <c r="D58">
        <v>6</v>
      </c>
      <c r="E58">
        <v>0</v>
      </c>
      <c r="F58">
        <v>3.62874768674373</v>
      </c>
      <c r="G58">
        <v>7797</v>
      </c>
      <c r="H58">
        <v>10000</v>
      </c>
      <c r="I58" t="s">
        <v>1753</v>
      </c>
    </row>
    <row r="59" spans="1:9" x14ac:dyDescent="0.2">
      <c r="A59" t="s">
        <v>117</v>
      </c>
      <c r="B59">
        <v>29</v>
      </c>
      <c r="C59">
        <v>6</v>
      </c>
      <c r="D59">
        <v>7</v>
      </c>
      <c r="E59">
        <v>0</v>
      </c>
      <c r="F59">
        <v>3.9601145479828102</v>
      </c>
      <c r="G59">
        <v>7715</v>
      </c>
      <c r="H59">
        <v>10000</v>
      </c>
      <c r="I59" t="s">
        <v>1754</v>
      </c>
    </row>
    <row r="60" spans="1:9" x14ac:dyDescent="0.2">
      <c r="A60" t="s">
        <v>118</v>
      </c>
      <c r="B60">
        <v>30</v>
      </c>
      <c r="C60">
        <v>9</v>
      </c>
      <c r="D60">
        <v>6</v>
      </c>
      <c r="E60">
        <v>0</v>
      </c>
      <c r="F60">
        <v>4.7052352027967501</v>
      </c>
      <c r="G60">
        <v>6347</v>
      </c>
      <c r="H60">
        <v>10000</v>
      </c>
      <c r="I60" t="s">
        <v>1755</v>
      </c>
    </row>
    <row r="61" spans="1:9" x14ac:dyDescent="0.2">
      <c r="A61" t="s">
        <v>119</v>
      </c>
      <c r="B61">
        <v>31</v>
      </c>
      <c r="C61">
        <v>9</v>
      </c>
      <c r="D61">
        <v>6</v>
      </c>
      <c r="E61">
        <v>0</v>
      </c>
      <c r="F61">
        <v>4.9558440828695796</v>
      </c>
      <c r="G61">
        <v>6365</v>
      </c>
      <c r="H61">
        <v>10000</v>
      </c>
      <c r="I61" t="s">
        <v>1756</v>
      </c>
    </row>
    <row r="62" spans="1:9" x14ac:dyDescent="0.2">
      <c r="A62" t="s">
        <v>120</v>
      </c>
      <c r="B62">
        <v>32</v>
      </c>
      <c r="C62">
        <v>5</v>
      </c>
      <c r="D62">
        <v>8</v>
      </c>
      <c r="E62">
        <v>0</v>
      </c>
      <c r="F62">
        <v>4.3309238171204898</v>
      </c>
      <c r="G62">
        <v>8448</v>
      </c>
      <c r="H62">
        <v>10000</v>
      </c>
      <c r="I62" t="s">
        <v>1757</v>
      </c>
    </row>
    <row r="63" spans="1:9" x14ac:dyDescent="0.2">
      <c r="A63" t="s">
        <v>121</v>
      </c>
      <c r="B63">
        <v>33</v>
      </c>
      <c r="C63">
        <v>7</v>
      </c>
      <c r="D63">
        <v>8</v>
      </c>
      <c r="E63">
        <v>0</v>
      </c>
      <c r="F63">
        <v>5.0782613502815304</v>
      </c>
      <c r="G63">
        <v>7545</v>
      </c>
      <c r="H63">
        <v>10000</v>
      </c>
      <c r="I63" t="s">
        <v>1758</v>
      </c>
    </row>
    <row r="64" spans="1:9" x14ac:dyDescent="0.2">
      <c r="A64" t="s">
        <v>122</v>
      </c>
      <c r="B64">
        <v>34</v>
      </c>
      <c r="C64">
        <v>17</v>
      </c>
      <c r="D64">
        <v>5</v>
      </c>
      <c r="E64">
        <v>0</v>
      </c>
      <c r="F64">
        <v>8.0383780971169401</v>
      </c>
      <c r="G64">
        <v>7137</v>
      </c>
      <c r="H64">
        <v>10000</v>
      </c>
      <c r="I64" t="s">
        <v>1759</v>
      </c>
    </row>
    <row r="65" spans="1:9" x14ac:dyDescent="0.2">
      <c r="A65" t="s">
        <v>123</v>
      </c>
      <c r="B65">
        <v>35</v>
      </c>
      <c r="C65">
        <v>4</v>
      </c>
      <c r="D65">
        <v>9</v>
      </c>
      <c r="E65">
        <v>0</v>
      </c>
      <c r="F65">
        <v>4.7945721587166101</v>
      </c>
      <c r="G65">
        <v>4728</v>
      </c>
      <c r="H65">
        <v>10000</v>
      </c>
      <c r="I65" t="s">
        <v>1760</v>
      </c>
    </row>
    <row r="66" spans="1:9" x14ac:dyDescent="0.2">
      <c r="A66" t="s">
        <v>124</v>
      </c>
      <c r="B66">
        <v>36</v>
      </c>
      <c r="C66">
        <v>4</v>
      </c>
      <c r="D66">
        <v>9</v>
      </c>
      <c r="E66">
        <v>0</v>
      </c>
      <c r="F66">
        <v>4.9169659828767101</v>
      </c>
      <c r="G66">
        <v>4573</v>
      </c>
      <c r="H66">
        <v>10000</v>
      </c>
      <c r="I66" t="s">
        <v>1761</v>
      </c>
    </row>
    <row r="67" spans="1:9" x14ac:dyDescent="0.2">
      <c r="A67" t="s">
        <v>125</v>
      </c>
      <c r="B67">
        <v>37</v>
      </c>
      <c r="C67">
        <v>4</v>
      </c>
      <c r="D67">
        <v>9</v>
      </c>
      <c r="E67">
        <v>0</v>
      </c>
      <c r="F67">
        <v>5.1026829332113204</v>
      </c>
      <c r="G67">
        <v>4575</v>
      </c>
      <c r="H67">
        <v>10000</v>
      </c>
      <c r="I67" t="s">
        <v>1762</v>
      </c>
    </row>
    <row r="68" spans="1:9" x14ac:dyDescent="0.2">
      <c r="A68" t="s">
        <v>126</v>
      </c>
      <c r="B68">
        <v>38</v>
      </c>
      <c r="C68">
        <v>4</v>
      </c>
      <c r="D68">
        <v>9</v>
      </c>
      <c r="E68">
        <v>0</v>
      </c>
      <c r="F68">
        <v>5.22366262972354</v>
      </c>
      <c r="G68">
        <v>4718</v>
      </c>
      <c r="H68">
        <v>10000</v>
      </c>
      <c r="I68" t="s">
        <v>1763</v>
      </c>
    </row>
    <row r="69" spans="1:9" x14ac:dyDescent="0.2">
      <c r="A69" t="s">
        <v>127</v>
      </c>
      <c r="B69">
        <v>39</v>
      </c>
      <c r="C69">
        <v>4</v>
      </c>
      <c r="D69">
        <v>9</v>
      </c>
      <c r="E69">
        <v>0</v>
      </c>
      <c r="F69">
        <v>5.6973851220682201</v>
      </c>
      <c r="G69">
        <v>2036</v>
      </c>
      <c r="H69">
        <v>10000</v>
      </c>
      <c r="I69" t="s">
        <v>1764</v>
      </c>
    </row>
    <row r="70" spans="1:9" x14ac:dyDescent="0.2">
      <c r="A70" t="s">
        <v>128</v>
      </c>
      <c r="B70">
        <v>40</v>
      </c>
      <c r="C70">
        <v>5</v>
      </c>
      <c r="D70">
        <v>9</v>
      </c>
      <c r="E70">
        <v>0</v>
      </c>
      <c r="F70">
        <v>6.0171093139797396</v>
      </c>
      <c r="G70">
        <v>3881</v>
      </c>
      <c r="H70">
        <v>10000</v>
      </c>
      <c r="I70" t="s">
        <v>1765</v>
      </c>
    </row>
    <row r="71" spans="1:9" x14ac:dyDescent="0.2">
      <c r="A71" t="s">
        <v>129</v>
      </c>
      <c r="B71">
        <v>41</v>
      </c>
      <c r="C71">
        <v>2</v>
      </c>
      <c r="D71">
        <v>11</v>
      </c>
      <c r="E71">
        <v>0</v>
      </c>
      <c r="F71">
        <v>5.5837474865838796</v>
      </c>
      <c r="G71">
        <v>3611</v>
      </c>
      <c r="H71">
        <v>10000</v>
      </c>
      <c r="I71" t="s">
        <v>1766</v>
      </c>
    </row>
    <row r="72" spans="1:9" x14ac:dyDescent="0.2">
      <c r="A72" t="s">
        <v>130</v>
      </c>
      <c r="B72">
        <v>42</v>
      </c>
      <c r="C72">
        <v>5</v>
      </c>
      <c r="D72">
        <v>9</v>
      </c>
      <c r="E72">
        <v>0</v>
      </c>
      <c r="F72">
        <v>6.7251853710040397</v>
      </c>
      <c r="G72">
        <v>638</v>
      </c>
      <c r="H72">
        <v>10000</v>
      </c>
      <c r="I72" t="s">
        <v>1767</v>
      </c>
    </row>
    <row r="73" spans="1:9" x14ac:dyDescent="0.2">
      <c r="A73" t="s">
        <v>131</v>
      </c>
      <c r="B73">
        <v>43</v>
      </c>
      <c r="C73">
        <v>6</v>
      </c>
      <c r="D73">
        <v>9</v>
      </c>
      <c r="E73">
        <v>0</v>
      </c>
      <c r="F73">
        <v>7.2987508140504298</v>
      </c>
      <c r="G73">
        <v>834</v>
      </c>
      <c r="H73">
        <v>10000</v>
      </c>
      <c r="I73" t="s">
        <v>1768</v>
      </c>
    </row>
    <row r="74" spans="1:9" x14ac:dyDescent="0.2">
      <c r="A74" t="s">
        <v>132</v>
      </c>
      <c r="B74">
        <v>44</v>
      </c>
      <c r="C74">
        <v>6</v>
      </c>
      <c r="D74">
        <v>9</v>
      </c>
      <c r="E74">
        <v>0</v>
      </c>
      <c r="F74">
        <v>7.5929094227030802</v>
      </c>
      <c r="G74">
        <v>557</v>
      </c>
      <c r="H74">
        <v>10000</v>
      </c>
      <c r="I74" t="s">
        <v>1769</v>
      </c>
    </row>
    <row r="75" spans="1:9" x14ac:dyDescent="0.2">
      <c r="A75" t="s">
        <v>133</v>
      </c>
      <c r="B75">
        <v>45</v>
      </c>
      <c r="C75">
        <v>6</v>
      </c>
      <c r="D75">
        <v>9</v>
      </c>
      <c r="E75">
        <v>0</v>
      </c>
      <c r="F75">
        <v>7.8768608709797201</v>
      </c>
      <c r="G75">
        <v>605</v>
      </c>
      <c r="H75">
        <v>10000</v>
      </c>
      <c r="I75" t="s">
        <v>1770</v>
      </c>
    </row>
    <row r="76" spans="1:9" x14ac:dyDescent="0.2">
      <c r="A76" t="s">
        <v>134</v>
      </c>
      <c r="B76">
        <v>46</v>
      </c>
      <c r="C76">
        <v>7</v>
      </c>
      <c r="D76">
        <v>9</v>
      </c>
      <c r="E76">
        <v>0</v>
      </c>
      <c r="F76">
        <v>8.6927094040438497</v>
      </c>
      <c r="G76">
        <v>278</v>
      </c>
      <c r="H76">
        <v>10000</v>
      </c>
      <c r="I76" t="s">
        <v>1771</v>
      </c>
    </row>
    <row r="77" spans="1:9" x14ac:dyDescent="0.2">
      <c r="A77" t="s">
        <v>135</v>
      </c>
      <c r="B77">
        <v>47</v>
      </c>
      <c r="C77">
        <v>8</v>
      </c>
      <c r="D77">
        <v>9</v>
      </c>
      <c r="E77">
        <v>0</v>
      </c>
      <c r="F77">
        <v>9.4760266728699207</v>
      </c>
      <c r="G77">
        <v>434</v>
      </c>
      <c r="H77">
        <v>10000</v>
      </c>
      <c r="I77" t="s">
        <v>1772</v>
      </c>
    </row>
    <row r="78" spans="1:9" x14ac:dyDescent="0.2">
      <c r="A78" t="s">
        <v>136</v>
      </c>
      <c r="B78">
        <v>48</v>
      </c>
      <c r="C78">
        <v>5</v>
      </c>
      <c r="D78">
        <v>10</v>
      </c>
      <c r="E78">
        <v>0</v>
      </c>
      <c r="F78">
        <v>8.4116435321047902</v>
      </c>
      <c r="G78">
        <v>231</v>
      </c>
      <c r="H78">
        <v>10000</v>
      </c>
      <c r="I78" t="s">
        <v>1773</v>
      </c>
    </row>
    <row r="79" spans="1:9" x14ac:dyDescent="0.2">
      <c r="A79" t="s">
        <v>137</v>
      </c>
      <c r="B79">
        <v>49</v>
      </c>
      <c r="C79">
        <v>17</v>
      </c>
      <c r="D79">
        <v>7</v>
      </c>
      <c r="E79">
        <v>0</v>
      </c>
      <c r="F79">
        <v>14.725223368965001</v>
      </c>
      <c r="G79">
        <v>81</v>
      </c>
      <c r="H79">
        <v>10000</v>
      </c>
      <c r="I79" t="s">
        <v>1774</v>
      </c>
    </row>
    <row r="80" spans="1:9" x14ac:dyDescent="0.2">
      <c r="A80" t="s">
        <v>138</v>
      </c>
      <c r="B80">
        <v>50</v>
      </c>
      <c r="C80">
        <v>13</v>
      </c>
      <c r="D80">
        <v>8</v>
      </c>
      <c r="E80">
        <v>0</v>
      </c>
      <c r="F80">
        <v>13.333029128611001</v>
      </c>
      <c r="G80">
        <v>34</v>
      </c>
      <c r="H80">
        <v>10000</v>
      </c>
      <c r="I80" t="s">
        <v>1775</v>
      </c>
    </row>
    <row r="81" spans="1:9" x14ac:dyDescent="0.2">
      <c r="A81" t="s">
        <v>139</v>
      </c>
      <c r="B81">
        <v>51</v>
      </c>
      <c r="C81">
        <v>12</v>
      </c>
      <c r="D81">
        <v>9</v>
      </c>
      <c r="E81">
        <v>0</v>
      </c>
      <c r="F81">
        <v>13.277468125335799</v>
      </c>
      <c r="G81">
        <v>211</v>
      </c>
      <c r="H81">
        <v>10000</v>
      </c>
      <c r="I81" t="s">
        <v>1776</v>
      </c>
    </row>
    <row r="82" spans="1:9" x14ac:dyDescent="0.2">
      <c r="A82" t="s">
        <v>140</v>
      </c>
      <c r="B82">
        <v>52</v>
      </c>
      <c r="C82">
        <v>10</v>
      </c>
      <c r="D82">
        <v>11</v>
      </c>
      <c r="E82">
        <v>1</v>
      </c>
      <c r="F82">
        <v>12.839655088260701</v>
      </c>
      <c r="G82">
        <v>2688</v>
      </c>
      <c r="H82">
        <v>10000</v>
      </c>
      <c r="I82" t="s">
        <v>1777</v>
      </c>
    </row>
    <row r="83" spans="1:9" x14ac:dyDescent="0.2">
      <c r="A83" t="s">
        <v>141</v>
      </c>
      <c r="B83">
        <v>53</v>
      </c>
      <c r="C83">
        <v>6</v>
      </c>
      <c r="D83">
        <v>11</v>
      </c>
      <c r="E83">
        <v>0</v>
      </c>
      <c r="F83">
        <v>10.851976695470499</v>
      </c>
      <c r="G83">
        <v>123</v>
      </c>
      <c r="H83">
        <v>10000</v>
      </c>
      <c r="I83" t="s">
        <v>1778</v>
      </c>
    </row>
    <row r="84" spans="1:9" x14ac:dyDescent="0.2">
      <c r="A84" t="s">
        <v>142</v>
      </c>
      <c r="B84">
        <v>54</v>
      </c>
      <c r="C84">
        <v>12</v>
      </c>
      <c r="D84">
        <v>10</v>
      </c>
      <c r="E84">
        <v>0</v>
      </c>
      <c r="F84">
        <v>14.777330866083499</v>
      </c>
      <c r="G84">
        <v>353</v>
      </c>
      <c r="H84">
        <v>10000</v>
      </c>
      <c r="I84" t="s">
        <v>1779</v>
      </c>
    </row>
    <row r="85" spans="1:9" x14ac:dyDescent="0.2">
      <c r="A85" t="s">
        <v>143</v>
      </c>
      <c r="B85">
        <v>55</v>
      </c>
      <c r="C85">
        <v>5</v>
      </c>
      <c r="D85">
        <v>12</v>
      </c>
      <c r="E85">
        <v>0</v>
      </c>
      <c r="F85">
        <v>11.1348768509924</v>
      </c>
      <c r="G85">
        <v>83</v>
      </c>
      <c r="H85">
        <v>10000</v>
      </c>
      <c r="I85" t="s">
        <v>1780</v>
      </c>
    </row>
    <row r="86" spans="1:9" x14ac:dyDescent="0.2">
      <c r="A86" t="s">
        <v>144</v>
      </c>
      <c r="B86">
        <v>56</v>
      </c>
      <c r="C86">
        <v>5</v>
      </c>
      <c r="D86">
        <v>12</v>
      </c>
      <c r="E86">
        <v>0</v>
      </c>
      <c r="F86">
        <v>11.1538392473012</v>
      </c>
      <c r="G86">
        <v>117</v>
      </c>
      <c r="H86">
        <v>10000</v>
      </c>
      <c r="I86" t="s">
        <v>1781</v>
      </c>
    </row>
    <row r="87" spans="1:9" x14ac:dyDescent="0.2">
      <c r="A87" t="s">
        <v>145</v>
      </c>
      <c r="B87">
        <v>57</v>
      </c>
      <c r="C87">
        <v>4</v>
      </c>
      <c r="D87">
        <v>13</v>
      </c>
      <c r="E87">
        <v>0</v>
      </c>
      <c r="F87">
        <v>11.268855107016799</v>
      </c>
      <c r="G87">
        <v>102</v>
      </c>
      <c r="H87">
        <v>10000</v>
      </c>
      <c r="I87" t="s">
        <v>1782</v>
      </c>
    </row>
    <row r="88" spans="1:9" x14ac:dyDescent="0.2">
      <c r="A88" t="s">
        <v>146</v>
      </c>
      <c r="B88">
        <v>58</v>
      </c>
      <c r="C88">
        <v>12</v>
      </c>
      <c r="D88">
        <v>10</v>
      </c>
      <c r="E88">
        <v>0</v>
      </c>
      <c r="F88">
        <v>16.885269585065501</v>
      </c>
      <c r="G88">
        <v>74</v>
      </c>
      <c r="H88">
        <v>10000</v>
      </c>
      <c r="I88" t="s">
        <v>1783</v>
      </c>
    </row>
    <row r="89" spans="1:9" x14ac:dyDescent="0.2">
      <c r="A89" t="s">
        <v>147</v>
      </c>
      <c r="B89">
        <v>59</v>
      </c>
      <c r="C89">
        <v>12</v>
      </c>
      <c r="D89">
        <v>10</v>
      </c>
      <c r="E89">
        <v>0</v>
      </c>
      <c r="F89">
        <v>17.481670628301799</v>
      </c>
      <c r="G89">
        <v>44</v>
      </c>
      <c r="H89">
        <v>10000</v>
      </c>
      <c r="I89" t="s">
        <v>1784</v>
      </c>
    </row>
    <row r="90" spans="1:9" x14ac:dyDescent="0.2">
      <c r="A90" t="s">
        <v>148</v>
      </c>
      <c r="B90">
        <v>60</v>
      </c>
      <c r="C90">
        <v>10</v>
      </c>
      <c r="D90">
        <v>11</v>
      </c>
      <c r="E90">
        <v>0</v>
      </c>
      <c r="F90">
        <v>16.6664726771414</v>
      </c>
      <c r="G90">
        <v>40</v>
      </c>
      <c r="H90">
        <v>10000</v>
      </c>
      <c r="I90" t="s">
        <v>1785</v>
      </c>
    </row>
    <row r="91" spans="1:9" x14ac:dyDescent="0.2">
      <c r="A91" t="s">
        <v>149</v>
      </c>
      <c r="B91">
        <v>61</v>
      </c>
      <c r="C91">
        <v>10</v>
      </c>
      <c r="D91">
        <v>11</v>
      </c>
      <c r="E91">
        <v>0</v>
      </c>
      <c r="F91">
        <v>17.198673237115099</v>
      </c>
      <c r="G91">
        <v>39</v>
      </c>
      <c r="H91">
        <v>10000</v>
      </c>
      <c r="I91" t="s">
        <v>1786</v>
      </c>
    </row>
    <row r="92" spans="1:9" x14ac:dyDescent="0.2">
      <c r="A92" t="s">
        <v>150</v>
      </c>
      <c r="B92">
        <v>62</v>
      </c>
      <c r="C92">
        <v>16</v>
      </c>
      <c r="D92">
        <v>10</v>
      </c>
      <c r="E92">
        <v>0</v>
      </c>
      <c r="F92">
        <v>22.611831001937301</v>
      </c>
      <c r="G92">
        <v>34</v>
      </c>
      <c r="H92">
        <v>10000</v>
      </c>
      <c r="I92" t="s">
        <v>1787</v>
      </c>
    </row>
    <row r="93" spans="1:9" x14ac:dyDescent="0.2">
      <c r="A93" t="s">
        <v>151</v>
      </c>
      <c r="B93">
        <v>63</v>
      </c>
      <c r="C93">
        <v>8</v>
      </c>
      <c r="D93">
        <v>13</v>
      </c>
      <c r="E93">
        <v>0</v>
      </c>
      <c r="F93">
        <v>17.117663204669899</v>
      </c>
      <c r="G93">
        <v>50</v>
      </c>
      <c r="H93">
        <v>10000</v>
      </c>
      <c r="I93" t="s">
        <v>1788</v>
      </c>
    </row>
    <row r="94" spans="1:9" x14ac:dyDescent="0.2">
      <c r="A94" t="s">
        <v>152</v>
      </c>
      <c r="B94">
        <v>64</v>
      </c>
      <c r="C94">
        <v>13</v>
      </c>
      <c r="D94">
        <v>12</v>
      </c>
      <c r="E94">
        <v>0</v>
      </c>
      <c r="F94">
        <v>21.436048562638401</v>
      </c>
      <c r="G94">
        <v>78</v>
      </c>
      <c r="H94">
        <v>10000</v>
      </c>
      <c r="I94" t="s">
        <v>1789</v>
      </c>
    </row>
    <row r="95" spans="1:9" x14ac:dyDescent="0.2">
      <c r="A95" t="s">
        <v>153</v>
      </c>
      <c r="B95">
        <v>65</v>
      </c>
      <c r="C95">
        <v>5</v>
      </c>
      <c r="D95">
        <v>14</v>
      </c>
      <c r="E95">
        <v>0</v>
      </c>
      <c r="F95">
        <v>15.6740673268213</v>
      </c>
      <c r="G95">
        <v>30</v>
      </c>
      <c r="H95">
        <v>10000</v>
      </c>
      <c r="I95" t="s">
        <v>1790</v>
      </c>
    </row>
    <row r="96" spans="1:9" x14ac:dyDescent="0.2">
      <c r="A96" t="s">
        <v>154</v>
      </c>
      <c r="B96">
        <v>66</v>
      </c>
      <c r="C96">
        <v>5</v>
      </c>
      <c r="D96">
        <v>14</v>
      </c>
      <c r="E96">
        <v>0</v>
      </c>
      <c r="F96">
        <v>15.9504158860072</v>
      </c>
      <c r="G96">
        <v>31</v>
      </c>
      <c r="H96">
        <v>10000</v>
      </c>
      <c r="I96" t="s">
        <v>1791</v>
      </c>
    </row>
    <row r="97" spans="1:9" x14ac:dyDescent="0.2">
      <c r="A97" t="s">
        <v>155</v>
      </c>
      <c r="B97">
        <v>67</v>
      </c>
      <c r="C97">
        <v>5</v>
      </c>
      <c r="D97">
        <v>14</v>
      </c>
      <c r="E97">
        <v>0</v>
      </c>
      <c r="F97">
        <v>16.293243154883299</v>
      </c>
      <c r="G97">
        <v>5</v>
      </c>
      <c r="H97">
        <v>10000</v>
      </c>
      <c r="I97" t="s">
        <v>1792</v>
      </c>
    </row>
    <row r="98" spans="1:9" x14ac:dyDescent="0.2">
      <c r="A98" t="s">
        <v>156</v>
      </c>
      <c r="B98">
        <v>68</v>
      </c>
      <c r="C98">
        <v>5</v>
      </c>
      <c r="D98">
        <v>14</v>
      </c>
      <c r="E98">
        <v>0</v>
      </c>
      <c r="F98">
        <v>17.074078002013199</v>
      </c>
      <c r="G98">
        <v>6</v>
      </c>
      <c r="H98">
        <v>10000</v>
      </c>
      <c r="I98" t="s">
        <v>1793</v>
      </c>
    </row>
    <row r="99" spans="1:9" x14ac:dyDescent="0.2">
      <c r="A99" t="s">
        <v>157</v>
      </c>
      <c r="B99">
        <v>69</v>
      </c>
      <c r="C99">
        <v>5</v>
      </c>
      <c r="D99">
        <v>14</v>
      </c>
      <c r="E99">
        <v>0</v>
      </c>
      <c r="F99">
        <v>17.4746728306636</v>
      </c>
      <c r="G99">
        <v>10</v>
      </c>
      <c r="H99">
        <v>10000</v>
      </c>
      <c r="I99" t="s">
        <v>1794</v>
      </c>
    </row>
    <row r="100" spans="1:9" x14ac:dyDescent="0.2">
      <c r="A100" t="s">
        <v>158</v>
      </c>
      <c r="B100">
        <v>70</v>
      </c>
      <c r="C100">
        <v>5</v>
      </c>
      <c r="D100">
        <v>14</v>
      </c>
      <c r="E100">
        <v>0</v>
      </c>
      <c r="F100">
        <v>17.215376917272799</v>
      </c>
      <c r="G100">
        <v>10</v>
      </c>
      <c r="H100">
        <v>10000</v>
      </c>
      <c r="I100" t="s">
        <v>1795</v>
      </c>
    </row>
    <row r="101" spans="1:9" x14ac:dyDescent="0.2">
      <c r="A101" t="s">
        <v>159</v>
      </c>
      <c r="B101">
        <v>71</v>
      </c>
      <c r="C101">
        <v>5</v>
      </c>
      <c r="D101">
        <v>15</v>
      </c>
      <c r="E101">
        <v>0</v>
      </c>
      <c r="F101">
        <v>18.457959305494999</v>
      </c>
      <c r="G101">
        <v>13</v>
      </c>
      <c r="H101">
        <v>10000</v>
      </c>
      <c r="I101" t="s">
        <v>1796</v>
      </c>
    </row>
    <row r="102" spans="1:9" x14ac:dyDescent="0.2">
      <c r="A102" t="s">
        <v>160</v>
      </c>
      <c r="B102">
        <v>72</v>
      </c>
      <c r="C102">
        <v>5</v>
      </c>
      <c r="D102">
        <v>15</v>
      </c>
      <c r="E102">
        <v>0</v>
      </c>
      <c r="F102">
        <v>18.934798921458398</v>
      </c>
      <c r="G102">
        <v>6</v>
      </c>
      <c r="H102">
        <v>10000</v>
      </c>
      <c r="I102" t="s">
        <v>1797</v>
      </c>
    </row>
    <row r="103" spans="1:9" x14ac:dyDescent="0.2">
      <c r="A103" t="s">
        <v>161</v>
      </c>
      <c r="B103">
        <v>73</v>
      </c>
      <c r="C103">
        <v>5</v>
      </c>
      <c r="D103">
        <v>15</v>
      </c>
      <c r="E103">
        <v>0</v>
      </c>
      <c r="F103">
        <v>19.871976072899901</v>
      </c>
      <c r="G103">
        <v>5</v>
      </c>
      <c r="H103">
        <v>10000</v>
      </c>
      <c r="I103" t="s">
        <v>1798</v>
      </c>
    </row>
    <row r="104" spans="1:9" x14ac:dyDescent="0.2">
      <c r="A104" t="s">
        <v>162</v>
      </c>
      <c r="B104">
        <v>74</v>
      </c>
      <c r="C104">
        <v>5</v>
      </c>
      <c r="D104">
        <v>15</v>
      </c>
      <c r="E104">
        <v>0</v>
      </c>
      <c r="F104">
        <v>20.1412070365622</v>
      </c>
      <c r="G104">
        <v>12</v>
      </c>
      <c r="H104">
        <v>10000</v>
      </c>
      <c r="I104" t="s">
        <v>1799</v>
      </c>
    </row>
    <row r="105" spans="1:9" x14ac:dyDescent="0.2">
      <c r="A105" t="s">
        <v>163</v>
      </c>
      <c r="B105">
        <v>75</v>
      </c>
      <c r="C105">
        <v>5</v>
      </c>
      <c r="D105">
        <v>15</v>
      </c>
      <c r="E105">
        <v>0</v>
      </c>
      <c r="F105">
        <v>20.523743374273099</v>
      </c>
      <c r="G105">
        <v>3</v>
      </c>
      <c r="H105">
        <v>10000</v>
      </c>
      <c r="I105" t="s">
        <v>1800</v>
      </c>
    </row>
    <row r="106" spans="1:9" x14ac:dyDescent="0.2">
      <c r="A106" t="s">
        <v>164</v>
      </c>
      <c r="B106">
        <v>76</v>
      </c>
      <c r="C106">
        <v>5</v>
      </c>
      <c r="D106">
        <v>15</v>
      </c>
      <c r="E106">
        <v>0</v>
      </c>
      <c r="F106">
        <v>20.997655670158501</v>
      </c>
      <c r="G106">
        <v>3</v>
      </c>
      <c r="H106">
        <v>10000</v>
      </c>
      <c r="I106" t="s">
        <v>1801</v>
      </c>
    </row>
    <row r="107" spans="1:9" x14ac:dyDescent="0.2">
      <c r="A107" t="s">
        <v>165</v>
      </c>
      <c r="B107">
        <v>77</v>
      </c>
      <c r="C107">
        <v>5</v>
      </c>
      <c r="D107">
        <v>15</v>
      </c>
      <c r="E107">
        <v>0</v>
      </c>
      <c r="F107">
        <v>21.8328742310404</v>
      </c>
      <c r="G107">
        <v>1</v>
      </c>
      <c r="H107">
        <v>10000</v>
      </c>
      <c r="I107" t="s">
        <v>1802</v>
      </c>
    </row>
    <row r="108" spans="1:9" x14ac:dyDescent="0.2">
      <c r="A108" t="s">
        <v>166</v>
      </c>
      <c r="B108">
        <v>78</v>
      </c>
      <c r="C108">
        <v>15</v>
      </c>
      <c r="D108">
        <v>13</v>
      </c>
      <c r="E108">
        <v>1</v>
      </c>
      <c r="F108">
        <v>34.703345055691898</v>
      </c>
      <c r="G108">
        <v>3</v>
      </c>
      <c r="H108">
        <v>10000</v>
      </c>
      <c r="I108" t="s">
        <v>1803</v>
      </c>
    </row>
    <row r="109" spans="1:9" x14ac:dyDescent="0.2">
      <c r="A109" t="s">
        <v>167</v>
      </c>
      <c r="B109">
        <v>79</v>
      </c>
      <c r="C109">
        <v>14</v>
      </c>
      <c r="D109">
        <v>14</v>
      </c>
      <c r="E109">
        <v>1</v>
      </c>
      <c r="F109">
        <v>35.313773978501501</v>
      </c>
      <c r="G109">
        <v>9</v>
      </c>
      <c r="H109">
        <v>10000</v>
      </c>
      <c r="I109" t="s">
        <v>1804</v>
      </c>
    </row>
    <row r="110" spans="1:9" x14ac:dyDescent="0.2">
      <c r="A110" t="s">
        <v>168</v>
      </c>
      <c r="B110">
        <v>80</v>
      </c>
      <c r="C110">
        <v>7</v>
      </c>
      <c r="D110">
        <v>16</v>
      </c>
      <c r="E110">
        <v>1</v>
      </c>
      <c r="F110">
        <v>26.657799357548299</v>
      </c>
      <c r="G110">
        <v>1</v>
      </c>
      <c r="H110">
        <v>10000</v>
      </c>
      <c r="I110" t="s">
        <v>1805</v>
      </c>
    </row>
    <row r="111" spans="1:9" x14ac:dyDescent="0.2">
      <c r="A111" t="s">
        <v>169</v>
      </c>
      <c r="B111">
        <v>81</v>
      </c>
      <c r="C111">
        <v>11</v>
      </c>
      <c r="D111">
        <v>15</v>
      </c>
      <c r="E111">
        <v>0</v>
      </c>
      <c r="F111">
        <v>32.355218168348003</v>
      </c>
      <c r="G111">
        <v>1</v>
      </c>
      <c r="H111">
        <v>10000</v>
      </c>
      <c r="I111" t="s">
        <v>1806</v>
      </c>
    </row>
    <row r="112" spans="1:9" x14ac:dyDescent="0.2">
      <c r="A112" t="s">
        <v>170</v>
      </c>
      <c r="B112">
        <v>82</v>
      </c>
      <c r="C112">
        <v>7</v>
      </c>
      <c r="D112">
        <v>18</v>
      </c>
      <c r="E112">
        <v>2</v>
      </c>
      <c r="F112">
        <v>28.095771204680201</v>
      </c>
      <c r="G112">
        <v>11</v>
      </c>
      <c r="H112">
        <v>10000</v>
      </c>
      <c r="I112" t="s">
        <v>1807</v>
      </c>
    </row>
    <row r="113" spans="1:9" x14ac:dyDescent="0.2">
      <c r="A113" t="s">
        <v>171</v>
      </c>
      <c r="B113">
        <v>83</v>
      </c>
      <c r="C113">
        <v>13</v>
      </c>
      <c r="D113">
        <v>16</v>
      </c>
      <c r="E113">
        <v>1</v>
      </c>
      <c r="F113">
        <v>37.8148689819499</v>
      </c>
      <c r="G113">
        <v>6</v>
      </c>
      <c r="H113">
        <v>10000</v>
      </c>
      <c r="I113" t="s">
        <v>1808</v>
      </c>
    </row>
    <row r="114" spans="1:9" x14ac:dyDescent="0.2">
      <c r="A114" t="s">
        <v>172</v>
      </c>
      <c r="B114">
        <v>84</v>
      </c>
      <c r="C114">
        <v>4</v>
      </c>
      <c r="D114">
        <v>18</v>
      </c>
      <c r="E114">
        <v>0</v>
      </c>
      <c r="F114">
        <v>25.951539632864201</v>
      </c>
      <c r="G114">
        <v>8</v>
      </c>
      <c r="H114">
        <v>10000</v>
      </c>
      <c r="I114" t="s">
        <v>1809</v>
      </c>
    </row>
    <row r="115" spans="1:9" x14ac:dyDescent="0.2">
      <c r="A115" t="s">
        <v>173</v>
      </c>
      <c r="B115">
        <v>85</v>
      </c>
      <c r="C115">
        <v>11</v>
      </c>
      <c r="D115">
        <v>17</v>
      </c>
      <c r="E115">
        <v>0</v>
      </c>
      <c r="F115">
        <v>42.147834393195801</v>
      </c>
      <c r="G115">
        <v>6</v>
      </c>
      <c r="H115">
        <v>10000</v>
      </c>
      <c r="I115" t="s">
        <v>1810</v>
      </c>
    </row>
    <row r="116" spans="1:9" x14ac:dyDescent="0.2">
      <c r="A116" t="s">
        <v>174</v>
      </c>
      <c r="B116">
        <v>86</v>
      </c>
      <c r="C116">
        <v>4</v>
      </c>
      <c r="D116">
        <v>20</v>
      </c>
      <c r="E116">
        <v>1</v>
      </c>
      <c r="F116">
        <v>28.212951974943199</v>
      </c>
      <c r="G116">
        <v>14</v>
      </c>
      <c r="H116">
        <v>10000</v>
      </c>
      <c r="I116" t="s">
        <v>1811</v>
      </c>
    </row>
    <row r="117" spans="1:9" x14ac:dyDescent="0.2">
      <c r="A117" t="s">
        <v>175</v>
      </c>
      <c r="B117">
        <v>87</v>
      </c>
      <c r="C117">
        <v>5</v>
      </c>
      <c r="D117">
        <v>19</v>
      </c>
      <c r="E117">
        <v>0</v>
      </c>
      <c r="F117">
        <v>29.885869579389599</v>
      </c>
      <c r="G117">
        <v>5</v>
      </c>
      <c r="H117">
        <v>10000</v>
      </c>
      <c r="I117" t="s">
        <v>1812</v>
      </c>
    </row>
    <row r="118" spans="1:9" x14ac:dyDescent="0.2">
      <c r="A118" t="s">
        <v>176</v>
      </c>
      <c r="B118">
        <v>88</v>
      </c>
      <c r="C118">
        <v>5</v>
      </c>
      <c r="D118">
        <v>19</v>
      </c>
      <c r="E118">
        <v>0</v>
      </c>
      <c r="F118">
        <v>29.009199098683801</v>
      </c>
      <c r="G118">
        <v>6</v>
      </c>
      <c r="H118">
        <v>10000</v>
      </c>
      <c r="I118" t="s">
        <v>1813</v>
      </c>
    </row>
    <row r="119" spans="1:9" x14ac:dyDescent="0.2">
      <c r="A119" t="s">
        <v>177</v>
      </c>
      <c r="B119">
        <v>89</v>
      </c>
      <c r="C119">
        <v>3</v>
      </c>
      <c r="D119">
        <v>19</v>
      </c>
      <c r="E119">
        <v>0</v>
      </c>
      <c r="F119">
        <v>28.4944555088877</v>
      </c>
      <c r="G119">
        <v>3</v>
      </c>
      <c r="H119">
        <v>10000</v>
      </c>
      <c r="I119" t="s">
        <v>1814</v>
      </c>
    </row>
    <row r="120" spans="1:9" x14ac:dyDescent="0.2">
      <c r="A120" t="s">
        <v>178</v>
      </c>
      <c r="B120">
        <v>90</v>
      </c>
      <c r="C120">
        <v>3</v>
      </c>
      <c r="D120">
        <v>19</v>
      </c>
      <c r="E120">
        <v>0</v>
      </c>
      <c r="F120">
        <v>28.271976009942499</v>
      </c>
      <c r="G120">
        <v>5</v>
      </c>
      <c r="H120">
        <v>10000</v>
      </c>
      <c r="I120" t="s">
        <v>1815</v>
      </c>
    </row>
    <row r="121" spans="1:9" x14ac:dyDescent="0.2">
      <c r="A121" t="s">
        <v>179</v>
      </c>
      <c r="B121">
        <v>91</v>
      </c>
      <c r="C121">
        <v>4</v>
      </c>
      <c r="D121">
        <v>19</v>
      </c>
      <c r="E121">
        <v>0</v>
      </c>
      <c r="F121">
        <v>29.898347339592799</v>
      </c>
      <c r="G121">
        <v>2</v>
      </c>
      <c r="H121">
        <v>10000</v>
      </c>
      <c r="I121" t="s">
        <v>1816</v>
      </c>
    </row>
    <row r="122" spans="1:9" x14ac:dyDescent="0.2">
      <c r="A122" t="s">
        <v>180</v>
      </c>
      <c r="B122">
        <v>92</v>
      </c>
      <c r="C122">
        <v>3</v>
      </c>
      <c r="D122">
        <v>20</v>
      </c>
      <c r="E122">
        <v>0</v>
      </c>
      <c r="F122">
        <v>31.0181251568719</v>
      </c>
      <c r="G122">
        <v>3</v>
      </c>
      <c r="H122">
        <v>10000</v>
      </c>
      <c r="I122" t="s">
        <v>1817</v>
      </c>
    </row>
    <row r="123" spans="1:9" x14ac:dyDescent="0.2">
      <c r="A123" t="s">
        <v>181</v>
      </c>
      <c r="B123">
        <v>93</v>
      </c>
      <c r="C123">
        <v>4</v>
      </c>
      <c r="D123">
        <v>20</v>
      </c>
      <c r="E123">
        <v>0</v>
      </c>
      <c r="F123">
        <v>33.6095565091818</v>
      </c>
      <c r="G123">
        <v>5</v>
      </c>
      <c r="H123">
        <v>10000</v>
      </c>
      <c r="I123" t="s">
        <v>1818</v>
      </c>
    </row>
    <row r="124" spans="1:9" x14ac:dyDescent="0.2">
      <c r="A124" t="s">
        <v>182</v>
      </c>
      <c r="B124">
        <v>94</v>
      </c>
      <c r="C124">
        <v>4</v>
      </c>
      <c r="D124">
        <v>21</v>
      </c>
      <c r="E124">
        <v>1</v>
      </c>
      <c r="F124">
        <v>33.323461254127302</v>
      </c>
      <c r="G124">
        <v>15</v>
      </c>
      <c r="H124">
        <v>10000</v>
      </c>
      <c r="I124" t="s">
        <v>1819</v>
      </c>
    </row>
    <row r="125" spans="1:9" x14ac:dyDescent="0.2">
      <c r="A125" t="s">
        <v>183</v>
      </c>
      <c r="B125">
        <v>95</v>
      </c>
      <c r="C125">
        <v>5</v>
      </c>
      <c r="D125">
        <v>19</v>
      </c>
      <c r="E125">
        <v>0</v>
      </c>
      <c r="F125">
        <v>33.206304507330003</v>
      </c>
      <c r="G125">
        <v>8</v>
      </c>
      <c r="H125">
        <v>10000</v>
      </c>
      <c r="I125" t="s">
        <v>1820</v>
      </c>
    </row>
    <row r="126" spans="1:9" x14ac:dyDescent="0.2">
      <c r="A126" t="s">
        <v>184</v>
      </c>
      <c r="B126">
        <v>96</v>
      </c>
      <c r="C126">
        <v>27</v>
      </c>
      <c r="D126">
        <v>14</v>
      </c>
      <c r="E126">
        <v>0</v>
      </c>
      <c r="F126">
        <v>72.868492560461107</v>
      </c>
      <c r="G126">
        <v>5</v>
      </c>
      <c r="H126">
        <v>10000</v>
      </c>
      <c r="I126" t="s">
        <v>1821</v>
      </c>
    </row>
    <row r="127" spans="1:9" x14ac:dyDescent="0.2">
      <c r="A127" t="s">
        <v>185</v>
      </c>
      <c r="B127">
        <v>97</v>
      </c>
      <c r="C127">
        <v>5</v>
      </c>
      <c r="D127">
        <v>19</v>
      </c>
      <c r="E127">
        <v>0</v>
      </c>
      <c r="F127">
        <v>33.233304226770997</v>
      </c>
      <c r="G127">
        <v>3</v>
      </c>
      <c r="H127">
        <v>10000</v>
      </c>
      <c r="I127" t="s">
        <v>1822</v>
      </c>
    </row>
    <row r="128" spans="1:9" x14ac:dyDescent="0.2">
      <c r="A128" t="s">
        <v>186</v>
      </c>
      <c r="B128">
        <v>98</v>
      </c>
      <c r="C128">
        <v>2</v>
      </c>
      <c r="D128">
        <v>21</v>
      </c>
      <c r="E128">
        <v>0</v>
      </c>
      <c r="F128">
        <v>31.2541510639712</v>
      </c>
      <c r="G128">
        <v>10</v>
      </c>
      <c r="H128">
        <v>10000</v>
      </c>
      <c r="I128" t="s">
        <v>1823</v>
      </c>
    </row>
    <row r="129" spans="1:9" x14ac:dyDescent="0.2">
      <c r="A129" t="s">
        <v>187</v>
      </c>
      <c r="B129">
        <v>99</v>
      </c>
      <c r="C129">
        <v>3</v>
      </c>
      <c r="D129">
        <v>21</v>
      </c>
      <c r="E129">
        <v>0</v>
      </c>
      <c r="F129">
        <v>34.294847950339303</v>
      </c>
      <c r="G129">
        <v>10</v>
      </c>
      <c r="H129">
        <v>10000</v>
      </c>
      <c r="I129" t="s">
        <v>1824</v>
      </c>
    </row>
    <row r="130" spans="1:9" x14ac:dyDescent="0.2">
      <c r="A130" t="s">
        <v>188</v>
      </c>
      <c r="B130">
        <v>100</v>
      </c>
      <c r="C130">
        <v>4</v>
      </c>
      <c r="D130">
        <v>20</v>
      </c>
      <c r="E130">
        <v>0</v>
      </c>
      <c r="F130">
        <v>35.073844480328198</v>
      </c>
      <c r="G130">
        <v>3</v>
      </c>
      <c r="H130">
        <v>10000</v>
      </c>
      <c r="I130" t="s">
        <v>1825</v>
      </c>
    </row>
    <row r="131" spans="1:9" x14ac:dyDescent="0.2">
      <c r="A131" t="s">
        <v>189</v>
      </c>
      <c r="B131">
        <v>101</v>
      </c>
      <c r="C131">
        <v>4</v>
      </c>
      <c r="D131">
        <v>20</v>
      </c>
      <c r="E131">
        <v>0</v>
      </c>
      <c r="F131">
        <v>36.169483493082197</v>
      </c>
      <c r="G131">
        <v>1</v>
      </c>
      <c r="H131">
        <v>10000</v>
      </c>
      <c r="I131" t="s">
        <v>1826</v>
      </c>
    </row>
    <row r="132" spans="1:9" x14ac:dyDescent="0.2">
      <c r="A132" t="s">
        <v>190</v>
      </c>
      <c r="B132">
        <v>102</v>
      </c>
      <c r="C132">
        <v>17</v>
      </c>
      <c r="D132">
        <v>18</v>
      </c>
      <c r="E132">
        <v>1</v>
      </c>
      <c r="F132">
        <v>63.981425541453</v>
      </c>
      <c r="G132">
        <v>2</v>
      </c>
      <c r="H132">
        <v>10000</v>
      </c>
      <c r="I132" t="s">
        <v>1827</v>
      </c>
    </row>
    <row r="133" spans="1:9" x14ac:dyDescent="0.2">
      <c r="A133" t="s">
        <v>191</v>
      </c>
      <c r="B133">
        <v>103</v>
      </c>
      <c r="C133">
        <v>18</v>
      </c>
      <c r="D133">
        <v>18</v>
      </c>
      <c r="E133">
        <v>1</v>
      </c>
      <c r="F133">
        <v>67.381224003620403</v>
      </c>
      <c r="G133">
        <v>1</v>
      </c>
      <c r="H133">
        <v>10000</v>
      </c>
      <c r="I133" t="s">
        <v>1828</v>
      </c>
    </row>
    <row r="134" spans="1:9" x14ac:dyDescent="0.2">
      <c r="A134" t="s">
        <v>192</v>
      </c>
      <c r="B134">
        <v>104</v>
      </c>
      <c r="C134">
        <v>12</v>
      </c>
      <c r="D134">
        <v>22</v>
      </c>
      <c r="E134">
        <v>3</v>
      </c>
      <c r="F134">
        <v>55.216782126575701</v>
      </c>
      <c r="G134">
        <v>3</v>
      </c>
      <c r="H134">
        <v>10000</v>
      </c>
      <c r="I134" t="s">
        <v>1829</v>
      </c>
    </row>
    <row r="135" spans="1:9" x14ac:dyDescent="0.2">
      <c r="A135" t="s">
        <v>193</v>
      </c>
      <c r="B135">
        <v>105</v>
      </c>
      <c r="C135">
        <v>8</v>
      </c>
      <c r="D135">
        <v>24</v>
      </c>
      <c r="E135">
        <v>4</v>
      </c>
      <c r="F135">
        <v>48.460439843125599</v>
      </c>
      <c r="G135">
        <v>4</v>
      </c>
      <c r="H135">
        <v>10000</v>
      </c>
      <c r="I135" t="s">
        <v>1830</v>
      </c>
    </row>
    <row r="136" spans="1:9" x14ac:dyDescent="0.2">
      <c r="A136" t="s">
        <v>194</v>
      </c>
      <c r="B136">
        <v>106</v>
      </c>
      <c r="C136">
        <v>23</v>
      </c>
      <c r="D136">
        <v>16</v>
      </c>
      <c r="E136">
        <v>0</v>
      </c>
      <c r="F136">
        <v>82.422588855028096</v>
      </c>
      <c r="G136">
        <v>1</v>
      </c>
      <c r="H136">
        <v>10000</v>
      </c>
      <c r="I136" t="s">
        <v>1831</v>
      </c>
    </row>
    <row r="137" spans="1:9" x14ac:dyDescent="0.2">
      <c r="A137" t="s">
        <v>195</v>
      </c>
      <c r="B137">
        <v>107</v>
      </c>
      <c r="C137">
        <v>10</v>
      </c>
      <c r="D137">
        <v>22</v>
      </c>
      <c r="E137">
        <v>2</v>
      </c>
      <c r="F137">
        <v>54.282792000100002</v>
      </c>
      <c r="G137">
        <v>1</v>
      </c>
      <c r="H137">
        <v>10000</v>
      </c>
      <c r="I137" t="s">
        <v>1832</v>
      </c>
    </row>
    <row r="138" spans="1:9" x14ac:dyDescent="0.2">
      <c r="A138" t="s">
        <v>196</v>
      </c>
      <c r="B138">
        <v>108</v>
      </c>
      <c r="C138">
        <v>36</v>
      </c>
      <c r="D138">
        <v>15</v>
      </c>
      <c r="E138">
        <v>2</v>
      </c>
      <c r="F138">
        <v>119.486624009907</v>
      </c>
      <c r="G138">
        <v>1</v>
      </c>
      <c r="H138">
        <v>10000</v>
      </c>
      <c r="I138" t="s">
        <v>1833</v>
      </c>
    </row>
    <row r="139" spans="1:9" x14ac:dyDescent="0.2">
      <c r="A139" t="s">
        <v>197</v>
      </c>
      <c r="B139">
        <v>109</v>
      </c>
      <c r="C139">
        <v>31</v>
      </c>
      <c r="D139">
        <v>17</v>
      </c>
      <c r="E139">
        <v>3</v>
      </c>
      <c r="F139">
        <v>108.654852183535</v>
      </c>
      <c r="G139">
        <v>2</v>
      </c>
      <c r="H139">
        <v>10000</v>
      </c>
      <c r="I139" t="s">
        <v>1834</v>
      </c>
    </row>
    <row r="140" spans="1:9" x14ac:dyDescent="0.2">
      <c r="A140" t="s">
        <v>198</v>
      </c>
      <c r="B140">
        <v>110</v>
      </c>
      <c r="C140">
        <v>32</v>
      </c>
      <c r="D140">
        <v>16</v>
      </c>
      <c r="E140">
        <v>2</v>
      </c>
      <c r="F140">
        <v>111.75845106691099</v>
      </c>
      <c r="G140">
        <v>1</v>
      </c>
      <c r="H140">
        <v>10000</v>
      </c>
      <c r="I140" t="s">
        <v>1835</v>
      </c>
    </row>
    <row r="141" spans="1:9" x14ac:dyDescent="0.2">
      <c r="A141" t="s">
        <v>199</v>
      </c>
      <c r="B141">
        <v>111</v>
      </c>
      <c r="C141">
        <v>33</v>
      </c>
      <c r="D141">
        <v>17</v>
      </c>
      <c r="E141">
        <v>3</v>
      </c>
      <c r="F141">
        <v>116.47551783826199</v>
      </c>
      <c r="G141">
        <v>1</v>
      </c>
      <c r="H141">
        <v>10000</v>
      </c>
      <c r="I141" t="s">
        <v>1836</v>
      </c>
    </row>
    <row r="142" spans="1:9" x14ac:dyDescent="0.2">
      <c r="A142" t="s">
        <v>200</v>
      </c>
      <c r="B142">
        <v>112</v>
      </c>
      <c r="C142">
        <v>16</v>
      </c>
      <c r="D142">
        <v>19</v>
      </c>
      <c r="E142">
        <v>0</v>
      </c>
      <c r="F142">
        <v>70.640931624919105</v>
      </c>
      <c r="G142">
        <v>1</v>
      </c>
      <c r="H142">
        <v>10000</v>
      </c>
      <c r="I142" t="s">
        <v>1837</v>
      </c>
    </row>
    <row r="143" spans="1:9" x14ac:dyDescent="0.2">
      <c r="A143" t="s">
        <v>201</v>
      </c>
      <c r="B143">
        <v>113</v>
      </c>
      <c r="C143">
        <v>34</v>
      </c>
      <c r="D143">
        <v>14</v>
      </c>
      <c r="E143">
        <v>0</v>
      </c>
      <c r="F143">
        <v>123.899305730126</v>
      </c>
      <c r="G143">
        <v>1</v>
      </c>
      <c r="H143">
        <v>10000</v>
      </c>
      <c r="I143" t="s">
        <v>1838</v>
      </c>
    </row>
    <row r="144" spans="1:9" x14ac:dyDescent="0.2">
      <c r="A144" t="s">
        <v>202</v>
      </c>
      <c r="B144">
        <v>114</v>
      </c>
      <c r="C144">
        <v>36</v>
      </c>
      <c r="D144">
        <v>14</v>
      </c>
      <c r="E144">
        <v>0</v>
      </c>
      <c r="F144">
        <v>132.76283689774499</v>
      </c>
      <c r="G144">
        <v>2</v>
      </c>
      <c r="H144">
        <v>10000</v>
      </c>
      <c r="I144" t="s">
        <v>1839</v>
      </c>
    </row>
    <row r="145" spans="1:9" x14ac:dyDescent="0.2">
      <c r="A145" t="s">
        <v>203</v>
      </c>
      <c r="B145">
        <v>115</v>
      </c>
      <c r="C145">
        <v>1</v>
      </c>
      <c r="D145">
        <v>25</v>
      </c>
      <c r="E145">
        <v>0</v>
      </c>
      <c r="F145">
        <v>39.485786100849502</v>
      </c>
      <c r="G145">
        <v>4</v>
      </c>
      <c r="H145">
        <v>10000</v>
      </c>
      <c r="I145" t="s">
        <v>1840</v>
      </c>
    </row>
    <row r="146" spans="1:9" x14ac:dyDescent="0.2">
      <c r="A146" t="s">
        <v>204</v>
      </c>
      <c r="B146">
        <v>116</v>
      </c>
      <c r="C146">
        <v>2</v>
      </c>
      <c r="D146">
        <v>24</v>
      </c>
      <c r="E146">
        <v>0</v>
      </c>
      <c r="F146">
        <v>41.804101738147402</v>
      </c>
      <c r="G146">
        <v>1</v>
      </c>
      <c r="H146">
        <v>10000</v>
      </c>
      <c r="I146" t="s">
        <v>1841</v>
      </c>
    </row>
    <row r="147" spans="1:9" x14ac:dyDescent="0.2">
      <c r="A147" t="s">
        <v>205</v>
      </c>
      <c r="B147">
        <v>117</v>
      </c>
      <c r="C147">
        <v>2</v>
      </c>
      <c r="D147">
        <v>24</v>
      </c>
      <c r="E147">
        <v>0</v>
      </c>
      <c r="F147">
        <v>41.448925143107701</v>
      </c>
      <c r="G147">
        <v>3</v>
      </c>
      <c r="H147">
        <v>10000</v>
      </c>
      <c r="I147" t="s">
        <v>1842</v>
      </c>
    </row>
    <row r="148" spans="1:9" x14ac:dyDescent="0.2">
      <c r="A148" t="s">
        <v>206</v>
      </c>
      <c r="B148">
        <v>118</v>
      </c>
      <c r="C148">
        <v>1</v>
      </c>
      <c r="D148">
        <v>25</v>
      </c>
      <c r="E148">
        <v>0</v>
      </c>
      <c r="F148">
        <v>39.6902611805126</v>
      </c>
      <c r="G148">
        <v>3</v>
      </c>
      <c r="H148">
        <v>10000</v>
      </c>
      <c r="I148" t="s">
        <v>1843</v>
      </c>
    </row>
    <row r="149" spans="1:9" x14ac:dyDescent="0.2">
      <c r="A149" t="s">
        <v>207</v>
      </c>
      <c r="B149">
        <v>119</v>
      </c>
      <c r="C149">
        <v>39</v>
      </c>
      <c r="D149">
        <v>18</v>
      </c>
      <c r="E149">
        <v>4</v>
      </c>
      <c r="F149">
        <v>155.113101872615</v>
      </c>
      <c r="G149">
        <v>5</v>
      </c>
      <c r="H149">
        <v>10000</v>
      </c>
      <c r="I149" t="s">
        <v>1844</v>
      </c>
    </row>
    <row r="150" spans="1:9" x14ac:dyDescent="0.2">
      <c r="A150" t="s">
        <v>208</v>
      </c>
      <c r="B150">
        <v>120</v>
      </c>
      <c r="C150">
        <v>40</v>
      </c>
      <c r="D150">
        <v>16</v>
      </c>
      <c r="E150">
        <v>2</v>
      </c>
      <c r="F150">
        <v>159.72101758047901</v>
      </c>
      <c r="G150">
        <v>3</v>
      </c>
      <c r="H150">
        <v>10000</v>
      </c>
      <c r="I150" t="s">
        <v>1845</v>
      </c>
    </row>
    <row r="151" spans="1:9" x14ac:dyDescent="0.2">
      <c r="A151" t="s">
        <v>209</v>
      </c>
      <c r="B151">
        <v>121</v>
      </c>
      <c r="C151">
        <v>36</v>
      </c>
      <c r="D151">
        <v>17</v>
      </c>
      <c r="E151">
        <v>2</v>
      </c>
      <c r="F151">
        <v>151.677466407418</v>
      </c>
      <c r="G151">
        <v>1</v>
      </c>
      <c r="H151">
        <v>10000</v>
      </c>
      <c r="I151" t="s">
        <v>1846</v>
      </c>
    </row>
    <row r="152" spans="1:9" x14ac:dyDescent="0.2">
      <c r="A152" t="s">
        <v>210</v>
      </c>
      <c r="B152">
        <v>122</v>
      </c>
      <c r="C152">
        <v>37</v>
      </c>
      <c r="D152">
        <v>19</v>
      </c>
      <c r="E152">
        <v>4</v>
      </c>
      <c r="F152">
        <v>154.68395542167099</v>
      </c>
      <c r="G152">
        <v>5</v>
      </c>
      <c r="H152">
        <v>10000</v>
      </c>
      <c r="I152" t="s">
        <v>1847</v>
      </c>
    </row>
    <row r="153" spans="1:9" x14ac:dyDescent="0.2">
      <c r="A153" t="s">
        <v>211</v>
      </c>
      <c r="B153">
        <v>123</v>
      </c>
      <c r="C153">
        <v>38</v>
      </c>
      <c r="D153">
        <v>18</v>
      </c>
      <c r="E153">
        <v>3</v>
      </c>
      <c r="F153">
        <v>159.927589163184</v>
      </c>
      <c r="G153">
        <v>3</v>
      </c>
      <c r="H153">
        <v>10000</v>
      </c>
      <c r="I153" t="s">
        <v>1848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CEE8E-1556-C249-AF12-543A9FF31807}">
  <dimension ref="A1:I153"/>
  <sheetViews>
    <sheetView workbookViewId="0">
      <selection activeCell="H21" sqref="H21"/>
    </sheetView>
  </sheetViews>
  <sheetFormatPr baseColWidth="10" defaultRowHeight="16" x14ac:dyDescent="0.2"/>
  <sheetData>
    <row r="1" spans="1:1" x14ac:dyDescent="0.2">
      <c r="A1" t="s">
        <v>212</v>
      </c>
    </row>
    <row r="2" spans="1:1" x14ac:dyDescent="0.2">
      <c r="A2" t="s">
        <v>213</v>
      </c>
    </row>
    <row r="3" spans="1:1" x14ac:dyDescent="0.2">
      <c r="A3" t="s">
        <v>214</v>
      </c>
    </row>
    <row r="4" spans="1:1" x14ac:dyDescent="0.2">
      <c r="A4" t="s">
        <v>215</v>
      </c>
    </row>
    <row r="5" spans="1:1" x14ac:dyDescent="0.2">
      <c r="A5" t="s">
        <v>216</v>
      </c>
    </row>
    <row r="6" spans="1:1" x14ac:dyDescent="0.2">
      <c r="A6" t="s">
        <v>1055</v>
      </c>
    </row>
    <row r="7" spans="1:1" x14ac:dyDescent="0.2">
      <c r="A7" t="s">
        <v>218</v>
      </c>
    </row>
    <row r="8" spans="1:1" x14ac:dyDescent="0.2">
      <c r="A8" t="s">
        <v>219</v>
      </c>
    </row>
    <row r="9" spans="1:1" x14ac:dyDescent="0.2">
      <c r="A9" t="s">
        <v>1433</v>
      </c>
    </row>
    <row r="10" spans="1:1" x14ac:dyDescent="0.2">
      <c r="A10" t="s">
        <v>1434</v>
      </c>
    </row>
    <row r="11" spans="1:1" x14ac:dyDescent="0.2">
      <c r="A11" t="s">
        <v>220</v>
      </c>
    </row>
    <row r="12" spans="1:1" x14ac:dyDescent="0.2">
      <c r="A12" t="s">
        <v>221</v>
      </c>
    </row>
    <row r="13" spans="1:1" x14ac:dyDescent="0.2">
      <c r="A13" t="s">
        <v>222</v>
      </c>
    </row>
    <row r="14" spans="1:1" x14ac:dyDescent="0.2">
      <c r="A14" t="s">
        <v>223</v>
      </c>
    </row>
    <row r="15" spans="1:1" x14ac:dyDescent="0.2">
      <c r="A15" t="s">
        <v>224</v>
      </c>
    </row>
    <row r="16" spans="1:1" x14ac:dyDescent="0.2">
      <c r="A16" t="s">
        <v>1445</v>
      </c>
    </row>
    <row r="17" spans="1:9" x14ac:dyDescent="0.2">
      <c r="A17" t="s">
        <v>1436</v>
      </c>
    </row>
    <row r="18" spans="1:9" x14ac:dyDescent="0.2">
      <c r="A18" t="s">
        <v>225</v>
      </c>
    </row>
    <row r="19" spans="1:9" x14ac:dyDescent="0.2">
      <c r="A19" t="s">
        <v>229</v>
      </c>
    </row>
    <row r="20" spans="1:9" x14ac:dyDescent="0.2">
      <c r="A20" t="s">
        <v>230</v>
      </c>
    </row>
    <row r="21" spans="1:9" x14ac:dyDescent="0.2">
      <c r="A21" t="s">
        <v>231</v>
      </c>
    </row>
    <row r="22" spans="1:9" x14ac:dyDescent="0.2">
      <c r="A22" t="s">
        <v>1849</v>
      </c>
    </row>
    <row r="23" spans="1:9" x14ac:dyDescent="0.2">
      <c r="A23" t="s">
        <v>1446</v>
      </c>
    </row>
    <row r="24" spans="1:9" x14ac:dyDescent="0.2">
      <c r="A24" t="s">
        <v>1447</v>
      </c>
    </row>
    <row r="25" spans="1:9" x14ac:dyDescent="0.2">
      <c r="A25" t="s">
        <v>1448</v>
      </c>
    </row>
    <row r="26" spans="1:9" x14ac:dyDescent="0.2">
      <c r="A26" t="s">
        <v>1449</v>
      </c>
    </row>
    <row r="27" spans="1:9" x14ac:dyDescent="0.2">
      <c r="A27" t="s">
        <v>616</v>
      </c>
    </row>
    <row r="28" spans="1:9" x14ac:dyDescent="0.2">
      <c r="A28" t="s">
        <v>235</v>
      </c>
    </row>
    <row r="29" spans="1:9" x14ac:dyDescent="0.2">
      <c r="A29" t="s">
        <v>1850</v>
      </c>
    </row>
    <row r="30" spans="1:9" x14ac:dyDescent="0.2">
      <c r="A30" t="s">
        <v>87</v>
      </c>
    </row>
    <row r="32" spans="1:9" x14ac:dyDescent="0.2">
      <c r="A32" t="s">
        <v>88</v>
      </c>
      <c r="B32" t="s">
        <v>61</v>
      </c>
      <c r="C32" t="s">
        <v>89</v>
      </c>
      <c r="D32" t="s">
        <v>90</v>
      </c>
      <c r="E32" t="s">
        <v>237</v>
      </c>
      <c r="F32" t="s">
        <v>238</v>
      </c>
      <c r="G32" t="s">
        <v>58</v>
      </c>
      <c r="H32" t="s">
        <v>59</v>
      </c>
      <c r="I32" t="s">
        <v>239</v>
      </c>
    </row>
    <row r="33" spans="1:9" x14ac:dyDescent="0.2">
      <c r="A33" t="s">
        <v>91</v>
      </c>
      <c r="B33">
        <v>3</v>
      </c>
      <c r="C33">
        <v>1</v>
      </c>
      <c r="D33">
        <v>1</v>
      </c>
      <c r="E33">
        <v>0</v>
      </c>
      <c r="F33">
        <v>0.96256039757281497</v>
      </c>
      <c r="G33">
        <v>10000</v>
      </c>
      <c r="H33">
        <v>10000</v>
      </c>
      <c r="I33" t="s">
        <v>1851</v>
      </c>
    </row>
    <row r="34" spans="1:9" x14ac:dyDescent="0.2">
      <c r="A34" t="s">
        <v>92</v>
      </c>
      <c r="B34">
        <v>4</v>
      </c>
      <c r="C34">
        <v>1</v>
      </c>
      <c r="D34">
        <v>2</v>
      </c>
      <c r="E34">
        <v>0</v>
      </c>
      <c r="F34">
        <v>1.06373836193233</v>
      </c>
      <c r="G34">
        <v>10000</v>
      </c>
      <c r="H34">
        <v>10000</v>
      </c>
      <c r="I34" t="s">
        <v>1852</v>
      </c>
    </row>
    <row r="35" spans="1:9" x14ac:dyDescent="0.2">
      <c r="A35" t="s">
        <v>93</v>
      </c>
      <c r="B35">
        <v>5</v>
      </c>
      <c r="C35">
        <v>1</v>
      </c>
      <c r="D35">
        <v>3</v>
      </c>
      <c r="E35">
        <v>0</v>
      </c>
      <c r="F35">
        <v>1.1891566403210101</v>
      </c>
      <c r="G35">
        <v>10000</v>
      </c>
      <c r="H35">
        <v>10000</v>
      </c>
      <c r="I35" t="s">
        <v>1853</v>
      </c>
    </row>
    <row r="36" spans="1:9" x14ac:dyDescent="0.2">
      <c r="A36" t="s">
        <v>94</v>
      </c>
      <c r="B36">
        <v>6</v>
      </c>
      <c r="C36">
        <v>1</v>
      </c>
      <c r="D36">
        <v>3</v>
      </c>
      <c r="E36">
        <v>0</v>
      </c>
      <c r="F36">
        <v>1.2430309364572101</v>
      </c>
      <c r="G36">
        <v>10000</v>
      </c>
      <c r="H36">
        <v>10000</v>
      </c>
      <c r="I36" t="s">
        <v>1853</v>
      </c>
    </row>
    <row r="37" spans="1:9" x14ac:dyDescent="0.2">
      <c r="A37" t="s">
        <v>95</v>
      </c>
      <c r="B37">
        <v>7</v>
      </c>
      <c r="C37">
        <v>1</v>
      </c>
      <c r="D37">
        <v>3</v>
      </c>
      <c r="E37">
        <v>0</v>
      </c>
      <c r="F37">
        <v>1.2747546508908201</v>
      </c>
      <c r="G37">
        <v>10000</v>
      </c>
      <c r="H37">
        <v>10000</v>
      </c>
      <c r="I37" t="s">
        <v>1854</v>
      </c>
    </row>
    <row r="38" spans="1:9" x14ac:dyDescent="0.2">
      <c r="A38" t="s">
        <v>96</v>
      </c>
      <c r="B38">
        <v>8</v>
      </c>
      <c r="C38">
        <v>1</v>
      </c>
      <c r="D38">
        <v>3</v>
      </c>
      <c r="E38">
        <v>0</v>
      </c>
      <c r="F38">
        <v>1.31569855287671</v>
      </c>
      <c r="G38">
        <v>10000</v>
      </c>
      <c r="H38">
        <v>10000</v>
      </c>
      <c r="I38" t="s">
        <v>1853</v>
      </c>
    </row>
    <row r="39" spans="1:9" x14ac:dyDescent="0.2">
      <c r="A39" t="s">
        <v>97</v>
      </c>
      <c r="B39">
        <v>9</v>
      </c>
      <c r="C39">
        <v>1</v>
      </c>
      <c r="D39">
        <v>3</v>
      </c>
      <c r="E39">
        <v>0</v>
      </c>
      <c r="F39">
        <v>1.3873983426019501</v>
      </c>
      <c r="G39">
        <v>10000</v>
      </c>
      <c r="H39">
        <v>10000</v>
      </c>
      <c r="I39" t="s">
        <v>1853</v>
      </c>
    </row>
    <row r="40" spans="1:9" x14ac:dyDescent="0.2">
      <c r="A40" t="s">
        <v>98</v>
      </c>
      <c r="B40">
        <v>10</v>
      </c>
      <c r="C40">
        <v>1</v>
      </c>
      <c r="D40">
        <v>4</v>
      </c>
      <c r="E40">
        <v>0</v>
      </c>
      <c r="F40">
        <v>1.33772465586662</v>
      </c>
      <c r="G40">
        <v>9996</v>
      </c>
      <c r="H40">
        <v>10000</v>
      </c>
      <c r="I40" t="s">
        <v>1855</v>
      </c>
    </row>
    <row r="41" spans="1:9" x14ac:dyDescent="0.2">
      <c r="A41" t="s">
        <v>99</v>
      </c>
      <c r="B41">
        <v>11</v>
      </c>
      <c r="C41">
        <v>1</v>
      </c>
      <c r="D41">
        <v>5</v>
      </c>
      <c r="E41">
        <v>0</v>
      </c>
      <c r="F41">
        <v>1.6512811100110401</v>
      </c>
      <c r="G41">
        <v>10000</v>
      </c>
      <c r="H41">
        <v>10000</v>
      </c>
      <c r="I41" t="s">
        <v>1856</v>
      </c>
    </row>
    <row r="42" spans="1:9" x14ac:dyDescent="0.2">
      <c r="A42" t="s">
        <v>100</v>
      </c>
      <c r="B42">
        <v>12</v>
      </c>
      <c r="C42">
        <v>6</v>
      </c>
      <c r="D42">
        <v>3</v>
      </c>
      <c r="E42">
        <v>0</v>
      </c>
      <c r="F42">
        <v>1.74438585806638</v>
      </c>
      <c r="G42">
        <v>9828</v>
      </c>
      <c r="H42">
        <v>10000</v>
      </c>
      <c r="I42" t="s">
        <v>1857</v>
      </c>
    </row>
    <row r="43" spans="1:9" x14ac:dyDescent="0.2">
      <c r="A43" t="s">
        <v>101</v>
      </c>
      <c r="B43">
        <v>13</v>
      </c>
      <c r="C43">
        <v>6</v>
      </c>
      <c r="D43">
        <v>3</v>
      </c>
      <c r="E43">
        <v>0</v>
      </c>
      <c r="F43">
        <v>1.8258100356906599</v>
      </c>
      <c r="G43">
        <v>9803</v>
      </c>
      <c r="H43">
        <v>10000</v>
      </c>
      <c r="I43" t="s">
        <v>1858</v>
      </c>
    </row>
    <row r="44" spans="1:9" x14ac:dyDescent="0.2">
      <c r="A44" t="s">
        <v>102</v>
      </c>
      <c r="B44">
        <v>14</v>
      </c>
      <c r="C44">
        <v>2</v>
      </c>
      <c r="D44">
        <v>5</v>
      </c>
      <c r="E44">
        <v>0</v>
      </c>
      <c r="F44">
        <v>1.6459109960123799</v>
      </c>
      <c r="G44">
        <v>9876</v>
      </c>
      <c r="H44">
        <v>10000</v>
      </c>
      <c r="I44" t="s">
        <v>1859</v>
      </c>
    </row>
    <row r="45" spans="1:9" x14ac:dyDescent="0.2">
      <c r="A45" t="s">
        <v>103</v>
      </c>
      <c r="B45">
        <v>15</v>
      </c>
      <c r="C45">
        <v>2</v>
      </c>
      <c r="D45">
        <v>5</v>
      </c>
      <c r="E45">
        <v>0</v>
      </c>
      <c r="F45">
        <v>1.7019760804250801</v>
      </c>
      <c r="G45">
        <v>9901</v>
      </c>
      <c r="H45">
        <v>10000</v>
      </c>
      <c r="I45" t="s">
        <v>1860</v>
      </c>
    </row>
    <row r="46" spans="1:9" x14ac:dyDescent="0.2">
      <c r="A46" t="s">
        <v>104</v>
      </c>
      <c r="B46">
        <v>16</v>
      </c>
      <c r="C46">
        <v>1</v>
      </c>
      <c r="D46">
        <v>6</v>
      </c>
      <c r="E46">
        <v>0</v>
      </c>
      <c r="F46">
        <v>1.76615670975297</v>
      </c>
      <c r="G46">
        <v>10000</v>
      </c>
      <c r="H46">
        <v>10000</v>
      </c>
      <c r="I46" t="s">
        <v>1861</v>
      </c>
    </row>
    <row r="47" spans="1:9" x14ac:dyDescent="0.2">
      <c r="A47" t="s">
        <v>105</v>
      </c>
      <c r="B47">
        <v>17</v>
      </c>
      <c r="C47">
        <v>3</v>
      </c>
      <c r="D47">
        <v>5</v>
      </c>
      <c r="E47">
        <v>0</v>
      </c>
      <c r="F47">
        <v>1.85536152310669</v>
      </c>
      <c r="G47">
        <v>10000</v>
      </c>
      <c r="H47">
        <v>10000</v>
      </c>
      <c r="I47" t="s">
        <v>1862</v>
      </c>
    </row>
    <row r="48" spans="1:9" x14ac:dyDescent="0.2">
      <c r="A48" t="s">
        <v>106</v>
      </c>
      <c r="B48">
        <v>18</v>
      </c>
      <c r="C48">
        <v>5</v>
      </c>
      <c r="D48">
        <v>5</v>
      </c>
      <c r="E48">
        <v>0</v>
      </c>
      <c r="F48">
        <v>2.0292159570381001</v>
      </c>
      <c r="G48">
        <v>9995</v>
      </c>
      <c r="H48">
        <v>10000</v>
      </c>
      <c r="I48" t="s">
        <v>1863</v>
      </c>
    </row>
    <row r="49" spans="1:9" x14ac:dyDescent="0.2">
      <c r="A49" t="s">
        <v>107</v>
      </c>
      <c r="B49">
        <v>19</v>
      </c>
      <c r="C49">
        <v>5</v>
      </c>
      <c r="D49">
        <v>5</v>
      </c>
      <c r="E49">
        <v>0</v>
      </c>
      <c r="F49">
        <v>2.0889894142746899</v>
      </c>
      <c r="G49">
        <v>9992</v>
      </c>
      <c r="H49">
        <v>10000</v>
      </c>
      <c r="I49" t="s">
        <v>1864</v>
      </c>
    </row>
    <row r="50" spans="1:9" x14ac:dyDescent="0.2">
      <c r="A50" t="s">
        <v>108</v>
      </c>
      <c r="B50">
        <v>20</v>
      </c>
      <c r="C50">
        <v>3</v>
      </c>
      <c r="D50">
        <v>6</v>
      </c>
      <c r="E50">
        <v>0</v>
      </c>
      <c r="F50">
        <v>1.99731131922453</v>
      </c>
      <c r="G50">
        <v>9934</v>
      </c>
      <c r="H50">
        <v>10000</v>
      </c>
      <c r="I50" t="s">
        <v>1865</v>
      </c>
    </row>
    <row r="51" spans="1:9" x14ac:dyDescent="0.2">
      <c r="A51" t="s">
        <v>109</v>
      </c>
      <c r="B51">
        <v>21</v>
      </c>
      <c r="C51">
        <v>3</v>
      </c>
      <c r="D51">
        <v>6</v>
      </c>
      <c r="E51">
        <v>0</v>
      </c>
      <c r="F51">
        <v>2.04571927525103</v>
      </c>
      <c r="G51">
        <v>9946</v>
      </c>
      <c r="H51">
        <v>10000</v>
      </c>
      <c r="I51" t="s">
        <v>1866</v>
      </c>
    </row>
    <row r="52" spans="1:9" x14ac:dyDescent="0.2">
      <c r="A52" t="s">
        <v>110</v>
      </c>
      <c r="B52">
        <v>22</v>
      </c>
      <c r="C52">
        <v>7</v>
      </c>
      <c r="D52">
        <v>5</v>
      </c>
      <c r="E52">
        <v>0</v>
      </c>
      <c r="F52">
        <v>2.2251676386222199</v>
      </c>
      <c r="G52">
        <v>9926</v>
      </c>
      <c r="H52">
        <v>10000</v>
      </c>
      <c r="I52" t="s">
        <v>1867</v>
      </c>
    </row>
    <row r="53" spans="1:9" x14ac:dyDescent="0.2">
      <c r="A53" t="s">
        <v>111</v>
      </c>
      <c r="B53">
        <v>23</v>
      </c>
      <c r="C53">
        <v>2</v>
      </c>
      <c r="D53">
        <v>7</v>
      </c>
      <c r="E53">
        <v>0</v>
      </c>
      <c r="F53">
        <v>2.0985540067777002</v>
      </c>
      <c r="G53">
        <v>9574</v>
      </c>
      <c r="H53">
        <v>10000</v>
      </c>
      <c r="I53" t="s">
        <v>1868</v>
      </c>
    </row>
    <row r="54" spans="1:9" x14ac:dyDescent="0.2">
      <c r="A54" t="s">
        <v>112</v>
      </c>
      <c r="B54">
        <v>24</v>
      </c>
      <c r="C54">
        <v>8</v>
      </c>
      <c r="D54">
        <v>5</v>
      </c>
      <c r="E54">
        <v>0</v>
      </c>
      <c r="F54">
        <v>2.5903482660651198</v>
      </c>
      <c r="G54">
        <v>3952</v>
      </c>
      <c r="H54">
        <v>10000</v>
      </c>
      <c r="I54" t="s">
        <v>1869</v>
      </c>
    </row>
    <row r="55" spans="1:9" x14ac:dyDescent="0.2">
      <c r="A55" t="s">
        <v>113</v>
      </c>
      <c r="B55">
        <v>25</v>
      </c>
      <c r="C55">
        <v>8</v>
      </c>
      <c r="D55">
        <v>5</v>
      </c>
      <c r="E55">
        <v>0</v>
      </c>
      <c r="F55">
        <v>2.6773603148758398</v>
      </c>
      <c r="G55">
        <v>3968</v>
      </c>
      <c r="H55">
        <v>10000</v>
      </c>
      <c r="I55" t="s">
        <v>1870</v>
      </c>
    </row>
    <row r="56" spans="1:9" x14ac:dyDescent="0.2">
      <c r="A56" t="s">
        <v>114</v>
      </c>
      <c r="B56">
        <v>26</v>
      </c>
      <c r="C56">
        <v>6</v>
      </c>
      <c r="D56">
        <v>6</v>
      </c>
      <c r="E56">
        <v>0</v>
      </c>
      <c r="F56">
        <v>2.5399924656376198</v>
      </c>
      <c r="G56">
        <v>6688</v>
      </c>
      <c r="H56">
        <v>10000</v>
      </c>
      <c r="I56" t="s">
        <v>1871</v>
      </c>
    </row>
    <row r="57" spans="1:9" x14ac:dyDescent="0.2">
      <c r="A57" t="s">
        <v>115</v>
      </c>
      <c r="B57">
        <v>27</v>
      </c>
      <c r="C57">
        <v>6</v>
      </c>
      <c r="D57">
        <v>6</v>
      </c>
      <c r="E57">
        <v>0</v>
      </c>
      <c r="F57">
        <v>2.6207130011171098</v>
      </c>
      <c r="G57">
        <v>6612</v>
      </c>
      <c r="H57">
        <v>10000</v>
      </c>
      <c r="I57" t="s">
        <v>1872</v>
      </c>
    </row>
    <row r="58" spans="1:9" x14ac:dyDescent="0.2">
      <c r="A58" t="s">
        <v>116</v>
      </c>
      <c r="B58">
        <v>28</v>
      </c>
      <c r="C58">
        <v>6</v>
      </c>
      <c r="D58">
        <v>6</v>
      </c>
      <c r="E58">
        <v>0</v>
      </c>
      <c r="F58">
        <v>2.69621885009109</v>
      </c>
      <c r="G58">
        <v>6570</v>
      </c>
      <c r="H58">
        <v>10000</v>
      </c>
      <c r="I58" t="s">
        <v>1873</v>
      </c>
    </row>
    <row r="59" spans="1:9" x14ac:dyDescent="0.2">
      <c r="A59" t="s">
        <v>117</v>
      </c>
      <c r="B59">
        <v>29</v>
      </c>
      <c r="C59">
        <v>6</v>
      </c>
      <c r="D59">
        <v>7</v>
      </c>
      <c r="E59">
        <v>0</v>
      </c>
      <c r="F59">
        <v>2.6515608523041001</v>
      </c>
      <c r="G59">
        <v>8672</v>
      </c>
      <c r="H59">
        <v>10000</v>
      </c>
      <c r="I59" t="s">
        <v>1874</v>
      </c>
    </row>
    <row r="60" spans="1:9" x14ac:dyDescent="0.2">
      <c r="A60" t="s">
        <v>118</v>
      </c>
      <c r="B60">
        <v>30</v>
      </c>
      <c r="C60">
        <v>9</v>
      </c>
      <c r="D60">
        <v>6</v>
      </c>
      <c r="E60">
        <v>0</v>
      </c>
      <c r="F60">
        <v>2.9085986297577602</v>
      </c>
      <c r="G60">
        <v>7525</v>
      </c>
      <c r="H60">
        <v>10000</v>
      </c>
      <c r="I60" t="s">
        <v>1875</v>
      </c>
    </row>
    <row r="61" spans="1:9" x14ac:dyDescent="0.2">
      <c r="A61" t="s">
        <v>119</v>
      </c>
      <c r="B61">
        <v>31</v>
      </c>
      <c r="C61">
        <v>9</v>
      </c>
      <c r="D61">
        <v>6</v>
      </c>
      <c r="E61">
        <v>0</v>
      </c>
      <c r="F61">
        <v>2.99036946520209</v>
      </c>
      <c r="G61">
        <v>7434</v>
      </c>
      <c r="H61">
        <v>10000</v>
      </c>
      <c r="I61" t="s">
        <v>1876</v>
      </c>
    </row>
    <row r="62" spans="1:9" x14ac:dyDescent="0.2">
      <c r="A62" t="s">
        <v>120</v>
      </c>
      <c r="B62">
        <v>32</v>
      </c>
      <c r="C62">
        <v>5</v>
      </c>
      <c r="D62">
        <v>8</v>
      </c>
      <c r="E62">
        <v>0</v>
      </c>
      <c r="F62">
        <v>2.8326981794088999</v>
      </c>
      <c r="G62">
        <v>9435</v>
      </c>
      <c r="H62">
        <v>10000</v>
      </c>
      <c r="I62" t="s">
        <v>1877</v>
      </c>
    </row>
    <row r="63" spans="1:9" x14ac:dyDescent="0.2">
      <c r="A63" t="s">
        <v>121</v>
      </c>
      <c r="B63">
        <v>33</v>
      </c>
      <c r="C63">
        <v>7</v>
      </c>
      <c r="D63">
        <v>8</v>
      </c>
      <c r="E63">
        <v>0</v>
      </c>
      <c r="F63">
        <v>3.25899837911129</v>
      </c>
      <c r="G63">
        <v>6658</v>
      </c>
      <c r="H63">
        <v>10000</v>
      </c>
      <c r="I63" t="s">
        <v>1878</v>
      </c>
    </row>
    <row r="64" spans="1:9" x14ac:dyDescent="0.2">
      <c r="A64" t="s">
        <v>122</v>
      </c>
      <c r="B64">
        <v>34</v>
      </c>
      <c r="C64">
        <v>17</v>
      </c>
      <c r="D64">
        <v>5</v>
      </c>
      <c r="E64">
        <v>0</v>
      </c>
      <c r="F64">
        <v>4.1325480202212903</v>
      </c>
      <c r="G64">
        <v>7919</v>
      </c>
      <c r="H64">
        <v>10000</v>
      </c>
      <c r="I64" t="s">
        <v>1879</v>
      </c>
    </row>
    <row r="65" spans="1:9" x14ac:dyDescent="0.2">
      <c r="A65" t="s">
        <v>123</v>
      </c>
      <c r="B65">
        <v>35</v>
      </c>
      <c r="C65">
        <v>4</v>
      </c>
      <c r="D65">
        <v>9</v>
      </c>
      <c r="E65">
        <v>0</v>
      </c>
      <c r="F65">
        <v>2.9899480454623699</v>
      </c>
      <c r="G65">
        <v>6126</v>
      </c>
      <c r="H65">
        <v>10000</v>
      </c>
      <c r="I65" t="s">
        <v>1880</v>
      </c>
    </row>
    <row r="66" spans="1:9" x14ac:dyDescent="0.2">
      <c r="A66" t="s">
        <v>124</v>
      </c>
      <c r="B66">
        <v>36</v>
      </c>
      <c r="C66">
        <v>4</v>
      </c>
      <c r="D66">
        <v>9</v>
      </c>
      <c r="E66">
        <v>0</v>
      </c>
      <c r="F66">
        <v>3.0424362653866401</v>
      </c>
      <c r="G66">
        <v>6178</v>
      </c>
      <c r="H66">
        <v>10000</v>
      </c>
      <c r="I66" t="s">
        <v>1881</v>
      </c>
    </row>
    <row r="67" spans="1:9" x14ac:dyDescent="0.2">
      <c r="A67" t="s">
        <v>125</v>
      </c>
      <c r="B67">
        <v>37</v>
      </c>
      <c r="C67">
        <v>4</v>
      </c>
      <c r="D67">
        <v>9</v>
      </c>
      <c r="E67">
        <v>0</v>
      </c>
      <c r="F67">
        <v>3.13850486278533</v>
      </c>
      <c r="G67">
        <v>6084</v>
      </c>
      <c r="H67">
        <v>10000</v>
      </c>
      <c r="I67" t="s">
        <v>1882</v>
      </c>
    </row>
    <row r="68" spans="1:9" x14ac:dyDescent="0.2">
      <c r="A68" t="s">
        <v>126</v>
      </c>
      <c r="B68">
        <v>38</v>
      </c>
      <c r="C68">
        <v>4</v>
      </c>
      <c r="D68">
        <v>9</v>
      </c>
      <c r="E68">
        <v>0</v>
      </c>
      <c r="F68">
        <v>3.1755695044994301</v>
      </c>
      <c r="G68">
        <v>6141</v>
      </c>
      <c r="H68">
        <v>10000</v>
      </c>
      <c r="I68" t="s">
        <v>1883</v>
      </c>
    </row>
    <row r="69" spans="1:9" x14ac:dyDescent="0.2">
      <c r="A69" t="s">
        <v>127</v>
      </c>
      <c r="B69">
        <v>39</v>
      </c>
      <c r="C69">
        <v>4</v>
      </c>
      <c r="D69">
        <v>9</v>
      </c>
      <c r="E69">
        <v>0</v>
      </c>
      <c r="F69">
        <v>3.3526537083089298</v>
      </c>
      <c r="G69">
        <v>3223</v>
      </c>
      <c r="H69">
        <v>10000</v>
      </c>
      <c r="I69" t="s">
        <v>1884</v>
      </c>
    </row>
    <row r="70" spans="1:9" x14ac:dyDescent="0.2">
      <c r="A70" t="s">
        <v>128</v>
      </c>
      <c r="B70">
        <v>40</v>
      </c>
      <c r="C70">
        <v>5</v>
      </c>
      <c r="D70">
        <v>9</v>
      </c>
      <c r="E70">
        <v>0</v>
      </c>
      <c r="F70">
        <v>3.4912114413455102</v>
      </c>
      <c r="G70">
        <v>5489</v>
      </c>
      <c r="H70">
        <v>10000</v>
      </c>
      <c r="I70" t="s">
        <v>1885</v>
      </c>
    </row>
    <row r="71" spans="1:9" x14ac:dyDescent="0.2">
      <c r="A71" t="s">
        <v>129</v>
      </c>
      <c r="B71">
        <v>41</v>
      </c>
      <c r="C71">
        <v>2</v>
      </c>
      <c r="D71">
        <v>11</v>
      </c>
      <c r="E71">
        <v>0</v>
      </c>
      <c r="F71">
        <v>3.3630427336320201</v>
      </c>
      <c r="G71">
        <v>5478</v>
      </c>
      <c r="H71">
        <v>10000</v>
      </c>
      <c r="I71" t="s">
        <v>1886</v>
      </c>
    </row>
    <row r="72" spans="1:9" x14ac:dyDescent="0.2">
      <c r="A72" t="s">
        <v>130</v>
      </c>
      <c r="B72">
        <v>42</v>
      </c>
      <c r="C72">
        <v>5</v>
      </c>
      <c r="D72">
        <v>9</v>
      </c>
      <c r="E72">
        <v>0</v>
      </c>
      <c r="F72">
        <v>3.7732645375654101</v>
      </c>
      <c r="G72">
        <v>817</v>
      </c>
      <c r="H72">
        <v>10000</v>
      </c>
      <c r="I72" t="s">
        <v>1887</v>
      </c>
    </row>
    <row r="73" spans="1:9" x14ac:dyDescent="0.2">
      <c r="A73" t="s">
        <v>131</v>
      </c>
      <c r="B73">
        <v>43</v>
      </c>
      <c r="C73">
        <v>6</v>
      </c>
      <c r="D73">
        <v>9</v>
      </c>
      <c r="E73">
        <v>0</v>
      </c>
      <c r="F73">
        <v>4.1359242396429101</v>
      </c>
      <c r="G73">
        <v>724</v>
      </c>
      <c r="H73">
        <v>10000</v>
      </c>
      <c r="I73" t="s">
        <v>1888</v>
      </c>
    </row>
    <row r="74" spans="1:9" x14ac:dyDescent="0.2">
      <c r="A74" t="s">
        <v>132</v>
      </c>
      <c r="B74">
        <v>44</v>
      </c>
      <c r="C74">
        <v>6</v>
      </c>
      <c r="D74">
        <v>9</v>
      </c>
      <c r="E74">
        <v>0</v>
      </c>
      <c r="F74">
        <v>4.0317790107801503</v>
      </c>
      <c r="G74">
        <v>975</v>
      </c>
      <c r="H74">
        <v>10000</v>
      </c>
      <c r="I74" t="s">
        <v>1889</v>
      </c>
    </row>
    <row r="75" spans="1:9" x14ac:dyDescent="0.2">
      <c r="A75" t="s">
        <v>133</v>
      </c>
      <c r="B75">
        <v>45</v>
      </c>
      <c r="C75">
        <v>6</v>
      </c>
      <c r="D75">
        <v>9</v>
      </c>
      <c r="E75">
        <v>0</v>
      </c>
      <c r="F75">
        <v>4.1527475938200897</v>
      </c>
      <c r="G75">
        <v>944</v>
      </c>
      <c r="H75">
        <v>10000</v>
      </c>
      <c r="I75" t="s">
        <v>1890</v>
      </c>
    </row>
    <row r="76" spans="1:9" x14ac:dyDescent="0.2">
      <c r="A76" t="s">
        <v>134</v>
      </c>
      <c r="B76">
        <v>46</v>
      </c>
      <c r="C76">
        <v>7</v>
      </c>
      <c r="D76">
        <v>9</v>
      </c>
      <c r="E76">
        <v>0</v>
      </c>
      <c r="F76">
        <v>4.4812408108264199</v>
      </c>
      <c r="G76">
        <v>339</v>
      </c>
      <c r="H76">
        <v>10000</v>
      </c>
      <c r="I76" t="s">
        <v>1891</v>
      </c>
    </row>
    <row r="77" spans="1:9" x14ac:dyDescent="0.2">
      <c r="A77" t="s">
        <v>135</v>
      </c>
      <c r="B77">
        <v>47</v>
      </c>
      <c r="C77">
        <v>8</v>
      </c>
      <c r="D77">
        <v>9</v>
      </c>
      <c r="E77">
        <v>0</v>
      </c>
      <c r="F77">
        <v>4.8577266298234401</v>
      </c>
      <c r="G77">
        <v>401</v>
      </c>
      <c r="H77">
        <v>10000</v>
      </c>
      <c r="I77" t="s">
        <v>1892</v>
      </c>
    </row>
    <row r="78" spans="1:9" x14ac:dyDescent="0.2">
      <c r="A78" t="s">
        <v>136</v>
      </c>
      <c r="B78">
        <v>48</v>
      </c>
      <c r="C78">
        <v>5</v>
      </c>
      <c r="D78">
        <v>10</v>
      </c>
      <c r="E78">
        <v>0</v>
      </c>
      <c r="F78">
        <v>4.3147716997191301</v>
      </c>
      <c r="G78">
        <v>332</v>
      </c>
      <c r="H78">
        <v>10000</v>
      </c>
      <c r="I78" t="s">
        <v>1893</v>
      </c>
    </row>
    <row r="79" spans="1:9" x14ac:dyDescent="0.2">
      <c r="A79" t="s">
        <v>137</v>
      </c>
      <c r="B79">
        <v>49</v>
      </c>
      <c r="C79">
        <v>17</v>
      </c>
      <c r="D79">
        <v>7</v>
      </c>
      <c r="E79">
        <v>0</v>
      </c>
      <c r="F79">
        <v>6.6005733441561398</v>
      </c>
      <c r="G79">
        <v>214</v>
      </c>
      <c r="H79">
        <v>10000</v>
      </c>
      <c r="I79" t="s">
        <v>1894</v>
      </c>
    </row>
    <row r="80" spans="1:9" x14ac:dyDescent="0.2">
      <c r="A80" t="s">
        <v>138</v>
      </c>
      <c r="B80">
        <v>50</v>
      </c>
      <c r="C80">
        <v>13</v>
      </c>
      <c r="D80">
        <v>8</v>
      </c>
      <c r="E80">
        <v>0</v>
      </c>
      <c r="F80">
        <v>5.8843277897685704</v>
      </c>
      <c r="G80">
        <v>71</v>
      </c>
      <c r="H80">
        <v>10000</v>
      </c>
      <c r="I80" t="s">
        <v>1895</v>
      </c>
    </row>
    <row r="81" spans="1:9" x14ac:dyDescent="0.2">
      <c r="A81" t="s">
        <v>139</v>
      </c>
      <c r="B81">
        <v>51</v>
      </c>
      <c r="C81">
        <v>12</v>
      </c>
      <c r="D81">
        <v>9</v>
      </c>
      <c r="E81">
        <v>0</v>
      </c>
      <c r="F81">
        <v>5.8639962309971398</v>
      </c>
      <c r="G81">
        <v>353</v>
      </c>
      <c r="H81">
        <v>10000</v>
      </c>
      <c r="I81" t="s">
        <v>1896</v>
      </c>
    </row>
    <row r="82" spans="1:9" x14ac:dyDescent="0.2">
      <c r="A82" t="s">
        <v>140</v>
      </c>
      <c r="B82">
        <v>52</v>
      </c>
      <c r="C82">
        <v>10</v>
      </c>
      <c r="D82">
        <v>11</v>
      </c>
      <c r="E82">
        <v>1</v>
      </c>
      <c r="F82">
        <v>5.9193099578842503</v>
      </c>
      <c r="G82">
        <v>2863</v>
      </c>
      <c r="H82">
        <v>10000</v>
      </c>
      <c r="I82" t="s">
        <v>1897</v>
      </c>
    </row>
    <row r="83" spans="1:9" x14ac:dyDescent="0.2">
      <c r="A83" t="s">
        <v>141</v>
      </c>
      <c r="B83">
        <v>53</v>
      </c>
      <c r="C83">
        <v>6</v>
      </c>
      <c r="D83">
        <v>11</v>
      </c>
      <c r="E83">
        <v>0</v>
      </c>
      <c r="F83">
        <v>5.1827145367860696</v>
      </c>
      <c r="G83">
        <v>194</v>
      </c>
      <c r="H83">
        <v>10000</v>
      </c>
      <c r="I83" t="s">
        <v>1898</v>
      </c>
    </row>
    <row r="84" spans="1:9" x14ac:dyDescent="0.2">
      <c r="A84" t="s">
        <v>142</v>
      </c>
      <c r="B84">
        <v>54</v>
      </c>
      <c r="C84">
        <v>12</v>
      </c>
      <c r="D84">
        <v>10</v>
      </c>
      <c r="E84">
        <v>0</v>
      </c>
      <c r="F84">
        <v>6.6794187342748002</v>
      </c>
      <c r="G84">
        <v>348</v>
      </c>
      <c r="H84">
        <v>10000</v>
      </c>
      <c r="I84" t="s">
        <v>1899</v>
      </c>
    </row>
    <row r="85" spans="1:9" x14ac:dyDescent="0.2">
      <c r="A85" t="s">
        <v>143</v>
      </c>
      <c r="B85">
        <v>55</v>
      </c>
      <c r="C85">
        <v>5</v>
      </c>
      <c r="D85">
        <v>12</v>
      </c>
      <c r="E85">
        <v>0</v>
      </c>
      <c r="F85">
        <v>5.4160697525367096</v>
      </c>
      <c r="G85">
        <v>92</v>
      </c>
      <c r="H85">
        <v>10000</v>
      </c>
      <c r="I85" t="s">
        <v>1900</v>
      </c>
    </row>
    <row r="86" spans="1:9" x14ac:dyDescent="0.2">
      <c r="A86" t="s">
        <v>144</v>
      </c>
      <c r="B86">
        <v>56</v>
      </c>
      <c r="C86">
        <v>5</v>
      </c>
      <c r="D86">
        <v>12</v>
      </c>
      <c r="E86">
        <v>0</v>
      </c>
      <c r="F86">
        <v>5.3629288366064403</v>
      </c>
      <c r="G86">
        <v>159</v>
      </c>
      <c r="H86">
        <v>10000</v>
      </c>
      <c r="I86" t="s">
        <v>1901</v>
      </c>
    </row>
    <row r="87" spans="1:9" x14ac:dyDescent="0.2">
      <c r="A87" t="s">
        <v>145</v>
      </c>
      <c r="B87">
        <v>57</v>
      </c>
      <c r="C87">
        <v>4</v>
      </c>
      <c r="D87">
        <v>13</v>
      </c>
      <c r="E87">
        <v>0</v>
      </c>
      <c r="F87">
        <v>5.3964968193322402</v>
      </c>
      <c r="G87">
        <v>219</v>
      </c>
      <c r="H87">
        <v>10000</v>
      </c>
      <c r="I87" t="s">
        <v>1902</v>
      </c>
    </row>
    <row r="88" spans="1:9" x14ac:dyDescent="0.2">
      <c r="A88" t="s">
        <v>146</v>
      </c>
      <c r="B88">
        <v>58</v>
      </c>
      <c r="C88">
        <v>12</v>
      </c>
      <c r="D88">
        <v>10</v>
      </c>
      <c r="E88">
        <v>0</v>
      </c>
      <c r="F88">
        <v>7.2246219823136899</v>
      </c>
      <c r="G88">
        <v>154</v>
      </c>
      <c r="H88">
        <v>10000</v>
      </c>
      <c r="I88" t="s">
        <v>1903</v>
      </c>
    </row>
    <row r="89" spans="1:9" x14ac:dyDescent="0.2">
      <c r="A89" t="s">
        <v>147</v>
      </c>
      <c r="B89">
        <v>59</v>
      </c>
      <c r="C89">
        <v>12</v>
      </c>
      <c r="D89">
        <v>10</v>
      </c>
      <c r="E89">
        <v>0</v>
      </c>
      <c r="F89">
        <v>7.4054412413388402</v>
      </c>
      <c r="G89">
        <v>79</v>
      </c>
      <c r="H89">
        <v>10000</v>
      </c>
      <c r="I89" t="s">
        <v>1904</v>
      </c>
    </row>
    <row r="90" spans="1:9" x14ac:dyDescent="0.2">
      <c r="A90" t="s">
        <v>148</v>
      </c>
      <c r="B90">
        <v>60</v>
      </c>
      <c r="C90">
        <v>10</v>
      </c>
      <c r="D90">
        <v>11</v>
      </c>
      <c r="E90">
        <v>0</v>
      </c>
      <c r="F90">
        <v>7.26150977797806</v>
      </c>
      <c r="G90">
        <v>56</v>
      </c>
      <c r="H90">
        <v>10000</v>
      </c>
      <c r="I90" t="s">
        <v>1905</v>
      </c>
    </row>
    <row r="91" spans="1:9" x14ac:dyDescent="0.2">
      <c r="A91" t="s">
        <v>149</v>
      </c>
      <c r="B91">
        <v>61</v>
      </c>
      <c r="C91">
        <v>10</v>
      </c>
      <c r="D91">
        <v>11</v>
      </c>
      <c r="E91">
        <v>0</v>
      </c>
      <c r="F91">
        <v>7.6428091516718197</v>
      </c>
      <c r="G91">
        <v>47</v>
      </c>
      <c r="H91">
        <v>10000</v>
      </c>
      <c r="I91" t="s">
        <v>1906</v>
      </c>
    </row>
    <row r="92" spans="1:9" x14ac:dyDescent="0.2">
      <c r="A92" t="s">
        <v>150</v>
      </c>
      <c r="B92">
        <v>62</v>
      </c>
      <c r="C92">
        <v>16</v>
      </c>
      <c r="D92">
        <v>10</v>
      </c>
      <c r="E92">
        <v>0</v>
      </c>
      <c r="F92">
        <v>9.5924680726602602</v>
      </c>
      <c r="G92">
        <v>46</v>
      </c>
      <c r="H92">
        <v>10000</v>
      </c>
      <c r="I92" t="s">
        <v>1907</v>
      </c>
    </row>
    <row r="93" spans="1:9" x14ac:dyDescent="0.2">
      <c r="A93" t="s">
        <v>151</v>
      </c>
      <c r="B93">
        <v>63</v>
      </c>
      <c r="C93">
        <v>8</v>
      </c>
      <c r="D93">
        <v>13</v>
      </c>
      <c r="E93">
        <v>0</v>
      </c>
      <c r="F93">
        <v>7.2221105946227899</v>
      </c>
      <c r="G93">
        <v>95</v>
      </c>
      <c r="H93">
        <v>10000</v>
      </c>
      <c r="I93" t="s">
        <v>1908</v>
      </c>
    </row>
    <row r="94" spans="1:9" x14ac:dyDescent="0.2">
      <c r="A94" t="s">
        <v>152</v>
      </c>
      <c r="B94">
        <v>64</v>
      </c>
      <c r="C94">
        <v>13</v>
      </c>
      <c r="D94">
        <v>12</v>
      </c>
      <c r="E94">
        <v>0</v>
      </c>
      <c r="F94">
        <v>8.6471600849181396</v>
      </c>
      <c r="G94">
        <v>114</v>
      </c>
      <c r="H94">
        <v>10000</v>
      </c>
      <c r="I94" t="s">
        <v>1909</v>
      </c>
    </row>
    <row r="95" spans="1:9" x14ac:dyDescent="0.2">
      <c r="A95" t="s">
        <v>153</v>
      </c>
      <c r="B95">
        <v>65</v>
      </c>
      <c r="C95">
        <v>5</v>
      </c>
      <c r="D95">
        <v>14</v>
      </c>
      <c r="E95">
        <v>0</v>
      </c>
      <c r="F95">
        <v>6.9588855393230897</v>
      </c>
      <c r="G95">
        <v>66</v>
      </c>
      <c r="H95">
        <v>10000</v>
      </c>
      <c r="I95" t="s">
        <v>1910</v>
      </c>
    </row>
    <row r="96" spans="1:9" x14ac:dyDescent="0.2">
      <c r="A96" t="s">
        <v>154</v>
      </c>
      <c r="B96">
        <v>66</v>
      </c>
      <c r="C96">
        <v>5</v>
      </c>
      <c r="D96">
        <v>14</v>
      </c>
      <c r="E96">
        <v>0</v>
      </c>
      <c r="F96">
        <v>7.0320596760138798</v>
      </c>
      <c r="G96">
        <v>52</v>
      </c>
      <c r="H96">
        <v>10000</v>
      </c>
      <c r="I96" t="s">
        <v>1911</v>
      </c>
    </row>
    <row r="97" spans="1:9" x14ac:dyDescent="0.2">
      <c r="A97" t="s">
        <v>155</v>
      </c>
      <c r="B97">
        <v>67</v>
      </c>
      <c r="C97">
        <v>5</v>
      </c>
      <c r="D97">
        <v>14</v>
      </c>
      <c r="E97">
        <v>0</v>
      </c>
      <c r="F97">
        <v>7.3404713785275799</v>
      </c>
      <c r="G97">
        <v>6</v>
      </c>
      <c r="H97">
        <v>10000</v>
      </c>
      <c r="I97" t="s">
        <v>1912</v>
      </c>
    </row>
    <row r="98" spans="1:9" x14ac:dyDescent="0.2">
      <c r="A98" t="s">
        <v>156</v>
      </c>
      <c r="B98">
        <v>68</v>
      </c>
      <c r="C98">
        <v>5</v>
      </c>
      <c r="D98">
        <v>14</v>
      </c>
      <c r="E98">
        <v>0</v>
      </c>
      <c r="F98">
        <v>7.3544704839587203</v>
      </c>
      <c r="G98">
        <v>14</v>
      </c>
      <c r="H98">
        <v>10000</v>
      </c>
      <c r="I98" t="s">
        <v>1913</v>
      </c>
    </row>
    <row r="99" spans="1:9" x14ac:dyDescent="0.2">
      <c r="A99" t="s">
        <v>157</v>
      </c>
      <c r="B99">
        <v>69</v>
      </c>
      <c r="C99">
        <v>5</v>
      </c>
      <c r="D99">
        <v>14</v>
      </c>
      <c r="E99">
        <v>0</v>
      </c>
      <c r="F99">
        <v>7.6000742111355004</v>
      </c>
      <c r="G99">
        <v>17</v>
      </c>
      <c r="H99">
        <v>10000</v>
      </c>
      <c r="I99" t="s">
        <v>1914</v>
      </c>
    </row>
    <row r="100" spans="1:9" x14ac:dyDescent="0.2">
      <c r="A100" t="s">
        <v>158</v>
      </c>
      <c r="B100">
        <v>70</v>
      </c>
      <c r="C100">
        <v>5</v>
      </c>
      <c r="D100">
        <v>14</v>
      </c>
      <c r="E100">
        <v>0</v>
      </c>
      <c r="F100">
        <v>7.6520687332376802</v>
      </c>
      <c r="G100">
        <v>17</v>
      </c>
      <c r="H100">
        <v>10000</v>
      </c>
      <c r="I100" t="s">
        <v>1915</v>
      </c>
    </row>
    <row r="101" spans="1:9" x14ac:dyDescent="0.2">
      <c r="A101" t="s">
        <v>159</v>
      </c>
      <c r="B101">
        <v>71</v>
      </c>
      <c r="C101">
        <v>5</v>
      </c>
      <c r="D101">
        <v>15</v>
      </c>
      <c r="E101">
        <v>0</v>
      </c>
      <c r="F101">
        <v>8.0607738010585308</v>
      </c>
      <c r="G101">
        <v>22</v>
      </c>
      <c r="H101">
        <v>10000</v>
      </c>
      <c r="I101" t="s">
        <v>1916</v>
      </c>
    </row>
    <row r="102" spans="1:9" x14ac:dyDescent="0.2">
      <c r="A102" t="s">
        <v>160</v>
      </c>
      <c r="B102">
        <v>72</v>
      </c>
      <c r="C102">
        <v>5</v>
      </c>
      <c r="D102">
        <v>15</v>
      </c>
      <c r="E102">
        <v>0</v>
      </c>
      <c r="F102">
        <v>8.0473483270034194</v>
      </c>
      <c r="G102">
        <v>23</v>
      </c>
      <c r="H102">
        <v>10000</v>
      </c>
      <c r="I102" t="s">
        <v>1917</v>
      </c>
    </row>
    <row r="103" spans="1:9" x14ac:dyDescent="0.2">
      <c r="A103" t="s">
        <v>161</v>
      </c>
      <c r="B103">
        <v>73</v>
      </c>
      <c r="C103">
        <v>5</v>
      </c>
      <c r="D103">
        <v>15</v>
      </c>
      <c r="E103">
        <v>0</v>
      </c>
      <c r="F103">
        <v>8.50395467877388</v>
      </c>
      <c r="G103">
        <v>12</v>
      </c>
      <c r="H103">
        <v>10000</v>
      </c>
      <c r="I103" t="s">
        <v>1918</v>
      </c>
    </row>
    <row r="104" spans="1:9" x14ac:dyDescent="0.2">
      <c r="A104" t="s">
        <v>162</v>
      </c>
      <c r="B104">
        <v>74</v>
      </c>
      <c r="C104">
        <v>5</v>
      </c>
      <c r="D104">
        <v>15</v>
      </c>
      <c r="E104">
        <v>0</v>
      </c>
      <c r="F104">
        <v>8.5032669724896497</v>
      </c>
      <c r="G104">
        <v>11</v>
      </c>
      <c r="H104">
        <v>10000</v>
      </c>
      <c r="I104" t="s">
        <v>1919</v>
      </c>
    </row>
    <row r="105" spans="1:9" x14ac:dyDescent="0.2">
      <c r="A105" t="s">
        <v>163</v>
      </c>
      <c r="B105">
        <v>75</v>
      </c>
      <c r="C105">
        <v>5</v>
      </c>
      <c r="D105">
        <v>15</v>
      </c>
      <c r="E105">
        <v>0</v>
      </c>
      <c r="F105">
        <v>8.8647745195776206</v>
      </c>
      <c r="G105">
        <v>3</v>
      </c>
      <c r="H105">
        <v>10000</v>
      </c>
      <c r="I105" t="s">
        <v>1920</v>
      </c>
    </row>
    <row r="106" spans="1:9" x14ac:dyDescent="0.2">
      <c r="A106" t="s">
        <v>164</v>
      </c>
      <c r="B106">
        <v>76</v>
      </c>
      <c r="C106">
        <v>5</v>
      </c>
      <c r="D106">
        <v>15</v>
      </c>
      <c r="E106">
        <v>0</v>
      </c>
      <c r="F106">
        <v>8.7182479677721805</v>
      </c>
      <c r="G106">
        <v>3</v>
      </c>
      <c r="H106">
        <v>10000</v>
      </c>
      <c r="I106" t="s">
        <v>1921</v>
      </c>
    </row>
    <row r="107" spans="1:9" x14ac:dyDescent="0.2">
      <c r="A107" t="s">
        <v>165</v>
      </c>
      <c r="B107">
        <v>77</v>
      </c>
      <c r="C107">
        <v>5</v>
      </c>
      <c r="D107">
        <v>15</v>
      </c>
      <c r="E107">
        <v>0</v>
      </c>
      <c r="F107">
        <v>9.1978165898472</v>
      </c>
      <c r="G107">
        <v>3</v>
      </c>
      <c r="H107">
        <v>10000</v>
      </c>
      <c r="I107" t="s">
        <v>1922</v>
      </c>
    </row>
    <row r="108" spans="1:9" x14ac:dyDescent="0.2">
      <c r="A108" t="s">
        <v>166</v>
      </c>
      <c r="B108">
        <v>78</v>
      </c>
      <c r="C108">
        <v>15</v>
      </c>
      <c r="D108">
        <v>13</v>
      </c>
      <c r="E108">
        <v>1</v>
      </c>
      <c r="F108">
        <v>13.238942460156901</v>
      </c>
      <c r="G108">
        <v>10</v>
      </c>
      <c r="H108">
        <v>10000</v>
      </c>
      <c r="I108" t="s">
        <v>1923</v>
      </c>
    </row>
    <row r="109" spans="1:9" x14ac:dyDescent="0.2">
      <c r="A109" t="s">
        <v>167</v>
      </c>
      <c r="B109">
        <v>79</v>
      </c>
      <c r="C109">
        <v>14</v>
      </c>
      <c r="D109">
        <v>14</v>
      </c>
      <c r="E109">
        <v>1</v>
      </c>
      <c r="F109">
        <v>13.051982580684101</v>
      </c>
      <c r="G109">
        <v>14</v>
      </c>
      <c r="H109">
        <v>10000</v>
      </c>
      <c r="I109" t="s">
        <v>1924</v>
      </c>
    </row>
    <row r="110" spans="1:9" x14ac:dyDescent="0.2">
      <c r="A110" t="s">
        <v>168</v>
      </c>
      <c r="B110">
        <v>80</v>
      </c>
      <c r="C110">
        <v>7</v>
      </c>
      <c r="D110">
        <v>15</v>
      </c>
      <c r="E110">
        <v>0</v>
      </c>
      <c r="F110">
        <v>10.2261428115889</v>
      </c>
      <c r="G110">
        <v>1</v>
      </c>
      <c r="H110">
        <v>10000</v>
      </c>
      <c r="I110" t="s">
        <v>1925</v>
      </c>
    </row>
    <row r="111" spans="1:9" x14ac:dyDescent="0.2">
      <c r="A111" t="s">
        <v>169</v>
      </c>
      <c r="B111">
        <v>81</v>
      </c>
      <c r="C111">
        <v>11</v>
      </c>
      <c r="D111">
        <v>15</v>
      </c>
      <c r="E111">
        <v>0</v>
      </c>
      <c r="F111">
        <v>12.1111822584643</v>
      </c>
      <c r="G111">
        <v>2</v>
      </c>
      <c r="H111">
        <v>10000</v>
      </c>
      <c r="I111" t="s">
        <v>1926</v>
      </c>
    </row>
    <row r="112" spans="1:9" x14ac:dyDescent="0.2">
      <c r="A112" t="s">
        <v>170</v>
      </c>
      <c r="B112">
        <v>82</v>
      </c>
      <c r="C112">
        <v>7</v>
      </c>
      <c r="D112">
        <v>16</v>
      </c>
      <c r="E112">
        <v>0</v>
      </c>
      <c r="F112">
        <v>10.241529603488701</v>
      </c>
      <c r="G112">
        <v>1</v>
      </c>
      <c r="H112">
        <v>10000</v>
      </c>
      <c r="I112" t="s">
        <v>1927</v>
      </c>
    </row>
    <row r="113" spans="1:9" x14ac:dyDescent="0.2">
      <c r="A113" t="s">
        <v>171</v>
      </c>
      <c r="B113">
        <v>83</v>
      </c>
      <c r="C113">
        <v>13</v>
      </c>
      <c r="D113">
        <v>15</v>
      </c>
      <c r="E113">
        <v>0</v>
      </c>
      <c r="F113">
        <v>12.612147768028001</v>
      </c>
      <c r="G113">
        <v>1</v>
      </c>
      <c r="H113">
        <v>10000</v>
      </c>
      <c r="I113" t="s">
        <v>1928</v>
      </c>
    </row>
    <row r="114" spans="1:9" x14ac:dyDescent="0.2">
      <c r="A114" t="s">
        <v>172</v>
      </c>
      <c r="B114">
        <v>84</v>
      </c>
      <c r="C114">
        <v>4</v>
      </c>
      <c r="D114">
        <v>18</v>
      </c>
      <c r="E114">
        <v>0</v>
      </c>
      <c r="F114">
        <v>9.2631403058767301</v>
      </c>
      <c r="G114">
        <v>9</v>
      </c>
      <c r="H114">
        <v>10000</v>
      </c>
      <c r="I114" t="s">
        <v>1929</v>
      </c>
    </row>
    <row r="115" spans="1:9" x14ac:dyDescent="0.2">
      <c r="A115" t="s">
        <v>173</v>
      </c>
      <c r="B115">
        <v>85</v>
      </c>
      <c r="C115">
        <v>11</v>
      </c>
      <c r="D115">
        <v>17</v>
      </c>
      <c r="E115">
        <v>0</v>
      </c>
      <c r="F115">
        <v>12.5928249908611</v>
      </c>
      <c r="G115">
        <v>20</v>
      </c>
      <c r="H115">
        <v>10000</v>
      </c>
      <c r="I115" t="s">
        <v>1930</v>
      </c>
    </row>
    <row r="116" spans="1:9" x14ac:dyDescent="0.2">
      <c r="A116" t="s">
        <v>174</v>
      </c>
      <c r="B116">
        <v>86</v>
      </c>
      <c r="C116">
        <v>4</v>
      </c>
      <c r="D116">
        <v>19</v>
      </c>
      <c r="E116">
        <v>0</v>
      </c>
      <c r="F116">
        <v>9.81656651757657</v>
      </c>
      <c r="G116">
        <v>14</v>
      </c>
      <c r="H116">
        <v>10000</v>
      </c>
      <c r="I116" t="s">
        <v>1931</v>
      </c>
    </row>
    <row r="117" spans="1:9" x14ac:dyDescent="0.2">
      <c r="A117" t="s">
        <v>175</v>
      </c>
      <c r="B117">
        <v>87</v>
      </c>
      <c r="C117">
        <v>5</v>
      </c>
      <c r="D117">
        <v>19</v>
      </c>
      <c r="E117">
        <v>0</v>
      </c>
      <c r="F117">
        <v>10.577609143219799</v>
      </c>
      <c r="G117">
        <v>16</v>
      </c>
      <c r="H117">
        <v>10000</v>
      </c>
      <c r="I117" t="s">
        <v>1932</v>
      </c>
    </row>
    <row r="118" spans="1:9" x14ac:dyDescent="0.2">
      <c r="A118" t="s">
        <v>176</v>
      </c>
      <c r="B118">
        <v>88</v>
      </c>
      <c r="C118">
        <v>5</v>
      </c>
      <c r="D118">
        <v>19</v>
      </c>
      <c r="E118">
        <v>0</v>
      </c>
      <c r="F118">
        <v>10.284865289926501</v>
      </c>
      <c r="G118">
        <v>17</v>
      </c>
      <c r="H118">
        <v>10000</v>
      </c>
      <c r="I118" t="s">
        <v>1933</v>
      </c>
    </row>
    <row r="119" spans="1:9" x14ac:dyDescent="0.2">
      <c r="A119" t="s">
        <v>177</v>
      </c>
      <c r="B119">
        <v>89</v>
      </c>
      <c r="C119">
        <v>3</v>
      </c>
      <c r="D119">
        <v>19</v>
      </c>
      <c r="E119">
        <v>0</v>
      </c>
      <c r="F119">
        <v>10.079297141171899</v>
      </c>
      <c r="G119">
        <v>4</v>
      </c>
      <c r="H119">
        <v>10000</v>
      </c>
      <c r="I119" t="s">
        <v>1934</v>
      </c>
    </row>
    <row r="120" spans="1:9" x14ac:dyDescent="0.2">
      <c r="A120" t="s">
        <v>178</v>
      </c>
      <c r="B120">
        <v>90</v>
      </c>
      <c r="C120">
        <v>3</v>
      </c>
      <c r="D120">
        <v>19</v>
      </c>
      <c r="E120">
        <v>0</v>
      </c>
      <c r="F120">
        <v>10.188449288718401</v>
      </c>
      <c r="G120">
        <v>5</v>
      </c>
      <c r="H120">
        <v>10000</v>
      </c>
      <c r="I120" t="s">
        <v>1935</v>
      </c>
    </row>
    <row r="121" spans="1:9" x14ac:dyDescent="0.2">
      <c r="A121" t="s">
        <v>179</v>
      </c>
      <c r="B121">
        <v>91</v>
      </c>
      <c r="C121">
        <v>4</v>
      </c>
      <c r="D121">
        <v>19</v>
      </c>
      <c r="E121">
        <v>0</v>
      </c>
      <c r="F121">
        <v>10.631273558363301</v>
      </c>
      <c r="G121">
        <v>11</v>
      </c>
      <c r="H121">
        <v>10000</v>
      </c>
      <c r="I121" t="s">
        <v>1936</v>
      </c>
    </row>
    <row r="122" spans="1:9" x14ac:dyDescent="0.2">
      <c r="A122" t="s">
        <v>180</v>
      </c>
      <c r="B122">
        <v>92</v>
      </c>
      <c r="C122">
        <v>3</v>
      </c>
      <c r="D122">
        <v>20</v>
      </c>
      <c r="E122">
        <v>0</v>
      </c>
      <c r="F122">
        <v>10.3465246837586</v>
      </c>
      <c r="G122">
        <v>10</v>
      </c>
      <c r="H122">
        <v>10000</v>
      </c>
      <c r="I122" t="s">
        <v>1937</v>
      </c>
    </row>
    <row r="123" spans="1:9" x14ac:dyDescent="0.2">
      <c r="A123" t="s">
        <v>181</v>
      </c>
      <c r="B123">
        <v>93</v>
      </c>
      <c r="C123">
        <v>4</v>
      </c>
      <c r="D123">
        <v>20</v>
      </c>
      <c r="E123">
        <v>0</v>
      </c>
      <c r="F123">
        <v>11.359042232856099</v>
      </c>
      <c r="G123">
        <v>6</v>
      </c>
      <c r="H123">
        <v>10000</v>
      </c>
      <c r="I123" t="s">
        <v>1938</v>
      </c>
    </row>
    <row r="124" spans="1:9" x14ac:dyDescent="0.2">
      <c r="A124" t="s">
        <v>182</v>
      </c>
      <c r="B124">
        <v>94</v>
      </c>
      <c r="C124">
        <v>4</v>
      </c>
      <c r="D124">
        <v>20</v>
      </c>
      <c r="E124">
        <v>0</v>
      </c>
      <c r="F124">
        <v>11.3952150102704</v>
      </c>
      <c r="G124">
        <v>12</v>
      </c>
      <c r="H124">
        <v>10000</v>
      </c>
      <c r="I124" t="s">
        <v>1939</v>
      </c>
    </row>
    <row r="125" spans="1:9" x14ac:dyDescent="0.2">
      <c r="A125" t="s">
        <v>183</v>
      </c>
      <c r="B125">
        <v>95</v>
      </c>
      <c r="C125">
        <v>5</v>
      </c>
      <c r="D125">
        <v>19</v>
      </c>
      <c r="E125">
        <v>0</v>
      </c>
      <c r="F125">
        <v>11.517994856461801</v>
      </c>
      <c r="G125">
        <v>12</v>
      </c>
      <c r="H125">
        <v>10000</v>
      </c>
      <c r="I125" t="s">
        <v>1940</v>
      </c>
    </row>
    <row r="126" spans="1:9" x14ac:dyDescent="0.2">
      <c r="A126" t="s">
        <v>184</v>
      </c>
      <c r="B126">
        <v>96</v>
      </c>
      <c r="C126">
        <v>27</v>
      </c>
      <c r="D126">
        <v>14</v>
      </c>
      <c r="E126">
        <v>0</v>
      </c>
      <c r="F126">
        <v>25.153417877852899</v>
      </c>
      <c r="G126">
        <v>18</v>
      </c>
      <c r="H126">
        <v>10000</v>
      </c>
      <c r="I126" t="s">
        <v>1941</v>
      </c>
    </row>
    <row r="127" spans="1:9" x14ac:dyDescent="0.2">
      <c r="A127" t="s">
        <v>185</v>
      </c>
      <c r="B127">
        <v>97</v>
      </c>
      <c r="C127">
        <v>5</v>
      </c>
      <c r="D127">
        <v>19</v>
      </c>
      <c r="E127">
        <v>0</v>
      </c>
      <c r="F127">
        <v>11.5101414117962</v>
      </c>
      <c r="G127">
        <v>12</v>
      </c>
      <c r="H127">
        <v>10000</v>
      </c>
      <c r="I127" t="s">
        <v>1942</v>
      </c>
    </row>
    <row r="128" spans="1:9" x14ac:dyDescent="0.2">
      <c r="A128" t="s">
        <v>186</v>
      </c>
      <c r="B128">
        <v>98</v>
      </c>
      <c r="C128">
        <v>2</v>
      </c>
      <c r="D128">
        <v>21</v>
      </c>
      <c r="E128">
        <v>0</v>
      </c>
      <c r="F128">
        <v>10.7655122578144</v>
      </c>
      <c r="G128">
        <v>25</v>
      </c>
      <c r="H128">
        <v>10000</v>
      </c>
      <c r="I128" t="s">
        <v>1943</v>
      </c>
    </row>
    <row r="129" spans="1:9" x14ac:dyDescent="0.2">
      <c r="A129" t="s">
        <v>187</v>
      </c>
      <c r="B129">
        <v>99</v>
      </c>
      <c r="C129">
        <v>3</v>
      </c>
      <c r="D129">
        <v>21</v>
      </c>
      <c r="E129">
        <v>0</v>
      </c>
      <c r="F129">
        <v>11.8205994796007</v>
      </c>
      <c r="G129">
        <v>20</v>
      </c>
      <c r="H129">
        <v>10000</v>
      </c>
      <c r="I129" t="s">
        <v>1944</v>
      </c>
    </row>
    <row r="130" spans="1:9" x14ac:dyDescent="0.2">
      <c r="A130" t="s">
        <v>188</v>
      </c>
      <c r="B130">
        <v>100</v>
      </c>
      <c r="C130">
        <v>4</v>
      </c>
      <c r="D130">
        <v>20</v>
      </c>
      <c r="E130">
        <v>0</v>
      </c>
      <c r="F130">
        <v>12.158542171120599</v>
      </c>
      <c r="G130">
        <v>11</v>
      </c>
      <c r="H130">
        <v>10000</v>
      </c>
      <c r="I130" t="s">
        <v>1945</v>
      </c>
    </row>
    <row r="131" spans="1:9" x14ac:dyDescent="0.2">
      <c r="A131" t="s">
        <v>189</v>
      </c>
      <c r="B131">
        <v>101</v>
      </c>
      <c r="C131">
        <v>4</v>
      </c>
      <c r="D131">
        <v>20</v>
      </c>
      <c r="E131">
        <v>0</v>
      </c>
      <c r="F131">
        <v>12.407013461925001</v>
      </c>
      <c r="G131">
        <v>10</v>
      </c>
      <c r="H131">
        <v>10000</v>
      </c>
      <c r="I131" t="s">
        <v>1946</v>
      </c>
    </row>
    <row r="132" spans="1:9" x14ac:dyDescent="0.2">
      <c r="A132" t="s">
        <v>190</v>
      </c>
      <c r="B132">
        <v>102</v>
      </c>
      <c r="C132">
        <v>17</v>
      </c>
      <c r="D132">
        <v>17</v>
      </c>
      <c r="E132">
        <v>0</v>
      </c>
      <c r="F132">
        <v>21.6554932305589</v>
      </c>
      <c r="G132">
        <v>1</v>
      </c>
      <c r="H132">
        <v>10000</v>
      </c>
      <c r="I132" t="s">
        <v>1947</v>
      </c>
    </row>
    <row r="133" spans="1:9" x14ac:dyDescent="0.2">
      <c r="A133" t="s">
        <v>191</v>
      </c>
      <c r="B133">
        <v>103</v>
      </c>
      <c r="C133">
        <v>18</v>
      </c>
      <c r="D133">
        <v>17</v>
      </c>
      <c r="E133">
        <v>0</v>
      </c>
      <c r="F133">
        <v>22.560914619825699</v>
      </c>
      <c r="G133">
        <v>1</v>
      </c>
      <c r="H133">
        <v>10000</v>
      </c>
      <c r="I133" t="s">
        <v>1948</v>
      </c>
    </row>
    <row r="134" spans="1:9" x14ac:dyDescent="0.2">
      <c r="A134" t="s">
        <v>192</v>
      </c>
      <c r="B134">
        <v>104</v>
      </c>
      <c r="C134">
        <v>12</v>
      </c>
      <c r="D134">
        <v>19</v>
      </c>
      <c r="E134">
        <v>0</v>
      </c>
      <c r="F134">
        <v>18.787291269749399</v>
      </c>
      <c r="G134">
        <v>2</v>
      </c>
      <c r="H134">
        <v>10000</v>
      </c>
      <c r="I134" t="s">
        <v>1949</v>
      </c>
    </row>
    <row r="135" spans="1:9" x14ac:dyDescent="0.2">
      <c r="A135" t="s">
        <v>193</v>
      </c>
      <c r="B135">
        <v>105</v>
      </c>
      <c r="C135">
        <v>8</v>
      </c>
      <c r="D135">
        <v>21</v>
      </c>
      <c r="E135">
        <v>1</v>
      </c>
      <c r="F135">
        <v>16.779823066666701</v>
      </c>
      <c r="G135">
        <v>3</v>
      </c>
      <c r="H135">
        <v>10000</v>
      </c>
      <c r="I135" t="s">
        <v>1950</v>
      </c>
    </row>
    <row r="136" spans="1:9" x14ac:dyDescent="0.2">
      <c r="A136" t="s">
        <v>194</v>
      </c>
      <c r="B136">
        <v>106</v>
      </c>
      <c r="C136">
        <v>23</v>
      </c>
      <c r="D136">
        <v>16</v>
      </c>
      <c r="E136">
        <v>0</v>
      </c>
      <c r="F136">
        <v>27.631816639564899</v>
      </c>
      <c r="G136">
        <v>5</v>
      </c>
      <c r="H136">
        <v>10000</v>
      </c>
      <c r="I136" t="s">
        <v>1951</v>
      </c>
    </row>
    <row r="137" spans="1:9" x14ac:dyDescent="0.2">
      <c r="A137" t="s">
        <v>195</v>
      </c>
      <c r="B137">
        <v>107</v>
      </c>
      <c r="C137">
        <v>10</v>
      </c>
      <c r="D137">
        <v>20</v>
      </c>
      <c r="E137">
        <v>0</v>
      </c>
      <c r="F137">
        <v>18.205517686903399</v>
      </c>
      <c r="G137">
        <v>2</v>
      </c>
      <c r="H137">
        <v>10000</v>
      </c>
      <c r="I137" t="s">
        <v>1952</v>
      </c>
    </row>
    <row r="138" spans="1:9" x14ac:dyDescent="0.2">
      <c r="A138" t="s">
        <v>196</v>
      </c>
      <c r="B138">
        <v>108</v>
      </c>
      <c r="C138">
        <v>36</v>
      </c>
      <c r="D138">
        <v>15</v>
      </c>
      <c r="E138">
        <v>2</v>
      </c>
      <c r="F138">
        <v>41.437014739029102</v>
      </c>
      <c r="G138">
        <v>1</v>
      </c>
      <c r="H138">
        <v>10000</v>
      </c>
      <c r="I138" t="s">
        <v>1953</v>
      </c>
    </row>
    <row r="139" spans="1:9" x14ac:dyDescent="0.2">
      <c r="A139" t="s">
        <v>197</v>
      </c>
      <c r="B139">
        <v>109</v>
      </c>
      <c r="C139">
        <v>31</v>
      </c>
      <c r="D139">
        <v>16</v>
      </c>
      <c r="E139">
        <v>2</v>
      </c>
      <c r="F139">
        <v>36.816484731621998</v>
      </c>
      <c r="G139">
        <v>4</v>
      </c>
      <c r="H139">
        <v>10000</v>
      </c>
      <c r="I139" t="s">
        <v>1954</v>
      </c>
    </row>
    <row r="140" spans="1:9" x14ac:dyDescent="0.2">
      <c r="A140" t="s">
        <v>198</v>
      </c>
      <c r="B140">
        <v>110</v>
      </c>
      <c r="C140">
        <v>32</v>
      </c>
      <c r="D140">
        <v>16</v>
      </c>
      <c r="E140">
        <v>2</v>
      </c>
      <c r="F140">
        <v>38.297501313500099</v>
      </c>
      <c r="G140">
        <v>7</v>
      </c>
      <c r="H140">
        <v>10000</v>
      </c>
      <c r="I140" t="s">
        <v>1955</v>
      </c>
    </row>
    <row r="141" spans="1:9" x14ac:dyDescent="0.2">
      <c r="A141" t="s">
        <v>199</v>
      </c>
      <c r="B141">
        <v>111</v>
      </c>
      <c r="C141">
        <v>33</v>
      </c>
      <c r="D141">
        <v>16</v>
      </c>
      <c r="E141">
        <v>2</v>
      </c>
      <c r="F141">
        <v>39.556637638248503</v>
      </c>
      <c r="G141">
        <v>3</v>
      </c>
      <c r="H141">
        <v>10000</v>
      </c>
      <c r="I141" t="s">
        <v>1956</v>
      </c>
    </row>
    <row r="142" spans="1:9" x14ac:dyDescent="0.2">
      <c r="A142" t="s">
        <v>200</v>
      </c>
      <c r="B142">
        <v>112</v>
      </c>
      <c r="C142">
        <v>16</v>
      </c>
      <c r="D142">
        <v>19</v>
      </c>
      <c r="E142">
        <v>0</v>
      </c>
      <c r="F142">
        <v>24.112321777269202</v>
      </c>
      <c r="G142">
        <v>5</v>
      </c>
      <c r="H142">
        <v>10000</v>
      </c>
      <c r="I142" t="s">
        <v>1957</v>
      </c>
    </row>
    <row r="143" spans="1:9" x14ac:dyDescent="0.2">
      <c r="A143" t="s">
        <v>201</v>
      </c>
      <c r="B143">
        <v>113</v>
      </c>
      <c r="C143">
        <v>34</v>
      </c>
      <c r="D143">
        <v>14</v>
      </c>
      <c r="E143">
        <v>0</v>
      </c>
      <c r="F143">
        <v>41.059360083192502</v>
      </c>
      <c r="G143">
        <v>6</v>
      </c>
      <c r="H143">
        <v>10000</v>
      </c>
      <c r="I143" t="s">
        <v>1958</v>
      </c>
    </row>
    <row r="144" spans="1:9" x14ac:dyDescent="0.2">
      <c r="A144" t="s">
        <v>202</v>
      </c>
      <c r="B144">
        <v>114</v>
      </c>
      <c r="C144">
        <v>36</v>
      </c>
      <c r="D144">
        <v>14</v>
      </c>
      <c r="E144">
        <v>0</v>
      </c>
      <c r="F144">
        <v>42.327954395674098</v>
      </c>
      <c r="G144">
        <v>6</v>
      </c>
      <c r="H144">
        <v>10000</v>
      </c>
      <c r="I144" t="s">
        <v>1959</v>
      </c>
    </row>
    <row r="145" spans="1:9" x14ac:dyDescent="0.2">
      <c r="A145" t="s">
        <v>203</v>
      </c>
      <c r="B145">
        <v>115</v>
      </c>
      <c r="C145">
        <v>1</v>
      </c>
      <c r="D145">
        <v>25</v>
      </c>
      <c r="E145">
        <v>0</v>
      </c>
      <c r="F145">
        <v>14.007214837707499</v>
      </c>
      <c r="G145">
        <v>18</v>
      </c>
      <c r="H145">
        <v>10000</v>
      </c>
      <c r="I145" t="s">
        <v>1960</v>
      </c>
    </row>
    <row r="146" spans="1:9" x14ac:dyDescent="0.2">
      <c r="A146" t="s">
        <v>204</v>
      </c>
      <c r="B146">
        <v>116</v>
      </c>
      <c r="C146">
        <v>2</v>
      </c>
      <c r="D146">
        <v>24</v>
      </c>
      <c r="E146">
        <v>0</v>
      </c>
      <c r="F146">
        <v>14.169057114981101</v>
      </c>
      <c r="G146">
        <v>4</v>
      </c>
      <c r="H146">
        <v>10000</v>
      </c>
      <c r="I146" t="s">
        <v>1961</v>
      </c>
    </row>
    <row r="147" spans="1:9" x14ac:dyDescent="0.2">
      <c r="A147" t="s">
        <v>205</v>
      </c>
      <c r="B147">
        <v>117</v>
      </c>
      <c r="C147">
        <v>2</v>
      </c>
      <c r="D147">
        <v>24</v>
      </c>
      <c r="E147">
        <v>0</v>
      </c>
      <c r="F147">
        <v>14.2115808185189</v>
      </c>
      <c r="G147">
        <v>4</v>
      </c>
      <c r="H147">
        <v>10000</v>
      </c>
      <c r="I147" t="s">
        <v>1962</v>
      </c>
    </row>
    <row r="148" spans="1:9" x14ac:dyDescent="0.2">
      <c r="A148" t="s">
        <v>206</v>
      </c>
      <c r="B148">
        <v>118</v>
      </c>
      <c r="C148">
        <v>1</v>
      </c>
      <c r="D148">
        <v>25</v>
      </c>
      <c r="E148">
        <v>0</v>
      </c>
      <c r="F148">
        <v>14.131954161450199</v>
      </c>
      <c r="G148">
        <v>11</v>
      </c>
      <c r="H148">
        <v>10000</v>
      </c>
      <c r="I148" t="s">
        <v>1963</v>
      </c>
    </row>
    <row r="149" spans="1:9" x14ac:dyDescent="0.2">
      <c r="A149" t="s">
        <v>207</v>
      </c>
      <c r="B149">
        <v>119</v>
      </c>
      <c r="C149">
        <v>39</v>
      </c>
      <c r="D149">
        <v>16</v>
      </c>
      <c r="E149">
        <v>2</v>
      </c>
      <c r="F149">
        <v>49.513224408030503</v>
      </c>
      <c r="G149">
        <v>2</v>
      </c>
      <c r="H149">
        <v>10000</v>
      </c>
      <c r="I149" t="s">
        <v>1964</v>
      </c>
    </row>
    <row r="150" spans="1:9" x14ac:dyDescent="0.2">
      <c r="A150" t="s">
        <v>208</v>
      </c>
      <c r="B150">
        <v>120</v>
      </c>
      <c r="C150">
        <v>40</v>
      </c>
      <c r="D150">
        <v>14</v>
      </c>
      <c r="E150">
        <v>0</v>
      </c>
      <c r="F150">
        <v>51.465372649952698</v>
      </c>
      <c r="G150">
        <v>4</v>
      </c>
      <c r="H150">
        <v>10000</v>
      </c>
      <c r="I150" t="s">
        <v>1965</v>
      </c>
    </row>
    <row r="151" spans="1:9" x14ac:dyDescent="0.2">
      <c r="A151" t="s">
        <v>209</v>
      </c>
      <c r="B151">
        <v>121</v>
      </c>
      <c r="C151">
        <v>36</v>
      </c>
      <c r="D151">
        <v>18</v>
      </c>
      <c r="E151">
        <v>3</v>
      </c>
      <c r="F151">
        <v>47.970930710434899</v>
      </c>
      <c r="G151">
        <v>12</v>
      </c>
      <c r="H151">
        <v>10000</v>
      </c>
      <c r="I151" t="s">
        <v>1966</v>
      </c>
    </row>
    <row r="152" spans="1:9" x14ac:dyDescent="0.2">
      <c r="A152" t="s">
        <v>210</v>
      </c>
      <c r="B152">
        <v>122</v>
      </c>
      <c r="C152">
        <v>37</v>
      </c>
      <c r="D152">
        <v>17</v>
      </c>
      <c r="E152">
        <v>2</v>
      </c>
      <c r="F152">
        <v>48.850676064379499</v>
      </c>
      <c r="G152">
        <v>1</v>
      </c>
      <c r="H152">
        <v>10000</v>
      </c>
      <c r="I152" t="s">
        <v>1967</v>
      </c>
    </row>
    <row r="153" spans="1:9" x14ac:dyDescent="0.2">
      <c r="A153" t="s">
        <v>211</v>
      </c>
      <c r="B153">
        <v>123</v>
      </c>
      <c r="C153">
        <v>38</v>
      </c>
      <c r="D153">
        <v>16</v>
      </c>
      <c r="E153">
        <v>1</v>
      </c>
      <c r="F153">
        <v>50.306997116655097</v>
      </c>
      <c r="G153">
        <v>3</v>
      </c>
      <c r="H153">
        <v>10000</v>
      </c>
      <c r="I153" t="s">
        <v>1968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145"/>
  <sheetViews>
    <sheetView workbookViewId="0">
      <selection activeCell="F13" sqref="F13"/>
    </sheetView>
  </sheetViews>
  <sheetFormatPr baseColWidth="10" defaultColWidth="11" defaultRowHeight="16" x14ac:dyDescent="0.2"/>
  <sheetData>
    <row r="1" spans="1:1" x14ac:dyDescent="0.2">
      <c r="A1" t="s">
        <v>212</v>
      </c>
    </row>
    <row r="2" spans="1:1" x14ac:dyDescent="0.2">
      <c r="A2" t="s">
        <v>213</v>
      </c>
    </row>
    <row r="3" spans="1:1" x14ac:dyDescent="0.2">
      <c r="A3" t="s">
        <v>215</v>
      </c>
    </row>
    <row r="4" spans="1:1" x14ac:dyDescent="0.2">
      <c r="A4" s="21" t="s">
        <v>216</v>
      </c>
    </row>
    <row r="5" spans="1:1" x14ac:dyDescent="0.2">
      <c r="A5" s="21" t="s">
        <v>1174</v>
      </c>
    </row>
    <row r="6" spans="1:1" x14ac:dyDescent="0.2">
      <c r="A6" t="s">
        <v>218</v>
      </c>
    </row>
    <row r="7" spans="1:1" x14ac:dyDescent="0.2">
      <c r="A7" t="s">
        <v>219</v>
      </c>
    </row>
    <row r="8" spans="1:1" x14ac:dyDescent="0.2">
      <c r="A8" s="21" t="s">
        <v>220</v>
      </c>
    </row>
    <row r="9" spans="1:1" x14ac:dyDescent="0.2">
      <c r="A9" t="s">
        <v>221</v>
      </c>
    </row>
    <row r="10" spans="1:1" x14ac:dyDescent="0.2">
      <c r="A10" t="s">
        <v>222</v>
      </c>
    </row>
    <row r="11" spans="1:1" x14ac:dyDescent="0.2">
      <c r="A11" t="s">
        <v>223</v>
      </c>
    </row>
    <row r="12" spans="1:1" x14ac:dyDescent="0.2">
      <c r="A12" t="s">
        <v>224</v>
      </c>
    </row>
    <row r="13" spans="1:1" x14ac:dyDescent="0.2">
      <c r="A13" t="s">
        <v>225</v>
      </c>
    </row>
    <row r="14" spans="1:1" x14ac:dyDescent="0.2">
      <c r="A14" t="s">
        <v>226</v>
      </c>
    </row>
    <row r="15" spans="1:1" x14ac:dyDescent="0.2">
      <c r="A15" t="s">
        <v>227</v>
      </c>
    </row>
    <row r="16" spans="1:1"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1175</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s="1">
        <v>2.7363739907741502E-2</v>
      </c>
      <c r="G25">
        <v>2</v>
      </c>
      <c r="H25">
        <v>2</v>
      </c>
      <c r="I25" t="s">
        <v>1176</v>
      </c>
    </row>
    <row r="26" spans="1:9" x14ac:dyDescent="0.2">
      <c r="A26" t="s">
        <v>92</v>
      </c>
      <c r="B26">
        <v>4</v>
      </c>
      <c r="C26">
        <v>1</v>
      </c>
      <c r="D26">
        <v>2</v>
      </c>
      <c r="E26">
        <v>0</v>
      </c>
      <c r="F26">
        <v>3.0073821544647199E-3</v>
      </c>
      <c r="G26">
        <v>2</v>
      </c>
      <c r="H26">
        <v>2</v>
      </c>
      <c r="I26" t="s">
        <v>1177</v>
      </c>
    </row>
    <row r="27" spans="1:9" x14ac:dyDescent="0.2">
      <c r="A27" t="s">
        <v>93</v>
      </c>
      <c r="B27">
        <v>5</v>
      </c>
      <c r="C27">
        <v>1</v>
      </c>
      <c r="D27">
        <v>3</v>
      </c>
      <c r="E27">
        <v>0</v>
      </c>
      <c r="F27">
        <v>3.8156062364578199E-3</v>
      </c>
      <c r="G27">
        <v>2</v>
      </c>
      <c r="H27">
        <v>2</v>
      </c>
      <c r="I27" t="s">
        <v>1178</v>
      </c>
    </row>
    <row r="28" spans="1:9" x14ac:dyDescent="0.2">
      <c r="A28" t="s">
        <v>94</v>
      </c>
      <c r="B28">
        <v>6</v>
      </c>
      <c r="C28">
        <v>1</v>
      </c>
      <c r="D28">
        <v>3</v>
      </c>
      <c r="E28">
        <v>0</v>
      </c>
      <c r="F28">
        <v>3.9978846907615601E-3</v>
      </c>
      <c r="G28">
        <v>2</v>
      </c>
      <c r="H28">
        <v>2</v>
      </c>
      <c r="I28" t="s">
        <v>1179</v>
      </c>
    </row>
    <row r="29" spans="1:9" x14ac:dyDescent="0.2">
      <c r="A29" t="s">
        <v>95</v>
      </c>
      <c r="B29">
        <v>7</v>
      </c>
      <c r="C29">
        <v>1</v>
      </c>
      <c r="D29">
        <v>3</v>
      </c>
      <c r="E29">
        <v>0</v>
      </c>
      <c r="F29">
        <v>3.3669173717498701E-3</v>
      </c>
      <c r="G29">
        <v>2</v>
      </c>
      <c r="H29">
        <v>2</v>
      </c>
      <c r="I29" t="s">
        <v>1180</v>
      </c>
    </row>
    <row r="30" spans="1:9" x14ac:dyDescent="0.2">
      <c r="A30" t="s">
        <v>96</v>
      </c>
      <c r="B30">
        <v>8</v>
      </c>
      <c r="C30">
        <v>1</v>
      </c>
      <c r="D30">
        <v>3</v>
      </c>
      <c r="E30">
        <v>0</v>
      </c>
      <c r="F30">
        <v>3.0534341931343001E-3</v>
      </c>
      <c r="G30">
        <v>2</v>
      </c>
      <c r="H30">
        <v>2</v>
      </c>
      <c r="I30" t="s">
        <v>1181</v>
      </c>
    </row>
    <row r="31" spans="1:9" x14ac:dyDescent="0.2">
      <c r="A31" t="s">
        <v>97</v>
      </c>
      <c r="B31">
        <v>9</v>
      </c>
      <c r="C31">
        <v>1</v>
      </c>
      <c r="D31">
        <v>3</v>
      </c>
      <c r="E31">
        <v>0</v>
      </c>
      <c r="F31">
        <v>3.13370674848556E-3</v>
      </c>
      <c r="G31">
        <v>2</v>
      </c>
      <c r="H31">
        <v>2</v>
      </c>
      <c r="I31" t="s">
        <v>1182</v>
      </c>
    </row>
    <row r="32" spans="1:9" x14ac:dyDescent="0.2">
      <c r="A32" t="s">
        <v>98</v>
      </c>
      <c r="B32">
        <v>10</v>
      </c>
      <c r="C32">
        <v>1</v>
      </c>
      <c r="D32">
        <v>4</v>
      </c>
      <c r="E32">
        <v>0</v>
      </c>
      <c r="F32">
        <v>3.5501271486282301E-3</v>
      </c>
      <c r="G32">
        <v>2</v>
      </c>
      <c r="H32">
        <v>2</v>
      </c>
      <c r="I32" t="s">
        <v>1183</v>
      </c>
    </row>
    <row r="33" spans="1:9" x14ac:dyDescent="0.2">
      <c r="A33" t="s">
        <v>99</v>
      </c>
      <c r="B33">
        <v>11</v>
      </c>
      <c r="C33">
        <v>1</v>
      </c>
      <c r="D33">
        <v>5</v>
      </c>
      <c r="E33">
        <v>0</v>
      </c>
      <c r="F33">
        <v>1.2711837887763901E-2</v>
      </c>
      <c r="G33">
        <v>2</v>
      </c>
      <c r="H33">
        <v>4</v>
      </c>
      <c r="I33" t="s">
        <v>1184</v>
      </c>
    </row>
    <row r="34" spans="1:9" x14ac:dyDescent="0.2">
      <c r="A34" t="s">
        <v>100</v>
      </c>
      <c r="B34">
        <v>12</v>
      </c>
      <c r="C34">
        <v>6</v>
      </c>
      <c r="D34">
        <v>3</v>
      </c>
      <c r="E34">
        <v>0</v>
      </c>
      <c r="F34">
        <v>5.8512166142463597E-3</v>
      </c>
      <c r="G34">
        <v>2</v>
      </c>
      <c r="H34">
        <v>2</v>
      </c>
      <c r="I34" t="s">
        <v>1180</v>
      </c>
    </row>
    <row r="35" spans="1:9" x14ac:dyDescent="0.2">
      <c r="A35" t="s">
        <v>101</v>
      </c>
      <c r="B35">
        <v>13</v>
      </c>
      <c r="C35">
        <v>6</v>
      </c>
      <c r="D35">
        <v>3</v>
      </c>
      <c r="E35">
        <v>0</v>
      </c>
      <c r="F35">
        <v>5.9120208024978603E-3</v>
      </c>
      <c r="G35">
        <v>2</v>
      </c>
      <c r="H35">
        <v>2</v>
      </c>
      <c r="I35" t="s">
        <v>1181</v>
      </c>
    </row>
    <row r="36" spans="1:9" x14ac:dyDescent="0.2">
      <c r="A36" t="s">
        <v>102</v>
      </c>
      <c r="B36">
        <v>14</v>
      </c>
      <c r="C36">
        <v>2</v>
      </c>
      <c r="D36">
        <v>5</v>
      </c>
      <c r="E36">
        <v>0</v>
      </c>
      <c r="F36">
        <v>2.2959403693675901E-2</v>
      </c>
      <c r="G36">
        <v>2</v>
      </c>
      <c r="H36">
        <v>4</v>
      </c>
      <c r="I36" t="s">
        <v>1185</v>
      </c>
    </row>
    <row r="37" spans="1:9" x14ac:dyDescent="0.2">
      <c r="A37" t="s">
        <v>103</v>
      </c>
      <c r="B37">
        <v>15</v>
      </c>
      <c r="C37">
        <v>2</v>
      </c>
      <c r="D37">
        <v>5</v>
      </c>
      <c r="E37">
        <v>0</v>
      </c>
      <c r="F37">
        <v>1.2824609875679001E-2</v>
      </c>
      <c r="G37">
        <v>2</v>
      </c>
      <c r="H37">
        <v>4</v>
      </c>
      <c r="I37" t="s">
        <v>1186</v>
      </c>
    </row>
    <row r="38" spans="1:9" x14ac:dyDescent="0.2">
      <c r="A38" t="s">
        <v>104</v>
      </c>
      <c r="B38">
        <v>16</v>
      </c>
      <c r="C38">
        <v>1</v>
      </c>
      <c r="D38">
        <v>6</v>
      </c>
      <c r="E38">
        <v>0</v>
      </c>
      <c r="F38">
        <v>5.8920726180076599E-2</v>
      </c>
      <c r="G38">
        <v>2</v>
      </c>
      <c r="H38">
        <v>5</v>
      </c>
      <c r="I38" t="s">
        <v>1187</v>
      </c>
    </row>
    <row r="39" spans="1:9" x14ac:dyDescent="0.2">
      <c r="A39" t="s">
        <v>105</v>
      </c>
      <c r="B39">
        <v>17</v>
      </c>
      <c r="C39">
        <v>3</v>
      </c>
      <c r="D39">
        <v>5</v>
      </c>
      <c r="E39">
        <v>0</v>
      </c>
      <c r="F39">
        <v>2.0504400134086598E-2</v>
      </c>
      <c r="G39">
        <v>2</v>
      </c>
      <c r="H39">
        <v>4</v>
      </c>
      <c r="I39" t="s">
        <v>1188</v>
      </c>
    </row>
    <row r="40" spans="1:9" x14ac:dyDescent="0.2">
      <c r="A40" t="s">
        <v>106</v>
      </c>
      <c r="B40">
        <v>18</v>
      </c>
      <c r="C40">
        <v>5</v>
      </c>
      <c r="D40">
        <v>5</v>
      </c>
      <c r="E40">
        <v>0</v>
      </c>
      <c r="F40">
        <v>3.4248262643813997E-2</v>
      </c>
      <c r="G40">
        <v>2</v>
      </c>
      <c r="H40">
        <v>4</v>
      </c>
      <c r="I40" t="s">
        <v>1186</v>
      </c>
    </row>
    <row r="41" spans="1:9" x14ac:dyDescent="0.2">
      <c r="A41" t="s">
        <v>107</v>
      </c>
      <c r="B41">
        <v>19</v>
      </c>
      <c r="C41">
        <v>5</v>
      </c>
      <c r="D41">
        <v>5</v>
      </c>
      <c r="E41">
        <v>0</v>
      </c>
      <c r="F41">
        <v>3.51177975535392E-2</v>
      </c>
      <c r="G41">
        <v>2</v>
      </c>
      <c r="H41">
        <v>4</v>
      </c>
      <c r="I41" t="s">
        <v>1188</v>
      </c>
    </row>
    <row r="42" spans="1:9" x14ac:dyDescent="0.2">
      <c r="A42" t="s">
        <v>108</v>
      </c>
      <c r="B42">
        <v>20</v>
      </c>
      <c r="C42">
        <v>3</v>
      </c>
      <c r="D42">
        <v>6</v>
      </c>
      <c r="E42">
        <v>0</v>
      </c>
      <c r="F42">
        <v>0.42418787628412202</v>
      </c>
      <c r="G42">
        <v>2</v>
      </c>
      <c r="H42">
        <v>6</v>
      </c>
      <c r="I42" t="s">
        <v>1189</v>
      </c>
    </row>
    <row r="43" spans="1:9" x14ac:dyDescent="0.2">
      <c r="A43" t="s">
        <v>109</v>
      </c>
      <c r="B43">
        <v>21</v>
      </c>
      <c r="C43">
        <v>3</v>
      </c>
      <c r="D43">
        <v>6</v>
      </c>
      <c r="E43">
        <v>0</v>
      </c>
      <c r="F43">
        <v>0.37842318415641701</v>
      </c>
      <c r="G43">
        <v>2</v>
      </c>
      <c r="H43">
        <v>6</v>
      </c>
      <c r="I43" t="s">
        <v>1190</v>
      </c>
    </row>
    <row r="44" spans="1:9" x14ac:dyDescent="0.2">
      <c r="A44" t="s">
        <v>110</v>
      </c>
      <c r="B44">
        <v>22</v>
      </c>
      <c r="C44">
        <v>7</v>
      </c>
      <c r="D44">
        <v>5</v>
      </c>
      <c r="E44">
        <v>0</v>
      </c>
      <c r="F44">
        <v>1.25592350959777E-2</v>
      </c>
      <c r="G44">
        <v>2</v>
      </c>
      <c r="H44">
        <v>3</v>
      </c>
      <c r="I44" t="s">
        <v>1191</v>
      </c>
    </row>
    <row r="45" spans="1:9" x14ac:dyDescent="0.2">
      <c r="A45" t="s">
        <v>111</v>
      </c>
      <c r="B45">
        <v>23</v>
      </c>
      <c r="C45">
        <v>2</v>
      </c>
      <c r="D45">
        <v>7</v>
      </c>
      <c r="E45">
        <v>0</v>
      </c>
      <c r="F45">
        <v>1.53333842754364E-2</v>
      </c>
      <c r="G45">
        <v>2</v>
      </c>
      <c r="H45">
        <v>5</v>
      </c>
      <c r="I45" t="s">
        <v>1192</v>
      </c>
    </row>
    <row r="46" spans="1:9" x14ac:dyDescent="0.2">
      <c r="A46" t="s">
        <v>112</v>
      </c>
      <c r="B46">
        <v>24</v>
      </c>
      <c r="C46">
        <v>8</v>
      </c>
      <c r="D46">
        <v>5</v>
      </c>
      <c r="E46">
        <v>0</v>
      </c>
      <c r="F46">
        <v>0.118427723646163</v>
      </c>
      <c r="G46">
        <v>2</v>
      </c>
      <c r="H46">
        <v>5</v>
      </c>
      <c r="I46" t="s">
        <v>1193</v>
      </c>
    </row>
    <row r="47" spans="1:9" x14ac:dyDescent="0.2">
      <c r="A47" t="s">
        <v>113</v>
      </c>
      <c r="B47">
        <v>25</v>
      </c>
      <c r="C47">
        <v>8</v>
      </c>
      <c r="D47">
        <v>5</v>
      </c>
      <c r="E47">
        <v>0</v>
      </c>
      <c r="F47">
        <v>0.11941127479076299</v>
      </c>
      <c r="G47">
        <v>2</v>
      </c>
      <c r="H47">
        <v>5</v>
      </c>
      <c r="I47" t="s">
        <v>1194</v>
      </c>
    </row>
    <row r="48" spans="1:9" x14ac:dyDescent="0.2">
      <c r="A48" t="s">
        <v>114</v>
      </c>
      <c r="B48">
        <v>26</v>
      </c>
      <c r="C48">
        <v>6</v>
      </c>
      <c r="D48">
        <v>6</v>
      </c>
      <c r="E48">
        <v>0</v>
      </c>
      <c r="F48">
        <v>2.1340545415878198</v>
      </c>
      <c r="G48">
        <v>2</v>
      </c>
      <c r="H48">
        <v>7</v>
      </c>
      <c r="I48" t="s">
        <v>1195</v>
      </c>
    </row>
    <row r="49" spans="1:9" x14ac:dyDescent="0.2">
      <c r="A49" t="s">
        <v>115</v>
      </c>
      <c r="B49">
        <v>27</v>
      </c>
      <c r="C49">
        <v>6</v>
      </c>
      <c r="D49">
        <v>6</v>
      </c>
      <c r="E49">
        <v>0</v>
      </c>
      <c r="F49">
        <v>2.0849099457263902</v>
      </c>
      <c r="G49">
        <v>2</v>
      </c>
      <c r="H49">
        <v>7</v>
      </c>
      <c r="I49" t="s">
        <v>1196</v>
      </c>
    </row>
    <row r="50" spans="1:9" x14ac:dyDescent="0.2">
      <c r="A50" t="s">
        <v>116</v>
      </c>
      <c r="B50">
        <v>28</v>
      </c>
      <c r="C50">
        <v>6</v>
      </c>
      <c r="D50">
        <v>6</v>
      </c>
      <c r="E50">
        <v>0</v>
      </c>
      <c r="F50">
        <v>2.0823795199394199</v>
      </c>
      <c r="G50">
        <v>2</v>
      </c>
      <c r="H50">
        <v>7</v>
      </c>
      <c r="I50" t="s">
        <v>1197</v>
      </c>
    </row>
    <row r="51" spans="1:9" x14ac:dyDescent="0.2">
      <c r="A51" t="s">
        <v>117</v>
      </c>
      <c r="B51">
        <v>29</v>
      </c>
      <c r="C51">
        <v>6</v>
      </c>
      <c r="D51">
        <v>7</v>
      </c>
      <c r="E51">
        <v>0</v>
      </c>
      <c r="F51">
        <v>5.8839020505547497</v>
      </c>
      <c r="G51">
        <v>2</v>
      </c>
      <c r="H51">
        <v>8</v>
      </c>
      <c r="I51" t="s">
        <v>1198</v>
      </c>
    </row>
    <row r="52" spans="1:9" x14ac:dyDescent="0.2">
      <c r="A52" t="s">
        <v>118</v>
      </c>
      <c r="B52">
        <v>30</v>
      </c>
      <c r="C52">
        <v>9</v>
      </c>
      <c r="D52">
        <v>6</v>
      </c>
      <c r="E52">
        <v>0</v>
      </c>
      <c r="F52">
        <v>6.5211340785026495E-2</v>
      </c>
      <c r="G52">
        <v>2</v>
      </c>
      <c r="H52">
        <v>5</v>
      </c>
      <c r="I52" t="s">
        <v>1199</v>
      </c>
    </row>
    <row r="53" spans="1:9" x14ac:dyDescent="0.2">
      <c r="A53" t="s">
        <v>119</v>
      </c>
      <c r="B53">
        <v>31</v>
      </c>
      <c r="C53">
        <v>9</v>
      </c>
      <c r="D53">
        <v>6</v>
      </c>
      <c r="E53">
        <v>0</v>
      </c>
      <c r="F53">
        <v>2.5442436337471001E-2</v>
      </c>
      <c r="G53">
        <v>2</v>
      </c>
      <c r="H53">
        <v>5</v>
      </c>
      <c r="I53" t="s">
        <v>1200</v>
      </c>
    </row>
    <row r="54" spans="1:9" x14ac:dyDescent="0.2">
      <c r="A54" t="s">
        <v>120</v>
      </c>
      <c r="B54">
        <v>32</v>
      </c>
      <c r="C54">
        <v>5</v>
      </c>
      <c r="D54">
        <v>8</v>
      </c>
      <c r="E54">
        <v>0</v>
      </c>
      <c r="F54">
        <v>2.4243623018264701E-2</v>
      </c>
      <c r="G54">
        <v>2</v>
      </c>
      <c r="H54">
        <v>6</v>
      </c>
      <c r="I54" t="s">
        <v>1201</v>
      </c>
    </row>
    <row r="55" spans="1:9" x14ac:dyDescent="0.2">
      <c r="A55" t="s">
        <v>121</v>
      </c>
      <c r="B55">
        <v>33</v>
      </c>
      <c r="C55">
        <v>7</v>
      </c>
      <c r="D55">
        <v>8</v>
      </c>
      <c r="E55">
        <v>0</v>
      </c>
      <c r="F55">
        <v>32.904400095343497</v>
      </c>
      <c r="G55">
        <v>2</v>
      </c>
      <c r="H55">
        <v>9</v>
      </c>
      <c r="I55" t="s">
        <v>1202</v>
      </c>
    </row>
    <row r="56" spans="1:9" x14ac:dyDescent="0.2">
      <c r="A56" t="s">
        <v>122</v>
      </c>
      <c r="B56">
        <v>34</v>
      </c>
      <c r="C56">
        <v>17</v>
      </c>
      <c r="D56">
        <v>5</v>
      </c>
      <c r="E56">
        <v>0</v>
      </c>
      <c r="F56">
        <v>1.0100973919034</v>
      </c>
      <c r="G56">
        <v>2</v>
      </c>
      <c r="H56">
        <v>6</v>
      </c>
      <c r="I56" t="s">
        <v>1203</v>
      </c>
    </row>
    <row r="57" spans="1:9" x14ac:dyDescent="0.2">
      <c r="A57" t="s">
        <v>123</v>
      </c>
      <c r="B57">
        <v>35</v>
      </c>
      <c r="C57">
        <v>4</v>
      </c>
      <c r="D57">
        <v>11</v>
      </c>
      <c r="E57">
        <v>2</v>
      </c>
      <c r="F57">
        <v>0.685544893145561</v>
      </c>
      <c r="G57">
        <v>1</v>
      </c>
      <c r="H57">
        <v>9</v>
      </c>
      <c r="I57" t="s">
        <v>1204</v>
      </c>
    </row>
    <row r="58" spans="1:9" x14ac:dyDescent="0.2">
      <c r="A58" t="s">
        <v>124</v>
      </c>
      <c r="B58">
        <v>36</v>
      </c>
      <c r="C58">
        <v>4</v>
      </c>
      <c r="D58">
        <v>11</v>
      </c>
      <c r="E58">
        <v>2</v>
      </c>
      <c r="F58">
        <v>0.67264487594365996</v>
      </c>
      <c r="G58">
        <v>1</v>
      </c>
      <c r="H58">
        <v>9</v>
      </c>
      <c r="I58" t="s">
        <v>1205</v>
      </c>
    </row>
    <row r="59" spans="1:9" x14ac:dyDescent="0.2">
      <c r="A59" t="s">
        <v>125</v>
      </c>
      <c r="B59">
        <v>37</v>
      </c>
      <c r="C59">
        <v>4</v>
      </c>
      <c r="D59">
        <v>11</v>
      </c>
      <c r="E59">
        <v>2</v>
      </c>
      <c r="F59">
        <v>0.678246989846229</v>
      </c>
      <c r="G59">
        <v>1</v>
      </c>
      <c r="H59">
        <v>9</v>
      </c>
      <c r="I59" t="s">
        <v>1206</v>
      </c>
    </row>
    <row r="60" spans="1:9" x14ac:dyDescent="0.2">
      <c r="A60" t="s">
        <v>126</v>
      </c>
      <c r="B60">
        <v>38</v>
      </c>
      <c r="C60">
        <v>4</v>
      </c>
      <c r="D60">
        <v>11</v>
      </c>
      <c r="E60">
        <v>2</v>
      </c>
      <c r="F60">
        <v>0.67290572822093897</v>
      </c>
      <c r="G60">
        <v>1</v>
      </c>
      <c r="H60">
        <v>9</v>
      </c>
      <c r="I60" t="s">
        <v>1207</v>
      </c>
    </row>
    <row r="61" spans="1:9" x14ac:dyDescent="0.2">
      <c r="A61" t="s">
        <v>127</v>
      </c>
      <c r="B61">
        <v>39</v>
      </c>
      <c r="C61">
        <v>4</v>
      </c>
      <c r="D61">
        <v>9</v>
      </c>
      <c r="E61">
        <v>0</v>
      </c>
      <c r="F61">
        <v>3.6258302628993898E-2</v>
      </c>
      <c r="G61">
        <v>2</v>
      </c>
      <c r="H61">
        <v>9</v>
      </c>
      <c r="I61" t="s">
        <v>1208</v>
      </c>
    </row>
    <row r="62" spans="1:9" x14ac:dyDescent="0.2">
      <c r="A62" t="s">
        <v>128</v>
      </c>
      <c r="B62">
        <v>40</v>
      </c>
      <c r="C62">
        <v>5</v>
      </c>
      <c r="D62">
        <v>9</v>
      </c>
      <c r="E62">
        <v>0</v>
      </c>
      <c r="F62">
        <v>3.06605100631713E-2</v>
      </c>
      <c r="G62">
        <v>2</v>
      </c>
      <c r="H62">
        <v>8</v>
      </c>
      <c r="I62" t="s">
        <v>1209</v>
      </c>
    </row>
    <row r="63" spans="1:9" x14ac:dyDescent="0.2">
      <c r="A63" t="s">
        <v>129</v>
      </c>
      <c r="B63">
        <v>41</v>
      </c>
      <c r="C63">
        <v>2</v>
      </c>
      <c r="D63">
        <v>11</v>
      </c>
      <c r="E63">
        <v>0</v>
      </c>
      <c r="F63">
        <v>4.2590096592903103E-2</v>
      </c>
      <c r="G63">
        <v>1</v>
      </c>
      <c r="H63">
        <v>9</v>
      </c>
      <c r="I63" t="s">
        <v>1210</v>
      </c>
    </row>
    <row r="64" spans="1:9" x14ac:dyDescent="0.2">
      <c r="A64" t="s">
        <v>130</v>
      </c>
      <c r="B64">
        <v>42</v>
      </c>
      <c r="C64">
        <v>5</v>
      </c>
      <c r="D64">
        <v>9</v>
      </c>
      <c r="E64">
        <v>0</v>
      </c>
      <c r="F64">
        <v>3.8135014474391903E-2</v>
      </c>
      <c r="G64">
        <v>2</v>
      </c>
      <c r="H64">
        <v>8</v>
      </c>
      <c r="I64" t="s">
        <v>1211</v>
      </c>
    </row>
    <row r="65" spans="1:9" x14ac:dyDescent="0.2">
      <c r="A65" t="s">
        <v>131</v>
      </c>
      <c r="B65">
        <v>43</v>
      </c>
      <c r="C65">
        <v>6</v>
      </c>
      <c r="D65">
        <v>9</v>
      </c>
      <c r="E65">
        <v>0</v>
      </c>
      <c r="F65">
        <v>4.6968229115009301E-2</v>
      </c>
      <c r="G65">
        <v>2</v>
      </c>
      <c r="H65">
        <v>8</v>
      </c>
      <c r="I65" t="s">
        <v>1211</v>
      </c>
    </row>
    <row r="66" spans="1:9" x14ac:dyDescent="0.2">
      <c r="A66" t="s">
        <v>132</v>
      </c>
      <c r="B66">
        <v>44</v>
      </c>
      <c r="C66">
        <v>6</v>
      </c>
      <c r="D66">
        <v>10</v>
      </c>
      <c r="E66">
        <v>1</v>
      </c>
      <c r="F66">
        <v>4.1099756956100401E-2</v>
      </c>
      <c r="G66">
        <v>2</v>
      </c>
      <c r="H66">
        <v>9</v>
      </c>
      <c r="I66" t="s">
        <v>1212</v>
      </c>
    </row>
    <row r="67" spans="1:9" x14ac:dyDescent="0.2">
      <c r="A67" t="s">
        <v>133</v>
      </c>
      <c r="B67">
        <v>45</v>
      </c>
      <c r="C67">
        <v>6</v>
      </c>
      <c r="D67">
        <v>10</v>
      </c>
      <c r="E67">
        <v>1</v>
      </c>
      <c r="F67">
        <v>4.1619129478931399E-2</v>
      </c>
      <c r="G67">
        <v>2</v>
      </c>
      <c r="H67">
        <v>9</v>
      </c>
      <c r="I67" t="s">
        <v>1213</v>
      </c>
    </row>
    <row r="68" spans="1:9" x14ac:dyDescent="0.2">
      <c r="A68" t="s">
        <v>134</v>
      </c>
      <c r="B68">
        <v>46</v>
      </c>
      <c r="C68">
        <v>7</v>
      </c>
      <c r="D68">
        <v>0</v>
      </c>
      <c r="E68">
        <v>-9</v>
      </c>
      <c r="F68">
        <v>5.04275485873222E-2</v>
      </c>
      <c r="G68">
        <v>9</v>
      </c>
      <c r="H68">
        <v>9</v>
      </c>
      <c r="I68" t="s">
        <v>1214</v>
      </c>
    </row>
    <row r="69" spans="1:9" x14ac:dyDescent="0.2">
      <c r="A69" t="s">
        <v>135</v>
      </c>
      <c r="B69">
        <v>47</v>
      </c>
      <c r="C69">
        <v>8</v>
      </c>
      <c r="D69">
        <v>0</v>
      </c>
      <c r="E69">
        <v>-9</v>
      </c>
      <c r="F69">
        <v>4.5551031827926601E-2</v>
      </c>
      <c r="G69">
        <v>9</v>
      </c>
      <c r="H69">
        <v>9</v>
      </c>
      <c r="I69" t="s">
        <v>1214</v>
      </c>
    </row>
    <row r="70" spans="1:9" x14ac:dyDescent="0.2">
      <c r="A70" t="s">
        <v>136</v>
      </c>
      <c r="B70">
        <v>48</v>
      </c>
      <c r="C70">
        <v>5</v>
      </c>
      <c r="D70">
        <v>0</v>
      </c>
      <c r="E70">
        <v>-10</v>
      </c>
      <c r="F70">
        <v>4.25336360931396E-2</v>
      </c>
      <c r="G70">
        <v>9</v>
      </c>
      <c r="H70">
        <v>9</v>
      </c>
      <c r="I70" t="s">
        <v>1215</v>
      </c>
    </row>
    <row r="71" spans="1:9" x14ac:dyDescent="0.2">
      <c r="A71" t="s">
        <v>137</v>
      </c>
      <c r="B71">
        <v>49</v>
      </c>
      <c r="C71">
        <v>17</v>
      </c>
      <c r="D71">
        <v>9</v>
      </c>
      <c r="E71">
        <v>2</v>
      </c>
      <c r="F71">
        <v>0.42410764098167397</v>
      </c>
      <c r="G71">
        <v>2</v>
      </c>
      <c r="H71">
        <v>8</v>
      </c>
      <c r="I71" t="s">
        <v>1216</v>
      </c>
    </row>
    <row r="72" spans="1:9" x14ac:dyDescent="0.2">
      <c r="A72" t="s">
        <v>138</v>
      </c>
      <c r="B72">
        <v>50</v>
      </c>
      <c r="C72">
        <v>13</v>
      </c>
      <c r="D72">
        <v>10</v>
      </c>
      <c r="E72">
        <v>2</v>
      </c>
      <c r="F72">
        <v>7.8356966376304599E-2</v>
      </c>
      <c r="G72">
        <v>2</v>
      </c>
      <c r="H72">
        <v>8</v>
      </c>
      <c r="I72" t="s">
        <v>1217</v>
      </c>
    </row>
    <row r="73" spans="1:9" x14ac:dyDescent="0.2">
      <c r="A73" t="s">
        <v>139</v>
      </c>
      <c r="B73">
        <v>51</v>
      </c>
      <c r="C73">
        <v>12</v>
      </c>
      <c r="D73">
        <v>10</v>
      </c>
      <c r="E73">
        <v>1</v>
      </c>
      <c r="F73">
        <v>0.46741247177124001</v>
      </c>
      <c r="G73">
        <v>2</v>
      </c>
      <c r="H73">
        <v>9</v>
      </c>
      <c r="I73" t="s">
        <v>1218</v>
      </c>
    </row>
    <row r="74" spans="1:9" x14ac:dyDescent="0.2">
      <c r="A74" t="s">
        <v>140</v>
      </c>
      <c r="B74">
        <v>52</v>
      </c>
      <c r="C74">
        <v>10</v>
      </c>
      <c r="D74">
        <v>11</v>
      </c>
      <c r="E74">
        <v>1</v>
      </c>
      <c r="F74">
        <v>6.5382935106754303E-2</v>
      </c>
      <c r="G74">
        <v>1</v>
      </c>
      <c r="H74">
        <v>9</v>
      </c>
      <c r="I74" t="s">
        <v>1219</v>
      </c>
    </row>
    <row r="75" spans="1:9" x14ac:dyDescent="0.2">
      <c r="A75" t="s">
        <v>141</v>
      </c>
      <c r="B75">
        <v>53</v>
      </c>
      <c r="C75">
        <v>6</v>
      </c>
      <c r="D75">
        <v>0</v>
      </c>
      <c r="E75">
        <v>-11</v>
      </c>
      <c r="F75">
        <v>4.7230347990989602E-2</v>
      </c>
      <c r="G75">
        <v>9</v>
      </c>
      <c r="H75">
        <v>9</v>
      </c>
      <c r="I75" t="s">
        <v>1220</v>
      </c>
    </row>
    <row r="76" spans="1:9" x14ac:dyDescent="0.2">
      <c r="A76" t="s">
        <v>142</v>
      </c>
      <c r="B76">
        <v>54</v>
      </c>
      <c r="C76">
        <v>12</v>
      </c>
      <c r="D76">
        <v>0</v>
      </c>
      <c r="E76">
        <v>-10</v>
      </c>
      <c r="F76">
        <v>5.2318230271339403E-2</v>
      </c>
      <c r="G76">
        <v>9</v>
      </c>
      <c r="H76">
        <v>9</v>
      </c>
      <c r="I76" t="s">
        <v>1221</v>
      </c>
    </row>
    <row r="77" spans="1:9" x14ac:dyDescent="0.2">
      <c r="A77" t="s">
        <v>143</v>
      </c>
      <c r="B77">
        <v>55</v>
      </c>
      <c r="C77">
        <v>5</v>
      </c>
      <c r="D77">
        <v>0</v>
      </c>
      <c r="E77">
        <v>-12</v>
      </c>
      <c r="F77">
        <v>6.63959756493568E-2</v>
      </c>
      <c r="G77">
        <v>9</v>
      </c>
      <c r="H77">
        <v>9</v>
      </c>
      <c r="I77" t="s">
        <v>1222</v>
      </c>
    </row>
    <row r="78" spans="1:9" x14ac:dyDescent="0.2">
      <c r="A78" t="s">
        <v>144</v>
      </c>
      <c r="B78">
        <v>56</v>
      </c>
      <c r="C78">
        <v>5</v>
      </c>
      <c r="D78">
        <v>0</v>
      </c>
      <c r="E78">
        <v>-12</v>
      </c>
      <c r="F78">
        <v>5.6303702294826501E-2</v>
      </c>
      <c r="G78">
        <v>9</v>
      </c>
      <c r="H78">
        <v>9</v>
      </c>
      <c r="I78" t="s">
        <v>1223</v>
      </c>
    </row>
    <row r="79" spans="1:9" x14ac:dyDescent="0.2">
      <c r="A79" t="s">
        <v>145</v>
      </c>
      <c r="B79">
        <v>57</v>
      </c>
      <c r="C79">
        <v>4</v>
      </c>
      <c r="D79">
        <v>0</v>
      </c>
      <c r="E79">
        <v>-13</v>
      </c>
      <c r="F79">
        <v>4.7217629849910701E-2</v>
      </c>
      <c r="G79">
        <v>9</v>
      </c>
      <c r="H79">
        <v>9</v>
      </c>
      <c r="I79" t="s">
        <v>1224</v>
      </c>
    </row>
    <row r="80" spans="1:9" x14ac:dyDescent="0.2">
      <c r="A80" t="s">
        <v>146</v>
      </c>
      <c r="B80">
        <v>58</v>
      </c>
      <c r="C80">
        <v>12</v>
      </c>
      <c r="D80">
        <v>0</v>
      </c>
      <c r="E80">
        <v>-10</v>
      </c>
      <c r="F80">
        <v>5.8464787900447797E-2</v>
      </c>
      <c r="G80">
        <v>9</v>
      </c>
      <c r="H80">
        <v>9</v>
      </c>
      <c r="I80" t="s">
        <v>1225</v>
      </c>
    </row>
    <row r="81" spans="1:9" x14ac:dyDescent="0.2">
      <c r="A81" t="s">
        <v>147</v>
      </c>
      <c r="B81">
        <v>59</v>
      </c>
      <c r="C81">
        <v>12</v>
      </c>
      <c r="D81">
        <v>0</v>
      </c>
      <c r="E81">
        <v>-10</v>
      </c>
      <c r="F81">
        <v>6.1640016734599998E-2</v>
      </c>
      <c r="G81">
        <v>9</v>
      </c>
      <c r="H81">
        <v>9</v>
      </c>
      <c r="I81" t="s">
        <v>1220</v>
      </c>
    </row>
    <row r="82" spans="1:9" x14ac:dyDescent="0.2">
      <c r="A82" t="s">
        <v>148</v>
      </c>
      <c r="B82">
        <v>60</v>
      </c>
      <c r="C82">
        <v>10</v>
      </c>
      <c r="D82">
        <v>0</v>
      </c>
      <c r="E82">
        <v>-11</v>
      </c>
      <c r="F82">
        <v>6.3355639576911899E-2</v>
      </c>
      <c r="G82">
        <v>9</v>
      </c>
      <c r="H82">
        <v>9</v>
      </c>
      <c r="I82" t="s">
        <v>1222</v>
      </c>
    </row>
    <row r="83" spans="1:9" x14ac:dyDescent="0.2">
      <c r="A83" t="s">
        <v>149</v>
      </c>
      <c r="B83">
        <v>61</v>
      </c>
      <c r="C83">
        <v>10</v>
      </c>
      <c r="D83">
        <v>0</v>
      </c>
      <c r="E83">
        <v>-11</v>
      </c>
      <c r="F83">
        <v>6.3580781221389701E-2</v>
      </c>
      <c r="G83">
        <v>9</v>
      </c>
      <c r="H83">
        <v>9</v>
      </c>
      <c r="I83" t="s">
        <v>1223</v>
      </c>
    </row>
    <row r="84" spans="1:9" x14ac:dyDescent="0.2">
      <c r="A84" t="s">
        <v>150</v>
      </c>
      <c r="B84">
        <v>62</v>
      </c>
      <c r="C84">
        <v>16</v>
      </c>
      <c r="D84">
        <v>0</v>
      </c>
      <c r="E84">
        <v>-10</v>
      </c>
      <c r="F84">
        <v>9.9321737885475103E-2</v>
      </c>
      <c r="G84">
        <v>9</v>
      </c>
      <c r="H84">
        <v>9</v>
      </c>
      <c r="I84" t="s">
        <v>1225</v>
      </c>
    </row>
    <row r="85" spans="1:9" x14ac:dyDescent="0.2">
      <c r="A85" t="s">
        <v>151</v>
      </c>
      <c r="B85">
        <v>63</v>
      </c>
      <c r="C85">
        <v>8</v>
      </c>
      <c r="D85">
        <v>0</v>
      </c>
      <c r="E85">
        <v>-13</v>
      </c>
      <c r="F85">
        <v>5.4107904434204102E-2</v>
      </c>
      <c r="G85">
        <v>9</v>
      </c>
      <c r="H85">
        <v>9</v>
      </c>
      <c r="I85" t="s">
        <v>1226</v>
      </c>
    </row>
    <row r="86" spans="1:9" x14ac:dyDescent="0.2">
      <c r="A86" t="s">
        <v>152</v>
      </c>
      <c r="B86">
        <v>64</v>
      </c>
      <c r="C86">
        <v>13</v>
      </c>
      <c r="D86">
        <v>0</v>
      </c>
      <c r="E86">
        <v>-12</v>
      </c>
      <c r="F86">
        <v>7.4712373316287994E-2</v>
      </c>
      <c r="G86">
        <v>9</v>
      </c>
      <c r="H86">
        <v>9</v>
      </c>
      <c r="I86" t="s">
        <v>1223</v>
      </c>
    </row>
    <row r="87" spans="1:9" x14ac:dyDescent="0.2">
      <c r="A87" t="s">
        <v>153</v>
      </c>
      <c r="B87">
        <v>65</v>
      </c>
      <c r="C87">
        <v>5</v>
      </c>
      <c r="D87">
        <v>0</v>
      </c>
      <c r="E87">
        <v>-14</v>
      </c>
      <c r="F87">
        <v>6.3657231628894806E-2</v>
      </c>
      <c r="G87">
        <v>9</v>
      </c>
      <c r="H87">
        <v>9</v>
      </c>
      <c r="I87" t="s">
        <v>1227</v>
      </c>
    </row>
    <row r="88" spans="1:9" x14ac:dyDescent="0.2">
      <c r="A88" t="s">
        <v>154</v>
      </c>
      <c r="B88">
        <v>66</v>
      </c>
      <c r="C88">
        <v>5</v>
      </c>
      <c r="D88">
        <v>0</v>
      </c>
      <c r="E88">
        <v>-14</v>
      </c>
      <c r="F88">
        <v>6.5027944743633201E-2</v>
      </c>
      <c r="G88">
        <v>9</v>
      </c>
      <c r="H88">
        <v>9</v>
      </c>
      <c r="I88" t="s">
        <v>1228</v>
      </c>
    </row>
    <row r="89" spans="1:9" x14ac:dyDescent="0.2">
      <c r="A89" t="s">
        <v>155</v>
      </c>
      <c r="B89">
        <v>67</v>
      </c>
      <c r="C89">
        <v>5</v>
      </c>
      <c r="D89">
        <v>0</v>
      </c>
      <c r="E89">
        <v>-14</v>
      </c>
      <c r="F89">
        <v>6.1814419925212798E-2</v>
      </c>
      <c r="G89">
        <v>9</v>
      </c>
      <c r="H89">
        <v>9</v>
      </c>
      <c r="I89" t="s">
        <v>1229</v>
      </c>
    </row>
    <row r="90" spans="1:9" x14ac:dyDescent="0.2">
      <c r="A90" t="s">
        <v>156</v>
      </c>
      <c r="B90">
        <v>68</v>
      </c>
      <c r="C90">
        <v>5</v>
      </c>
      <c r="D90">
        <v>0</v>
      </c>
      <c r="E90">
        <v>-14</v>
      </c>
      <c r="F90">
        <v>6.9920577108860002E-2</v>
      </c>
      <c r="G90">
        <v>9</v>
      </c>
      <c r="H90">
        <v>9</v>
      </c>
      <c r="I90" t="s">
        <v>1230</v>
      </c>
    </row>
    <row r="91" spans="1:9" x14ac:dyDescent="0.2">
      <c r="A91" t="s">
        <v>157</v>
      </c>
      <c r="B91">
        <v>69</v>
      </c>
      <c r="C91">
        <v>5</v>
      </c>
      <c r="D91">
        <v>0</v>
      </c>
      <c r="E91">
        <v>-14</v>
      </c>
      <c r="F91">
        <v>7.0120863616466494E-2</v>
      </c>
      <c r="G91">
        <v>9</v>
      </c>
      <c r="H91">
        <v>9</v>
      </c>
      <c r="I91" t="s">
        <v>1231</v>
      </c>
    </row>
    <row r="92" spans="1:9" x14ac:dyDescent="0.2">
      <c r="A92" t="s">
        <v>158</v>
      </c>
      <c r="B92">
        <v>70</v>
      </c>
      <c r="C92">
        <v>5</v>
      </c>
      <c r="D92">
        <v>0</v>
      </c>
      <c r="E92">
        <v>-14</v>
      </c>
      <c r="F92">
        <v>6.2711797654628698E-2</v>
      </c>
      <c r="G92">
        <v>9</v>
      </c>
      <c r="H92">
        <v>9</v>
      </c>
      <c r="I92" t="s">
        <v>1232</v>
      </c>
    </row>
    <row r="93" spans="1:9" x14ac:dyDescent="0.2">
      <c r="A93" t="s">
        <v>159</v>
      </c>
      <c r="B93">
        <v>71</v>
      </c>
      <c r="C93">
        <v>5</v>
      </c>
      <c r="D93">
        <v>0</v>
      </c>
      <c r="E93">
        <v>-15</v>
      </c>
      <c r="F93">
        <v>7.6319418847560799E-2</v>
      </c>
      <c r="G93">
        <v>9</v>
      </c>
      <c r="H93">
        <v>9</v>
      </c>
      <c r="I93" t="s">
        <v>1233</v>
      </c>
    </row>
    <row r="94" spans="1:9" x14ac:dyDescent="0.2">
      <c r="A94" t="s">
        <v>160</v>
      </c>
      <c r="B94">
        <v>72</v>
      </c>
      <c r="C94">
        <v>5</v>
      </c>
      <c r="D94">
        <v>0</v>
      </c>
      <c r="E94">
        <v>-15</v>
      </c>
      <c r="F94">
        <v>7.5694516301154993E-2</v>
      </c>
      <c r="G94">
        <v>9</v>
      </c>
      <c r="H94">
        <v>9</v>
      </c>
      <c r="I94" t="s">
        <v>1234</v>
      </c>
    </row>
    <row r="95" spans="1:9" x14ac:dyDescent="0.2">
      <c r="A95" t="s">
        <v>161</v>
      </c>
      <c r="B95">
        <v>73</v>
      </c>
      <c r="C95">
        <v>5</v>
      </c>
      <c r="D95">
        <v>0</v>
      </c>
      <c r="E95">
        <v>-15</v>
      </c>
      <c r="F95">
        <v>8.2906842231750405E-2</v>
      </c>
      <c r="G95">
        <v>9</v>
      </c>
      <c r="H95">
        <v>9</v>
      </c>
      <c r="I95" t="s">
        <v>1235</v>
      </c>
    </row>
    <row r="96" spans="1:9" x14ac:dyDescent="0.2">
      <c r="A96" t="s">
        <v>162</v>
      </c>
      <c r="B96">
        <v>74</v>
      </c>
      <c r="C96">
        <v>5</v>
      </c>
      <c r="D96">
        <v>0</v>
      </c>
      <c r="E96">
        <v>-15</v>
      </c>
      <c r="F96">
        <v>9.0998634696006706E-2</v>
      </c>
      <c r="G96">
        <v>9</v>
      </c>
      <c r="H96">
        <v>9</v>
      </c>
      <c r="I96" t="s">
        <v>1236</v>
      </c>
    </row>
    <row r="97" spans="1:9" x14ac:dyDescent="0.2">
      <c r="A97" t="s">
        <v>163</v>
      </c>
      <c r="B97">
        <v>75</v>
      </c>
      <c r="C97">
        <v>5</v>
      </c>
      <c r="D97">
        <v>0</v>
      </c>
      <c r="E97">
        <v>-15</v>
      </c>
      <c r="F97">
        <v>9.6199735999107305E-2</v>
      </c>
      <c r="G97">
        <v>9</v>
      </c>
      <c r="H97">
        <v>9</v>
      </c>
      <c r="I97" t="s">
        <v>1237</v>
      </c>
    </row>
    <row r="98" spans="1:9" x14ac:dyDescent="0.2">
      <c r="A98" t="s">
        <v>164</v>
      </c>
      <c r="B98">
        <v>76</v>
      </c>
      <c r="C98">
        <v>5</v>
      </c>
      <c r="D98">
        <v>0</v>
      </c>
      <c r="E98">
        <v>-15</v>
      </c>
      <c r="F98">
        <v>8.82239714264869E-2</v>
      </c>
      <c r="G98">
        <v>9</v>
      </c>
      <c r="H98">
        <v>9</v>
      </c>
      <c r="I98" t="s">
        <v>1238</v>
      </c>
    </row>
    <row r="99" spans="1:9" x14ac:dyDescent="0.2">
      <c r="A99" t="s">
        <v>165</v>
      </c>
      <c r="B99">
        <v>77</v>
      </c>
      <c r="C99">
        <v>5</v>
      </c>
      <c r="D99">
        <v>0</v>
      </c>
      <c r="E99">
        <v>-15</v>
      </c>
      <c r="F99">
        <v>9.0211704373359597E-2</v>
      </c>
      <c r="G99">
        <v>9</v>
      </c>
      <c r="H99">
        <v>9</v>
      </c>
      <c r="I99" t="s">
        <v>1239</v>
      </c>
    </row>
    <row r="100" spans="1:9" x14ac:dyDescent="0.2">
      <c r="A100" t="s">
        <v>166</v>
      </c>
      <c r="B100">
        <v>78</v>
      </c>
      <c r="C100">
        <v>15</v>
      </c>
      <c r="D100">
        <v>0</v>
      </c>
      <c r="E100">
        <v>-12</v>
      </c>
      <c r="F100">
        <v>0.116429008543491</v>
      </c>
      <c r="G100">
        <v>9</v>
      </c>
      <c r="H100">
        <v>9</v>
      </c>
      <c r="I100" t="s">
        <v>1230</v>
      </c>
    </row>
    <row r="101" spans="1:9" x14ac:dyDescent="0.2">
      <c r="A101" t="s">
        <v>167</v>
      </c>
      <c r="B101">
        <v>79</v>
      </c>
      <c r="C101">
        <v>14</v>
      </c>
      <c r="D101">
        <v>0</v>
      </c>
      <c r="E101">
        <v>-13</v>
      </c>
      <c r="F101">
        <v>0.12565886229276599</v>
      </c>
      <c r="G101">
        <v>9</v>
      </c>
      <c r="H101">
        <v>9</v>
      </c>
      <c r="I101" t="s">
        <v>1232</v>
      </c>
    </row>
    <row r="102" spans="1:9" x14ac:dyDescent="0.2">
      <c r="A102" t="s">
        <v>168</v>
      </c>
      <c r="B102">
        <v>80</v>
      </c>
      <c r="C102">
        <v>7</v>
      </c>
      <c r="D102">
        <v>0</v>
      </c>
      <c r="E102">
        <v>-15</v>
      </c>
      <c r="F102">
        <v>0.10487414151430099</v>
      </c>
      <c r="G102">
        <v>9</v>
      </c>
      <c r="H102">
        <v>9</v>
      </c>
      <c r="I102" t="s">
        <v>1240</v>
      </c>
    </row>
    <row r="103" spans="1:9" x14ac:dyDescent="0.2">
      <c r="A103" t="s">
        <v>169</v>
      </c>
      <c r="B103">
        <v>81</v>
      </c>
      <c r="C103">
        <v>11</v>
      </c>
      <c r="D103">
        <v>0</v>
      </c>
      <c r="E103">
        <v>-15</v>
      </c>
      <c r="F103">
        <v>0.11896189302206001</v>
      </c>
      <c r="G103">
        <v>9</v>
      </c>
      <c r="H103">
        <v>9</v>
      </c>
      <c r="I103" t="s">
        <v>1237</v>
      </c>
    </row>
    <row r="104" spans="1:9" x14ac:dyDescent="0.2">
      <c r="A104" t="s">
        <v>170</v>
      </c>
      <c r="B104">
        <v>82</v>
      </c>
      <c r="C104">
        <v>7</v>
      </c>
      <c r="D104">
        <v>0</v>
      </c>
      <c r="E104">
        <v>-16</v>
      </c>
      <c r="F104">
        <v>0.124791927635669</v>
      </c>
      <c r="G104">
        <v>9</v>
      </c>
      <c r="H104">
        <v>9</v>
      </c>
      <c r="I104" t="s">
        <v>1241</v>
      </c>
    </row>
    <row r="105" spans="1:9" x14ac:dyDescent="0.2">
      <c r="A105" t="s">
        <v>171</v>
      </c>
      <c r="B105">
        <v>83</v>
      </c>
      <c r="C105">
        <v>13</v>
      </c>
      <c r="D105">
        <v>0</v>
      </c>
      <c r="E105">
        <v>-15</v>
      </c>
      <c r="F105">
        <v>0.128038495779037</v>
      </c>
      <c r="G105">
        <v>9</v>
      </c>
      <c r="H105">
        <v>9</v>
      </c>
      <c r="I105" t="s">
        <v>1237</v>
      </c>
    </row>
    <row r="106" spans="1:9" x14ac:dyDescent="0.2">
      <c r="A106" t="s">
        <v>172</v>
      </c>
      <c r="B106">
        <v>84</v>
      </c>
      <c r="C106">
        <v>4</v>
      </c>
      <c r="D106">
        <v>0</v>
      </c>
      <c r="E106">
        <v>-18</v>
      </c>
      <c r="F106">
        <v>0.10697229951620101</v>
      </c>
      <c r="G106">
        <v>9</v>
      </c>
      <c r="H106">
        <v>9</v>
      </c>
      <c r="I106" t="s">
        <v>1242</v>
      </c>
    </row>
    <row r="107" spans="1:9" x14ac:dyDescent="0.2">
      <c r="A107" t="s">
        <v>173</v>
      </c>
      <c r="B107">
        <v>85</v>
      </c>
      <c r="C107">
        <v>11</v>
      </c>
      <c r="D107">
        <v>0</v>
      </c>
      <c r="E107">
        <v>-17</v>
      </c>
      <c r="F107">
        <v>0.12603665888309401</v>
      </c>
      <c r="G107">
        <v>9</v>
      </c>
      <c r="H107">
        <v>9</v>
      </c>
      <c r="I107" t="s">
        <v>1243</v>
      </c>
    </row>
    <row r="108" spans="1:9" x14ac:dyDescent="0.2">
      <c r="A108" t="s">
        <v>174</v>
      </c>
      <c r="B108">
        <v>86</v>
      </c>
      <c r="C108">
        <v>4</v>
      </c>
      <c r="D108">
        <v>0</v>
      </c>
      <c r="E108">
        <v>-19</v>
      </c>
      <c r="F108">
        <v>0.123957812786102</v>
      </c>
      <c r="G108">
        <v>9</v>
      </c>
      <c r="H108">
        <v>9</v>
      </c>
      <c r="I108" t="s">
        <v>1244</v>
      </c>
    </row>
    <row r="109" spans="1:9" x14ac:dyDescent="0.2">
      <c r="A109" t="s">
        <v>175</v>
      </c>
      <c r="B109">
        <v>87</v>
      </c>
      <c r="C109">
        <v>5</v>
      </c>
      <c r="D109">
        <v>0</v>
      </c>
      <c r="E109">
        <v>-19</v>
      </c>
      <c r="F109">
        <v>0.119641356170177</v>
      </c>
      <c r="G109">
        <v>9</v>
      </c>
      <c r="H109">
        <v>9</v>
      </c>
      <c r="I109" t="s">
        <v>1244</v>
      </c>
    </row>
    <row r="110" spans="1:9" x14ac:dyDescent="0.2">
      <c r="A110" t="s">
        <v>176</v>
      </c>
      <c r="B110">
        <v>88</v>
      </c>
      <c r="C110">
        <v>5</v>
      </c>
      <c r="D110">
        <v>0</v>
      </c>
      <c r="E110">
        <v>-19</v>
      </c>
      <c r="F110">
        <v>0.12034351378679201</v>
      </c>
      <c r="G110">
        <v>9</v>
      </c>
      <c r="H110">
        <v>9</v>
      </c>
      <c r="I110" t="s">
        <v>1245</v>
      </c>
    </row>
    <row r="111" spans="1:9" x14ac:dyDescent="0.2">
      <c r="A111" t="s">
        <v>177</v>
      </c>
      <c r="B111">
        <v>89</v>
      </c>
      <c r="C111">
        <v>3</v>
      </c>
      <c r="D111">
        <v>0</v>
      </c>
      <c r="E111">
        <v>-19</v>
      </c>
      <c r="F111">
        <v>0.17408532649278599</v>
      </c>
      <c r="G111">
        <v>9</v>
      </c>
      <c r="H111">
        <v>9</v>
      </c>
      <c r="I111" t="s">
        <v>1246</v>
      </c>
    </row>
    <row r="112" spans="1:9" x14ac:dyDescent="0.2">
      <c r="A112" t="s">
        <v>178</v>
      </c>
      <c r="B112">
        <v>90</v>
      </c>
      <c r="C112">
        <v>3</v>
      </c>
      <c r="D112">
        <v>0</v>
      </c>
      <c r="E112">
        <v>-19</v>
      </c>
      <c r="F112">
        <v>0.121394015848636</v>
      </c>
      <c r="G112">
        <v>9</v>
      </c>
      <c r="H112">
        <v>9</v>
      </c>
      <c r="I112" t="s">
        <v>1247</v>
      </c>
    </row>
    <row r="113" spans="1:9" x14ac:dyDescent="0.2">
      <c r="A113" t="s">
        <v>179</v>
      </c>
      <c r="B113">
        <v>91</v>
      </c>
      <c r="C113">
        <v>4</v>
      </c>
      <c r="D113">
        <v>0</v>
      </c>
      <c r="E113">
        <v>-19</v>
      </c>
      <c r="F113">
        <v>0.116469264030456</v>
      </c>
      <c r="G113">
        <v>9</v>
      </c>
      <c r="H113">
        <v>9</v>
      </c>
      <c r="I113" t="s">
        <v>1247</v>
      </c>
    </row>
    <row r="114" spans="1:9" x14ac:dyDescent="0.2">
      <c r="A114" t="s">
        <v>180</v>
      </c>
      <c r="B114">
        <v>92</v>
      </c>
      <c r="C114">
        <v>3</v>
      </c>
      <c r="D114">
        <v>0</v>
      </c>
      <c r="E114">
        <v>-20</v>
      </c>
      <c r="F114">
        <v>0.17744559049606301</v>
      </c>
      <c r="G114">
        <v>9</v>
      </c>
      <c r="H114">
        <v>9</v>
      </c>
      <c r="I114" t="s">
        <v>1248</v>
      </c>
    </row>
    <row r="115" spans="1:9" x14ac:dyDescent="0.2">
      <c r="A115" t="s">
        <v>181</v>
      </c>
      <c r="B115">
        <v>93</v>
      </c>
      <c r="C115">
        <v>4</v>
      </c>
      <c r="D115">
        <v>0</v>
      </c>
      <c r="E115">
        <v>-20</v>
      </c>
      <c r="F115">
        <v>0.12636128067970201</v>
      </c>
      <c r="G115">
        <v>9</v>
      </c>
      <c r="H115">
        <v>9</v>
      </c>
      <c r="I115" t="s">
        <v>1248</v>
      </c>
    </row>
    <row r="116" spans="1:9" x14ac:dyDescent="0.2">
      <c r="A116" t="s">
        <v>182</v>
      </c>
      <c r="B116">
        <v>94</v>
      </c>
      <c r="C116">
        <v>4</v>
      </c>
      <c r="D116">
        <v>0</v>
      </c>
      <c r="E116">
        <v>-20</v>
      </c>
      <c r="F116">
        <v>0.12812435626983601</v>
      </c>
      <c r="G116">
        <v>9</v>
      </c>
      <c r="H116">
        <v>9</v>
      </c>
      <c r="I116" t="s">
        <v>1249</v>
      </c>
    </row>
    <row r="117" spans="1:9" x14ac:dyDescent="0.2">
      <c r="A117" t="s">
        <v>183</v>
      </c>
      <c r="B117">
        <v>95</v>
      </c>
      <c r="C117">
        <v>5</v>
      </c>
      <c r="D117">
        <v>0</v>
      </c>
      <c r="E117">
        <v>-19</v>
      </c>
      <c r="F117">
        <v>0.121016502380371</v>
      </c>
      <c r="G117">
        <v>9</v>
      </c>
      <c r="H117">
        <v>9</v>
      </c>
      <c r="I117" t="s">
        <v>1249</v>
      </c>
    </row>
    <row r="118" spans="1:9" x14ac:dyDescent="0.2">
      <c r="A118" t="s">
        <v>184</v>
      </c>
      <c r="B118">
        <v>96</v>
      </c>
      <c r="C118">
        <v>27</v>
      </c>
      <c r="D118">
        <v>0</v>
      </c>
      <c r="E118">
        <v>-14</v>
      </c>
      <c r="F118">
        <v>0.20607121288776301</v>
      </c>
      <c r="G118">
        <v>9</v>
      </c>
      <c r="H118">
        <v>9</v>
      </c>
      <c r="I118" t="s">
        <v>1236</v>
      </c>
    </row>
    <row r="119" spans="1:9" x14ac:dyDescent="0.2">
      <c r="A119" t="s">
        <v>185</v>
      </c>
      <c r="B119">
        <v>97</v>
      </c>
      <c r="C119">
        <v>5</v>
      </c>
      <c r="D119">
        <v>0</v>
      </c>
      <c r="E119">
        <v>-19</v>
      </c>
      <c r="F119">
        <v>0.120839945971965</v>
      </c>
      <c r="G119">
        <v>9</v>
      </c>
      <c r="H119">
        <v>9</v>
      </c>
      <c r="I119" t="s">
        <v>1250</v>
      </c>
    </row>
    <row r="120" spans="1:9" x14ac:dyDescent="0.2">
      <c r="A120" t="s">
        <v>186</v>
      </c>
      <c r="B120">
        <v>98</v>
      </c>
      <c r="C120">
        <v>2</v>
      </c>
      <c r="D120">
        <v>0</v>
      </c>
      <c r="E120">
        <v>-21</v>
      </c>
      <c r="F120">
        <v>0.12684386968612599</v>
      </c>
      <c r="G120">
        <v>9</v>
      </c>
      <c r="H120">
        <v>9</v>
      </c>
      <c r="I120" t="s">
        <v>1251</v>
      </c>
    </row>
    <row r="121" spans="1:9" x14ac:dyDescent="0.2">
      <c r="A121" t="s">
        <v>187</v>
      </c>
      <c r="B121">
        <v>99</v>
      </c>
      <c r="C121">
        <v>3</v>
      </c>
      <c r="D121">
        <v>0</v>
      </c>
      <c r="E121">
        <v>-21</v>
      </c>
      <c r="F121">
        <v>0.14098689705133399</v>
      </c>
      <c r="G121">
        <v>9</v>
      </c>
      <c r="H121">
        <v>9</v>
      </c>
      <c r="I121" t="s">
        <v>1251</v>
      </c>
    </row>
    <row r="122" spans="1:9" x14ac:dyDescent="0.2">
      <c r="A122" t="s">
        <v>188</v>
      </c>
      <c r="B122">
        <v>100</v>
      </c>
      <c r="C122">
        <v>4</v>
      </c>
      <c r="D122">
        <v>0</v>
      </c>
      <c r="E122">
        <v>-20</v>
      </c>
      <c r="F122">
        <v>0.12742007523775101</v>
      </c>
      <c r="G122">
        <v>9</v>
      </c>
      <c r="H122">
        <v>9</v>
      </c>
      <c r="I122" t="s">
        <v>1251</v>
      </c>
    </row>
    <row r="123" spans="1:9" x14ac:dyDescent="0.2">
      <c r="A123" t="s">
        <v>189</v>
      </c>
      <c r="B123">
        <v>101</v>
      </c>
      <c r="C123">
        <v>4</v>
      </c>
      <c r="D123">
        <v>0</v>
      </c>
      <c r="E123">
        <v>-20</v>
      </c>
      <c r="F123">
        <v>0.129948019981384</v>
      </c>
      <c r="G123">
        <v>9</v>
      </c>
      <c r="H123">
        <v>9</v>
      </c>
      <c r="I123" t="s">
        <v>1252</v>
      </c>
    </row>
    <row r="124" spans="1:9" x14ac:dyDescent="0.2">
      <c r="A124" t="s">
        <v>190</v>
      </c>
      <c r="B124">
        <v>102</v>
      </c>
      <c r="C124">
        <v>17</v>
      </c>
      <c r="D124">
        <v>0</v>
      </c>
      <c r="E124">
        <v>-17</v>
      </c>
      <c r="F124">
        <v>0.26372352242469699</v>
      </c>
      <c r="G124">
        <v>9</v>
      </c>
      <c r="H124">
        <v>9</v>
      </c>
      <c r="I124" t="s">
        <v>1253</v>
      </c>
    </row>
    <row r="125" spans="1:9" x14ac:dyDescent="0.2">
      <c r="A125" t="s">
        <v>191</v>
      </c>
      <c r="B125">
        <v>103</v>
      </c>
      <c r="C125">
        <v>18</v>
      </c>
      <c r="D125">
        <v>0</v>
      </c>
      <c r="E125">
        <v>-17</v>
      </c>
      <c r="F125">
        <v>0.233773328363895</v>
      </c>
      <c r="G125">
        <v>9</v>
      </c>
      <c r="H125">
        <v>9</v>
      </c>
      <c r="I125" t="s">
        <v>1253</v>
      </c>
    </row>
    <row r="126" spans="1:9" x14ac:dyDescent="0.2">
      <c r="A126" t="s">
        <v>192</v>
      </c>
      <c r="B126">
        <v>104</v>
      </c>
      <c r="C126">
        <v>12</v>
      </c>
      <c r="D126">
        <v>0</v>
      </c>
      <c r="E126">
        <v>-19</v>
      </c>
      <c r="F126">
        <v>0.23142121732234899</v>
      </c>
      <c r="G126">
        <v>9</v>
      </c>
      <c r="H126">
        <v>9</v>
      </c>
      <c r="I126" t="s">
        <v>1250</v>
      </c>
    </row>
    <row r="127" spans="1:9" x14ac:dyDescent="0.2">
      <c r="A127" t="s">
        <v>193</v>
      </c>
      <c r="B127">
        <v>105</v>
      </c>
      <c r="C127">
        <v>8</v>
      </c>
      <c r="D127">
        <v>0</v>
      </c>
      <c r="E127">
        <v>-20</v>
      </c>
      <c r="F127">
        <v>0.21015585213899601</v>
      </c>
      <c r="G127">
        <v>9</v>
      </c>
      <c r="H127">
        <v>9</v>
      </c>
      <c r="I127" t="s">
        <v>1252</v>
      </c>
    </row>
    <row r="128" spans="1:9" x14ac:dyDescent="0.2">
      <c r="A128" t="s">
        <v>194</v>
      </c>
      <c r="B128">
        <v>106</v>
      </c>
      <c r="C128">
        <v>23</v>
      </c>
      <c r="D128">
        <v>0</v>
      </c>
      <c r="E128">
        <v>-16</v>
      </c>
      <c r="F128">
        <v>0.26459874212741802</v>
      </c>
      <c r="G128">
        <v>9</v>
      </c>
      <c r="H128">
        <v>9</v>
      </c>
      <c r="I128" t="s">
        <v>1245</v>
      </c>
    </row>
    <row r="129" spans="1:9" x14ac:dyDescent="0.2">
      <c r="A129" t="s">
        <v>195</v>
      </c>
      <c r="B129">
        <v>107</v>
      </c>
      <c r="C129">
        <v>10</v>
      </c>
      <c r="D129">
        <v>0</v>
      </c>
      <c r="E129">
        <v>-20</v>
      </c>
      <c r="F129">
        <v>0.21581888943910599</v>
      </c>
      <c r="G129">
        <v>9</v>
      </c>
      <c r="H129">
        <v>9</v>
      </c>
      <c r="I129" t="s">
        <v>1252</v>
      </c>
    </row>
    <row r="130" spans="1:9" x14ac:dyDescent="0.2">
      <c r="A130" t="s">
        <v>196</v>
      </c>
      <c r="B130">
        <v>108</v>
      </c>
      <c r="C130">
        <v>36</v>
      </c>
      <c r="D130">
        <v>0</v>
      </c>
      <c r="E130">
        <v>-13</v>
      </c>
      <c r="F130">
        <v>0.28164857625961298</v>
      </c>
      <c r="G130">
        <v>9</v>
      </c>
      <c r="H130">
        <v>9</v>
      </c>
      <c r="I130" t="s">
        <v>1239</v>
      </c>
    </row>
    <row r="131" spans="1:9" x14ac:dyDescent="0.2">
      <c r="A131" t="s">
        <v>197</v>
      </c>
      <c r="B131">
        <v>109</v>
      </c>
      <c r="C131">
        <v>31</v>
      </c>
      <c r="D131">
        <v>0</v>
      </c>
      <c r="E131">
        <v>-14</v>
      </c>
      <c r="F131">
        <v>0.36081430315971302</v>
      </c>
      <c r="G131">
        <v>9</v>
      </c>
      <c r="H131">
        <v>9</v>
      </c>
      <c r="I131" t="s">
        <v>1254</v>
      </c>
    </row>
    <row r="132" spans="1:9" x14ac:dyDescent="0.2">
      <c r="A132" t="s">
        <v>198</v>
      </c>
      <c r="B132">
        <v>110</v>
      </c>
      <c r="C132">
        <v>32</v>
      </c>
      <c r="D132">
        <v>0</v>
      </c>
      <c r="E132">
        <v>-14</v>
      </c>
      <c r="F132">
        <v>0.29745707660913401</v>
      </c>
      <c r="G132">
        <v>9</v>
      </c>
      <c r="H132">
        <v>9</v>
      </c>
      <c r="I132" t="s">
        <v>1254</v>
      </c>
    </row>
    <row r="133" spans="1:9" x14ac:dyDescent="0.2">
      <c r="A133" t="s">
        <v>199</v>
      </c>
      <c r="B133">
        <v>111</v>
      </c>
      <c r="C133">
        <v>33</v>
      </c>
      <c r="D133">
        <v>0</v>
      </c>
      <c r="E133">
        <v>-14</v>
      </c>
      <c r="F133">
        <v>0.29108916223049103</v>
      </c>
      <c r="G133">
        <v>9</v>
      </c>
      <c r="H133">
        <v>9</v>
      </c>
      <c r="I133" t="s">
        <v>1254</v>
      </c>
    </row>
    <row r="134" spans="1:9" x14ac:dyDescent="0.2">
      <c r="A134" t="s">
        <v>200</v>
      </c>
      <c r="B134">
        <v>112</v>
      </c>
      <c r="C134">
        <v>16</v>
      </c>
      <c r="D134">
        <v>0</v>
      </c>
      <c r="E134">
        <v>-19</v>
      </c>
      <c r="F134">
        <v>0.297132909297943</v>
      </c>
      <c r="G134">
        <v>9</v>
      </c>
      <c r="H134">
        <v>9</v>
      </c>
      <c r="I134" t="s">
        <v>1251</v>
      </c>
    </row>
    <row r="135" spans="1:9" x14ac:dyDescent="0.2">
      <c r="A135" t="s">
        <v>201</v>
      </c>
      <c r="B135">
        <v>113</v>
      </c>
      <c r="C135">
        <v>34</v>
      </c>
      <c r="D135">
        <v>0</v>
      </c>
      <c r="E135">
        <v>-14</v>
      </c>
      <c r="F135">
        <v>0.25156548619270303</v>
      </c>
      <c r="G135">
        <v>9</v>
      </c>
      <c r="H135">
        <v>9</v>
      </c>
      <c r="I135" t="s">
        <v>1255</v>
      </c>
    </row>
    <row r="136" spans="1:9" x14ac:dyDescent="0.2">
      <c r="A136" t="s">
        <v>202</v>
      </c>
      <c r="B136">
        <v>114</v>
      </c>
      <c r="C136">
        <v>36</v>
      </c>
      <c r="D136">
        <v>0</v>
      </c>
      <c r="E136">
        <v>-14</v>
      </c>
      <c r="F136">
        <v>0.26234906166791899</v>
      </c>
      <c r="G136">
        <v>9</v>
      </c>
      <c r="H136">
        <v>9</v>
      </c>
      <c r="I136" t="s">
        <v>1254</v>
      </c>
    </row>
    <row r="137" spans="1:9" x14ac:dyDescent="0.2">
      <c r="A137" t="s">
        <v>203</v>
      </c>
      <c r="B137">
        <v>115</v>
      </c>
      <c r="C137">
        <v>1</v>
      </c>
      <c r="D137">
        <v>0</v>
      </c>
      <c r="E137">
        <v>-25</v>
      </c>
      <c r="F137">
        <v>0.20124289393424899</v>
      </c>
      <c r="G137">
        <v>9</v>
      </c>
      <c r="H137">
        <v>9</v>
      </c>
      <c r="I137" t="s">
        <v>1256</v>
      </c>
    </row>
    <row r="138" spans="1:9" x14ac:dyDescent="0.2">
      <c r="A138" t="s">
        <v>204</v>
      </c>
      <c r="B138">
        <v>116</v>
      </c>
      <c r="C138">
        <v>2</v>
      </c>
      <c r="D138">
        <v>0</v>
      </c>
      <c r="E138">
        <v>-24</v>
      </c>
      <c r="F138">
        <v>0.19770072400569899</v>
      </c>
      <c r="G138">
        <v>9</v>
      </c>
      <c r="H138">
        <v>9</v>
      </c>
      <c r="I138" t="s">
        <v>1256</v>
      </c>
    </row>
    <row r="139" spans="1:9" x14ac:dyDescent="0.2">
      <c r="A139" t="s">
        <v>205</v>
      </c>
      <c r="B139">
        <v>117</v>
      </c>
      <c r="C139">
        <v>2</v>
      </c>
      <c r="D139">
        <v>0</v>
      </c>
      <c r="E139">
        <v>-24</v>
      </c>
      <c r="F139">
        <v>0.19027292728424</v>
      </c>
      <c r="G139">
        <v>9</v>
      </c>
      <c r="H139">
        <v>9</v>
      </c>
      <c r="I139" t="s">
        <v>1257</v>
      </c>
    </row>
    <row r="140" spans="1:9" x14ac:dyDescent="0.2">
      <c r="A140" t="s">
        <v>206</v>
      </c>
      <c r="B140">
        <v>118</v>
      </c>
      <c r="C140">
        <v>1</v>
      </c>
      <c r="D140">
        <v>0</v>
      </c>
      <c r="E140">
        <v>-25</v>
      </c>
      <c r="F140">
        <v>0.207915119826793</v>
      </c>
      <c r="G140">
        <v>9</v>
      </c>
      <c r="H140">
        <v>9</v>
      </c>
      <c r="I140" t="s">
        <v>1258</v>
      </c>
    </row>
    <row r="141" spans="1:9" x14ac:dyDescent="0.2">
      <c r="A141" t="s">
        <v>207</v>
      </c>
      <c r="B141">
        <v>119</v>
      </c>
      <c r="C141">
        <v>39</v>
      </c>
      <c r="D141">
        <v>0</v>
      </c>
      <c r="E141">
        <v>-14</v>
      </c>
      <c r="F141">
        <v>0.30794028192758499</v>
      </c>
      <c r="G141">
        <v>9</v>
      </c>
      <c r="H141">
        <v>9</v>
      </c>
      <c r="I141" t="s">
        <v>1242</v>
      </c>
    </row>
    <row r="142" spans="1:9" x14ac:dyDescent="0.2">
      <c r="A142" t="s">
        <v>208</v>
      </c>
      <c r="B142">
        <v>120</v>
      </c>
      <c r="C142">
        <v>40</v>
      </c>
      <c r="D142">
        <v>0</v>
      </c>
      <c r="E142">
        <v>-14</v>
      </c>
      <c r="F142">
        <v>0.30720102041959702</v>
      </c>
      <c r="G142">
        <v>9</v>
      </c>
      <c r="H142">
        <v>9</v>
      </c>
      <c r="I142" t="s">
        <v>1242</v>
      </c>
    </row>
    <row r="143" spans="1:9" x14ac:dyDescent="0.2">
      <c r="A143" t="s">
        <v>209</v>
      </c>
      <c r="B143">
        <v>121</v>
      </c>
      <c r="C143">
        <v>36</v>
      </c>
      <c r="D143">
        <v>0</v>
      </c>
      <c r="E143">
        <v>-15</v>
      </c>
      <c r="F143">
        <v>0.31054513901471997</v>
      </c>
      <c r="G143">
        <v>9</v>
      </c>
      <c r="H143">
        <v>9</v>
      </c>
      <c r="I143" t="s">
        <v>1253</v>
      </c>
    </row>
    <row r="144" spans="1:9" x14ac:dyDescent="0.2">
      <c r="A144" t="s">
        <v>210</v>
      </c>
      <c r="B144">
        <v>122</v>
      </c>
      <c r="C144">
        <v>37</v>
      </c>
      <c r="D144">
        <v>0</v>
      </c>
      <c r="E144">
        <v>-15</v>
      </c>
      <c r="F144">
        <v>0.30719081312417901</v>
      </c>
      <c r="G144">
        <v>9</v>
      </c>
      <c r="H144">
        <v>9</v>
      </c>
      <c r="I144" t="s">
        <v>1253</v>
      </c>
    </row>
    <row r="145" spans="1:9" x14ac:dyDescent="0.2">
      <c r="A145" t="s">
        <v>211</v>
      </c>
      <c r="B145">
        <v>123</v>
      </c>
      <c r="C145">
        <v>38</v>
      </c>
      <c r="D145">
        <v>0</v>
      </c>
      <c r="E145">
        <v>-15</v>
      </c>
      <c r="F145">
        <v>0.31116741895675598</v>
      </c>
      <c r="G145">
        <v>9</v>
      </c>
      <c r="H145">
        <v>9</v>
      </c>
      <c r="I145" t="s">
        <v>1253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145"/>
  <sheetViews>
    <sheetView topLeftCell="A111" workbookViewId="0">
      <selection activeCell="E25" sqref="E25:E145"/>
    </sheetView>
  </sheetViews>
  <sheetFormatPr baseColWidth="10" defaultColWidth="11" defaultRowHeight="16" x14ac:dyDescent="0.2"/>
  <sheetData>
    <row r="1" spans="1:6" x14ac:dyDescent="0.2">
      <c r="A1" t="s">
        <v>212</v>
      </c>
    </row>
    <row r="2" spans="1:6" x14ac:dyDescent="0.2">
      <c r="A2" t="s">
        <v>213</v>
      </c>
    </row>
    <row r="3" spans="1:6" x14ac:dyDescent="0.2">
      <c r="A3" t="s">
        <v>215</v>
      </c>
    </row>
    <row r="4" spans="1:6" x14ac:dyDescent="0.2">
      <c r="A4" s="21" t="s">
        <v>216</v>
      </c>
    </row>
    <row r="5" spans="1:6" x14ac:dyDescent="0.2">
      <c r="A5" s="21" t="s">
        <v>1055</v>
      </c>
    </row>
    <row r="6" spans="1:6" x14ac:dyDescent="0.2">
      <c r="A6" t="s">
        <v>218</v>
      </c>
    </row>
    <row r="7" spans="1:6" x14ac:dyDescent="0.2">
      <c r="A7" t="s">
        <v>219</v>
      </c>
    </row>
    <row r="8" spans="1:6" x14ac:dyDescent="0.2">
      <c r="A8" s="21" t="s">
        <v>220</v>
      </c>
    </row>
    <row r="9" spans="1:6" x14ac:dyDescent="0.2">
      <c r="A9" t="s">
        <v>221</v>
      </c>
    </row>
    <row r="10" spans="1:6" x14ac:dyDescent="0.2">
      <c r="A10" t="s">
        <v>222</v>
      </c>
    </row>
    <row r="11" spans="1:6" x14ac:dyDescent="0.2">
      <c r="A11" t="s">
        <v>223</v>
      </c>
    </row>
    <row r="12" spans="1:6" x14ac:dyDescent="0.2">
      <c r="A12" t="s">
        <v>224</v>
      </c>
    </row>
    <row r="13" spans="1:6" x14ac:dyDescent="0.2">
      <c r="A13" t="s">
        <v>225</v>
      </c>
    </row>
    <row r="14" spans="1:6" x14ac:dyDescent="0.2">
      <c r="A14" t="s">
        <v>226</v>
      </c>
    </row>
    <row r="15" spans="1:6" x14ac:dyDescent="0.2">
      <c r="A15" t="s">
        <v>227</v>
      </c>
    </row>
    <row r="16" spans="1:6" x14ac:dyDescent="0.2">
      <c r="A16" t="s">
        <v>228</v>
      </c>
      <c r="F16">
        <f>SUM(E:E)</f>
        <v>34</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1056</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v>1.0731183290481501</v>
      </c>
      <c r="G25">
        <v>10000</v>
      </c>
      <c r="H25">
        <v>10000</v>
      </c>
      <c r="I25" t="s">
        <v>1057</v>
      </c>
    </row>
    <row r="26" spans="1:9" x14ac:dyDescent="0.2">
      <c r="A26" t="s">
        <v>92</v>
      </c>
      <c r="B26">
        <v>4</v>
      </c>
      <c r="C26">
        <v>1</v>
      </c>
      <c r="D26">
        <v>2</v>
      </c>
      <c r="E26">
        <v>0</v>
      </c>
      <c r="F26">
        <v>1.26579493284225</v>
      </c>
      <c r="G26">
        <v>10000</v>
      </c>
      <c r="H26">
        <v>10000</v>
      </c>
      <c r="I26" t="s">
        <v>1058</v>
      </c>
    </row>
    <row r="27" spans="1:9" x14ac:dyDescent="0.2">
      <c r="A27" t="s">
        <v>93</v>
      </c>
      <c r="B27">
        <v>5</v>
      </c>
      <c r="C27">
        <v>1</v>
      </c>
      <c r="D27">
        <v>3</v>
      </c>
      <c r="E27">
        <v>0</v>
      </c>
      <c r="F27">
        <v>1.48765022307634</v>
      </c>
      <c r="G27">
        <v>10000</v>
      </c>
      <c r="H27">
        <v>10000</v>
      </c>
      <c r="I27" t="s">
        <v>1059</v>
      </c>
    </row>
    <row r="28" spans="1:9" x14ac:dyDescent="0.2">
      <c r="A28" t="s">
        <v>94</v>
      </c>
      <c r="B28">
        <v>6</v>
      </c>
      <c r="C28">
        <v>1</v>
      </c>
      <c r="D28">
        <v>3</v>
      </c>
      <c r="E28">
        <v>0</v>
      </c>
      <c r="F28">
        <v>1.57859499752521</v>
      </c>
      <c r="G28">
        <v>10000</v>
      </c>
      <c r="H28">
        <v>10000</v>
      </c>
      <c r="I28" t="s">
        <v>1059</v>
      </c>
    </row>
    <row r="29" spans="1:9" x14ac:dyDescent="0.2">
      <c r="A29" t="s">
        <v>95</v>
      </c>
      <c r="B29">
        <v>7</v>
      </c>
      <c r="C29">
        <v>1</v>
      </c>
      <c r="D29">
        <v>3</v>
      </c>
      <c r="E29">
        <v>0</v>
      </c>
      <c r="F29">
        <v>1.67346445471048</v>
      </c>
      <c r="G29">
        <v>10000</v>
      </c>
      <c r="H29">
        <v>10000</v>
      </c>
      <c r="I29" t="s">
        <v>1060</v>
      </c>
    </row>
    <row r="30" spans="1:9" x14ac:dyDescent="0.2">
      <c r="A30" t="s">
        <v>96</v>
      </c>
      <c r="B30">
        <v>8</v>
      </c>
      <c r="C30">
        <v>1</v>
      </c>
      <c r="D30">
        <v>3</v>
      </c>
      <c r="E30">
        <v>0</v>
      </c>
      <c r="F30">
        <v>1.7916486859321501</v>
      </c>
      <c r="G30">
        <v>10000</v>
      </c>
      <c r="H30">
        <v>10000</v>
      </c>
      <c r="I30" t="s">
        <v>1059</v>
      </c>
    </row>
    <row r="31" spans="1:9" x14ac:dyDescent="0.2">
      <c r="A31" t="s">
        <v>97</v>
      </c>
      <c r="B31">
        <v>9</v>
      </c>
      <c r="C31">
        <v>1</v>
      </c>
      <c r="D31">
        <v>3</v>
      </c>
      <c r="E31">
        <v>0</v>
      </c>
      <c r="F31">
        <v>1.9276690259575799</v>
      </c>
      <c r="G31">
        <v>10000</v>
      </c>
      <c r="H31">
        <v>10000</v>
      </c>
      <c r="I31" t="s">
        <v>1059</v>
      </c>
    </row>
    <row r="32" spans="1:9" x14ac:dyDescent="0.2">
      <c r="A32" t="s">
        <v>98</v>
      </c>
      <c r="B32">
        <v>10</v>
      </c>
      <c r="C32">
        <v>1</v>
      </c>
      <c r="D32">
        <v>4</v>
      </c>
      <c r="E32">
        <v>0</v>
      </c>
      <c r="F32">
        <v>1.90951690822839</v>
      </c>
      <c r="G32">
        <v>9990</v>
      </c>
      <c r="H32">
        <v>10000</v>
      </c>
      <c r="I32" t="s">
        <v>1061</v>
      </c>
    </row>
    <row r="33" spans="1:9" x14ac:dyDescent="0.2">
      <c r="A33" t="s">
        <v>99</v>
      </c>
      <c r="B33">
        <v>11</v>
      </c>
      <c r="C33">
        <v>1</v>
      </c>
      <c r="D33">
        <v>5</v>
      </c>
      <c r="E33">
        <v>0</v>
      </c>
      <c r="F33">
        <v>2.6298777982592498</v>
      </c>
      <c r="G33">
        <v>10000</v>
      </c>
      <c r="H33">
        <v>10000</v>
      </c>
      <c r="I33" t="s">
        <v>1062</v>
      </c>
    </row>
    <row r="34" spans="1:9" x14ac:dyDescent="0.2">
      <c r="A34" t="s">
        <v>100</v>
      </c>
      <c r="B34">
        <v>12</v>
      </c>
      <c r="C34">
        <v>6</v>
      </c>
      <c r="D34">
        <v>3</v>
      </c>
      <c r="E34">
        <v>0</v>
      </c>
      <c r="F34">
        <v>2.8323400393128302</v>
      </c>
      <c r="G34">
        <v>9998</v>
      </c>
      <c r="H34">
        <v>10000</v>
      </c>
      <c r="I34" t="s">
        <v>1063</v>
      </c>
    </row>
    <row r="35" spans="1:9" x14ac:dyDescent="0.2">
      <c r="A35" t="s">
        <v>101</v>
      </c>
      <c r="B35">
        <v>13</v>
      </c>
      <c r="C35">
        <v>6</v>
      </c>
      <c r="D35">
        <v>3</v>
      </c>
      <c r="E35">
        <v>0</v>
      </c>
      <c r="F35">
        <v>2.9916536211967402</v>
      </c>
      <c r="G35">
        <v>9998</v>
      </c>
      <c r="H35">
        <v>10000</v>
      </c>
      <c r="I35" t="s">
        <v>1063</v>
      </c>
    </row>
    <row r="36" spans="1:9" x14ac:dyDescent="0.2">
      <c r="A36" t="s">
        <v>102</v>
      </c>
      <c r="B36">
        <v>14</v>
      </c>
      <c r="C36">
        <v>2</v>
      </c>
      <c r="D36">
        <v>5</v>
      </c>
      <c r="E36">
        <v>0</v>
      </c>
      <c r="F36">
        <v>2.5500044971704399</v>
      </c>
      <c r="G36">
        <v>9959</v>
      </c>
      <c r="H36">
        <v>10000</v>
      </c>
      <c r="I36" t="s">
        <v>1064</v>
      </c>
    </row>
    <row r="37" spans="1:9" x14ac:dyDescent="0.2">
      <c r="A37" t="s">
        <v>103</v>
      </c>
      <c r="B37">
        <v>15</v>
      </c>
      <c r="C37">
        <v>2</v>
      </c>
      <c r="D37">
        <v>5</v>
      </c>
      <c r="E37">
        <v>0</v>
      </c>
      <c r="F37">
        <v>2.6827485561370801</v>
      </c>
      <c r="G37">
        <v>9963</v>
      </c>
      <c r="H37">
        <v>10000</v>
      </c>
      <c r="I37" t="s">
        <v>1065</v>
      </c>
    </row>
    <row r="38" spans="1:9" x14ac:dyDescent="0.2">
      <c r="A38" t="s">
        <v>104</v>
      </c>
      <c r="B38">
        <v>16</v>
      </c>
      <c r="C38">
        <v>1</v>
      </c>
      <c r="D38">
        <v>6</v>
      </c>
      <c r="E38">
        <v>0</v>
      </c>
      <c r="F38">
        <v>2.8012954220175699</v>
      </c>
      <c r="G38">
        <v>9995</v>
      </c>
      <c r="H38">
        <v>10000</v>
      </c>
      <c r="I38" t="s">
        <v>1066</v>
      </c>
    </row>
    <row r="39" spans="1:9" x14ac:dyDescent="0.2">
      <c r="A39" t="s">
        <v>105</v>
      </c>
      <c r="B39">
        <v>17</v>
      </c>
      <c r="C39">
        <v>3</v>
      </c>
      <c r="D39">
        <v>5</v>
      </c>
      <c r="E39">
        <v>0</v>
      </c>
      <c r="F39">
        <v>3.0966403260826998</v>
      </c>
      <c r="G39">
        <v>9996</v>
      </c>
      <c r="H39">
        <v>10000</v>
      </c>
      <c r="I39" t="s">
        <v>1067</v>
      </c>
    </row>
    <row r="40" spans="1:9" x14ac:dyDescent="0.2">
      <c r="A40" t="s">
        <v>106</v>
      </c>
      <c r="B40">
        <v>18</v>
      </c>
      <c r="C40">
        <v>5</v>
      </c>
      <c r="D40">
        <v>5</v>
      </c>
      <c r="E40">
        <v>0</v>
      </c>
      <c r="F40">
        <v>3.5658073276281299</v>
      </c>
      <c r="G40">
        <v>9994</v>
      </c>
      <c r="H40">
        <v>10000</v>
      </c>
      <c r="I40" t="s">
        <v>1068</v>
      </c>
    </row>
    <row r="41" spans="1:9" x14ac:dyDescent="0.2">
      <c r="A41" t="s">
        <v>107</v>
      </c>
      <c r="B41">
        <v>19</v>
      </c>
      <c r="C41">
        <v>5</v>
      </c>
      <c r="D41">
        <v>5</v>
      </c>
      <c r="E41">
        <v>0</v>
      </c>
      <c r="F41">
        <v>3.7988318353891302</v>
      </c>
      <c r="G41">
        <v>9997</v>
      </c>
      <c r="H41">
        <v>10000</v>
      </c>
      <c r="I41" t="s">
        <v>1069</v>
      </c>
    </row>
    <row r="42" spans="1:9" x14ac:dyDescent="0.2">
      <c r="A42" t="s">
        <v>108</v>
      </c>
      <c r="B42">
        <v>20</v>
      </c>
      <c r="C42">
        <v>3</v>
      </c>
      <c r="D42">
        <v>6</v>
      </c>
      <c r="E42">
        <v>0</v>
      </c>
      <c r="F42">
        <v>3.4551303088665</v>
      </c>
      <c r="G42">
        <v>9881</v>
      </c>
      <c r="H42">
        <v>10000</v>
      </c>
      <c r="I42" t="s">
        <v>1070</v>
      </c>
    </row>
    <row r="43" spans="1:9" x14ac:dyDescent="0.2">
      <c r="A43" t="s">
        <v>109</v>
      </c>
      <c r="B43">
        <v>21</v>
      </c>
      <c r="C43">
        <v>3</v>
      </c>
      <c r="D43">
        <v>6</v>
      </c>
      <c r="E43">
        <v>0</v>
      </c>
      <c r="F43">
        <v>3.5760797932744</v>
      </c>
      <c r="G43">
        <v>9881</v>
      </c>
      <c r="H43">
        <v>10000</v>
      </c>
      <c r="I43" t="s">
        <v>1071</v>
      </c>
    </row>
    <row r="44" spans="1:9" x14ac:dyDescent="0.2">
      <c r="A44" t="s">
        <v>110</v>
      </c>
      <c r="B44">
        <v>22</v>
      </c>
      <c r="C44">
        <v>7</v>
      </c>
      <c r="D44">
        <v>5</v>
      </c>
      <c r="E44">
        <v>0</v>
      </c>
      <c r="F44">
        <v>4.2558499276638004</v>
      </c>
      <c r="G44">
        <v>9873</v>
      </c>
      <c r="H44">
        <v>10000</v>
      </c>
      <c r="I44" t="s">
        <v>1072</v>
      </c>
    </row>
    <row r="45" spans="1:9" x14ac:dyDescent="0.2">
      <c r="A45" t="s">
        <v>111</v>
      </c>
      <c r="B45">
        <v>23</v>
      </c>
      <c r="C45">
        <v>2</v>
      </c>
      <c r="D45">
        <v>7</v>
      </c>
      <c r="E45">
        <v>0</v>
      </c>
      <c r="F45">
        <v>3.69790282845497</v>
      </c>
      <c r="G45">
        <v>9178</v>
      </c>
      <c r="H45">
        <v>10000</v>
      </c>
      <c r="I45" t="s">
        <v>1073</v>
      </c>
    </row>
    <row r="46" spans="1:9" x14ac:dyDescent="0.2">
      <c r="A46" t="s">
        <v>112</v>
      </c>
      <c r="B46">
        <v>24</v>
      </c>
      <c r="C46">
        <v>8</v>
      </c>
      <c r="D46">
        <v>5</v>
      </c>
      <c r="E46">
        <v>0</v>
      </c>
      <c r="F46">
        <v>4.7301314622163702</v>
      </c>
      <c r="G46">
        <v>5319</v>
      </c>
      <c r="H46">
        <v>10000</v>
      </c>
      <c r="I46" t="s">
        <v>1074</v>
      </c>
    </row>
    <row r="47" spans="1:9" x14ac:dyDescent="0.2">
      <c r="A47" t="s">
        <v>113</v>
      </c>
      <c r="B47">
        <v>25</v>
      </c>
      <c r="C47">
        <v>8</v>
      </c>
      <c r="D47">
        <v>5</v>
      </c>
      <c r="E47">
        <v>0</v>
      </c>
      <c r="F47">
        <v>4.9451191574335098</v>
      </c>
      <c r="G47">
        <v>5322</v>
      </c>
      <c r="H47">
        <v>10000</v>
      </c>
      <c r="I47" t="s">
        <v>1075</v>
      </c>
    </row>
    <row r="48" spans="1:9" x14ac:dyDescent="0.2">
      <c r="A48" t="s">
        <v>114</v>
      </c>
      <c r="B48">
        <v>26</v>
      </c>
      <c r="C48">
        <v>6</v>
      </c>
      <c r="D48">
        <v>6</v>
      </c>
      <c r="E48">
        <v>0</v>
      </c>
      <c r="F48">
        <v>4.7063476294279099</v>
      </c>
      <c r="G48">
        <v>7831</v>
      </c>
      <c r="H48">
        <v>10000</v>
      </c>
      <c r="I48" t="s">
        <v>1076</v>
      </c>
    </row>
    <row r="49" spans="1:9" x14ac:dyDescent="0.2">
      <c r="A49" t="s">
        <v>115</v>
      </c>
      <c r="B49">
        <v>27</v>
      </c>
      <c r="C49">
        <v>6</v>
      </c>
      <c r="D49">
        <v>6</v>
      </c>
      <c r="E49">
        <v>0</v>
      </c>
      <c r="F49">
        <v>4.9032106697559303</v>
      </c>
      <c r="G49">
        <v>7814</v>
      </c>
      <c r="H49">
        <v>10000</v>
      </c>
      <c r="I49" t="s">
        <v>1077</v>
      </c>
    </row>
    <row r="50" spans="1:9" x14ac:dyDescent="0.2">
      <c r="A50" t="s">
        <v>116</v>
      </c>
      <c r="B50">
        <v>28</v>
      </c>
      <c r="C50">
        <v>6</v>
      </c>
      <c r="D50">
        <v>6</v>
      </c>
      <c r="E50">
        <v>0</v>
      </c>
      <c r="F50">
        <v>5.1045880317687899</v>
      </c>
      <c r="G50">
        <v>7816</v>
      </c>
      <c r="H50">
        <v>10000</v>
      </c>
      <c r="I50" t="s">
        <v>1078</v>
      </c>
    </row>
    <row r="51" spans="1:9" x14ac:dyDescent="0.2">
      <c r="A51" t="s">
        <v>117</v>
      </c>
      <c r="B51">
        <v>29</v>
      </c>
      <c r="C51">
        <v>6</v>
      </c>
      <c r="D51">
        <v>7</v>
      </c>
      <c r="E51">
        <v>0</v>
      </c>
      <c r="F51">
        <v>5.5891429781913704</v>
      </c>
      <c r="G51">
        <v>7667</v>
      </c>
      <c r="H51">
        <v>10000</v>
      </c>
      <c r="I51" t="s">
        <v>1079</v>
      </c>
    </row>
    <row r="52" spans="1:9" x14ac:dyDescent="0.2">
      <c r="A52" t="s">
        <v>118</v>
      </c>
      <c r="B52">
        <v>30</v>
      </c>
      <c r="C52">
        <v>9</v>
      </c>
      <c r="D52">
        <v>6</v>
      </c>
      <c r="E52">
        <v>0</v>
      </c>
      <c r="F52">
        <v>6.5867837145924497</v>
      </c>
      <c r="G52">
        <v>6300</v>
      </c>
      <c r="H52">
        <v>10000</v>
      </c>
      <c r="I52" t="s">
        <v>1080</v>
      </c>
    </row>
    <row r="53" spans="1:9" x14ac:dyDescent="0.2">
      <c r="A53" t="s">
        <v>119</v>
      </c>
      <c r="B53">
        <v>31</v>
      </c>
      <c r="C53">
        <v>9</v>
      </c>
      <c r="D53">
        <v>6</v>
      </c>
      <c r="E53">
        <v>0</v>
      </c>
      <c r="F53">
        <v>6.9643547981977401</v>
      </c>
      <c r="G53">
        <v>6313</v>
      </c>
      <c r="H53">
        <v>10000</v>
      </c>
      <c r="I53" t="s">
        <v>1081</v>
      </c>
    </row>
    <row r="54" spans="1:9" x14ac:dyDescent="0.2">
      <c r="A54" t="s">
        <v>120</v>
      </c>
      <c r="B54">
        <v>32</v>
      </c>
      <c r="C54">
        <v>5</v>
      </c>
      <c r="D54">
        <v>8</v>
      </c>
      <c r="E54">
        <v>0</v>
      </c>
      <c r="F54">
        <v>6.1487006396055204</v>
      </c>
      <c r="G54">
        <v>8518</v>
      </c>
      <c r="H54">
        <v>10000</v>
      </c>
      <c r="I54" t="s">
        <v>1082</v>
      </c>
    </row>
    <row r="55" spans="1:9" x14ac:dyDescent="0.2">
      <c r="A55" t="s">
        <v>121</v>
      </c>
      <c r="B55">
        <v>33</v>
      </c>
      <c r="C55">
        <v>7</v>
      </c>
      <c r="D55">
        <v>8</v>
      </c>
      <c r="E55">
        <v>0</v>
      </c>
      <c r="F55">
        <v>7.1497294530272404</v>
      </c>
      <c r="G55">
        <v>7534</v>
      </c>
      <c r="H55">
        <v>10000</v>
      </c>
      <c r="I55" t="s">
        <v>1083</v>
      </c>
    </row>
    <row r="56" spans="1:9" x14ac:dyDescent="0.2">
      <c r="A56" t="s">
        <v>122</v>
      </c>
      <c r="B56">
        <v>34</v>
      </c>
      <c r="C56">
        <v>17</v>
      </c>
      <c r="D56">
        <v>5</v>
      </c>
      <c r="E56">
        <v>0</v>
      </c>
      <c r="F56">
        <v>11.0269763171672</v>
      </c>
      <c r="G56">
        <v>7105</v>
      </c>
      <c r="H56">
        <v>10000</v>
      </c>
      <c r="I56" t="s">
        <v>1084</v>
      </c>
    </row>
    <row r="57" spans="1:9" x14ac:dyDescent="0.2">
      <c r="A57" t="s">
        <v>123</v>
      </c>
      <c r="B57">
        <v>35</v>
      </c>
      <c r="C57">
        <v>4</v>
      </c>
      <c r="D57">
        <v>9</v>
      </c>
      <c r="E57">
        <v>0</v>
      </c>
      <c r="F57">
        <v>6.8713099583983404</v>
      </c>
      <c r="G57">
        <v>4590</v>
      </c>
      <c r="H57">
        <v>10000</v>
      </c>
      <c r="I57" t="s">
        <v>1085</v>
      </c>
    </row>
    <row r="58" spans="1:9" x14ac:dyDescent="0.2">
      <c r="A58" t="s">
        <v>124</v>
      </c>
      <c r="B58">
        <v>36</v>
      </c>
      <c r="C58">
        <v>4</v>
      </c>
      <c r="D58">
        <v>9</v>
      </c>
      <c r="E58">
        <v>0</v>
      </c>
      <c r="F58">
        <v>7.0633778348565102</v>
      </c>
      <c r="G58">
        <v>4571</v>
      </c>
      <c r="H58">
        <v>10000</v>
      </c>
      <c r="I58" t="s">
        <v>1086</v>
      </c>
    </row>
    <row r="59" spans="1:9" x14ac:dyDescent="0.2">
      <c r="A59" t="s">
        <v>125</v>
      </c>
      <c r="B59">
        <v>37</v>
      </c>
      <c r="C59">
        <v>4</v>
      </c>
      <c r="D59">
        <v>9</v>
      </c>
      <c r="E59">
        <v>0</v>
      </c>
      <c r="F59">
        <v>7.3243143185973096</v>
      </c>
      <c r="G59">
        <v>4616</v>
      </c>
      <c r="H59">
        <v>10000</v>
      </c>
      <c r="I59" t="s">
        <v>1087</v>
      </c>
    </row>
    <row r="60" spans="1:9" x14ac:dyDescent="0.2">
      <c r="A60" t="s">
        <v>126</v>
      </c>
      <c r="B60">
        <v>38</v>
      </c>
      <c r="C60">
        <v>4</v>
      </c>
      <c r="D60">
        <v>9</v>
      </c>
      <c r="E60">
        <v>0</v>
      </c>
      <c r="F60">
        <v>7.5286499708890897</v>
      </c>
      <c r="G60">
        <v>4604</v>
      </c>
      <c r="H60">
        <v>10000</v>
      </c>
      <c r="I60" t="s">
        <v>1088</v>
      </c>
    </row>
    <row r="61" spans="1:9" x14ac:dyDescent="0.2">
      <c r="A61" t="s">
        <v>127</v>
      </c>
      <c r="B61">
        <v>39</v>
      </c>
      <c r="C61">
        <v>4</v>
      </c>
      <c r="D61">
        <v>9</v>
      </c>
      <c r="E61">
        <v>0</v>
      </c>
      <c r="F61">
        <v>8.2122616767883301</v>
      </c>
      <c r="G61">
        <v>2055</v>
      </c>
      <c r="H61">
        <v>10000</v>
      </c>
      <c r="I61" t="s">
        <v>1089</v>
      </c>
    </row>
    <row r="62" spans="1:9" x14ac:dyDescent="0.2">
      <c r="A62" t="s">
        <v>128</v>
      </c>
      <c r="B62">
        <v>40</v>
      </c>
      <c r="C62">
        <v>5</v>
      </c>
      <c r="D62">
        <v>9</v>
      </c>
      <c r="E62">
        <v>0</v>
      </c>
      <c r="F62">
        <v>8.5312730967998505</v>
      </c>
      <c r="G62">
        <v>3813</v>
      </c>
      <c r="H62">
        <v>10000</v>
      </c>
      <c r="I62" t="s">
        <v>1090</v>
      </c>
    </row>
    <row r="63" spans="1:9" x14ac:dyDescent="0.2">
      <c r="A63" t="s">
        <v>129</v>
      </c>
      <c r="B63">
        <v>41</v>
      </c>
      <c r="C63">
        <v>2</v>
      </c>
      <c r="D63">
        <v>11</v>
      </c>
      <c r="E63">
        <v>0</v>
      </c>
      <c r="F63">
        <v>7.9951422214508003</v>
      </c>
      <c r="G63">
        <v>3785</v>
      </c>
      <c r="H63">
        <v>10000</v>
      </c>
      <c r="I63" t="s">
        <v>1091</v>
      </c>
    </row>
    <row r="64" spans="1:9" x14ac:dyDescent="0.2">
      <c r="A64" t="s">
        <v>130</v>
      </c>
      <c r="B64">
        <v>42</v>
      </c>
      <c r="C64">
        <v>5</v>
      </c>
      <c r="D64">
        <v>9</v>
      </c>
      <c r="E64">
        <v>0</v>
      </c>
      <c r="F64">
        <v>9.4667078405618597</v>
      </c>
      <c r="G64">
        <v>659</v>
      </c>
      <c r="H64">
        <v>10000</v>
      </c>
      <c r="I64" t="s">
        <v>1092</v>
      </c>
    </row>
    <row r="65" spans="1:9" x14ac:dyDescent="0.2">
      <c r="A65" t="s">
        <v>131</v>
      </c>
      <c r="B65">
        <v>43</v>
      </c>
      <c r="C65">
        <v>6</v>
      </c>
      <c r="D65">
        <v>9</v>
      </c>
      <c r="E65">
        <v>0</v>
      </c>
      <c r="F65">
        <v>10.096225060522499</v>
      </c>
      <c r="G65">
        <v>849</v>
      </c>
      <c r="H65">
        <v>10000</v>
      </c>
      <c r="I65" t="s">
        <v>1093</v>
      </c>
    </row>
    <row r="66" spans="1:9" x14ac:dyDescent="0.2">
      <c r="A66" t="s">
        <v>132</v>
      </c>
      <c r="B66">
        <v>44</v>
      </c>
      <c r="C66">
        <v>6</v>
      </c>
      <c r="D66">
        <v>9</v>
      </c>
      <c r="E66">
        <v>0</v>
      </c>
      <c r="F66">
        <v>10.580017544329101</v>
      </c>
      <c r="G66">
        <v>544</v>
      </c>
      <c r="H66">
        <v>10000</v>
      </c>
      <c r="I66" t="s">
        <v>1094</v>
      </c>
    </row>
    <row r="67" spans="1:9" x14ac:dyDescent="0.2">
      <c r="A67" t="s">
        <v>133</v>
      </c>
      <c r="B67">
        <v>45</v>
      </c>
      <c r="C67">
        <v>6</v>
      </c>
      <c r="D67">
        <v>9</v>
      </c>
      <c r="E67">
        <v>0</v>
      </c>
      <c r="F67">
        <v>10.913368269801101</v>
      </c>
      <c r="G67">
        <v>602</v>
      </c>
      <c r="H67">
        <v>10000</v>
      </c>
      <c r="I67" t="s">
        <v>1095</v>
      </c>
    </row>
    <row r="68" spans="1:9" x14ac:dyDescent="0.2">
      <c r="A68" t="s">
        <v>134</v>
      </c>
      <c r="B68">
        <v>46</v>
      </c>
      <c r="C68">
        <v>7</v>
      </c>
      <c r="D68">
        <v>9</v>
      </c>
      <c r="E68">
        <v>0</v>
      </c>
      <c r="F68">
        <v>11.989138759672599</v>
      </c>
      <c r="G68">
        <v>263</v>
      </c>
      <c r="H68">
        <v>10000</v>
      </c>
      <c r="I68" t="s">
        <v>1096</v>
      </c>
    </row>
    <row r="69" spans="1:9" x14ac:dyDescent="0.2">
      <c r="A69" t="s">
        <v>135</v>
      </c>
      <c r="B69">
        <v>47</v>
      </c>
      <c r="C69">
        <v>8</v>
      </c>
      <c r="D69">
        <v>9</v>
      </c>
      <c r="E69">
        <v>0</v>
      </c>
      <c r="F69">
        <v>13.203249104320999</v>
      </c>
      <c r="G69">
        <v>456</v>
      </c>
      <c r="H69">
        <v>10000</v>
      </c>
      <c r="I69" t="s">
        <v>1097</v>
      </c>
    </row>
    <row r="70" spans="1:9" x14ac:dyDescent="0.2">
      <c r="A70" t="s">
        <v>136</v>
      </c>
      <c r="B70">
        <v>48</v>
      </c>
      <c r="C70">
        <v>5</v>
      </c>
      <c r="D70">
        <v>10</v>
      </c>
      <c r="E70">
        <v>0</v>
      </c>
      <c r="F70">
        <v>11.8973776325583</v>
      </c>
      <c r="G70">
        <v>260</v>
      </c>
      <c r="H70">
        <v>10000</v>
      </c>
      <c r="I70" t="s">
        <v>1098</v>
      </c>
    </row>
    <row r="71" spans="1:9" x14ac:dyDescent="0.2">
      <c r="A71" t="s">
        <v>137</v>
      </c>
      <c r="B71">
        <v>49</v>
      </c>
      <c r="C71">
        <v>17</v>
      </c>
      <c r="D71">
        <v>7</v>
      </c>
      <c r="E71">
        <v>0</v>
      </c>
      <c r="F71">
        <v>20.1452224478125</v>
      </c>
      <c r="G71">
        <v>89</v>
      </c>
      <c r="H71">
        <v>10000</v>
      </c>
      <c r="I71" t="s">
        <v>1099</v>
      </c>
    </row>
    <row r="72" spans="1:9" x14ac:dyDescent="0.2">
      <c r="A72" t="s">
        <v>138</v>
      </c>
      <c r="B72">
        <v>50</v>
      </c>
      <c r="C72">
        <v>13</v>
      </c>
      <c r="D72">
        <v>8</v>
      </c>
      <c r="E72">
        <v>0</v>
      </c>
      <c r="F72">
        <v>18.2951725050807</v>
      </c>
      <c r="G72">
        <v>31</v>
      </c>
      <c r="H72">
        <v>10000</v>
      </c>
      <c r="I72" t="s">
        <v>1100</v>
      </c>
    </row>
    <row r="73" spans="1:9" x14ac:dyDescent="0.2">
      <c r="A73" t="s">
        <v>139</v>
      </c>
      <c r="B73">
        <v>51</v>
      </c>
      <c r="C73">
        <v>12</v>
      </c>
      <c r="D73">
        <v>9</v>
      </c>
      <c r="E73">
        <v>0</v>
      </c>
      <c r="F73">
        <v>18.388119347393499</v>
      </c>
      <c r="G73">
        <v>191</v>
      </c>
      <c r="H73">
        <v>10000</v>
      </c>
      <c r="I73" t="s">
        <v>1101</v>
      </c>
    </row>
    <row r="74" spans="1:9" x14ac:dyDescent="0.2">
      <c r="A74" t="s">
        <v>140</v>
      </c>
      <c r="B74">
        <v>52</v>
      </c>
      <c r="C74">
        <v>10</v>
      </c>
      <c r="D74">
        <v>11</v>
      </c>
      <c r="E74">
        <v>1</v>
      </c>
      <c r="F74">
        <v>17.599843539297499</v>
      </c>
      <c r="G74">
        <v>2633</v>
      </c>
      <c r="H74">
        <v>10000</v>
      </c>
      <c r="I74" t="s">
        <v>1102</v>
      </c>
    </row>
    <row r="75" spans="1:9" x14ac:dyDescent="0.2">
      <c r="A75" t="s">
        <v>141</v>
      </c>
      <c r="B75">
        <v>53</v>
      </c>
      <c r="C75">
        <v>6</v>
      </c>
      <c r="D75">
        <v>11</v>
      </c>
      <c r="E75">
        <v>0</v>
      </c>
      <c r="F75">
        <v>15.203139945864599</v>
      </c>
      <c r="G75">
        <v>134</v>
      </c>
      <c r="H75">
        <v>10000</v>
      </c>
      <c r="I75" t="s">
        <v>1103</v>
      </c>
    </row>
    <row r="76" spans="1:9" x14ac:dyDescent="0.2">
      <c r="A76" t="s">
        <v>142</v>
      </c>
      <c r="B76">
        <v>54</v>
      </c>
      <c r="C76">
        <v>12</v>
      </c>
      <c r="D76">
        <v>10</v>
      </c>
      <c r="E76">
        <v>0</v>
      </c>
      <c r="F76">
        <v>20.275078751146701</v>
      </c>
      <c r="G76">
        <v>359</v>
      </c>
      <c r="H76">
        <v>10000</v>
      </c>
      <c r="I76" t="s">
        <v>1104</v>
      </c>
    </row>
    <row r="77" spans="1:9" x14ac:dyDescent="0.2">
      <c r="A77" t="s">
        <v>143</v>
      </c>
      <c r="B77">
        <v>55</v>
      </c>
      <c r="C77">
        <v>5</v>
      </c>
      <c r="D77">
        <v>12</v>
      </c>
      <c r="E77">
        <v>0</v>
      </c>
      <c r="F77">
        <v>15.571339078247499</v>
      </c>
      <c r="G77">
        <v>84</v>
      </c>
      <c r="H77">
        <v>10000</v>
      </c>
      <c r="I77" t="s">
        <v>1105</v>
      </c>
    </row>
    <row r="78" spans="1:9" x14ac:dyDescent="0.2">
      <c r="A78" t="s">
        <v>144</v>
      </c>
      <c r="B78">
        <v>56</v>
      </c>
      <c r="C78">
        <v>5</v>
      </c>
      <c r="D78">
        <v>12</v>
      </c>
      <c r="E78">
        <v>0</v>
      </c>
      <c r="F78">
        <v>15.7511802911758</v>
      </c>
      <c r="G78">
        <v>85</v>
      </c>
      <c r="H78">
        <v>10000</v>
      </c>
      <c r="I78" t="s">
        <v>1106</v>
      </c>
    </row>
    <row r="79" spans="1:9" x14ac:dyDescent="0.2">
      <c r="A79" t="s">
        <v>145</v>
      </c>
      <c r="B79">
        <v>57</v>
      </c>
      <c r="C79">
        <v>4</v>
      </c>
      <c r="D79">
        <v>13</v>
      </c>
      <c r="E79">
        <v>0</v>
      </c>
      <c r="F79">
        <v>15.5805895328521</v>
      </c>
      <c r="G79">
        <v>114</v>
      </c>
      <c r="H79">
        <v>10000</v>
      </c>
      <c r="I79" t="s">
        <v>1107</v>
      </c>
    </row>
    <row r="80" spans="1:9" x14ac:dyDescent="0.2">
      <c r="A80" t="s">
        <v>146</v>
      </c>
      <c r="B80">
        <v>58</v>
      </c>
      <c r="C80">
        <v>12</v>
      </c>
      <c r="D80">
        <v>10</v>
      </c>
      <c r="E80">
        <v>0</v>
      </c>
      <c r="F80">
        <v>23.146700955927301</v>
      </c>
      <c r="G80">
        <v>80</v>
      </c>
      <c r="H80">
        <v>10000</v>
      </c>
      <c r="I80" t="s">
        <v>1108</v>
      </c>
    </row>
    <row r="81" spans="1:9" x14ac:dyDescent="0.2">
      <c r="A81" t="s">
        <v>147</v>
      </c>
      <c r="B81">
        <v>59</v>
      </c>
      <c r="C81">
        <v>12</v>
      </c>
      <c r="D81">
        <v>10</v>
      </c>
      <c r="E81">
        <v>0</v>
      </c>
      <c r="F81">
        <v>23.824070699512902</v>
      </c>
      <c r="G81">
        <v>34</v>
      </c>
      <c r="H81">
        <v>10000</v>
      </c>
      <c r="I81" t="s">
        <v>1109</v>
      </c>
    </row>
    <row r="82" spans="1:9" x14ac:dyDescent="0.2">
      <c r="A82" t="s">
        <v>148</v>
      </c>
      <c r="B82">
        <v>60</v>
      </c>
      <c r="C82">
        <v>10</v>
      </c>
      <c r="D82">
        <v>11</v>
      </c>
      <c r="E82">
        <v>0</v>
      </c>
      <c r="F82">
        <v>22.746999643742999</v>
      </c>
      <c r="G82">
        <v>49</v>
      </c>
      <c r="H82">
        <v>10000</v>
      </c>
      <c r="I82" t="s">
        <v>1110</v>
      </c>
    </row>
    <row r="83" spans="1:9" x14ac:dyDescent="0.2">
      <c r="A83" t="s">
        <v>149</v>
      </c>
      <c r="B83">
        <v>61</v>
      </c>
      <c r="C83">
        <v>10</v>
      </c>
      <c r="D83">
        <v>11</v>
      </c>
      <c r="E83">
        <v>0</v>
      </c>
      <c r="F83">
        <v>23.199617601930999</v>
      </c>
      <c r="G83">
        <v>37</v>
      </c>
      <c r="H83">
        <v>10000</v>
      </c>
      <c r="I83" t="s">
        <v>1111</v>
      </c>
    </row>
    <row r="84" spans="1:9" x14ac:dyDescent="0.2">
      <c r="A84" t="s">
        <v>150</v>
      </c>
      <c r="B84">
        <v>62</v>
      </c>
      <c r="C84">
        <v>16</v>
      </c>
      <c r="D84">
        <v>10</v>
      </c>
      <c r="E84">
        <v>0</v>
      </c>
      <c r="F84">
        <v>30.486433297395699</v>
      </c>
      <c r="G84">
        <v>36</v>
      </c>
      <c r="H84">
        <v>10000</v>
      </c>
      <c r="I84" t="s">
        <v>1112</v>
      </c>
    </row>
    <row r="85" spans="1:9" x14ac:dyDescent="0.2">
      <c r="A85" t="s">
        <v>151</v>
      </c>
      <c r="B85">
        <v>63</v>
      </c>
      <c r="C85">
        <v>8</v>
      </c>
      <c r="D85">
        <v>13</v>
      </c>
      <c r="E85">
        <v>0</v>
      </c>
      <c r="F85">
        <v>22.977990984916602</v>
      </c>
      <c r="G85">
        <v>45</v>
      </c>
      <c r="H85">
        <v>10000</v>
      </c>
      <c r="I85" t="s">
        <v>1113</v>
      </c>
    </row>
    <row r="86" spans="1:9" x14ac:dyDescent="0.2">
      <c r="A86" t="s">
        <v>152</v>
      </c>
      <c r="B86">
        <v>64</v>
      </c>
      <c r="C86">
        <v>13</v>
      </c>
      <c r="D86">
        <v>12</v>
      </c>
      <c r="E86">
        <v>0</v>
      </c>
      <c r="F86">
        <v>28.439335629343901</v>
      </c>
      <c r="G86">
        <v>61</v>
      </c>
      <c r="H86">
        <v>10000</v>
      </c>
      <c r="I86" t="s">
        <v>1114</v>
      </c>
    </row>
    <row r="87" spans="1:9" x14ac:dyDescent="0.2">
      <c r="A87" t="s">
        <v>153</v>
      </c>
      <c r="B87">
        <v>65</v>
      </c>
      <c r="C87">
        <v>5</v>
      </c>
      <c r="D87">
        <v>14</v>
      </c>
      <c r="E87">
        <v>0</v>
      </c>
      <c r="F87">
        <v>20.5764551907777</v>
      </c>
      <c r="G87">
        <v>25</v>
      </c>
      <c r="H87">
        <v>10000</v>
      </c>
      <c r="I87" t="s">
        <v>1115</v>
      </c>
    </row>
    <row r="88" spans="1:9" x14ac:dyDescent="0.2">
      <c r="A88" t="s">
        <v>154</v>
      </c>
      <c r="B88">
        <v>66</v>
      </c>
      <c r="C88">
        <v>5</v>
      </c>
      <c r="D88">
        <v>14</v>
      </c>
      <c r="E88">
        <v>0</v>
      </c>
      <c r="F88">
        <v>20.904575444757899</v>
      </c>
      <c r="G88">
        <v>41</v>
      </c>
      <c r="H88">
        <v>10000</v>
      </c>
      <c r="I88" t="s">
        <v>1116</v>
      </c>
    </row>
    <row r="89" spans="1:9" x14ac:dyDescent="0.2">
      <c r="A89" t="s">
        <v>155</v>
      </c>
      <c r="B89">
        <v>67</v>
      </c>
      <c r="C89">
        <v>5</v>
      </c>
      <c r="D89">
        <v>14</v>
      </c>
      <c r="E89">
        <v>0</v>
      </c>
      <c r="F89">
        <v>21.922048717737098</v>
      </c>
      <c r="G89">
        <v>10</v>
      </c>
      <c r="H89">
        <v>10000</v>
      </c>
      <c r="I89" t="s">
        <v>1117</v>
      </c>
    </row>
    <row r="90" spans="1:9" x14ac:dyDescent="0.2">
      <c r="A90" t="s">
        <v>156</v>
      </c>
      <c r="B90">
        <v>68</v>
      </c>
      <c r="C90">
        <v>5</v>
      </c>
      <c r="D90">
        <v>14</v>
      </c>
      <c r="E90">
        <v>0</v>
      </c>
      <c r="F90">
        <v>22.3300386890769</v>
      </c>
      <c r="G90">
        <v>11</v>
      </c>
      <c r="H90">
        <v>10000</v>
      </c>
      <c r="I90" t="s">
        <v>1118</v>
      </c>
    </row>
    <row r="91" spans="1:9" x14ac:dyDescent="0.2">
      <c r="A91" t="s">
        <v>157</v>
      </c>
      <c r="B91">
        <v>69</v>
      </c>
      <c r="C91">
        <v>5</v>
      </c>
      <c r="D91">
        <v>14</v>
      </c>
      <c r="E91">
        <v>0</v>
      </c>
      <c r="F91">
        <v>22.744340121745999</v>
      </c>
      <c r="G91">
        <v>5</v>
      </c>
      <c r="H91">
        <v>10000</v>
      </c>
      <c r="I91" t="s">
        <v>1119</v>
      </c>
    </row>
    <row r="92" spans="1:9" x14ac:dyDescent="0.2">
      <c r="A92" t="s">
        <v>158</v>
      </c>
      <c r="B92">
        <v>70</v>
      </c>
      <c r="C92">
        <v>5</v>
      </c>
      <c r="D92">
        <v>14</v>
      </c>
      <c r="E92">
        <v>0</v>
      </c>
      <c r="F92">
        <v>22.984876953065299</v>
      </c>
      <c r="G92">
        <v>10</v>
      </c>
      <c r="H92">
        <v>10000</v>
      </c>
      <c r="I92" t="s">
        <v>1120</v>
      </c>
    </row>
    <row r="93" spans="1:9" x14ac:dyDescent="0.2">
      <c r="A93" t="s">
        <v>159</v>
      </c>
      <c r="B93">
        <v>71</v>
      </c>
      <c r="C93">
        <v>5</v>
      </c>
      <c r="D93">
        <v>15</v>
      </c>
      <c r="E93">
        <v>0</v>
      </c>
      <c r="F93">
        <v>24.521435774862699</v>
      </c>
      <c r="G93">
        <v>4</v>
      </c>
      <c r="H93">
        <v>10000</v>
      </c>
      <c r="I93" t="s">
        <v>1121</v>
      </c>
    </row>
    <row r="94" spans="1:9" x14ac:dyDescent="0.2">
      <c r="A94" t="s">
        <v>160</v>
      </c>
      <c r="B94">
        <v>72</v>
      </c>
      <c r="C94">
        <v>5</v>
      </c>
      <c r="D94">
        <v>15</v>
      </c>
      <c r="E94">
        <v>0</v>
      </c>
      <c r="F94">
        <v>24.4943176731467</v>
      </c>
      <c r="G94">
        <v>11</v>
      </c>
      <c r="H94">
        <v>10000</v>
      </c>
      <c r="I94" t="s">
        <v>1122</v>
      </c>
    </row>
    <row r="95" spans="1:9" x14ac:dyDescent="0.2">
      <c r="A95" t="s">
        <v>161</v>
      </c>
      <c r="B95">
        <v>73</v>
      </c>
      <c r="C95">
        <v>5</v>
      </c>
      <c r="D95">
        <v>15</v>
      </c>
      <c r="E95">
        <v>0</v>
      </c>
      <c r="F95">
        <v>25.636686429381299</v>
      </c>
      <c r="G95">
        <v>8</v>
      </c>
      <c r="H95">
        <v>10000</v>
      </c>
      <c r="I95" t="s">
        <v>1123</v>
      </c>
    </row>
    <row r="96" spans="1:9" x14ac:dyDescent="0.2">
      <c r="A96" t="s">
        <v>162</v>
      </c>
      <c r="B96">
        <v>74</v>
      </c>
      <c r="C96">
        <v>5</v>
      </c>
      <c r="D96">
        <v>15</v>
      </c>
      <c r="E96">
        <v>0</v>
      </c>
      <c r="F96">
        <v>26.046782635152301</v>
      </c>
      <c r="G96">
        <v>12</v>
      </c>
      <c r="H96">
        <v>10000</v>
      </c>
      <c r="I96" t="s">
        <v>1124</v>
      </c>
    </row>
    <row r="97" spans="1:9" x14ac:dyDescent="0.2">
      <c r="A97" t="s">
        <v>163</v>
      </c>
      <c r="B97">
        <v>75</v>
      </c>
      <c r="C97">
        <v>5</v>
      </c>
      <c r="D97">
        <v>15</v>
      </c>
      <c r="E97">
        <v>0</v>
      </c>
      <c r="F97">
        <v>27.3886357471346</v>
      </c>
      <c r="G97">
        <v>4</v>
      </c>
      <c r="H97">
        <v>10000</v>
      </c>
      <c r="I97" t="s">
        <v>1125</v>
      </c>
    </row>
    <row r="98" spans="1:9" x14ac:dyDescent="0.2">
      <c r="A98" t="s">
        <v>164</v>
      </c>
      <c r="B98">
        <v>76</v>
      </c>
      <c r="C98">
        <v>5</v>
      </c>
      <c r="D98">
        <v>16</v>
      </c>
      <c r="E98">
        <v>1</v>
      </c>
      <c r="F98">
        <v>27.955061994493001</v>
      </c>
      <c r="G98">
        <v>12</v>
      </c>
      <c r="H98">
        <v>10000</v>
      </c>
      <c r="I98" t="s">
        <v>1126</v>
      </c>
    </row>
    <row r="99" spans="1:9" x14ac:dyDescent="0.2">
      <c r="A99" t="s">
        <v>165</v>
      </c>
      <c r="B99">
        <v>77</v>
      </c>
      <c r="C99">
        <v>5</v>
      </c>
      <c r="D99">
        <v>15</v>
      </c>
      <c r="E99">
        <v>0</v>
      </c>
      <c r="F99">
        <v>28.924401178956</v>
      </c>
      <c r="G99">
        <v>3</v>
      </c>
      <c r="H99">
        <v>10000</v>
      </c>
      <c r="I99" t="s">
        <v>1127</v>
      </c>
    </row>
    <row r="100" spans="1:9" x14ac:dyDescent="0.2">
      <c r="A100" t="s">
        <v>166</v>
      </c>
      <c r="B100">
        <v>78</v>
      </c>
      <c r="C100">
        <v>15</v>
      </c>
      <c r="D100">
        <v>13</v>
      </c>
      <c r="E100">
        <v>1</v>
      </c>
      <c r="F100">
        <v>45.869302332401197</v>
      </c>
      <c r="G100">
        <v>2</v>
      </c>
      <c r="H100">
        <v>10000</v>
      </c>
      <c r="I100" t="s">
        <v>1128</v>
      </c>
    </row>
    <row r="101" spans="1:9" x14ac:dyDescent="0.2">
      <c r="A101" t="s">
        <v>167</v>
      </c>
      <c r="B101">
        <v>79</v>
      </c>
      <c r="C101">
        <v>14</v>
      </c>
      <c r="D101">
        <v>14</v>
      </c>
      <c r="E101">
        <v>1</v>
      </c>
      <c r="F101">
        <v>45.650677137076798</v>
      </c>
      <c r="G101">
        <v>5</v>
      </c>
      <c r="H101">
        <v>10000</v>
      </c>
      <c r="I101" t="s">
        <v>1129</v>
      </c>
    </row>
    <row r="102" spans="1:9" x14ac:dyDescent="0.2">
      <c r="A102" t="s">
        <v>168</v>
      </c>
      <c r="B102">
        <v>80</v>
      </c>
      <c r="C102">
        <v>7</v>
      </c>
      <c r="D102">
        <v>16</v>
      </c>
      <c r="E102">
        <v>1</v>
      </c>
      <c r="F102">
        <v>34.355292640626402</v>
      </c>
      <c r="G102">
        <v>3</v>
      </c>
      <c r="H102">
        <v>10000</v>
      </c>
      <c r="I102" t="s">
        <v>1130</v>
      </c>
    </row>
    <row r="103" spans="1:9" x14ac:dyDescent="0.2">
      <c r="A103" t="s">
        <v>169</v>
      </c>
      <c r="B103">
        <v>81</v>
      </c>
      <c r="C103">
        <v>11</v>
      </c>
      <c r="D103">
        <v>15</v>
      </c>
      <c r="E103">
        <v>0</v>
      </c>
      <c r="F103">
        <v>41.7630024850368</v>
      </c>
      <c r="G103">
        <v>1</v>
      </c>
      <c r="H103">
        <v>10000</v>
      </c>
      <c r="I103" t="s">
        <v>1131</v>
      </c>
    </row>
    <row r="104" spans="1:9" x14ac:dyDescent="0.2">
      <c r="A104" t="s">
        <v>170</v>
      </c>
      <c r="B104">
        <v>82</v>
      </c>
      <c r="C104">
        <v>7</v>
      </c>
      <c r="D104">
        <v>17</v>
      </c>
      <c r="E104">
        <v>1</v>
      </c>
      <c r="F104">
        <v>36.045521080493899</v>
      </c>
      <c r="G104">
        <v>2</v>
      </c>
      <c r="H104">
        <v>10000</v>
      </c>
      <c r="I104" t="s">
        <v>1132</v>
      </c>
    </row>
    <row r="105" spans="1:9" x14ac:dyDescent="0.2">
      <c r="A105" t="s">
        <v>171</v>
      </c>
      <c r="B105">
        <v>83</v>
      </c>
      <c r="C105">
        <v>13</v>
      </c>
      <c r="D105">
        <v>15</v>
      </c>
      <c r="E105">
        <v>0</v>
      </c>
      <c r="F105">
        <v>48.783622004091697</v>
      </c>
      <c r="G105">
        <v>1</v>
      </c>
      <c r="H105">
        <v>10000</v>
      </c>
      <c r="I105" t="s">
        <v>1133</v>
      </c>
    </row>
    <row r="106" spans="1:9" x14ac:dyDescent="0.2">
      <c r="A106" t="s">
        <v>172</v>
      </c>
      <c r="B106">
        <v>84</v>
      </c>
      <c r="C106">
        <v>4</v>
      </c>
      <c r="D106">
        <v>18</v>
      </c>
      <c r="E106">
        <v>0</v>
      </c>
      <c r="F106">
        <v>33.242991827428298</v>
      </c>
      <c r="G106">
        <v>3</v>
      </c>
      <c r="H106">
        <v>10000</v>
      </c>
      <c r="I106" t="s">
        <v>1134</v>
      </c>
    </row>
    <row r="107" spans="1:9" x14ac:dyDescent="0.2">
      <c r="A107" t="s">
        <v>173</v>
      </c>
      <c r="B107">
        <v>85</v>
      </c>
      <c r="C107">
        <v>11</v>
      </c>
      <c r="D107">
        <v>17</v>
      </c>
      <c r="E107">
        <v>0</v>
      </c>
      <c r="F107">
        <v>47.643534287810297</v>
      </c>
      <c r="G107">
        <v>9</v>
      </c>
      <c r="H107">
        <v>10000</v>
      </c>
      <c r="I107" t="s">
        <v>1135</v>
      </c>
    </row>
    <row r="108" spans="1:9" x14ac:dyDescent="0.2">
      <c r="A108" t="s">
        <v>174</v>
      </c>
      <c r="B108">
        <v>86</v>
      </c>
      <c r="C108">
        <v>4</v>
      </c>
      <c r="D108">
        <v>19</v>
      </c>
      <c r="E108">
        <v>0</v>
      </c>
      <c r="F108">
        <v>35.708312213420797</v>
      </c>
      <c r="G108">
        <v>1</v>
      </c>
      <c r="H108">
        <v>10000</v>
      </c>
      <c r="I108" t="s">
        <v>1136</v>
      </c>
    </row>
    <row r="109" spans="1:9" x14ac:dyDescent="0.2">
      <c r="A109" t="s">
        <v>175</v>
      </c>
      <c r="B109">
        <v>87</v>
      </c>
      <c r="C109">
        <v>5</v>
      </c>
      <c r="D109">
        <v>19</v>
      </c>
      <c r="E109">
        <v>0</v>
      </c>
      <c r="F109">
        <v>38.196423061192</v>
      </c>
      <c r="G109">
        <v>1</v>
      </c>
      <c r="H109">
        <v>10000</v>
      </c>
      <c r="I109" t="s">
        <v>1137</v>
      </c>
    </row>
    <row r="110" spans="1:9" x14ac:dyDescent="0.2">
      <c r="A110" t="s">
        <v>176</v>
      </c>
      <c r="B110">
        <v>88</v>
      </c>
      <c r="C110">
        <v>5</v>
      </c>
      <c r="D110">
        <v>19</v>
      </c>
      <c r="E110">
        <v>0</v>
      </c>
      <c r="F110">
        <v>38.281435437500399</v>
      </c>
      <c r="G110">
        <v>4</v>
      </c>
      <c r="H110">
        <v>10000</v>
      </c>
      <c r="I110" t="s">
        <v>1138</v>
      </c>
    </row>
    <row r="111" spans="1:9" x14ac:dyDescent="0.2">
      <c r="A111" t="s">
        <v>177</v>
      </c>
      <c r="B111">
        <v>89</v>
      </c>
      <c r="C111">
        <v>3</v>
      </c>
      <c r="D111">
        <v>20</v>
      </c>
      <c r="E111">
        <v>1</v>
      </c>
      <c r="F111">
        <v>36.348611488938303</v>
      </c>
      <c r="G111">
        <v>7</v>
      </c>
      <c r="H111">
        <v>10000</v>
      </c>
      <c r="I111" t="s">
        <v>1139</v>
      </c>
    </row>
    <row r="112" spans="1:9" x14ac:dyDescent="0.2">
      <c r="A112" t="s">
        <v>178</v>
      </c>
      <c r="B112">
        <v>90</v>
      </c>
      <c r="C112">
        <v>3</v>
      </c>
      <c r="D112">
        <v>19</v>
      </c>
      <c r="E112">
        <v>0</v>
      </c>
      <c r="F112">
        <v>36.181037850677903</v>
      </c>
      <c r="G112">
        <v>2</v>
      </c>
      <c r="H112">
        <v>10000</v>
      </c>
      <c r="I112" t="s">
        <v>1140</v>
      </c>
    </row>
    <row r="113" spans="1:9" x14ac:dyDescent="0.2">
      <c r="A113" t="s">
        <v>179</v>
      </c>
      <c r="B113">
        <v>91</v>
      </c>
      <c r="C113">
        <v>4</v>
      </c>
      <c r="D113">
        <v>19</v>
      </c>
      <c r="E113">
        <v>0</v>
      </c>
      <c r="F113">
        <v>37.989245928823898</v>
      </c>
      <c r="G113">
        <v>1</v>
      </c>
      <c r="H113">
        <v>10000</v>
      </c>
      <c r="I113" t="s">
        <v>1141</v>
      </c>
    </row>
    <row r="114" spans="1:9" x14ac:dyDescent="0.2">
      <c r="A114" t="s">
        <v>180</v>
      </c>
      <c r="B114">
        <v>92</v>
      </c>
      <c r="C114">
        <v>3</v>
      </c>
      <c r="D114">
        <v>20</v>
      </c>
      <c r="E114">
        <v>0</v>
      </c>
      <c r="F114">
        <v>39.338924601674002</v>
      </c>
      <c r="G114">
        <v>3</v>
      </c>
      <c r="H114">
        <v>10000</v>
      </c>
      <c r="I114" t="s">
        <v>1142</v>
      </c>
    </row>
    <row r="115" spans="1:9" x14ac:dyDescent="0.2">
      <c r="A115" t="s">
        <v>181</v>
      </c>
      <c r="B115">
        <v>93</v>
      </c>
      <c r="C115">
        <v>4</v>
      </c>
      <c r="D115">
        <v>20</v>
      </c>
      <c r="E115">
        <v>0</v>
      </c>
      <c r="F115">
        <v>42.378574892878497</v>
      </c>
      <c r="G115">
        <v>2</v>
      </c>
      <c r="H115">
        <v>10000</v>
      </c>
      <c r="I115" t="s">
        <v>1143</v>
      </c>
    </row>
    <row r="116" spans="1:9" x14ac:dyDescent="0.2">
      <c r="A116" t="s">
        <v>182</v>
      </c>
      <c r="B116">
        <v>94</v>
      </c>
      <c r="C116">
        <v>4</v>
      </c>
      <c r="D116">
        <v>20</v>
      </c>
      <c r="E116">
        <v>0</v>
      </c>
      <c r="F116">
        <v>42.313138045370501</v>
      </c>
      <c r="G116">
        <v>2</v>
      </c>
      <c r="H116">
        <v>10000</v>
      </c>
      <c r="I116" t="s">
        <v>1144</v>
      </c>
    </row>
    <row r="117" spans="1:9" x14ac:dyDescent="0.2">
      <c r="A117" t="s">
        <v>183</v>
      </c>
      <c r="B117">
        <v>95</v>
      </c>
      <c r="C117">
        <v>5</v>
      </c>
      <c r="D117">
        <v>19</v>
      </c>
      <c r="E117">
        <v>0</v>
      </c>
      <c r="F117">
        <v>42.441306695342</v>
      </c>
      <c r="G117">
        <v>5</v>
      </c>
      <c r="H117">
        <v>10000</v>
      </c>
      <c r="I117" t="s">
        <v>1145</v>
      </c>
    </row>
    <row r="118" spans="1:9" x14ac:dyDescent="0.2">
      <c r="A118" t="s">
        <v>184</v>
      </c>
      <c r="B118">
        <v>96</v>
      </c>
      <c r="C118">
        <v>27</v>
      </c>
      <c r="D118">
        <v>14</v>
      </c>
      <c r="E118">
        <v>0</v>
      </c>
      <c r="F118">
        <v>96.584872648119898</v>
      </c>
      <c r="G118">
        <v>10</v>
      </c>
      <c r="H118">
        <v>10000</v>
      </c>
      <c r="I118" t="s">
        <v>1146</v>
      </c>
    </row>
    <row r="119" spans="1:9" x14ac:dyDescent="0.2">
      <c r="A119" t="s">
        <v>185</v>
      </c>
      <c r="B119">
        <v>97</v>
      </c>
      <c r="C119">
        <v>5</v>
      </c>
      <c r="D119">
        <v>19</v>
      </c>
      <c r="E119">
        <v>0</v>
      </c>
      <c r="F119">
        <v>43.103615403175297</v>
      </c>
      <c r="G119">
        <v>2</v>
      </c>
      <c r="H119">
        <v>10000</v>
      </c>
      <c r="I119" t="s">
        <v>1147</v>
      </c>
    </row>
    <row r="120" spans="1:9" x14ac:dyDescent="0.2">
      <c r="A120" t="s">
        <v>186</v>
      </c>
      <c r="B120">
        <v>98</v>
      </c>
      <c r="C120">
        <v>2</v>
      </c>
      <c r="D120">
        <v>21</v>
      </c>
      <c r="E120">
        <v>0</v>
      </c>
      <c r="F120">
        <v>40.042998708784502</v>
      </c>
      <c r="G120">
        <v>8</v>
      </c>
      <c r="H120">
        <v>10000</v>
      </c>
      <c r="I120" t="s">
        <v>1148</v>
      </c>
    </row>
    <row r="121" spans="1:9" x14ac:dyDescent="0.2">
      <c r="A121" t="s">
        <v>187</v>
      </c>
      <c r="B121">
        <v>99</v>
      </c>
      <c r="C121">
        <v>3</v>
      </c>
      <c r="D121">
        <v>21</v>
      </c>
      <c r="E121">
        <v>0</v>
      </c>
      <c r="F121">
        <v>43.2459231764078</v>
      </c>
      <c r="G121">
        <v>8</v>
      </c>
      <c r="H121">
        <v>10000</v>
      </c>
      <c r="I121" t="s">
        <v>1149</v>
      </c>
    </row>
    <row r="122" spans="1:9" x14ac:dyDescent="0.2">
      <c r="A122" t="s">
        <v>188</v>
      </c>
      <c r="B122">
        <v>100</v>
      </c>
      <c r="C122">
        <v>4</v>
      </c>
      <c r="D122">
        <v>20</v>
      </c>
      <c r="E122">
        <v>0</v>
      </c>
      <c r="F122">
        <v>44.423221126198698</v>
      </c>
      <c r="G122">
        <v>5</v>
      </c>
      <c r="H122">
        <v>10000</v>
      </c>
      <c r="I122" t="s">
        <v>1150</v>
      </c>
    </row>
    <row r="123" spans="1:9" x14ac:dyDescent="0.2">
      <c r="A123" t="s">
        <v>189</v>
      </c>
      <c r="B123">
        <v>101</v>
      </c>
      <c r="C123">
        <v>4</v>
      </c>
      <c r="D123">
        <v>20</v>
      </c>
      <c r="E123">
        <v>0</v>
      </c>
      <c r="F123">
        <v>45.918279424309702</v>
      </c>
      <c r="G123">
        <v>4</v>
      </c>
      <c r="H123">
        <v>10000</v>
      </c>
      <c r="I123" t="s">
        <v>1151</v>
      </c>
    </row>
    <row r="124" spans="1:9" x14ac:dyDescent="0.2">
      <c r="A124" t="s">
        <v>190</v>
      </c>
      <c r="B124">
        <v>102</v>
      </c>
      <c r="C124">
        <v>17</v>
      </c>
      <c r="D124">
        <v>19</v>
      </c>
      <c r="E124">
        <v>2</v>
      </c>
      <c r="F124">
        <v>83.202167600393295</v>
      </c>
      <c r="G124">
        <v>2</v>
      </c>
      <c r="H124">
        <v>10000</v>
      </c>
      <c r="I124" t="s">
        <v>1152</v>
      </c>
    </row>
    <row r="125" spans="1:9" x14ac:dyDescent="0.2">
      <c r="A125" t="s">
        <v>191</v>
      </c>
      <c r="B125">
        <v>103</v>
      </c>
      <c r="C125">
        <v>18</v>
      </c>
      <c r="D125">
        <v>17</v>
      </c>
      <c r="E125">
        <v>0</v>
      </c>
      <c r="F125">
        <v>87.375153593719006</v>
      </c>
      <c r="G125">
        <v>2</v>
      </c>
      <c r="H125">
        <v>10000</v>
      </c>
      <c r="I125" t="s">
        <v>1153</v>
      </c>
    </row>
    <row r="126" spans="1:9" x14ac:dyDescent="0.2">
      <c r="A126" t="s">
        <v>192</v>
      </c>
      <c r="B126">
        <v>104</v>
      </c>
      <c r="C126">
        <v>12</v>
      </c>
      <c r="D126">
        <v>21</v>
      </c>
      <c r="E126">
        <v>2</v>
      </c>
      <c r="F126">
        <v>71.6146439909935</v>
      </c>
      <c r="G126">
        <v>4</v>
      </c>
      <c r="H126">
        <v>10000</v>
      </c>
      <c r="I126" t="s">
        <v>1154</v>
      </c>
    </row>
    <row r="127" spans="1:9" x14ac:dyDescent="0.2">
      <c r="A127" t="s">
        <v>193</v>
      </c>
      <c r="B127">
        <v>105</v>
      </c>
      <c r="C127">
        <v>8</v>
      </c>
      <c r="D127">
        <v>23</v>
      </c>
      <c r="E127">
        <v>3</v>
      </c>
      <c r="F127">
        <v>62.586971655488</v>
      </c>
      <c r="G127">
        <v>2</v>
      </c>
      <c r="H127">
        <v>10000</v>
      </c>
      <c r="I127" t="s">
        <v>1155</v>
      </c>
    </row>
    <row r="128" spans="1:9" x14ac:dyDescent="0.2">
      <c r="A128" t="s">
        <v>194</v>
      </c>
      <c r="B128">
        <v>106</v>
      </c>
      <c r="C128">
        <v>23</v>
      </c>
      <c r="D128">
        <v>16</v>
      </c>
      <c r="E128">
        <v>0</v>
      </c>
      <c r="F128">
        <v>107.545708559453</v>
      </c>
      <c r="G128">
        <v>1</v>
      </c>
      <c r="H128">
        <v>10000</v>
      </c>
      <c r="I128" t="s">
        <v>1156</v>
      </c>
    </row>
    <row r="129" spans="1:9" x14ac:dyDescent="0.2">
      <c r="A129" t="s">
        <v>195</v>
      </c>
      <c r="B129">
        <v>107</v>
      </c>
      <c r="C129">
        <v>10</v>
      </c>
      <c r="D129">
        <v>20</v>
      </c>
      <c r="E129">
        <v>0</v>
      </c>
      <c r="F129">
        <v>71.184814177453504</v>
      </c>
      <c r="G129">
        <v>1</v>
      </c>
      <c r="H129">
        <v>10000</v>
      </c>
      <c r="I129" t="s">
        <v>1157</v>
      </c>
    </row>
    <row r="130" spans="1:9" x14ac:dyDescent="0.2">
      <c r="A130" t="s">
        <v>196</v>
      </c>
      <c r="B130">
        <v>108</v>
      </c>
      <c r="C130">
        <v>36</v>
      </c>
      <c r="D130">
        <v>15</v>
      </c>
      <c r="E130">
        <v>2</v>
      </c>
      <c r="F130">
        <v>157.341063104569</v>
      </c>
      <c r="G130">
        <v>1</v>
      </c>
      <c r="H130">
        <v>10000</v>
      </c>
      <c r="I130" t="s">
        <v>1158</v>
      </c>
    </row>
    <row r="131" spans="1:9" x14ac:dyDescent="0.2">
      <c r="A131" t="s">
        <v>197</v>
      </c>
      <c r="B131">
        <v>109</v>
      </c>
      <c r="C131">
        <v>31</v>
      </c>
      <c r="D131">
        <v>16</v>
      </c>
      <c r="E131">
        <v>2</v>
      </c>
      <c r="F131">
        <v>141.29490675032099</v>
      </c>
      <c r="G131">
        <v>1</v>
      </c>
      <c r="H131">
        <v>10000</v>
      </c>
      <c r="I131" t="s">
        <v>1159</v>
      </c>
    </row>
    <row r="132" spans="1:9" x14ac:dyDescent="0.2">
      <c r="A132" t="s">
        <v>198</v>
      </c>
      <c r="B132">
        <v>110</v>
      </c>
      <c r="C132">
        <v>32</v>
      </c>
      <c r="D132">
        <v>17</v>
      </c>
      <c r="E132">
        <v>3</v>
      </c>
      <c r="F132">
        <v>147.00289413332899</v>
      </c>
      <c r="G132">
        <v>1</v>
      </c>
      <c r="H132">
        <v>10000</v>
      </c>
      <c r="I132" t="s">
        <v>1160</v>
      </c>
    </row>
    <row r="133" spans="1:9" x14ac:dyDescent="0.2">
      <c r="A133" t="s">
        <v>199</v>
      </c>
      <c r="B133">
        <v>111</v>
      </c>
      <c r="C133">
        <v>33</v>
      </c>
      <c r="D133">
        <v>16</v>
      </c>
      <c r="E133">
        <v>2</v>
      </c>
      <c r="F133">
        <v>152.86494974792001</v>
      </c>
      <c r="G133">
        <v>1</v>
      </c>
      <c r="H133">
        <v>10000</v>
      </c>
      <c r="I133" t="s">
        <v>1161</v>
      </c>
    </row>
    <row r="134" spans="1:9" x14ac:dyDescent="0.2">
      <c r="A134" t="s">
        <v>200</v>
      </c>
      <c r="B134">
        <v>112</v>
      </c>
      <c r="C134">
        <v>16</v>
      </c>
      <c r="D134">
        <v>19</v>
      </c>
      <c r="E134">
        <v>0</v>
      </c>
      <c r="F134">
        <v>91.674030102789402</v>
      </c>
      <c r="G134">
        <v>2</v>
      </c>
      <c r="H134">
        <v>10000</v>
      </c>
      <c r="I134" t="s">
        <v>1162</v>
      </c>
    </row>
    <row r="135" spans="1:9" x14ac:dyDescent="0.2">
      <c r="A135" t="s">
        <v>201</v>
      </c>
      <c r="B135">
        <v>113</v>
      </c>
      <c r="C135">
        <v>34</v>
      </c>
      <c r="D135">
        <v>15</v>
      </c>
      <c r="E135">
        <v>1</v>
      </c>
      <c r="F135">
        <v>162.96532217413099</v>
      </c>
      <c r="G135">
        <v>1</v>
      </c>
      <c r="H135">
        <v>10000</v>
      </c>
      <c r="I135" t="s">
        <v>1163</v>
      </c>
    </row>
    <row r="136" spans="1:9" x14ac:dyDescent="0.2">
      <c r="A136" t="s">
        <v>202</v>
      </c>
      <c r="B136">
        <v>114</v>
      </c>
      <c r="C136">
        <v>36</v>
      </c>
      <c r="D136">
        <v>14</v>
      </c>
      <c r="E136">
        <v>0</v>
      </c>
      <c r="F136">
        <v>174.88621965795701</v>
      </c>
      <c r="G136">
        <v>2</v>
      </c>
      <c r="H136">
        <v>10000</v>
      </c>
      <c r="I136" t="s">
        <v>1164</v>
      </c>
    </row>
    <row r="137" spans="1:9" x14ac:dyDescent="0.2">
      <c r="A137" t="s">
        <v>203</v>
      </c>
      <c r="B137">
        <v>115</v>
      </c>
      <c r="C137">
        <v>1</v>
      </c>
      <c r="D137">
        <v>25</v>
      </c>
      <c r="E137">
        <v>0</v>
      </c>
      <c r="F137">
        <v>49.667530901729997</v>
      </c>
      <c r="G137">
        <v>5</v>
      </c>
      <c r="H137">
        <v>10000</v>
      </c>
      <c r="I137" t="s">
        <v>1165</v>
      </c>
    </row>
    <row r="138" spans="1:9" x14ac:dyDescent="0.2">
      <c r="A138" t="s">
        <v>204</v>
      </c>
      <c r="B138">
        <v>116</v>
      </c>
      <c r="C138">
        <v>2</v>
      </c>
      <c r="D138">
        <v>24</v>
      </c>
      <c r="E138">
        <v>0</v>
      </c>
      <c r="F138">
        <v>53.426800817251198</v>
      </c>
      <c r="G138">
        <v>1</v>
      </c>
      <c r="H138">
        <v>10000</v>
      </c>
      <c r="I138" t="s">
        <v>1166</v>
      </c>
    </row>
    <row r="139" spans="1:9" x14ac:dyDescent="0.2">
      <c r="A139" t="s">
        <v>205</v>
      </c>
      <c r="B139">
        <v>117</v>
      </c>
      <c r="C139">
        <v>2</v>
      </c>
      <c r="D139">
        <v>24</v>
      </c>
      <c r="E139">
        <v>0</v>
      </c>
      <c r="F139">
        <v>54.490122273564303</v>
      </c>
      <c r="G139">
        <v>1</v>
      </c>
      <c r="H139">
        <v>10000</v>
      </c>
      <c r="I139" t="s">
        <v>1167</v>
      </c>
    </row>
    <row r="140" spans="1:9" x14ac:dyDescent="0.2">
      <c r="A140" t="s">
        <v>206</v>
      </c>
      <c r="B140">
        <v>118</v>
      </c>
      <c r="C140">
        <v>1</v>
      </c>
      <c r="D140">
        <v>25</v>
      </c>
      <c r="E140">
        <v>0</v>
      </c>
      <c r="F140">
        <v>51.582641094922998</v>
      </c>
      <c r="G140">
        <v>3</v>
      </c>
      <c r="H140">
        <v>10000</v>
      </c>
      <c r="I140" t="s">
        <v>1168</v>
      </c>
    </row>
    <row r="141" spans="1:9" x14ac:dyDescent="0.2">
      <c r="A141" t="s">
        <v>207</v>
      </c>
      <c r="B141">
        <v>119</v>
      </c>
      <c r="C141">
        <v>39</v>
      </c>
      <c r="D141">
        <v>15</v>
      </c>
      <c r="E141">
        <v>1</v>
      </c>
      <c r="F141">
        <v>205.548175178468</v>
      </c>
      <c r="G141">
        <v>1</v>
      </c>
      <c r="H141">
        <v>10000</v>
      </c>
      <c r="I141" t="s">
        <v>1169</v>
      </c>
    </row>
    <row r="142" spans="1:9" x14ac:dyDescent="0.2">
      <c r="A142" t="s">
        <v>208</v>
      </c>
      <c r="B142">
        <v>120</v>
      </c>
      <c r="C142">
        <v>40</v>
      </c>
      <c r="D142">
        <v>14</v>
      </c>
      <c r="E142">
        <v>0</v>
      </c>
      <c r="F142">
        <v>210.42483211308701</v>
      </c>
      <c r="G142">
        <v>2</v>
      </c>
      <c r="H142">
        <v>10000</v>
      </c>
      <c r="I142" t="s">
        <v>1170</v>
      </c>
    </row>
    <row r="143" spans="1:9" x14ac:dyDescent="0.2">
      <c r="A143" t="s">
        <v>209</v>
      </c>
      <c r="B143">
        <v>121</v>
      </c>
      <c r="C143">
        <v>36</v>
      </c>
      <c r="D143">
        <v>18</v>
      </c>
      <c r="E143">
        <v>3</v>
      </c>
      <c r="F143">
        <v>197.20499183982599</v>
      </c>
      <c r="G143">
        <v>3</v>
      </c>
      <c r="H143">
        <v>10000</v>
      </c>
      <c r="I143" t="s">
        <v>1171</v>
      </c>
    </row>
    <row r="144" spans="1:9" x14ac:dyDescent="0.2">
      <c r="A144" t="s">
        <v>210</v>
      </c>
      <c r="B144">
        <v>122</v>
      </c>
      <c r="C144">
        <v>37</v>
      </c>
      <c r="D144">
        <v>19</v>
      </c>
      <c r="E144">
        <v>4</v>
      </c>
      <c r="F144">
        <v>205.35651845484901</v>
      </c>
      <c r="G144">
        <v>3</v>
      </c>
      <c r="H144">
        <v>10000</v>
      </c>
      <c r="I144" t="s">
        <v>1172</v>
      </c>
    </row>
    <row r="145" spans="1:9" x14ac:dyDescent="0.2">
      <c r="A145" t="s">
        <v>211</v>
      </c>
      <c r="B145">
        <v>123</v>
      </c>
      <c r="C145">
        <v>38</v>
      </c>
      <c r="D145">
        <v>17</v>
      </c>
      <c r="E145">
        <v>2</v>
      </c>
      <c r="F145">
        <v>212.47505981475101</v>
      </c>
      <c r="G145">
        <v>2</v>
      </c>
      <c r="H145">
        <v>10000</v>
      </c>
      <c r="I145" t="s">
        <v>1173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145"/>
  <sheetViews>
    <sheetView workbookViewId="0">
      <selection activeCell="A8" sqref="A8"/>
    </sheetView>
  </sheetViews>
  <sheetFormatPr baseColWidth="10" defaultColWidth="11" defaultRowHeight="16" x14ac:dyDescent="0.2"/>
  <sheetData>
    <row r="1" spans="1:6" x14ac:dyDescent="0.2">
      <c r="A1" t="s">
        <v>212</v>
      </c>
    </row>
    <row r="2" spans="1:6" x14ac:dyDescent="0.2">
      <c r="A2" t="s">
        <v>213</v>
      </c>
    </row>
    <row r="3" spans="1:6" x14ac:dyDescent="0.2">
      <c r="A3" t="s">
        <v>215</v>
      </c>
    </row>
    <row r="4" spans="1:6" x14ac:dyDescent="0.2">
      <c r="A4" s="21" t="s">
        <v>216</v>
      </c>
    </row>
    <row r="5" spans="1:6" x14ac:dyDescent="0.2">
      <c r="A5" s="21" t="s">
        <v>816</v>
      </c>
    </row>
    <row r="6" spans="1:6" x14ac:dyDescent="0.2">
      <c r="A6" t="s">
        <v>218</v>
      </c>
    </row>
    <row r="7" spans="1:6" x14ac:dyDescent="0.2">
      <c r="A7" t="s">
        <v>219</v>
      </c>
    </row>
    <row r="8" spans="1:6" x14ac:dyDescent="0.2">
      <c r="A8" s="21" t="s">
        <v>220</v>
      </c>
    </row>
    <row r="9" spans="1:6" x14ac:dyDescent="0.2">
      <c r="A9" t="s">
        <v>221</v>
      </c>
    </row>
    <row r="10" spans="1:6" x14ac:dyDescent="0.2">
      <c r="A10" t="s">
        <v>222</v>
      </c>
    </row>
    <row r="11" spans="1:6" x14ac:dyDescent="0.2">
      <c r="A11" t="s">
        <v>223</v>
      </c>
    </row>
    <row r="12" spans="1:6" x14ac:dyDescent="0.2">
      <c r="A12" t="s">
        <v>224</v>
      </c>
    </row>
    <row r="13" spans="1:6" x14ac:dyDescent="0.2">
      <c r="A13" t="s">
        <v>225</v>
      </c>
    </row>
    <row r="14" spans="1:6" x14ac:dyDescent="0.2">
      <c r="A14" t="s">
        <v>226</v>
      </c>
    </row>
    <row r="15" spans="1:6" x14ac:dyDescent="0.2">
      <c r="A15" t="s">
        <v>227</v>
      </c>
    </row>
    <row r="16" spans="1:6" x14ac:dyDescent="0.2">
      <c r="A16" t="s">
        <v>228</v>
      </c>
      <c r="F16">
        <f>SUM(E:E)</f>
        <v>36</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817</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v>2.2814092338085099</v>
      </c>
      <c r="G25">
        <v>10000</v>
      </c>
      <c r="H25">
        <v>10000</v>
      </c>
      <c r="I25" t="s">
        <v>818</v>
      </c>
    </row>
    <row r="26" spans="1:9" x14ac:dyDescent="0.2">
      <c r="A26" t="s">
        <v>92</v>
      </c>
      <c r="B26">
        <v>4</v>
      </c>
      <c r="C26">
        <v>1</v>
      </c>
      <c r="D26">
        <v>2</v>
      </c>
      <c r="E26">
        <v>0</v>
      </c>
      <c r="F26">
        <v>2.8495558723807299</v>
      </c>
      <c r="G26">
        <v>10000</v>
      </c>
      <c r="H26">
        <v>10000</v>
      </c>
      <c r="I26" t="s">
        <v>819</v>
      </c>
    </row>
    <row r="27" spans="1:9" x14ac:dyDescent="0.2">
      <c r="A27" t="s">
        <v>93</v>
      </c>
      <c r="B27">
        <v>5</v>
      </c>
      <c r="C27">
        <v>1</v>
      </c>
      <c r="D27">
        <v>3</v>
      </c>
      <c r="E27">
        <v>0</v>
      </c>
      <c r="F27">
        <v>3.4875124916434199</v>
      </c>
      <c r="G27">
        <v>10000</v>
      </c>
      <c r="H27">
        <v>10000</v>
      </c>
      <c r="I27" t="s">
        <v>820</v>
      </c>
    </row>
    <row r="28" spans="1:9" x14ac:dyDescent="0.2">
      <c r="A28" t="s">
        <v>94</v>
      </c>
      <c r="B28">
        <v>6</v>
      </c>
      <c r="C28">
        <v>1</v>
      </c>
      <c r="D28">
        <v>3</v>
      </c>
      <c r="E28">
        <v>0</v>
      </c>
      <c r="F28">
        <v>3.9440059214830399</v>
      </c>
      <c r="G28">
        <v>10000</v>
      </c>
      <c r="H28">
        <v>10000</v>
      </c>
      <c r="I28" t="s">
        <v>820</v>
      </c>
    </row>
    <row r="29" spans="1:9" x14ac:dyDescent="0.2">
      <c r="A29" t="s">
        <v>95</v>
      </c>
      <c r="B29">
        <v>7</v>
      </c>
      <c r="C29">
        <v>1</v>
      </c>
      <c r="D29">
        <v>3</v>
      </c>
      <c r="E29">
        <v>0</v>
      </c>
      <c r="F29">
        <v>4.4141945764422399</v>
      </c>
      <c r="G29">
        <v>10000</v>
      </c>
      <c r="H29">
        <v>10000</v>
      </c>
      <c r="I29" t="s">
        <v>821</v>
      </c>
    </row>
    <row r="30" spans="1:9" x14ac:dyDescent="0.2">
      <c r="A30" t="s">
        <v>96</v>
      </c>
      <c r="B30">
        <v>8</v>
      </c>
      <c r="C30">
        <v>1</v>
      </c>
      <c r="D30">
        <v>3</v>
      </c>
      <c r="E30">
        <v>0</v>
      </c>
      <c r="F30">
        <v>4.9467658996581996</v>
      </c>
      <c r="G30">
        <v>10000</v>
      </c>
      <c r="H30">
        <v>10000</v>
      </c>
      <c r="I30" t="s">
        <v>820</v>
      </c>
    </row>
    <row r="31" spans="1:9" x14ac:dyDescent="0.2">
      <c r="A31" t="s">
        <v>97</v>
      </c>
      <c r="B31">
        <v>9</v>
      </c>
      <c r="C31">
        <v>1</v>
      </c>
      <c r="D31">
        <v>3</v>
      </c>
      <c r="E31">
        <v>0</v>
      </c>
      <c r="F31">
        <v>5.5076016336679396</v>
      </c>
      <c r="G31">
        <v>10000</v>
      </c>
      <c r="H31">
        <v>10000</v>
      </c>
      <c r="I31" t="s">
        <v>820</v>
      </c>
    </row>
    <row r="32" spans="1:9" x14ac:dyDescent="0.2">
      <c r="A32" t="s">
        <v>98</v>
      </c>
      <c r="B32">
        <v>10</v>
      </c>
      <c r="C32">
        <v>1</v>
      </c>
      <c r="D32">
        <v>4</v>
      </c>
      <c r="E32">
        <v>0</v>
      </c>
      <c r="F32">
        <v>5.9179391637444496</v>
      </c>
      <c r="G32">
        <v>9989</v>
      </c>
      <c r="H32">
        <v>10000</v>
      </c>
      <c r="I32" t="s">
        <v>822</v>
      </c>
    </row>
    <row r="33" spans="1:9" x14ac:dyDescent="0.2">
      <c r="A33" t="s">
        <v>99</v>
      </c>
      <c r="B33">
        <v>11</v>
      </c>
      <c r="C33">
        <v>1</v>
      </c>
      <c r="D33">
        <v>5</v>
      </c>
      <c r="E33">
        <v>0</v>
      </c>
      <c r="F33">
        <v>7.1167219281196497</v>
      </c>
      <c r="G33">
        <v>10000</v>
      </c>
      <c r="H33">
        <v>10000</v>
      </c>
      <c r="I33" t="s">
        <v>823</v>
      </c>
    </row>
    <row r="34" spans="1:9" x14ac:dyDescent="0.2">
      <c r="A34" t="s">
        <v>100</v>
      </c>
      <c r="B34">
        <v>12</v>
      </c>
      <c r="C34">
        <v>6</v>
      </c>
      <c r="D34">
        <v>3</v>
      </c>
      <c r="E34">
        <v>0</v>
      </c>
      <c r="F34">
        <v>7.7816948294639499</v>
      </c>
      <c r="G34">
        <v>9995</v>
      </c>
      <c r="H34">
        <v>10000</v>
      </c>
      <c r="I34" t="s">
        <v>824</v>
      </c>
    </row>
    <row r="35" spans="1:9" x14ac:dyDescent="0.2">
      <c r="A35" t="s">
        <v>101</v>
      </c>
      <c r="B35">
        <v>13</v>
      </c>
      <c r="C35">
        <v>6</v>
      </c>
      <c r="D35">
        <v>3</v>
      </c>
      <c r="E35">
        <v>0</v>
      </c>
      <c r="F35">
        <v>8.4787304699420893</v>
      </c>
      <c r="G35">
        <v>9999</v>
      </c>
      <c r="H35">
        <v>10000</v>
      </c>
      <c r="I35" t="s">
        <v>825</v>
      </c>
    </row>
    <row r="36" spans="1:9" x14ac:dyDescent="0.2">
      <c r="A36" t="s">
        <v>102</v>
      </c>
      <c r="B36">
        <v>14</v>
      </c>
      <c r="C36">
        <v>2</v>
      </c>
      <c r="D36">
        <v>5</v>
      </c>
      <c r="E36">
        <v>0</v>
      </c>
      <c r="F36">
        <v>8.5514470562338794</v>
      </c>
      <c r="G36">
        <v>9975</v>
      </c>
      <c r="H36">
        <v>10000</v>
      </c>
      <c r="I36" t="s">
        <v>826</v>
      </c>
    </row>
    <row r="37" spans="1:9" x14ac:dyDescent="0.2">
      <c r="A37" t="s">
        <v>103</v>
      </c>
      <c r="B37">
        <v>15</v>
      </c>
      <c r="C37">
        <v>2</v>
      </c>
      <c r="D37">
        <v>5</v>
      </c>
      <c r="E37">
        <v>0</v>
      </c>
      <c r="F37">
        <v>9.1781354695558495</v>
      </c>
      <c r="G37">
        <v>9982</v>
      </c>
      <c r="H37">
        <v>10000</v>
      </c>
      <c r="I37" t="s">
        <v>827</v>
      </c>
    </row>
    <row r="38" spans="1:9" x14ac:dyDescent="0.2">
      <c r="A38" t="s">
        <v>104</v>
      </c>
      <c r="B38">
        <v>16</v>
      </c>
      <c r="C38">
        <v>1</v>
      </c>
      <c r="D38">
        <v>6</v>
      </c>
      <c r="E38">
        <v>0</v>
      </c>
      <c r="F38">
        <v>9.80138251185417</v>
      </c>
      <c r="G38">
        <v>9996</v>
      </c>
      <c r="H38">
        <v>10000</v>
      </c>
      <c r="I38" t="s">
        <v>828</v>
      </c>
    </row>
    <row r="39" spans="1:9" x14ac:dyDescent="0.2">
      <c r="A39" t="s">
        <v>105</v>
      </c>
      <c r="B39">
        <v>17</v>
      </c>
      <c r="C39">
        <v>3</v>
      </c>
      <c r="D39">
        <v>5</v>
      </c>
      <c r="E39">
        <v>0</v>
      </c>
      <c r="F39">
        <v>10.6065741479396</v>
      </c>
      <c r="G39">
        <v>9997</v>
      </c>
      <c r="H39">
        <v>10000</v>
      </c>
      <c r="I39" t="s">
        <v>829</v>
      </c>
    </row>
    <row r="40" spans="1:9" x14ac:dyDescent="0.2">
      <c r="A40" t="s">
        <v>106</v>
      </c>
      <c r="B40">
        <v>18</v>
      </c>
      <c r="C40">
        <v>5</v>
      </c>
      <c r="D40">
        <v>5</v>
      </c>
      <c r="E40">
        <v>0</v>
      </c>
      <c r="F40">
        <v>11.681266054510999</v>
      </c>
      <c r="G40">
        <v>9998</v>
      </c>
      <c r="H40">
        <v>10000</v>
      </c>
      <c r="I40" t="s">
        <v>830</v>
      </c>
    </row>
    <row r="41" spans="1:9" x14ac:dyDescent="0.2">
      <c r="A41" t="s">
        <v>107</v>
      </c>
      <c r="B41">
        <v>19</v>
      </c>
      <c r="C41">
        <v>5</v>
      </c>
      <c r="D41">
        <v>5</v>
      </c>
      <c r="E41">
        <v>0</v>
      </c>
      <c r="F41">
        <v>12.442037336528299</v>
      </c>
      <c r="G41">
        <v>9997</v>
      </c>
      <c r="H41">
        <v>10000</v>
      </c>
      <c r="I41" t="s">
        <v>831</v>
      </c>
    </row>
    <row r="42" spans="1:9" x14ac:dyDescent="0.2">
      <c r="A42" t="s">
        <v>108</v>
      </c>
      <c r="B42">
        <v>20</v>
      </c>
      <c r="C42">
        <v>3</v>
      </c>
      <c r="D42">
        <v>6</v>
      </c>
      <c r="E42">
        <v>0</v>
      </c>
      <c r="F42">
        <v>12.662390820682001</v>
      </c>
      <c r="G42">
        <v>9910</v>
      </c>
      <c r="H42">
        <v>10000</v>
      </c>
      <c r="I42" t="s">
        <v>832</v>
      </c>
    </row>
    <row r="43" spans="1:9" x14ac:dyDescent="0.2">
      <c r="A43" t="s">
        <v>109</v>
      </c>
      <c r="B43">
        <v>21</v>
      </c>
      <c r="C43">
        <v>3</v>
      </c>
      <c r="D43">
        <v>6</v>
      </c>
      <c r="E43">
        <v>0</v>
      </c>
      <c r="F43">
        <v>13.479631178081</v>
      </c>
      <c r="G43">
        <v>9896</v>
      </c>
      <c r="H43">
        <v>10000</v>
      </c>
      <c r="I43" t="s">
        <v>833</v>
      </c>
    </row>
    <row r="44" spans="1:9" x14ac:dyDescent="0.2">
      <c r="A44" t="s">
        <v>110</v>
      </c>
      <c r="B44">
        <v>22</v>
      </c>
      <c r="C44">
        <v>7</v>
      </c>
      <c r="D44">
        <v>5</v>
      </c>
      <c r="E44">
        <v>0</v>
      </c>
      <c r="F44">
        <v>14.5730641186237</v>
      </c>
      <c r="G44">
        <v>9900</v>
      </c>
      <c r="H44">
        <v>10000</v>
      </c>
      <c r="I44" t="s">
        <v>834</v>
      </c>
    </row>
    <row r="45" spans="1:9" x14ac:dyDescent="0.2">
      <c r="A45" t="s">
        <v>111</v>
      </c>
      <c r="B45">
        <v>23</v>
      </c>
      <c r="C45">
        <v>2</v>
      </c>
      <c r="D45">
        <v>7</v>
      </c>
      <c r="E45">
        <v>0</v>
      </c>
      <c r="F45">
        <v>14.582238793373101</v>
      </c>
      <c r="G45">
        <v>9340</v>
      </c>
      <c r="H45">
        <v>10000</v>
      </c>
      <c r="I45" t="s">
        <v>835</v>
      </c>
    </row>
    <row r="46" spans="1:9" x14ac:dyDescent="0.2">
      <c r="A46" t="s">
        <v>112</v>
      </c>
      <c r="B46">
        <v>24</v>
      </c>
      <c r="C46">
        <v>8</v>
      </c>
      <c r="D46">
        <v>5</v>
      </c>
      <c r="E46">
        <v>0</v>
      </c>
      <c r="F46">
        <v>16.3266035094857</v>
      </c>
      <c r="G46">
        <v>5926</v>
      </c>
      <c r="H46">
        <v>10000</v>
      </c>
      <c r="I46" t="s">
        <v>836</v>
      </c>
    </row>
    <row r="47" spans="1:9" x14ac:dyDescent="0.2">
      <c r="A47" t="s">
        <v>113</v>
      </c>
      <c r="B47">
        <v>25</v>
      </c>
      <c r="C47">
        <v>8</v>
      </c>
      <c r="D47">
        <v>5</v>
      </c>
      <c r="E47">
        <v>0</v>
      </c>
      <c r="F47">
        <v>17.331244640052301</v>
      </c>
      <c r="G47">
        <v>5981</v>
      </c>
      <c r="H47">
        <v>10000</v>
      </c>
      <c r="I47" t="s">
        <v>837</v>
      </c>
    </row>
    <row r="48" spans="1:9" x14ac:dyDescent="0.2">
      <c r="A48" t="s">
        <v>114</v>
      </c>
      <c r="B48">
        <v>26</v>
      </c>
      <c r="C48">
        <v>6</v>
      </c>
      <c r="D48">
        <v>6</v>
      </c>
      <c r="E48">
        <v>0</v>
      </c>
      <c r="F48">
        <v>17.667969144880701</v>
      </c>
      <c r="G48">
        <v>8025</v>
      </c>
      <c r="H48">
        <v>10000</v>
      </c>
      <c r="I48" t="s">
        <v>838</v>
      </c>
    </row>
    <row r="49" spans="1:9" x14ac:dyDescent="0.2">
      <c r="A49" t="s">
        <v>115</v>
      </c>
      <c r="B49">
        <v>27</v>
      </c>
      <c r="C49">
        <v>6</v>
      </c>
      <c r="D49">
        <v>6</v>
      </c>
      <c r="E49">
        <v>0</v>
      </c>
      <c r="F49">
        <v>18.649154350161499</v>
      </c>
      <c r="G49">
        <v>8020</v>
      </c>
      <c r="H49">
        <v>10000</v>
      </c>
      <c r="I49" t="s">
        <v>839</v>
      </c>
    </row>
    <row r="50" spans="1:9" x14ac:dyDescent="0.2">
      <c r="A50" t="s">
        <v>116</v>
      </c>
      <c r="B50">
        <v>28</v>
      </c>
      <c r="C50">
        <v>6</v>
      </c>
      <c r="D50">
        <v>6</v>
      </c>
      <c r="E50">
        <v>0</v>
      </c>
      <c r="F50">
        <v>19.531363733112801</v>
      </c>
      <c r="G50">
        <v>8054</v>
      </c>
      <c r="H50">
        <v>10000</v>
      </c>
      <c r="I50" t="s">
        <v>840</v>
      </c>
    </row>
    <row r="51" spans="1:9" x14ac:dyDescent="0.2">
      <c r="A51" t="s">
        <v>117</v>
      </c>
      <c r="B51">
        <v>29</v>
      </c>
      <c r="C51">
        <v>6</v>
      </c>
      <c r="D51">
        <v>7</v>
      </c>
      <c r="E51">
        <v>0</v>
      </c>
      <c r="F51">
        <v>20.5917794406414</v>
      </c>
      <c r="G51">
        <v>7867</v>
      </c>
      <c r="H51">
        <v>10000</v>
      </c>
      <c r="I51" t="s">
        <v>841</v>
      </c>
    </row>
    <row r="52" spans="1:9" x14ac:dyDescent="0.2">
      <c r="A52" t="s">
        <v>118</v>
      </c>
      <c r="B52">
        <v>30</v>
      </c>
      <c r="C52">
        <v>9</v>
      </c>
      <c r="D52">
        <v>6</v>
      </c>
      <c r="E52">
        <v>0</v>
      </c>
      <c r="F52">
        <v>22.321631714701599</v>
      </c>
      <c r="G52">
        <v>6825</v>
      </c>
      <c r="H52">
        <v>10000</v>
      </c>
      <c r="I52" t="s">
        <v>842</v>
      </c>
    </row>
    <row r="53" spans="1:9" x14ac:dyDescent="0.2">
      <c r="A53" t="s">
        <v>119</v>
      </c>
      <c r="B53">
        <v>31</v>
      </c>
      <c r="C53">
        <v>9</v>
      </c>
      <c r="D53">
        <v>6</v>
      </c>
      <c r="E53">
        <v>0</v>
      </c>
      <c r="F53">
        <v>23.314612120389899</v>
      </c>
      <c r="G53">
        <v>6837</v>
      </c>
      <c r="H53">
        <v>10000</v>
      </c>
      <c r="I53" t="s">
        <v>843</v>
      </c>
    </row>
    <row r="54" spans="1:9" x14ac:dyDescent="0.2">
      <c r="A54" t="s">
        <v>120</v>
      </c>
      <c r="B54">
        <v>32</v>
      </c>
      <c r="C54">
        <v>5</v>
      </c>
      <c r="D54">
        <v>8</v>
      </c>
      <c r="E54">
        <v>0</v>
      </c>
      <c r="F54">
        <v>23.284461088478501</v>
      </c>
      <c r="G54">
        <v>8663</v>
      </c>
      <c r="H54">
        <v>10000</v>
      </c>
      <c r="I54" t="s">
        <v>844</v>
      </c>
    </row>
    <row r="55" spans="1:9" x14ac:dyDescent="0.2">
      <c r="A55" t="s">
        <v>121</v>
      </c>
      <c r="B55">
        <v>33</v>
      </c>
      <c r="C55">
        <v>7</v>
      </c>
      <c r="D55">
        <v>8</v>
      </c>
      <c r="E55">
        <v>0</v>
      </c>
      <c r="F55">
        <v>25.148810483515199</v>
      </c>
      <c r="G55">
        <v>7945</v>
      </c>
      <c r="H55">
        <v>10000</v>
      </c>
      <c r="I55" t="s">
        <v>845</v>
      </c>
    </row>
    <row r="56" spans="1:9" x14ac:dyDescent="0.2">
      <c r="A56" t="s">
        <v>122</v>
      </c>
      <c r="B56">
        <v>34</v>
      </c>
      <c r="C56">
        <v>17</v>
      </c>
      <c r="D56">
        <v>5</v>
      </c>
      <c r="E56">
        <v>0</v>
      </c>
      <c r="F56">
        <v>29.746563874185</v>
      </c>
      <c r="G56">
        <v>7361</v>
      </c>
      <c r="H56">
        <v>10000</v>
      </c>
      <c r="I56" t="s">
        <v>846</v>
      </c>
    </row>
    <row r="57" spans="1:9" x14ac:dyDescent="0.2">
      <c r="A57" t="s">
        <v>123</v>
      </c>
      <c r="B57">
        <v>35</v>
      </c>
      <c r="C57">
        <v>4</v>
      </c>
      <c r="D57">
        <v>9</v>
      </c>
      <c r="E57">
        <v>0</v>
      </c>
      <c r="F57">
        <v>26.377401880919901</v>
      </c>
      <c r="G57">
        <v>4867</v>
      </c>
      <c r="H57">
        <v>10000</v>
      </c>
      <c r="I57" t="s">
        <v>847</v>
      </c>
    </row>
    <row r="58" spans="1:9" x14ac:dyDescent="0.2">
      <c r="A58" t="s">
        <v>124</v>
      </c>
      <c r="B58">
        <v>36</v>
      </c>
      <c r="C58">
        <v>4</v>
      </c>
      <c r="D58">
        <v>9</v>
      </c>
      <c r="E58">
        <v>0</v>
      </c>
      <c r="F58">
        <v>27.308426663279501</v>
      </c>
      <c r="G58">
        <v>4880</v>
      </c>
      <c r="H58">
        <v>10000</v>
      </c>
      <c r="I58" t="s">
        <v>848</v>
      </c>
    </row>
    <row r="59" spans="1:9" x14ac:dyDescent="0.2">
      <c r="A59" t="s">
        <v>125</v>
      </c>
      <c r="B59">
        <v>37</v>
      </c>
      <c r="C59">
        <v>4</v>
      </c>
      <c r="D59">
        <v>9</v>
      </c>
      <c r="E59">
        <v>0</v>
      </c>
      <c r="F59">
        <v>28.373102046549299</v>
      </c>
      <c r="G59">
        <v>4842</v>
      </c>
      <c r="H59">
        <v>10000</v>
      </c>
      <c r="I59" t="s">
        <v>849</v>
      </c>
    </row>
    <row r="60" spans="1:9" x14ac:dyDescent="0.2">
      <c r="A60" t="s">
        <v>126</v>
      </c>
      <c r="B60">
        <v>38</v>
      </c>
      <c r="C60">
        <v>4</v>
      </c>
      <c r="D60">
        <v>9</v>
      </c>
      <c r="E60">
        <v>0</v>
      </c>
      <c r="F60">
        <v>29.360649459064</v>
      </c>
      <c r="G60">
        <v>4865</v>
      </c>
      <c r="H60">
        <v>10000</v>
      </c>
      <c r="I60" t="s">
        <v>850</v>
      </c>
    </row>
    <row r="61" spans="1:9" x14ac:dyDescent="0.2">
      <c r="A61" t="s">
        <v>127</v>
      </c>
      <c r="B61">
        <v>39</v>
      </c>
      <c r="C61">
        <v>4</v>
      </c>
      <c r="D61">
        <v>9</v>
      </c>
      <c r="E61">
        <v>0</v>
      </c>
      <c r="F61">
        <v>30.8260454833507</v>
      </c>
      <c r="G61">
        <v>2425</v>
      </c>
      <c r="H61">
        <v>10000</v>
      </c>
      <c r="I61" t="s">
        <v>851</v>
      </c>
    </row>
    <row r="62" spans="1:9" x14ac:dyDescent="0.2">
      <c r="A62" t="s">
        <v>128</v>
      </c>
      <c r="B62">
        <v>40</v>
      </c>
      <c r="C62">
        <v>5</v>
      </c>
      <c r="D62">
        <v>9</v>
      </c>
      <c r="E62">
        <v>0</v>
      </c>
      <c r="F62">
        <v>32.0286738052964</v>
      </c>
      <c r="G62">
        <v>4139</v>
      </c>
      <c r="H62">
        <v>10000</v>
      </c>
      <c r="I62" t="s">
        <v>852</v>
      </c>
    </row>
    <row r="63" spans="1:9" x14ac:dyDescent="0.2">
      <c r="A63" t="s">
        <v>129</v>
      </c>
      <c r="B63">
        <v>41</v>
      </c>
      <c r="C63">
        <v>2</v>
      </c>
      <c r="D63">
        <v>11</v>
      </c>
      <c r="E63">
        <v>0</v>
      </c>
      <c r="F63">
        <v>32.512210421264101</v>
      </c>
      <c r="G63">
        <v>3863</v>
      </c>
      <c r="H63">
        <v>10000</v>
      </c>
      <c r="I63" t="s">
        <v>853</v>
      </c>
    </row>
    <row r="64" spans="1:9" x14ac:dyDescent="0.2">
      <c r="A64" t="s">
        <v>130</v>
      </c>
      <c r="B64">
        <v>42</v>
      </c>
      <c r="C64">
        <v>5</v>
      </c>
      <c r="D64">
        <v>9</v>
      </c>
      <c r="E64">
        <v>0</v>
      </c>
      <c r="F64">
        <v>34.856051661074098</v>
      </c>
      <c r="G64">
        <v>998</v>
      </c>
      <c r="H64">
        <v>10000</v>
      </c>
      <c r="I64" t="s">
        <v>854</v>
      </c>
    </row>
    <row r="65" spans="1:9" x14ac:dyDescent="0.2">
      <c r="A65" t="s">
        <v>131</v>
      </c>
      <c r="B65">
        <v>43</v>
      </c>
      <c r="C65">
        <v>6</v>
      </c>
      <c r="D65">
        <v>9</v>
      </c>
      <c r="E65">
        <v>0</v>
      </c>
      <c r="F65">
        <v>36.608177386224199</v>
      </c>
      <c r="G65">
        <v>1136</v>
      </c>
      <c r="H65">
        <v>10000</v>
      </c>
      <c r="I65" t="s">
        <v>855</v>
      </c>
    </row>
    <row r="66" spans="1:9" x14ac:dyDescent="0.2">
      <c r="A66" t="s">
        <v>132</v>
      </c>
      <c r="B66">
        <v>44</v>
      </c>
      <c r="C66">
        <v>6</v>
      </c>
      <c r="D66">
        <v>9</v>
      </c>
      <c r="E66">
        <v>0</v>
      </c>
      <c r="F66">
        <v>37.881107568740802</v>
      </c>
      <c r="G66">
        <v>740</v>
      </c>
      <c r="H66">
        <v>10000</v>
      </c>
      <c r="I66" t="s">
        <v>856</v>
      </c>
    </row>
    <row r="67" spans="1:9" x14ac:dyDescent="0.2">
      <c r="A67" t="s">
        <v>133</v>
      </c>
      <c r="B67">
        <v>45</v>
      </c>
      <c r="C67">
        <v>6</v>
      </c>
      <c r="D67">
        <v>9</v>
      </c>
      <c r="E67">
        <v>0</v>
      </c>
      <c r="F67">
        <v>39.332431934773901</v>
      </c>
      <c r="G67">
        <v>752</v>
      </c>
      <c r="H67">
        <v>10000</v>
      </c>
      <c r="I67" t="s">
        <v>857</v>
      </c>
    </row>
    <row r="68" spans="1:9" x14ac:dyDescent="0.2">
      <c r="A68" t="s">
        <v>134</v>
      </c>
      <c r="B68">
        <v>46</v>
      </c>
      <c r="C68">
        <v>7</v>
      </c>
      <c r="D68">
        <v>9</v>
      </c>
      <c r="E68">
        <v>0</v>
      </c>
      <c r="F68">
        <v>41.353275358676903</v>
      </c>
      <c r="G68">
        <v>480</v>
      </c>
      <c r="H68">
        <v>10000</v>
      </c>
      <c r="I68" t="s">
        <v>858</v>
      </c>
    </row>
    <row r="69" spans="1:9" x14ac:dyDescent="0.2">
      <c r="A69" t="s">
        <v>135</v>
      </c>
      <c r="B69">
        <v>47</v>
      </c>
      <c r="C69">
        <v>8</v>
      </c>
      <c r="D69">
        <v>9</v>
      </c>
      <c r="E69">
        <v>0</v>
      </c>
      <c r="F69">
        <v>43.673036508262101</v>
      </c>
      <c r="G69">
        <v>815</v>
      </c>
      <c r="H69">
        <v>10000</v>
      </c>
      <c r="I69" t="s">
        <v>859</v>
      </c>
    </row>
    <row r="70" spans="1:9" x14ac:dyDescent="0.2">
      <c r="A70" t="s">
        <v>136</v>
      </c>
      <c r="B70">
        <v>48</v>
      </c>
      <c r="C70">
        <v>5</v>
      </c>
      <c r="D70">
        <v>10</v>
      </c>
      <c r="E70">
        <v>0</v>
      </c>
      <c r="F70">
        <v>43.001416474580701</v>
      </c>
      <c r="G70">
        <v>321</v>
      </c>
      <c r="H70">
        <v>10000</v>
      </c>
      <c r="I70" t="s">
        <v>860</v>
      </c>
    </row>
    <row r="71" spans="1:9" x14ac:dyDescent="0.2">
      <c r="A71" t="s">
        <v>137</v>
      </c>
      <c r="B71">
        <v>49</v>
      </c>
      <c r="C71">
        <v>17</v>
      </c>
      <c r="D71">
        <v>7</v>
      </c>
      <c r="E71">
        <v>0</v>
      </c>
      <c r="F71">
        <v>52.671580865979102</v>
      </c>
      <c r="G71">
        <v>132</v>
      </c>
      <c r="H71">
        <v>10000</v>
      </c>
      <c r="I71" t="s">
        <v>861</v>
      </c>
    </row>
    <row r="72" spans="1:9" x14ac:dyDescent="0.2">
      <c r="A72" t="s">
        <v>138</v>
      </c>
      <c r="B72">
        <v>50</v>
      </c>
      <c r="C72">
        <v>13</v>
      </c>
      <c r="D72">
        <v>8</v>
      </c>
      <c r="E72">
        <v>0</v>
      </c>
      <c r="F72">
        <v>51.675756804644998</v>
      </c>
      <c r="G72">
        <v>61</v>
      </c>
      <c r="H72">
        <v>10000</v>
      </c>
      <c r="I72" t="s">
        <v>862</v>
      </c>
    </row>
    <row r="73" spans="1:9" x14ac:dyDescent="0.2">
      <c r="A73" t="s">
        <v>139</v>
      </c>
      <c r="B73">
        <v>51</v>
      </c>
      <c r="C73">
        <v>12</v>
      </c>
      <c r="D73">
        <v>9</v>
      </c>
      <c r="E73">
        <v>0</v>
      </c>
      <c r="F73">
        <v>52.743831150233703</v>
      </c>
      <c r="G73">
        <v>288</v>
      </c>
      <c r="H73">
        <v>10000</v>
      </c>
      <c r="I73" t="s">
        <v>863</v>
      </c>
    </row>
    <row r="74" spans="1:9" x14ac:dyDescent="0.2">
      <c r="A74" t="s">
        <v>140</v>
      </c>
      <c r="B74">
        <v>52</v>
      </c>
      <c r="C74">
        <v>10</v>
      </c>
      <c r="D74">
        <v>11</v>
      </c>
      <c r="E74">
        <v>1</v>
      </c>
      <c r="F74">
        <v>52.840717017650597</v>
      </c>
      <c r="G74">
        <v>2836</v>
      </c>
      <c r="H74">
        <v>10000</v>
      </c>
      <c r="I74" t="s">
        <v>864</v>
      </c>
    </row>
    <row r="75" spans="1:9" x14ac:dyDescent="0.2">
      <c r="A75" t="s">
        <v>141</v>
      </c>
      <c r="B75">
        <v>53</v>
      </c>
      <c r="C75">
        <v>6</v>
      </c>
      <c r="D75">
        <v>11</v>
      </c>
      <c r="E75">
        <v>0</v>
      </c>
      <c r="F75">
        <v>51.888663955032797</v>
      </c>
      <c r="G75">
        <v>165</v>
      </c>
      <c r="H75">
        <v>10000</v>
      </c>
      <c r="I75" t="s">
        <v>865</v>
      </c>
    </row>
    <row r="76" spans="1:9" x14ac:dyDescent="0.2">
      <c r="A76" t="s">
        <v>142</v>
      </c>
      <c r="B76">
        <v>54</v>
      </c>
      <c r="C76">
        <v>12</v>
      </c>
      <c r="D76">
        <v>10</v>
      </c>
      <c r="E76">
        <v>0</v>
      </c>
      <c r="F76">
        <v>58.056090436875799</v>
      </c>
      <c r="G76">
        <v>391</v>
      </c>
      <c r="H76">
        <v>10000</v>
      </c>
      <c r="I76" t="s">
        <v>866</v>
      </c>
    </row>
    <row r="77" spans="1:9" x14ac:dyDescent="0.2">
      <c r="A77" t="s">
        <v>143</v>
      </c>
      <c r="B77">
        <v>55</v>
      </c>
      <c r="C77">
        <v>5</v>
      </c>
      <c r="D77">
        <v>12</v>
      </c>
      <c r="E77">
        <v>0</v>
      </c>
      <c r="F77">
        <v>54.276392675936201</v>
      </c>
      <c r="G77">
        <v>92</v>
      </c>
      <c r="H77">
        <v>10000</v>
      </c>
      <c r="I77" t="s">
        <v>867</v>
      </c>
    </row>
    <row r="78" spans="1:9" x14ac:dyDescent="0.2">
      <c r="A78" t="s">
        <v>144</v>
      </c>
      <c r="B78">
        <v>56</v>
      </c>
      <c r="C78">
        <v>5</v>
      </c>
      <c r="D78">
        <v>12</v>
      </c>
      <c r="E78">
        <v>0</v>
      </c>
      <c r="F78">
        <v>55.628080695867503</v>
      </c>
      <c r="G78">
        <v>101</v>
      </c>
      <c r="H78">
        <v>10000</v>
      </c>
      <c r="I78" t="s">
        <v>868</v>
      </c>
    </row>
    <row r="79" spans="1:9" x14ac:dyDescent="0.2">
      <c r="A79" t="s">
        <v>145</v>
      </c>
      <c r="B79">
        <v>57</v>
      </c>
      <c r="C79">
        <v>4</v>
      </c>
      <c r="D79">
        <v>13</v>
      </c>
      <c r="E79">
        <v>0</v>
      </c>
      <c r="F79">
        <v>56.841071970760801</v>
      </c>
      <c r="G79">
        <v>118</v>
      </c>
      <c r="H79">
        <v>10000</v>
      </c>
      <c r="I79" t="s">
        <v>869</v>
      </c>
    </row>
    <row r="80" spans="1:9" x14ac:dyDescent="0.2">
      <c r="A80" t="s">
        <v>146</v>
      </c>
      <c r="B80">
        <v>58</v>
      </c>
      <c r="C80">
        <v>12</v>
      </c>
      <c r="D80">
        <v>10</v>
      </c>
      <c r="E80">
        <v>0</v>
      </c>
      <c r="F80">
        <v>65.6976068764925</v>
      </c>
      <c r="G80">
        <v>78</v>
      </c>
      <c r="H80">
        <v>10000</v>
      </c>
      <c r="I80" t="s">
        <v>870</v>
      </c>
    </row>
    <row r="81" spans="1:9" x14ac:dyDescent="0.2">
      <c r="A81" t="s">
        <v>147</v>
      </c>
      <c r="B81">
        <v>59</v>
      </c>
      <c r="C81">
        <v>12</v>
      </c>
      <c r="D81">
        <v>10</v>
      </c>
      <c r="E81">
        <v>0</v>
      </c>
      <c r="F81">
        <v>67.386910758912506</v>
      </c>
      <c r="G81">
        <v>46</v>
      </c>
      <c r="H81">
        <v>10000</v>
      </c>
      <c r="I81" t="s">
        <v>871</v>
      </c>
    </row>
    <row r="82" spans="1:9" x14ac:dyDescent="0.2">
      <c r="A82" t="s">
        <v>148</v>
      </c>
      <c r="B82">
        <v>60</v>
      </c>
      <c r="C82">
        <v>10</v>
      </c>
      <c r="D82">
        <v>11</v>
      </c>
      <c r="E82">
        <v>0</v>
      </c>
      <c r="F82">
        <v>67.209117114543901</v>
      </c>
      <c r="G82">
        <v>43</v>
      </c>
      <c r="H82">
        <v>10000</v>
      </c>
      <c r="I82" t="s">
        <v>872</v>
      </c>
    </row>
    <row r="83" spans="1:9" x14ac:dyDescent="0.2">
      <c r="A83" t="s">
        <v>149</v>
      </c>
      <c r="B83">
        <v>61</v>
      </c>
      <c r="C83">
        <v>10</v>
      </c>
      <c r="D83">
        <v>11</v>
      </c>
      <c r="E83">
        <v>0</v>
      </c>
      <c r="F83">
        <v>68.8600321710109</v>
      </c>
      <c r="G83">
        <v>49</v>
      </c>
      <c r="H83">
        <v>10000</v>
      </c>
      <c r="I83" t="s">
        <v>873</v>
      </c>
    </row>
    <row r="84" spans="1:9" x14ac:dyDescent="0.2">
      <c r="A84" t="s">
        <v>150</v>
      </c>
      <c r="B84">
        <v>62</v>
      </c>
      <c r="C84">
        <v>16</v>
      </c>
      <c r="D84">
        <v>10</v>
      </c>
      <c r="E84">
        <v>0</v>
      </c>
      <c r="F84">
        <v>77.469237476587296</v>
      </c>
      <c r="G84">
        <v>43</v>
      </c>
      <c r="H84">
        <v>10000</v>
      </c>
      <c r="I84" t="s">
        <v>874</v>
      </c>
    </row>
    <row r="85" spans="1:9" x14ac:dyDescent="0.2">
      <c r="A85" t="s">
        <v>151</v>
      </c>
      <c r="B85">
        <v>63</v>
      </c>
      <c r="C85">
        <v>8</v>
      </c>
      <c r="D85">
        <v>13</v>
      </c>
      <c r="E85">
        <v>0</v>
      </c>
      <c r="F85">
        <v>71.031263269484</v>
      </c>
      <c r="G85">
        <v>36</v>
      </c>
      <c r="H85">
        <v>10000</v>
      </c>
      <c r="I85" t="s">
        <v>875</v>
      </c>
    </row>
    <row r="86" spans="1:9" x14ac:dyDescent="0.2">
      <c r="A86" t="s">
        <v>152</v>
      </c>
      <c r="B86">
        <v>64</v>
      </c>
      <c r="C86">
        <v>13</v>
      </c>
      <c r="D86">
        <v>12</v>
      </c>
      <c r="E86">
        <v>0</v>
      </c>
      <c r="F86">
        <v>77.8984247297048</v>
      </c>
      <c r="G86">
        <v>74</v>
      </c>
      <c r="H86">
        <v>10000</v>
      </c>
      <c r="I86" t="s">
        <v>876</v>
      </c>
    </row>
    <row r="87" spans="1:9" x14ac:dyDescent="0.2">
      <c r="A87" t="s">
        <v>153</v>
      </c>
      <c r="B87">
        <v>65</v>
      </c>
      <c r="C87">
        <v>5</v>
      </c>
      <c r="D87">
        <v>14</v>
      </c>
      <c r="E87">
        <v>0</v>
      </c>
      <c r="F87">
        <v>72.339521870016995</v>
      </c>
      <c r="G87">
        <v>29</v>
      </c>
      <c r="H87">
        <v>10000</v>
      </c>
      <c r="I87" t="s">
        <v>877</v>
      </c>
    </row>
    <row r="88" spans="1:9" x14ac:dyDescent="0.2">
      <c r="A88" t="s">
        <v>154</v>
      </c>
      <c r="B88">
        <v>66</v>
      </c>
      <c r="C88">
        <v>5</v>
      </c>
      <c r="D88">
        <v>14</v>
      </c>
      <c r="E88">
        <v>0</v>
      </c>
      <c r="F88">
        <v>74.282516770064802</v>
      </c>
      <c r="G88">
        <v>31</v>
      </c>
      <c r="H88">
        <v>10000</v>
      </c>
      <c r="I88" t="s">
        <v>878</v>
      </c>
    </row>
    <row r="89" spans="1:9" x14ac:dyDescent="0.2">
      <c r="A89" t="s">
        <v>155</v>
      </c>
      <c r="B89">
        <v>67</v>
      </c>
      <c r="C89">
        <v>5</v>
      </c>
      <c r="D89">
        <v>14</v>
      </c>
      <c r="E89">
        <v>0</v>
      </c>
      <c r="F89">
        <v>76.8451538607478</v>
      </c>
      <c r="G89">
        <v>12</v>
      </c>
      <c r="H89">
        <v>10000</v>
      </c>
      <c r="I89" t="s">
        <v>879</v>
      </c>
    </row>
    <row r="90" spans="1:9" x14ac:dyDescent="0.2">
      <c r="A90" t="s">
        <v>156</v>
      </c>
      <c r="B90">
        <v>68</v>
      </c>
      <c r="C90">
        <v>5</v>
      </c>
      <c r="D90">
        <v>14</v>
      </c>
      <c r="E90">
        <v>0</v>
      </c>
      <c r="F90">
        <v>77.564427062869001</v>
      </c>
      <c r="G90">
        <v>10</v>
      </c>
      <c r="H90">
        <v>10000</v>
      </c>
      <c r="I90" t="s">
        <v>880</v>
      </c>
    </row>
    <row r="91" spans="1:9" x14ac:dyDescent="0.2">
      <c r="A91" t="s">
        <v>157</v>
      </c>
      <c r="B91">
        <v>69</v>
      </c>
      <c r="C91">
        <v>5</v>
      </c>
      <c r="D91">
        <v>14</v>
      </c>
      <c r="E91">
        <v>0</v>
      </c>
      <c r="F91">
        <v>81.041396766901002</v>
      </c>
      <c r="G91">
        <v>12</v>
      </c>
      <c r="H91">
        <v>10000</v>
      </c>
      <c r="I91" t="s">
        <v>881</v>
      </c>
    </row>
    <row r="92" spans="1:9" x14ac:dyDescent="0.2">
      <c r="A92" t="s">
        <v>158</v>
      </c>
      <c r="B92">
        <v>70</v>
      </c>
      <c r="C92">
        <v>5</v>
      </c>
      <c r="D92">
        <v>14</v>
      </c>
      <c r="E92">
        <v>0</v>
      </c>
      <c r="F92">
        <v>82.483669370412798</v>
      </c>
      <c r="G92">
        <v>9</v>
      </c>
      <c r="H92">
        <v>10000</v>
      </c>
      <c r="I92" t="s">
        <v>882</v>
      </c>
    </row>
    <row r="93" spans="1:9" x14ac:dyDescent="0.2">
      <c r="A93" t="s">
        <v>159</v>
      </c>
      <c r="B93">
        <v>71</v>
      </c>
      <c r="C93">
        <v>5</v>
      </c>
      <c r="D93">
        <v>15</v>
      </c>
      <c r="E93">
        <v>0</v>
      </c>
      <c r="F93">
        <v>84.4146380349993</v>
      </c>
      <c r="G93">
        <v>5</v>
      </c>
      <c r="H93">
        <v>10000</v>
      </c>
      <c r="I93" t="s">
        <v>883</v>
      </c>
    </row>
    <row r="94" spans="1:9" x14ac:dyDescent="0.2">
      <c r="A94" t="s">
        <v>160</v>
      </c>
      <c r="B94">
        <v>72</v>
      </c>
      <c r="C94">
        <v>5</v>
      </c>
      <c r="D94">
        <v>15</v>
      </c>
      <c r="E94">
        <v>0</v>
      </c>
      <c r="F94">
        <v>86.686872579157296</v>
      </c>
      <c r="G94">
        <v>9</v>
      </c>
      <c r="H94">
        <v>10000</v>
      </c>
      <c r="I94" t="s">
        <v>884</v>
      </c>
    </row>
    <row r="95" spans="1:9" x14ac:dyDescent="0.2">
      <c r="A95" t="s">
        <v>161</v>
      </c>
      <c r="B95">
        <v>73</v>
      </c>
      <c r="C95">
        <v>5</v>
      </c>
      <c r="D95">
        <v>15</v>
      </c>
      <c r="E95">
        <v>0</v>
      </c>
      <c r="F95">
        <v>89.182746790349398</v>
      </c>
      <c r="G95">
        <v>6</v>
      </c>
      <c r="H95">
        <v>10000</v>
      </c>
      <c r="I95" t="s">
        <v>885</v>
      </c>
    </row>
    <row r="96" spans="1:9" x14ac:dyDescent="0.2">
      <c r="A96" t="s">
        <v>162</v>
      </c>
      <c r="B96">
        <v>74</v>
      </c>
      <c r="C96">
        <v>5</v>
      </c>
      <c r="D96">
        <v>15</v>
      </c>
      <c r="E96">
        <v>0</v>
      </c>
      <c r="F96">
        <v>90.537834465503593</v>
      </c>
      <c r="G96">
        <v>11</v>
      </c>
      <c r="H96">
        <v>10000</v>
      </c>
      <c r="I96" t="s">
        <v>886</v>
      </c>
    </row>
    <row r="97" spans="1:9" x14ac:dyDescent="0.2">
      <c r="A97" t="s">
        <v>163</v>
      </c>
      <c r="B97">
        <v>75</v>
      </c>
      <c r="C97">
        <v>5</v>
      </c>
      <c r="D97">
        <v>15</v>
      </c>
      <c r="E97">
        <v>0</v>
      </c>
      <c r="F97">
        <v>94.801534079015198</v>
      </c>
      <c r="G97">
        <v>3</v>
      </c>
      <c r="H97">
        <v>10000</v>
      </c>
      <c r="I97" t="s">
        <v>887</v>
      </c>
    </row>
    <row r="98" spans="1:9" x14ac:dyDescent="0.2">
      <c r="A98" t="s">
        <v>164</v>
      </c>
      <c r="B98">
        <v>76</v>
      </c>
      <c r="C98">
        <v>5</v>
      </c>
      <c r="D98">
        <v>15</v>
      </c>
      <c r="E98">
        <v>0</v>
      </c>
      <c r="F98">
        <v>95.412100590765405</v>
      </c>
      <c r="G98">
        <v>4</v>
      </c>
      <c r="H98">
        <v>10000</v>
      </c>
      <c r="I98" t="s">
        <v>888</v>
      </c>
    </row>
    <row r="99" spans="1:9" x14ac:dyDescent="0.2">
      <c r="A99" t="s">
        <v>165</v>
      </c>
      <c r="B99">
        <v>77</v>
      </c>
      <c r="C99">
        <v>5</v>
      </c>
      <c r="D99">
        <v>15</v>
      </c>
      <c r="E99">
        <v>0</v>
      </c>
      <c r="F99">
        <v>98.262628085911203</v>
      </c>
      <c r="G99">
        <v>1</v>
      </c>
      <c r="H99">
        <v>10000</v>
      </c>
      <c r="I99" t="s">
        <v>889</v>
      </c>
    </row>
    <row r="100" spans="1:9" x14ac:dyDescent="0.2">
      <c r="A100" t="s">
        <v>166</v>
      </c>
      <c r="B100">
        <v>78</v>
      </c>
      <c r="C100">
        <v>15</v>
      </c>
      <c r="D100">
        <v>13</v>
      </c>
      <c r="E100">
        <v>1</v>
      </c>
      <c r="F100">
        <v>117.183930829167</v>
      </c>
      <c r="G100">
        <v>5</v>
      </c>
      <c r="H100">
        <v>10000</v>
      </c>
      <c r="I100" t="s">
        <v>890</v>
      </c>
    </row>
    <row r="101" spans="1:9" x14ac:dyDescent="0.2">
      <c r="A101" t="s">
        <v>167</v>
      </c>
      <c r="B101">
        <v>79</v>
      </c>
      <c r="C101">
        <v>14</v>
      </c>
      <c r="D101">
        <v>14</v>
      </c>
      <c r="E101">
        <v>1</v>
      </c>
      <c r="F101">
        <v>118.023503877222</v>
      </c>
      <c r="G101">
        <v>6</v>
      </c>
      <c r="H101">
        <v>10000</v>
      </c>
      <c r="I101" t="s">
        <v>891</v>
      </c>
    </row>
    <row r="102" spans="1:9" x14ac:dyDescent="0.2">
      <c r="A102" t="s">
        <v>168</v>
      </c>
      <c r="B102">
        <v>80</v>
      </c>
      <c r="C102">
        <v>7</v>
      </c>
      <c r="D102">
        <v>16</v>
      </c>
      <c r="E102">
        <v>1</v>
      </c>
      <c r="F102">
        <v>109.349863477051</v>
      </c>
      <c r="G102">
        <v>2</v>
      </c>
      <c r="H102">
        <v>10000</v>
      </c>
      <c r="I102" t="s">
        <v>892</v>
      </c>
    </row>
    <row r="103" spans="1:9" x14ac:dyDescent="0.2">
      <c r="A103" t="s">
        <v>169</v>
      </c>
      <c r="B103">
        <v>81</v>
      </c>
      <c r="C103">
        <v>11</v>
      </c>
      <c r="D103">
        <v>15</v>
      </c>
      <c r="E103">
        <v>0</v>
      </c>
      <c r="F103">
        <v>116.427505798637</v>
      </c>
      <c r="G103">
        <v>3</v>
      </c>
      <c r="H103">
        <v>10000</v>
      </c>
      <c r="I103" t="s">
        <v>893</v>
      </c>
    </row>
    <row r="104" spans="1:9" x14ac:dyDescent="0.2">
      <c r="A104" t="s">
        <v>170</v>
      </c>
      <c r="B104">
        <v>82</v>
      </c>
      <c r="C104">
        <v>7</v>
      </c>
      <c r="D104">
        <v>17</v>
      </c>
      <c r="E104">
        <v>1</v>
      </c>
      <c r="F104">
        <v>113.67058635503</v>
      </c>
      <c r="G104">
        <v>2</v>
      </c>
      <c r="H104">
        <v>10000</v>
      </c>
      <c r="I104" t="s">
        <v>894</v>
      </c>
    </row>
    <row r="105" spans="1:9" x14ac:dyDescent="0.2">
      <c r="A105" t="s">
        <v>171</v>
      </c>
      <c r="B105">
        <v>83</v>
      </c>
      <c r="C105">
        <v>13</v>
      </c>
      <c r="D105">
        <v>15</v>
      </c>
      <c r="E105">
        <v>0</v>
      </c>
      <c r="F105">
        <v>127.612283691763</v>
      </c>
      <c r="G105">
        <v>2</v>
      </c>
      <c r="H105">
        <v>10000</v>
      </c>
      <c r="I105" t="s">
        <v>895</v>
      </c>
    </row>
    <row r="106" spans="1:9" x14ac:dyDescent="0.2">
      <c r="A106" t="s">
        <v>172</v>
      </c>
      <c r="B106">
        <v>84</v>
      </c>
      <c r="C106">
        <v>4</v>
      </c>
      <c r="D106">
        <v>18</v>
      </c>
      <c r="E106">
        <v>0</v>
      </c>
      <c r="F106">
        <v>113.688864976167</v>
      </c>
      <c r="G106">
        <v>9</v>
      </c>
      <c r="H106">
        <v>10000</v>
      </c>
      <c r="I106" t="s">
        <v>896</v>
      </c>
    </row>
    <row r="107" spans="1:9" x14ac:dyDescent="0.2">
      <c r="A107" t="s">
        <v>173</v>
      </c>
      <c r="B107">
        <v>85</v>
      </c>
      <c r="C107">
        <v>11</v>
      </c>
      <c r="D107">
        <v>17</v>
      </c>
      <c r="E107">
        <v>0</v>
      </c>
      <c r="F107">
        <v>129.17910228669601</v>
      </c>
      <c r="G107">
        <v>7</v>
      </c>
      <c r="H107">
        <v>10000</v>
      </c>
      <c r="I107" t="s">
        <v>897</v>
      </c>
    </row>
    <row r="108" spans="1:9" x14ac:dyDescent="0.2">
      <c r="A108" t="s">
        <v>174</v>
      </c>
      <c r="B108">
        <v>86</v>
      </c>
      <c r="C108">
        <v>4</v>
      </c>
      <c r="D108">
        <v>19</v>
      </c>
      <c r="E108">
        <v>0</v>
      </c>
      <c r="F108">
        <v>119.464442804455</v>
      </c>
      <c r="G108">
        <v>2</v>
      </c>
      <c r="H108">
        <v>10000</v>
      </c>
      <c r="I108" t="s">
        <v>898</v>
      </c>
    </row>
    <row r="109" spans="1:9" x14ac:dyDescent="0.2">
      <c r="A109" t="s">
        <v>175</v>
      </c>
      <c r="B109">
        <v>87</v>
      </c>
      <c r="C109">
        <v>5</v>
      </c>
      <c r="D109">
        <v>19</v>
      </c>
      <c r="E109">
        <v>0</v>
      </c>
      <c r="F109">
        <v>123.01611226052</v>
      </c>
      <c r="G109">
        <v>3</v>
      </c>
      <c r="H109">
        <v>10000</v>
      </c>
      <c r="I109" t="s">
        <v>899</v>
      </c>
    </row>
    <row r="110" spans="1:9" x14ac:dyDescent="0.2">
      <c r="A110" t="s">
        <v>176</v>
      </c>
      <c r="B110">
        <v>88</v>
      </c>
      <c r="C110">
        <v>5</v>
      </c>
      <c r="D110">
        <v>19</v>
      </c>
      <c r="E110">
        <v>0</v>
      </c>
      <c r="F110">
        <v>123.825999446213</v>
      </c>
      <c r="G110">
        <v>5</v>
      </c>
      <c r="H110">
        <v>10000</v>
      </c>
      <c r="I110" t="s">
        <v>900</v>
      </c>
    </row>
    <row r="111" spans="1:9" x14ac:dyDescent="0.2">
      <c r="A111" t="s">
        <v>177</v>
      </c>
      <c r="B111">
        <v>89</v>
      </c>
      <c r="C111">
        <v>3</v>
      </c>
      <c r="D111">
        <v>20</v>
      </c>
      <c r="E111">
        <v>1</v>
      </c>
      <c r="F111">
        <v>125.042472712695</v>
      </c>
      <c r="G111">
        <v>14</v>
      </c>
      <c r="H111">
        <v>10000</v>
      </c>
      <c r="I111" t="s">
        <v>901</v>
      </c>
    </row>
    <row r="112" spans="1:9" x14ac:dyDescent="0.2">
      <c r="A112" t="s">
        <v>178</v>
      </c>
      <c r="B112">
        <v>90</v>
      </c>
      <c r="C112">
        <v>3</v>
      </c>
      <c r="D112">
        <v>19</v>
      </c>
      <c r="E112">
        <v>0</v>
      </c>
      <c r="F112">
        <v>125.16618039458901</v>
      </c>
      <c r="G112">
        <v>4</v>
      </c>
      <c r="H112">
        <v>10000</v>
      </c>
      <c r="I112" t="s">
        <v>902</v>
      </c>
    </row>
    <row r="113" spans="1:9" x14ac:dyDescent="0.2">
      <c r="A113" t="s">
        <v>179</v>
      </c>
      <c r="B113">
        <v>91</v>
      </c>
      <c r="C113">
        <v>4</v>
      </c>
      <c r="D113">
        <v>19</v>
      </c>
      <c r="E113">
        <v>0</v>
      </c>
      <c r="F113">
        <v>132.02834830433099</v>
      </c>
      <c r="G113">
        <v>2</v>
      </c>
      <c r="H113">
        <v>10000</v>
      </c>
      <c r="I113" t="s">
        <v>903</v>
      </c>
    </row>
    <row r="114" spans="1:9" x14ac:dyDescent="0.2">
      <c r="A114" t="s">
        <v>180</v>
      </c>
      <c r="B114">
        <v>92</v>
      </c>
      <c r="C114">
        <v>3</v>
      </c>
      <c r="D114">
        <v>20</v>
      </c>
      <c r="E114">
        <v>0</v>
      </c>
      <c r="F114">
        <v>134.059424079954</v>
      </c>
      <c r="G114">
        <v>1</v>
      </c>
      <c r="H114">
        <v>10000</v>
      </c>
      <c r="I114" t="s">
        <v>904</v>
      </c>
    </row>
    <row r="115" spans="1:9" x14ac:dyDescent="0.2">
      <c r="A115" t="s">
        <v>181</v>
      </c>
      <c r="B115">
        <v>93</v>
      </c>
      <c r="C115">
        <v>4</v>
      </c>
      <c r="D115">
        <v>20</v>
      </c>
      <c r="E115">
        <v>0</v>
      </c>
      <c r="F115">
        <v>139.35315916687199</v>
      </c>
      <c r="G115">
        <v>4</v>
      </c>
      <c r="H115">
        <v>10000</v>
      </c>
      <c r="I115" t="s">
        <v>905</v>
      </c>
    </row>
    <row r="116" spans="1:9" x14ac:dyDescent="0.2">
      <c r="A116" t="s">
        <v>182</v>
      </c>
      <c r="B116">
        <v>94</v>
      </c>
      <c r="C116">
        <v>4</v>
      </c>
      <c r="D116">
        <v>20</v>
      </c>
      <c r="E116">
        <v>0</v>
      </c>
      <c r="F116">
        <v>144.58102472871499</v>
      </c>
      <c r="G116">
        <v>4</v>
      </c>
      <c r="H116">
        <v>10000</v>
      </c>
      <c r="I116" t="s">
        <v>906</v>
      </c>
    </row>
    <row r="117" spans="1:9" x14ac:dyDescent="0.2">
      <c r="A117" t="s">
        <v>183</v>
      </c>
      <c r="B117">
        <v>95</v>
      </c>
      <c r="C117">
        <v>5</v>
      </c>
      <c r="D117">
        <v>19</v>
      </c>
      <c r="E117">
        <v>0</v>
      </c>
      <c r="F117">
        <v>144.23161094635699</v>
      </c>
      <c r="G117">
        <v>3</v>
      </c>
      <c r="H117">
        <v>10000</v>
      </c>
      <c r="I117" t="s">
        <v>907</v>
      </c>
    </row>
    <row r="118" spans="1:9" x14ac:dyDescent="0.2">
      <c r="A118" t="s">
        <v>184</v>
      </c>
      <c r="B118">
        <v>96</v>
      </c>
      <c r="C118">
        <v>27</v>
      </c>
      <c r="D118">
        <v>14</v>
      </c>
      <c r="E118">
        <v>0</v>
      </c>
      <c r="F118">
        <v>200.08870996534799</v>
      </c>
      <c r="G118">
        <v>8</v>
      </c>
      <c r="H118">
        <v>10000</v>
      </c>
      <c r="I118" t="s">
        <v>908</v>
      </c>
    </row>
    <row r="119" spans="1:9" x14ac:dyDescent="0.2">
      <c r="A119" t="s">
        <v>185</v>
      </c>
      <c r="B119">
        <v>97</v>
      </c>
      <c r="C119">
        <v>5</v>
      </c>
      <c r="D119">
        <v>19</v>
      </c>
      <c r="E119">
        <v>0</v>
      </c>
      <c r="F119">
        <v>145.47737891227001</v>
      </c>
      <c r="G119">
        <v>6</v>
      </c>
      <c r="H119">
        <v>10000</v>
      </c>
      <c r="I119" t="s">
        <v>909</v>
      </c>
    </row>
    <row r="120" spans="1:9" x14ac:dyDescent="0.2">
      <c r="A120" t="s">
        <v>186</v>
      </c>
      <c r="B120">
        <v>98</v>
      </c>
      <c r="C120">
        <v>2</v>
      </c>
      <c r="D120">
        <v>21</v>
      </c>
      <c r="E120">
        <v>0</v>
      </c>
      <c r="F120">
        <v>147.89293316751699</v>
      </c>
      <c r="G120">
        <v>8</v>
      </c>
      <c r="H120">
        <v>10000</v>
      </c>
      <c r="I120" t="s">
        <v>910</v>
      </c>
    </row>
    <row r="121" spans="1:9" x14ac:dyDescent="0.2">
      <c r="A121" t="s">
        <v>187</v>
      </c>
      <c r="B121">
        <v>99</v>
      </c>
      <c r="C121">
        <v>3</v>
      </c>
      <c r="D121">
        <v>21</v>
      </c>
      <c r="E121">
        <v>0</v>
      </c>
      <c r="F121">
        <v>152.60292159020901</v>
      </c>
      <c r="G121">
        <v>5</v>
      </c>
      <c r="H121">
        <v>10000</v>
      </c>
      <c r="I121" t="s">
        <v>911</v>
      </c>
    </row>
    <row r="122" spans="1:9" x14ac:dyDescent="0.2">
      <c r="A122" t="s">
        <v>188</v>
      </c>
      <c r="B122">
        <v>100</v>
      </c>
      <c r="C122">
        <v>4</v>
      </c>
      <c r="D122">
        <v>20</v>
      </c>
      <c r="E122">
        <v>0</v>
      </c>
      <c r="F122">
        <v>155.34588321298301</v>
      </c>
      <c r="G122">
        <v>5</v>
      </c>
      <c r="H122">
        <v>10000</v>
      </c>
      <c r="I122" t="s">
        <v>912</v>
      </c>
    </row>
    <row r="123" spans="1:9" x14ac:dyDescent="0.2">
      <c r="A123" t="s">
        <v>189</v>
      </c>
      <c r="B123">
        <v>101</v>
      </c>
      <c r="C123">
        <v>4</v>
      </c>
      <c r="D123">
        <v>20</v>
      </c>
      <c r="E123">
        <v>0</v>
      </c>
      <c r="F123">
        <v>159.29207473993301</v>
      </c>
      <c r="G123">
        <v>3</v>
      </c>
      <c r="H123">
        <v>10000</v>
      </c>
      <c r="I123" t="s">
        <v>913</v>
      </c>
    </row>
    <row r="124" spans="1:9" x14ac:dyDescent="0.2">
      <c r="A124" t="s">
        <v>190</v>
      </c>
      <c r="B124">
        <v>102</v>
      </c>
      <c r="C124">
        <v>17</v>
      </c>
      <c r="D124">
        <v>18</v>
      </c>
      <c r="E124">
        <v>1</v>
      </c>
      <c r="F124">
        <v>197.45454984903299</v>
      </c>
      <c r="G124">
        <v>2</v>
      </c>
      <c r="H124">
        <v>10000</v>
      </c>
      <c r="I124" t="s">
        <v>914</v>
      </c>
    </row>
    <row r="125" spans="1:9" x14ac:dyDescent="0.2">
      <c r="A125" t="s">
        <v>191</v>
      </c>
      <c r="B125">
        <v>103</v>
      </c>
      <c r="C125">
        <v>18</v>
      </c>
      <c r="D125">
        <v>19</v>
      </c>
      <c r="E125">
        <v>2</v>
      </c>
      <c r="F125">
        <v>202.49496075510899</v>
      </c>
      <c r="G125">
        <v>1</v>
      </c>
      <c r="H125">
        <v>10000</v>
      </c>
      <c r="I125" t="s">
        <v>915</v>
      </c>
    </row>
    <row r="126" spans="1:9" x14ac:dyDescent="0.2">
      <c r="A126" t="s">
        <v>192</v>
      </c>
      <c r="B126">
        <v>104</v>
      </c>
      <c r="C126">
        <v>12</v>
      </c>
      <c r="D126">
        <v>20</v>
      </c>
      <c r="E126">
        <v>1</v>
      </c>
      <c r="F126">
        <v>188.27738002687599</v>
      </c>
      <c r="G126">
        <v>2</v>
      </c>
      <c r="H126">
        <v>10000</v>
      </c>
      <c r="I126" t="s">
        <v>916</v>
      </c>
    </row>
    <row r="127" spans="1:9" x14ac:dyDescent="0.2">
      <c r="A127" t="s">
        <v>193</v>
      </c>
      <c r="B127">
        <v>105</v>
      </c>
      <c r="C127">
        <v>8</v>
      </c>
      <c r="D127">
        <v>23</v>
      </c>
      <c r="E127">
        <v>3</v>
      </c>
      <c r="F127">
        <v>180.421009719371</v>
      </c>
      <c r="G127">
        <v>1</v>
      </c>
      <c r="H127">
        <v>10000</v>
      </c>
      <c r="I127" t="s">
        <v>917</v>
      </c>
    </row>
    <row r="128" spans="1:9" x14ac:dyDescent="0.2">
      <c r="A128" t="s">
        <v>194</v>
      </c>
      <c r="B128">
        <v>106</v>
      </c>
      <c r="C128">
        <v>23</v>
      </c>
      <c r="D128">
        <v>16</v>
      </c>
      <c r="E128">
        <v>0</v>
      </c>
      <c r="F128">
        <v>230.162205331027</v>
      </c>
      <c r="G128">
        <v>1</v>
      </c>
      <c r="H128">
        <v>10000</v>
      </c>
      <c r="I128" t="s">
        <v>918</v>
      </c>
    </row>
    <row r="129" spans="1:9" x14ac:dyDescent="0.2">
      <c r="A129" t="s">
        <v>195</v>
      </c>
      <c r="B129">
        <v>107</v>
      </c>
      <c r="C129">
        <v>10</v>
      </c>
      <c r="D129">
        <v>22</v>
      </c>
      <c r="E129">
        <v>2</v>
      </c>
      <c r="F129">
        <v>195.066105574369</v>
      </c>
      <c r="G129">
        <v>3</v>
      </c>
      <c r="H129">
        <v>10000</v>
      </c>
      <c r="I129" t="s">
        <v>919</v>
      </c>
    </row>
    <row r="130" spans="1:9" x14ac:dyDescent="0.2">
      <c r="A130" t="s">
        <v>196</v>
      </c>
      <c r="B130">
        <v>108</v>
      </c>
      <c r="C130">
        <v>36</v>
      </c>
      <c r="D130">
        <v>15</v>
      </c>
      <c r="E130">
        <v>2</v>
      </c>
      <c r="F130">
        <v>283.04086086153899</v>
      </c>
      <c r="G130">
        <v>4</v>
      </c>
      <c r="H130">
        <v>10000</v>
      </c>
      <c r="I130" t="s">
        <v>920</v>
      </c>
    </row>
    <row r="131" spans="1:9" x14ac:dyDescent="0.2">
      <c r="A131" t="s">
        <v>197</v>
      </c>
      <c r="B131">
        <v>109</v>
      </c>
      <c r="C131">
        <v>31</v>
      </c>
      <c r="D131">
        <v>16</v>
      </c>
      <c r="E131">
        <v>2</v>
      </c>
      <c r="F131">
        <v>270.68957740813403</v>
      </c>
      <c r="G131">
        <v>1</v>
      </c>
      <c r="H131">
        <v>10000</v>
      </c>
      <c r="I131" t="s">
        <v>921</v>
      </c>
    </row>
    <row r="132" spans="1:9" x14ac:dyDescent="0.2">
      <c r="A132" t="s">
        <v>198</v>
      </c>
      <c r="B132">
        <v>110</v>
      </c>
      <c r="C132">
        <v>32</v>
      </c>
      <c r="D132">
        <v>17</v>
      </c>
      <c r="E132">
        <v>3</v>
      </c>
      <c r="F132">
        <v>279.39669477194502</v>
      </c>
      <c r="G132">
        <v>4</v>
      </c>
      <c r="H132">
        <v>10000</v>
      </c>
      <c r="I132" t="s">
        <v>922</v>
      </c>
    </row>
    <row r="133" spans="1:9" x14ac:dyDescent="0.2">
      <c r="A133" t="s">
        <v>199</v>
      </c>
      <c r="B133">
        <v>111</v>
      </c>
      <c r="C133">
        <v>33</v>
      </c>
      <c r="D133">
        <v>17</v>
      </c>
      <c r="E133">
        <v>3</v>
      </c>
      <c r="F133">
        <v>285.54226364195301</v>
      </c>
      <c r="G133">
        <v>2</v>
      </c>
      <c r="H133">
        <v>10000</v>
      </c>
      <c r="I133" t="s">
        <v>923</v>
      </c>
    </row>
    <row r="134" spans="1:9" x14ac:dyDescent="0.2">
      <c r="A134" t="s">
        <v>200</v>
      </c>
      <c r="B134">
        <v>112</v>
      </c>
      <c r="C134">
        <v>16</v>
      </c>
      <c r="D134">
        <v>20</v>
      </c>
      <c r="E134">
        <v>1</v>
      </c>
      <c r="F134">
        <v>227.77618133276701</v>
      </c>
      <c r="G134">
        <v>4</v>
      </c>
      <c r="H134">
        <v>10000</v>
      </c>
      <c r="I134" t="s">
        <v>924</v>
      </c>
    </row>
    <row r="135" spans="1:9" x14ac:dyDescent="0.2">
      <c r="A135" t="s">
        <v>201</v>
      </c>
      <c r="B135">
        <v>113</v>
      </c>
      <c r="C135">
        <v>34</v>
      </c>
      <c r="D135">
        <v>14</v>
      </c>
      <c r="E135">
        <v>0</v>
      </c>
      <c r="F135">
        <v>301.801912881433</v>
      </c>
      <c r="G135">
        <v>1</v>
      </c>
      <c r="H135">
        <v>10000</v>
      </c>
      <c r="I135" t="s">
        <v>925</v>
      </c>
    </row>
    <row r="136" spans="1:9" x14ac:dyDescent="0.2">
      <c r="A136" t="s">
        <v>202</v>
      </c>
      <c r="B136">
        <v>114</v>
      </c>
      <c r="C136">
        <v>36</v>
      </c>
      <c r="D136">
        <v>14</v>
      </c>
      <c r="E136">
        <v>0</v>
      </c>
      <c r="F136">
        <v>315.158307515084</v>
      </c>
      <c r="G136">
        <v>4</v>
      </c>
      <c r="H136">
        <v>10000</v>
      </c>
      <c r="I136" t="s">
        <v>926</v>
      </c>
    </row>
    <row r="137" spans="1:9" x14ac:dyDescent="0.2">
      <c r="A137" t="s">
        <v>203</v>
      </c>
      <c r="B137">
        <v>115</v>
      </c>
      <c r="C137">
        <v>1</v>
      </c>
      <c r="D137">
        <v>25</v>
      </c>
      <c r="E137">
        <v>0</v>
      </c>
      <c r="F137">
        <v>190.319149471819</v>
      </c>
      <c r="G137">
        <v>6</v>
      </c>
      <c r="H137">
        <v>10000</v>
      </c>
      <c r="I137" t="s">
        <v>927</v>
      </c>
    </row>
    <row r="138" spans="1:9" x14ac:dyDescent="0.2">
      <c r="A138" t="s">
        <v>204</v>
      </c>
      <c r="B138">
        <v>116</v>
      </c>
      <c r="C138">
        <v>2</v>
      </c>
      <c r="D138">
        <v>24</v>
      </c>
      <c r="E138">
        <v>0</v>
      </c>
      <c r="F138">
        <v>194.11770578473801</v>
      </c>
      <c r="G138">
        <v>1</v>
      </c>
      <c r="H138">
        <v>10000</v>
      </c>
      <c r="I138" t="s">
        <v>928</v>
      </c>
    </row>
    <row r="139" spans="1:9" x14ac:dyDescent="0.2">
      <c r="A139" t="s">
        <v>205</v>
      </c>
      <c r="B139">
        <v>117</v>
      </c>
      <c r="C139">
        <v>2</v>
      </c>
      <c r="D139">
        <v>24</v>
      </c>
      <c r="E139">
        <v>0</v>
      </c>
      <c r="F139">
        <v>193.81360180675901</v>
      </c>
      <c r="G139">
        <v>4</v>
      </c>
      <c r="H139">
        <v>10000</v>
      </c>
      <c r="I139" t="s">
        <v>929</v>
      </c>
    </row>
    <row r="140" spans="1:9" x14ac:dyDescent="0.2">
      <c r="A140" t="s">
        <v>206</v>
      </c>
      <c r="B140">
        <v>118</v>
      </c>
      <c r="C140">
        <v>1</v>
      </c>
      <c r="D140">
        <v>25</v>
      </c>
      <c r="E140">
        <v>0</v>
      </c>
      <c r="F140">
        <v>192.58735375106301</v>
      </c>
      <c r="G140">
        <v>3</v>
      </c>
      <c r="H140">
        <v>10000</v>
      </c>
      <c r="I140" t="s">
        <v>930</v>
      </c>
    </row>
    <row r="141" spans="1:9" x14ac:dyDescent="0.2">
      <c r="A141" t="s">
        <v>207</v>
      </c>
      <c r="B141">
        <v>119</v>
      </c>
      <c r="C141">
        <v>39</v>
      </c>
      <c r="D141">
        <v>17</v>
      </c>
      <c r="E141">
        <v>3</v>
      </c>
      <c r="F141">
        <v>348.51782417297301</v>
      </c>
      <c r="G141">
        <v>1</v>
      </c>
      <c r="H141">
        <v>10000</v>
      </c>
      <c r="I141" t="s">
        <v>931</v>
      </c>
    </row>
    <row r="142" spans="1:9" x14ac:dyDescent="0.2">
      <c r="A142" t="s">
        <v>208</v>
      </c>
      <c r="B142">
        <v>120</v>
      </c>
      <c r="C142">
        <v>40</v>
      </c>
      <c r="D142">
        <v>14</v>
      </c>
      <c r="E142">
        <v>0</v>
      </c>
      <c r="F142">
        <v>356.49925730377402</v>
      </c>
      <c r="G142">
        <v>2</v>
      </c>
      <c r="H142">
        <v>10000</v>
      </c>
      <c r="I142" t="s">
        <v>932</v>
      </c>
    </row>
    <row r="143" spans="1:9" x14ac:dyDescent="0.2">
      <c r="A143" t="s">
        <v>209</v>
      </c>
      <c r="B143">
        <v>121</v>
      </c>
      <c r="C143">
        <v>36</v>
      </c>
      <c r="D143">
        <v>18</v>
      </c>
      <c r="E143">
        <v>3</v>
      </c>
      <c r="F143">
        <v>345.198686748743</v>
      </c>
      <c r="G143">
        <v>1</v>
      </c>
      <c r="H143">
        <v>10000</v>
      </c>
      <c r="I143" t="s">
        <v>933</v>
      </c>
    </row>
    <row r="144" spans="1:9" x14ac:dyDescent="0.2">
      <c r="A144" t="s">
        <v>210</v>
      </c>
      <c r="B144">
        <v>122</v>
      </c>
      <c r="C144">
        <v>37</v>
      </c>
      <c r="D144">
        <v>17</v>
      </c>
      <c r="E144">
        <v>2</v>
      </c>
      <c r="F144">
        <v>355.11451894044802</v>
      </c>
      <c r="G144">
        <v>1</v>
      </c>
      <c r="H144">
        <v>10000</v>
      </c>
      <c r="I144" t="s">
        <v>934</v>
      </c>
    </row>
    <row r="145" spans="1:9" x14ac:dyDescent="0.2">
      <c r="A145" t="s">
        <v>211</v>
      </c>
      <c r="B145">
        <v>123</v>
      </c>
      <c r="C145">
        <v>38</v>
      </c>
      <c r="D145">
        <v>17</v>
      </c>
      <c r="E145">
        <v>2</v>
      </c>
      <c r="F145">
        <v>364.47492656856701</v>
      </c>
      <c r="G145">
        <v>2</v>
      </c>
      <c r="H145">
        <v>10000</v>
      </c>
      <c r="I145" t="s">
        <v>935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2EB5-1172-134A-99E2-409C3747BE47}">
  <dimension ref="A1:I145"/>
  <sheetViews>
    <sheetView topLeftCell="A107" workbookViewId="0">
      <selection activeCell="A8" sqref="A8"/>
    </sheetView>
  </sheetViews>
  <sheetFormatPr baseColWidth="10" defaultColWidth="11" defaultRowHeight="16" x14ac:dyDescent="0.2"/>
  <sheetData>
    <row r="1" spans="1:6" x14ac:dyDescent="0.2">
      <c r="A1" t="s">
        <v>212</v>
      </c>
    </row>
    <row r="2" spans="1:6" x14ac:dyDescent="0.2">
      <c r="A2" t="s">
        <v>213</v>
      </c>
    </row>
    <row r="3" spans="1:6" x14ac:dyDescent="0.2">
      <c r="A3" t="s">
        <v>215</v>
      </c>
    </row>
    <row r="4" spans="1:6" x14ac:dyDescent="0.2">
      <c r="A4" s="21" t="s">
        <v>216</v>
      </c>
    </row>
    <row r="5" spans="1:6" x14ac:dyDescent="0.2">
      <c r="A5" s="21" t="s">
        <v>816</v>
      </c>
    </row>
    <row r="6" spans="1:6" x14ac:dyDescent="0.2">
      <c r="A6" t="s">
        <v>218</v>
      </c>
    </row>
    <row r="7" spans="1:6" x14ac:dyDescent="0.2">
      <c r="A7" t="s">
        <v>219</v>
      </c>
    </row>
    <row r="8" spans="1:6" x14ac:dyDescent="0.2">
      <c r="A8" s="21" t="s">
        <v>220</v>
      </c>
    </row>
    <row r="9" spans="1:6" x14ac:dyDescent="0.2">
      <c r="A9" t="s">
        <v>221</v>
      </c>
    </row>
    <row r="10" spans="1:6" x14ac:dyDescent="0.2">
      <c r="A10" t="s">
        <v>222</v>
      </c>
    </row>
    <row r="11" spans="1:6" x14ac:dyDescent="0.2">
      <c r="A11" t="s">
        <v>223</v>
      </c>
    </row>
    <row r="12" spans="1:6" x14ac:dyDescent="0.2">
      <c r="A12" t="s">
        <v>224</v>
      </c>
    </row>
    <row r="13" spans="1:6" x14ac:dyDescent="0.2">
      <c r="A13" t="s">
        <v>225</v>
      </c>
    </row>
    <row r="14" spans="1:6" x14ac:dyDescent="0.2">
      <c r="A14" t="s">
        <v>226</v>
      </c>
    </row>
    <row r="15" spans="1:6" x14ac:dyDescent="0.2">
      <c r="A15" t="s">
        <v>227</v>
      </c>
    </row>
    <row r="16" spans="1:6" x14ac:dyDescent="0.2">
      <c r="A16" t="s">
        <v>936</v>
      </c>
      <c r="F16">
        <f>SUM(E:E)</f>
        <v>22</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937</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v>1.7432517632842</v>
      </c>
      <c r="G25">
        <v>10000</v>
      </c>
      <c r="H25">
        <v>10000</v>
      </c>
      <c r="I25" t="s">
        <v>938</v>
      </c>
    </row>
    <row r="26" spans="1:9" x14ac:dyDescent="0.2">
      <c r="A26" t="s">
        <v>92</v>
      </c>
      <c r="B26">
        <v>4</v>
      </c>
      <c r="C26">
        <v>1</v>
      </c>
      <c r="D26">
        <v>2</v>
      </c>
      <c r="E26">
        <v>0</v>
      </c>
      <c r="F26">
        <v>1.98151021450757</v>
      </c>
      <c r="G26">
        <v>10000</v>
      </c>
      <c r="H26">
        <v>10000</v>
      </c>
      <c r="I26" t="s">
        <v>939</v>
      </c>
    </row>
    <row r="27" spans="1:9" x14ac:dyDescent="0.2">
      <c r="A27" t="s">
        <v>93</v>
      </c>
      <c r="B27">
        <v>5</v>
      </c>
      <c r="C27">
        <v>1</v>
      </c>
      <c r="D27">
        <v>3</v>
      </c>
      <c r="E27">
        <v>0</v>
      </c>
      <c r="F27">
        <v>2.3182105123996699</v>
      </c>
      <c r="G27">
        <v>10000</v>
      </c>
      <c r="H27">
        <v>10000</v>
      </c>
      <c r="I27" t="s">
        <v>940</v>
      </c>
    </row>
    <row r="28" spans="1:9" x14ac:dyDescent="0.2">
      <c r="A28" t="s">
        <v>94</v>
      </c>
      <c r="B28">
        <v>6</v>
      </c>
      <c r="C28">
        <v>1</v>
      </c>
      <c r="D28">
        <v>3</v>
      </c>
      <c r="E28">
        <v>0</v>
      </c>
      <c r="F28">
        <v>2.5185129120945899</v>
      </c>
      <c r="G28">
        <v>10000</v>
      </c>
      <c r="H28">
        <v>10000</v>
      </c>
      <c r="I28" t="s">
        <v>940</v>
      </c>
    </row>
    <row r="29" spans="1:9" x14ac:dyDescent="0.2">
      <c r="A29" t="s">
        <v>95</v>
      </c>
      <c r="B29">
        <v>7</v>
      </c>
      <c r="C29">
        <v>1</v>
      </c>
      <c r="D29">
        <v>3</v>
      </c>
      <c r="E29">
        <v>0</v>
      </c>
      <c r="F29">
        <v>2.7125992551445899</v>
      </c>
      <c r="G29">
        <v>10000</v>
      </c>
      <c r="H29">
        <v>10000</v>
      </c>
      <c r="I29" t="s">
        <v>941</v>
      </c>
    </row>
    <row r="30" spans="1:9" x14ac:dyDescent="0.2">
      <c r="A30" t="s">
        <v>96</v>
      </c>
      <c r="B30">
        <v>8</v>
      </c>
      <c r="C30">
        <v>1</v>
      </c>
      <c r="D30">
        <v>3</v>
      </c>
      <c r="E30">
        <v>0</v>
      </c>
      <c r="F30">
        <v>2.84059711545705</v>
      </c>
      <c r="G30">
        <v>10000</v>
      </c>
      <c r="H30">
        <v>10000</v>
      </c>
      <c r="I30" t="s">
        <v>940</v>
      </c>
    </row>
    <row r="31" spans="1:9" x14ac:dyDescent="0.2">
      <c r="A31" t="s">
        <v>97</v>
      </c>
      <c r="B31">
        <v>9</v>
      </c>
      <c r="C31">
        <v>1</v>
      </c>
      <c r="D31">
        <v>3</v>
      </c>
      <c r="E31">
        <v>0</v>
      </c>
      <c r="F31">
        <v>3.06116671860218</v>
      </c>
      <c r="G31">
        <v>10000</v>
      </c>
      <c r="H31">
        <v>10000</v>
      </c>
      <c r="I31" t="s">
        <v>940</v>
      </c>
    </row>
    <row r="32" spans="1:9" x14ac:dyDescent="0.2">
      <c r="A32" t="s">
        <v>98</v>
      </c>
      <c r="B32">
        <v>10</v>
      </c>
      <c r="C32">
        <v>1</v>
      </c>
      <c r="D32">
        <v>4</v>
      </c>
      <c r="E32">
        <v>0</v>
      </c>
      <c r="F32">
        <v>3.25043334811925</v>
      </c>
      <c r="G32">
        <v>9998</v>
      </c>
      <c r="H32">
        <v>10000</v>
      </c>
      <c r="I32" t="s">
        <v>942</v>
      </c>
    </row>
    <row r="33" spans="1:9" x14ac:dyDescent="0.2">
      <c r="A33" t="s">
        <v>99</v>
      </c>
      <c r="B33">
        <v>11</v>
      </c>
      <c r="C33">
        <v>1</v>
      </c>
      <c r="D33">
        <v>5</v>
      </c>
      <c r="E33">
        <v>0</v>
      </c>
      <c r="F33">
        <v>3.6990055814385401</v>
      </c>
      <c r="G33">
        <v>10000</v>
      </c>
      <c r="H33">
        <v>10000</v>
      </c>
      <c r="I33" t="s">
        <v>943</v>
      </c>
    </row>
    <row r="34" spans="1:9" x14ac:dyDescent="0.2">
      <c r="A34" t="s">
        <v>100</v>
      </c>
      <c r="B34">
        <v>12</v>
      </c>
      <c r="C34">
        <v>6</v>
      </c>
      <c r="D34">
        <v>3</v>
      </c>
      <c r="E34">
        <v>0</v>
      </c>
      <c r="F34">
        <v>3.9313758239149998</v>
      </c>
      <c r="G34">
        <v>9918</v>
      </c>
      <c r="H34">
        <v>10000</v>
      </c>
      <c r="I34" t="s">
        <v>944</v>
      </c>
    </row>
    <row r="35" spans="1:9" x14ac:dyDescent="0.2">
      <c r="A35" t="s">
        <v>101</v>
      </c>
      <c r="B35">
        <v>13</v>
      </c>
      <c r="C35">
        <v>6</v>
      </c>
      <c r="D35">
        <v>3</v>
      </c>
      <c r="E35">
        <v>0</v>
      </c>
      <c r="F35">
        <v>4.1631907522678304</v>
      </c>
      <c r="G35">
        <v>9887</v>
      </c>
      <c r="H35">
        <v>10000</v>
      </c>
      <c r="I35" t="s">
        <v>944</v>
      </c>
    </row>
    <row r="36" spans="1:9" x14ac:dyDescent="0.2">
      <c r="A36" t="s">
        <v>102</v>
      </c>
      <c r="B36">
        <v>14</v>
      </c>
      <c r="C36">
        <v>2</v>
      </c>
      <c r="D36">
        <v>5</v>
      </c>
      <c r="E36">
        <v>0</v>
      </c>
      <c r="F36">
        <v>4.2170350998639998</v>
      </c>
      <c r="G36">
        <v>9941</v>
      </c>
      <c r="H36">
        <v>10000</v>
      </c>
      <c r="I36" t="s">
        <v>945</v>
      </c>
    </row>
    <row r="37" spans="1:9" x14ac:dyDescent="0.2">
      <c r="A37" t="s">
        <v>103</v>
      </c>
      <c r="B37">
        <v>15</v>
      </c>
      <c r="C37">
        <v>2</v>
      </c>
      <c r="D37">
        <v>5</v>
      </c>
      <c r="E37">
        <v>0</v>
      </c>
      <c r="F37">
        <v>4.4708615094423196</v>
      </c>
      <c r="G37">
        <v>9943</v>
      </c>
      <c r="H37">
        <v>10000</v>
      </c>
      <c r="I37" t="s">
        <v>946</v>
      </c>
    </row>
    <row r="38" spans="1:9" x14ac:dyDescent="0.2">
      <c r="A38" t="s">
        <v>104</v>
      </c>
      <c r="B38">
        <v>16</v>
      </c>
      <c r="C38">
        <v>1</v>
      </c>
      <c r="D38">
        <v>6</v>
      </c>
      <c r="E38">
        <v>0</v>
      </c>
      <c r="F38">
        <v>4.6959675177931697</v>
      </c>
      <c r="G38">
        <v>10000</v>
      </c>
      <c r="H38">
        <v>10000</v>
      </c>
      <c r="I38" t="s">
        <v>947</v>
      </c>
    </row>
    <row r="39" spans="1:9" x14ac:dyDescent="0.2">
      <c r="A39" t="s">
        <v>105</v>
      </c>
      <c r="B39">
        <v>17</v>
      </c>
      <c r="C39">
        <v>3</v>
      </c>
      <c r="D39">
        <v>5</v>
      </c>
      <c r="E39">
        <v>0</v>
      </c>
      <c r="F39">
        <v>5.0012579187750799</v>
      </c>
      <c r="G39">
        <v>10000</v>
      </c>
      <c r="H39">
        <v>10000</v>
      </c>
      <c r="I39" t="s">
        <v>948</v>
      </c>
    </row>
    <row r="40" spans="1:9" x14ac:dyDescent="0.2">
      <c r="A40" t="s">
        <v>106</v>
      </c>
      <c r="B40">
        <v>18</v>
      </c>
      <c r="C40">
        <v>5</v>
      </c>
      <c r="D40">
        <v>5</v>
      </c>
      <c r="E40">
        <v>0</v>
      </c>
      <c r="F40">
        <v>5.3881426379084498</v>
      </c>
      <c r="G40">
        <v>9993</v>
      </c>
      <c r="H40">
        <v>10000</v>
      </c>
      <c r="I40" t="s">
        <v>949</v>
      </c>
    </row>
    <row r="41" spans="1:9" x14ac:dyDescent="0.2">
      <c r="A41" t="s">
        <v>107</v>
      </c>
      <c r="B41">
        <v>19</v>
      </c>
      <c r="C41">
        <v>5</v>
      </c>
      <c r="D41">
        <v>5</v>
      </c>
      <c r="E41">
        <v>0</v>
      </c>
      <c r="F41">
        <v>5.6757383868098197</v>
      </c>
      <c r="G41">
        <v>9993</v>
      </c>
      <c r="H41">
        <v>10000</v>
      </c>
      <c r="I41" t="s">
        <v>950</v>
      </c>
    </row>
    <row r="42" spans="1:9" x14ac:dyDescent="0.2">
      <c r="A42" t="s">
        <v>108</v>
      </c>
      <c r="B42">
        <v>20</v>
      </c>
      <c r="C42">
        <v>3</v>
      </c>
      <c r="D42">
        <v>6</v>
      </c>
      <c r="E42">
        <v>0</v>
      </c>
      <c r="F42">
        <v>5.7768519222736296</v>
      </c>
      <c r="G42">
        <v>9962</v>
      </c>
      <c r="H42">
        <v>10000</v>
      </c>
      <c r="I42" t="s">
        <v>951</v>
      </c>
    </row>
    <row r="43" spans="1:9" x14ac:dyDescent="0.2">
      <c r="A43" t="s">
        <v>109</v>
      </c>
      <c r="B43">
        <v>21</v>
      </c>
      <c r="C43">
        <v>3</v>
      </c>
      <c r="D43">
        <v>6</v>
      </c>
      <c r="E43">
        <v>0</v>
      </c>
      <c r="F43">
        <v>6.0661814957857096</v>
      </c>
      <c r="G43">
        <v>9950</v>
      </c>
      <c r="H43">
        <v>10000</v>
      </c>
      <c r="I43" t="s">
        <v>952</v>
      </c>
    </row>
    <row r="44" spans="1:9" x14ac:dyDescent="0.2">
      <c r="A44" t="s">
        <v>110</v>
      </c>
      <c r="B44">
        <v>22</v>
      </c>
      <c r="C44">
        <v>7</v>
      </c>
      <c r="D44">
        <v>5</v>
      </c>
      <c r="E44">
        <v>0</v>
      </c>
      <c r="F44">
        <v>6.4380885139107704</v>
      </c>
      <c r="G44">
        <v>9932</v>
      </c>
      <c r="H44">
        <v>10000</v>
      </c>
      <c r="I44" t="s">
        <v>953</v>
      </c>
    </row>
    <row r="45" spans="1:9" x14ac:dyDescent="0.2">
      <c r="A45" t="s">
        <v>111</v>
      </c>
      <c r="B45">
        <v>23</v>
      </c>
      <c r="C45">
        <v>2</v>
      </c>
      <c r="D45">
        <v>7</v>
      </c>
      <c r="E45">
        <v>0</v>
      </c>
      <c r="F45">
        <v>6.5550087839364997</v>
      </c>
      <c r="G45">
        <v>9660</v>
      </c>
      <c r="H45">
        <v>10000</v>
      </c>
      <c r="I45" t="s">
        <v>954</v>
      </c>
    </row>
    <row r="46" spans="1:9" x14ac:dyDescent="0.2">
      <c r="A46" t="s">
        <v>112</v>
      </c>
      <c r="B46">
        <v>24</v>
      </c>
      <c r="C46">
        <v>8</v>
      </c>
      <c r="D46">
        <v>5</v>
      </c>
      <c r="E46">
        <v>0</v>
      </c>
      <c r="F46">
        <v>7.1894040554761798</v>
      </c>
      <c r="G46">
        <v>5010</v>
      </c>
      <c r="H46">
        <v>10000</v>
      </c>
      <c r="I46" t="s">
        <v>955</v>
      </c>
    </row>
    <row r="47" spans="1:9" x14ac:dyDescent="0.2">
      <c r="A47" t="s">
        <v>113</v>
      </c>
      <c r="B47">
        <v>25</v>
      </c>
      <c r="C47">
        <v>8</v>
      </c>
      <c r="D47">
        <v>5</v>
      </c>
      <c r="E47">
        <v>0</v>
      </c>
      <c r="F47">
        <v>7.4709650352597201</v>
      </c>
      <c r="G47">
        <v>4957</v>
      </c>
      <c r="H47">
        <v>10000</v>
      </c>
      <c r="I47" t="s">
        <v>956</v>
      </c>
    </row>
    <row r="48" spans="1:9" x14ac:dyDescent="0.2">
      <c r="A48" t="s">
        <v>114</v>
      </c>
      <c r="B48">
        <v>26</v>
      </c>
      <c r="C48">
        <v>6</v>
      </c>
      <c r="D48">
        <v>6</v>
      </c>
      <c r="E48">
        <v>0</v>
      </c>
      <c r="F48">
        <v>7.63891603797674</v>
      </c>
      <c r="G48">
        <v>6921</v>
      </c>
      <c r="H48">
        <v>10000</v>
      </c>
      <c r="I48" t="s">
        <v>957</v>
      </c>
    </row>
    <row r="49" spans="1:9" x14ac:dyDescent="0.2">
      <c r="A49" t="s">
        <v>115</v>
      </c>
      <c r="B49">
        <v>27</v>
      </c>
      <c r="C49">
        <v>6</v>
      </c>
      <c r="D49">
        <v>6</v>
      </c>
      <c r="E49">
        <v>0</v>
      </c>
      <c r="F49">
        <v>7.9135637581348401</v>
      </c>
      <c r="G49">
        <v>6990</v>
      </c>
      <c r="H49">
        <v>10000</v>
      </c>
      <c r="I49" t="s">
        <v>958</v>
      </c>
    </row>
    <row r="50" spans="1:9" x14ac:dyDescent="0.2">
      <c r="A50" t="s">
        <v>116</v>
      </c>
      <c r="B50">
        <v>28</v>
      </c>
      <c r="C50">
        <v>6</v>
      </c>
      <c r="D50">
        <v>6</v>
      </c>
      <c r="E50">
        <v>0</v>
      </c>
      <c r="F50">
        <v>8.1664165556430799</v>
      </c>
      <c r="G50">
        <v>6908</v>
      </c>
      <c r="H50">
        <v>10000</v>
      </c>
      <c r="I50" t="s">
        <v>959</v>
      </c>
    </row>
    <row r="51" spans="1:9" x14ac:dyDescent="0.2">
      <c r="A51" t="s">
        <v>117</v>
      </c>
      <c r="B51">
        <v>29</v>
      </c>
      <c r="C51">
        <v>6</v>
      </c>
      <c r="D51">
        <v>7</v>
      </c>
      <c r="E51">
        <v>0</v>
      </c>
      <c r="F51">
        <v>8.3817285299301094</v>
      </c>
      <c r="G51">
        <v>8882</v>
      </c>
      <c r="H51">
        <v>10000</v>
      </c>
      <c r="I51" t="s">
        <v>960</v>
      </c>
    </row>
    <row r="52" spans="1:9" x14ac:dyDescent="0.2">
      <c r="A52" t="s">
        <v>118</v>
      </c>
      <c r="B52">
        <v>30</v>
      </c>
      <c r="C52">
        <v>9</v>
      </c>
      <c r="D52">
        <v>6</v>
      </c>
      <c r="E52">
        <v>0</v>
      </c>
      <c r="F52">
        <v>8.9426089450716901</v>
      </c>
      <c r="G52">
        <v>7881</v>
      </c>
      <c r="H52">
        <v>10000</v>
      </c>
      <c r="I52" t="s">
        <v>961</v>
      </c>
    </row>
    <row r="53" spans="1:9" x14ac:dyDescent="0.2">
      <c r="A53" t="s">
        <v>119</v>
      </c>
      <c r="B53">
        <v>31</v>
      </c>
      <c r="C53">
        <v>9</v>
      </c>
      <c r="D53">
        <v>6</v>
      </c>
      <c r="E53">
        <v>0</v>
      </c>
      <c r="F53">
        <v>9.39975003153085</v>
      </c>
      <c r="G53">
        <v>7850</v>
      </c>
      <c r="H53">
        <v>10000</v>
      </c>
      <c r="I53" t="s">
        <v>962</v>
      </c>
    </row>
    <row r="54" spans="1:9" x14ac:dyDescent="0.2">
      <c r="A54" t="s">
        <v>120</v>
      </c>
      <c r="B54">
        <v>32</v>
      </c>
      <c r="C54">
        <v>5</v>
      </c>
      <c r="D54">
        <v>8</v>
      </c>
      <c r="E54">
        <v>0</v>
      </c>
      <c r="F54">
        <v>9.4375466480851102</v>
      </c>
      <c r="G54">
        <v>9483</v>
      </c>
      <c r="H54">
        <v>10000</v>
      </c>
      <c r="I54" t="s">
        <v>963</v>
      </c>
    </row>
    <row r="55" spans="1:9" x14ac:dyDescent="0.2">
      <c r="A55" t="s">
        <v>121</v>
      </c>
      <c r="B55">
        <v>33</v>
      </c>
      <c r="C55">
        <v>7</v>
      </c>
      <c r="D55">
        <v>8</v>
      </c>
      <c r="E55">
        <v>0</v>
      </c>
      <c r="F55">
        <v>9.9120337739586795</v>
      </c>
      <c r="G55">
        <v>7248</v>
      </c>
      <c r="H55">
        <v>10000</v>
      </c>
      <c r="I55" t="s">
        <v>964</v>
      </c>
    </row>
    <row r="56" spans="1:9" x14ac:dyDescent="0.2">
      <c r="A56" t="s">
        <v>122</v>
      </c>
      <c r="B56">
        <v>34</v>
      </c>
      <c r="C56">
        <v>17</v>
      </c>
      <c r="D56">
        <v>5</v>
      </c>
      <c r="E56">
        <v>0</v>
      </c>
      <c r="F56">
        <v>10.2710058614611</v>
      </c>
      <c r="G56">
        <v>8006</v>
      </c>
      <c r="H56">
        <v>10000</v>
      </c>
      <c r="I56" t="s">
        <v>965</v>
      </c>
    </row>
    <row r="57" spans="1:9" x14ac:dyDescent="0.2">
      <c r="A57" t="s">
        <v>123</v>
      </c>
      <c r="B57">
        <v>35</v>
      </c>
      <c r="C57">
        <v>4</v>
      </c>
      <c r="D57">
        <v>9</v>
      </c>
      <c r="E57">
        <v>0</v>
      </c>
      <c r="F57">
        <v>9.4788500219583494</v>
      </c>
      <c r="G57">
        <v>6565</v>
      </c>
      <c r="H57">
        <v>10000</v>
      </c>
      <c r="I57" t="s">
        <v>966</v>
      </c>
    </row>
    <row r="58" spans="1:9" x14ac:dyDescent="0.2">
      <c r="A58" t="s">
        <v>124</v>
      </c>
      <c r="B58">
        <v>36</v>
      </c>
      <c r="C58">
        <v>4</v>
      </c>
      <c r="D58">
        <v>9</v>
      </c>
      <c r="E58">
        <v>0</v>
      </c>
      <c r="F58">
        <v>9.7570309787988592</v>
      </c>
      <c r="G58">
        <v>6471</v>
      </c>
      <c r="H58">
        <v>10000</v>
      </c>
      <c r="I58" t="s">
        <v>967</v>
      </c>
    </row>
    <row r="59" spans="1:9" x14ac:dyDescent="0.2">
      <c r="A59" t="s">
        <v>125</v>
      </c>
      <c r="B59">
        <v>37</v>
      </c>
      <c r="C59">
        <v>4</v>
      </c>
      <c r="D59">
        <v>9</v>
      </c>
      <c r="E59">
        <v>0</v>
      </c>
      <c r="F59">
        <v>10.0067513287067</v>
      </c>
      <c r="G59">
        <v>6531</v>
      </c>
      <c r="H59">
        <v>10000</v>
      </c>
      <c r="I59" t="s">
        <v>968</v>
      </c>
    </row>
    <row r="60" spans="1:9" x14ac:dyDescent="0.2">
      <c r="A60" t="s">
        <v>126</v>
      </c>
      <c r="B60">
        <v>38</v>
      </c>
      <c r="C60">
        <v>4</v>
      </c>
      <c r="D60">
        <v>9</v>
      </c>
      <c r="E60">
        <v>0</v>
      </c>
      <c r="F60">
        <v>10.4211110919713</v>
      </c>
      <c r="G60">
        <v>6441</v>
      </c>
      <c r="H60">
        <v>10000</v>
      </c>
      <c r="I60" t="s">
        <v>969</v>
      </c>
    </row>
    <row r="61" spans="1:9" x14ac:dyDescent="0.2">
      <c r="A61" t="s">
        <v>127</v>
      </c>
      <c r="B61">
        <v>39</v>
      </c>
      <c r="C61">
        <v>4</v>
      </c>
      <c r="D61">
        <v>9</v>
      </c>
      <c r="E61">
        <v>0</v>
      </c>
      <c r="F61">
        <v>10.8429898843169</v>
      </c>
      <c r="G61">
        <v>3740</v>
      </c>
      <c r="H61">
        <v>10000</v>
      </c>
      <c r="I61" t="s">
        <v>970</v>
      </c>
    </row>
    <row r="62" spans="1:9" x14ac:dyDescent="0.2">
      <c r="A62" t="s">
        <v>128</v>
      </c>
      <c r="B62">
        <v>40</v>
      </c>
      <c r="C62">
        <v>5</v>
      </c>
      <c r="D62">
        <v>9</v>
      </c>
      <c r="E62">
        <v>0</v>
      </c>
      <c r="F62">
        <v>11.1462088301777</v>
      </c>
      <c r="G62">
        <v>5833</v>
      </c>
      <c r="H62">
        <v>10000</v>
      </c>
      <c r="I62" t="s">
        <v>971</v>
      </c>
    </row>
    <row r="63" spans="1:9" x14ac:dyDescent="0.2">
      <c r="A63" t="s">
        <v>129</v>
      </c>
      <c r="B63">
        <v>41</v>
      </c>
      <c r="C63">
        <v>2</v>
      </c>
      <c r="D63">
        <v>11</v>
      </c>
      <c r="E63">
        <v>0</v>
      </c>
      <c r="F63">
        <v>11.258956298232</v>
      </c>
      <c r="G63">
        <v>5504</v>
      </c>
      <c r="H63">
        <v>10000</v>
      </c>
      <c r="I63" t="s">
        <v>972</v>
      </c>
    </row>
    <row r="64" spans="1:9" x14ac:dyDescent="0.2">
      <c r="A64" t="s">
        <v>130</v>
      </c>
      <c r="B64">
        <v>42</v>
      </c>
      <c r="C64">
        <v>5</v>
      </c>
      <c r="D64">
        <v>9</v>
      </c>
      <c r="E64">
        <v>0</v>
      </c>
      <c r="F64">
        <v>11.992322012781999</v>
      </c>
      <c r="G64">
        <v>1467</v>
      </c>
      <c r="H64">
        <v>10000</v>
      </c>
      <c r="I64" t="s">
        <v>973</v>
      </c>
    </row>
    <row r="65" spans="1:9" x14ac:dyDescent="0.2">
      <c r="A65" t="s">
        <v>131</v>
      </c>
      <c r="B65">
        <v>43</v>
      </c>
      <c r="C65">
        <v>6</v>
      </c>
      <c r="D65">
        <v>9</v>
      </c>
      <c r="E65">
        <v>0</v>
      </c>
      <c r="F65">
        <v>12.4656833782792</v>
      </c>
      <c r="G65">
        <v>1347</v>
      </c>
      <c r="H65">
        <v>10000</v>
      </c>
      <c r="I65" t="s">
        <v>974</v>
      </c>
    </row>
    <row r="66" spans="1:9" x14ac:dyDescent="0.2">
      <c r="A66" t="s">
        <v>132</v>
      </c>
      <c r="B66">
        <v>44</v>
      </c>
      <c r="C66">
        <v>6</v>
      </c>
      <c r="D66">
        <v>9</v>
      </c>
      <c r="E66">
        <v>0</v>
      </c>
      <c r="F66">
        <v>12.6536677107214</v>
      </c>
      <c r="G66">
        <v>1426</v>
      </c>
      <c r="H66">
        <v>10000</v>
      </c>
      <c r="I66" t="s">
        <v>975</v>
      </c>
    </row>
    <row r="67" spans="1:9" x14ac:dyDescent="0.2">
      <c r="A67" t="s">
        <v>133</v>
      </c>
      <c r="B67">
        <v>45</v>
      </c>
      <c r="C67">
        <v>6</v>
      </c>
      <c r="D67">
        <v>9</v>
      </c>
      <c r="E67">
        <v>0</v>
      </c>
      <c r="F67">
        <v>13.016634039580801</v>
      </c>
      <c r="G67">
        <v>1462</v>
      </c>
      <c r="H67">
        <v>10000</v>
      </c>
      <c r="I67" t="s">
        <v>976</v>
      </c>
    </row>
    <row r="68" spans="1:9" x14ac:dyDescent="0.2">
      <c r="A68" t="s">
        <v>134</v>
      </c>
      <c r="B68">
        <v>46</v>
      </c>
      <c r="C68">
        <v>7</v>
      </c>
      <c r="D68">
        <v>9</v>
      </c>
      <c r="E68">
        <v>0</v>
      </c>
      <c r="F68">
        <v>13.5101540088653</v>
      </c>
      <c r="G68">
        <v>1033</v>
      </c>
      <c r="H68">
        <v>10000</v>
      </c>
      <c r="I68" t="s">
        <v>977</v>
      </c>
    </row>
    <row r="69" spans="1:9" x14ac:dyDescent="0.2">
      <c r="A69" t="s">
        <v>135</v>
      </c>
      <c r="B69">
        <v>47</v>
      </c>
      <c r="C69">
        <v>8</v>
      </c>
      <c r="D69">
        <v>9</v>
      </c>
      <c r="E69">
        <v>0</v>
      </c>
      <c r="F69">
        <v>14.0963475406169</v>
      </c>
      <c r="G69">
        <v>1138</v>
      </c>
      <c r="H69">
        <v>10000</v>
      </c>
      <c r="I69" t="s">
        <v>978</v>
      </c>
    </row>
    <row r="70" spans="1:9" x14ac:dyDescent="0.2">
      <c r="A70" t="s">
        <v>136</v>
      </c>
      <c r="B70">
        <v>48</v>
      </c>
      <c r="C70">
        <v>5</v>
      </c>
      <c r="D70">
        <v>10</v>
      </c>
      <c r="E70">
        <v>0</v>
      </c>
      <c r="F70">
        <v>13.9180446639657</v>
      </c>
      <c r="G70">
        <v>861</v>
      </c>
      <c r="H70">
        <v>10000</v>
      </c>
      <c r="I70" t="s">
        <v>979</v>
      </c>
    </row>
    <row r="71" spans="1:9" x14ac:dyDescent="0.2">
      <c r="A71" t="s">
        <v>137</v>
      </c>
      <c r="B71">
        <v>49</v>
      </c>
      <c r="C71">
        <v>17</v>
      </c>
      <c r="D71">
        <v>7</v>
      </c>
      <c r="E71">
        <v>0</v>
      </c>
      <c r="F71">
        <v>16.142508529126602</v>
      </c>
      <c r="G71">
        <v>977</v>
      </c>
      <c r="H71">
        <v>10000</v>
      </c>
      <c r="I71" t="s">
        <v>980</v>
      </c>
    </row>
    <row r="72" spans="1:9" x14ac:dyDescent="0.2">
      <c r="A72" t="s">
        <v>138</v>
      </c>
      <c r="B72">
        <v>50</v>
      </c>
      <c r="C72">
        <v>13</v>
      </c>
      <c r="D72">
        <v>8</v>
      </c>
      <c r="E72">
        <v>0</v>
      </c>
      <c r="F72">
        <v>15.788498178124399</v>
      </c>
      <c r="G72">
        <v>61</v>
      </c>
      <c r="H72">
        <v>10000</v>
      </c>
      <c r="I72" t="s">
        <v>981</v>
      </c>
    </row>
    <row r="73" spans="1:9" x14ac:dyDescent="0.2">
      <c r="A73" t="s">
        <v>139</v>
      </c>
      <c r="B73">
        <v>51</v>
      </c>
      <c r="C73">
        <v>12</v>
      </c>
      <c r="D73">
        <v>9</v>
      </c>
      <c r="E73">
        <v>0</v>
      </c>
      <c r="F73">
        <v>16.051299609243799</v>
      </c>
      <c r="G73">
        <v>846</v>
      </c>
      <c r="H73">
        <v>10000</v>
      </c>
      <c r="I73" t="s">
        <v>982</v>
      </c>
    </row>
    <row r="74" spans="1:9" x14ac:dyDescent="0.2">
      <c r="A74" t="s">
        <v>140</v>
      </c>
      <c r="B74">
        <v>52</v>
      </c>
      <c r="C74">
        <v>10</v>
      </c>
      <c r="D74">
        <v>11</v>
      </c>
      <c r="E74">
        <v>1</v>
      </c>
      <c r="F74">
        <v>16.4070452302694</v>
      </c>
      <c r="G74">
        <v>3260</v>
      </c>
      <c r="H74">
        <v>10000</v>
      </c>
      <c r="I74" t="s">
        <v>983</v>
      </c>
    </row>
    <row r="75" spans="1:9" x14ac:dyDescent="0.2">
      <c r="A75" t="s">
        <v>141</v>
      </c>
      <c r="B75">
        <v>53</v>
      </c>
      <c r="C75">
        <v>6</v>
      </c>
      <c r="D75">
        <v>11</v>
      </c>
      <c r="E75">
        <v>0</v>
      </c>
      <c r="F75">
        <v>16.0339736565947</v>
      </c>
      <c r="G75">
        <v>345</v>
      </c>
      <c r="H75">
        <v>10000</v>
      </c>
      <c r="I75" t="s">
        <v>984</v>
      </c>
    </row>
    <row r="76" spans="1:9" x14ac:dyDescent="0.2">
      <c r="A76" t="s">
        <v>142</v>
      </c>
      <c r="B76">
        <v>54</v>
      </c>
      <c r="C76">
        <v>12</v>
      </c>
      <c r="D76">
        <v>10</v>
      </c>
      <c r="E76">
        <v>0</v>
      </c>
      <c r="F76">
        <v>17.649811796843998</v>
      </c>
      <c r="G76">
        <v>646</v>
      </c>
      <c r="H76">
        <v>10000</v>
      </c>
      <c r="I76" t="s">
        <v>985</v>
      </c>
    </row>
    <row r="77" spans="1:9" x14ac:dyDescent="0.2">
      <c r="A77" t="s">
        <v>143</v>
      </c>
      <c r="B77">
        <v>55</v>
      </c>
      <c r="C77">
        <v>5</v>
      </c>
      <c r="D77">
        <v>12</v>
      </c>
      <c r="E77">
        <v>0</v>
      </c>
      <c r="F77">
        <v>16.822174750268399</v>
      </c>
      <c r="G77">
        <v>142</v>
      </c>
      <c r="H77">
        <v>10000</v>
      </c>
      <c r="I77" t="s">
        <v>986</v>
      </c>
    </row>
    <row r="78" spans="1:9" x14ac:dyDescent="0.2">
      <c r="A78" t="s">
        <v>144</v>
      </c>
      <c r="B78">
        <v>56</v>
      </c>
      <c r="C78">
        <v>5</v>
      </c>
      <c r="D78">
        <v>12</v>
      </c>
      <c r="E78">
        <v>0</v>
      </c>
      <c r="F78">
        <v>17.0285620614886</v>
      </c>
      <c r="G78">
        <v>251</v>
      </c>
      <c r="H78">
        <v>10000</v>
      </c>
      <c r="I78" t="s">
        <v>987</v>
      </c>
    </row>
    <row r="79" spans="1:9" x14ac:dyDescent="0.2">
      <c r="A79" t="s">
        <v>145</v>
      </c>
      <c r="B79">
        <v>57</v>
      </c>
      <c r="C79">
        <v>4</v>
      </c>
      <c r="D79">
        <v>13</v>
      </c>
      <c r="E79">
        <v>0</v>
      </c>
      <c r="F79">
        <v>17.3578532338142</v>
      </c>
      <c r="G79">
        <v>246</v>
      </c>
      <c r="H79">
        <v>10000</v>
      </c>
      <c r="I79" t="s">
        <v>988</v>
      </c>
    </row>
    <row r="80" spans="1:9" x14ac:dyDescent="0.2">
      <c r="A80" t="s">
        <v>146</v>
      </c>
      <c r="B80">
        <v>58</v>
      </c>
      <c r="C80">
        <v>12</v>
      </c>
      <c r="D80">
        <v>10</v>
      </c>
      <c r="E80">
        <v>0</v>
      </c>
      <c r="F80">
        <v>19.212677441537299</v>
      </c>
      <c r="G80">
        <v>198</v>
      </c>
      <c r="H80">
        <v>10000</v>
      </c>
      <c r="I80" t="s">
        <v>989</v>
      </c>
    </row>
    <row r="81" spans="1:9" x14ac:dyDescent="0.2">
      <c r="A81" t="s">
        <v>147</v>
      </c>
      <c r="B81">
        <v>59</v>
      </c>
      <c r="C81">
        <v>12</v>
      </c>
      <c r="D81">
        <v>10</v>
      </c>
      <c r="E81">
        <v>0</v>
      </c>
      <c r="F81">
        <v>19.293158784508702</v>
      </c>
      <c r="G81">
        <v>106</v>
      </c>
      <c r="H81">
        <v>10000</v>
      </c>
      <c r="I81" t="s">
        <v>990</v>
      </c>
    </row>
    <row r="82" spans="1:9" x14ac:dyDescent="0.2">
      <c r="A82" t="s">
        <v>148</v>
      </c>
      <c r="B82">
        <v>60</v>
      </c>
      <c r="C82">
        <v>10</v>
      </c>
      <c r="D82">
        <v>11</v>
      </c>
      <c r="E82">
        <v>0</v>
      </c>
      <c r="F82">
        <v>19.055968686938201</v>
      </c>
      <c r="G82">
        <v>78</v>
      </c>
      <c r="H82">
        <v>10000</v>
      </c>
      <c r="I82" t="s">
        <v>991</v>
      </c>
    </row>
    <row r="83" spans="1:9" x14ac:dyDescent="0.2">
      <c r="A83" t="s">
        <v>149</v>
      </c>
      <c r="B83">
        <v>61</v>
      </c>
      <c r="C83">
        <v>10</v>
      </c>
      <c r="D83">
        <v>11</v>
      </c>
      <c r="E83">
        <v>0</v>
      </c>
      <c r="F83">
        <v>19.5822454765439</v>
      </c>
      <c r="G83">
        <v>81</v>
      </c>
      <c r="H83">
        <v>10000</v>
      </c>
      <c r="I83" t="s">
        <v>992</v>
      </c>
    </row>
    <row r="84" spans="1:9" x14ac:dyDescent="0.2">
      <c r="A84" t="s">
        <v>150</v>
      </c>
      <c r="B84">
        <v>62</v>
      </c>
      <c r="C84">
        <v>16</v>
      </c>
      <c r="D84">
        <v>10</v>
      </c>
      <c r="E84">
        <v>0</v>
      </c>
      <c r="F84">
        <v>21.584258630871702</v>
      </c>
      <c r="G84">
        <v>54</v>
      </c>
      <c r="H84">
        <v>10000</v>
      </c>
      <c r="I84" t="s">
        <v>993</v>
      </c>
    </row>
    <row r="85" spans="1:9" x14ac:dyDescent="0.2">
      <c r="A85" t="s">
        <v>151</v>
      </c>
      <c r="B85">
        <v>63</v>
      </c>
      <c r="C85">
        <v>8</v>
      </c>
      <c r="D85">
        <v>13</v>
      </c>
      <c r="E85">
        <v>0</v>
      </c>
      <c r="F85">
        <v>19.764995515346499</v>
      </c>
      <c r="G85">
        <v>110</v>
      </c>
      <c r="H85">
        <v>10000</v>
      </c>
      <c r="I85" t="s">
        <v>994</v>
      </c>
    </row>
    <row r="86" spans="1:9" x14ac:dyDescent="0.2">
      <c r="A86" t="s">
        <v>152</v>
      </c>
      <c r="B86">
        <v>64</v>
      </c>
      <c r="C86">
        <v>13</v>
      </c>
      <c r="D86">
        <v>12</v>
      </c>
      <c r="E86">
        <v>0</v>
      </c>
      <c r="F86">
        <v>21.010626837611198</v>
      </c>
      <c r="G86">
        <v>163</v>
      </c>
      <c r="H86">
        <v>10000</v>
      </c>
      <c r="I86" t="s">
        <v>995</v>
      </c>
    </row>
    <row r="87" spans="1:9" x14ac:dyDescent="0.2">
      <c r="A87" t="s">
        <v>153</v>
      </c>
      <c r="B87">
        <v>65</v>
      </c>
      <c r="C87">
        <v>5</v>
      </c>
      <c r="D87">
        <v>14</v>
      </c>
      <c r="E87">
        <v>0</v>
      </c>
      <c r="F87">
        <v>19.997703395783901</v>
      </c>
      <c r="G87">
        <v>66</v>
      </c>
      <c r="H87">
        <v>10000</v>
      </c>
      <c r="I87" t="s">
        <v>996</v>
      </c>
    </row>
    <row r="88" spans="1:9" x14ac:dyDescent="0.2">
      <c r="A88" t="s">
        <v>154</v>
      </c>
      <c r="B88">
        <v>66</v>
      </c>
      <c r="C88">
        <v>5</v>
      </c>
      <c r="D88">
        <v>14</v>
      </c>
      <c r="E88">
        <v>0</v>
      </c>
      <c r="F88">
        <v>20.3333582058548</v>
      </c>
      <c r="G88">
        <v>49</v>
      </c>
      <c r="H88">
        <v>10000</v>
      </c>
      <c r="I88" t="s">
        <v>997</v>
      </c>
    </row>
    <row r="89" spans="1:9" x14ac:dyDescent="0.2">
      <c r="A89" t="s">
        <v>155</v>
      </c>
      <c r="B89">
        <v>67</v>
      </c>
      <c r="C89">
        <v>5</v>
      </c>
      <c r="D89">
        <v>14</v>
      </c>
      <c r="E89">
        <v>0</v>
      </c>
      <c r="F89">
        <v>20.790680840611401</v>
      </c>
      <c r="G89">
        <v>14</v>
      </c>
      <c r="H89">
        <v>10000</v>
      </c>
      <c r="I89" t="s">
        <v>998</v>
      </c>
    </row>
    <row r="90" spans="1:9" x14ac:dyDescent="0.2">
      <c r="A90" t="s">
        <v>156</v>
      </c>
      <c r="B90">
        <v>68</v>
      </c>
      <c r="C90">
        <v>5</v>
      </c>
      <c r="D90">
        <v>14</v>
      </c>
      <c r="E90">
        <v>0</v>
      </c>
      <c r="F90">
        <v>21.295979395508699</v>
      </c>
      <c r="G90">
        <v>23</v>
      </c>
      <c r="H90">
        <v>10000</v>
      </c>
      <c r="I90" t="s">
        <v>999</v>
      </c>
    </row>
    <row r="91" spans="1:9" x14ac:dyDescent="0.2">
      <c r="A91" t="s">
        <v>157</v>
      </c>
      <c r="B91">
        <v>69</v>
      </c>
      <c r="C91">
        <v>5</v>
      </c>
      <c r="D91">
        <v>14</v>
      </c>
      <c r="E91">
        <v>0</v>
      </c>
      <c r="F91">
        <v>21.633378140628299</v>
      </c>
      <c r="G91">
        <v>15</v>
      </c>
      <c r="H91">
        <v>10000</v>
      </c>
      <c r="I91" t="s">
        <v>1000</v>
      </c>
    </row>
    <row r="92" spans="1:9" x14ac:dyDescent="0.2">
      <c r="A92" t="s">
        <v>158</v>
      </c>
      <c r="B92">
        <v>70</v>
      </c>
      <c r="C92">
        <v>5</v>
      </c>
      <c r="D92">
        <v>14</v>
      </c>
      <c r="E92">
        <v>0</v>
      </c>
      <c r="F92">
        <v>22.018518276512602</v>
      </c>
      <c r="G92">
        <v>20</v>
      </c>
      <c r="H92">
        <v>10000</v>
      </c>
      <c r="I92" t="s">
        <v>1001</v>
      </c>
    </row>
    <row r="93" spans="1:9" x14ac:dyDescent="0.2">
      <c r="A93" t="s">
        <v>159</v>
      </c>
      <c r="B93">
        <v>71</v>
      </c>
      <c r="C93">
        <v>5</v>
      </c>
      <c r="D93">
        <v>15</v>
      </c>
      <c r="E93">
        <v>0</v>
      </c>
      <c r="F93">
        <v>22.681888461112901</v>
      </c>
      <c r="G93">
        <v>23</v>
      </c>
      <c r="H93">
        <v>10000</v>
      </c>
      <c r="I93" t="s">
        <v>1002</v>
      </c>
    </row>
    <row r="94" spans="1:9" x14ac:dyDescent="0.2">
      <c r="A94" t="s">
        <v>160</v>
      </c>
      <c r="B94">
        <v>72</v>
      </c>
      <c r="C94">
        <v>5</v>
      </c>
      <c r="D94">
        <v>15</v>
      </c>
      <c r="E94">
        <v>0</v>
      </c>
      <c r="F94">
        <v>22.963067419826899</v>
      </c>
      <c r="G94">
        <v>15</v>
      </c>
      <c r="H94">
        <v>10000</v>
      </c>
      <c r="I94" t="s">
        <v>1003</v>
      </c>
    </row>
    <row r="95" spans="1:9" x14ac:dyDescent="0.2">
      <c r="A95" t="s">
        <v>161</v>
      </c>
      <c r="B95">
        <v>73</v>
      </c>
      <c r="C95">
        <v>5</v>
      </c>
      <c r="D95">
        <v>15</v>
      </c>
      <c r="E95">
        <v>0</v>
      </c>
      <c r="F95">
        <v>23.548464611172601</v>
      </c>
      <c r="G95">
        <v>3</v>
      </c>
      <c r="H95">
        <v>10000</v>
      </c>
      <c r="I95" t="s">
        <v>1004</v>
      </c>
    </row>
    <row r="96" spans="1:9" x14ac:dyDescent="0.2">
      <c r="A96" t="s">
        <v>162</v>
      </c>
      <c r="B96">
        <v>74</v>
      </c>
      <c r="C96">
        <v>5</v>
      </c>
      <c r="D96">
        <v>15</v>
      </c>
      <c r="E96">
        <v>0</v>
      </c>
      <c r="F96">
        <v>23.918999932706299</v>
      </c>
      <c r="G96">
        <v>19</v>
      </c>
      <c r="H96">
        <v>10000</v>
      </c>
      <c r="I96" t="s">
        <v>1005</v>
      </c>
    </row>
    <row r="97" spans="1:9" x14ac:dyDescent="0.2">
      <c r="A97" t="s">
        <v>163</v>
      </c>
      <c r="B97">
        <v>75</v>
      </c>
      <c r="C97">
        <v>5</v>
      </c>
      <c r="D97">
        <v>15</v>
      </c>
      <c r="E97">
        <v>0</v>
      </c>
      <c r="F97">
        <v>24.526073172688399</v>
      </c>
      <c r="G97">
        <v>3</v>
      </c>
      <c r="H97">
        <v>10000</v>
      </c>
      <c r="I97" t="s">
        <v>1006</v>
      </c>
    </row>
    <row r="98" spans="1:9" x14ac:dyDescent="0.2">
      <c r="A98" t="s">
        <v>164</v>
      </c>
      <c r="B98">
        <v>76</v>
      </c>
      <c r="C98">
        <v>5</v>
      </c>
      <c r="D98">
        <v>15</v>
      </c>
      <c r="E98">
        <v>0</v>
      </c>
      <c r="F98">
        <v>24.704892374575099</v>
      </c>
      <c r="G98">
        <v>3</v>
      </c>
      <c r="H98">
        <v>10000</v>
      </c>
      <c r="I98" t="s">
        <v>1007</v>
      </c>
    </row>
    <row r="99" spans="1:9" x14ac:dyDescent="0.2">
      <c r="A99" t="s">
        <v>165</v>
      </c>
      <c r="B99">
        <v>77</v>
      </c>
      <c r="C99">
        <v>5</v>
      </c>
      <c r="D99">
        <v>15</v>
      </c>
      <c r="E99">
        <v>0</v>
      </c>
      <c r="F99">
        <v>25.411230929195799</v>
      </c>
      <c r="G99">
        <v>1</v>
      </c>
      <c r="H99">
        <v>10000</v>
      </c>
      <c r="I99" t="s">
        <v>1008</v>
      </c>
    </row>
    <row r="100" spans="1:9" x14ac:dyDescent="0.2">
      <c r="A100" t="s">
        <v>166</v>
      </c>
      <c r="B100">
        <v>78</v>
      </c>
      <c r="C100">
        <v>15</v>
      </c>
      <c r="D100">
        <v>13</v>
      </c>
      <c r="E100">
        <v>1</v>
      </c>
      <c r="F100">
        <v>28.918082758784202</v>
      </c>
      <c r="G100">
        <v>5</v>
      </c>
      <c r="H100">
        <v>10000</v>
      </c>
      <c r="I100" t="s">
        <v>1009</v>
      </c>
    </row>
    <row r="101" spans="1:9" x14ac:dyDescent="0.2">
      <c r="A101" t="s">
        <v>167</v>
      </c>
      <c r="B101">
        <v>79</v>
      </c>
      <c r="C101">
        <v>14</v>
      </c>
      <c r="D101">
        <v>14</v>
      </c>
      <c r="E101">
        <v>1</v>
      </c>
      <c r="F101">
        <v>29.0958836302161</v>
      </c>
      <c r="G101">
        <v>13</v>
      </c>
      <c r="H101">
        <v>10000</v>
      </c>
      <c r="I101" t="s">
        <v>1010</v>
      </c>
    </row>
    <row r="102" spans="1:9" x14ac:dyDescent="0.2">
      <c r="A102" t="s">
        <v>168</v>
      </c>
      <c r="B102">
        <v>80</v>
      </c>
      <c r="C102">
        <v>7</v>
      </c>
      <c r="D102">
        <v>16</v>
      </c>
      <c r="E102">
        <v>1</v>
      </c>
      <c r="F102">
        <v>27.142816953360999</v>
      </c>
      <c r="G102">
        <v>3</v>
      </c>
      <c r="H102">
        <v>10000</v>
      </c>
      <c r="I102" t="s">
        <v>1011</v>
      </c>
    </row>
    <row r="103" spans="1:9" x14ac:dyDescent="0.2">
      <c r="A103" t="s">
        <v>169</v>
      </c>
      <c r="B103">
        <v>81</v>
      </c>
      <c r="C103">
        <v>11</v>
      </c>
      <c r="D103">
        <v>15</v>
      </c>
      <c r="E103">
        <v>0</v>
      </c>
      <c r="F103">
        <v>28.911826193332601</v>
      </c>
      <c r="G103">
        <v>7</v>
      </c>
      <c r="H103">
        <v>10000</v>
      </c>
      <c r="I103" t="s">
        <v>1012</v>
      </c>
    </row>
    <row r="104" spans="1:9" x14ac:dyDescent="0.2">
      <c r="A104" t="s">
        <v>170</v>
      </c>
      <c r="B104">
        <v>82</v>
      </c>
      <c r="C104">
        <v>7</v>
      </c>
      <c r="D104">
        <v>17</v>
      </c>
      <c r="E104">
        <v>1</v>
      </c>
      <c r="F104">
        <v>28.168597765266799</v>
      </c>
      <c r="G104">
        <v>7</v>
      </c>
      <c r="H104">
        <v>10000</v>
      </c>
      <c r="I104" t="s">
        <v>1013</v>
      </c>
    </row>
    <row r="105" spans="1:9" x14ac:dyDescent="0.2">
      <c r="A105" t="s">
        <v>171</v>
      </c>
      <c r="B105">
        <v>83</v>
      </c>
      <c r="C105">
        <v>13</v>
      </c>
      <c r="D105">
        <v>15</v>
      </c>
      <c r="E105">
        <v>0</v>
      </c>
      <c r="F105">
        <v>30.7499831318855</v>
      </c>
      <c r="G105">
        <v>4</v>
      </c>
      <c r="H105">
        <v>10000</v>
      </c>
      <c r="I105" t="s">
        <v>1014</v>
      </c>
    </row>
    <row r="106" spans="1:9" x14ac:dyDescent="0.2">
      <c r="A106" t="s">
        <v>172</v>
      </c>
      <c r="B106">
        <v>84</v>
      </c>
      <c r="C106">
        <v>4</v>
      </c>
      <c r="D106">
        <v>18</v>
      </c>
      <c r="E106">
        <v>0</v>
      </c>
      <c r="F106">
        <v>28.303381741046898</v>
      </c>
      <c r="G106">
        <v>9</v>
      </c>
      <c r="H106">
        <v>10000</v>
      </c>
      <c r="I106" t="s">
        <v>1015</v>
      </c>
    </row>
    <row r="107" spans="1:9" x14ac:dyDescent="0.2">
      <c r="A107" t="s">
        <v>173</v>
      </c>
      <c r="B107">
        <v>85</v>
      </c>
      <c r="C107">
        <v>11</v>
      </c>
      <c r="D107">
        <v>17</v>
      </c>
      <c r="E107">
        <v>0</v>
      </c>
      <c r="F107">
        <v>31.283432632684701</v>
      </c>
      <c r="G107">
        <v>29</v>
      </c>
      <c r="H107">
        <v>10000</v>
      </c>
      <c r="I107" t="s">
        <v>1016</v>
      </c>
    </row>
    <row r="108" spans="1:9" x14ac:dyDescent="0.2">
      <c r="A108" t="s">
        <v>174</v>
      </c>
      <c r="B108">
        <v>86</v>
      </c>
      <c r="C108">
        <v>4</v>
      </c>
      <c r="D108">
        <v>19</v>
      </c>
      <c r="E108">
        <v>0</v>
      </c>
      <c r="F108">
        <v>29.382436387240801</v>
      </c>
      <c r="G108">
        <v>13</v>
      </c>
      <c r="H108">
        <v>10000</v>
      </c>
      <c r="I108" t="s">
        <v>1017</v>
      </c>
    </row>
    <row r="109" spans="1:9" x14ac:dyDescent="0.2">
      <c r="A109" t="s">
        <v>175</v>
      </c>
      <c r="B109">
        <v>87</v>
      </c>
      <c r="C109">
        <v>5</v>
      </c>
      <c r="D109">
        <v>19</v>
      </c>
      <c r="E109">
        <v>0</v>
      </c>
      <c r="F109">
        <v>30.178866252303099</v>
      </c>
      <c r="G109">
        <v>17</v>
      </c>
      <c r="H109">
        <v>10000</v>
      </c>
      <c r="I109" t="s">
        <v>1018</v>
      </c>
    </row>
    <row r="110" spans="1:9" x14ac:dyDescent="0.2">
      <c r="A110" t="s">
        <v>176</v>
      </c>
      <c r="B110">
        <v>88</v>
      </c>
      <c r="C110">
        <v>5</v>
      </c>
      <c r="D110">
        <v>19</v>
      </c>
      <c r="E110">
        <v>0</v>
      </c>
      <c r="F110">
        <v>30.548009365797</v>
      </c>
      <c r="G110">
        <v>14</v>
      </c>
      <c r="H110">
        <v>10000</v>
      </c>
      <c r="I110" t="s">
        <v>1019</v>
      </c>
    </row>
    <row r="111" spans="1:9" x14ac:dyDescent="0.2">
      <c r="A111" t="s">
        <v>177</v>
      </c>
      <c r="B111">
        <v>89</v>
      </c>
      <c r="C111">
        <v>3</v>
      </c>
      <c r="D111">
        <v>19</v>
      </c>
      <c r="E111">
        <v>0</v>
      </c>
      <c r="F111">
        <v>30.7836133167147</v>
      </c>
      <c r="G111">
        <v>5</v>
      </c>
      <c r="H111">
        <v>10000</v>
      </c>
      <c r="I111" t="s">
        <v>1020</v>
      </c>
    </row>
    <row r="112" spans="1:9" x14ac:dyDescent="0.2">
      <c r="A112" t="s">
        <v>178</v>
      </c>
      <c r="B112">
        <v>90</v>
      </c>
      <c r="C112">
        <v>3</v>
      </c>
      <c r="D112">
        <v>19</v>
      </c>
      <c r="E112">
        <v>0</v>
      </c>
      <c r="F112">
        <v>31.120341882109599</v>
      </c>
      <c r="G112">
        <v>10</v>
      </c>
      <c r="H112">
        <v>10000</v>
      </c>
      <c r="I112" t="s">
        <v>1021</v>
      </c>
    </row>
    <row r="113" spans="1:9" x14ac:dyDescent="0.2">
      <c r="A113" t="s">
        <v>179</v>
      </c>
      <c r="B113">
        <v>91</v>
      </c>
      <c r="C113">
        <v>4</v>
      </c>
      <c r="D113">
        <v>19</v>
      </c>
      <c r="E113">
        <v>0</v>
      </c>
      <c r="F113">
        <v>31.794688798487101</v>
      </c>
      <c r="G113">
        <v>18</v>
      </c>
      <c r="H113">
        <v>10000</v>
      </c>
      <c r="I113" t="s">
        <v>1022</v>
      </c>
    </row>
    <row r="114" spans="1:9" x14ac:dyDescent="0.2">
      <c r="A114" t="s">
        <v>180</v>
      </c>
      <c r="B114">
        <v>92</v>
      </c>
      <c r="C114">
        <v>3</v>
      </c>
      <c r="D114">
        <v>20</v>
      </c>
      <c r="E114">
        <v>0</v>
      </c>
      <c r="F114">
        <v>31.997347302734799</v>
      </c>
      <c r="G114">
        <v>7</v>
      </c>
      <c r="H114">
        <v>10000</v>
      </c>
      <c r="I114" t="s">
        <v>1023</v>
      </c>
    </row>
    <row r="115" spans="1:9" x14ac:dyDescent="0.2">
      <c r="A115" t="s">
        <v>181</v>
      </c>
      <c r="B115">
        <v>93</v>
      </c>
      <c r="C115">
        <v>4</v>
      </c>
      <c r="D115">
        <v>20</v>
      </c>
      <c r="E115">
        <v>0</v>
      </c>
      <c r="F115">
        <v>33.328430444002102</v>
      </c>
      <c r="G115">
        <v>8</v>
      </c>
      <c r="H115">
        <v>10000</v>
      </c>
      <c r="I115" t="s">
        <v>1024</v>
      </c>
    </row>
    <row r="116" spans="1:9" x14ac:dyDescent="0.2">
      <c r="A116" t="s">
        <v>182</v>
      </c>
      <c r="B116">
        <v>94</v>
      </c>
      <c r="C116">
        <v>4</v>
      </c>
      <c r="D116">
        <v>20</v>
      </c>
      <c r="E116">
        <v>0</v>
      </c>
      <c r="F116">
        <v>33.679484941065297</v>
      </c>
      <c r="G116">
        <v>9</v>
      </c>
      <c r="H116">
        <v>10000</v>
      </c>
      <c r="I116" t="s">
        <v>1025</v>
      </c>
    </row>
    <row r="117" spans="1:9" x14ac:dyDescent="0.2">
      <c r="A117" t="s">
        <v>183</v>
      </c>
      <c r="B117">
        <v>95</v>
      </c>
      <c r="C117">
        <v>5</v>
      </c>
      <c r="D117">
        <v>19</v>
      </c>
      <c r="E117">
        <v>0</v>
      </c>
      <c r="F117">
        <v>34.235253468155797</v>
      </c>
      <c r="G117">
        <v>13</v>
      </c>
      <c r="H117">
        <v>10000</v>
      </c>
      <c r="I117" t="s">
        <v>1026</v>
      </c>
    </row>
    <row r="118" spans="1:9" x14ac:dyDescent="0.2">
      <c r="A118" t="s">
        <v>184</v>
      </c>
      <c r="B118">
        <v>96</v>
      </c>
      <c r="C118">
        <v>27</v>
      </c>
      <c r="D118">
        <v>14</v>
      </c>
      <c r="E118">
        <v>0</v>
      </c>
      <c r="F118">
        <v>46.203805729746797</v>
      </c>
      <c r="G118">
        <v>21</v>
      </c>
      <c r="H118">
        <v>10000</v>
      </c>
      <c r="I118" t="s">
        <v>1027</v>
      </c>
    </row>
    <row r="119" spans="1:9" x14ac:dyDescent="0.2">
      <c r="A119" t="s">
        <v>185</v>
      </c>
      <c r="B119">
        <v>97</v>
      </c>
      <c r="C119">
        <v>5</v>
      </c>
      <c r="D119">
        <v>19</v>
      </c>
      <c r="E119">
        <v>0</v>
      </c>
      <c r="F119">
        <v>34.969301640987297</v>
      </c>
      <c r="G119">
        <v>9</v>
      </c>
      <c r="H119">
        <v>10000</v>
      </c>
      <c r="I119" t="s">
        <v>1028</v>
      </c>
    </row>
    <row r="120" spans="1:9" x14ac:dyDescent="0.2">
      <c r="A120" t="s">
        <v>186</v>
      </c>
      <c r="B120">
        <v>98</v>
      </c>
      <c r="C120">
        <v>2</v>
      </c>
      <c r="D120">
        <v>21</v>
      </c>
      <c r="E120">
        <v>0</v>
      </c>
      <c r="F120">
        <v>34.566986344754604</v>
      </c>
      <c r="G120">
        <v>28</v>
      </c>
      <c r="H120">
        <v>10000</v>
      </c>
      <c r="I120" t="s">
        <v>1029</v>
      </c>
    </row>
    <row r="121" spans="1:9" x14ac:dyDescent="0.2">
      <c r="A121" t="s">
        <v>187</v>
      </c>
      <c r="B121">
        <v>99</v>
      </c>
      <c r="C121">
        <v>3</v>
      </c>
      <c r="D121">
        <v>21</v>
      </c>
      <c r="E121">
        <v>0</v>
      </c>
      <c r="F121">
        <v>35.929020330309797</v>
      </c>
      <c r="G121">
        <v>22</v>
      </c>
      <c r="H121">
        <v>10000</v>
      </c>
      <c r="I121" t="s">
        <v>1030</v>
      </c>
    </row>
    <row r="122" spans="1:9" x14ac:dyDescent="0.2">
      <c r="A122" t="s">
        <v>188</v>
      </c>
      <c r="B122">
        <v>100</v>
      </c>
      <c r="C122">
        <v>4</v>
      </c>
      <c r="D122">
        <v>20</v>
      </c>
      <c r="E122">
        <v>0</v>
      </c>
      <c r="F122">
        <v>36.642240062355903</v>
      </c>
      <c r="G122">
        <v>5</v>
      </c>
      <c r="H122">
        <v>10000</v>
      </c>
      <c r="I122" t="s">
        <v>1031</v>
      </c>
    </row>
    <row r="123" spans="1:9" x14ac:dyDescent="0.2">
      <c r="A123" t="s">
        <v>189</v>
      </c>
      <c r="B123">
        <v>101</v>
      </c>
      <c r="C123">
        <v>4</v>
      </c>
      <c r="D123">
        <v>20</v>
      </c>
      <c r="E123">
        <v>0</v>
      </c>
      <c r="F123">
        <v>37.135623261332498</v>
      </c>
      <c r="G123">
        <v>10</v>
      </c>
      <c r="H123">
        <v>10000</v>
      </c>
      <c r="I123" t="s">
        <v>1032</v>
      </c>
    </row>
    <row r="124" spans="1:9" x14ac:dyDescent="0.2">
      <c r="A124" t="s">
        <v>190</v>
      </c>
      <c r="B124">
        <v>102</v>
      </c>
      <c r="C124">
        <v>17</v>
      </c>
      <c r="D124">
        <v>17</v>
      </c>
      <c r="E124">
        <v>0</v>
      </c>
      <c r="F124">
        <v>44.987383149564202</v>
      </c>
      <c r="G124">
        <v>1</v>
      </c>
      <c r="H124">
        <v>10000</v>
      </c>
      <c r="I124" t="s">
        <v>1033</v>
      </c>
    </row>
    <row r="125" spans="1:9" x14ac:dyDescent="0.2">
      <c r="A125" t="s">
        <v>191</v>
      </c>
      <c r="B125">
        <v>103</v>
      </c>
      <c r="C125">
        <v>18</v>
      </c>
      <c r="D125">
        <v>17</v>
      </c>
      <c r="E125">
        <v>0</v>
      </c>
      <c r="F125">
        <v>46.664872266352099</v>
      </c>
      <c r="G125">
        <v>1</v>
      </c>
      <c r="H125">
        <v>10000</v>
      </c>
      <c r="I125" t="s">
        <v>1034</v>
      </c>
    </row>
    <row r="126" spans="1:9" x14ac:dyDescent="0.2">
      <c r="A126" t="s">
        <v>192</v>
      </c>
      <c r="B126">
        <v>104</v>
      </c>
      <c r="C126">
        <v>12</v>
      </c>
      <c r="D126">
        <v>20</v>
      </c>
      <c r="E126">
        <v>1</v>
      </c>
      <c r="F126">
        <v>43.495839916169601</v>
      </c>
      <c r="G126">
        <v>3</v>
      </c>
      <c r="H126">
        <v>10000</v>
      </c>
      <c r="I126" t="s">
        <v>1035</v>
      </c>
    </row>
    <row r="127" spans="1:9" x14ac:dyDescent="0.2">
      <c r="A127" t="s">
        <v>193</v>
      </c>
      <c r="B127">
        <v>105</v>
      </c>
      <c r="C127">
        <v>8</v>
      </c>
      <c r="D127">
        <v>21</v>
      </c>
      <c r="E127">
        <v>1</v>
      </c>
      <c r="F127">
        <v>42.3103356808424</v>
      </c>
      <c r="G127">
        <v>3</v>
      </c>
      <c r="H127">
        <v>10000</v>
      </c>
      <c r="I127" t="s">
        <v>1036</v>
      </c>
    </row>
    <row r="128" spans="1:9" x14ac:dyDescent="0.2">
      <c r="A128" t="s">
        <v>194</v>
      </c>
      <c r="B128">
        <v>106</v>
      </c>
      <c r="C128">
        <v>23</v>
      </c>
      <c r="D128">
        <v>16</v>
      </c>
      <c r="E128">
        <v>0</v>
      </c>
      <c r="F128">
        <v>52.161959223449202</v>
      </c>
      <c r="G128">
        <v>8</v>
      </c>
      <c r="H128">
        <v>10000</v>
      </c>
      <c r="I128" t="s">
        <v>1037</v>
      </c>
    </row>
    <row r="129" spans="1:9" x14ac:dyDescent="0.2">
      <c r="A129" t="s">
        <v>195</v>
      </c>
      <c r="B129">
        <v>107</v>
      </c>
      <c r="C129">
        <v>10</v>
      </c>
      <c r="D129">
        <v>20</v>
      </c>
      <c r="E129">
        <v>0</v>
      </c>
      <c r="F129">
        <v>44.4599060490727</v>
      </c>
      <c r="G129">
        <v>4</v>
      </c>
      <c r="H129">
        <v>10000</v>
      </c>
      <c r="I129" t="s">
        <v>1038</v>
      </c>
    </row>
    <row r="130" spans="1:9" x14ac:dyDescent="0.2">
      <c r="A130" t="s">
        <v>196</v>
      </c>
      <c r="B130">
        <v>108</v>
      </c>
      <c r="C130">
        <v>36</v>
      </c>
      <c r="D130">
        <v>15</v>
      </c>
      <c r="E130">
        <v>2</v>
      </c>
      <c r="F130">
        <v>64.728177435696097</v>
      </c>
      <c r="G130">
        <v>2</v>
      </c>
      <c r="H130">
        <v>10000</v>
      </c>
      <c r="I130" t="s">
        <v>1039</v>
      </c>
    </row>
    <row r="131" spans="1:9" x14ac:dyDescent="0.2">
      <c r="A131" t="s">
        <v>197</v>
      </c>
      <c r="B131">
        <v>109</v>
      </c>
      <c r="C131">
        <v>31</v>
      </c>
      <c r="D131">
        <v>16</v>
      </c>
      <c r="E131">
        <v>2</v>
      </c>
      <c r="F131">
        <v>61.225940600037497</v>
      </c>
      <c r="G131">
        <v>1</v>
      </c>
      <c r="H131">
        <v>10000</v>
      </c>
      <c r="I131" t="s">
        <v>1040</v>
      </c>
    </row>
    <row r="132" spans="1:9" x14ac:dyDescent="0.2">
      <c r="A132" t="s">
        <v>198</v>
      </c>
      <c r="B132">
        <v>110</v>
      </c>
      <c r="C132">
        <v>32</v>
      </c>
      <c r="D132">
        <v>16</v>
      </c>
      <c r="E132">
        <v>2</v>
      </c>
      <c r="F132">
        <v>62.751515120267797</v>
      </c>
      <c r="G132">
        <v>3</v>
      </c>
      <c r="H132">
        <v>10000</v>
      </c>
      <c r="I132" t="s">
        <v>1041</v>
      </c>
    </row>
    <row r="133" spans="1:9" x14ac:dyDescent="0.2">
      <c r="A133" t="s">
        <v>199</v>
      </c>
      <c r="B133">
        <v>111</v>
      </c>
      <c r="C133">
        <v>33</v>
      </c>
      <c r="D133">
        <v>16</v>
      </c>
      <c r="E133">
        <v>2</v>
      </c>
      <c r="F133">
        <v>64.272068075835705</v>
      </c>
      <c r="G133">
        <v>6</v>
      </c>
      <c r="H133">
        <v>10000</v>
      </c>
      <c r="I133" t="s">
        <v>1042</v>
      </c>
    </row>
    <row r="134" spans="1:9" x14ac:dyDescent="0.2">
      <c r="A134" t="s">
        <v>200</v>
      </c>
      <c r="B134">
        <v>112</v>
      </c>
      <c r="C134">
        <v>16</v>
      </c>
      <c r="D134">
        <v>19</v>
      </c>
      <c r="E134">
        <v>0</v>
      </c>
      <c r="F134">
        <v>51.061463378369801</v>
      </c>
      <c r="G134">
        <v>3</v>
      </c>
      <c r="H134">
        <v>10000</v>
      </c>
      <c r="I134" t="s">
        <v>1043</v>
      </c>
    </row>
    <row r="135" spans="1:9" x14ac:dyDescent="0.2">
      <c r="A135" t="s">
        <v>201</v>
      </c>
      <c r="B135">
        <v>113</v>
      </c>
      <c r="C135">
        <v>34</v>
      </c>
      <c r="D135">
        <v>14</v>
      </c>
      <c r="E135">
        <v>0</v>
      </c>
      <c r="F135">
        <v>67.027873933315206</v>
      </c>
      <c r="G135">
        <v>2</v>
      </c>
      <c r="H135">
        <v>10000</v>
      </c>
      <c r="I135" t="s">
        <v>1044</v>
      </c>
    </row>
    <row r="136" spans="1:9" x14ac:dyDescent="0.2">
      <c r="A136" t="s">
        <v>202</v>
      </c>
      <c r="B136">
        <v>114</v>
      </c>
      <c r="C136">
        <v>36</v>
      </c>
      <c r="D136">
        <v>14</v>
      </c>
      <c r="E136">
        <v>0</v>
      </c>
      <c r="F136">
        <v>69.707970827817903</v>
      </c>
      <c r="G136">
        <v>9</v>
      </c>
      <c r="H136">
        <v>10000</v>
      </c>
      <c r="I136" t="s">
        <v>1045</v>
      </c>
    </row>
    <row r="137" spans="1:9" x14ac:dyDescent="0.2">
      <c r="A137" t="s">
        <v>203</v>
      </c>
      <c r="B137">
        <v>115</v>
      </c>
      <c r="C137">
        <v>1</v>
      </c>
      <c r="D137">
        <v>25</v>
      </c>
      <c r="E137">
        <v>0</v>
      </c>
      <c r="F137">
        <v>44.794221907854002</v>
      </c>
      <c r="G137">
        <v>14</v>
      </c>
      <c r="H137">
        <v>10000</v>
      </c>
      <c r="I137" t="s">
        <v>1046</v>
      </c>
    </row>
    <row r="138" spans="1:9" x14ac:dyDescent="0.2">
      <c r="A138" t="s">
        <v>204</v>
      </c>
      <c r="B138">
        <v>116</v>
      </c>
      <c r="C138">
        <v>2</v>
      </c>
      <c r="D138">
        <v>24</v>
      </c>
      <c r="E138">
        <v>0</v>
      </c>
      <c r="F138">
        <v>44.926316410303102</v>
      </c>
      <c r="G138">
        <v>6</v>
      </c>
      <c r="H138">
        <v>10000</v>
      </c>
      <c r="I138" t="s">
        <v>1047</v>
      </c>
    </row>
    <row r="139" spans="1:9" x14ac:dyDescent="0.2">
      <c r="A139" t="s">
        <v>205</v>
      </c>
      <c r="B139">
        <v>117</v>
      </c>
      <c r="C139">
        <v>2</v>
      </c>
      <c r="D139">
        <v>24</v>
      </c>
      <c r="E139">
        <v>0</v>
      </c>
      <c r="F139">
        <v>45.912575170397702</v>
      </c>
      <c r="G139">
        <v>8</v>
      </c>
      <c r="H139">
        <v>10000</v>
      </c>
      <c r="I139" t="s">
        <v>1048</v>
      </c>
    </row>
    <row r="140" spans="1:9" x14ac:dyDescent="0.2">
      <c r="A140" t="s">
        <v>206</v>
      </c>
      <c r="B140">
        <v>118</v>
      </c>
      <c r="C140">
        <v>1</v>
      </c>
      <c r="D140">
        <v>25</v>
      </c>
      <c r="E140">
        <v>0</v>
      </c>
      <c r="F140">
        <v>46.104220025241297</v>
      </c>
      <c r="G140">
        <v>18</v>
      </c>
      <c r="H140">
        <v>10000</v>
      </c>
      <c r="I140" t="s">
        <v>1049</v>
      </c>
    </row>
    <row r="141" spans="1:9" x14ac:dyDescent="0.2">
      <c r="A141" t="s">
        <v>207</v>
      </c>
      <c r="B141">
        <v>119</v>
      </c>
      <c r="C141">
        <v>39</v>
      </c>
      <c r="D141">
        <v>16</v>
      </c>
      <c r="E141">
        <v>2</v>
      </c>
      <c r="F141">
        <v>78.342215508222495</v>
      </c>
      <c r="G141">
        <v>3</v>
      </c>
      <c r="H141">
        <v>10000</v>
      </c>
      <c r="I141" t="s">
        <v>1050</v>
      </c>
    </row>
    <row r="142" spans="1:9" x14ac:dyDescent="0.2">
      <c r="A142" t="s">
        <v>208</v>
      </c>
      <c r="B142">
        <v>120</v>
      </c>
      <c r="C142">
        <v>40</v>
      </c>
      <c r="D142">
        <v>14</v>
      </c>
      <c r="E142">
        <v>0</v>
      </c>
      <c r="F142">
        <v>80.751744389533997</v>
      </c>
      <c r="G142">
        <v>3</v>
      </c>
      <c r="H142">
        <v>10000</v>
      </c>
      <c r="I142" t="s">
        <v>1051</v>
      </c>
    </row>
    <row r="143" spans="1:9" x14ac:dyDescent="0.2">
      <c r="A143" t="s">
        <v>209</v>
      </c>
      <c r="B143">
        <v>121</v>
      </c>
      <c r="C143">
        <v>36</v>
      </c>
      <c r="D143">
        <v>17</v>
      </c>
      <c r="E143">
        <v>2</v>
      </c>
      <c r="F143">
        <v>77.640464030206203</v>
      </c>
      <c r="G143">
        <v>2</v>
      </c>
      <c r="H143">
        <v>10000</v>
      </c>
      <c r="I143" t="s">
        <v>1052</v>
      </c>
    </row>
    <row r="144" spans="1:9" x14ac:dyDescent="0.2">
      <c r="A144" t="s">
        <v>210</v>
      </c>
      <c r="B144">
        <v>122</v>
      </c>
      <c r="C144">
        <v>37</v>
      </c>
      <c r="D144">
        <v>16</v>
      </c>
      <c r="E144">
        <v>1</v>
      </c>
      <c r="F144">
        <v>79.528403714299202</v>
      </c>
      <c r="G144">
        <v>1</v>
      </c>
      <c r="H144">
        <v>10000</v>
      </c>
      <c r="I144" t="s">
        <v>1053</v>
      </c>
    </row>
    <row r="145" spans="1:9" x14ac:dyDescent="0.2">
      <c r="A145" t="s">
        <v>211</v>
      </c>
      <c r="B145">
        <v>123</v>
      </c>
      <c r="C145">
        <v>38</v>
      </c>
      <c r="D145">
        <v>17</v>
      </c>
      <c r="E145">
        <v>2</v>
      </c>
      <c r="F145">
        <v>81.817503251135307</v>
      </c>
      <c r="G145">
        <v>2</v>
      </c>
      <c r="H145">
        <v>10000</v>
      </c>
      <c r="I145" t="s">
        <v>1054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0A03-CCFF-2D4F-81A9-F899276F3166}">
  <dimension ref="A1:FX189"/>
  <sheetViews>
    <sheetView topLeftCell="A41" zoomScaleNormal="100" workbookViewId="0">
      <selection activeCell="I61" sqref="I61"/>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s>
  <sheetData>
    <row r="1" spans="1:26" ht="22" x14ac:dyDescent="0.3">
      <c r="A1" s="2" t="str" cm="1">
        <f t="array" aca="1" ref="A1" ca="1">MID(CELL("filename"),SEARCH("[",CELL("filename"))+1,SEARCH("]",CELL("filename"))-SEARCH("[",CELL("filename"))-1)</f>
        <v>03 codeTables_QECC.xlsx</v>
      </c>
      <c r="B1" s="2"/>
      <c r="U1" s="3"/>
      <c r="V1" s="3"/>
    </row>
    <row r="2" spans="1:26" x14ac:dyDescent="0.2">
      <c r="Y2" s="4"/>
      <c r="Z2" s="5"/>
    </row>
    <row r="3" spans="1:26" x14ac:dyDescent="0.2">
      <c r="A3" s="3" t="s">
        <v>0</v>
      </c>
      <c r="B3" s="18">
        <v>121</v>
      </c>
      <c r="C3" s="3" t="s">
        <v>1</v>
      </c>
      <c r="D3" s="18">
        <f ca="1">MAX(B68:B300)</f>
        <v>123</v>
      </c>
      <c r="E3" s="3" t="s">
        <v>2</v>
      </c>
      <c r="F3" s="18">
        <f ca="1">MIN(B68:B300)</f>
        <v>3</v>
      </c>
      <c r="M3" s="6"/>
      <c r="Y3" s="4"/>
      <c r="Z3" s="5"/>
    </row>
    <row r="4" spans="1:26" x14ac:dyDescent="0.2">
      <c r="Y4" s="4"/>
      <c r="Z4" s="5"/>
    </row>
    <row r="5" spans="1:26" x14ac:dyDescent="0.2">
      <c r="A5" s="11" t="s">
        <v>6</v>
      </c>
      <c r="M5" s="11"/>
      <c r="Y5" s="4"/>
      <c r="Z5" s="5"/>
    </row>
    <row r="6" spans="1:26" x14ac:dyDescent="0.2">
      <c r="B6" s="6" t="s">
        <v>1388</v>
      </c>
      <c r="C6" s="6" t="s">
        <v>1389</v>
      </c>
      <c r="D6" s="6"/>
      <c r="E6" s="6"/>
      <c r="F6" s="6"/>
      <c r="G6" s="6"/>
      <c r="H6" s="6"/>
      <c r="I6" s="6"/>
      <c r="N6" s="6"/>
      <c r="O6" s="6"/>
      <c r="P6" s="6"/>
      <c r="Q6" s="6"/>
      <c r="R6" s="6"/>
      <c r="S6" s="6"/>
      <c r="T6" s="6"/>
      <c r="U6" s="6"/>
      <c r="Y6" s="4"/>
      <c r="Z6" s="5"/>
    </row>
    <row r="7" spans="1:26" x14ac:dyDescent="0.2">
      <c r="A7" s="6" t="s">
        <v>20</v>
      </c>
      <c r="B7" s="12">
        <f t="shared" ref="B7:C7" ca="1" si="0">SUM(BD:BD)</f>
        <v>121</v>
      </c>
      <c r="C7" s="12">
        <f t="shared" ca="1" si="0"/>
        <v>121</v>
      </c>
      <c r="D7" s="12"/>
      <c r="E7" s="12"/>
      <c r="F7" s="12"/>
      <c r="H7" s="12"/>
      <c r="I7" s="12"/>
      <c r="J7" s="14" t="s">
        <v>21</v>
      </c>
      <c r="K7" s="13"/>
      <c r="M7" s="6"/>
      <c r="S7" s="14"/>
      <c r="Y7" s="4"/>
      <c r="Z7" s="5"/>
    </row>
    <row r="8" spans="1:26" x14ac:dyDescent="0.2">
      <c r="A8" s="6" t="s">
        <v>22</v>
      </c>
      <c r="B8" s="19">
        <f t="shared" ref="B8:C8" ca="1" si="1">$B$3-B7</f>
        <v>0</v>
      </c>
      <c r="C8" s="19">
        <f t="shared" ca="1" si="1"/>
        <v>0</v>
      </c>
      <c r="D8" s="19"/>
      <c r="E8" s="19"/>
      <c r="F8" s="19"/>
      <c r="H8" s="19"/>
      <c r="I8" s="19"/>
      <c r="J8" s="14" t="s">
        <v>21</v>
      </c>
      <c r="M8" s="6"/>
      <c r="S8" s="14"/>
      <c r="Y8" s="4"/>
      <c r="Z8" s="5"/>
    </row>
    <row r="9" spans="1:26" x14ac:dyDescent="0.2">
      <c r="A9" s="6" t="s">
        <v>24</v>
      </c>
      <c r="B9" s="7">
        <f t="shared" ref="B9:C9" ca="1" si="2">SUM(CL:CL)</f>
        <v>62</v>
      </c>
      <c r="C9" s="7">
        <f t="shared" ca="1" si="2"/>
        <v>75</v>
      </c>
      <c r="D9" s="7"/>
      <c r="E9" s="7"/>
      <c r="F9" s="7"/>
      <c r="H9" s="7"/>
      <c r="I9" s="7"/>
      <c r="J9" s="14" t="s">
        <v>25</v>
      </c>
      <c r="M9" s="6"/>
      <c r="S9" s="14"/>
      <c r="Y9" s="4"/>
      <c r="Z9" s="5"/>
    </row>
    <row r="10" spans="1:26" x14ac:dyDescent="0.2">
      <c r="A10" s="6" t="s">
        <v>27</v>
      </c>
      <c r="B10" s="4">
        <f t="shared" ref="B10:C10" ca="1" si="3">B9/$B$3</f>
        <v>0.51239669421487599</v>
      </c>
      <c r="C10" s="4">
        <f t="shared" ca="1" si="3"/>
        <v>0.6198347107438017</v>
      </c>
      <c r="D10" s="4"/>
      <c r="E10" s="4"/>
      <c r="F10" s="4"/>
      <c r="H10" s="4"/>
      <c r="I10" s="4"/>
      <c r="J10" s="14" t="s">
        <v>28</v>
      </c>
      <c r="M10" s="16"/>
      <c r="N10" s="19"/>
      <c r="O10" s="19"/>
      <c r="P10" s="19"/>
      <c r="Q10" s="19"/>
      <c r="R10" s="19"/>
      <c r="S10" s="14"/>
      <c r="T10" s="5"/>
      <c r="U10" s="5"/>
      <c r="Y10" s="4"/>
      <c r="Z10" s="5"/>
    </row>
    <row r="11" spans="1:26" x14ac:dyDescent="0.2">
      <c r="A11" s="6" t="s">
        <v>29</v>
      </c>
      <c r="B11" s="5">
        <f t="shared" ref="B11:C11" ca="1" si="4">SUM(DC:DC)</f>
        <v>63088.397132871876</v>
      </c>
      <c r="C11" s="5">
        <f t="shared" ca="1" si="4"/>
        <v>71622.857318447044</v>
      </c>
      <c r="D11" s="5"/>
      <c r="E11" s="5"/>
      <c r="F11" s="5"/>
      <c r="H11" s="5"/>
      <c r="I11" s="5"/>
      <c r="J11" s="15" t="s">
        <v>30</v>
      </c>
      <c r="M11" s="17"/>
      <c r="S11" s="14"/>
      <c r="T11" s="5"/>
      <c r="U11" s="5"/>
      <c r="Y11" s="4"/>
      <c r="Z11" s="5"/>
    </row>
    <row r="12" spans="1:26" x14ac:dyDescent="0.2">
      <c r="A12" s="6" t="s">
        <v>31</v>
      </c>
      <c r="B12" s="7">
        <f t="shared" ref="B12:C12" ca="1" si="5">SUM(FB:FB)</f>
        <v>1210000</v>
      </c>
      <c r="C12" s="7">
        <f t="shared" ca="1" si="5"/>
        <v>1210000</v>
      </c>
      <c r="D12" s="7"/>
      <c r="E12" s="7"/>
      <c r="F12" s="7"/>
      <c r="H12" s="7"/>
      <c r="I12" s="7"/>
      <c r="J12" s="14" t="s">
        <v>21</v>
      </c>
      <c r="M12" s="6"/>
      <c r="N12" s="4"/>
      <c r="O12" s="4"/>
      <c r="P12" s="4"/>
      <c r="Q12" s="4"/>
      <c r="R12" s="4"/>
      <c r="S12" s="14"/>
      <c r="Y12" s="4"/>
      <c r="Z12" s="5"/>
    </row>
    <row r="13" spans="1:26" x14ac:dyDescent="0.2">
      <c r="A13" s="6" t="s">
        <v>33</v>
      </c>
      <c r="B13">
        <f t="shared" ref="B13:C13" ca="1" si="6">SUM(DT:DT)</f>
        <v>242798</v>
      </c>
      <c r="C13">
        <f t="shared" ca="1" si="6"/>
        <v>227442</v>
      </c>
      <c r="J13" s="14" t="s">
        <v>25</v>
      </c>
      <c r="M13" s="6"/>
      <c r="N13" s="5"/>
      <c r="O13" s="5"/>
      <c r="P13" s="5"/>
      <c r="Q13" s="5"/>
      <c r="R13" s="5"/>
      <c r="S13" s="15"/>
      <c r="Y13" s="4"/>
      <c r="Z13" s="5"/>
    </row>
    <row r="14" spans="1:26" x14ac:dyDescent="0.2">
      <c r="A14" s="6" t="s">
        <v>35</v>
      </c>
      <c r="B14" s="4">
        <f t="shared" ref="B14:C14" ca="1" si="7">B13/B12</f>
        <v>0.20065950413223141</v>
      </c>
      <c r="C14" s="4">
        <f t="shared" ca="1" si="7"/>
        <v>0.18796859504132232</v>
      </c>
      <c r="D14" s="4"/>
      <c r="E14" s="4"/>
      <c r="F14" s="4"/>
      <c r="H14" s="4"/>
      <c r="I14" s="4"/>
      <c r="J14" s="14" t="s">
        <v>28</v>
      </c>
      <c r="M14" s="6"/>
      <c r="N14" s="5"/>
      <c r="O14" s="5"/>
      <c r="P14" s="5"/>
      <c r="Q14" s="5"/>
      <c r="R14" s="5"/>
      <c r="S14" s="15"/>
      <c r="T14" s="7"/>
      <c r="U14" s="7"/>
      <c r="Y14" s="4"/>
      <c r="Z14" s="5"/>
    </row>
    <row r="15" spans="1:26" x14ac:dyDescent="0.2">
      <c r="A15" s="6" t="s">
        <v>36</v>
      </c>
      <c r="B15" s="20">
        <f t="shared" ref="B15:C15" ca="1" si="8">IF(B12,B11/B12,"")</f>
        <v>5.2139171184191632E-2</v>
      </c>
      <c r="C15" s="20">
        <f t="shared" ca="1" si="8"/>
        <v>5.9192444064832268E-2</v>
      </c>
      <c r="D15" s="20"/>
      <c r="E15" s="20"/>
      <c r="F15" s="20"/>
      <c r="H15" s="20"/>
      <c r="I15" s="20"/>
      <c r="J15" s="15" t="s">
        <v>30</v>
      </c>
      <c r="M15" s="17"/>
      <c r="N15" s="5"/>
      <c r="O15" s="5"/>
      <c r="P15" s="5"/>
      <c r="Q15" s="5"/>
      <c r="R15" s="5"/>
      <c r="S15" s="15"/>
      <c r="T15" s="4"/>
      <c r="U15" s="4" t="str">
        <f t="shared" ref="U15" si="9">IF(U12,U14/U12,"")</f>
        <v/>
      </c>
      <c r="Y15" s="4"/>
      <c r="Z15" s="5"/>
    </row>
    <row r="16" spans="1:26" x14ac:dyDescent="0.2">
      <c r="A16" s="6" t="s">
        <v>37</v>
      </c>
      <c r="B16" s="5">
        <f t="shared" ref="B16:C16" ca="1" si="10">IF(B13,B11/B13,"")</f>
        <v>0.25983903134651798</v>
      </c>
      <c r="C16" s="5">
        <f t="shared" ca="1" si="10"/>
        <v>0.31490603018988156</v>
      </c>
      <c r="D16" s="5"/>
      <c r="E16" s="5"/>
      <c r="F16" s="5"/>
      <c r="H16" s="5"/>
      <c r="I16" s="5"/>
      <c r="J16" s="15" t="s">
        <v>30</v>
      </c>
      <c r="M16" s="6"/>
      <c r="Y16" s="4"/>
      <c r="Z16" s="5"/>
    </row>
    <row r="17" spans="1:180" x14ac:dyDescent="0.2">
      <c r="A17" s="6" t="s">
        <v>38</v>
      </c>
      <c r="B17">
        <f t="shared" ref="B17:C17" ca="1" si="11">COUNTIFS(DC:DC,"=0")</f>
        <v>0</v>
      </c>
      <c r="C17">
        <f t="shared" ca="1" si="11"/>
        <v>0</v>
      </c>
      <c r="J17" s="14"/>
      <c r="M17" s="6"/>
      <c r="Y17" s="4"/>
      <c r="Z17" s="5"/>
    </row>
    <row r="18" spans="1:180" x14ac:dyDescent="0.2">
      <c r="L18" s="5"/>
      <c r="M18" s="5"/>
      <c r="N18" s="5"/>
      <c r="O18" s="5"/>
      <c r="P18" s="5"/>
      <c r="Y18" s="4"/>
      <c r="Z18" s="5"/>
    </row>
    <row r="19" spans="1:180" x14ac:dyDescent="0.2">
      <c r="A19" s="6"/>
      <c r="B19" s="6"/>
      <c r="O19" s="5"/>
      <c r="P19" s="5"/>
      <c r="Y19" s="4"/>
      <c r="Z19" s="5"/>
    </row>
    <row r="20" spans="1:180" x14ac:dyDescent="0.2">
      <c r="O20" s="5"/>
      <c r="P20" s="5"/>
      <c r="Y20" s="4"/>
      <c r="Z20" s="5"/>
      <c r="FW20" s="4"/>
      <c r="FX20" s="5"/>
    </row>
    <row r="21" spans="1:180" ht="19" x14ac:dyDescent="0.25">
      <c r="A21" s="8"/>
      <c r="B21" s="8"/>
      <c r="C21" s="8"/>
      <c r="D21" s="8"/>
      <c r="E21" s="8"/>
      <c r="F21" s="8"/>
      <c r="G21" s="8"/>
      <c r="H21" s="8"/>
      <c r="I21" s="8"/>
      <c r="K21" s="8"/>
      <c r="L21" s="8"/>
      <c r="M21" s="8"/>
      <c r="N21" s="8"/>
      <c r="O21" s="5"/>
      <c r="P21" s="5"/>
      <c r="Y21" s="4"/>
      <c r="Z21" s="5"/>
      <c r="FW21" s="4"/>
      <c r="FX21" s="5"/>
    </row>
    <row r="22" spans="1:180" x14ac:dyDescent="0.2">
      <c r="O22" s="5"/>
      <c r="P22" s="5"/>
      <c r="Y22" s="4"/>
      <c r="Z22" s="5"/>
      <c r="FW22" s="4"/>
      <c r="FX22" s="5"/>
    </row>
    <row r="23" spans="1:180" x14ac:dyDescent="0.2">
      <c r="O23" s="5"/>
      <c r="P23" s="5"/>
      <c r="Y23" s="4"/>
      <c r="Z23" s="5"/>
      <c r="FW23" s="4"/>
      <c r="FX23" s="5"/>
    </row>
    <row r="24" spans="1:180" x14ac:dyDescent="0.2">
      <c r="O24" s="5"/>
      <c r="P24" s="5"/>
      <c r="Y24" s="4"/>
      <c r="Z24" s="5"/>
      <c r="FW24" s="4"/>
      <c r="FX24" s="5"/>
    </row>
    <row r="25" spans="1:180" x14ac:dyDescent="0.2">
      <c r="O25" s="5"/>
      <c r="P25" s="5"/>
      <c r="Y25" s="4"/>
      <c r="Z25" s="5"/>
      <c r="FW25" s="4"/>
      <c r="FX25" s="5"/>
    </row>
    <row r="26" spans="1:180" x14ac:dyDescent="0.2">
      <c r="O26" s="5"/>
      <c r="P26" s="5"/>
      <c r="Y26" s="4"/>
      <c r="Z26" s="5"/>
      <c r="FW26" s="4"/>
      <c r="FX26" s="5"/>
    </row>
    <row r="27" spans="1:180" x14ac:dyDescent="0.2">
      <c r="O27" s="5"/>
      <c r="P27" s="5"/>
      <c r="Y27" s="4"/>
      <c r="Z27" s="5"/>
      <c r="FW27" s="4"/>
      <c r="FX27" s="5"/>
    </row>
    <row r="28" spans="1:180" x14ac:dyDescent="0.2">
      <c r="O28" s="5"/>
      <c r="P28" s="5"/>
      <c r="Y28" s="4"/>
      <c r="Z28" s="5"/>
      <c r="FW28" s="4"/>
      <c r="FX28" s="5"/>
    </row>
    <row r="29" spans="1:180" x14ac:dyDescent="0.2">
      <c r="O29" s="5"/>
      <c r="P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row>
    <row r="35" spans="1:180" x14ac:dyDescent="0.2">
      <c r="Y35" s="4"/>
      <c r="Z35" s="5"/>
      <c r="FW35" s="4"/>
      <c r="FX35" s="5"/>
    </row>
    <row r="36" spans="1:180" x14ac:dyDescent="0.2">
      <c r="Y36" s="4"/>
      <c r="Z36" s="5"/>
      <c r="FW36" s="4"/>
      <c r="FX36" s="5"/>
    </row>
    <row r="37" spans="1:180" x14ac:dyDescent="0.2">
      <c r="Y37" s="4"/>
      <c r="Z37" s="5"/>
      <c r="FW37" s="4"/>
      <c r="FX37" s="5"/>
    </row>
    <row r="38" spans="1:180" x14ac:dyDescent="0.2">
      <c r="Y38" s="4"/>
      <c r="Z38" s="5"/>
      <c r="FW38" s="4"/>
      <c r="FX38" s="5"/>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41</v>
      </c>
    </row>
    <row r="44" spans="1:180" x14ac:dyDescent="0.2">
      <c r="A44" t="s">
        <v>42</v>
      </c>
      <c r="B44" t="s">
        <v>43</v>
      </c>
      <c r="C44" t="s">
        <v>43</v>
      </c>
      <c r="D44" t="s">
        <v>44</v>
      </c>
      <c r="E44" t="s">
        <v>45</v>
      </c>
    </row>
    <row r="45" spans="1:180" x14ac:dyDescent="0.2">
      <c r="A45" t="str">
        <f>A2&amp;" &amp;"</f>
        <v xml:space="preserve"> &amp;</v>
      </c>
      <c r="B45" t="str">
        <f>"\textbf{"&amp;B6&amp;"}"&amp;IF(C45="\\",""," &amp;")</f>
        <v>\textbf{BP-OSD Default} &amp;</v>
      </c>
      <c r="C45" t="str">
        <f t="shared" ref="C45" si="12">"\textbf{"&amp;C6&amp;"}"&amp;IF(D45="\\",""," &amp;")</f>
        <v>\textbf{Add Stabilisers}</v>
      </c>
      <c r="D45" s="9" t="s">
        <v>46</v>
      </c>
      <c r="E45" t="s">
        <v>45</v>
      </c>
      <c r="I45" s="9"/>
      <c r="S45" s="9"/>
      <c r="V45" s="9"/>
    </row>
    <row r="46" spans="1:180" x14ac:dyDescent="0.2">
      <c r="A46" t="str">
        <f t="shared" ref="A46:A55" si="13">"\textbf{"&amp;A7&amp;"} &amp;"</f>
        <v>\textbf{Result Returned} &amp;</v>
      </c>
      <c r="B46" t="str">
        <f t="shared" ref="B46:C55" ca="1" si="14">SUBSTITUTE(TEXT(B7,$J7)&amp;IF(C46="\\",""," &amp;"),"%","\%")</f>
        <v>121 &amp;</v>
      </c>
      <c r="C46" t="str">
        <f t="shared" ca="1" si="14"/>
        <v>121</v>
      </c>
      <c r="D46" s="9" t="s">
        <v>46</v>
      </c>
      <c r="I46" s="9"/>
      <c r="S46" s="9"/>
      <c r="V46" s="9"/>
    </row>
    <row r="47" spans="1:180" x14ac:dyDescent="0.2">
      <c r="A47" t="str">
        <f t="shared" si="13"/>
        <v>\textbf{No Result} &amp;</v>
      </c>
      <c r="B47" t="str">
        <f t="shared" ca="1" si="14"/>
        <v>0 &amp;</v>
      </c>
      <c r="C47" t="str">
        <f t="shared" ca="1" si="14"/>
        <v>0</v>
      </c>
      <c r="D47" s="9" t="s">
        <v>46</v>
      </c>
      <c r="I47" s="9"/>
      <c r="S47" s="9"/>
      <c r="V47" s="9"/>
    </row>
    <row r="48" spans="1:180" x14ac:dyDescent="0.2">
      <c r="A48" t="str">
        <f t="shared" si="13"/>
        <v>\textbf{At lowest distance} &amp;</v>
      </c>
      <c r="B48" t="str">
        <f t="shared" ca="1" si="14"/>
        <v>62 &amp;</v>
      </c>
      <c r="C48" t="str">
        <f t="shared" ca="1" si="14"/>
        <v>75</v>
      </c>
      <c r="D48" s="9" t="s">
        <v>46</v>
      </c>
      <c r="I48" s="9"/>
      <c r="S48" s="9"/>
      <c r="V48" s="9"/>
    </row>
    <row r="49" spans="1:180" x14ac:dyDescent="0.2">
      <c r="A49" t="str">
        <f t="shared" si="13"/>
        <v>\textbf{Overall Success Rate} &amp;</v>
      </c>
      <c r="B49" t="str">
        <f t="shared" ca="1" si="14"/>
        <v>51.2\% &amp;</v>
      </c>
      <c r="C49" t="str">
        <f t="shared" ca="1" si="14"/>
        <v>62.0\%</v>
      </c>
      <c r="D49" s="9" t="s">
        <v>46</v>
      </c>
      <c r="I49" s="9"/>
      <c r="S49" s="9"/>
      <c r="V49" s="9"/>
    </row>
    <row r="50" spans="1:180" x14ac:dyDescent="0.2">
      <c r="A50" t="str">
        <f t="shared" si="13"/>
        <v>\textbf{Total Time (s)} &amp;</v>
      </c>
      <c r="B50" t="str">
        <f t="shared" ca="1" si="14"/>
        <v>6.3E+04 &amp;</v>
      </c>
      <c r="C50" t="str">
        <f t="shared" ca="1" si="14"/>
        <v>7.2E+04</v>
      </c>
      <c r="D50" s="9" t="s">
        <v>46</v>
      </c>
      <c r="E50" t="s">
        <v>45</v>
      </c>
      <c r="I50" s="9"/>
      <c r="S50" s="9"/>
      <c r="V50" s="9"/>
    </row>
    <row r="51" spans="1:180" x14ac:dyDescent="0.2">
      <c r="A51" t="str">
        <f t="shared" si="13"/>
        <v>\textbf{Trials} &amp;</v>
      </c>
      <c r="B51" t="str">
        <f t="shared" ca="1" si="14"/>
        <v>1,210,000 &amp;</v>
      </c>
      <c r="C51" t="str">
        <f t="shared" ca="1" si="14"/>
        <v>1,210,000</v>
      </c>
      <c r="D51" s="9" t="s">
        <v>46</v>
      </c>
      <c r="I51" s="9"/>
      <c r="S51" s="9"/>
      <c r="V51" s="9"/>
    </row>
    <row r="52" spans="1:180" x14ac:dyDescent="0.2">
      <c r="A52" t="str">
        <f t="shared" si="13"/>
        <v>\textbf{Trials at lowest distance} &amp;</v>
      </c>
      <c r="B52" t="str">
        <f t="shared" ca="1" si="14"/>
        <v>242,798 &amp;</v>
      </c>
      <c r="C52" t="str">
        <f t="shared" ca="1" si="14"/>
        <v>227,442</v>
      </c>
      <c r="D52" s="9" t="s">
        <v>46</v>
      </c>
      <c r="I52" s="9"/>
      <c r="S52" s="9"/>
      <c r="V52" s="9"/>
    </row>
    <row r="53" spans="1:180" x14ac:dyDescent="0.2">
      <c r="A53" t="str">
        <f t="shared" si="13"/>
        <v>\textbf{Trial Success Rate} &amp;</v>
      </c>
      <c r="B53" t="str">
        <f t="shared" ca="1" si="14"/>
        <v>20.1\% &amp;</v>
      </c>
      <c r="C53" t="str">
        <f t="shared" ca="1" si="14"/>
        <v>18.8\%</v>
      </c>
      <c r="D53" s="9" t="s">
        <v>46</v>
      </c>
      <c r="I53" s="9"/>
      <c r="S53" s="9"/>
      <c r="V53" s="9"/>
    </row>
    <row r="54" spans="1:180" x14ac:dyDescent="0.2">
      <c r="A54" t="str">
        <f t="shared" si="13"/>
        <v>\textbf{Time/Trial} &amp;</v>
      </c>
      <c r="B54" t="str">
        <f t="shared" ca="1" si="14"/>
        <v>5.2E-02 &amp;</v>
      </c>
      <c r="C54" t="str">
        <f t="shared" ca="1" si="14"/>
        <v>5.9E-02</v>
      </c>
      <c r="D54" s="9" t="s">
        <v>46</v>
      </c>
      <c r="I54" s="9"/>
      <c r="S54" s="9"/>
      <c r="V54" s="9"/>
    </row>
    <row r="55" spans="1:180" x14ac:dyDescent="0.2">
      <c r="A55" t="str">
        <f t="shared" si="13"/>
        <v>\textbf{Time/Successful Trial} &amp;</v>
      </c>
      <c r="B55" t="str">
        <f t="shared" ca="1" si="14"/>
        <v>2.6E-01 &amp;</v>
      </c>
      <c r="C55" t="str">
        <f t="shared" ca="1" si="14"/>
        <v>3.1E-01</v>
      </c>
      <c r="D55" s="9" t="s">
        <v>46</v>
      </c>
      <c r="E55" t="s">
        <v>45</v>
      </c>
      <c r="I55" s="9"/>
      <c r="V55" s="9"/>
    </row>
    <row r="56" spans="1:180" x14ac:dyDescent="0.2">
      <c r="A56" t="s">
        <v>47</v>
      </c>
      <c r="J56" s="9"/>
      <c r="V56" s="9"/>
    </row>
    <row r="57" spans="1:180" x14ac:dyDescent="0.2">
      <c r="A57" t="s">
        <v>48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49</v>
      </c>
      <c r="B64">
        <f ca="1">MATCH("name",INDIRECT($A$67&amp;"!a:a"),)</f>
        <v>27</v>
      </c>
      <c r="Y64" s="4"/>
      <c r="Z64" s="5"/>
      <c r="FW64" s="4"/>
      <c r="FX64" s="5"/>
    </row>
    <row r="65" spans="1:180" x14ac:dyDescent="0.2">
      <c r="Y65" s="4"/>
      <c r="Z65" s="5"/>
      <c r="FW65" s="4"/>
      <c r="FX65" s="5"/>
    </row>
    <row r="66" spans="1:180" s="6" customFormat="1" x14ac:dyDescent="0.2">
      <c r="E66" s="6" t="s">
        <v>51</v>
      </c>
      <c r="V66" s="6" t="s">
        <v>52</v>
      </c>
      <c r="AM66" s="6" t="s">
        <v>53</v>
      </c>
      <c r="BD66" s="6" t="s">
        <v>54</v>
      </c>
      <c r="BU66" s="6" t="s">
        <v>55</v>
      </c>
      <c r="CL66" s="6" t="s">
        <v>56</v>
      </c>
      <c r="DC66" s="6" t="s">
        <v>40</v>
      </c>
      <c r="DT66" s="6" t="s">
        <v>57</v>
      </c>
      <c r="EK66" s="6" t="s">
        <v>58</v>
      </c>
      <c r="FB66" s="6" t="s">
        <v>59</v>
      </c>
      <c r="FT66"/>
      <c r="FU66"/>
      <c r="FV66"/>
      <c r="FW66" s="4"/>
      <c r="FX66" s="5"/>
    </row>
    <row r="67" spans="1:180" s="6" customFormat="1" x14ac:dyDescent="0.2">
      <c r="A67" s="6" t="s">
        <v>60</v>
      </c>
      <c r="B67" s="6" t="s">
        <v>61</v>
      </c>
      <c r="C67" s="6" t="s">
        <v>62</v>
      </c>
      <c r="E67" s="6" t="s">
        <v>66</v>
      </c>
      <c r="F67" s="6" t="s">
        <v>1387</v>
      </c>
      <c r="V67" s="6" t="str">
        <f t="shared" ref="V67:W67" si="15">E67</f>
        <v>bposd</v>
      </c>
      <c r="W67" s="6" t="str">
        <f t="shared" si="15"/>
        <v>bposd_addstabs</v>
      </c>
      <c r="AM67" s="6" t="str">
        <f t="shared" ref="AM67:AN67" si="16">E67</f>
        <v>bposd</v>
      </c>
      <c r="AN67" s="6" t="str">
        <f t="shared" si="16"/>
        <v>bposd_addstabs</v>
      </c>
      <c r="BD67" s="6" t="str">
        <f t="shared" ref="BD67:BE67" si="17">V67</f>
        <v>bposd</v>
      </c>
      <c r="BE67" s="6" t="str">
        <f t="shared" si="17"/>
        <v>bposd_addstabs</v>
      </c>
      <c r="BU67" s="6" t="str">
        <f t="shared" ref="BU67:BV67" si="18">BD67</f>
        <v>bposd</v>
      </c>
      <c r="BV67" s="6" t="str">
        <f t="shared" si="18"/>
        <v>bposd_addstabs</v>
      </c>
      <c r="CL67" s="6" t="str">
        <f t="shared" ref="CL67:CM67" si="19">BU67</f>
        <v>bposd</v>
      </c>
      <c r="CM67" s="6" t="str">
        <f t="shared" si="19"/>
        <v>bposd_addstabs</v>
      </c>
      <c r="DC67" s="6" t="str">
        <f t="shared" ref="DC67:DD67" si="20">CL67</f>
        <v>bposd</v>
      </c>
      <c r="DD67" s="6" t="str">
        <f t="shared" si="20"/>
        <v>bposd_addstabs</v>
      </c>
      <c r="DT67" s="6" t="str">
        <f t="shared" ref="DT67:DU67" si="21">DC67</f>
        <v>bposd</v>
      </c>
      <c r="DU67" s="6" t="str">
        <f t="shared" si="21"/>
        <v>bposd_addstabs</v>
      </c>
      <c r="EK67" s="6" t="str">
        <f t="shared" ref="EK67:EL67" si="22">DT67</f>
        <v>bposd</v>
      </c>
      <c r="EL67" s="6" t="str">
        <f t="shared" si="22"/>
        <v>bposd_addstabs</v>
      </c>
      <c r="FB67" s="6" t="str">
        <f t="shared" ref="FB67:FC67" si="23">EK67</f>
        <v>bposd</v>
      </c>
      <c r="FC67" s="6" t="str">
        <f t="shared" si="23"/>
        <v>bposd_addstabs</v>
      </c>
      <c r="FS67" s="3"/>
      <c r="FT67" s="3"/>
      <c r="FU67"/>
      <c r="FV67"/>
      <c r="FW67"/>
      <c r="FX67"/>
    </row>
    <row r="68" spans="1:180" x14ac:dyDescent="0.2">
      <c r="A68" t="str" cm="1">
        <f t="array" aca="1" ref="A68" ca="1">INDIRECT($A$67&amp;"!A"&amp;ROW(C1)+$B$64)</f>
        <v>[[3,1,1]]</v>
      </c>
      <c r="B68" cm="1">
        <f t="array" aca="1" ref="B68" ca="1">INDIRECT($A$67&amp;"!b"&amp;ROW(D1)+$B$64)</f>
        <v>3</v>
      </c>
      <c r="C68">
        <f ca="1">MIN(INDIRECT($A$67&amp;"!d"&amp;ROW(E1)+$B$64),BU68:CG68)</f>
        <v>1</v>
      </c>
      <c r="E68">
        <f t="shared" ref="E68:F100" ca="1" si="24">MATCH($A68,INDIRECT("'"&amp;E$67&amp;"'!A:A"),)</f>
        <v>31</v>
      </c>
      <c r="F68">
        <f t="shared" ca="1" si="24"/>
        <v>31</v>
      </c>
      <c r="V68" cm="1">
        <f t="array" aca="1" ref="V68" ca="1">IF(ISNA(E68),$B68,OFFSET(INDIRECT("'"&amp;V$67&amp;"'!d1"),E68-1,))</f>
        <v>1</v>
      </c>
      <c r="W68" cm="1">
        <f t="array" aca="1" ref="W68" ca="1">IF(ISNA(F68),,OFFSET(INDIRECT("'"&amp;W$67&amp;"'!d1"),F68-1,))</f>
        <v>1</v>
      </c>
      <c r="AM68">
        <f ca="1">IF(DC68&gt;= $N$3,0,BD68)</f>
        <v>0</v>
      </c>
      <c r="AN68">
        <f t="shared" ref="AN68:AN83" ca="1" si="25">IF(DD68&gt;= $N$3,0,BE68)</f>
        <v>0</v>
      </c>
      <c r="BD68">
        <f t="shared" ref="BD68:BE87" ca="1" si="26">IF(AND(V68&gt;0,V68&lt;$B68),1,0)</f>
        <v>1</v>
      </c>
      <c r="BE68">
        <f t="shared" ca="1" si="26"/>
        <v>1</v>
      </c>
      <c r="BU68">
        <f t="shared" ref="BU68:BV87" ca="1" si="27">IF(BD68,V68,$B68)</f>
        <v>1</v>
      </c>
      <c r="BV68">
        <f t="shared" ca="1" si="27"/>
        <v>1</v>
      </c>
      <c r="CL68">
        <f t="shared" ref="CL68:CM87" ca="1" si="28">IF(BU68=$C68,1,0)</f>
        <v>1</v>
      </c>
      <c r="CM68">
        <f t="shared" ca="1" si="28"/>
        <v>1</v>
      </c>
      <c r="DC68" cm="1">
        <f t="array" aca="1" ref="DC68" ca="1">IF(ISNA(E68),,OFFSET(INDIRECT("'"&amp;DT$67&amp;"'!f1"),E68-1,))</f>
        <v>5.1040011459999999</v>
      </c>
      <c r="DD68" cm="1">
        <f t="array" aca="1" ref="DD68" ca="1">IF(ISNA(F68),,OFFSET(INDIRECT("'"&amp;DU$67&amp;"'!f1"),F68-1,))</f>
        <v>5.3412066400051099</v>
      </c>
      <c r="DT68">
        <f ca="1">IF(CL68,EK68,)</f>
        <v>10000</v>
      </c>
      <c r="DU68">
        <f t="shared" ref="DU68:DU83" ca="1" si="29">IF(CM68,EL68,)</f>
        <v>10000</v>
      </c>
      <c r="EK68" cm="1">
        <f t="array" aca="1" ref="EK68" ca="1">IF(ISNA(E68),0,OFFSET(INDIRECT("'"&amp;EK$67&amp;"'!g1"),E68-1,)*CL68)</f>
        <v>10000</v>
      </c>
      <c r="EL68" cm="1">
        <f t="array" aca="1" ref="EL68" ca="1">IF(ISNA(F68),0,OFFSET(INDIRECT("'"&amp;EL$67&amp;"'!g1"),F68-1,)*CM68)</f>
        <v>10000</v>
      </c>
      <c r="FB68" s="10" cm="1">
        <f t="array" aca="1" ref="FB68" ca="1">IF(ISNA(E68),0,OFFSET(INDIRECT("'"&amp;EK$67&amp;"'!h1"),E68-1,))</f>
        <v>10000</v>
      </c>
      <c r="FC68" s="10" cm="1">
        <f t="array" aca="1" ref="FC68" ca="1">IF(ISNA(F68),0,OFFSET(INDIRECT("'"&amp;EL$67&amp;"'!h1"),F68-1,))</f>
        <v>10000</v>
      </c>
      <c r="FD68" s="10"/>
      <c r="FE68" s="10"/>
      <c r="FF68" s="10"/>
      <c r="FG68" s="10"/>
      <c r="FH68" s="10"/>
      <c r="FI68" s="10"/>
      <c r="FJ68" s="10"/>
      <c r="FK68" s="10"/>
      <c r="FL68" s="10"/>
      <c r="FM68" s="10"/>
      <c r="FN68" s="10"/>
      <c r="FO68" s="10"/>
      <c r="FP68" s="10"/>
      <c r="FQ68" s="10"/>
      <c r="FW68" s="4"/>
      <c r="FX68" s="5"/>
    </row>
    <row r="69" spans="1:180" x14ac:dyDescent="0.2">
      <c r="A69" t="str" cm="1">
        <f t="array" aca="1" ref="A69" ca="1">INDIRECT($A$67&amp;"!A"&amp;ROW(C2)+$B$64)</f>
        <v>[[4,1,2]]</v>
      </c>
      <c r="B69" cm="1">
        <f t="array" aca="1" ref="B69" ca="1">INDIRECT($A$67&amp;"!b"&amp;ROW(D2)+$B$64)</f>
        <v>4</v>
      </c>
      <c r="C69">
        <f t="shared" ref="C69:C132" ca="1" si="30">MIN(INDIRECT($A$67&amp;"!d"&amp;ROW(E2)+$B$64),BU69:CG69)</f>
        <v>2</v>
      </c>
      <c r="E69">
        <f t="shared" ca="1" si="24"/>
        <v>32</v>
      </c>
      <c r="F69">
        <f t="shared" ca="1" si="24"/>
        <v>32</v>
      </c>
      <c r="V69" cm="1">
        <f t="array" aca="1" ref="V69" ca="1">IF(ISNA(E69),,OFFSET(INDIRECT("'"&amp;V$67&amp;"'!d1"),E69-1,))</f>
        <v>2</v>
      </c>
      <c r="W69" cm="1">
        <f t="array" aca="1" ref="W69" ca="1">IF(ISNA(F69),,OFFSET(INDIRECT("'"&amp;W$67&amp;"'!d1"),F69-1,))</f>
        <v>2</v>
      </c>
      <c r="AM69">
        <f t="shared" ref="AM69:AN87" ca="1" si="31">IF(DC69&gt;= $N$3,0,BD69)</f>
        <v>0</v>
      </c>
      <c r="AN69">
        <f t="shared" ca="1" si="25"/>
        <v>0</v>
      </c>
      <c r="BD69">
        <f t="shared" ca="1" si="26"/>
        <v>1</v>
      </c>
      <c r="BE69">
        <f t="shared" ca="1" si="26"/>
        <v>1</v>
      </c>
      <c r="BU69">
        <f t="shared" ca="1" si="27"/>
        <v>2</v>
      </c>
      <c r="BV69">
        <f t="shared" ca="1" si="27"/>
        <v>2</v>
      </c>
      <c r="CL69">
        <f t="shared" ca="1" si="28"/>
        <v>1</v>
      </c>
      <c r="CM69">
        <f t="shared" ca="1" si="28"/>
        <v>1</v>
      </c>
      <c r="DC69" cm="1">
        <f t="array" aca="1" ref="DC69" ca="1">IF(ISNA(E69),,OFFSET(INDIRECT("'"&amp;DT$67&amp;"'!f1"),E69-1,))</f>
        <v>8.0513571249999796</v>
      </c>
      <c r="DD69" cm="1">
        <f t="array" aca="1" ref="DD69" ca="1">IF(ISNA(F69),,OFFSET(INDIRECT("'"&amp;DU$67&amp;"'!f1"),F69-1,))</f>
        <v>8.2876742556691099</v>
      </c>
      <c r="DT69">
        <f t="shared" ref="DT69:DU102" ca="1" si="32">IF(CL69,EK69,)</f>
        <v>10000</v>
      </c>
      <c r="DU69">
        <f t="shared" ca="1" si="29"/>
        <v>10000</v>
      </c>
      <c r="EK69" cm="1">
        <f t="array" aca="1" ref="EK69" ca="1">IF(ISNA(E69),0,OFFSET(INDIRECT("'"&amp;EK$67&amp;"'!g1"),E69-1,)*CL69)</f>
        <v>10000</v>
      </c>
      <c r="EL69" cm="1">
        <f t="array" aca="1" ref="EL69" ca="1">IF(ISNA(F69),0,OFFSET(INDIRECT("'"&amp;EL$67&amp;"'!g1"),F69-1,)*CM69)</f>
        <v>10000</v>
      </c>
      <c r="FB69" s="10" cm="1">
        <f t="array" aca="1" ref="FB69" ca="1">IF(ISNA(E69),0,OFFSET(INDIRECT("'"&amp;EK$67&amp;"'!h1"),E69-1,))</f>
        <v>10000</v>
      </c>
      <c r="FC69" s="10" cm="1">
        <f t="array" aca="1" ref="FC69" ca="1">IF(ISNA(F69),0,OFFSET(INDIRECT("'"&amp;EL$67&amp;"'!h1"),F69-1,))</f>
        <v>10000</v>
      </c>
      <c r="FD69" s="10"/>
      <c r="FE69" s="10"/>
      <c r="FF69" s="10"/>
      <c r="FG69" s="10"/>
      <c r="FH69" s="10"/>
      <c r="FI69" s="10"/>
      <c r="FJ69" s="10"/>
      <c r="FK69" s="10"/>
      <c r="FL69" s="10"/>
      <c r="FM69" s="10"/>
      <c r="FN69" s="10"/>
      <c r="FO69" s="10"/>
      <c r="FP69" s="10"/>
      <c r="FQ69" s="10"/>
      <c r="FW69" s="4"/>
      <c r="FX69" s="5"/>
    </row>
    <row r="70" spans="1:180" x14ac:dyDescent="0.2">
      <c r="A70" t="str" cm="1">
        <f t="array" aca="1" ref="A70" ca="1">INDIRECT($A$67&amp;"!A"&amp;ROW(C3)+$B$64)</f>
        <v>[[5,1,3]]</v>
      </c>
      <c r="B70" cm="1">
        <f t="array" aca="1" ref="B70" ca="1">INDIRECT($A$67&amp;"!b"&amp;ROW(D3)+$B$64)</f>
        <v>5</v>
      </c>
      <c r="C70">
        <f t="shared" ca="1" si="30"/>
        <v>3</v>
      </c>
      <c r="E70">
        <f t="shared" ca="1" si="24"/>
        <v>33</v>
      </c>
      <c r="F70">
        <f t="shared" ca="1" si="24"/>
        <v>33</v>
      </c>
      <c r="V70" cm="1">
        <f t="array" aca="1" ref="V70" ca="1">IF(ISNA(E70),,OFFSET(INDIRECT("'"&amp;V$67&amp;"'!d1"),E70-1,))</f>
        <v>3</v>
      </c>
      <c r="W70" cm="1">
        <f t="array" aca="1" ref="W70" ca="1">IF(ISNA(F70),,OFFSET(INDIRECT("'"&amp;W$67&amp;"'!d1"),F70-1,))</f>
        <v>3</v>
      </c>
      <c r="AM70">
        <f t="shared" ca="1" si="31"/>
        <v>0</v>
      </c>
      <c r="AN70">
        <f t="shared" ca="1" si="25"/>
        <v>0</v>
      </c>
      <c r="BD70">
        <f t="shared" ca="1" si="26"/>
        <v>1</v>
      </c>
      <c r="BE70">
        <f t="shared" ca="1" si="26"/>
        <v>1</v>
      </c>
      <c r="BU70">
        <f t="shared" ca="1" si="27"/>
        <v>3</v>
      </c>
      <c r="BV70">
        <f t="shared" ca="1" si="27"/>
        <v>3</v>
      </c>
      <c r="CL70">
        <f t="shared" ca="1" si="28"/>
        <v>1</v>
      </c>
      <c r="CM70">
        <f t="shared" ca="1" si="28"/>
        <v>1</v>
      </c>
      <c r="DC70" cm="1">
        <f t="array" aca="1" ref="DC70" ca="1">IF(ISNA(E70),,OFFSET(INDIRECT("'"&amp;DT$67&amp;"'!f1"),E70-1,))</f>
        <v>9.6821607110000194</v>
      </c>
      <c r="DD70" cm="1">
        <f t="array" aca="1" ref="DD70" ca="1">IF(ISNA(F70),,OFFSET(INDIRECT("'"&amp;DU$67&amp;"'!f1"),F70-1,))</f>
        <v>9.9972638189792598</v>
      </c>
      <c r="DT70">
        <f t="shared" ca="1" si="32"/>
        <v>10000</v>
      </c>
      <c r="DU70">
        <f t="shared" ca="1" si="29"/>
        <v>10000</v>
      </c>
      <c r="EK70" cm="1">
        <f t="array" aca="1" ref="EK70" ca="1">IF(ISNA(E70),0,OFFSET(INDIRECT("'"&amp;EK$67&amp;"'!g1"),E70-1,)*CL70)</f>
        <v>10000</v>
      </c>
      <c r="EL70" cm="1">
        <f t="array" aca="1" ref="EL70" ca="1">IF(ISNA(F70),0,OFFSET(INDIRECT("'"&amp;EL$67&amp;"'!g1"),F70-1,)*CM70)</f>
        <v>10000</v>
      </c>
      <c r="FB70" s="10" cm="1">
        <f t="array" aca="1" ref="FB70" ca="1">IF(ISNA(E70),0,OFFSET(INDIRECT("'"&amp;EK$67&amp;"'!h1"),E70-1,))</f>
        <v>10000</v>
      </c>
      <c r="FC70" s="10" cm="1">
        <f t="array" aca="1" ref="FC70" ca="1">IF(ISNA(F70),0,OFFSET(INDIRECT("'"&amp;EL$67&amp;"'!h1"),F70-1,))</f>
        <v>10000</v>
      </c>
      <c r="FD70" s="10"/>
      <c r="FE70" s="10"/>
      <c r="FF70" s="10"/>
      <c r="FG70" s="10"/>
      <c r="FH70" s="10"/>
      <c r="FI70" s="10"/>
      <c r="FJ70" s="10"/>
      <c r="FK70" s="10"/>
      <c r="FL70" s="10"/>
      <c r="FM70" s="10"/>
      <c r="FN70" s="10"/>
      <c r="FO70" s="10"/>
      <c r="FP70" s="10"/>
      <c r="FQ70" s="10"/>
      <c r="FW70" s="4"/>
      <c r="FX70" s="5"/>
    </row>
    <row r="71" spans="1:180" x14ac:dyDescent="0.2">
      <c r="A71" t="str" cm="1">
        <f t="array" aca="1" ref="A71" ca="1">INDIRECT($A$67&amp;"!A"&amp;ROW(C4)+$B$64)</f>
        <v>[[6,1,3]]</v>
      </c>
      <c r="B71" cm="1">
        <f t="array" aca="1" ref="B71" ca="1">INDIRECT($A$67&amp;"!b"&amp;ROW(D4)+$B$64)</f>
        <v>6</v>
      </c>
      <c r="C71">
        <f t="shared" ca="1" si="30"/>
        <v>3</v>
      </c>
      <c r="E71">
        <f t="shared" ca="1" si="24"/>
        <v>34</v>
      </c>
      <c r="F71">
        <f t="shared" ca="1" si="24"/>
        <v>34</v>
      </c>
      <c r="V71" cm="1">
        <f t="array" aca="1" ref="V71" ca="1">IF(ISNA(E71),,OFFSET(INDIRECT("'"&amp;V$67&amp;"'!d1"),E71-1,))</f>
        <v>3</v>
      </c>
      <c r="W71" cm="1">
        <f t="array" aca="1" ref="W71" ca="1">IF(ISNA(F71),,OFFSET(INDIRECT("'"&amp;W$67&amp;"'!d1"),F71-1,))</f>
        <v>3</v>
      </c>
      <c r="AM71">
        <f t="shared" ca="1" si="31"/>
        <v>0</v>
      </c>
      <c r="AN71">
        <f t="shared" ca="1" si="25"/>
        <v>0</v>
      </c>
      <c r="BD71">
        <f t="shared" ca="1" si="26"/>
        <v>1</v>
      </c>
      <c r="BE71">
        <f t="shared" ca="1" si="26"/>
        <v>1</v>
      </c>
      <c r="BU71">
        <f t="shared" ca="1" si="27"/>
        <v>3</v>
      </c>
      <c r="BV71">
        <f t="shared" ca="1" si="27"/>
        <v>3</v>
      </c>
      <c r="CL71">
        <f t="shared" ca="1" si="28"/>
        <v>1</v>
      </c>
      <c r="CM71">
        <f t="shared" ca="1" si="28"/>
        <v>1</v>
      </c>
      <c r="DC71" cm="1">
        <f t="array" aca="1" ref="DC71" ca="1">IF(ISNA(E71),,OFFSET(INDIRECT("'"&amp;DT$67&amp;"'!f1"),E71-1,))</f>
        <v>10.027410239999901</v>
      </c>
      <c r="DD71" cm="1">
        <f t="array" aca="1" ref="DD71" ca="1">IF(ISNA(F71),,OFFSET(INDIRECT("'"&amp;DU$67&amp;"'!f1"),F71-1,))</f>
        <v>9.8912199661135602</v>
      </c>
      <c r="DT71">
        <f t="shared" ca="1" si="32"/>
        <v>10000</v>
      </c>
      <c r="DU71">
        <f t="shared" ca="1" si="29"/>
        <v>9906</v>
      </c>
      <c r="EK71" cm="1">
        <f t="array" aca="1" ref="EK71" ca="1">IF(ISNA(E71),0,OFFSET(INDIRECT("'"&amp;EK$67&amp;"'!g1"),E71-1,)*CL71)</f>
        <v>10000</v>
      </c>
      <c r="EL71" cm="1">
        <f t="array" aca="1" ref="EL71" ca="1">IF(ISNA(F71),0,OFFSET(INDIRECT("'"&amp;EL$67&amp;"'!g1"),F71-1,)*CM71)</f>
        <v>9906</v>
      </c>
      <c r="FB71" s="10" cm="1">
        <f t="array" aca="1" ref="FB71" ca="1">IF(ISNA(E71),0,OFFSET(INDIRECT("'"&amp;EK$67&amp;"'!h1"),E71-1,))</f>
        <v>10000</v>
      </c>
      <c r="FC71" s="10" cm="1">
        <f t="array" aca="1" ref="FC71" ca="1">IF(ISNA(F71),0,OFFSET(INDIRECT("'"&amp;EL$67&amp;"'!h1"),F71-1,))</f>
        <v>10000</v>
      </c>
      <c r="FD71" s="10"/>
      <c r="FE71" s="10"/>
      <c r="FF71" s="10"/>
      <c r="FG71" s="10"/>
      <c r="FH71" s="10"/>
      <c r="FI71" s="10"/>
      <c r="FJ71" s="10"/>
      <c r="FK71" s="10"/>
      <c r="FL71" s="10"/>
      <c r="FM71" s="10"/>
      <c r="FN71" s="10"/>
      <c r="FO71" s="10"/>
      <c r="FP71" s="10"/>
      <c r="FQ71" s="10"/>
      <c r="FW71" s="4"/>
      <c r="FX71" s="5"/>
    </row>
    <row r="72" spans="1:180" x14ac:dyDescent="0.2">
      <c r="A72" t="str" cm="1">
        <f t="array" aca="1" ref="A72" ca="1">INDIRECT($A$67&amp;"!A"&amp;ROW(C5)+$B$64)</f>
        <v>[[7,1,3]]</v>
      </c>
      <c r="B72" cm="1">
        <f t="array" aca="1" ref="B72" ca="1">INDIRECT($A$67&amp;"!b"&amp;ROW(D5)+$B$64)</f>
        <v>7</v>
      </c>
      <c r="C72">
        <f t="shared" ca="1" si="30"/>
        <v>3</v>
      </c>
      <c r="E72">
        <f t="shared" ca="1" si="24"/>
        <v>35</v>
      </c>
      <c r="F72">
        <f t="shared" ca="1" si="24"/>
        <v>35</v>
      </c>
      <c r="V72" cm="1">
        <f t="array" aca="1" ref="V72" ca="1">IF(ISNA(E72),,OFFSET(INDIRECT("'"&amp;V$67&amp;"'!d1"),E72-1,))</f>
        <v>3</v>
      </c>
      <c r="W72" cm="1">
        <f t="array" aca="1" ref="W72" ca="1">IF(ISNA(F72),,OFFSET(INDIRECT("'"&amp;W$67&amp;"'!d1"),F72-1,))</f>
        <v>3</v>
      </c>
      <c r="AM72">
        <f t="shared" ca="1" si="31"/>
        <v>0</v>
      </c>
      <c r="AN72">
        <f t="shared" ca="1" si="25"/>
        <v>0</v>
      </c>
      <c r="BD72">
        <f t="shared" ca="1" si="26"/>
        <v>1</v>
      </c>
      <c r="BE72">
        <f t="shared" ca="1" si="26"/>
        <v>1</v>
      </c>
      <c r="BU72">
        <f t="shared" ca="1" si="27"/>
        <v>3</v>
      </c>
      <c r="BV72">
        <f t="shared" ca="1" si="27"/>
        <v>3</v>
      </c>
      <c r="CL72">
        <f t="shared" ca="1" si="28"/>
        <v>1</v>
      </c>
      <c r="CM72">
        <f t="shared" ca="1" si="28"/>
        <v>1</v>
      </c>
      <c r="DC72" cm="1">
        <f t="array" aca="1" ref="DC72" ca="1">IF(ISNA(E72),,OFFSET(INDIRECT("'"&amp;DT$67&amp;"'!f1"),E72-1,))</f>
        <v>6.0806735919999797</v>
      </c>
      <c r="DD72" cm="1">
        <f t="array" aca="1" ref="DD72" ca="1">IF(ISNA(F72),,OFFSET(INDIRECT("'"&amp;DU$67&amp;"'!f1"),F72-1,))</f>
        <v>12.1780872195959</v>
      </c>
      <c r="DT72">
        <f t="shared" ca="1" si="32"/>
        <v>10000</v>
      </c>
      <c r="DU72">
        <f t="shared" ca="1" si="29"/>
        <v>9278</v>
      </c>
      <c r="EK72" cm="1">
        <f t="array" aca="1" ref="EK72" ca="1">IF(ISNA(E72),0,OFFSET(INDIRECT("'"&amp;EK$67&amp;"'!g1"),E72-1,)*CL72)</f>
        <v>10000</v>
      </c>
      <c r="EL72" cm="1">
        <f t="array" aca="1" ref="EL72" ca="1">IF(ISNA(F72),0,OFFSET(INDIRECT("'"&amp;EL$67&amp;"'!g1"),F72-1,)*CM72)</f>
        <v>9278</v>
      </c>
      <c r="FB72" s="10" cm="1">
        <f t="array" aca="1" ref="FB72" ca="1">IF(ISNA(E72),0,OFFSET(INDIRECT("'"&amp;EK$67&amp;"'!h1"),E72-1,))</f>
        <v>10000</v>
      </c>
      <c r="FC72" s="10" cm="1">
        <f t="array" aca="1" ref="FC72" ca="1">IF(ISNA(F72),0,OFFSET(INDIRECT("'"&amp;EL$67&amp;"'!h1"),F72-1,))</f>
        <v>10000</v>
      </c>
      <c r="FD72" s="10"/>
      <c r="FE72" s="10"/>
      <c r="FF72" s="10"/>
      <c r="FG72" s="10"/>
      <c r="FH72" s="10"/>
      <c r="FI72" s="10"/>
      <c r="FJ72" s="10"/>
      <c r="FK72" s="10"/>
      <c r="FL72" s="10"/>
      <c r="FM72" s="10"/>
      <c r="FN72" s="10"/>
      <c r="FO72" s="10"/>
      <c r="FP72" s="10"/>
      <c r="FQ72" s="10"/>
      <c r="FW72" s="4"/>
      <c r="FX72" s="5"/>
    </row>
    <row r="73" spans="1:180" x14ac:dyDescent="0.2">
      <c r="A73" t="str" cm="1">
        <f t="array" aca="1" ref="A73" ca="1">INDIRECT($A$67&amp;"!A"&amp;ROW(C6)+$B$64)</f>
        <v>[[8,1,3]]</v>
      </c>
      <c r="B73" cm="1">
        <f t="array" aca="1" ref="B73" ca="1">INDIRECT($A$67&amp;"!b"&amp;ROW(D6)+$B$64)</f>
        <v>8</v>
      </c>
      <c r="C73">
        <f t="shared" ca="1" si="30"/>
        <v>3</v>
      </c>
      <c r="E73">
        <f t="shared" ca="1" si="24"/>
        <v>36</v>
      </c>
      <c r="F73">
        <f t="shared" ca="1" si="24"/>
        <v>36</v>
      </c>
      <c r="V73" cm="1">
        <f t="array" aca="1" ref="V73" ca="1">IF(ISNA(E73),,OFFSET(INDIRECT("'"&amp;V$67&amp;"'!d1"),E73-1,))</f>
        <v>3</v>
      </c>
      <c r="W73" cm="1">
        <f t="array" aca="1" ref="W73" ca="1">IF(ISNA(F73),,OFFSET(INDIRECT("'"&amp;W$67&amp;"'!d1"),F73-1,))</f>
        <v>3</v>
      </c>
      <c r="AM73">
        <f t="shared" ca="1" si="31"/>
        <v>0</v>
      </c>
      <c r="AN73">
        <f t="shared" ca="1" si="25"/>
        <v>0</v>
      </c>
      <c r="BD73">
        <f t="shared" ca="1" si="26"/>
        <v>1</v>
      </c>
      <c r="BE73">
        <f t="shared" ca="1" si="26"/>
        <v>1</v>
      </c>
      <c r="BU73">
        <f t="shared" ca="1" si="27"/>
        <v>3</v>
      </c>
      <c r="BV73">
        <f t="shared" ca="1" si="27"/>
        <v>3</v>
      </c>
      <c r="CL73">
        <f t="shared" ca="1" si="28"/>
        <v>1</v>
      </c>
      <c r="CM73">
        <f t="shared" ca="1" si="28"/>
        <v>1</v>
      </c>
      <c r="DC73" cm="1">
        <f t="array" aca="1" ref="DC73" ca="1">IF(ISNA(E73),,OFFSET(INDIRECT("'"&amp;DT$67&amp;"'!f1"),E73-1,))</f>
        <v>10.05995553</v>
      </c>
      <c r="DD73" cm="1">
        <f t="array" aca="1" ref="DD73" ca="1">IF(ISNA(F73),,OFFSET(INDIRECT("'"&amp;DU$67&amp;"'!f1"),F73-1,))</f>
        <v>10.182482443749899</v>
      </c>
      <c r="DT73">
        <f t="shared" ca="1" si="32"/>
        <v>10000</v>
      </c>
      <c r="DU73">
        <f t="shared" ca="1" si="29"/>
        <v>9916</v>
      </c>
      <c r="EK73" cm="1">
        <f t="array" aca="1" ref="EK73" ca="1">IF(ISNA(E73),0,OFFSET(INDIRECT("'"&amp;EK$67&amp;"'!g1"),E73-1,)*CL73)</f>
        <v>10000</v>
      </c>
      <c r="EL73" cm="1">
        <f t="array" aca="1" ref="EL73" ca="1">IF(ISNA(F73),0,OFFSET(INDIRECT("'"&amp;EL$67&amp;"'!g1"),F73-1,)*CM73)</f>
        <v>9916</v>
      </c>
      <c r="FB73" s="10" cm="1">
        <f t="array" aca="1" ref="FB73" ca="1">IF(ISNA(E73),0,OFFSET(INDIRECT("'"&amp;EK$67&amp;"'!h1"),E73-1,))</f>
        <v>10000</v>
      </c>
      <c r="FC73" s="10" cm="1">
        <f t="array" aca="1" ref="FC73" ca="1">IF(ISNA(F73),0,OFFSET(INDIRECT("'"&amp;EL$67&amp;"'!h1"),F73-1,))</f>
        <v>10000</v>
      </c>
      <c r="FD73" s="10"/>
      <c r="FE73" s="10"/>
      <c r="FF73" s="10"/>
      <c r="FG73" s="10"/>
      <c r="FH73" s="10"/>
      <c r="FI73" s="10"/>
      <c r="FJ73" s="10"/>
      <c r="FK73" s="10"/>
      <c r="FL73" s="10"/>
      <c r="FM73" s="10"/>
      <c r="FN73" s="10"/>
      <c r="FO73" s="10"/>
      <c r="FP73" s="10"/>
      <c r="FQ73" s="10"/>
      <c r="FW73" s="4"/>
      <c r="FX73" s="5"/>
    </row>
    <row r="74" spans="1:180" x14ac:dyDescent="0.2">
      <c r="A74" t="str" cm="1">
        <f t="array" aca="1" ref="A74" ca="1">INDIRECT($A$67&amp;"!A"&amp;ROW(C7)+$B$64)</f>
        <v>[[9,1,3]]</v>
      </c>
      <c r="B74" cm="1">
        <f t="array" aca="1" ref="B74" ca="1">INDIRECT($A$67&amp;"!b"&amp;ROW(D7)+$B$64)</f>
        <v>9</v>
      </c>
      <c r="C74">
        <f t="shared" ca="1" si="30"/>
        <v>3</v>
      </c>
      <c r="E74">
        <f t="shared" ca="1" si="24"/>
        <v>37</v>
      </c>
      <c r="F74">
        <f t="shared" ca="1" si="24"/>
        <v>37</v>
      </c>
      <c r="V74" cm="1">
        <f t="array" aca="1" ref="V74" ca="1">IF(ISNA(E74),,OFFSET(INDIRECT("'"&amp;V$67&amp;"'!d1"),E74-1,))</f>
        <v>3</v>
      </c>
      <c r="W74" cm="1">
        <f t="array" aca="1" ref="W74" ca="1">IF(ISNA(F74),,OFFSET(INDIRECT("'"&amp;W$67&amp;"'!d1"),F74-1,))</f>
        <v>3</v>
      </c>
      <c r="AM74">
        <f t="shared" ca="1" si="31"/>
        <v>0</v>
      </c>
      <c r="AN74">
        <f t="shared" ca="1" si="25"/>
        <v>0</v>
      </c>
      <c r="BD74">
        <f t="shared" ca="1" si="26"/>
        <v>1</v>
      </c>
      <c r="BE74">
        <f t="shared" ca="1" si="26"/>
        <v>1</v>
      </c>
      <c r="BU74">
        <f t="shared" ca="1" si="27"/>
        <v>3</v>
      </c>
      <c r="BV74">
        <f t="shared" ca="1" si="27"/>
        <v>3</v>
      </c>
      <c r="CL74">
        <f t="shared" ca="1" si="28"/>
        <v>1</v>
      </c>
      <c r="CM74">
        <f t="shared" ca="1" si="28"/>
        <v>1</v>
      </c>
      <c r="DC74" cm="1">
        <f t="array" aca="1" ref="DC74" ca="1">IF(ISNA(E74),,OFFSET(INDIRECT("'"&amp;DT$67&amp;"'!f1"),E74-1,))</f>
        <v>10.0453156139999</v>
      </c>
      <c r="DD74" cm="1">
        <f t="array" aca="1" ref="DD74" ca="1">IF(ISNA(F74),,OFFSET(INDIRECT("'"&amp;DU$67&amp;"'!f1"),F74-1,))</f>
        <v>10.284780472516999</v>
      </c>
      <c r="DT74">
        <f t="shared" ca="1" si="32"/>
        <v>10000</v>
      </c>
      <c r="DU74">
        <f t="shared" ca="1" si="29"/>
        <v>9905</v>
      </c>
      <c r="EK74" cm="1">
        <f t="array" aca="1" ref="EK74" ca="1">IF(ISNA(E74),0,OFFSET(INDIRECT("'"&amp;EK$67&amp;"'!g1"),E74-1,)*CL74)</f>
        <v>10000</v>
      </c>
      <c r="EL74" cm="1">
        <f t="array" aca="1" ref="EL74" ca="1">IF(ISNA(F74),0,OFFSET(INDIRECT("'"&amp;EL$67&amp;"'!g1"),F74-1,)*CM74)</f>
        <v>9905</v>
      </c>
      <c r="FB74" s="10" cm="1">
        <f t="array" aca="1" ref="FB74" ca="1">IF(ISNA(E74),0,OFFSET(INDIRECT("'"&amp;EK$67&amp;"'!h1"),E74-1,))</f>
        <v>10000</v>
      </c>
      <c r="FC74" s="10" cm="1">
        <f t="array" aca="1" ref="FC74" ca="1">IF(ISNA(F74),0,OFFSET(INDIRECT("'"&amp;EL$67&amp;"'!h1"),F74-1,))</f>
        <v>10000</v>
      </c>
      <c r="FD74" s="10"/>
      <c r="FE74" s="10"/>
      <c r="FF74" s="10"/>
      <c r="FG74" s="10"/>
      <c r="FH74" s="10"/>
      <c r="FI74" s="10"/>
      <c r="FJ74" s="10"/>
      <c r="FK74" s="10"/>
      <c r="FL74" s="10"/>
      <c r="FM74" s="10"/>
      <c r="FN74" s="10"/>
      <c r="FO74" s="10"/>
      <c r="FP74" s="10"/>
      <c r="FQ74" s="10"/>
      <c r="FW74" s="4"/>
      <c r="FX74" s="5"/>
    </row>
    <row r="75" spans="1:180" x14ac:dyDescent="0.2">
      <c r="A75" t="str" cm="1">
        <f t="array" aca="1" ref="A75" ca="1">INDIRECT($A$67&amp;"!A"&amp;ROW(C8)+$B$64)</f>
        <v>[[10,1,4]]</v>
      </c>
      <c r="B75" cm="1">
        <f t="array" aca="1" ref="B75" ca="1">INDIRECT($A$67&amp;"!b"&amp;ROW(D8)+$B$64)</f>
        <v>10</v>
      </c>
      <c r="C75">
        <f t="shared" ca="1" si="30"/>
        <v>4</v>
      </c>
      <c r="E75">
        <f t="shared" ca="1" si="24"/>
        <v>38</v>
      </c>
      <c r="F75">
        <f t="shared" ca="1" si="24"/>
        <v>38</v>
      </c>
      <c r="V75" cm="1">
        <f t="array" aca="1" ref="V75" ca="1">IF(ISNA(E75),,OFFSET(INDIRECT("'"&amp;V$67&amp;"'!d1"),E75-1,))</f>
        <v>4</v>
      </c>
      <c r="W75" cm="1">
        <f t="array" aca="1" ref="W75" ca="1">IF(ISNA(F75),,OFFSET(INDIRECT("'"&amp;W$67&amp;"'!d1"),F75-1,))</f>
        <v>4</v>
      </c>
      <c r="AM75">
        <f t="shared" ca="1" si="31"/>
        <v>0</v>
      </c>
      <c r="AN75">
        <f t="shared" ca="1" si="25"/>
        <v>0</v>
      </c>
      <c r="BD75">
        <f t="shared" ca="1" si="26"/>
        <v>1</v>
      </c>
      <c r="BE75">
        <f t="shared" ca="1" si="26"/>
        <v>1</v>
      </c>
      <c r="BU75">
        <f t="shared" ca="1" si="27"/>
        <v>4</v>
      </c>
      <c r="BV75">
        <f t="shared" ca="1" si="27"/>
        <v>4</v>
      </c>
      <c r="CL75">
        <f t="shared" ca="1" si="28"/>
        <v>1</v>
      </c>
      <c r="CM75">
        <f t="shared" ca="1" si="28"/>
        <v>1</v>
      </c>
      <c r="DC75" cm="1">
        <f t="array" aca="1" ref="DC75" ca="1">IF(ISNA(E75),,OFFSET(INDIRECT("'"&amp;DT$67&amp;"'!f1"),E75-1,))</f>
        <v>22.563468653000001</v>
      </c>
      <c r="DD75" cm="1">
        <f t="array" aca="1" ref="DD75" ca="1">IF(ISNA(F75),,OFFSET(INDIRECT("'"&amp;DU$67&amp;"'!f1"),F75-1,))</f>
        <v>22.252585843205399</v>
      </c>
      <c r="DT75">
        <f t="shared" ca="1" si="32"/>
        <v>10000</v>
      </c>
      <c r="DU75">
        <f t="shared" ca="1" si="29"/>
        <v>9564</v>
      </c>
      <c r="EK75" cm="1">
        <f t="array" aca="1" ref="EK75" ca="1">IF(ISNA(E75),0,OFFSET(INDIRECT("'"&amp;EK$67&amp;"'!g1"),E75-1,)*CL75)</f>
        <v>10000</v>
      </c>
      <c r="EL75" cm="1">
        <f t="array" aca="1" ref="EL75" ca="1">IF(ISNA(F75),0,OFFSET(INDIRECT("'"&amp;EL$67&amp;"'!g1"),F75-1,)*CM75)</f>
        <v>9564</v>
      </c>
      <c r="FB75" s="10" cm="1">
        <f t="array" aca="1" ref="FB75" ca="1">IF(ISNA(E75),0,OFFSET(INDIRECT("'"&amp;EK$67&amp;"'!h1"),E75-1,))</f>
        <v>10000</v>
      </c>
      <c r="FC75" s="10" cm="1">
        <f t="array" aca="1" ref="FC75" ca="1">IF(ISNA(F75),0,OFFSET(INDIRECT("'"&amp;EL$67&amp;"'!h1"),F75-1,))</f>
        <v>10000</v>
      </c>
      <c r="FD75" s="10"/>
      <c r="FE75" s="10"/>
      <c r="FF75" s="10"/>
      <c r="FG75" s="10"/>
      <c r="FH75" s="10"/>
      <c r="FI75" s="10"/>
      <c r="FJ75" s="10"/>
      <c r="FK75" s="10"/>
      <c r="FL75" s="10"/>
      <c r="FM75" s="10"/>
      <c r="FN75" s="10"/>
      <c r="FO75" s="10"/>
      <c r="FP75" s="10"/>
      <c r="FQ75" s="10"/>
      <c r="FW75" s="4"/>
      <c r="FX75" s="5"/>
    </row>
    <row r="76" spans="1:180" x14ac:dyDescent="0.2">
      <c r="A76" t="str" cm="1">
        <f t="array" aca="1" ref="A76" ca="1">INDIRECT($A$67&amp;"!A"&amp;ROW(C9)+$B$64)</f>
        <v>[[11,1,5]]</v>
      </c>
      <c r="B76" cm="1">
        <f t="array" aca="1" ref="B76" ca="1">INDIRECT($A$67&amp;"!b"&amp;ROW(D9)+$B$64)</f>
        <v>11</v>
      </c>
      <c r="C76">
        <f t="shared" ca="1" si="30"/>
        <v>5</v>
      </c>
      <c r="E76">
        <f t="shared" ca="1" si="24"/>
        <v>39</v>
      </c>
      <c r="F76">
        <f t="shared" ca="1" si="24"/>
        <v>39</v>
      </c>
      <c r="V76" cm="1">
        <f t="array" aca="1" ref="V76" ca="1">IF(ISNA(E76),,OFFSET(INDIRECT("'"&amp;V$67&amp;"'!d1"),E76-1,))</f>
        <v>5</v>
      </c>
      <c r="W76" cm="1">
        <f t="array" aca="1" ref="W76" ca="1">IF(ISNA(F76),,OFFSET(INDIRECT("'"&amp;W$67&amp;"'!d1"),F76-1,))</f>
        <v>5</v>
      </c>
      <c r="AM76">
        <f t="shared" ca="1" si="31"/>
        <v>0</v>
      </c>
      <c r="AN76">
        <f t="shared" ca="1" si="25"/>
        <v>0</v>
      </c>
      <c r="BD76">
        <f t="shared" ca="1" si="26"/>
        <v>1</v>
      </c>
      <c r="BE76">
        <f t="shared" ca="1" si="26"/>
        <v>1</v>
      </c>
      <c r="BU76">
        <f t="shared" ca="1" si="27"/>
        <v>5</v>
      </c>
      <c r="BV76">
        <f t="shared" ca="1" si="27"/>
        <v>5</v>
      </c>
      <c r="CL76">
        <f t="shared" ca="1" si="28"/>
        <v>1</v>
      </c>
      <c r="CM76">
        <f t="shared" ca="1" si="28"/>
        <v>1</v>
      </c>
      <c r="DC76" cm="1">
        <f t="array" aca="1" ref="DC76" ca="1">IF(ISNA(E76),,OFFSET(INDIRECT("'"&amp;DT$67&amp;"'!f1"),E76-1,))</f>
        <v>25.773481366999999</v>
      </c>
      <c r="DD76" cm="1">
        <f t="array" aca="1" ref="DD76" ca="1">IF(ISNA(F76),,OFFSET(INDIRECT("'"&amp;DU$67&amp;"'!f1"),F76-1,))</f>
        <v>24.521191306412199</v>
      </c>
      <c r="DT76">
        <f t="shared" ca="1" si="32"/>
        <v>10000</v>
      </c>
      <c r="DU76">
        <f t="shared" ca="1" si="29"/>
        <v>9736</v>
      </c>
      <c r="EK76" cm="1">
        <f t="array" aca="1" ref="EK76" ca="1">IF(ISNA(E76),0,OFFSET(INDIRECT("'"&amp;EK$67&amp;"'!g1"),E76-1,)*CL76)</f>
        <v>10000</v>
      </c>
      <c r="EL76" cm="1">
        <f t="array" aca="1" ref="EL76" ca="1">IF(ISNA(F76),0,OFFSET(INDIRECT("'"&amp;EL$67&amp;"'!g1"),F76-1,)*CM76)</f>
        <v>9736</v>
      </c>
      <c r="FB76" s="10" cm="1">
        <f t="array" aca="1" ref="FB76" ca="1">IF(ISNA(E76),0,OFFSET(INDIRECT("'"&amp;EK$67&amp;"'!h1"),E76-1,))</f>
        <v>10000</v>
      </c>
      <c r="FC76" s="10" cm="1">
        <f t="array" aca="1" ref="FC76" ca="1">IF(ISNA(F76),0,OFFSET(INDIRECT("'"&amp;EL$67&amp;"'!h1"),F76-1,))</f>
        <v>10000</v>
      </c>
      <c r="FD76" s="10"/>
      <c r="FE76" s="10"/>
      <c r="FF76" s="10"/>
      <c r="FG76" s="10"/>
      <c r="FH76" s="10"/>
      <c r="FI76" s="10"/>
      <c r="FJ76" s="10"/>
      <c r="FK76" s="10"/>
      <c r="FL76" s="10"/>
      <c r="FM76" s="10"/>
      <c r="FN76" s="10"/>
      <c r="FO76" s="10"/>
      <c r="FP76" s="10"/>
      <c r="FQ76" s="10"/>
      <c r="FW76" s="4"/>
      <c r="FX76" s="5"/>
    </row>
    <row r="77" spans="1:180" x14ac:dyDescent="0.2">
      <c r="A77" t="str" cm="1">
        <f t="array" aca="1" ref="A77" ca="1">INDIRECT($A$67&amp;"!A"&amp;ROW(C10)+$B$64)</f>
        <v>[[12,6,3]]</v>
      </c>
      <c r="B77" cm="1">
        <f t="array" aca="1" ref="B77" ca="1">INDIRECT($A$67&amp;"!b"&amp;ROW(D10)+$B$64)</f>
        <v>12</v>
      </c>
      <c r="C77">
        <f t="shared" ca="1" si="30"/>
        <v>3</v>
      </c>
      <c r="E77">
        <f t="shared" ca="1" si="24"/>
        <v>40</v>
      </c>
      <c r="F77">
        <f t="shared" ca="1" si="24"/>
        <v>40</v>
      </c>
      <c r="V77" cm="1">
        <f t="array" aca="1" ref="V77" ca="1">IF(ISNA(E77),,OFFSET(INDIRECT("'"&amp;V$67&amp;"'!d1"),E77-1,))</f>
        <v>3</v>
      </c>
      <c r="W77" cm="1">
        <f t="array" aca="1" ref="W77" ca="1">IF(ISNA(F77),,OFFSET(INDIRECT("'"&amp;W$67&amp;"'!d1"),F77-1,))</f>
        <v>3</v>
      </c>
      <c r="AM77">
        <f t="shared" ca="1" si="31"/>
        <v>0</v>
      </c>
      <c r="AN77">
        <f t="shared" ca="1" si="25"/>
        <v>0</v>
      </c>
      <c r="BD77">
        <f t="shared" ca="1" si="26"/>
        <v>1</v>
      </c>
      <c r="BE77">
        <f t="shared" ca="1" si="26"/>
        <v>1</v>
      </c>
      <c r="BU77">
        <f t="shared" ca="1" si="27"/>
        <v>3</v>
      </c>
      <c r="BV77">
        <f t="shared" ca="1" si="27"/>
        <v>3</v>
      </c>
      <c r="CL77">
        <f t="shared" ca="1" si="28"/>
        <v>1</v>
      </c>
      <c r="CM77">
        <f t="shared" ca="1" si="28"/>
        <v>1</v>
      </c>
      <c r="DC77" cm="1">
        <f t="array" aca="1" ref="DC77" ca="1">IF(ISNA(E77),,OFFSET(INDIRECT("'"&amp;DT$67&amp;"'!f1"),E77-1,))</f>
        <v>22.406583241</v>
      </c>
      <c r="DD77" cm="1">
        <f t="array" aca="1" ref="DD77" ca="1">IF(ISNA(F77),,OFFSET(INDIRECT("'"&amp;DU$67&amp;"'!f1"),F77-1,))</f>
        <v>20.444181635975799</v>
      </c>
      <c r="DT77">
        <f t="shared" ca="1" si="32"/>
        <v>9445</v>
      </c>
      <c r="DU77">
        <f t="shared" ca="1" si="29"/>
        <v>9535</v>
      </c>
      <c r="EK77" cm="1">
        <f t="array" aca="1" ref="EK77" ca="1">IF(ISNA(E77),0,OFFSET(INDIRECT("'"&amp;EK$67&amp;"'!g1"),E77-1,)*CL77)</f>
        <v>9445</v>
      </c>
      <c r="EL77" cm="1">
        <f t="array" aca="1" ref="EL77" ca="1">IF(ISNA(F77),0,OFFSET(INDIRECT("'"&amp;EL$67&amp;"'!g1"),F77-1,)*CM77)</f>
        <v>9535</v>
      </c>
      <c r="FB77" s="10" cm="1">
        <f t="array" aca="1" ref="FB77" ca="1">IF(ISNA(E77),0,OFFSET(INDIRECT("'"&amp;EK$67&amp;"'!h1"),E77-1,))</f>
        <v>10000</v>
      </c>
      <c r="FC77" s="10" cm="1">
        <f t="array" aca="1" ref="FC77" ca="1">IF(ISNA(F77),0,OFFSET(INDIRECT("'"&amp;EL$67&amp;"'!h1"),F77-1,))</f>
        <v>10000</v>
      </c>
      <c r="FD77" s="10"/>
      <c r="FE77" s="10"/>
      <c r="FF77" s="10"/>
      <c r="FG77" s="10"/>
      <c r="FH77" s="10"/>
      <c r="FI77" s="10"/>
      <c r="FJ77" s="10"/>
      <c r="FK77" s="10"/>
      <c r="FL77" s="10"/>
      <c r="FM77" s="10"/>
      <c r="FN77" s="10"/>
      <c r="FO77" s="10"/>
      <c r="FP77" s="10"/>
      <c r="FQ77" s="10"/>
      <c r="FW77" s="4"/>
      <c r="FX77" s="5"/>
    </row>
    <row r="78" spans="1:180" x14ac:dyDescent="0.2">
      <c r="A78" t="str" cm="1">
        <f t="array" aca="1" ref="A78" ca="1">INDIRECT($A$67&amp;"!A"&amp;ROW(C11)+$B$64)</f>
        <v>[[13,6,3]]</v>
      </c>
      <c r="B78" cm="1">
        <f t="array" aca="1" ref="B78" ca="1">INDIRECT($A$67&amp;"!b"&amp;ROW(D11)+$B$64)</f>
        <v>13</v>
      </c>
      <c r="C78">
        <f t="shared" ca="1" si="30"/>
        <v>3</v>
      </c>
      <c r="E78">
        <f t="shared" ca="1" si="24"/>
        <v>41</v>
      </c>
      <c r="F78">
        <f t="shared" ca="1" si="24"/>
        <v>41</v>
      </c>
      <c r="V78" cm="1">
        <f t="array" aca="1" ref="V78" ca="1">IF(ISNA(E78),,OFFSET(INDIRECT("'"&amp;V$67&amp;"'!d1"),E78-1,))</f>
        <v>3</v>
      </c>
      <c r="W78" cm="1">
        <f t="array" aca="1" ref="W78" ca="1">IF(ISNA(F78),,OFFSET(INDIRECT("'"&amp;W$67&amp;"'!d1"),F78-1,))</f>
        <v>3</v>
      </c>
      <c r="AM78">
        <f t="shared" ca="1" si="31"/>
        <v>0</v>
      </c>
      <c r="AN78">
        <f t="shared" ca="1" si="25"/>
        <v>0</v>
      </c>
      <c r="BD78">
        <f t="shared" ca="1" si="26"/>
        <v>1</v>
      </c>
      <c r="BE78">
        <f t="shared" ca="1" si="26"/>
        <v>1</v>
      </c>
      <c r="BU78">
        <f t="shared" ca="1" si="27"/>
        <v>3</v>
      </c>
      <c r="BV78">
        <f t="shared" ca="1" si="27"/>
        <v>3</v>
      </c>
      <c r="CL78">
        <f t="shared" ca="1" si="28"/>
        <v>1</v>
      </c>
      <c r="CM78">
        <f t="shared" ca="1" si="28"/>
        <v>1</v>
      </c>
      <c r="DC78" cm="1">
        <f t="array" aca="1" ref="DC78" ca="1">IF(ISNA(E78),,OFFSET(INDIRECT("'"&amp;DT$67&amp;"'!f1"),E78-1,))</f>
        <v>22.030763662999899</v>
      </c>
      <c r="DD78" cm="1">
        <f t="array" aca="1" ref="DD78" ca="1">IF(ISNA(F78),,OFFSET(INDIRECT("'"&amp;DU$67&amp;"'!f1"),F78-1,))</f>
        <v>20.9616717472672</v>
      </c>
      <c r="DT78">
        <f t="shared" ca="1" si="32"/>
        <v>9539</v>
      </c>
      <c r="DU78">
        <f t="shared" ca="1" si="29"/>
        <v>9561</v>
      </c>
      <c r="EK78" cm="1">
        <f t="array" aca="1" ref="EK78" ca="1">IF(ISNA(E78),0,OFFSET(INDIRECT("'"&amp;EK$67&amp;"'!g1"),E78-1,)*CL78)</f>
        <v>9539</v>
      </c>
      <c r="EL78" cm="1">
        <f t="array" aca="1" ref="EL78" ca="1">IF(ISNA(F78),0,OFFSET(INDIRECT("'"&amp;EL$67&amp;"'!g1"),F78-1,)*CM78)</f>
        <v>9561</v>
      </c>
      <c r="FB78" s="10" cm="1">
        <f t="array" aca="1" ref="FB78" ca="1">IF(ISNA(E78),0,OFFSET(INDIRECT("'"&amp;EK$67&amp;"'!h1"),E78-1,))</f>
        <v>10000</v>
      </c>
      <c r="FC78" s="10" cm="1">
        <f t="array" aca="1" ref="FC78" ca="1">IF(ISNA(F78),0,OFFSET(INDIRECT("'"&amp;EL$67&amp;"'!h1"),F78-1,))</f>
        <v>10000</v>
      </c>
      <c r="FD78" s="10"/>
      <c r="FE78" s="10"/>
      <c r="FF78" s="10"/>
      <c r="FG78" s="10"/>
      <c r="FH78" s="10"/>
      <c r="FI78" s="10"/>
      <c r="FJ78" s="10"/>
      <c r="FK78" s="10"/>
      <c r="FL78" s="10"/>
      <c r="FM78" s="10"/>
      <c r="FN78" s="10"/>
      <c r="FO78" s="10"/>
      <c r="FP78" s="10"/>
      <c r="FQ78" s="10"/>
      <c r="FW78" s="4"/>
      <c r="FX78" s="5"/>
    </row>
    <row r="79" spans="1:180" x14ac:dyDescent="0.2">
      <c r="A79" t="str" cm="1">
        <f t="array" aca="1" ref="A79" ca="1">INDIRECT($A$67&amp;"!A"&amp;ROW(C12)+$B$64)</f>
        <v>[[14,2,5]]</v>
      </c>
      <c r="B79" cm="1">
        <f t="array" aca="1" ref="B79" ca="1">INDIRECT($A$67&amp;"!b"&amp;ROW(D12)+$B$64)</f>
        <v>14</v>
      </c>
      <c r="C79">
        <f t="shared" ca="1" si="30"/>
        <v>5</v>
      </c>
      <c r="E79">
        <f t="shared" ca="1" si="24"/>
        <v>42</v>
      </c>
      <c r="F79">
        <f t="shared" ca="1" si="24"/>
        <v>42</v>
      </c>
      <c r="V79" cm="1">
        <f t="array" aca="1" ref="V79" ca="1">IF(ISNA(E79),,OFFSET(INDIRECT("'"&amp;V$67&amp;"'!d1"),E79-1,))</f>
        <v>5</v>
      </c>
      <c r="W79" cm="1">
        <f t="array" aca="1" ref="W79" ca="1">IF(ISNA(F79),,OFFSET(INDIRECT("'"&amp;W$67&amp;"'!d1"),F79-1,))</f>
        <v>5</v>
      </c>
      <c r="AM79">
        <f t="shared" ca="1" si="31"/>
        <v>0</v>
      </c>
      <c r="AN79">
        <f t="shared" ca="1" si="25"/>
        <v>0</v>
      </c>
      <c r="BD79">
        <f t="shared" ca="1" si="26"/>
        <v>1</v>
      </c>
      <c r="BE79">
        <f t="shared" ca="1" si="26"/>
        <v>1</v>
      </c>
      <c r="BU79">
        <f t="shared" ca="1" si="27"/>
        <v>5</v>
      </c>
      <c r="BV79">
        <f t="shared" ca="1" si="27"/>
        <v>5</v>
      </c>
      <c r="CL79">
        <f t="shared" ca="1" si="28"/>
        <v>1</v>
      </c>
      <c r="CM79">
        <f t="shared" ca="1" si="28"/>
        <v>1</v>
      </c>
      <c r="DC79" cm="1">
        <f t="array" aca="1" ref="DC79" ca="1">IF(ISNA(E79),,OFFSET(INDIRECT("'"&amp;DT$67&amp;"'!f1"),E79-1,))</f>
        <v>34.347369377</v>
      </c>
      <c r="DD79" cm="1">
        <f t="array" aca="1" ref="DD79" ca="1">IF(ISNA(F79),,OFFSET(INDIRECT("'"&amp;DU$67&amp;"'!f1"),F79-1,))</f>
        <v>32.4719404578208</v>
      </c>
      <c r="DT79">
        <f t="shared" ca="1" si="32"/>
        <v>4856</v>
      </c>
      <c r="DU79">
        <f t="shared" ca="1" si="29"/>
        <v>8563</v>
      </c>
      <c r="EK79" cm="1">
        <f t="array" aca="1" ref="EK79" ca="1">IF(ISNA(E79),0,OFFSET(INDIRECT("'"&amp;EK$67&amp;"'!g1"),E79-1,)*CL79)</f>
        <v>4856</v>
      </c>
      <c r="EL79" cm="1">
        <f t="array" aca="1" ref="EL79" ca="1">IF(ISNA(F79),0,OFFSET(INDIRECT("'"&amp;EL$67&amp;"'!g1"),F79-1,)*CM79)</f>
        <v>8563</v>
      </c>
      <c r="FB79" s="10" cm="1">
        <f t="array" aca="1" ref="FB79" ca="1">IF(ISNA(E79),0,OFFSET(INDIRECT("'"&amp;EK$67&amp;"'!h1"),E79-1,))</f>
        <v>10000</v>
      </c>
      <c r="FC79" s="10" cm="1">
        <f t="array" aca="1" ref="FC79" ca="1">IF(ISNA(F79),0,OFFSET(INDIRECT("'"&amp;EL$67&amp;"'!h1"),F79-1,))</f>
        <v>10000</v>
      </c>
      <c r="FD79" s="10"/>
      <c r="FE79" s="10"/>
      <c r="FF79" s="10"/>
      <c r="FG79" s="10"/>
      <c r="FH79" s="10"/>
      <c r="FI79" s="10"/>
      <c r="FJ79" s="10"/>
      <c r="FK79" s="10"/>
      <c r="FL79" s="10"/>
      <c r="FM79" s="10"/>
      <c r="FN79" s="10"/>
      <c r="FO79" s="10"/>
      <c r="FP79" s="10"/>
      <c r="FQ79" s="10"/>
      <c r="FW79" s="4"/>
      <c r="FX79" s="5"/>
    </row>
    <row r="80" spans="1:180" x14ac:dyDescent="0.2">
      <c r="A80" t="str" cm="1">
        <f t="array" aca="1" ref="A80" ca="1">INDIRECT($A$67&amp;"!A"&amp;ROW(C13)+$B$64)</f>
        <v>[[15,2,5]]</v>
      </c>
      <c r="B80" cm="1">
        <f t="array" aca="1" ref="B80" ca="1">INDIRECT($A$67&amp;"!b"&amp;ROW(D13)+$B$64)</f>
        <v>15</v>
      </c>
      <c r="C80">
        <f t="shared" ca="1" si="30"/>
        <v>5</v>
      </c>
      <c r="E80">
        <f t="shared" ca="1" si="24"/>
        <v>43</v>
      </c>
      <c r="F80">
        <f t="shared" ca="1" si="24"/>
        <v>43</v>
      </c>
      <c r="V80" cm="1">
        <f t="array" aca="1" ref="V80" ca="1">IF(ISNA(E80),,OFFSET(INDIRECT("'"&amp;V$67&amp;"'!d1"),E80-1,))</f>
        <v>5</v>
      </c>
      <c r="W80" cm="1">
        <f t="array" aca="1" ref="W80" ca="1">IF(ISNA(F80),,OFFSET(INDIRECT("'"&amp;W$67&amp;"'!d1"),F80-1,))</f>
        <v>5</v>
      </c>
      <c r="AM80">
        <f t="shared" ca="1" si="31"/>
        <v>0</v>
      </c>
      <c r="AN80">
        <f t="shared" ca="1" si="25"/>
        <v>0</v>
      </c>
      <c r="BD80">
        <f t="shared" ca="1" si="26"/>
        <v>1</v>
      </c>
      <c r="BE80">
        <f t="shared" ca="1" si="26"/>
        <v>1</v>
      </c>
      <c r="BU80">
        <f t="shared" ca="1" si="27"/>
        <v>5</v>
      </c>
      <c r="BV80">
        <f t="shared" ca="1" si="27"/>
        <v>5</v>
      </c>
      <c r="CL80">
        <f t="shared" ca="1" si="28"/>
        <v>1</v>
      </c>
      <c r="CM80">
        <f t="shared" ca="1" si="28"/>
        <v>1</v>
      </c>
      <c r="DC80" cm="1">
        <f t="array" aca="1" ref="DC80" ca="1">IF(ISNA(E80),,OFFSET(INDIRECT("'"&amp;DT$67&amp;"'!f1"),E80-1,))</f>
        <v>34.618413285000003</v>
      </c>
      <c r="DD80" cm="1">
        <f t="array" aca="1" ref="DD80" ca="1">IF(ISNA(F80),,OFFSET(INDIRECT("'"&amp;DU$67&amp;"'!f1"),F80-1,))</f>
        <v>31.8423844203352</v>
      </c>
      <c r="DT80">
        <f t="shared" ca="1" si="32"/>
        <v>5386</v>
      </c>
      <c r="DU80">
        <f t="shared" ca="1" si="29"/>
        <v>8494</v>
      </c>
      <c r="EK80" cm="1">
        <f t="array" aca="1" ref="EK80" ca="1">IF(ISNA(E80),0,OFFSET(INDIRECT("'"&amp;EK$67&amp;"'!g1"),E80-1,)*CL80)</f>
        <v>5386</v>
      </c>
      <c r="EL80" cm="1">
        <f t="array" aca="1" ref="EL80" ca="1">IF(ISNA(F80),0,OFFSET(INDIRECT("'"&amp;EL$67&amp;"'!g1"),F80-1,)*CM80)</f>
        <v>8494</v>
      </c>
      <c r="FB80" s="10" cm="1">
        <f t="array" aca="1" ref="FB80" ca="1">IF(ISNA(E80),0,OFFSET(INDIRECT("'"&amp;EK$67&amp;"'!h1"),E80-1,))</f>
        <v>10000</v>
      </c>
      <c r="FC80" s="10" cm="1">
        <f t="array" aca="1" ref="FC80" ca="1">IF(ISNA(F80),0,OFFSET(INDIRECT("'"&amp;EL$67&amp;"'!h1"),F80-1,))</f>
        <v>10000</v>
      </c>
      <c r="FD80" s="10"/>
      <c r="FE80" s="10"/>
      <c r="FF80" s="10"/>
      <c r="FG80" s="10"/>
      <c r="FH80" s="10"/>
      <c r="FI80" s="10"/>
      <c r="FJ80" s="10"/>
      <c r="FK80" s="10"/>
      <c r="FL80" s="10"/>
      <c r="FM80" s="10"/>
      <c r="FN80" s="10"/>
      <c r="FO80" s="10"/>
      <c r="FP80" s="10"/>
      <c r="FQ80" s="10"/>
      <c r="FW80" s="4"/>
      <c r="FX80" s="5"/>
    </row>
    <row r="81" spans="1:180" x14ac:dyDescent="0.2">
      <c r="A81" t="str" cm="1">
        <f t="array" aca="1" ref="A81" ca="1">INDIRECT($A$67&amp;"!A"&amp;ROW(C14)+$B$64)</f>
        <v>[[16,1,6]]</v>
      </c>
      <c r="B81" cm="1">
        <f t="array" aca="1" ref="B81" ca="1">INDIRECT($A$67&amp;"!b"&amp;ROW(D14)+$B$64)</f>
        <v>16</v>
      </c>
      <c r="C81">
        <f t="shared" ca="1" si="30"/>
        <v>6</v>
      </c>
      <c r="E81">
        <f t="shared" ca="1" si="24"/>
        <v>44</v>
      </c>
      <c r="F81">
        <f t="shared" ca="1" si="24"/>
        <v>44</v>
      </c>
      <c r="V81" cm="1">
        <f t="array" aca="1" ref="V81" ca="1">IF(ISNA(E81),,OFFSET(INDIRECT("'"&amp;V$67&amp;"'!d1"),E81-1,))</f>
        <v>6</v>
      </c>
      <c r="W81" cm="1">
        <f t="array" aca="1" ref="W81" ca="1">IF(ISNA(F81),,OFFSET(INDIRECT("'"&amp;W$67&amp;"'!d1"),F81-1,))</f>
        <v>6</v>
      </c>
      <c r="AM81">
        <f t="shared" ca="1" si="31"/>
        <v>0</v>
      </c>
      <c r="AN81">
        <f t="shared" ca="1" si="25"/>
        <v>0</v>
      </c>
      <c r="BD81">
        <f t="shared" ca="1" si="26"/>
        <v>1</v>
      </c>
      <c r="BE81">
        <f t="shared" ca="1" si="26"/>
        <v>1</v>
      </c>
      <c r="BU81">
        <f t="shared" ca="1" si="27"/>
        <v>6</v>
      </c>
      <c r="BV81">
        <f t="shared" ca="1" si="27"/>
        <v>6</v>
      </c>
      <c r="CL81">
        <f t="shared" ca="1" si="28"/>
        <v>1</v>
      </c>
      <c r="CM81">
        <f t="shared" ca="1" si="28"/>
        <v>1</v>
      </c>
      <c r="DC81" cm="1">
        <f t="array" aca="1" ref="DC81" ca="1">IF(ISNA(E81),,OFFSET(INDIRECT("'"&amp;DT$67&amp;"'!f1"),E81-1,))</f>
        <v>44.663073147999903</v>
      </c>
      <c r="DD81" cm="1">
        <f t="array" aca="1" ref="DD81" ca="1">IF(ISNA(F81),,OFFSET(INDIRECT("'"&amp;DU$67&amp;"'!f1"),F81-1,))</f>
        <v>41.228029526770101</v>
      </c>
      <c r="DT81">
        <f t="shared" ca="1" si="32"/>
        <v>10000</v>
      </c>
      <c r="DU81">
        <f t="shared" ca="1" si="29"/>
        <v>9211</v>
      </c>
      <c r="EK81" cm="1">
        <f t="array" aca="1" ref="EK81" ca="1">IF(ISNA(E81),0,OFFSET(INDIRECT("'"&amp;EK$67&amp;"'!g1"),E81-1,)*CL81)</f>
        <v>10000</v>
      </c>
      <c r="EL81" cm="1">
        <f t="array" aca="1" ref="EL81" ca="1">IF(ISNA(F81),0,OFFSET(INDIRECT("'"&amp;EL$67&amp;"'!g1"),F81-1,)*CM81)</f>
        <v>9211</v>
      </c>
      <c r="FB81" s="10" cm="1">
        <f t="array" aca="1" ref="FB81" ca="1">IF(ISNA(E81),0,OFFSET(INDIRECT("'"&amp;EK$67&amp;"'!h1"),E81-1,))</f>
        <v>10000</v>
      </c>
      <c r="FC81" s="10" cm="1">
        <f t="array" aca="1" ref="FC81" ca="1">IF(ISNA(F81),0,OFFSET(INDIRECT("'"&amp;EL$67&amp;"'!h1"),F81-1,))</f>
        <v>10000</v>
      </c>
      <c r="FD81" s="10"/>
      <c r="FE81" s="10"/>
      <c r="FF81" s="10"/>
      <c r="FG81" s="10"/>
      <c r="FH81" s="10"/>
      <c r="FI81" s="10"/>
      <c r="FJ81" s="10"/>
      <c r="FK81" s="10"/>
      <c r="FL81" s="10"/>
      <c r="FM81" s="10"/>
      <c r="FN81" s="10"/>
      <c r="FO81" s="10"/>
      <c r="FP81" s="10"/>
      <c r="FQ81" s="10"/>
      <c r="FW81" s="4"/>
      <c r="FX81" s="5"/>
    </row>
    <row r="82" spans="1:180" x14ac:dyDescent="0.2">
      <c r="A82" t="str" cm="1">
        <f t="array" aca="1" ref="A82" ca="1">INDIRECT($A$67&amp;"!A"&amp;ROW(C15)+$B$64)</f>
        <v>[[17,3,5]]</v>
      </c>
      <c r="B82" cm="1">
        <f t="array" aca="1" ref="B82" ca="1">INDIRECT($A$67&amp;"!b"&amp;ROW(D15)+$B$64)</f>
        <v>17</v>
      </c>
      <c r="C82">
        <f t="shared" ca="1" si="30"/>
        <v>5</v>
      </c>
      <c r="E82">
        <f t="shared" ca="1" si="24"/>
        <v>45</v>
      </c>
      <c r="F82">
        <f t="shared" ca="1" si="24"/>
        <v>45</v>
      </c>
      <c r="V82" cm="1">
        <f t="array" aca="1" ref="V82" ca="1">IF(ISNA(E82),,OFFSET(INDIRECT("'"&amp;V$67&amp;"'!d1"),E82-1,))</f>
        <v>5</v>
      </c>
      <c r="W82" cm="1">
        <f t="array" aca="1" ref="W82" ca="1">IF(ISNA(F82),,OFFSET(INDIRECT("'"&amp;W$67&amp;"'!d1"),F82-1,))</f>
        <v>5</v>
      </c>
      <c r="AM82">
        <f t="shared" ca="1" si="31"/>
        <v>0</v>
      </c>
      <c r="AN82">
        <f t="shared" ca="1" si="25"/>
        <v>0</v>
      </c>
      <c r="BD82">
        <f t="shared" ca="1" si="26"/>
        <v>1</v>
      </c>
      <c r="BE82">
        <f t="shared" ca="1" si="26"/>
        <v>1</v>
      </c>
      <c r="BU82">
        <f t="shared" ca="1" si="27"/>
        <v>5</v>
      </c>
      <c r="BV82">
        <f t="shared" ca="1" si="27"/>
        <v>5</v>
      </c>
      <c r="CL82">
        <f t="shared" ca="1" si="28"/>
        <v>1</v>
      </c>
      <c r="CM82">
        <f t="shared" ca="1" si="28"/>
        <v>1</v>
      </c>
      <c r="DC82" cm="1">
        <f t="array" aca="1" ref="DC82" ca="1">IF(ISNA(E82),,OFFSET(INDIRECT("'"&amp;DT$67&amp;"'!f1"),E82-1,))</f>
        <v>37.711595154000001</v>
      </c>
      <c r="DD82" cm="1">
        <f t="array" aca="1" ref="DD82" ca="1">IF(ISNA(F82),,OFFSET(INDIRECT("'"&amp;DU$67&amp;"'!f1"),F82-1,))</f>
        <v>34.625158816575997</v>
      </c>
      <c r="DT82">
        <f t="shared" ca="1" si="32"/>
        <v>7633</v>
      </c>
      <c r="DU82">
        <f t="shared" ca="1" si="29"/>
        <v>8646</v>
      </c>
      <c r="EK82" cm="1">
        <f t="array" aca="1" ref="EK82" ca="1">IF(ISNA(E82),0,OFFSET(INDIRECT("'"&amp;EK$67&amp;"'!g1"),E82-1,)*CL82)</f>
        <v>7633</v>
      </c>
      <c r="EL82" cm="1">
        <f t="array" aca="1" ref="EL82" ca="1">IF(ISNA(F82),0,OFFSET(INDIRECT("'"&amp;EL$67&amp;"'!g1"),F82-1,)*CM82)</f>
        <v>8646</v>
      </c>
      <c r="FB82" s="10" cm="1">
        <f t="array" aca="1" ref="FB82" ca="1">IF(ISNA(E82),0,OFFSET(INDIRECT("'"&amp;EK$67&amp;"'!h1"),E82-1,))</f>
        <v>10000</v>
      </c>
      <c r="FC82" s="10" cm="1">
        <f t="array" aca="1" ref="FC82" ca="1">IF(ISNA(F82),0,OFFSET(INDIRECT("'"&amp;EL$67&amp;"'!h1"),F82-1,))</f>
        <v>10000</v>
      </c>
      <c r="FD82" s="10"/>
      <c r="FE82" s="10"/>
      <c r="FF82" s="10"/>
      <c r="FG82" s="10"/>
      <c r="FH82" s="10"/>
      <c r="FI82" s="10"/>
      <c r="FJ82" s="10"/>
      <c r="FK82" s="10"/>
      <c r="FL82" s="10"/>
      <c r="FM82" s="10"/>
      <c r="FN82" s="10"/>
      <c r="FO82" s="10"/>
      <c r="FP82" s="10"/>
      <c r="FQ82" s="10"/>
      <c r="FW82" s="4"/>
      <c r="FX82" s="5"/>
    </row>
    <row r="83" spans="1:180" x14ac:dyDescent="0.2">
      <c r="A83" t="str" cm="1">
        <f t="array" aca="1" ref="A83" ca="1">INDIRECT($A$67&amp;"!A"&amp;ROW(C16)+$B$64)</f>
        <v>[[18,5,5]]</v>
      </c>
      <c r="B83" cm="1">
        <f t="array" aca="1" ref="B83" ca="1">INDIRECT($A$67&amp;"!b"&amp;ROW(D16)+$B$64)</f>
        <v>18</v>
      </c>
      <c r="C83">
        <f t="shared" ca="1" si="30"/>
        <v>5</v>
      </c>
      <c r="E83">
        <f t="shared" ca="1" si="24"/>
        <v>46</v>
      </c>
      <c r="F83">
        <f t="shared" ca="1" si="24"/>
        <v>46</v>
      </c>
      <c r="V83" cm="1">
        <f t="array" aca="1" ref="V83" ca="1">IF(ISNA(E83),,OFFSET(INDIRECT("'"&amp;V$67&amp;"'!d1"),E83-1,))</f>
        <v>5</v>
      </c>
      <c r="W83" cm="1">
        <f t="array" aca="1" ref="W83" ca="1">IF(ISNA(F83),,OFFSET(INDIRECT("'"&amp;W$67&amp;"'!d1"),F83-1,))</f>
        <v>5</v>
      </c>
      <c r="AM83">
        <f t="shared" ca="1" si="31"/>
        <v>0</v>
      </c>
      <c r="AN83">
        <f t="shared" ca="1" si="25"/>
        <v>0</v>
      </c>
      <c r="BD83">
        <f t="shared" ca="1" si="26"/>
        <v>1</v>
      </c>
      <c r="BE83">
        <f t="shared" ca="1" si="26"/>
        <v>1</v>
      </c>
      <c r="BU83">
        <f t="shared" ca="1" si="27"/>
        <v>5</v>
      </c>
      <c r="BV83">
        <f t="shared" ca="1" si="27"/>
        <v>5</v>
      </c>
      <c r="CL83">
        <f t="shared" ca="1" si="28"/>
        <v>1</v>
      </c>
      <c r="CM83">
        <f t="shared" ca="1" si="28"/>
        <v>1</v>
      </c>
      <c r="DC83" cm="1">
        <f t="array" aca="1" ref="DC83" ca="1">IF(ISNA(E83),,OFFSET(INDIRECT("'"&amp;DT$67&amp;"'!f1"),E83-1,))</f>
        <v>45.587565654000002</v>
      </c>
      <c r="DD83" cm="1">
        <f t="array" aca="1" ref="DD83" ca="1">IF(ISNA(F83),,OFFSET(INDIRECT("'"&amp;DU$67&amp;"'!f1"),F83-1,))</f>
        <v>41.477106072008603</v>
      </c>
      <c r="DT83">
        <f t="shared" ca="1" si="32"/>
        <v>7961</v>
      </c>
      <c r="DU83">
        <f t="shared" ca="1" si="29"/>
        <v>9095</v>
      </c>
      <c r="EK83" cm="1">
        <f t="array" aca="1" ref="EK83" ca="1">IF(ISNA(E83),0,OFFSET(INDIRECT("'"&amp;EK$67&amp;"'!g1"),E83-1,)*CL83)</f>
        <v>7961</v>
      </c>
      <c r="EL83" cm="1">
        <f t="array" aca="1" ref="EL83" ca="1">IF(ISNA(F83),0,OFFSET(INDIRECT("'"&amp;EL$67&amp;"'!g1"),F83-1,)*CM83)</f>
        <v>9095</v>
      </c>
      <c r="FB83" s="10" cm="1">
        <f t="array" aca="1" ref="FB83" ca="1">IF(ISNA(E83),0,OFFSET(INDIRECT("'"&amp;EK$67&amp;"'!h1"),E83-1,))</f>
        <v>10000</v>
      </c>
      <c r="FC83" s="10" cm="1">
        <f t="array" aca="1" ref="FC83" ca="1">IF(ISNA(F83),0,OFFSET(INDIRECT("'"&amp;EL$67&amp;"'!h1"),F83-1,))</f>
        <v>10000</v>
      </c>
      <c r="FD83" s="10"/>
      <c r="FE83" s="10"/>
      <c r="FF83" s="10"/>
      <c r="FG83" s="10"/>
      <c r="FH83" s="10"/>
      <c r="FI83" s="10"/>
      <c r="FJ83" s="10"/>
      <c r="FK83" s="10"/>
      <c r="FL83" s="10"/>
      <c r="FM83" s="10"/>
      <c r="FN83" s="10"/>
      <c r="FO83" s="10"/>
      <c r="FP83" s="10"/>
      <c r="FQ83" s="10"/>
      <c r="FW83" s="4"/>
      <c r="FX83" s="5"/>
    </row>
    <row r="84" spans="1:180" x14ac:dyDescent="0.2">
      <c r="A84" t="str" cm="1">
        <f t="array" aca="1" ref="A84" ca="1">INDIRECT($A$67&amp;"!A"&amp;ROW(C17)+$B$64)</f>
        <v>[[19,5,5]]</v>
      </c>
      <c r="B84" cm="1">
        <f t="array" aca="1" ref="B84" ca="1">INDIRECT($A$67&amp;"!b"&amp;ROW(D17)+$B$64)</f>
        <v>19</v>
      </c>
      <c r="C84">
        <f t="shared" ca="1" si="30"/>
        <v>5</v>
      </c>
      <c r="E84">
        <f t="shared" ca="1" si="24"/>
        <v>47</v>
      </c>
      <c r="F84">
        <f t="shared" ca="1" si="24"/>
        <v>47</v>
      </c>
      <c r="V84" cm="1">
        <f t="array" aca="1" ref="V84" ca="1">IF(ISNA(E84),,OFFSET(INDIRECT("'"&amp;V$67&amp;"'!d1"),E84-1,))</f>
        <v>5</v>
      </c>
      <c r="W84" cm="1">
        <f t="array" aca="1" ref="W84" ca="1">IF(ISNA(F84),,OFFSET(INDIRECT("'"&amp;W$67&amp;"'!d1"),F84-1,))</f>
        <v>5</v>
      </c>
      <c r="AM84">
        <f t="shared" ca="1" si="31"/>
        <v>0</v>
      </c>
      <c r="AN84">
        <f t="shared" ca="1" si="31"/>
        <v>0</v>
      </c>
      <c r="BD84">
        <f t="shared" ca="1" si="26"/>
        <v>1</v>
      </c>
      <c r="BE84">
        <f t="shared" ca="1" si="26"/>
        <v>1</v>
      </c>
      <c r="BU84">
        <f t="shared" ca="1" si="27"/>
        <v>5</v>
      </c>
      <c r="BV84">
        <f t="shared" ca="1" si="27"/>
        <v>5</v>
      </c>
      <c r="CL84">
        <f t="shared" ca="1" si="28"/>
        <v>1</v>
      </c>
      <c r="CM84">
        <f t="shared" ca="1" si="28"/>
        <v>1</v>
      </c>
      <c r="DC84" cm="1">
        <f t="array" aca="1" ref="DC84" ca="1">IF(ISNA(E84),,OFFSET(INDIRECT("'"&amp;DT$67&amp;"'!f1"),E84-1,))</f>
        <v>45.734844306999904</v>
      </c>
      <c r="DD84" cm="1">
        <f t="array" aca="1" ref="DD84" ca="1">IF(ISNA(F84),,OFFSET(INDIRECT("'"&amp;DU$67&amp;"'!f1"),F84-1,))</f>
        <v>41.563188642263398</v>
      </c>
      <c r="DT84">
        <f t="shared" ca="1" si="32"/>
        <v>7881</v>
      </c>
      <c r="DU84">
        <f t="shared" ca="1" si="32"/>
        <v>9058</v>
      </c>
      <c r="EK84" cm="1">
        <f t="array" aca="1" ref="EK84" ca="1">IF(ISNA(E84),0,OFFSET(INDIRECT("'"&amp;EK$67&amp;"'!g1"),E84-1,)*CL84)</f>
        <v>7881</v>
      </c>
      <c r="EL84" cm="1">
        <f t="array" aca="1" ref="EL84" ca="1">IF(ISNA(F84),0,OFFSET(INDIRECT("'"&amp;EL$67&amp;"'!g1"),F84-1,)*CM84)</f>
        <v>9058</v>
      </c>
      <c r="FB84" s="10" cm="1">
        <f t="array" aca="1" ref="FB84" ca="1">IF(ISNA(E84),0,OFFSET(INDIRECT("'"&amp;EK$67&amp;"'!h1"),E84-1,))</f>
        <v>10000</v>
      </c>
      <c r="FC84" s="10" cm="1">
        <f t="array" aca="1" ref="FC84" ca="1">IF(ISNA(F84),0,OFFSET(INDIRECT("'"&amp;EL$67&amp;"'!h1"),F84-1,))</f>
        <v>10000</v>
      </c>
      <c r="FD84" s="10"/>
      <c r="FE84" s="10"/>
      <c r="FF84" s="10"/>
      <c r="FG84" s="10"/>
      <c r="FH84" s="10"/>
      <c r="FI84" s="10"/>
      <c r="FJ84" s="10"/>
      <c r="FK84" s="10"/>
      <c r="FL84" s="10"/>
      <c r="FM84" s="10"/>
      <c r="FN84" s="10"/>
      <c r="FO84" s="10"/>
      <c r="FP84" s="10"/>
      <c r="FQ84" s="10"/>
      <c r="FW84" s="4"/>
      <c r="FX84" s="5"/>
    </row>
    <row r="85" spans="1:180" x14ac:dyDescent="0.2">
      <c r="A85" t="str" cm="1">
        <f t="array" aca="1" ref="A85" ca="1">INDIRECT($A$67&amp;"!A"&amp;ROW(C18)+$B$64)</f>
        <v>[[20,3,6]]</v>
      </c>
      <c r="B85" cm="1">
        <f t="array" aca="1" ref="B85" ca="1">INDIRECT($A$67&amp;"!b"&amp;ROW(D18)+$B$64)</f>
        <v>20</v>
      </c>
      <c r="C85">
        <f t="shared" ca="1" si="30"/>
        <v>6</v>
      </c>
      <c r="E85">
        <f t="shared" ca="1" si="24"/>
        <v>48</v>
      </c>
      <c r="F85">
        <f t="shared" ca="1" si="24"/>
        <v>48</v>
      </c>
      <c r="V85" cm="1">
        <f t="array" aca="1" ref="V85" ca="1">IF(ISNA(E85),,OFFSET(INDIRECT("'"&amp;V$67&amp;"'!d1"),E85-1,))</f>
        <v>6</v>
      </c>
      <c r="W85" cm="1">
        <f t="array" aca="1" ref="W85" ca="1">IF(ISNA(F85),,OFFSET(INDIRECT("'"&amp;W$67&amp;"'!d1"),F85-1,))</f>
        <v>6</v>
      </c>
      <c r="AM85">
        <f t="shared" ca="1" si="31"/>
        <v>0</v>
      </c>
      <c r="AN85">
        <f t="shared" ca="1" si="31"/>
        <v>0</v>
      </c>
      <c r="BD85">
        <f t="shared" ca="1" si="26"/>
        <v>1</v>
      </c>
      <c r="BE85">
        <f t="shared" ca="1" si="26"/>
        <v>1</v>
      </c>
      <c r="BU85">
        <f t="shared" ca="1" si="27"/>
        <v>6</v>
      </c>
      <c r="BV85">
        <f t="shared" ca="1" si="27"/>
        <v>6</v>
      </c>
      <c r="CL85">
        <f t="shared" ca="1" si="28"/>
        <v>1</v>
      </c>
      <c r="CM85">
        <f t="shared" ca="1" si="28"/>
        <v>1</v>
      </c>
      <c r="DC85" cm="1">
        <f t="array" aca="1" ref="DC85" ca="1">IF(ISNA(E85),,OFFSET(INDIRECT("'"&amp;DT$67&amp;"'!f1"),E85-1,))</f>
        <v>58.425314296000003</v>
      </c>
      <c r="DD85" cm="1">
        <f t="array" aca="1" ref="DD85" ca="1">IF(ISNA(F85),,OFFSET(INDIRECT("'"&amp;DU$67&amp;"'!f1"),F85-1,))</f>
        <v>54.466007791459504</v>
      </c>
      <c r="DT85">
        <f t="shared" ca="1" si="32"/>
        <v>7460</v>
      </c>
      <c r="DU85">
        <f t="shared" ca="1" si="32"/>
        <v>6077</v>
      </c>
      <c r="EK85" cm="1">
        <f t="array" aca="1" ref="EK85" ca="1">IF(ISNA(E85),0,OFFSET(INDIRECT("'"&amp;EK$67&amp;"'!g1"),E85-1,)*CL85)</f>
        <v>7460</v>
      </c>
      <c r="EL85" cm="1">
        <f t="array" aca="1" ref="EL85" ca="1">IF(ISNA(F85),0,OFFSET(INDIRECT("'"&amp;EL$67&amp;"'!g1"),F85-1,)*CM85)</f>
        <v>6077</v>
      </c>
      <c r="FB85" s="10" cm="1">
        <f t="array" aca="1" ref="FB85" ca="1">IF(ISNA(E85),0,OFFSET(INDIRECT("'"&amp;EK$67&amp;"'!h1"),E85-1,))</f>
        <v>10000</v>
      </c>
      <c r="FC85" s="10" cm="1">
        <f t="array" aca="1" ref="FC85" ca="1">IF(ISNA(F85),0,OFFSET(INDIRECT("'"&amp;EL$67&amp;"'!h1"),F85-1,))</f>
        <v>10000</v>
      </c>
      <c r="FD85" s="10"/>
      <c r="FE85" s="10"/>
      <c r="FF85" s="10"/>
      <c r="FG85" s="10"/>
      <c r="FH85" s="10"/>
      <c r="FI85" s="10"/>
      <c r="FJ85" s="10"/>
      <c r="FK85" s="10"/>
      <c r="FL85" s="10"/>
      <c r="FM85" s="10"/>
      <c r="FN85" s="10"/>
      <c r="FO85" s="10"/>
      <c r="FP85" s="10"/>
      <c r="FQ85" s="10"/>
      <c r="FW85" s="4"/>
      <c r="FX85" s="5"/>
    </row>
    <row r="86" spans="1:180" x14ac:dyDescent="0.2">
      <c r="A86" t="str" cm="1">
        <f t="array" aca="1" ref="A86" ca="1">INDIRECT($A$67&amp;"!A"&amp;ROW(C19)+$B$64)</f>
        <v>[[21,3,6]]</v>
      </c>
      <c r="B86" cm="1">
        <f t="array" aca="1" ref="B86" ca="1">INDIRECT($A$67&amp;"!b"&amp;ROW(D19)+$B$64)</f>
        <v>21</v>
      </c>
      <c r="C86">
        <f t="shared" ca="1" si="30"/>
        <v>6</v>
      </c>
      <c r="E86">
        <f t="shared" ca="1" si="24"/>
        <v>49</v>
      </c>
      <c r="F86">
        <f t="shared" ca="1" si="24"/>
        <v>49</v>
      </c>
      <c r="V86" cm="1">
        <f t="array" aca="1" ref="V86" ca="1">IF(ISNA(E86),,OFFSET(INDIRECT("'"&amp;V$67&amp;"'!d1"),E86-1,))</f>
        <v>6</v>
      </c>
      <c r="W86" cm="1">
        <f t="array" aca="1" ref="W86" ca="1">IF(ISNA(F86),,OFFSET(INDIRECT("'"&amp;W$67&amp;"'!d1"),F86-1,))</f>
        <v>6</v>
      </c>
      <c r="AM86">
        <f t="shared" ca="1" si="31"/>
        <v>0</v>
      </c>
      <c r="AN86">
        <f t="shared" ca="1" si="31"/>
        <v>0</v>
      </c>
      <c r="BD86">
        <f t="shared" ca="1" si="26"/>
        <v>1</v>
      </c>
      <c r="BE86">
        <f t="shared" ca="1" si="26"/>
        <v>1</v>
      </c>
      <c r="BU86">
        <f t="shared" ca="1" si="27"/>
        <v>6</v>
      </c>
      <c r="BV86">
        <f t="shared" ca="1" si="27"/>
        <v>6</v>
      </c>
      <c r="CL86">
        <f t="shared" ca="1" si="28"/>
        <v>1</v>
      </c>
      <c r="CM86">
        <f t="shared" ca="1" si="28"/>
        <v>1</v>
      </c>
      <c r="DC86" cm="1">
        <f t="array" aca="1" ref="DC86" ca="1">IF(ISNA(E86),,OFFSET(INDIRECT("'"&amp;DT$67&amp;"'!f1"),E86-1,))</f>
        <v>58.706066706000001</v>
      </c>
      <c r="DD86" cm="1">
        <f t="array" aca="1" ref="DD86" ca="1">IF(ISNA(F86),,OFFSET(INDIRECT("'"&amp;DU$67&amp;"'!f1"),F86-1,))</f>
        <v>54.6824269071221</v>
      </c>
      <c r="DT86">
        <f t="shared" ca="1" si="32"/>
        <v>7372</v>
      </c>
      <c r="DU86">
        <f t="shared" ca="1" si="32"/>
        <v>6100</v>
      </c>
      <c r="EK86" cm="1">
        <f t="array" aca="1" ref="EK86" ca="1">IF(ISNA(E86),0,OFFSET(INDIRECT("'"&amp;EK$67&amp;"'!g1"),E86-1,)*CL86)</f>
        <v>7372</v>
      </c>
      <c r="EL86" cm="1">
        <f t="array" aca="1" ref="EL86" ca="1">IF(ISNA(F86),0,OFFSET(INDIRECT("'"&amp;EL$67&amp;"'!g1"),F86-1,)*CM86)</f>
        <v>6100</v>
      </c>
      <c r="FB86" s="10" cm="1">
        <f t="array" aca="1" ref="FB86" ca="1">IF(ISNA(E86),0,OFFSET(INDIRECT("'"&amp;EK$67&amp;"'!h1"),E86-1,))</f>
        <v>10000</v>
      </c>
      <c r="FC86" s="10" cm="1">
        <f t="array" aca="1" ref="FC86" ca="1">IF(ISNA(F86),0,OFFSET(INDIRECT("'"&amp;EL$67&amp;"'!h1"),F86-1,))</f>
        <v>10000</v>
      </c>
      <c r="FD86" s="10"/>
      <c r="FE86" s="10"/>
      <c r="FF86" s="10"/>
      <c r="FG86" s="10"/>
      <c r="FH86" s="10"/>
      <c r="FI86" s="10"/>
      <c r="FJ86" s="10"/>
      <c r="FK86" s="10"/>
      <c r="FL86" s="10"/>
      <c r="FM86" s="10"/>
      <c r="FN86" s="10"/>
      <c r="FO86" s="10"/>
      <c r="FP86" s="10"/>
      <c r="FQ86" s="10"/>
      <c r="FW86" s="4"/>
      <c r="FX86" s="5"/>
    </row>
    <row r="87" spans="1:180" x14ac:dyDescent="0.2">
      <c r="A87" t="str" cm="1">
        <f t="array" aca="1" ref="A87" ca="1">INDIRECT($A$67&amp;"!A"&amp;ROW(C20)+$B$64)</f>
        <v>[[22,7,5]]</v>
      </c>
      <c r="B87" cm="1">
        <f t="array" aca="1" ref="B87" ca="1">INDIRECT($A$67&amp;"!b"&amp;ROW(D20)+$B$64)</f>
        <v>22</v>
      </c>
      <c r="C87">
        <f t="shared" ca="1" si="30"/>
        <v>5</v>
      </c>
      <c r="E87">
        <f t="shared" ca="1" si="24"/>
        <v>50</v>
      </c>
      <c r="F87">
        <f t="shared" ca="1" si="24"/>
        <v>50</v>
      </c>
      <c r="V87" cm="1">
        <f t="array" aca="1" ref="V87" ca="1">IF(ISNA(E87),,OFFSET(INDIRECT("'"&amp;V$67&amp;"'!d1"),E87-1,))</f>
        <v>5</v>
      </c>
      <c r="W87" cm="1">
        <f t="array" aca="1" ref="W87" ca="1">IF(ISNA(F87),,OFFSET(INDIRECT("'"&amp;W$67&amp;"'!d1"),F87-1,))</f>
        <v>5</v>
      </c>
      <c r="AM87">
        <f t="shared" ca="1" si="31"/>
        <v>0</v>
      </c>
      <c r="AN87">
        <f t="shared" ca="1" si="31"/>
        <v>0</v>
      </c>
      <c r="BD87">
        <f t="shared" ca="1" si="26"/>
        <v>1</v>
      </c>
      <c r="BE87">
        <f t="shared" ca="1" si="26"/>
        <v>1</v>
      </c>
      <c r="BU87">
        <f t="shared" ca="1" si="27"/>
        <v>5</v>
      </c>
      <c r="BV87">
        <f t="shared" ca="1" si="27"/>
        <v>5</v>
      </c>
      <c r="CL87">
        <f t="shared" ca="1" si="28"/>
        <v>1</v>
      </c>
      <c r="CM87">
        <f t="shared" ca="1" si="28"/>
        <v>1</v>
      </c>
      <c r="DC87" cm="1">
        <f t="array" aca="1" ref="DC87" ca="1">IF(ISNA(E87),,OFFSET(INDIRECT("'"&amp;DT$67&amp;"'!f1"),E87-1,))</f>
        <v>55.107907644999997</v>
      </c>
      <c r="DD87" cm="1">
        <f t="array" aca="1" ref="DD87" ca="1">IF(ISNA(F87),,OFFSET(INDIRECT("'"&amp;DU$67&amp;"'!f1"),F87-1,))</f>
        <v>51.239284813403998</v>
      </c>
      <c r="DT87">
        <f t="shared" ca="1" si="32"/>
        <v>8709</v>
      </c>
      <c r="DU87">
        <f t="shared" ca="1" si="32"/>
        <v>7849</v>
      </c>
      <c r="EK87" cm="1">
        <f t="array" aca="1" ref="EK87" ca="1">IF(ISNA(E87),0,OFFSET(INDIRECT("'"&amp;EK$67&amp;"'!g1"),E87-1,)*CL87)</f>
        <v>8709</v>
      </c>
      <c r="EL87" cm="1">
        <f t="array" aca="1" ref="EL87" ca="1">IF(ISNA(F87),0,OFFSET(INDIRECT("'"&amp;EL$67&amp;"'!g1"),F87-1,)*CM87)</f>
        <v>7849</v>
      </c>
      <c r="FB87" s="10" cm="1">
        <f t="array" aca="1" ref="FB87" ca="1">IF(ISNA(E87),0,OFFSET(INDIRECT("'"&amp;EK$67&amp;"'!h1"),E87-1,))</f>
        <v>10000</v>
      </c>
      <c r="FC87" s="10" cm="1">
        <f t="array" aca="1" ref="FC87" ca="1">IF(ISNA(F87),0,OFFSET(INDIRECT("'"&amp;EL$67&amp;"'!h1"),F87-1,))</f>
        <v>10000</v>
      </c>
      <c r="FD87" s="10"/>
      <c r="FE87" s="10"/>
      <c r="FF87" s="10"/>
      <c r="FG87" s="10"/>
      <c r="FH87" s="10"/>
      <c r="FI87" s="10"/>
      <c r="FJ87" s="10"/>
      <c r="FK87" s="10"/>
      <c r="FL87" s="10"/>
      <c r="FM87" s="10"/>
      <c r="FN87" s="10"/>
      <c r="FO87" s="10"/>
      <c r="FP87" s="10"/>
      <c r="FQ87" s="10"/>
      <c r="FW87" s="4"/>
      <c r="FX87" s="5"/>
    </row>
    <row r="88" spans="1:180" x14ac:dyDescent="0.2">
      <c r="A88" t="str" cm="1">
        <f t="array" aca="1" ref="A88" ca="1">INDIRECT($A$67&amp;"!A"&amp;ROW(C21)+$B$64)</f>
        <v>[[23,2,7]]</v>
      </c>
      <c r="B88" cm="1">
        <f t="array" aca="1" ref="B88" ca="1">INDIRECT($A$67&amp;"!b"&amp;ROW(D21)+$B$64)</f>
        <v>23</v>
      </c>
      <c r="C88">
        <f t="shared" ca="1" si="30"/>
        <v>7</v>
      </c>
      <c r="E88">
        <f t="shared" ca="1" si="24"/>
        <v>51</v>
      </c>
      <c r="F88">
        <f t="shared" ca="1" si="24"/>
        <v>51</v>
      </c>
      <c r="V88" cm="1">
        <f t="array" aca="1" ref="V88" ca="1">IF(ISNA(E88),$B88,OFFSET(INDIRECT("'"&amp;V$67&amp;"'!d1"),E88-1,))</f>
        <v>7</v>
      </c>
      <c r="W88" cm="1">
        <f t="array" aca="1" ref="W88" ca="1">IF(ISNA(F88),,OFFSET(INDIRECT("'"&amp;W$67&amp;"'!d1"),F88-1,))</f>
        <v>7</v>
      </c>
      <c r="AM88">
        <f ca="1">IF(DC88&gt;= $N$3,0,BD88)</f>
        <v>0</v>
      </c>
      <c r="AN88">
        <f t="shared" ref="AN88:AN151" ca="1" si="33">IF(DD88&gt;= $N$3,0,BE88)</f>
        <v>0</v>
      </c>
      <c r="BD88">
        <f t="shared" ref="BD88:BE109" ca="1" si="34">IF(AND(V88&gt;0,V88&lt;$B88),1,0)</f>
        <v>1</v>
      </c>
      <c r="BE88">
        <f t="shared" ca="1" si="34"/>
        <v>1</v>
      </c>
      <c r="BU88">
        <f t="shared" ref="BU88:BV109" ca="1" si="35">IF(BD88,V88,$B88)</f>
        <v>7</v>
      </c>
      <c r="BV88">
        <f t="shared" ca="1" si="35"/>
        <v>7</v>
      </c>
      <c r="CL88">
        <f t="shared" ref="CL88:CM109" ca="1" si="36">IF(BU88=$C88,1,0)</f>
        <v>1</v>
      </c>
      <c r="CM88">
        <f t="shared" ca="1" si="36"/>
        <v>1</v>
      </c>
      <c r="DC88" cm="1">
        <f t="array" aca="1" ref="DC88" ca="1">IF(ISNA(E88),,OFFSET(INDIRECT("'"&amp;DT$67&amp;"'!f1"),E88-1,))</f>
        <v>65.532528210999999</v>
      </c>
      <c r="DD88" cm="1">
        <f t="array" aca="1" ref="DD88" ca="1">IF(ISNA(F88),,OFFSET(INDIRECT("'"&amp;DU$67&amp;"'!f1"),F88-1,))</f>
        <v>67.824922055005999</v>
      </c>
      <c r="DT88">
        <f ca="1">IF(CL88,EK88,)</f>
        <v>6524</v>
      </c>
      <c r="DU88">
        <f t="shared" ca="1" si="32"/>
        <v>4655</v>
      </c>
      <c r="EK88" cm="1">
        <f t="array" aca="1" ref="EK88" ca="1">IF(ISNA(E88),0,OFFSET(INDIRECT("'"&amp;EK$67&amp;"'!g1"),E88-1,)*CL88)</f>
        <v>6524</v>
      </c>
      <c r="EL88" cm="1">
        <f t="array" aca="1" ref="EL88" ca="1">IF(ISNA(F88),0,OFFSET(INDIRECT("'"&amp;EL$67&amp;"'!g1"),F88-1,)*CM88)</f>
        <v>4655</v>
      </c>
      <c r="FB88" s="10" cm="1">
        <f t="array" aca="1" ref="FB88" ca="1">IF(ISNA(E88),0,OFFSET(INDIRECT("'"&amp;EK$67&amp;"'!h1"),E88-1,))</f>
        <v>10000</v>
      </c>
      <c r="FC88" s="10" cm="1">
        <f t="array" aca="1" ref="FC88" ca="1">IF(ISNA(F88),0,OFFSET(INDIRECT("'"&amp;EL$67&amp;"'!h1"),F88-1,))</f>
        <v>10000</v>
      </c>
      <c r="FD88" s="10"/>
      <c r="FE88" s="10"/>
      <c r="FF88" s="10"/>
      <c r="FG88" s="10"/>
      <c r="FH88" s="10"/>
      <c r="FI88" s="10"/>
      <c r="FJ88" s="10"/>
      <c r="FK88" s="10"/>
      <c r="FL88" s="10"/>
      <c r="FM88" s="10"/>
      <c r="FN88" s="10"/>
      <c r="FO88" s="10"/>
      <c r="FP88" s="10"/>
      <c r="FQ88" s="10"/>
      <c r="FW88" s="4"/>
      <c r="FX88" s="5"/>
    </row>
    <row r="89" spans="1:180" x14ac:dyDescent="0.2">
      <c r="A89" t="str" cm="1">
        <f t="array" aca="1" ref="A89" ca="1">INDIRECT($A$67&amp;"!A"&amp;ROW(C22)+$B$64)</f>
        <v>[[24,8,5]]</v>
      </c>
      <c r="B89" cm="1">
        <f t="array" aca="1" ref="B89" ca="1">INDIRECT($A$67&amp;"!b"&amp;ROW(D22)+$B$64)</f>
        <v>24</v>
      </c>
      <c r="C89">
        <f t="shared" ca="1" si="30"/>
        <v>5</v>
      </c>
      <c r="E89">
        <f t="shared" ca="1" si="24"/>
        <v>52</v>
      </c>
      <c r="F89">
        <f t="shared" ca="1" si="24"/>
        <v>52</v>
      </c>
      <c r="V89" cm="1">
        <f t="array" aca="1" ref="V89" ca="1">IF(ISNA(E89),,OFFSET(INDIRECT("'"&amp;V$67&amp;"'!d1"),E89-1,))</f>
        <v>5</v>
      </c>
      <c r="W89" cm="1">
        <f t="array" aca="1" ref="W89" ca="1">IF(ISNA(F89),,OFFSET(INDIRECT("'"&amp;W$67&amp;"'!d1"),F89-1,))</f>
        <v>5</v>
      </c>
      <c r="AM89">
        <f t="shared" ref="AM89:AM107" ca="1" si="37">IF(DC89&gt;= $N$3,0,BD89)</f>
        <v>0</v>
      </c>
      <c r="AN89">
        <f t="shared" ca="1" si="33"/>
        <v>0</v>
      </c>
      <c r="BD89">
        <f t="shared" ca="1" si="34"/>
        <v>1</v>
      </c>
      <c r="BE89">
        <f t="shared" ca="1" si="34"/>
        <v>1</v>
      </c>
      <c r="BU89">
        <f t="shared" ca="1" si="35"/>
        <v>5</v>
      </c>
      <c r="BV89">
        <f t="shared" ca="1" si="35"/>
        <v>5</v>
      </c>
      <c r="CL89">
        <f t="shared" ca="1" si="36"/>
        <v>1</v>
      </c>
      <c r="CM89">
        <f t="shared" ca="1" si="36"/>
        <v>1</v>
      </c>
      <c r="DC89" cm="1">
        <f t="array" aca="1" ref="DC89" ca="1">IF(ISNA(E89),,OFFSET(INDIRECT("'"&amp;DT$67&amp;"'!f1"),E89-1,))</f>
        <v>64.541040574999997</v>
      </c>
      <c r="DD89" cm="1">
        <f t="array" aca="1" ref="DD89" ca="1">IF(ISNA(F89),,OFFSET(INDIRECT("'"&amp;DU$67&amp;"'!f1"),F89-1,))</f>
        <v>59.931518569588597</v>
      </c>
      <c r="DT89">
        <f t="shared" ref="DT89:DU107" ca="1" si="38">IF(CL89,EK89,)</f>
        <v>677</v>
      </c>
      <c r="DU89">
        <f t="shared" ca="1" si="32"/>
        <v>1901</v>
      </c>
      <c r="EK89" cm="1">
        <f t="array" aca="1" ref="EK89" ca="1">IF(ISNA(E89),0,OFFSET(INDIRECT("'"&amp;EK$67&amp;"'!g1"),E89-1,)*CL89)</f>
        <v>677</v>
      </c>
      <c r="EL89" cm="1">
        <f t="array" aca="1" ref="EL89" ca="1">IF(ISNA(F89),0,OFFSET(INDIRECT("'"&amp;EL$67&amp;"'!g1"),F89-1,)*CM89)</f>
        <v>1901</v>
      </c>
      <c r="FB89" s="10" cm="1">
        <f t="array" aca="1" ref="FB89" ca="1">IF(ISNA(E89),0,OFFSET(INDIRECT("'"&amp;EK$67&amp;"'!h1"),E89-1,))</f>
        <v>10000</v>
      </c>
      <c r="FC89" s="10" cm="1">
        <f t="array" aca="1" ref="FC89" ca="1">IF(ISNA(F89),0,OFFSET(INDIRECT("'"&amp;EL$67&amp;"'!h1"),F89-1,))</f>
        <v>10000</v>
      </c>
      <c r="FD89" s="10"/>
      <c r="FE89" s="10"/>
      <c r="FF89" s="10"/>
      <c r="FG89" s="10"/>
      <c r="FH89" s="10"/>
      <c r="FI89" s="10"/>
      <c r="FJ89" s="10"/>
      <c r="FK89" s="10"/>
      <c r="FL89" s="10"/>
      <c r="FM89" s="10"/>
      <c r="FN89" s="10"/>
      <c r="FO89" s="10"/>
      <c r="FP89" s="10"/>
      <c r="FQ89" s="10"/>
      <c r="FW89" s="4"/>
      <c r="FX89" s="5"/>
    </row>
    <row r="90" spans="1:180" x14ac:dyDescent="0.2">
      <c r="A90" t="str" cm="1">
        <f t="array" aca="1" ref="A90" ca="1">INDIRECT($A$67&amp;"!A"&amp;ROW(C23)+$B$64)</f>
        <v>[[25,8,5]]</v>
      </c>
      <c r="B90" cm="1">
        <f t="array" aca="1" ref="B90" ca="1">INDIRECT($A$67&amp;"!b"&amp;ROW(D23)+$B$64)</f>
        <v>25</v>
      </c>
      <c r="C90">
        <f t="shared" ca="1" si="30"/>
        <v>5</v>
      </c>
      <c r="E90">
        <f t="shared" ca="1" si="24"/>
        <v>53</v>
      </c>
      <c r="F90">
        <f t="shared" ca="1" si="24"/>
        <v>53</v>
      </c>
      <c r="V90" cm="1">
        <f t="array" aca="1" ref="V90" ca="1">IF(ISNA(E90),,OFFSET(INDIRECT("'"&amp;V$67&amp;"'!d1"),E90-1,))</f>
        <v>5</v>
      </c>
      <c r="W90" cm="1">
        <f t="array" aca="1" ref="W90" ca="1">IF(ISNA(F90),,OFFSET(INDIRECT("'"&amp;W$67&amp;"'!d1"),F90-1,))</f>
        <v>5</v>
      </c>
      <c r="AM90">
        <f t="shared" ca="1" si="37"/>
        <v>0</v>
      </c>
      <c r="AN90">
        <f t="shared" ca="1" si="33"/>
        <v>0</v>
      </c>
      <c r="BD90">
        <f t="shared" ca="1" si="34"/>
        <v>1</v>
      </c>
      <c r="BE90">
        <f t="shared" ca="1" si="34"/>
        <v>1</v>
      </c>
      <c r="BU90">
        <f t="shared" ca="1" si="35"/>
        <v>5</v>
      </c>
      <c r="BV90">
        <f t="shared" ca="1" si="35"/>
        <v>5</v>
      </c>
      <c r="CL90">
        <f t="shared" ca="1" si="36"/>
        <v>1</v>
      </c>
      <c r="CM90">
        <f t="shared" ca="1" si="36"/>
        <v>1</v>
      </c>
      <c r="DC90" cm="1">
        <f t="array" aca="1" ref="DC90" ca="1">IF(ISNA(E90),,OFFSET(INDIRECT("'"&amp;DT$67&amp;"'!f1"),E90-1,))</f>
        <v>64.866765283999896</v>
      </c>
      <c r="DD90" cm="1">
        <f t="array" aca="1" ref="DD90" ca="1">IF(ISNA(F90),,OFFSET(INDIRECT("'"&amp;DU$67&amp;"'!f1"),F90-1,))</f>
        <v>60.370215892791698</v>
      </c>
      <c r="DT90">
        <f t="shared" ca="1" si="38"/>
        <v>630</v>
      </c>
      <c r="DU90">
        <f t="shared" ca="1" si="32"/>
        <v>1879</v>
      </c>
      <c r="EK90" cm="1">
        <f t="array" aca="1" ref="EK90" ca="1">IF(ISNA(E90),0,OFFSET(INDIRECT("'"&amp;EK$67&amp;"'!g1"),E90-1,)*CL90)</f>
        <v>630</v>
      </c>
      <c r="EL90" cm="1">
        <f t="array" aca="1" ref="EL90" ca="1">IF(ISNA(F90),0,OFFSET(INDIRECT("'"&amp;EL$67&amp;"'!g1"),F90-1,)*CM90)</f>
        <v>1879</v>
      </c>
      <c r="FB90" s="10" cm="1">
        <f t="array" aca="1" ref="FB90" ca="1">IF(ISNA(E90),0,OFFSET(INDIRECT("'"&amp;EK$67&amp;"'!h1"),E90-1,))</f>
        <v>10000</v>
      </c>
      <c r="FC90" s="10" cm="1">
        <f t="array" aca="1" ref="FC90" ca="1">IF(ISNA(F90),0,OFFSET(INDIRECT("'"&amp;EL$67&amp;"'!h1"),F90-1,))</f>
        <v>10000</v>
      </c>
      <c r="FD90" s="10"/>
      <c r="FE90" s="10"/>
      <c r="FF90" s="10"/>
      <c r="FG90" s="10"/>
      <c r="FH90" s="10"/>
      <c r="FI90" s="10"/>
      <c r="FJ90" s="10"/>
      <c r="FK90" s="10"/>
      <c r="FL90" s="10"/>
      <c r="FM90" s="10"/>
      <c r="FN90" s="10"/>
      <c r="FO90" s="10"/>
      <c r="FP90" s="10"/>
      <c r="FQ90" s="10"/>
      <c r="FW90" s="4"/>
      <c r="FX90" s="5"/>
    </row>
    <row r="91" spans="1:180" x14ac:dyDescent="0.2">
      <c r="A91" t="str" cm="1">
        <f t="array" aca="1" ref="A91" ca="1">INDIRECT($A$67&amp;"!A"&amp;ROW(C24)+$B$64)</f>
        <v>[[26,6,6]]</v>
      </c>
      <c r="B91" cm="1">
        <f t="array" aca="1" ref="B91" ca="1">INDIRECT($A$67&amp;"!b"&amp;ROW(D24)+$B$64)</f>
        <v>26</v>
      </c>
      <c r="C91">
        <f t="shared" ca="1" si="30"/>
        <v>6</v>
      </c>
      <c r="E91">
        <f t="shared" ca="1" si="24"/>
        <v>54</v>
      </c>
      <c r="F91">
        <f t="shared" ca="1" si="24"/>
        <v>54</v>
      </c>
      <c r="V91" cm="1">
        <f t="array" aca="1" ref="V91" ca="1">IF(ISNA(E91),,OFFSET(INDIRECT("'"&amp;V$67&amp;"'!d1"),E91-1,))</f>
        <v>6</v>
      </c>
      <c r="W91" cm="1">
        <f t="array" aca="1" ref="W91" ca="1">IF(ISNA(F91),,OFFSET(INDIRECT("'"&amp;W$67&amp;"'!d1"),F91-1,))</f>
        <v>6</v>
      </c>
      <c r="AM91">
        <f t="shared" ca="1" si="37"/>
        <v>0</v>
      </c>
      <c r="AN91">
        <f t="shared" ca="1" si="33"/>
        <v>0</v>
      </c>
      <c r="BD91">
        <f t="shared" ca="1" si="34"/>
        <v>1</v>
      </c>
      <c r="BE91">
        <f t="shared" ca="1" si="34"/>
        <v>1</v>
      </c>
      <c r="BU91">
        <f t="shared" ca="1" si="35"/>
        <v>6</v>
      </c>
      <c r="BV91">
        <f t="shared" ca="1" si="35"/>
        <v>6</v>
      </c>
      <c r="CL91">
        <f t="shared" ca="1" si="36"/>
        <v>1</v>
      </c>
      <c r="CM91">
        <f t="shared" ca="1" si="36"/>
        <v>1</v>
      </c>
      <c r="DC91" cm="1">
        <f t="array" aca="1" ref="DC91" ca="1">IF(ISNA(E91),,OFFSET(INDIRECT("'"&amp;DT$67&amp;"'!f1"),E91-1,))</f>
        <v>79.199149828000003</v>
      </c>
      <c r="DD91" cm="1">
        <f t="array" aca="1" ref="DD91" ca="1">IF(ISNA(F91),,OFFSET(INDIRECT("'"&amp;DU$67&amp;"'!f1"),F91-1,))</f>
        <v>74.623326055705505</v>
      </c>
      <c r="DT91">
        <f t="shared" ca="1" si="38"/>
        <v>3098</v>
      </c>
      <c r="DU91">
        <f t="shared" ca="1" si="32"/>
        <v>2614</v>
      </c>
      <c r="EK91" cm="1">
        <f t="array" aca="1" ref="EK91" ca="1">IF(ISNA(E91),0,OFFSET(INDIRECT("'"&amp;EK$67&amp;"'!g1"),E91-1,)*CL91)</f>
        <v>3098</v>
      </c>
      <c r="EL91" cm="1">
        <f t="array" aca="1" ref="EL91" ca="1">IF(ISNA(F91),0,OFFSET(INDIRECT("'"&amp;EL$67&amp;"'!g1"),F91-1,)*CM91)</f>
        <v>2614</v>
      </c>
      <c r="FB91" s="10" cm="1">
        <f t="array" aca="1" ref="FB91" ca="1">IF(ISNA(E91),0,OFFSET(INDIRECT("'"&amp;EK$67&amp;"'!h1"),E91-1,))</f>
        <v>10000</v>
      </c>
      <c r="FC91" s="10" cm="1">
        <f t="array" aca="1" ref="FC91" ca="1">IF(ISNA(F91),0,OFFSET(INDIRECT("'"&amp;EL$67&amp;"'!h1"),F91-1,))</f>
        <v>10000</v>
      </c>
      <c r="FD91" s="10"/>
      <c r="FE91" s="10"/>
      <c r="FF91" s="10"/>
      <c r="FG91" s="10"/>
      <c r="FH91" s="10"/>
      <c r="FI91" s="10"/>
      <c r="FJ91" s="10"/>
      <c r="FK91" s="10"/>
      <c r="FL91" s="10"/>
      <c r="FM91" s="10"/>
      <c r="FN91" s="10"/>
      <c r="FO91" s="10"/>
      <c r="FP91" s="10"/>
      <c r="FQ91" s="10"/>
      <c r="FW91" s="4"/>
      <c r="FX91" s="5"/>
    </row>
    <row r="92" spans="1:180" x14ac:dyDescent="0.2">
      <c r="A92" t="str" cm="1">
        <f t="array" aca="1" ref="A92" ca="1">INDIRECT($A$67&amp;"!A"&amp;ROW(C25)+$B$64)</f>
        <v>[[27,6,6]]</v>
      </c>
      <c r="B92" cm="1">
        <f t="array" aca="1" ref="B92" ca="1">INDIRECT($A$67&amp;"!b"&amp;ROW(D25)+$B$64)</f>
        <v>27</v>
      </c>
      <c r="C92">
        <f t="shared" ca="1" si="30"/>
        <v>6</v>
      </c>
      <c r="E92">
        <f t="shared" ca="1" si="24"/>
        <v>55</v>
      </c>
      <c r="F92">
        <f t="shared" ca="1" si="24"/>
        <v>55</v>
      </c>
      <c r="V92" cm="1">
        <f t="array" aca="1" ref="V92" ca="1">IF(ISNA(E92),,OFFSET(INDIRECT("'"&amp;V$67&amp;"'!d1"),E92-1,))</f>
        <v>6</v>
      </c>
      <c r="W92" cm="1">
        <f t="array" aca="1" ref="W92" ca="1">IF(ISNA(F92),,OFFSET(INDIRECT("'"&amp;W$67&amp;"'!d1"),F92-1,))</f>
        <v>6</v>
      </c>
      <c r="AM92">
        <f t="shared" ca="1" si="37"/>
        <v>0</v>
      </c>
      <c r="AN92">
        <f t="shared" ca="1" si="33"/>
        <v>0</v>
      </c>
      <c r="BD92">
        <f t="shared" ca="1" si="34"/>
        <v>1</v>
      </c>
      <c r="BE92">
        <f t="shared" ca="1" si="34"/>
        <v>1</v>
      </c>
      <c r="BU92">
        <f t="shared" ca="1" si="35"/>
        <v>6</v>
      </c>
      <c r="BV92">
        <f t="shared" ca="1" si="35"/>
        <v>6</v>
      </c>
      <c r="CL92">
        <f t="shared" ca="1" si="36"/>
        <v>1</v>
      </c>
      <c r="CM92">
        <f t="shared" ca="1" si="36"/>
        <v>1</v>
      </c>
      <c r="DC92" cm="1">
        <f t="array" aca="1" ref="DC92" ca="1">IF(ISNA(E92),,OFFSET(INDIRECT("'"&amp;DT$67&amp;"'!f1"),E92-1,))</f>
        <v>79.479679063000006</v>
      </c>
      <c r="DD92" cm="1">
        <f t="array" aca="1" ref="DD92" ca="1">IF(ISNA(F92),,OFFSET(INDIRECT("'"&amp;DU$67&amp;"'!f1"),F92-1,))</f>
        <v>74.804665930569101</v>
      </c>
      <c r="DT92">
        <f t="shared" ca="1" si="38"/>
        <v>3097</v>
      </c>
      <c r="DU92">
        <f t="shared" ca="1" si="32"/>
        <v>2588</v>
      </c>
      <c r="EK92" cm="1">
        <f t="array" aca="1" ref="EK92" ca="1">IF(ISNA(E92),0,OFFSET(INDIRECT("'"&amp;EK$67&amp;"'!g1"),E92-1,)*CL92)</f>
        <v>3097</v>
      </c>
      <c r="EL92" cm="1">
        <f t="array" aca="1" ref="EL92" ca="1">IF(ISNA(F92),0,OFFSET(INDIRECT("'"&amp;EL$67&amp;"'!g1"),F92-1,)*CM92)</f>
        <v>2588</v>
      </c>
      <c r="FB92" s="10" cm="1">
        <f t="array" aca="1" ref="FB92" ca="1">IF(ISNA(E92),0,OFFSET(INDIRECT("'"&amp;EK$67&amp;"'!h1"),E92-1,))</f>
        <v>10000</v>
      </c>
      <c r="FC92" s="10" cm="1">
        <f t="array" aca="1" ref="FC92" ca="1">IF(ISNA(F92),0,OFFSET(INDIRECT("'"&amp;EL$67&amp;"'!h1"),F92-1,))</f>
        <v>10000</v>
      </c>
      <c r="FD92" s="10"/>
      <c r="FE92" s="10"/>
      <c r="FF92" s="10"/>
      <c r="FG92" s="10"/>
      <c r="FH92" s="10"/>
      <c r="FI92" s="10"/>
      <c r="FJ92" s="10"/>
      <c r="FK92" s="10"/>
      <c r="FL92" s="10"/>
      <c r="FM92" s="10"/>
      <c r="FN92" s="10"/>
      <c r="FO92" s="10"/>
      <c r="FP92" s="10"/>
      <c r="FQ92" s="10"/>
      <c r="FW92" s="4"/>
      <c r="FX92" s="5"/>
    </row>
    <row r="93" spans="1:180" x14ac:dyDescent="0.2">
      <c r="A93" t="str" cm="1">
        <f t="array" aca="1" ref="A93" ca="1">INDIRECT($A$67&amp;"!A"&amp;ROW(C26)+$B$64)</f>
        <v>[[28,6,6]]</v>
      </c>
      <c r="B93" cm="1">
        <f t="array" aca="1" ref="B93" ca="1">INDIRECT($A$67&amp;"!b"&amp;ROW(D26)+$B$64)</f>
        <v>28</v>
      </c>
      <c r="C93">
        <f t="shared" ca="1" si="30"/>
        <v>6</v>
      </c>
      <c r="E93">
        <f t="shared" ca="1" si="24"/>
        <v>56</v>
      </c>
      <c r="F93">
        <f t="shared" ca="1" si="24"/>
        <v>56</v>
      </c>
      <c r="V93" cm="1">
        <f t="array" aca="1" ref="V93" ca="1">IF(ISNA(E93),,OFFSET(INDIRECT("'"&amp;V$67&amp;"'!d1"),E93-1,))</f>
        <v>6</v>
      </c>
      <c r="W93" cm="1">
        <f t="array" aca="1" ref="W93" ca="1">IF(ISNA(F93),,OFFSET(INDIRECT("'"&amp;W$67&amp;"'!d1"),F93-1,))</f>
        <v>6</v>
      </c>
      <c r="AM93">
        <f t="shared" ca="1" si="37"/>
        <v>0</v>
      </c>
      <c r="AN93">
        <f t="shared" ca="1" si="33"/>
        <v>0</v>
      </c>
      <c r="BD93">
        <f t="shared" ca="1" si="34"/>
        <v>1</v>
      </c>
      <c r="BE93">
        <f t="shared" ca="1" si="34"/>
        <v>1</v>
      </c>
      <c r="BU93">
        <f t="shared" ca="1" si="35"/>
        <v>6</v>
      </c>
      <c r="BV93">
        <f t="shared" ca="1" si="35"/>
        <v>6</v>
      </c>
      <c r="CL93">
        <f t="shared" ca="1" si="36"/>
        <v>1</v>
      </c>
      <c r="CM93">
        <f t="shared" ca="1" si="36"/>
        <v>1</v>
      </c>
      <c r="DC93" cm="1">
        <f t="array" aca="1" ref="DC93" ca="1">IF(ISNA(E93),,OFFSET(INDIRECT("'"&amp;DT$67&amp;"'!f1"),E93-1,))</f>
        <v>79.754794304999905</v>
      </c>
      <c r="DD93" cm="1">
        <f t="array" aca="1" ref="DD93" ca="1">IF(ISNA(F93),,OFFSET(INDIRECT("'"&amp;DU$67&amp;"'!f1"),F93-1,))</f>
        <v>74.804276958107906</v>
      </c>
      <c r="DT93">
        <f t="shared" ca="1" si="38"/>
        <v>3091</v>
      </c>
      <c r="DU93">
        <f t="shared" ca="1" si="32"/>
        <v>2551</v>
      </c>
      <c r="EK93" cm="1">
        <f t="array" aca="1" ref="EK93" ca="1">IF(ISNA(E93),0,OFFSET(INDIRECT("'"&amp;EK$67&amp;"'!g1"),E93-1,)*CL93)</f>
        <v>3091</v>
      </c>
      <c r="EL93" cm="1">
        <f t="array" aca="1" ref="EL93" ca="1">IF(ISNA(F93),0,OFFSET(INDIRECT("'"&amp;EL$67&amp;"'!g1"),F93-1,)*CM93)</f>
        <v>2551</v>
      </c>
      <c r="FB93" s="10" cm="1">
        <f t="array" aca="1" ref="FB93" ca="1">IF(ISNA(E93),0,OFFSET(INDIRECT("'"&amp;EK$67&amp;"'!h1"),E93-1,))</f>
        <v>10000</v>
      </c>
      <c r="FC93" s="10" cm="1">
        <f t="array" aca="1" ref="FC93" ca="1">IF(ISNA(F93),0,OFFSET(INDIRECT("'"&amp;EL$67&amp;"'!h1"),F93-1,))</f>
        <v>10000</v>
      </c>
      <c r="FD93" s="10"/>
      <c r="FE93" s="10"/>
      <c r="FF93" s="10"/>
      <c r="FG93" s="10"/>
      <c r="FH93" s="10"/>
      <c r="FI93" s="10"/>
      <c r="FJ93" s="10"/>
      <c r="FK93" s="10"/>
      <c r="FL93" s="10"/>
      <c r="FM93" s="10"/>
      <c r="FN93" s="10"/>
      <c r="FO93" s="10"/>
      <c r="FP93" s="10"/>
      <c r="FQ93" s="10"/>
      <c r="FW93" s="4"/>
      <c r="FX93" s="5"/>
    </row>
    <row r="94" spans="1:180" x14ac:dyDescent="0.2">
      <c r="A94" t="str" cm="1">
        <f t="array" aca="1" ref="A94" ca="1">INDIRECT($A$67&amp;"!A"&amp;ROW(C27)+$B$64)</f>
        <v>[[29,6,7]]</v>
      </c>
      <c r="B94" cm="1">
        <f t="array" aca="1" ref="B94" ca="1">INDIRECT($A$67&amp;"!b"&amp;ROW(D27)+$B$64)</f>
        <v>29</v>
      </c>
      <c r="C94">
        <f t="shared" ca="1" si="30"/>
        <v>7</v>
      </c>
      <c r="E94">
        <f t="shared" ca="1" si="24"/>
        <v>57</v>
      </c>
      <c r="F94">
        <f t="shared" ca="1" si="24"/>
        <v>57</v>
      </c>
      <c r="V94" cm="1">
        <f t="array" aca="1" ref="V94" ca="1">IF(ISNA(E94),,OFFSET(INDIRECT("'"&amp;V$67&amp;"'!d1"),E94-1,))</f>
        <v>7</v>
      </c>
      <c r="W94" cm="1">
        <f t="array" aca="1" ref="W94" ca="1">IF(ISNA(F94),,OFFSET(INDIRECT("'"&amp;W$67&amp;"'!d1"),F94-1,))</f>
        <v>7</v>
      </c>
      <c r="AM94">
        <f t="shared" ca="1" si="37"/>
        <v>0</v>
      </c>
      <c r="AN94">
        <f t="shared" ca="1" si="33"/>
        <v>0</v>
      </c>
      <c r="BD94">
        <f t="shared" ca="1" si="34"/>
        <v>1</v>
      </c>
      <c r="BE94">
        <f t="shared" ca="1" si="34"/>
        <v>1</v>
      </c>
      <c r="BU94">
        <f t="shared" ca="1" si="35"/>
        <v>7</v>
      </c>
      <c r="BV94">
        <f t="shared" ca="1" si="35"/>
        <v>7</v>
      </c>
      <c r="CL94">
        <f t="shared" ca="1" si="36"/>
        <v>1</v>
      </c>
      <c r="CM94">
        <f t="shared" ca="1" si="36"/>
        <v>1</v>
      </c>
      <c r="DC94" cm="1">
        <f t="array" aca="1" ref="DC94" ca="1">IF(ISNA(E94),,OFFSET(INDIRECT("'"&amp;DT$67&amp;"'!f1"),E94-1,))</f>
        <v>98.453654878999899</v>
      </c>
      <c r="DD94" cm="1">
        <f t="array" aca="1" ref="DD94" ca="1">IF(ISNA(F94),,OFFSET(INDIRECT("'"&amp;DU$67&amp;"'!f1"),F94-1,))</f>
        <v>95.793306626379405</v>
      </c>
      <c r="DT94">
        <f t="shared" ca="1" si="38"/>
        <v>902</v>
      </c>
      <c r="DU94">
        <f t="shared" ca="1" si="32"/>
        <v>1584</v>
      </c>
      <c r="EK94" cm="1">
        <f t="array" aca="1" ref="EK94" ca="1">IF(ISNA(E94),0,OFFSET(INDIRECT("'"&amp;EK$67&amp;"'!g1"),E94-1,)*CL94)</f>
        <v>902</v>
      </c>
      <c r="EL94" cm="1">
        <f t="array" aca="1" ref="EL94" ca="1">IF(ISNA(F94),0,OFFSET(INDIRECT("'"&amp;EL$67&amp;"'!g1"),F94-1,)*CM94)</f>
        <v>1584</v>
      </c>
      <c r="FB94" s="10" cm="1">
        <f t="array" aca="1" ref="FB94" ca="1">IF(ISNA(E94),0,OFFSET(INDIRECT("'"&amp;EK$67&amp;"'!h1"),E94-1,))</f>
        <v>10000</v>
      </c>
      <c r="FC94" s="10" cm="1">
        <f t="array" aca="1" ref="FC94" ca="1">IF(ISNA(F94),0,OFFSET(INDIRECT("'"&amp;EL$67&amp;"'!h1"),F94-1,))</f>
        <v>10000</v>
      </c>
      <c r="FD94" s="10"/>
      <c r="FE94" s="10"/>
      <c r="FF94" s="10"/>
      <c r="FG94" s="10"/>
      <c r="FH94" s="10"/>
      <c r="FI94" s="10"/>
      <c r="FJ94" s="10"/>
      <c r="FK94" s="10"/>
      <c r="FL94" s="10"/>
      <c r="FM94" s="10"/>
      <c r="FN94" s="10"/>
      <c r="FO94" s="10"/>
      <c r="FP94" s="10"/>
      <c r="FQ94" s="10"/>
      <c r="FW94" s="4"/>
      <c r="FX94" s="5"/>
    </row>
    <row r="95" spans="1:180" x14ac:dyDescent="0.2">
      <c r="A95" t="str" cm="1">
        <f t="array" aca="1" ref="A95" ca="1">INDIRECT($A$67&amp;"!A"&amp;ROW(C28)+$B$64)</f>
        <v>[[30,9,6]]</v>
      </c>
      <c r="B95" cm="1">
        <f t="array" aca="1" ref="B95" ca="1">INDIRECT($A$67&amp;"!b"&amp;ROW(D28)+$B$64)</f>
        <v>30</v>
      </c>
      <c r="C95">
        <f t="shared" ca="1" si="30"/>
        <v>6</v>
      </c>
      <c r="E95">
        <f t="shared" ca="1" si="24"/>
        <v>58</v>
      </c>
      <c r="F95">
        <f t="shared" ca="1" si="24"/>
        <v>58</v>
      </c>
      <c r="V95" cm="1">
        <f t="array" aca="1" ref="V95" ca="1">IF(ISNA(E95),,OFFSET(INDIRECT("'"&amp;V$67&amp;"'!d1"),E95-1,))</f>
        <v>6</v>
      </c>
      <c r="W95" cm="1">
        <f t="array" aca="1" ref="W95" ca="1">IF(ISNA(F95),,OFFSET(INDIRECT("'"&amp;W$67&amp;"'!d1"),F95-1,))</f>
        <v>6</v>
      </c>
      <c r="AM95">
        <f t="shared" ca="1" si="37"/>
        <v>0</v>
      </c>
      <c r="AN95">
        <f t="shared" ca="1" si="33"/>
        <v>0</v>
      </c>
      <c r="BD95">
        <f t="shared" ca="1" si="34"/>
        <v>1</v>
      </c>
      <c r="BE95">
        <f t="shared" ca="1" si="34"/>
        <v>1</v>
      </c>
      <c r="BU95">
        <f t="shared" ca="1" si="35"/>
        <v>6</v>
      </c>
      <c r="BV95">
        <f t="shared" ca="1" si="35"/>
        <v>6</v>
      </c>
      <c r="CL95">
        <f t="shared" ca="1" si="36"/>
        <v>1</v>
      </c>
      <c r="CM95">
        <f t="shared" ca="1" si="36"/>
        <v>1</v>
      </c>
      <c r="DC95" cm="1">
        <f t="array" aca="1" ref="DC95" ca="1">IF(ISNA(E95),,OFFSET(INDIRECT("'"&amp;DT$67&amp;"'!f1"),E95-1,))</f>
        <v>102.646585770999</v>
      </c>
      <c r="DD95" cm="1">
        <f t="array" aca="1" ref="DD95" ca="1">IF(ISNA(F95),,OFFSET(INDIRECT("'"&amp;DU$67&amp;"'!f1"),F95-1,))</f>
        <v>94.220142923295498</v>
      </c>
      <c r="DT95">
        <f t="shared" ca="1" si="38"/>
        <v>4325</v>
      </c>
      <c r="DU95">
        <f t="shared" ca="1" si="32"/>
        <v>4620</v>
      </c>
      <c r="EK95" cm="1">
        <f t="array" aca="1" ref="EK95" ca="1">IF(ISNA(E95),0,OFFSET(INDIRECT("'"&amp;EK$67&amp;"'!g1"),E95-1,)*CL95)</f>
        <v>4325</v>
      </c>
      <c r="EL95" cm="1">
        <f t="array" aca="1" ref="EL95" ca="1">IF(ISNA(F95),0,OFFSET(INDIRECT("'"&amp;EL$67&amp;"'!g1"),F95-1,)*CM95)</f>
        <v>4620</v>
      </c>
      <c r="FB95" s="10" cm="1">
        <f t="array" aca="1" ref="FB95" ca="1">IF(ISNA(E95),0,OFFSET(INDIRECT("'"&amp;EK$67&amp;"'!h1"),E95-1,))</f>
        <v>10000</v>
      </c>
      <c r="FC95" s="10" cm="1">
        <f t="array" aca="1" ref="FC95" ca="1">IF(ISNA(F95),0,OFFSET(INDIRECT("'"&amp;EL$67&amp;"'!h1"),F95-1,))</f>
        <v>10000</v>
      </c>
      <c r="FD95" s="10"/>
      <c r="FE95" s="10"/>
      <c r="FF95" s="10"/>
      <c r="FG95" s="10"/>
      <c r="FH95" s="10"/>
      <c r="FI95" s="10"/>
      <c r="FJ95" s="10"/>
      <c r="FK95" s="10"/>
      <c r="FL95" s="10"/>
      <c r="FM95" s="10"/>
      <c r="FN95" s="10"/>
      <c r="FO95" s="10"/>
      <c r="FP95" s="10"/>
      <c r="FQ95" s="10"/>
      <c r="FW95" s="4"/>
      <c r="FX95" s="5"/>
    </row>
    <row r="96" spans="1:180" x14ac:dyDescent="0.2">
      <c r="A96" t="str" cm="1">
        <f t="array" aca="1" ref="A96" ca="1">INDIRECT($A$67&amp;"!A"&amp;ROW(C29)+$B$64)</f>
        <v>[[31,9,6]]</v>
      </c>
      <c r="B96" cm="1">
        <f t="array" aca="1" ref="B96" ca="1">INDIRECT($A$67&amp;"!b"&amp;ROW(D29)+$B$64)</f>
        <v>31</v>
      </c>
      <c r="C96">
        <f t="shared" ca="1" si="30"/>
        <v>6</v>
      </c>
      <c r="E96">
        <f t="shared" ca="1" si="24"/>
        <v>59</v>
      </c>
      <c r="F96">
        <f t="shared" ca="1" si="24"/>
        <v>59</v>
      </c>
      <c r="V96" cm="1">
        <f t="array" aca="1" ref="V96" ca="1">IF(ISNA(E96),,OFFSET(INDIRECT("'"&amp;V$67&amp;"'!d1"),E96-1,))</f>
        <v>6</v>
      </c>
      <c r="W96" cm="1">
        <f t="array" aca="1" ref="W96" ca="1">IF(ISNA(F96),,OFFSET(INDIRECT("'"&amp;W$67&amp;"'!d1"),F96-1,))</f>
        <v>6</v>
      </c>
      <c r="AM96">
        <f t="shared" ca="1" si="37"/>
        <v>0</v>
      </c>
      <c r="AN96">
        <f t="shared" ca="1" si="33"/>
        <v>0</v>
      </c>
      <c r="BD96">
        <f t="shared" ca="1" si="34"/>
        <v>1</v>
      </c>
      <c r="BE96">
        <f t="shared" ca="1" si="34"/>
        <v>1</v>
      </c>
      <c r="BU96">
        <f t="shared" ca="1" si="35"/>
        <v>6</v>
      </c>
      <c r="BV96">
        <f t="shared" ca="1" si="35"/>
        <v>6</v>
      </c>
      <c r="CL96">
        <f t="shared" ca="1" si="36"/>
        <v>1</v>
      </c>
      <c r="CM96">
        <f t="shared" ca="1" si="36"/>
        <v>1</v>
      </c>
      <c r="DC96" cm="1">
        <f t="array" aca="1" ref="DC96" ca="1">IF(ISNA(E96),,OFFSET(INDIRECT("'"&amp;DT$67&amp;"'!f1"),E96-1,))</f>
        <v>102.456350978</v>
      </c>
      <c r="DD96" cm="1">
        <f t="array" aca="1" ref="DD96" ca="1">IF(ISNA(F96),,OFFSET(INDIRECT("'"&amp;DU$67&amp;"'!f1"),F96-1,))</f>
        <v>94.336412869393797</v>
      </c>
      <c r="DT96">
        <f t="shared" ca="1" si="38"/>
        <v>4441</v>
      </c>
      <c r="DU96">
        <f t="shared" ca="1" si="32"/>
        <v>4703</v>
      </c>
      <c r="EK96" cm="1">
        <f t="array" aca="1" ref="EK96" ca="1">IF(ISNA(E96),0,OFFSET(INDIRECT("'"&amp;EK$67&amp;"'!g1"),E96-1,)*CL96)</f>
        <v>4441</v>
      </c>
      <c r="EL96" cm="1">
        <f t="array" aca="1" ref="EL96" ca="1">IF(ISNA(F96),0,OFFSET(INDIRECT("'"&amp;EL$67&amp;"'!g1"),F96-1,)*CM96)</f>
        <v>4703</v>
      </c>
      <c r="FB96" s="10" cm="1">
        <f t="array" aca="1" ref="FB96" ca="1">IF(ISNA(E96),0,OFFSET(INDIRECT("'"&amp;EK$67&amp;"'!h1"),E96-1,))</f>
        <v>10000</v>
      </c>
      <c r="FC96" s="10" cm="1">
        <f t="array" aca="1" ref="FC96" ca="1">IF(ISNA(F96),0,OFFSET(INDIRECT("'"&amp;EL$67&amp;"'!h1"),F96-1,))</f>
        <v>10000</v>
      </c>
      <c r="FD96" s="10"/>
      <c r="FE96" s="10"/>
      <c r="FF96" s="10"/>
      <c r="FG96" s="10"/>
      <c r="FH96" s="10"/>
      <c r="FI96" s="10"/>
      <c r="FJ96" s="10"/>
      <c r="FK96" s="10"/>
      <c r="FL96" s="10"/>
      <c r="FM96" s="10"/>
      <c r="FN96" s="10"/>
      <c r="FO96" s="10"/>
      <c r="FP96" s="10"/>
      <c r="FQ96" s="10"/>
      <c r="FW96" s="4"/>
      <c r="FX96" s="5"/>
    </row>
    <row r="97" spans="1:180" x14ac:dyDescent="0.2">
      <c r="A97" t="str" cm="1">
        <f t="array" aca="1" ref="A97" ca="1">INDIRECT($A$67&amp;"!A"&amp;ROW(C30)+$B$64)</f>
        <v>[[32,5,8]]</v>
      </c>
      <c r="B97" cm="1">
        <f t="array" aca="1" ref="B97" ca="1">INDIRECT($A$67&amp;"!b"&amp;ROW(D30)+$B$64)</f>
        <v>32</v>
      </c>
      <c r="C97">
        <f t="shared" ca="1" si="30"/>
        <v>8</v>
      </c>
      <c r="E97">
        <f t="shared" ca="1" si="24"/>
        <v>60</v>
      </c>
      <c r="F97">
        <f t="shared" ca="1" si="24"/>
        <v>60</v>
      </c>
      <c r="V97" cm="1">
        <f t="array" aca="1" ref="V97" ca="1">IF(ISNA(E97),,OFFSET(INDIRECT("'"&amp;V$67&amp;"'!d1"),E97-1,))</f>
        <v>8</v>
      </c>
      <c r="W97" cm="1">
        <f t="array" aca="1" ref="W97" ca="1">IF(ISNA(F97),,OFFSET(INDIRECT("'"&amp;W$67&amp;"'!d1"),F97-1,))</f>
        <v>8</v>
      </c>
      <c r="AM97">
        <f t="shared" ca="1" si="37"/>
        <v>0</v>
      </c>
      <c r="AN97">
        <f t="shared" ca="1" si="33"/>
        <v>0</v>
      </c>
      <c r="BD97">
        <f t="shared" ca="1" si="34"/>
        <v>1</v>
      </c>
      <c r="BE97">
        <f t="shared" ca="1" si="34"/>
        <v>1</v>
      </c>
      <c r="BU97">
        <f t="shared" ca="1" si="35"/>
        <v>8</v>
      </c>
      <c r="BV97">
        <f t="shared" ca="1" si="35"/>
        <v>8</v>
      </c>
      <c r="CL97">
        <f t="shared" ca="1" si="36"/>
        <v>1</v>
      </c>
      <c r="CM97">
        <f t="shared" ca="1" si="36"/>
        <v>1</v>
      </c>
      <c r="DC97" cm="1">
        <f t="array" aca="1" ref="DC97" ca="1">IF(ISNA(E97),,OFFSET(INDIRECT("'"&amp;DT$67&amp;"'!f1"),E97-1,))</f>
        <v>99.584251693000098</v>
      </c>
      <c r="DD97" cm="1">
        <f t="array" aca="1" ref="DD97" ca="1">IF(ISNA(F97),,OFFSET(INDIRECT("'"&amp;DU$67&amp;"'!f1"),F97-1,))</f>
        <v>102.947960920631</v>
      </c>
      <c r="DT97">
        <f t="shared" ca="1" si="38"/>
        <v>5103</v>
      </c>
      <c r="DU97">
        <f t="shared" ca="1" si="32"/>
        <v>2666</v>
      </c>
      <c r="EK97" cm="1">
        <f t="array" aca="1" ref="EK97" ca="1">IF(ISNA(E97),0,OFFSET(INDIRECT("'"&amp;EK$67&amp;"'!g1"),E97-1,)*CL97)</f>
        <v>5103</v>
      </c>
      <c r="EL97" cm="1">
        <f t="array" aca="1" ref="EL97" ca="1">IF(ISNA(F97),0,OFFSET(INDIRECT("'"&amp;EL$67&amp;"'!g1"),F97-1,)*CM97)</f>
        <v>2666</v>
      </c>
      <c r="FB97" s="10" cm="1">
        <f t="array" aca="1" ref="FB97" ca="1">IF(ISNA(E97),0,OFFSET(INDIRECT("'"&amp;EK$67&amp;"'!h1"),E97-1,))</f>
        <v>10000</v>
      </c>
      <c r="FC97" s="10" cm="1">
        <f t="array" aca="1" ref="FC97" ca="1">IF(ISNA(F97),0,OFFSET(INDIRECT("'"&amp;EL$67&amp;"'!h1"),F97-1,))</f>
        <v>10000</v>
      </c>
      <c r="FD97" s="10"/>
      <c r="FE97" s="10"/>
      <c r="FF97" s="10"/>
      <c r="FG97" s="10"/>
      <c r="FH97" s="10"/>
      <c r="FI97" s="10"/>
      <c r="FJ97" s="10"/>
      <c r="FK97" s="10"/>
      <c r="FL97" s="10"/>
      <c r="FM97" s="10"/>
      <c r="FN97" s="10"/>
      <c r="FO97" s="10"/>
      <c r="FP97" s="10"/>
      <c r="FQ97" s="10"/>
      <c r="FW97" s="4"/>
      <c r="FX97" s="5"/>
    </row>
    <row r="98" spans="1:180" x14ac:dyDescent="0.2">
      <c r="A98" t="str" cm="1">
        <f t="array" aca="1" ref="A98" ca="1">INDIRECT($A$67&amp;"!A"&amp;ROW(C31)+$B$64)</f>
        <v>[[33,7,8]]</v>
      </c>
      <c r="B98" cm="1">
        <f t="array" aca="1" ref="B98" ca="1">INDIRECT($A$67&amp;"!b"&amp;ROW(D31)+$B$64)</f>
        <v>33</v>
      </c>
      <c r="C98">
        <f t="shared" ca="1" si="30"/>
        <v>8</v>
      </c>
      <c r="E98">
        <f t="shared" ca="1" si="24"/>
        <v>61</v>
      </c>
      <c r="F98">
        <f t="shared" ca="1" si="24"/>
        <v>61</v>
      </c>
      <c r="V98" cm="1">
        <f t="array" aca="1" ref="V98" ca="1">IF(ISNA(E98),,OFFSET(INDIRECT("'"&amp;V$67&amp;"'!d1"),E98-1,))</f>
        <v>8</v>
      </c>
      <c r="W98" cm="1">
        <f t="array" aca="1" ref="W98" ca="1">IF(ISNA(F98),,OFFSET(INDIRECT("'"&amp;W$67&amp;"'!d1"),F98-1,))</f>
        <v>8</v>
      </c>
      <c r="AM98">
        <f t="shared" ca="1" si="37"/>
        <v>0</v>
      </c>
      <c r="AN98">
        <f t="shared" ca="1" si="33"/>
        <v>0</v>
      </c>
      <c r="BD98">
        <f t="shared" ca="1" si="34"/>
        <v>1</v>
      </c>
      <c r="BE98">
        <f t="shared" ca="1" si="34"/>
        <v>1</v>
      </c>
      <c r="BU98">
        <f t="shared" ca="1" si="35"/>
        <v>8</v>
      </c>
      <c r="BV98">
        <f t="shared" ca="1" si="35"/>
        <v>8</v>
      </c>
      <c r="CL98">
        <f t="shared" ca="1" si="36"/>
        <v>1</v>
      </c>
      <c r="CM98">
        <f t="shared" ca="1" si="36"/>
        <v>1</v>
      </c>
      <c r="DC98" cm="1">
        <f t="array" aca="1" ref="DC98" ca="1">IF(ISNA(E98),,OFFSET(INDIRECT("'"&amp;DT$67&amp;"'!f1"),E98-1,))</f>
        <v>94.029538408999997</v>
      </c>
      <c r="DD98" cm="1">
        <f t="array" aca="1" ref="DD98" ca="1">IF(ISNA(F98),,OFFSET(INDIRECT("'"&amp;DU$67&amp;"'!f1"),F98-1,))</f>
        <v>116.597986459732</v>
      </c>
      <c r="DT98">
        <f t="shared" ca="1" si="38"/>
        <v>2036</v>
      </c>
      <c r="DU98">
        <f t="shared" ca="1" si="32"/>
        <v>1550</v>
      </c>
      <c r="EK98" cm="1">
        <f t="array" aca="1" ref="EK98" ca="1">IF(ISNA(E98),0,OFFSET(INDIRECT("'"&amp;EK$67&amp;"'!g1"),E98-1,)*CL98)</f>
        <v>2036</v>
      </c>
      <c r="EL98" cm="1">
        <f t="array" aca="1" ref="EL98" ca="1">IF(ISNA(F98),0,OFFSET(INDIRECT("'"&amp;EL$67&amp;"'!g1"),F98-1,)*CM98)</f>
        <v>1550</v>
      </c>
      <c r="FB98" s="10" cm="1">
        <f t="array" aca="1" ref="FB98" ca="1">IF(ISNA(E98),0,OFFSET(INDIRECT("'"&amp;EK$67&amp;"'!h1"),E98-1,))</f>
        <v>10000</v>
      </c>
      <c r="FC98" s="10" cm="1">
        <f t="array" aca="1" ref="FC98" ca="1">IF(ISNA(F98),0,OFFSET(INDIRECT("'"&amp;EL$67&amp;"'!h1"),F98-1,))</f>
        <v>10000</v>
      </c>
      <c r="FD98" s="10"/>
      <c r="FE98" s="10"/>
      <c r="FF98" s="10"/>
      <c r="FG98" s="10"/>
      <c r="FH98" s="10"/>
      <c r="FI98" s="10"/>
      <c r="FJ98" s="10"/>
      <c r="FK98" s="10"/>
      <c r="FL98" s="10"/>
      <c r="FM98" s="10"/>
      <c r="FN98" s="10"/>
      <c r="FO98" s="10"/>
      <c r="FP98" s="10"/>
      <c r="FQ98" s="10"/>
      <c r="FW98" s="4"/>
      <c r="FX98" s="5"/>
    </row>
    <row r="99" spans="1:180" x14ac:dyDescent="0.2">
      <c r="A99" t="str" cm="1">
        <f t="array" aca="1" ref="A99" ca="1">INDIRECT($A$67&amp;"!A"&amp;ROW(C32)+$B$64)</f>
        <v>[[34,17,5]]</v>
      </c>
      <c r="B99" cm="1">
        <f t="array" aca="1" ref="B99" ca="1">INDIRECT($A$67&amp;"!b"&amp;ROW(D32)+$B$64)</f>
        <v>34</v>
      </c>
      <c r="C99">
        <f t="shared" ca="1" si="30"/>
        <v>5</v>
      </c>
      <c r="E99">
        <f t="shared" ca="1" si="24"/>
        <v>62</v>
      </c>
      <c r="F99">
        <f t="shared" ca="1" si="24"/>
        <v>62</v>
      </c>
      <c r="V99" cm="1">
        <f t="array" aca="1" ref="V99" ca="1">IF(ISNA(E99),,OFFSET(INDIRECT("'"&amp;V$67&amp;"'!d1"),E99-1,))</f>
        <v>5</v>
      </c>
      <c r="W99" cm="1">
        <f t="array" aca="1" ref="W99" ca="1">IF(ISNA(F99),,OFFSET(INDIRECT("'"&amp;W$67&amp;"'!d1"),F99-1,))</f>
        <v>5</v>
      </c>
      <c r="AM99">
        <f t="shared" ca="1" si="37"/>
        <v>0</v>
      </c>
      <c r="AN99">
        <f t="shared" ca="1" si="33"/>
        <v>0</v>
      </c>
      <c r="BD99">
        <f t="shared" ca="1" si="34"/>
        <v>1</v>
      </c>
      <c r="BE99">
        <f t="shared" ca="1" si="34"/>
        <v>1</v>
      </c>
      <c r="BU99">
        <f t="shared" ca="1" si="35"/>
        <v>5</v>
      </c>
      <c r="BV99">
        <f t="shared" ca="1" si="35"/>
        <v>5</v>
      </c>
      <c r="CL99">
        <f t="shared" ca="1" si="36"/>
        <v>1</v>
      </c>
      <c r="CM99">
        <f t="shared" ca="1" si="36"/>
        <v>1</v>
      </c>
      <c r="DC99" cm="1">
        <f t="array" aca="1" ref="DC99" ca="1">IF(ISNA(E99),,OFFSET(INDIRECT("'"&amp;DT$67&amp;"'!f1"),E99-1,))</f>
        <v>107.080066005999</v>
      </c>
      <c r="DD99" cm="1">
        <f t="array" aca="1" ref="DD99" ca="1">IF(ISNA(F99),,OFFSET(INDIRECT("'"&amp;DU$67&amp;"'!f1"),F99-1,))</f>
        <v>96.751102454960304</v>
      </c>
      <c r="DT99">
        <f t="shared" ca="1" si="38"/>
        <v>2300</v>
      </c>
      <c r="DU99">
        <f t="shared" ca="1" si="32"/>
        <v>3172</v>
      </c>
      <c r="EK99" cm="1">
        <f t="array" aca="1" ref="EK99" ca="1">IF(ISNA(E99),0,OFFSET(INDIRECT("'"&amp;EK$67&amp;"'!g1"),E99-1,)*CL99)</f>
        <v>2300</v>
      </c>
      <c r="EL99" cm="1">
        <f t="array" aca="1" ref="EL99" ca="1">IF(ISNA(F99),0,OFFSET(INDIRECT("'"&amp;EL$67&amp;"'!g1"),F99-1,)*CM99)</f>
        <v>3172</v>
      </c>
      <c r="FB99" s="10" cm="1">
        <f t="array" aca="1" ref="FB99" ca="1">IF(ISNA(E99),0,OFFSET(INDIRECT("'"&amp;EK$67&amp;"'!h1"),E99-1,))</f>
        <v>10000</v>
      </c>
      <c r="FC99" s="10" cm="1">
        <f t="array" aca="1" ref="FC99" ca="1">IF(ISNA(F99),0,OFFSET(INDIRECT("'"&amp;EL$67&amp;"'!h1"),F99-1,))</f>
        <v>10000</v>
      </c>
      <c r="FD99" s="10"/>
      <c r="FE99" s="10"/>
      <c r="FF99" s="10"/>
      <c r="FG99" s="10"/>
      <c r="FH99" s="10"/>
      <c r="FI99" s="10"/>
      <c r="FJ99" s="10"/>
      <c r="FK99" s="10"/>
      <c r="FL99" s="10"/>
      <c r="FM99" s="10"/>
      <c r="FN99" s="10"/>
      <c r="FO99" s="10"/>
      <c r="FP99" s="10"/>
      <c r="FQ99" s="10"/>
      <c r="FW99" s="4"/>
      <c r="FX99" s="5"/>
    </row>
    <row r="100" spans="1:180" x14ac:dyDescent="0.2">
      <c r="A100" t="str" cm="1">
        <f t="array" aca="1" ref="A100" ca="1">INDIRECT($A$67&amp;"!A"&amp;ROW(C33)+$B$64)</f>
        <v>[[35,4,9]]</v>
      </c>
      <c r="B100" cm="1">
        <f t="array" aca="1" ref="B100" ca="1">INDIRECT($A$67&amp;"!b"&amp;ROW(D33)+$B$64)</f>
        <v>35</v>
      </c>
      <c r="C100">
        <f t="shared" ca="1" si="30"/>
        <v>9</v>
      </c>
      <c r="E100">
        <f t="shared" ca="1" si="24"/>
        <v>63</v>
      </c>
      <c r="F100">
        <f t="shared" ref="F100" ca="1" si="39">MATCH($A100,INDIRECT("'"&amp;F$67&amp;"'!A:A"),)</f>
        <v>63</v>
      </c>
      <c r="V100" cm="1">
        <f t="array" aca="1" ref="V100" ca="1">IF(ISNA(E100),,OFFSET(INDIRECT("'"&amp;V$67&amp;"'!d1"),E100-1,))</f>
        <v>9</v>
      </c>
      <c r="W100" cm="1">
        <f t="array" aca="1" ref="W100" ca="1">IF(ISNA(F100),,OFFSET(INDIRECT("'"&amp;W$67&amp;"'!d1"),F100-1,))</f>
        <v>9</v>
      </c>
      <c r="AM100">
        <f t="shared" ca="1" si="37"/>
        <v>0</v>
      </c>
      <c r="AN100">
        <f t="shared" ca="1" si="33"/>
        <v>0</v>
      </c>
      <c r="BD100">
        <f t="shared" ca="1" si="34"/>
        <v>1</v>
      </c>
      <c r="BE100">
        <f t="shared" ca="1" si="34"/>
        <v>1</v>
      </c>
      <c r="BU100">
        <f t="shared" ca="1" si="35"/>
        <v>9</v>
      </c>
      <c r="BV100">
        <f t="shared" ca="1" si="35"/>
        <v>9</v>
      </c>
      <c r="CL100">
        <f t="shared" ca="1" si="36"/>
        <v>1</v>
      </c>
      <c r="CM100">
        <f t="shared" ca="1" si="36"/>
        <v>1</v>
      </c>
      <c r="DC100" cm="1">
        <f t="array" aca="1" ref="DC100" ca="1">IF(ISNA(E100),,OFFSET(INDIRECT("'"&amp;DT$67&amp;"'!f1"),E100-1,))</f>
        <v>92.655385822999904</v>
      </c>
      <c r="DD100" cm="1">
        <f t="array" aca="1" ref="DD100" ca="1">IF(ISNA(F100),,OFFSET(INDIRECT("'"&amp;DU$67&amp;"'!f1"),F100-1,))</f>
        <v>118.49986308813</v>
      </c>
      <c r="DT100">
        <f t="shared" ca="1" si="38"/>
        <v>422</v>
      </c>
      <c r="DU100">
        <f t="shared" ca="1" si="32"/>
        <v>600</v>
      </c>
      <c r="EK100" cm="1">
        <f t="array" aca="1" ref="EK100" ca="1">IF(ISNA(E100),0,OFFSET(INDIRECT("'"&amp;EK$67&amp;"'!g1"),E100-1,)*CL100)</f>
        <v>422</v>
      </c>
      <c r="EL100" cm="1">
        <f t="array" aca="1" ref="EL100" ca="1">IF(ISNA(F100),0,OFFSET(INDIRECT("'"&amp;EL$67&amp;"'!g1"),F100-1,)*CM100)</f>
        <v>600</v>
      </c>
      <c r="FB100" s="10" cm="1">
        <f t="array" aca="1" ref="FB100" ca="1">IF(ISNA(E100),0,OFFSET(INDIRECT("'"&amp;EK$67&amp;"'!h1"),E100-1,))</f>
        <v>10000</v>
      </c>
      <c r="FC100" s="10" cm="1">
        <f t="array" aca="1" ref="FC100" ca="1">IF(ISNA(F100),0,OFFSET(INDIRECT("'"&amp;EL$67&amp;"'!h1"),F100-1,))</f>
        <v>10000</v>
      </c>
      <c r="FD100" s="10"/>
      <c r="FE100" s="10"/>
      <c r="FF100" s="10"/>
      <c r="FG100" s="10"/>
      <c r="FH100" s="10"/>
      <c r="FI100" s="10"/>
      <c r="FJ100" s="10"/>
      <c r="FK100" s="10"/>
      <c r="FL100" s="10"/>
      <c r="FM100" s="10"/>
      <c r="FN100" s="10"/>
      <c r="FO100" s="10"/>
      <c r="FP100" s="10"/>
      <c r="FQ100" s="10"/>
      <c r="FW100" s="4"/>
      <c r="FX100" s="5"/>
    </row>
    <row r="101" spans="1:180" x14ac:dyDescent="0.2">
      <c r="A101" t="str" cm="1">
        <f t="array" aca="1" ref="A101" ca="1">INDIRECT($A$67&amp;"!A"&amp;ROW(C34)+$B$64)</f>
        <v>[[36,4,9]]</v>
      </c>
      <c r="B101" cm="1">
        <f t="array" aca="1" ref="B101" ca="1">INDIRECT($A$67&amp;"!b"&amp;ROW(D34)+$B$64)</f>
        <v>36</v>
      </c>
      <c r="C101">
        <f t="shared" ca="1" si="30"/>
        <v>9</v>
      </c>
      <c r="E101">
        <f t="shared" ref="E101:F164" ca="1" si="40">MATCH($A101,INDIRECT("'"&amp;E$67&amp;"'!A:A"),)</f>
        <v>64</v>
      </c>
      <c r="F101">
        <f t="shared" ca="1" si="40"/>
        <v>64</v>
      </c>
      <c r="V101" cm="1">
        <f t="array" aca="1" ref="V101" ca="1">IF(ISNA(E101),,OFFSET(INDIRECT("'"&amp;V$67&amp;"'!d1"),E101-1,))</f>
        <v>9</v>
      </c>
      <c r="W101" cm="1">
        <f t="array" aca="1" ref="W101" ca="1">IF(ISNA(F101),,OFFSET(INDIRECT("'"&amp;W$67&amp;"'!d1"),F101-1,))</f>
        <v>9</v>
      </c>
      <c r="AM101">
        <f t="shared" ca="1" si="37"/>
        <v>0</v>
      </c>
      <c r="AN101">
        <f t="shared" ca="1" si="33"/>
        <v>0</v>
      </c>
      <c r="BD101">
        <f t="shared" ca="1" si="34"/>
        <v>1</v>
      </c>
      <c r="BE101">
        <f t="shared" ca="1" si="34"/>
        <v>1</v>
      </c>
      <c r="BU101">
        <f t="shared" ca="1" si="35"/>
        <v>9</v>
      </c>
      <c r="BV101">
        <f t="shared" ca="1" si="35"/>
        <v>9</v>
      </c>
      <c r="CL101">
        <f t="shared" ca="1" si="36"/>
        <v>1</v>
      </c>
      <c r="CM101">
        <f t="shared" ca="1" si="36"/>
        <v>1</v>
      </c>
      <c r="DC101" cm="1">
        <f t="array" aca="1" ref="DC101" ca="1">IF(ISNA(E101),,OFFSET(INDIRECT("'"&amp;DT$67&amp;"'!f1"),E101-1,))</f>
        <v>93.480661699999899</v>
      </c>
      <c r="DD101" cm="1">
        <f t="array" aca="1" ref="DD101" ca="1">IF(ISNA(F101),,OFFSET(INDIRECT("'"&amp;DU$67&amp;"'!f1"),F101-1,))</f>
        <v>119.31316822767199</v>
      </c>
      <c r="DT101">
        <f t="shared" ca="1" si="38"/>
        <v>439</v>
      </c>
      <c r="DU101">
        <f t="shared" ca="1" si="32"/>
        <v>642</v>
      </c>
      <c r="EK101" cm="1">
        <f t="array" aca="1" ref="EK101" ca="1">IF(ISNA(E101),0,OFFSET(INDIRECT("'"&amp;EK$67&amp;"'!g1"),E101-1,)*CL101)</f>
        <v>439</v>
      </c>
      <c r="EL101" cm="1">
        <f t="array" aca="1" ref="EL101" ca="1">IF(ISNA(F101),0,OFFSET(INDIRECT("'"&amp;EL$67&amp;"'!g1"),F101-1,)*CM101)</f>
        <v>642</v>
      </c>
      <c r="FB101" s="10" cm="1">
        <f t="array" aca="1" ref="FB101" ca="1">IF(ISNA(E101),0,OFFSET(INDIRECT("'"&amp;EK$67&amp;"'!h1"),E101-1,))</f>
        <v>10000</v>
      </c>
      <c r="FC101" s="10" cm="1">
        <f t="array" aca="1" ref="FC101" ca="1">IF(ISNA(F101),0,OFFSET(INDIRECT("'"&amp;EL$67&amp;"'!h1"),F101-1,))</f>
        <v>10000</v>
      </c>
      <c r="FD101" s="10"/>
      <c r="FE101" s="10"/>
      <c r="FF101" s="10"/>
      <c r="FG101" s="10"/>
      <c r="FH101" s="10"/>
      <c r="FI101" s="10"/>
      <c r="FJ101" s="10"/>
      <c r="FK101" s="10"/>
      <c r="FL101" s="10"/>
      <c r="FM101" s="10"/>
      <c r="FN101" s="10"/>
      <c r="FO101" s="10"/>
      <c r="FP101" s="10"/>
      <c r="FQ101" s="10"/>
      <c r="FW101" s="4"/>
      <c r="FX101" s="5"/>
    </row>
    <row r="102" spans="1:180" x14ac:dyDescent="0.2">
      <c r="A102" t="str" cm="1">
        <f t="array" aca="1" ref="A102" ca="1">INDIRECT($A$67&amp;"!A"&amp;ROW(C35)+$B$64)</f>
        <v>[[37,4,9]]</v>
      </c>
      <c r="B102" cm="1">
        <f t="array" aca="1" ref="B102" ca="1">INDIRECT($A$67&amp;"!b"&amp;ROW(D35)+$B$64)</f>
        <v>37</v>
      </c>
      <c r="C102">
        <f t="shared" ca="1" si="30"/>
        <v>9</v>
      </c>
      <c r="E102">
        <f t="shared" ca="1" si="40"/>
        <v>65</v>
      </c>
      <c r="F102">
        <f t="shared" ca="1" si="40"/>
        <v>65</v>
      </c>
      <c r="V102" cm="1">
        <f t="array" aca="1" ref="V102" ca="1">IF(ISNA(E102),,OFFSET(INDIRECT("'"&amp;V$67&amp;"'!d1"),E102-1,))</f>
        <v>9</v>
      </c>
      <c r="W102" cm="1">
        <f t="array" aca="1" ref="W102" ca="1">IF(ISNA(F102),,OFFSET(INDIRECT("'"&amp;W$67&amp;"'!d1"),F102-1,))</f>
        <v>9</v>
      </c>
      <c r="AM102">
        <f t="shared" ca="1" si="37"/>
        <v>0</v>
      </c>
      <c r="AN102">
        <f t="shared" ca="1" si="33"/>
        <v>0</v>
      </c>
      <c r="BD102">
        <f t="shared" ca="1" si="34"/>
        <v>1</v>
      </c>
      <c r="BE102">
        <f t="shared" ca="1" si="34"/>
        <v>1</v>
      </c>
      <c r="BU102">
        <f t="shared" ca="1" si="35"/>
        <v>9</v>
      </c>
      <c r="BV102">
        <f t="shared" ca="1" si="35"/>
        <v>9</v>
      </c>
      <c r="CL102">
        <f t="shared" ca="1" si="36"/>
        <v>1</v>
      </c>
      <c r="CM102">
        <f t="shared" ca="1" si="36"/>
        <v>1</v>
      </c>
      <c r="DC102" cm="1">
        <f t="array" aca="1" ref="DC102" ca="1">IF(ISNA(E102),,OFFSET(INDIRECT("'"&amp;DT$67&amp;"'!f1"),E102-1,))</f>
        <v>93.902836345000196</v>
      </c>
      <c r="DD102" cm="1">
        <f t="array" aca="1" ref="DD102" ca="1">IF(ISNA(F102),,OFFSET(INDIRECT("'"&amp;DU$67&amp;"'!f1"),F102-1,))</f>
        <v>119.821273855865</v>
      </c>
      <c r="DT102">
        <f t="shared" ca="1" si="38"/>
        <v>428</v>
      </c>
      <c r="DU102">
        <f t="shared" ca="1" si="32"/>
        <v>592</v>
      </c>
      <c r="EK102" cm="1">
        <f t="array" aca="1" ref="EK102" ca="1">IF(ISNA(E102),0,OFFSET(INDIRECT("'"&amp;EK$67&amp;"'!g1"),E102-1,)*CL102)</f>
        <v>428</v>
      </c>
      <c r="EL102" cm="1">
        <f t="array" aca="1" ref="EL102" ca="1">IF(ISNA(F102),0,OFFSET(INDIRECT("'"&amp;EL$67&amp;"'!g1"),F102-1,)*CM102)</f>
        <v>592</v>
      </c>
      <c r="FB102" s="10" cm="1">
        <f t="array" aca="1" ref="FB102" ca="1">IF(ISNA(E102),0,OFFSET(INDIRECT("'"&amp;EK$67&amp;"'!h1"),E102-1,))</f>
        <v>10000</v>
      </c>
      <c r="FC102" s="10" cm="1">
        <f t="array" aca="1" ref="FC102" ca="1">IF(ISNA(F102),0,OFFSET(INDIRECT("'"&amp;EL$67&amp;"'!h1"),F102-1,))</f>
        <v>10000</v>
      </c>
      <c r="FD102" s="10"/>
      <c r="FE102" s="10"/>
      <c r="FF102" s="10"/>
      <c r="FG102" s="10"/>
      <c r="FH102" s="10"/>
      <c r="FI102" s="10"/>
      <c r="FJ102" s="10"/>
      <c r="FK102" s="10"/>
      <c r="FL102" s="10"/>
      <c r="FM102" s="10"/>
      <c r="FN102" s="10"/>
      <c r="FO102" s="10"/>
      <c r="FP102" s="10"/>
      <c r="FQ102" s="10"/>
      <c r="FW102" s="4"/>
      <c r="FX102" s="5"/>
    </row>
    <row r="103" spans="1:180" x14ac:dyDescent="0.2">
      <c r="A103" t="str" cm="1">
        <f t="array" aca="1" ref="A103" ca="1">INDIRECT($A$67&amp;"!A"&amp;ROW(C36)+$B$64)</f>
        <v>[[38,4,9]]</v>
      </c>
      <c r="B103" cm="1">
        <f t="array" aca="1" ref="B103" ca="1">INDIRECT($A$67&amp;"!b"&amp;ROW(D36)+$B$64)</f>
        <v>38</v>
      </c>
      <c r="C103">
        <f t="shared" ca="1" si="30"/>
        <v>9</v>
      </c>
      <c r="E103">
        <f t="shared" ca="1" si="40"/>
        <v>66</v>
      </c>
      <c r="F103">
        <f t="shared" ca="1" si="40"/>
        <v>66</v>
      </c>
      <c r="V103" cm="1">
        <f t="array" aca="1" ref="V103" ca="1">IF(ISNA(E103),,OFFSET(INDIRECT("'"&amp;V$67&amp;"'!d1"),E103-1,))</f>
        <v>9</v>
      </c>
      <c r="W103" cm="1">
        <f t="array" aca="1" ref="W103" ca="1">IF(ISNA(F103),,OFFSET(INDIRECT("'"&amp;W$67&amp;"'!d1"),F103-1,))</f>
        <v>9</v>
      </c>
      <c r="AM103">
        <f t="shared" ca="1" si="37"/>
        <v>0</v>
      </c>
      <c r="AN103">
        <f t="shared" ca="1" si="33"/>
        <v>0</v>
      </c>
      <c r="BD103">
        <f t="shared" ca="1" si="34"/>
        <v>1</v>
      </c>
      <c r="BE103">
        <f t="shared" ca="1" si="34"/>
        <v>1</v>
      </c>
      <c r="BU103">
        <f t="shared" ca="1" si="35"/>
        <v>9</v>
      </c>
      <c r="BV103">
        <f t="shared" ca="1" si="35"/>
        <v>9</v>
      </c>
      <c r="CL103">
        <f t="shared" ca="1" si="36"/>
        <v>1</v>
      </c>
      <c r="CM103">
        <f t="shared" ca="1" si="36"/>
        <v>1</v>
      </c>
      <c r="DC103" cm="1">
        <f t="array" aca="1" ref="DC103" ca="1">IF(ISNA(E103),,OFFSET(INDIRECT("'"&amp;DT$67&amp;"'!f1"),E103-1,))</f>
        <v>93.974027845999601</v>
      </c>
      <c r="DD103" cm="1">
        <f t="array" aca="1" ref="DD103" ca="1">IF(ISNA(F103),,OFFSET(INDIRECT("'"&amp;DU$67&amp;"'!f1"),F103-1,))</f>
        <v>120.597761034965</v>
      </c>
      <c r="DT103">
        <f t="shared" ca="1" si="38"/>
        <v>414</v>
      </c>
      <c r="DU103">
        <f t="shared" ca="1" si="38"/>
        <v>626</v>
      </c>
      <c r="EK103" cm="1">
        <f t="array" aca="1" ref="EK103" ca="1">IF(ISNA(E103),0,OFFSET(INDIRECT("'"&amp;EK$67&amp;"'!g1"),E103-1,)*CL103)</f>
        <v>414</v>
      </c>
      <c r="EL103" cm="1">
        <f t="array" aca="1" ref="EL103" ca="1">IF(ISNA(F103),0,OFFSET(INDIRECT("'"&amp;EL$67&amp;"'!g1"),F103-1,)*CM103)</f>
        <v>626</v>
      </c>
      <c r="FB103" s="10" cm="1">
        <f t="array" aca="1" ref="FB103" ca="1">IF(ISNA(E103),0,OFFSET(INDIRECT("'"&amp;EK$67&amp;"'!h1"),E103-1,))</f>
        <v>10000</v>
      </c>
      <c r="FC103" s="10" cm="1">
        <f t="array" aca="1" ref="FC103" ca="1">IF(ISNA(F103),0,OFFSET(INDIRECT("'"&amp;EL$67&amp;"'!h1"),F103-1,))</f>
        <v>10000</v>
      </c>
      <c r="FD103" s="10"/>
      <c r="FE103" s="10"/>
      <c r="FF103" s="10"/>
      <c r="FG103" s="10"/>
      <c r="FH103" s="10"/>
      <c r="FI103" s="10"/>
      <c r="FJ103" s="10"/>
      <c r="FK103" s="10"/>
      <c r="FL103" s="10"/>
      <c r="FM103" s="10"/>
      <c r="FN103" s="10"/>
      <c r="FO103" s="10"/>
      <c r="FP103" s="10"/>
      <c r="FQ103" s="10"/>
      <c r="FW103" s="4"/>
      <c r="FX103" s="5"/>
    </row>
    <row r="104" spans="1:180" x14ac:dyDescent="0.2">
      <c r="A104" t="str" cm="1">
        <f t="array" aca="1" ref="A104" ca="1">INDIRECT($A$67&amp;"!A"&amp;ROW(C37)+$B$64)</f>
        <v>[[39,4,9]]</v>
      </c>
      <c r="B104" cm="1">
        <f t="array" aca="1" ref="B104" ca="1">INDIRECT($A$67&amp;"!b"&amp;ROW(D37)+$B$64)</f>
        <v>39</v>
      </c>
      <c r="C104">
        <f t="shared" ca="1" si="30"/>
        <v>9</v>
      </c>
      <c r="E104">
        <f t="shared" ca="1" si="40"/>
        <v>67</v>
      </c>
      <c r="F104">
        <f t="shared" ca="1" si="40"/>
        <v>67</v>
      </c>
      <c r="V104" cm="1">
        <f t="array" aca="1" ref="V104" ca="1">IF(ISNA(E104),,OFFSET(INDIRECT("'"&amp;V$67&amp;"'!d1"),E104-1,))</f>
        <v>9</v>
      </c>
      <c r="W104" cm="1">
        <f t="array" aca="1" ref="W104" ca="1">IF(ISNA(F104),,OFFSET(INDIRECT("'"&amp;W$67&amp;"'!d1"),F104-1,))</f>
        <v>9</v>
      </c>
      <c r="AM104">
        <f t="shared" ca="1" si="37"/>
        <v>0</v>
      </c>
      <c r="AN104">
        <f t="shared" ca="1" si="33"/>
        <v>0</v>
      </c>
      <c r="BD104">
        <f t="shared" ca="1" si="34"/>
        <v>1</v>
      </c>
      <c r="BE104">
        <f t="shared" ca="1" si="34"/>
        <v>1</v>
      </c>
      <c r="BU104">
        <f t="shared" ca="1" si="35"/>
        <v>9</v>
      </c>
      <c r="BV104">
        <f t="shared" ca="1" si="35"/>
        <v>9</v>
      </c>
      <c r="CL104">
        <f t="shared" ca="1" si="36"/>
        <v>1</v>
      </c>
      <c r="CM104">
        <f t="shared" ca="1" si="36"/>
        <v>1</v>
      </c>
      <c r="DC104" cm="1">
        <f t="array" aca="1" ref="DC104" ca="1">IF(ISNA(E104),,OFFSET(INDIRECT("'"&amp;DT$67&amp;"'!f1"),E104-1,))</f>
        <v>157.57099345200001</v>
      </c>
      <c r="DD104" cm="1">
        <f t="array" aca="1" ref="DD104" ca="1">IF(ISNA(F104),,OFFSET(INDIRECT("'"&amp;DU$67&amp;"'!f1"),F104-1,))</f>
        <v>143.102122962474</v>
      </c>
      <c r="DT104">
        <f t="shared" ca="1" si="38"/>
        <v>2002</v>
      </c>
      <c r="DU104">
        <f t="shared" ca="1" si="38"/>
        <v>1047</v>
      </c>
      <c r="EK104" cm="1">
        <f t="array" aca="1" ref="EK104" ca="1">IF(ISNA(E104),0,OFFSET(INDIRECT("'"&amp;EK$67&amp;"'!g1"),E104-1,)*CL104)</f>
        <v>2002</v>
      </c>
      <c r="EL104" cm="1">
        <f t="array" aca="1" ref="EL104" ca="1">IF(ISNA(F104),0,OFFSET(INDIRECT("'"&amp;EL$67&amp;"'!g1"),F104-1,)*CM104)</f>
        <v>1047</v>
      </c>
      <c r="FB104" s="10" cm="1">
        <f t="array" aca="1" ref="FB104" ca="1">IF(ISNA(E104),0,OFFSET(INDIRECT("'"&amp;EK$67&amp;"'!h1"),E104-1,))</f>
        <v>10000</v>
      </c>
      <c r="FC104" s="10" cm="1">
        <f t="array" aca="1" ref="FC104" ca="1">IF(ISNA(F104),0,OFFSET(INDIRECT("'"&amp;EL$67&amp;"'!h1"),F104-1,))</f>
        <v>10000</v>
      </c>
      <c r="FD104" s="10"/>
      <c r="FE104" s="10"/>
      <c r="FF104" s="10"/>
      <c r="FG104" s="10"/>
      <c r="FH104" s="10"/>
      <c r="FI104" s="10"/>
      <c r="FJ104" s="10"/>
      <c r="FK104" s="10"/>
      <c r="FL104" s="10"/>
      <c r="FM104" s="10"/>
      <c r="FN104" s="10"/>
      <c r="FO104" s="10"/>
      <c r="FP104" s="10"/>
      <c r="FQ104" s="10"/>
      <c r="FW104" s="4"/>
      <c r="FX104" s="5"/>
    </row>
    <row r="105" spans="1:180" x14ac:dyDescent="0.2">
      <c r="A105" t="str" cm="1">
        <f t="array" aca="1" ref="A105" ca="1">INDIRECT($A$67&amp;"!A"&amp;ROW(C38)+$B$64)</f>
        <v>[[40,5,9]]</v>
      </c>
      <c r="B105" cm="1">
        <f t="array" aca="1" ref="B105" ca="1">INDIRECT($A$67&amp;"!b"&amp;ROW(D38)+$B$64)</f>
        <v>40</v>
      </c>
      <c r="C105">
        <f t="shared" ca="1" si="30"/>
        <v>9</v>
      </c>
      <c r="E105">
        <f t="shared" ca="1" si="40"/>
        <v>68</v>
      </c>
      <c r="F105">
        <f t="shared" ca="1" si="40"/>
        <v>68</v>
      </c>
      <c r="V105" cm="1">
        <f t="array" aca="1" ref="V105" ca="1">IF(ISNA(E105),,OFFSET(INDIRECT("'"&amp;V$67&amp;"'!d1"),E105-1,))</f>
        <v>9</v>
      </c>
      <c r="W105" cm="1">
        <f t="array" aca="1" ref="W105" ca="1">IF(ISNA(F105),,OFFSET(INDIRECT("'"&amp;W$67&amp;"'!d1"),F105-1,))</f>
        <v>9</v>
      </c>
      <c r="AM105">
        <f t="shared" ca="1" si="37"/>
        <v>0</v>
      </c>
      <c r="AN105">
        <f t="shared" ca="1" si="33"/>
        <v>0</v>
      </c>
      <c r="BD105">
        <f t="shared" ca="1" si="34"/>
        <v>1</v>
      </c>
      <c r="BE105">
        <f t="shared" ca="1" si="34"/>
        <v>1</v>
      </c>
      <c r="BU105">
        <f t="shared" ca="1" si="35"/>
        <v>9</v>
      </c>
      <c r="BV105">
        <f t="shared" ca="1" si="35"/>
        <v>9</v>
      </c>
      <c r="CL105">
        <f t="shared" ca="1" si="36"/>
        <v>1</v>
      </c>
      <c r="CM105">
        <f t="shared" ca="1" si="36"/>
        <v>1</v>
      </c>
      <c r="DC105" cm="1">
        <f t="array" aca="1" ref="DC105" ca="1">IF(ISNA(E105),,OFFSET(INDIRECT("'"&amp;DT$67&amp;"'!f1"),E105-1,))</f>
        <v>154.61910024100001</v>
      </c>
      <c r="DD105" cm="1">
        <f t="array" aca="1" ref="DD105" ca="1">IF(ISNA(F105),,OFFSET(INDIRECT("'"&amp;DU$67&amp;"'!f1"),F105-1,))</f>
        <v>150.10482435673401</v>
      </c>
      <c r="DT105">
        <f t="shared" ca="1" si="38"/>
        <v>3931</v>
      </c>
      <c r="DU105">
        <f t="shared" ca="1" si="38"/>
        <v>2567</v>
      </c>
      <c r="EK105" cm="1">
        <f t="array" aca="1" ref="EK105" ca="1">IF(ISNA(E105),0,OFFSET(INDIRECT("'"&amp;EK$67&amp;"'!g1"),E105-1,)*CL105)</f>
        <v>3931</v>
      </c>
      <c r="EL105" cm="1">
        <f t="array" aca="1" ref="EL105" ca="1">IF(ISNA(F105),0,OFFSET(INDIRECT("'"&amp;EL$67&amp;"'!g1"),F105-1,)*CM105)</f>
        <v>2567</v>
      </c>
      <c r="FB105" s="10" cm="1">
        <f t="array" aca="1" ref="FB105" ca="1">IF(ISNA(E105),0,OFFSET(INDIRECT("'"&amp;EK$67&amp;"'!h1"),E105-1,))</f>
        <v>10000</v>
      </c>
      <c r="FC105" s="10" cm="1">
        <f t="array" aca="1" ref="FC105" ca="1">IF(ISNA(F105),0,OFFSET(INDIRECT("'"&amp;EL$67&amp;"'!h1"),F105-1,))</f>
        <v>10000</v>
      </c>
      <c r="FD105" s="10"/>
      <c r="FE105" s="10"/>
      <c r="FF105" s="10"/>
      <c r="FG105" s="10"/>
      <c r="FH105" s="10"/>
      <c r="FI105" s="10"/>
      <c r="FJ105" s="10"/>
      <c r="FK105" s="10"/>
      <c r="FL105" s="10"/>
      <c r="FM105" s="10"/>
      <c r="FN105" s="10"/>
      <c r="FO105" s="10"/>
      <c r="FP105" s="10"/>
      <c r="FQ105" s="10"/>
      <c r="FW105" s="4"/>
      <c r="FX105" s="5"/>
    </row>
    <row r="106" spans="1:180" x14ac:dyDescent="0.2">
      <c r="A106" t="str" cm="1">
        <f t="array" aca="1" ref="A106" ca="1">INDIRECT($A$67&amp;"!A"&amp;ROW(C39)+$B$64)</f>
        <v>[[41,2,11]]</v>
      </c>
      <c r="B106" cm="1">
        <f t="array" aca="1" ref="B106" ca="1">INDIRECT($A$67&amp;"!b"&amp;ROW(D39)+$B$64)</f>
        <v>41</v>
      </c>
      <c r="C106">
        <f t="shared" ca="1" si="30"/>
        <v>11</v>
      </c>
      <c r="E106">
        <f t="shared" ca="1" si="40"/>
        <v>69</v>
      </c>
      <c r="F106">
        <f t="shared" ca="1" si="40"/>
        <v>69</v>
      </c>
      <c r="V106" cm="1">
        <f t="array" aca="1" ref="V106" ca="1">IF(ISNA(E106),,OFFSET(INDIRECT("'"&amp;V$67&amp;"'!d1"),E106-1,))</f>
        <v>11</v>
      </c>
      <c r="W106" cm="1">
        <f t="array" aca="1" ref="W106" ca="1">IF(ISNA(F106),,OFFSET(INDIRECT("'"&amp;W$67&amp;"'!d1"),F106-1,))</f>
        <v>11</v>
      </c>
      <c r="AM106">
        <f t="shared" ca="1" si="37"/>
        <v>0</v>
      </c>
      <c r="AN106">
        <f t="shared" ca="1" si="33"/>
        <v>0</v>
      </c>
      <c r="BD106">
        <f t="shared" ca="1" si="34"/>
        <v>1</v>
      </c>
      <c r="BE106">
        <f t="shared" ca="1" si="34"/>
        <v>1</v>
      </c>
      <c r="BU106">
        <f t="shared" ca="1" si="35"/>
        <v>11</v>
      </c>
      <c r="BV106">
        <f t="shared" ca="1" si="35"/>
        <v>11</v>
      </c>
      <c r="CL106">
        <f t="shared" ca="1" si="36"/>
        <v>1</v>
      </c>
      <c r="CM106">
        <f t="shared" ca="1" si="36"/>
        <v>1</v>
      </c>
      <c r="DC106" cm="1">
        <f t="array" aca="1" ref="DC106" ca="1">IF(ISNA(E106),,OFFSET(INDIRECT("'"&amp;DT$67&amp;"'!f1"),E106-1,))</f>
        <v>118.42621282099999</v>
      </c>
      <c r="DD106" cm="1">
        <f t="array" aca="1" ref="DD106" ca="1">IF(ISNA(F106),,OFFSET(INDIRECT("'"&amp;DU$67&amp;"'!f1"),F106-1,))</f>
        <v>178.33271852135601</v>
      </c>
      <c r="DT106">
        <f t="shared" ca="1" si="38"/>
        <v>5590</v>
      </c>
      <c r="DU106">
        <f t="shared" ca="1" si="38"/>
        <v>1247</v>
      </c>
      <c r="EK106" cm="1">
        <f t="array" aca="1" ref="EK106" ca="1">IF(ISNA(E106),0,OFFSET(INDIRECT("'"&amp;EK$67&amp;"'!g1"),E106-1,)*CL106)</f>
        <v>5590</v>
      </c>
      <c r="EL106" cm="1">
        <f t="array" aca="1" ref="EL106" ca="1">IF(ISNA(F106),0,OFFSET(INDIRECT("'"&amp;EL$67&amp;"'!g1"),F106-1,)*CM106)</f>
        <v>1247</v>
      </c>
      <c r="FB106" s="10" cm="1">
        <f t="array" aca="1" ref="FB106" ca="1">IF(ISNA(E106),0,OFFSET(INDIRECT("'"&amp;EK$67&amp;"'!h1"),E106-1,))</f>
        <v>10000</v>
      </c>
      <c r="FC106" s="10" cm="1">
        <f t="array" aca="1" ref="FC106" ca="1">IF(ISNA(F106),0,OFFSET(INDIRECT("'"&amp;EL$67&amp;"'!h1"),F106-1,))</f>
        <v>10000</v>
      </c>
      <c r="FD106" s="10"/>
      <c r="FE106" s="10"/>
      <c r="FF106" s="10"/>
      <c r="FG106" s="10"/>
      <c r="FH106" s="10"/>
      <c r="FI106" s="10"/>
      <c r="FJ106" s="10"/>
      <c r="FK106" s="10"/>
      <c r="FL106" s="10"/>
      <c r="FM106" s="10"/>
      <c r="FN106" s="10"/>
      <c r="FO106" s="10"/>
      <c r="FP106" s="10"/>
      <c r="FQ106" s="10"/>
      <c r="FW106" s="4"/>
      <c r="FX106" s="5"/>
    </row>
    <row r="107" spans="1:180" x14ac:dyDescent="0.2">
      <c r="A107" t="str" cm="1">
        <f t="array" aca="1" ref="A107" ca="1">INDIRECT($A$67&amp;"!A"&amp;ROW(C40)+$B$64)</f>
        <v>[[42,5,9]]</v>
      </c>
      <c r="B107" cm="1">
        <f t="array" aca="1" ref="B107" ca="1">INDIRECT($A$67&amp;"!b"&amp;ROW(D40)+$B$64)</f>
        <v>42</v>
      </c>
      <c r="C107">
        <f t="shared" ca="1" si="30"/>
        <v>9</v>
      </c>
      <c r="E107">
        <f t="shared" ca="1" si="40"/>
        <v>70</v>
      </c>
      <c r="F107">
        <f t="shared" ca="1" si="40"/>
        <v>70</v>
      </c>
      <c r="V107" cm="1">
        <f t="array" aca="1" ref="V107" ca="1">IF(ISNA(E107),,OFFSET(INDIRECT("'"&amp;V$67&amp;"'!d1"),E107-1,))</f>
        <v>9</v>
      </c>
      <c r="W107" cm="1">
        <f t="array" aca="1" ref="W107" ca="1">IF(ISNA(F107),,OFFSET(INDIRECT("'"&amp;W$67&amp;"'!d1"),F107-1,))</f>
        <v>9</v>
      </c>
      <c r="AM107">
        <f t="shared" ca="1" si="37"/>
        <v>0</v>
      </c>
      <c r="AN107">
        <f t="shared" ca="1" si="33"/>
        <v>0</v>
      </c>
      <c r="BD107">
        <f t="shared" ca="1" si="34"/>
        <v>1</v>
      </c>
      <c r="BE107">
        <f t="shared" ca="1" si="34"/>
        <v>1</v>
      </c>
      <c r="BU107">
        <f t="shared" ca="1" si="35"/>
        <v>9</v>
      </c>
      <c r="BV107">
        <f t="shared" ca="1" si="35"/>
        <v>9</v>
      </c>
      <c r="CL107">
        <f t="shared" ca="1" si="36"/>
        <v>1</v>
      </c>
      <c r="CM107">
        <f t="shared" ca="1" si="36"/>
        <v>1</v>
      </c>
      <c r="DC107" cm="1">
        <f t="array" aca="1" ref="DC107" ca="1">IF(ISNA(E107),,OFFSET(INDIRECT("'"&amp;DT$67&amp;"'!f1"),E107-1,))</f>
        <v>125.869705194999</v>
      </c>
      <c r="DD107" cm="1">
        <f t="array" aca="1" ref="DD107" ca="1">IF(ISNA(F107),,OFFSET(INDIRECT("'"&amp;DU$67&amp;"'!f1"),F107-1,))</f>
        <v>180.269431106746</v>
      </c>
      <c r="DT107">
        <f t="shared" ca="1" si="38"/>
        <v>5513</v>
      </c>
      <c r="DU107">
        <f t="shared" ca="1" si="38"/>
        <v>1894</v>
      </c>
      <c r="EK107" cm="1">
        <f t="array" aca="1" ref="EK107" ca="1">IF(ISNA(E107),0,OFFSET(INDIRECT("'"&amp;EK$67&amp;"'!g1"),E107-1,)*CL107)</f>
        <v>5513</v>
      </c>
      <c r="EL107" cm="1">
        <f t="array" aca="1" ref="EL107" ca="1">IF(ISNA(F107),0,OFFSET(INDIRECT("'"&amp;EL$67&amp;"'!g1"),F107-1,)*CM107)</f>
        <v>1894</v>
      </c>
      <c r="FB107" s="10" cm="1">
        <f t="array" aca="1" ref="FB107" ca="1">IF(ISNA(E107),0,OFFSET(INDIRECT("'"&amp;EK$67&amp;"'!h1"),E107-1,))</f>
        <v>10000</v>
      </c>
      <c r="FC107" s="10" cm="1">
        <f t="array" aca="1" ref="FC107" ca="1">IF(ISNA(F107),0,OFFSET(INDIRECT("'"&amp;EL$67&amp;"'!h1"),F107-1,))</f>
        <v>10000</v>
      </c>
      <c r="FD107" s="10"/>
      <c r="FE107" s="10"/>
      <c r="FF107" s="10"/>
      <c r="FG107" s="10"/>
      <c r="FH107" s="10"/>
      <c r="FI107" s="10"/>
      <c r="FJ107" s="10"/>
      <c r="FK107" s="10"/>
      <c r="FL107" s="10"/>
      <c r="FM107" s="10"/>
      <c r="FN107" s="10"/>
      <c r="FO107" s="10"/>
      <c r="FP107" s="10"/>
      <c r="FQ107" s="10"/>
      <c r="FW107" s="4"/>
      <c r="FX107" s="5"/>
    </row>
    <row r="108" spans="1:180" x14ac:dyDescent="0.2">
      <c r="A108" t="str" cm="1">
        <f t="array" aca="1" ref="A108" ca="1">INDIRECT($A$67&amp;"!A"&amp;ROW(C41)+$B$64)</f>
        <v>[[43,6,9]]</v>
      </c>
      <c r="B108" cm="1">
        <f t="array" aca="1" ref="B108" ca="1">INDIRECT($A$67&amp;"!b"&amp;ROW(D41)+$B$64)</f>
        <v>43</v>
      </c>
      <c r="C108">
        <f t="shared" ca="1" si="30"/>
        <v>9</v>
      </c>
      <c r="E108">
        <f t="shared" ca="1" si="40"/>
        <v>71</v>
      </c>
      <c r="F108">
        <f t="shared" ca="1" si="40"/>
        <v>71</v>
      </c>
      <c r="V108" cm="1">
        <f t="array" aca="1" ref="V108" ca="1">IF(ISNA(E108),$B108,OFFSET(INDIRECT("'"&amp;V$67&amp;"'!d1"),E108-1,))</f>
        <v>9</v>
      </c>
      <c r="W108" cm="1">
        <f t="array" aca="1" ref="W108" ca="1">IF(ISNA(F108),,OFFSET(INDIRECT("'"&amp;W$67&amp;"'!d1"),F108-1,))</f>
        <v>9</v>
      </c>
      <c r="AM108">
        <f ca="1">IF(DC108&gt;= $N$3,0,BD108)</f>
        <v>0</v>
      </c>
      <c r="AN108">
        <f t="shared" ca="1" si="33"/>
        <v>0</v>
      </c>
      <c r="BD108">
        <f t="shared" ca="1" si="34"/>
        <v>1</v>
      </c>
      <c r="BE108">
        <f t="shared" ca="1" si="34"/>
        <v>1</v>
      </c>
      <c r="BU108">
        <f t="shared" ca="1" si="35"/>
        <v>9</v>
      </c>
      <c r="BV108">
        <f t="shared" ca="1" si="35"/>
        <v>9</v>
      </c>
      <c r="CL108">
        <f t="shared" ca="1" si="36"/>
        <v>1</v>
      </c>
      <c r="CM108">
        <f t="shared" ca="1" si="36"/>
        <v>1</v>
      </c>
      <c r="DC108" cm="1">
        <f t="array" aca="1" ref="DC108" ca="1">IF(ISNA(E108),,OFFSET(INDIRECT("'"&amp;DT$67&amp;"'!f1"),E108-1,))</f>
        <v>126.13688673</v>
      </c>
      <c r="DD108" cm="1">
        <f t="array" aca="1" ref="DD108" ca="1">IF(ISNA(F108),,OFFSET(INDIRECT("'"&amp;DU$67&amp;"'!f1"),F108-1,))</f>
        <v>177.110763967037</v>
      </c>
      <c r="DT108">
        <f ca="1">IF(CL108,EK108,)</f>
        <v>5708</v>
      </c>
      <c r="DU108">
        <f t="shared" ref="DU108:DU131" ca="1" si="41">IF(CM108,EL108,)</f>
        <v>2056</v>
      </c>
      <c r="EK108" cm="1">
        <f t="array" aca="1" ref="EK108" ca="1">IF(ISNA(E108),0,OFFSET(INDIRECT("'"&amp;EK$67&amp;"'!g1"),E108-1,)*CL108)</f>
        <v>5708</v>
      </c>
      <c r="EL108" cm="1">
        <f t="array" aca="1" ref="EL108" ca="1">IF(ISNA(F108),0,OFFSET(INDIRECT("'"&amp;EL$67&amp;"'!g1"),F108-1,)*CM108)</f>
        <v>2056</v>
      </c>
      <c r="FB108" s="10" cm="1">
        <f t="array" aca="1" ref="FB108" ca="1">IF(ISNA(E108),0,OFFSET(INDIRECT("'"&amp;EK$67&amp;"'!h1"),E108-1,))</f>
        <v>10000</v>
      </c>
      <c r="FC108" s="10" cm="1">
        <f t="array" aca="1" ref="FC108" ca="1">IF(ISNA(F108),0,OFFSET(INDIRECT("'"&amp;EL$67&amp;"'!h1"),F108-1,))</f>
        <v>10000</v>
      </c>
      <c r="FD108" s="10"/>
      <c r="FE108" s="10"/>
      <c r="FF108" s="10"/>
      <c r="FG108" s="10"/>
      <c r="FH108" s="10"/>
      <c r="FI108" s="10"/>
      <c r="FJ108" s="10"/>
      <c r="FK108" s="10"/>
      <c r="FL108" s="10"/>
      <c r="FM108" s="10"/>
      <c r="FN108" s="10"/>
      <c r="FO108" s="10"/>
      <c r="FP108" s="10"/>
      <c r="FQ108" s="10"/>
      <c r="FW108" s="4"/>
      <c r="FX108" s="5"/>
    </row>
    <row r="109" spans="1:180" x14ac:dyDescent="0.2">
      <c r="A109" t="str" cm="1">
        <f t="array" aca="1" ref="A109" ca="1">INDIRECT($A$67&amp;"!A"&amp;ROW(C42)+$B$64)</f>
        <v>[[44,6,9]]</v>
      </c>
      <c r="B109" cm="1">
        <f t="array" aca="1" ref="B109" ca="1">INDIRECT($A$67&amp;"!b"&amp;ROW(D42)+$B$64)</f>
        <v>44</v>
      </c>
      <c r="C109">
        <f t="shared" ca="1" si="30"/>
        <v>9</v>
      </c>
      <c r="E109">
        <f t="shared" ca="1" si="40"/>
        <v>72</v>
      </c>
      <c r="F109">
        <f t="shared" ca="1" si="40"/>
        <v>72</v>
      </c>
      <c r="V109" cm="1">
        <f t="array" aca="1" ref="V109" ca="1">IF(ISNA(E109),,OFFSET(INDIRECT("'"&amp;V$67&amp;"'!d1"),E109-1,))</f>
        <v>9</v>
      </c>
      <c r="W109" cm="1">
        <f t="array" aca="1" ref="W109" ca="1">IF(ISNA(F109),,OFFSET(INDIRECT("'"&amp;W$67&amp;"'!d1"),F109-1,))</f>
        <v>9</v>
      </c>
      <c r="AM109">
        <f t="shared" ref="AM109:AM127" ca="1" si="42">IF(DC109&gt;= $N$3,0,BD109)</f>
        <v>0</v>
      </c>
      <c r="AN109">
        <f t="shared" ca="1" si="33"/>
        <v>0</v>
      </c>
      <c r="BD109">
        <f t="shared" ca="1" si="34"/>
        <v>1</v>
      </c>
      <c r="BE109">
        <f t="shared" ca="1" si="34"/>
        <v>1</v>
      </c>
      <c r="BU109">
        <f t="shared" ca="1" si="35"/>
        <v>9</v>
      </c>
      <c r="BV109">
        <f t="shared" ca="1" si="35"/>
        <v>9</v>
      </c>
      <c r="CL109">
        <f t="shared" ca="1" si="36"/>
        <v>1</v>
      </c>
      <c r="CM109">
        <f t="shared" ca="1" si="36"/>
        <v>1</v>
      </c>
      <c r="DC109" cm="1">
        <f t="array" aca="1" ref="DC109" ca="1">IF(ISNA(E109),,OFFSET(INDIRECT("'"&amp;DT$67&amp;"'!f1"),E109-1,))</f>
        <v>170.476868120999</v>
      </c>
      <c r="DD109" cm="1">
        <f t="array" aca="1" ref="DD109" ca="1">IF(ISNA(F109),,OFFSET(INDIRECT("'"&amp;DU$67&amp;"'!f1"),F109-1,))</f>
        <v>175.21313862502501</v>
      </c>
      <c r="DT109">
        <f t="shared" ref="DT109:DT127" ca="1" si="43">IF(CL109,EK109,)</f>
        <v>18</v>
      </c>
      <c r="DU109">
        <f t="shared" ca="1" si="41"/>
        <v>79</v>
      </c>
      <c r="EK109" cm="1">
        <f t="array" aca="1" ref="EK109" ca="1">IF(ISNA(E109),0,OFFSET(INDIRECT("'"&amp;EK$67&amp;"'!g1"),E109-1,)*CL109)</f>
        <v>18</v>
      </c>
      <c r="EL109" cm="1">
        <f t="array" aca="1" ref="EL109" ca="1">IF(ISNA(F109),0,OFFSET(INDIRECT("'"&amp;EL$67&amp;"'!g1"),F109-1,)*CM109)</f>
        <v>79</v>
      </c>
      <c r="FB109" s="10" cm="1">
        <f t="array" aca="1" ref="FB109" ca="1">IF(ISNA(E109),0,OFFSET(INDIRECT("'"&amp;EK$67&amp;"'!h1"),E109-1,))</f>
        <v>10000</v>
      </c>
      <c r="FC109" s="10" cm="1">
        <f t="array" aca="1" ref="FC109" ca="1">IF(ISNA(F109),0,OFFSET(INDIRECT("'"&amp;EL$67&amp;"'!h1"),F109-1,))</f>
        <v>10000</v>
      </c>
      <c r="FD109" s="10"/>
      <c r="FE109" s="10"/>
      <c r="FF109" s="10"/>
      <c r="FG109" s="10"/>
      <c r="FH109" s="10"/>
      <c r="FI109" s="10"/>
      <c r="FJ109" s="10"/>
      <c r="FK109" s="10"/>
      <c r="FL109" s="10"/>
      <c r="FM109" s="10"/>
      <c r="FN109" s="10"/>
      <c r="FO109" s="10"/>
      <c r="FP109" s="10"/>
      <c r="FQ109" s="10"/>
      <c r="FW109" s="4"/>
      <c r="FX109" s="5"/>
    </row>
    <row r="110" spans="1:180" x14ac:dyDescent="0.2">
      <c r="A110" t="str" cm="1">
        <f t="array" aca="1" ref="A110" ca="1">INDIRECT($A$67&amp;"!A"&amp;ROW(C43)+$B$64)</f>
        <v>[[45,6,9]]</v>
      </c>
      <c r="B110" cm="1">
        <f t="array" aca="1" ref="B110" ca="1">INDIRECT($A$67&amp;"!b"&amp;ROW(D43)+$B$64)</f>
        <v>45</v>
      </c>
      <c r="C110">
        <f t="shared" ca="1" si="30"/>
        <v>9</v>
      </c>
      <c r="E110">
        <f t="shared" ca="1" si="40"/>
        <v>73</v>
      </c>
      <c r="F110">
        <f t="shared" ca="1" si="40"/>
        <v>73</v>
      </c>
      <c r="V110" cm="1">
        <f t="array" aca="1" ref="V110" ca="1">IF(ISNA(E110),,OFFSET(INDIRECT("'"&amp;V$67&amp;"'!d1"),E110-1,))</f>
        <v>9</v>
      </c>
      <c r="W110" cm="1">
        <f t="array" aca="1" ref="W110" ca="1">IF(ISNA(F110),,OFFSET(INDIRECT("'"&amp;W$67&amp;"'!d1"),F110-1,))</f>
        <v>9</v>
      </c>
      <c r="AM110">
        <f t="shared" ca="1" si="42"/>
        <v>0</v>
      </c>
      <c r="AN110">
        <f t="shared" ca="1" si="33"/>
        <v>0</v>
      </c>
      <c r="BD110">
        <f t="shared" ref="BD110:BE166" ca="1" si="44">IF(AND(V110&gt;0,V110&lt;$B110),1,0)</f>
        <v>1</v>
      </c>
      <c r="BE110">
        <f t="shared" ca="1" si="44"/>
        <v>1</v>
      </c>
      <c r="BU110">
        <f t="shared" ref="BU110:BV166" ca="1" si="45">IF(BD110,V110,$B110)</f>
        <v>9</v>
      </c>
      <c r="BV110">
        <f t="shared" ca="1" si="45"/>
        <v>9</v>
      </c>
      <c r="CL110">
        <f t="shared" ref="CL110:CM166" ca="1" si="46">IF(BU110=$C110,1,0)</f>
        <v>1</v>
      </c>
      <c r="CM110">
        <f t="shared" ca="1" si="46"/>
        <v>1</v>
      </c>
      <c r="DC110" cm="1">
        <f t="array" aca="1" ref="DC110" ca="1">IF(ISNA(E110),,OFFSET(INDIRECT("'"&amp;DT$67&amp;"'!f1"),E110-1,))</f>
        <v>170.56101121699899</v>
      </c>
      <c r="DD110" cm="1">
        <f t="array" aca="1" ref="DD110" ca="1">IF(ISNA(F110),,OFFSET(INDIRECT("'"&amp;DU$67&amp;"'!f1"),F110-1,))</f>
        <v>175.77797041833401</v>
      </c>
      <c r="DT110">
        <f t="shared" ca="1" si="43"/>
        <v>24</v>
      </c>
      <c r="DU110">
        <f t="shared" ca="1" si="41"/>
        <v>75</v>
      </c>
      <c r="EK110" cm="1">
        <f t="array" aca="1" ref="EK110" ca="1">IF(ISNA(E110),0,OFFSET(INDIRECT("'"&amp;EK$67&amp;"'!g1"),E110-1,)*CL110)</f>
        <v>24</v>
      </c>
      <c r="EL110" cm="1">
        <f t="array" aca="1" ref="EL110" ca="1">IF(ISNA(F110),0,OFFSET(INDIRECT("'"&amp;EL$67&amp;"'!g1"),F110-1,)*CM110)</f>
        <v>75</v>
      </c>
      <c r="FB110" s="10" cm="1">
        <f t="array" aca="1" ref="FB110" ca="1">IF(ISNA(E110),0,OFFSET(INDIRECT("'"&amp;EK$67&amp;"'!h1"),E110-1,))</f>
        <v>10000</v>
      </c>
      <c r="FC110" s="10" cm="1">
        <f t="array" aca="1" ref="FC110" ca="1">IF(ISNA(F110),0,OFFSET(INDIRECT("'"&amp;EL$67&amp;"'!h1"),F110-1,))</f>
        <v>10000</v>
      </c>
      <c r="FD110" s="10"/>
      <c r="FE110" s="10"/>
      <c r="FF110" s="10"/>
      <c r="FG110" s="10"/>
      <c r="FH110" s="10"/>
      <c r="FI110" s="10"/>
      <c r="FJ110" s="10"/>
      <c r="FK110" s="10"/>
      <c r="FL110" s="10"/>
      <c r="FM110" s="10"/>
      <c r="FN110" s="10"/>
      <c r="FO110" s="10"/>
      <c r="FP110" s="10"/>
      <c r="FQ110" s="10"/>
      <c r="FW110" s="4"/>
      <c r="FX110" s="5"/>
    </row>
    <row r="111" spans="1:180" x14ac:dyDescent="0.2">
      <c r="A111" t="str" cm="1">
        <f t="array" aca="1" ref="A111" ca="1">INDIRECT($A$67&amp;"!A"&amp;ROW(C44)+$B$64)</f>
        <v>[[46,7,9]]</v>
      </c>
      <c r="B111" cm="1">
        <f t="array" aca="1" ref="B111" ca="1">INDIRECT($A$67&amp;"!b"&amp;ROW(D44)+$B$64)</f>
        <v>46</v>
      </c>
      <c r="C111">
        <f t="shared" ca="1" si="30"/>
        <v>9</v>
      </c>
      <c r="E111">
        <f t="shared" ca="1" si="40"/>
        <v>74</v>
      </c>
      <c r="F111">
        <f t="shared" ca="1" si="40"/>
        <v>74</v>
      </c>
      <c r="V111" cm="1">
        <f t="array" aca="1" ref="V111" ca="1">IF(ISNA(E111),,OFFSET(INDIRECT("'"&amp;V$67&amp;"'!d1"),E111-1,))</f>
        <v>10</v>
      </c>
      <c r="W111" cm="1">
        <f t="array" aca="1" ref="W111" ca="1">IF(ISNA(F111),,OFFSET(INDIRECT("'"&amp;W$67&amp;"'!d1"),F111-1,))</f>
        <v>9</v>
      </c>
      <c r="AM111">
        <f t="shared" ca="1" si="42"/>
        <v>0</v>
      </c>
      <c r="AN111">
        <f t="shared" ca="1" si="33"/>
        <v>0</v>
      </c>
      <c r="BD111">
        <f t="shared" ca="1" si="44"/>
        <v>1</v>
      </c>
      <c r="BE111">
        <f t="shared" ca="1" si="44"/>
        <v>1</v>
      </c>
      <c r="BU111">
        <f t="shared" ca="1" si="45"/>
        <v>10</v>
      </c>
      <c r="BV111">
        <f t="shared" ca="1" si="45"/>
        <v>9</v>
      </c>
      <c r="CL111">
        <f t="shared" ca="1" si="46"/>
        <v>0</v>
      </c>
      <c r="CM111">
        <f t="shared" ca="1" si="46"/>
        <v>1</v>
      </c>
      <c r="DC111" cm="1">
        <f t="array" aca="1" ref="DC111" ca="1">IF(ISNA(E111),,OFFSET(INDIRECT("'"&amp;DT$67&amp;"'!f1"),E111-1,))</f>
        <v>164.18509703699999</v>
      </c>
      <c r="DD111" cm="1">
        <f t="array" aca="1" ref="DD111" ca="1">IF(ISNA(F111),,OFFSET(INDIRECT("'"&amp;DU$67&amp;"'!f1"),F111-1,))</f>
        <v>171.39887753129</v>
      </c>
      <c r="DT111">
        <f t="shared" ca="1" si="43"/>
        <v>0</v>
      </c>
      <c r="DU111">
        <f t="shared" ca="1" si="41"/>
        <v>22</v>
      </c>
      <c r="EK111" cm="1">
        <f t="array" aca="1" ref="EK111" ca="1">IF(ISNA(E111),0,OFFSET(INDIRECT("'"&amp;EK$67&amp;"'!g1"),E111-1,)*CL111)</f>
        <v>0</v>
      </c>
      <c r="EL111" cm="1">
        <f t="array" aca="1" ref="EL111" ca="1">IF(ISNA(F111),0,OFFSET(INDIRECT("'"&amp;EL$67&amp;"'!g1"),F111-1,)*CM111)</f>
        <v>22</v>
      </c>
      <c r="FB111" s="10" cm="1">
        <f t="array" aca="1" ref="FB111" ca="1">IF(ISNA(E111),0,OFFSET(INDIRECT("'"&amp;EK$67&amp;"'!h1"),E111-1,))</f>
        <v>10000</v>
      </c>
      <c r="FC111" s="10" cm="1">
        <f t="array" aca="1" ref="FC111" ca="1">IF(ISNA(F111),0,OFFSET(INDIRECT("'"&amp;EL$67&amp;"'!h1"),F111-1,))</f>
        <v>10000</v>
      </c>
      <c r="FD111" s="10"/>
      <c r="FE111" s="10"/>
      <c r="FF111" s="10"/>
      <c r="FG111" s="10"/>
      <c r="FH111" s="10"/>
      <c r="FI111" s="10"/>
      <c r="FJ111" s="10"/>
      <c r="FK111" s="10"/>
      <c r="FL111" s="10"/>
      <c r="FM111" s="10"/>
      <c r="FN111" s="10"/>
      <c r="FO111" s="10"/>
      <c r="FP111" s="10"/>
      <c r="FQ111" s="10"/>
      <c r="FW111" s="4"/>
      <c r="FX111" s="5"/>
    </row>
    <row r="112" spans="1:180" x14ac:dyDescent="0.2">
      <c r="A112" t="str" cm="1">
        <f t="array" aca="1" ref="A112" ca="1">INDIRECT($A$67&amp;"!A"&amp;ROW(C45)+$B$64)</f>
        <v>[[47,8,9]]</v>
      </c>
      <c r="B112" cm="1">
        <f t="array" aca="1" ref="B112" ca="1">INDIRECT($A$67&amp;"!b"&amp;ROW(D45)+$B$64)</f>
        <v>47</v>
      </c>
      <c r="C112">
        <f t="shared" ca="1" si="30"/>
        <v>9</v>
      </c>
      <c r="E112">
        <f t="shared" ca="1" si="40"/>
        <v>75</v>
      </c>
      <c r="F112">
        <f t="shared" ca="1" si="40"/>
        <v>75</v>
      </c>
      <c r="V112" cm="1">
        <f t="array" aca="1" ref="V112" ca="1">IF(ISNA(E112),,OFFSET(INDIRECT("'"&amp;V$67&amp;"'!d1"),E112-1,))</f>
        <v>9</v>
      </c>
      <c r="W112" cm="1">
        <f t="array" aca="1" ref="W112" ca="1">IF(ISNA(F112),,OFFSET(INDIRECT("'"&amp;W$67&amp;"'!d1"),F112-1,))</f>
        <v>9</v>
      </c>
      <c r="AM112">
        <f t="shared" ca="1" si="42"/>
        <v>0</v>
      </c>
      <c r="AN112">
        <f t="shared" ca="1" si="33"/>
        <v>0</v>
      </c>
      <c r="BD112">
        <f t="shared" ca="1" si="44"/>
        <v>1</v>
      </c>
      <c r="BE112">
        <f t="shared" ca="1" si="44"/>
        <v>1</v>
      </c>
      <c r="BU112">
        <f t="shared" ca="1" si="45"/>
        <v>9</v>
      </c>
      <c r="BV112">
        <f t="shared" ca="1" si="45"/>
        <v>9</v>
      </c>
      <c r="CL112">
        <f t="shared" ca="1" si="46"/>
        <v>1</v>
      </c>
      <c r="CM112">
        <f t="shared" ca="1" si="46"/>
        <v>1</v>
      </c>
      <c r="DC112" cm="1">
        <f t="array" aca="1" ref="DC112" ca="1">IF(ISNA(E112),,OFFSET(INDIRECT("'"&amp;DT$67&amp;"'!f1"),E112-1,))</f>
        <v>162.95514616199901</v>
      </c>
      <c r="DD112" cm="1">
        <f t="array" aca="1" ref="DD112" ca="1">IF(ISNA(F112),,OFFSET(INDIRECT("'"&amp;DU$67&amp;"'!f1"),F112-1,))</f>
        <v>172.97652158141099</v>
      </c>
      <c r="DT112">
        <f t="shared" ca="1" si="43"/>
        <v>2</v>
      </c>
      <c r="DU112">
        <f t="shared" ca="1" si="41"/>
        <v>20</v>
      </c>
      <c r="EK112" cm="1">
        <f t="array" aca="1" ref="EK112" ca="1">IF(ISNA(E112),0,OFFSET(INDIRECT("'"&amp;EK$67&amp;"'!g1"),E112-1,)*CL112)</f>
        <v>2</v>
      </c>
      <c r="EL112" cm="1">
        <f t="array" aca="1" ref="EL112" ca="1">IF(ISNA(F112),0,OFFSET(INDIRECT("'"&amp;EL$67&amp;"'!g1"),F112-1,)*CM112)</f>
        <v>20</v>
      </c>
      <c r="FB112" s="10" cm="1">
        <f t="array" aca="1" ref="FB112" ca="1">IF(ISNA(E112),0,OFFSET(INDIRECT("'"&amp;EK$67&amp;"'!h1"),E112-1,))</f>
        <v>10000</v>
      </c>
      <c r="FC112" s="10" cm="1">
        <f t="array" aca="1" ref="FC112" ca="1">IF(ISNA(F112),0,OFFSET(INDIRECT("'"&amp;EL$67&amp;"'!h1"),F112-1,))</f>
        <v>10000</v>
      </c>
      <c r="FD112" s="10"/>
      <c r="FE112" s="10"/>
      <c r="FF112" s="10"/>
      <c r="FG112" s="10"/>
      <c r="FH112" s="10"/>
      <c r="FI112" s="10"/>
      <c r="FJ112" s="10"/>
      <c r="FK112" s="10"/>
      <c r="FL112" s="10"/>
      <c r="FM112" s="10"/>
      <c r="FN112" s="10"/>
      <c r="FO112" s="10"/>
      <c r="FP112" s="10"/>
      <c r="FQ112" s="10"/>
      <c r="FW112" s="4"/>
      <c r="FX112" s="5"/>
    </row>
    <row r="113" spans="1:180" x14ac:dyDescent="0.2">
      <c r="A113" t="str" cm="1">
        <f t="array" aca="1" ref="A113" ca="1">INDIRECT($A$67&amp;"!A"&amp;ROW(C46)+$B$64)</f>
        <v>[[48,5,10]]</v>
      </c>
      <c r="B113" cm="1">
        <f t="array" aca="1" ref="B113" ca="1">INDIRECT($A$67&amp;"!b"&amp;ROW(D46)+$B$64)</f>
        <v>48</v>
      </c>
      <c r="C113">
        <f t="shared" ca="1" si="30"/>
        <v>10</v>
      </c>
      <c r="E113">
        <f t="shared" ca="1" si="40"/>
        <v>76</v>
      </c>
      <c r="F113">
        <f t="shared" ca="1" si="40"/>
        <v>76</v>
      </c>
      <c r="V113" cm="1">
        <f t="array" aca="1" ref="V113" ca="1">IF(ISNA(E113),,OFFSET(INDIRECT("'"&amp;V$67&amp;"'!d1"),E113-1,))</f>
        <v>12</v>
      </c>
      <c r="W113" cm="1">
        <f t="array" aca="1" ref="W113" ca="1">IF(ISNA(F113),,OFFSET(INDIRECT("'"&amp;W$67&amp;"'!d1"),F113-1,))</f>
        <v>10</v>
      </c>
      <c r="AM113">
        <f t="shared" ca="1" si="42"/>
        <v>0</v>
      </c>
      <c r="AN113">
        <f t="shared" ca="1" si="33"/>
        <v>0</v>
      </c>
      <c r="BD113">
        <f t="shared" ca="1" si="44"/>
        <v>1</v>
      </c>
      <c r="BE113">
        <f t="shared" ca="1" si="44"/>
        <v>1</v>
      </c>
      <c r="BU113">
        <f t="shared" ca="1" si="45"/>
        <v>12</v>
      </c>
      <c r="BV113">
        <f t="shared" ca="1" si="45"/>
        <v>10</v>
      </c>
      <c r="CL113">
        <f t="shared" ca="1" si="46"/>
        <v>0</v>
      </c>
      <c r="CM113">
        <f t="shared" ca="1" si="46"/>
        <v>1</v>
      </c>
      <c r="DC113" cm="1">
        <f t="array" aca="1" ref="DC113" ca="1">IF(ISNA(E113),,OFFSET(INDIRECT("'"&amp;DT$67&amp;"'!f1"),E113-1,))</f>
        <v>185.628922824</v>
      </c>
      <c r="DD113" cm="1">
        <f t="array" aca="1" ref="DD113" ca="1">IF(ISNA(F113),,OFFSET(INDIRECT("'"&amp;DU$67&amp;"'!f1"),F113-1,))</f>
        <v>168.784357145428</v>
      </c>
      <c r="DT113">
        <f t="shared" ca="1" si="43"/>
        <v>0</v>
      </c>
      <c r="DU113">
        <f t="shared" ca="1" si="41"/>
        <v>17</v>
      </c>
      <c r="EK113" cm="1">
        <f t="array" aca="1" ref="EK113" ca="1">IF(ISNA(E113),0,OFFSET(INDIRECT("'"&amp;EK$67&amp;"'!g1"),E113-1,)*CL113)</f>
        <v>0</v>
      </c>
      <c r="EL113" cm="1">
        <f t="array" aca="1" ref="EL113" ca="1">IF(ISNA(F113),0,OFFSET(INDIRECT("'"&amp;EL$67&amp;"'!g1"),F113-1,)*CM113)</f>
        <v>17</v>
      </c>
      <c r="FB113" s="10" cm="1">
        <f t="array" aca="1" ref="FB113" ca="1">IF(ISNA(E113),0,OFFSET(INDIRECT("'"&amp;EK$67&amp;"'!h1"),E113-1,))</f>
        <v>10000</v>
      </c>
      <c r="FC113" s="10" cm="1">
        <f t="array" aca="1" ref="FC113" ca="1">IF(ISNA(F113),0,OFFSET(INDIRECT("'"&amp;EL$67&amp;"'!h1"),F113-1,))</f>
        <v>10000</v>
      </c>
      <c r="FD113" s="10"/>
      <c r="FE113" s="10"/>
      <c r="FF113" s="10"/>
      <c r="FG113" s="10"/>
      <c r="FH113" s="10"/>
      <c r="FI113" s="10"/>
      <c r="FJ113" s="10"/>
      <c r="FK113" s="10"/>
      <c r="FL113" s="10"/>
      <c r="FM113" s="10"/>
      <c r="FN113" s="10"/>
      <c r="FO113" s="10"/>
      <c r="FP113" s="10"/>
      <c r="FQ113" s="10"/>
      <c r="FW113" s="4"/>
      <c r="FX113" s="5"/>
    </row>
    <row r="114" spans="1:180" x14ac:dyDescent="0.2">
      <c r="A114" t="str" cm="1">
        <f t="array" aca="1" ref="A114" ca="1">INDIRECT($A$67&amp;"!A"&amp;ROW(C47)+$B$64)</f>
        <v>[[49,17,7]]</v>
      </c>
      <c r="B114" cm="1">
        <f t="array" aca="1" ref="B114" ca="1">INDIRECT($A$67&amp;"!b"&amp;ROW(D47)+$B$64)</f>
        <v>49</v>
      </c>
      <c r="C114">
        <f t="shared" ca="1" si="30"/>
        <v>7</v>
      </c>
      <c r="E114">
        <f t="shared" ca="1" si="40"/>
        <v>77</v>
      </c>
      <c r="F114">
        <f t="shared" ca="1" si="40"/>
        <v>77</v>
      </c>
      <c r="V114" cm="1">
        <f t="array" aca="1" ref="V114" ca="1">IF(ISNA(E114),,OFFSET(INDIRECT("'"&amp;V$67&amp;"'!d1"),E114-1,))</f>
        <v>7</v>
      </c>
      <c r="W114" cm="1">
        <f t="array" aca="1" ref="W114" ca="1">IF(ISNA(F114),,OFFSET(INDIRECT("'"&amp;W$67&amp;"'!d1"),F114-1,))</f>
        <v>7</v>
      </c>
      <c r="AM114">
        <f t="shared" ca="1" si="42"/>
        <v>0</v>
      </c>
      <c r="AN114">
        <f t="shared" ca="1" si="33"/>
        <v>0</v>
      </c>
      <c r="BD114">
        <f t="shared" ca="1" si="44"/>
        <v>1</v>
      </c>
      <c r="BE114">
        <f t="shared" ca="1" si="44"/>
        <v>1</v>
      </c>
      <c r="BU114">
        <f t="shared" ca="1" si="45"/>
        <v>7</v>
      </c>
      <c r="BV114">
        <f t="shared" ca="1" si="45"/>
        <v>7</v>
      </c>
      <c r="CL114">
        <f t="shared" ca="1" si="46"/>
        <v>1</v>
      </c>
      <c r="CM114">
        <f t="shared" ca="1" si="46"/>
        <v>1</v>
      </c>
      <c r="DC114" cm="1">
        <f t="array" aca="1" ref="DC114" ca="1">IF(ISNA(E114),,OFFSET(INDIRECT("'"&amp;DT$67&amp;"'!f1"),E114-1,))</f>
        <v>155.347660332</v>
      </c>
      <c r="DD114" cm="1">
        <f t="array" aca="1" ref="DD114" ca="1">IF(ISNA(F114),,OFFSET(INDIRECT("'"&amp;DU$67&amp;"'!f1"),F114-1,))</f>
        <v>191.86241322010699</v>
      </c>
      <c r="DT114">
        <f t="shared" ca="1" si="43"/>
        <v>2</v>
      </c>
      <c r="DU114">
        <f t="shared" ca="1" si="41"/>
        <v>28</v>
      </c>
      <c r="EK114" cm="1">
        <f t="array" aca="1" ref="EK114" ca="1">IF(ISNA(E114),0,OFFSET(INDIRECT("'"&amp;EK$67&amp;"'!g1"),E114-1,)*CL114)</f>
        <v>2</v>
      </c>
      <c r="EL114" cm="1">
        <f t="array" aca="1" ref="EL114" ca="1">IF(ISNA(F114),0,OFFSET(INDIRECT("'"&amp;EL$67&amp;"'!g1"),F114-1,)*CM114)</f>
        <v>28</v>
      </c>
      <c r="FB114" s="10" cm="1">
        <f t="array" aca="1" ref="FB114" ca="1">IF(ISNA(E114),0,OFFSET(INDIRECT("'"&amp;EK$67&amp;"'!h1"),E114-1,))</f>
        <v>10000</v>
      </c>
      <c r="FC114" s="10" cm="1">
        <f t="array" aca="1" ref="FC114" ca="1">IF(ISNA(F114),0,OFFSET(INDIRECT("'"&amp;EL$67&amp;"'!h1"),F114-1,))</f>
        <v>10000</v>
      </c>
      <c r="FD114" s="10"/>
      <c r="FE114" s="10"/>
      <c r="FF114" s="10"/>
      <c r="FG114" s="10"/>
      <c r="FH114" s="10"/>
      <c r="FI114" s="10"/>
      <c r="FJ114" s="10"/>
      <c r="FK114" s="10"/>
      <c r="FL114" s="10"/>
      <c r="FM114" s="10"/>
      <c r="FN114" s="10"/>
      <c r="FO114" s="10"/>
      <c r="FP114" s="10"/>
      <c r="FQ114" s="10"/>
      <c r="FW114" s="4"/>
      <c r="FX114" s="5"/>
    </row>
    <row r="115" spans="1:180" x14ac:dyDescent="0.2">
      <c r="A115" t="str" cm="1">
        <f t="array" aca="1" ref="A115" ca="1">INDIRECT($A$67&amp;"!A"&amp;ROW(C48)+$B$64)</f>
        <v>[[50,13,8]]</v>
      </c>
      <c r="B115" cm="1">
        <f t="array" aca="1" ref="B115" ca="1">INDIRECT($A$67&amp;"!b"&amp;ROW(D48)+$B$64)</f>
        <v>50</v>
      </c>
      <c r="C115">
        <f t="shared" ca="1" si="30"/>
        <v>8</v>
      </c>
      <c r="E115">
        <f t="shared" ca="1" si="40"/>
        <v>78</v>
      </c>
      <c r="F115">
        <f t="shared" ca="1" si="40"/>
        <v>78</v>
      </c>
      <c r="V115" cm="1">
        <f t="array" aca="1" ref="V115" ca="1">IF(ISNA(E115),,OFFSET(INDIRECT("'"&amp;V$67&amp;"'!d1"),E115-1,))</f>
        <v>9</v>
      </c>
      <c r="W115" cm="1">
        <f t="array" aca="1" ref="W115" ca="1">IF(ISNA(F115),,OFFSET(INDIRECT("'"&amp;W$67&amp;"'!d1"),F115-1,))</f>
        <v>8</v>
      </c>
      <c r="AM115">
        <f t="shared" ca="1" si="42"/>
        <v>0</v>
      </c>
      <c r="AN115">
        <f t="shared" ca="1" si="33"/>
        <v>0</v>
      </c>
      <c r="BD115">
        <f t="shared" ca="1" si="44"/>
        <v>1</v>
      </c>
      <c r="BE115">
        <f t="shared" ca="1" si="44"/>
        <v>1</v>
      </c>
      <c r="BU115">
        <f t="shared" ca="1" si="45"/>
        <v>9</v>
      </c>
      <c r="BV115">
        <f t="shared" ca="1" si="45"/>
        <v>8</v>
      </c>
      <c r="CL115">
        <f t="shared" ca="1" si="46"/>
        <v>0</v>
      </c>
      <c r="CM115">
        <f t="shared" ca="1" si="46"/>
        <v>1</v>
      </c>
      <c r="DC115" cm="1">
        <f t="array" aca="1" ref="DC115" ca="1">IF(ISNA(E115),,OFFSET(INDIRECT("'"&amp;DT$67&amp;"'!f1"),E115-1,))</f>
        <v>152.38783485599899</v>
      </c>
      <c r="DD115" cm="1">
        <f t="array" aca="1" ref="DD115" ca="1">IF(ISNA(F115),,OFFSET(INDIRECT("'"&amp;DU$67&amp;"'!f1"),F115-1,))</f>
        <v>208.81499189138401</v>
      </c>
      <c r="DT115">
        <f t="shared" ca="1" si="43"/>
        <v>0</v>
      </c>
      <c r="DU115">
        <f t="shared" ca="1" si="41"/>
        <v>2</v>
      </c>
      <c r="EK115" cm="1">
        <f t="array" aca="1" ref="EK115" ca="1">IF(ISNA(E115),0,OFFSET(INDIRECT("'"&amp;EK$67&amp;"'!g1"),E115-1,)*CL115)</f>
        <v>0</v>
      </c>
      <c r="EL115" cm="1">
        <f t="array" aca="1" ref="EL115" ca="1">IF(ISNA(F115),0,OFFSET(INDIRECT("'"&amp;EL$67&amp;"'!g1"),F115-1,)*CM115)</f>
        <v>2</v>
      </c>
      <c r="FB115" s="10" cm="1">
        <f t="array" aca="1" ref="FB115" ca="1">IF(ISNA(E115),0,OFFSET(INDIRECT("'"&amp;EK$67&amp;"'!h1"),E115-1,))</f>
        <v>10000</v>
      </c>
      <c r="FC115" s="10" cm="1">
        <f t="array" aca="1" ref="FC115" ca="1">IF(ISNA(F115),0,OFFSET(INDIRECT("'"&amp;EL$67&amp;"'!h1"),F115-1,))</f>
        <v>10000</v>
      </c>
      <c r="FD115" s="10"/>
      <c r="FE115" s="10"/>
      <c r="FF115" s="10"/>
      <c r="FG115" s="10"/>
      <c r="FH115" s="10"/>
      <c r="FI115" s="10"/>
      <c r="FJ115" s="10"/>
      <c r="FK115" s="10"/>
      <c r="FL115" s="10"/>
      <c r="FM115" s="10"/>
      <c r="FN115" s="10"/>
      <c r="FO115" s="10"/>
      <c r="FP115" s="10"/>
      <c r="FQ115" s="10"/>
      <c r="FW115" s="4"/>
      <c r="FX115" s="5"/>
    </row>
    <row r="116" spans="1:180" x14ac:dyDescent="0.2">
      <c r="A116" t="str" cm="1">
        <f t="array" aca="1" ref="A116" ca="1">INDIRECT($A$67&amp;"!A"&amp;ROW(C49)+$B$64)</f>
        <v>[[51,12,9]]</v>
      </c>
      <c r="B116" cm="1">
        <f t="array" aca="1" ref="B116" ca="1">INDIRECT($A$67&amp;"!b"&amp;ROW(D49)+$B$64)</f>
        <v>51</v>
      </c>
      <c r="C116">
        <f t="shared" ca="1" si="30"/>
        <v>9</v>
      </c>
      <c r="E116">
        <f t="shared" ca="1" si="40"/>
        <v>79</v>
      </c>
      <c r="F116">
        <f t="shared" ca="1" si="40"/>
        <v>79</v>
      </c>
      <c r="V116" cm="1">
        <f t="array" aca="1" ref="V116" ca="1">IF(ISNA(E116),,OFFSET(INDIRECT("'"&amp;V$67&amp;"'!d1"),E116-1,))</f>
        <v>9</v>
      </c>
      <c r="W116" cm="1">
        <f t="array" aca="1" ref="W116" ca="1">IF(ISNA(F116),,OFFSET(INDIRECT("'"&amp;W$67&amp;"'!d1"),F116-1,))</f>
        <v>9</v>
      </c>
      <c r="AM116">
        <f t="shared" ca="1" si="42"/>
        <v>0</v>
      </c>
      <c r="AN116">
        <f t="shared" ca="1" si="33"/>
        <v>0</v>
      </c>
      <c r="BD116">
        <f t="shared" ca="1" si="44"/>
        <v>1</v>
      </c>
      <c r="BE116">
        <f t="shared" ca="1" si="44"/>
        <v>1</v>
      </c>
      <c r="BU116">
        <f t="shared" ca="1" si="45"/>
        <v>9</v>
      </c>
      <c r="BV116">
        <f t="shared" ca="1" si="45"/>
        <v>9</v>
      </c>
      <c r="CL116">
        <f t="shared" ca="1" si="46"/>
        <v>1</v>
      </c>
      <c r="CM116">
        <f t="shared" ca="1" si="46"/>
        <v>1</v>
      </c>
      <c r="DC116" cm="1">
        <f t="array" aca="1" ref="DC116" ca="1">IF(ISNA(E116),,OFFSET(INDIRECT("'"&amp;DT$67&amp;"'!f1"),E116-1,))</f>
        <v>160.531827251999</v>
      </c>
      <c r="DD116" cm="1">
        <f t="array" aca="1" ref="DD116" ca="1">IF(ISNA(F116),,OFFSET(INDIRECT("'"&amp;DU$67&amp;"'!f1"),F116-1,))</f>
        <v>209.89673320204</v>
      </c>
      <c r="DT116">
        <f t="shared" ca="1" si="43"/>
        <v>88</v>
      </c>
      <c r="DU116">
        <f t="shared" ca="1" si="41"/>
        <v>35</v>
      </c>
      <c r="EK116" cm="1">
        <f t="array" aca="1" ref="EK116" ca="1">IF(ISNA(E116),0,OFFSET(INDIRECT("'"&amp;EK$67&amp;"'!g1"),E116-1,)*CL116)</f>
        <v>88</v>
      </c>
      <c r="EL116" cm="1">
        <f t="array" aca="1" ref="EL116" ca="1">IF(ISNA(F116),0,OFFSET(INDIRECT("'"&amp;EL$67&amp;"'!g1"),F116-1,)*CM116)</f>
        <v>35</v>
      </c>
      <c r="FB116" s="10" cm="1">
        <f t="array" aca="1" ref="FB116" ca="1">IF(ISNA(E116),0,OFFSET(INDIRECT("'"&amp;EK$67&amp;"'!h1"),E116-1,))</f>
        <v>10000</v>
      </c>
      <c r="FC116" s="10" cm="1">
        <f t="array" aca="1" ref="FC116" ca="1">IF(ISNA(F116),0,OFFSET(INDIRECT("'"&amp;EL$67&amp;"'!h1"),F116-1,))</f>
        <v>10000</v>
      </c>
      <c r="FD116" s="10"/>
      <c r="FE116" s="10"/>
      <c r="FF116" s="10"/>
      <c r="FG116" s="10"/>
      <c r="FH116" s="10"/>
      <c r="FI116" s="10"/>
      <c r="FJ116" s="10"/>
      <c r="FK116" s="10"/>
      <c r="FL116" s="10"/>
      <c r="FM116" s="10"/>
      <c r="FN116" s="10"/>
      <c r="FO116" s="10"/>
      <c r="FP116" s="10"/>
      <c r="FQ116" s="10"/>
      <c r="FW116" s="4"/>
      <c r="FX116" s="5"/>
    </row>
    <row r="117" spans="1:180" x14ac:dyDescent="0.2">
      <c r="A117" t="str" cm="1">
        <f t="array" aca="1" ref="A117" ca="1">INDIRECT($A$67&amp;"!A"&amp;ROW(C50)+$B$64)</f>
        <v>[[52,10,10]]</v>
      </c>
      <c r="B117" cm="1">
        <f t="array" aca="1" ref="B117" ca="1">INDIRECT($A$67&amp;"!b"&amp;ROW(D50)+$B$64)</f>
        <v>52</v>
      </c>
      <c r="C117">
        <f t="shared" ca="1" si="30"/>
        <v>11</v>
      </c>
      <c r="E117">
        <f t="shared" ca="1" si="40"/>
        <v>80</v>
      </c>
      <c r="F117">
        <f t="shared" ca="1" si="40"/>
        <v>80</v>
      </c>
      <c r="V117" cm="1">
        <f t="array" aca="1" ref="V117" ca="1">IF(ISNA(E117),,OFFSET(INDIRECT("'"&amp;V$67&amp;"'!d1"),E117-1,))</f>
        <v>11</v>
      </c>
      <c r="W117" cm="1">
        <f t="array" aca="1" ref="W117" ca="1">IF(ISNA(F117),,OFFSET(INDIRECT("'"&amp;W$67&amp;"'!d1"),F117-1,))</f>
        <v>11</v>
      </c>
      <c r="AM117">
        <f t="shared" ca="1" si="42"/>
        <v>0</v>
      </c>
      <c r="AN117">
        <f t="shared" ca="1" si="33"/>
        <v>0</v>
      </c>
      <c r="BD117">
        <f t="shared" ca="1" si="44"/>
        <v>1</v>
      </c>
      <c r="BE117">
        <f t="shared" ca="1" si="44"/>
        <v>1</v>
      </c>
      <c r="BU117">
        <f t="shared" ca="1" si="45"/>
        <v>11</v>
      </c>
      <c r="BV117">
        <f t="shared" ca="1" si="45"/>
        <v>11</v>
      </c>
      <c r="CL117">
        <f t="shared" ca="1" si="46"/>
        <v>1</v>
      </c>
      <c r="CM117">
        <f t="shared" ca="1" si="46"/>
        <v>1</v>
      </c>
      <c r="DC117" cm="1">
        <f t="array" aca="1" ref="DC117" ca="1">IF(ISNA(E117),,OFFSET(INDIRECT("'"&amp;DT$67&amp;"'!f1"),E117-1,))</f>
        <v>162.91873959099999</v>
      </c>
      <c r="DD117" cm="1">
        <f t="array" aca="1" ref="DD117" ca="1">IF(ISNA(F117),,OFFSET(INDIRECT("'"&amp;DU$67&amp;"'!f1"),F117-1,))</f>
        <v>243.627886869013</v>
      </c>
      <c r="DT117">
        <f t="shared" ca="1" si="43"/>
        <v>5644</v>
      </c>
      <c r="DU117">
        <f t="shared" ca="1" si="41"/>
        <v>283</v>
      </c>
      <c r="EK117" cm="1">
        <f t="array" aca="1" ref="EK117" ca="1">IF(ISNA(E117),0,OFFSET(INDIRECT("'"&amp;EK$67&amp;"'!g1"),E117-1,)*CL117)</f>
        <v>5644</v>
      </c>
      <c r="EL117" cm="1">
        <f t="array" aca="1" ref="EL117" ca="1">IF(ISNA(F117),0,OFFSET(INDIRECT("'"&amp;EL$67&amp;"'!g1"),F117-1,)*CM117)</f>
        <v>283</v>
      </c>
      <c r="FB117" s="10" cm="1">
        <f t="array" aca="1" ref="FB117" ca="1">IF(ISNA(E117),0,OFFSET(INDIRECT("'"&amp;EK$67&amp;"'!h1"),E117-1,))</f>
        <v>10000</v>
      </c>
      <c r="FC117" s="10" cm="1">
        <f t="array" aca="1" ref="FC117" ca="1">IF(ISNA(F117),0,OFFSET(INDIRECT("'"&amp;EL$67&amp;"'!h1"),F117-1,))</f>
        <v>10000</v>
      </c>
      <c r="FD117" s="10"/>
      <c r="FE117" s="10"/>
      <c r="FF117" s="10"/>
      <c r="FG117" s="10"/>
      <c r="FH117" s="10"/>
      <c r="FI117" s="10"/>
      <c r="FJ117" s="10"/>
      <c r="FK117" s="10"/>
      <c r="FL117" s="10"/>
      <c r="FM117" s="10"/>
      <c r="FN117" s="10"/>
      <c r="FO117" s="10"/>
      <c r="FP117" s="10"/>
      <c r="FQ117" s="10"/>
      <c r="FW117" s="4"/>
      <c r="FX117" s="5"/>
    </row>
    <row r="118" spans="1:180" x14ac:dyDescent="0.2">
      <c r="A118" t="str" cm="1">
        <f t="array" aca="1" ref="A118" ca="1">INDIRECT($A$67&amp;"!A"&amp;ROW(C51)+$B$64)</f>
        <v>[[53,6,11]]</v>
      </c>
      <c r="B118" cm="1">
        <f t="array" aca="1" ref="B118" ca="1">INDIRECT($A$67&amp;"!b"&amp;ROW(D51)+$B$64)</f>
        <v>53</v>
      </c>
      <c r="C118">
        <f t="shared" ca="1" si="30"/>
        <v>11</v>
      </c>
      <c r="E118">
        <f t="shared" ca="1" si="40"/>
        <v>81</v>
      </c>
      <c r="F118">
        <f t="shared" ca="1" si="40"/>
        <v>81</v>
      </c>
      <c r="V118" cm="1">
        <f t="array" aca="1" ref="V118" ca="1">IF(ISNA(E118),,OFFSET(INDIRECT("'"&amp;V$67&amp;"'!d1"),E118-1,))</f>
        <v>11</v>
      </c>
      <c r="W118" cm="1">
        <f t="array" aca="1" ref="W118" ca="1">IF(ISNA(F118),,OFFSET(INDIRECT("'"&amp;W$67&amp;"'!d1"),F118-1,))</f>
        <v>11</v>
      </c>
      <c r="AM118">
        <f t="shared" ca="1" si="42"/>
        <v>0</v>
      </c>
      <c r="AN118">
        <f t="shared" ca="1" si="33"/>
        <v>0</v>
      </c>
      <c r="BD118">
        <f t="shared" ca="1" si="44"/>
        <v>1</v>
      </c>
      <c r="BE118">
        <f t="shared" ca="1" si="44"/>
        <v>1</v>
      </c>
      <c r="BU118">
        <f t="shared" ca="1" si="45"/>
        <v>11</v>
      </c>
      <c r="BV118">
        <f t="shared" ca="1" si="45"/>
        <v>11</v>
      </c>
      <c r="CL118">
        <f t="shared" ca="1" si="46"/>
        <v>1</v>
      </c>
      <c r="CM118">
        <f t="shared" ca="1" si="46"/>
        <v>1</v>
      </c>
      <c r="DC118" cm="1">
        <f t="array" aca="1" ref="DC118" ca="1">IF(ISNA(E118),,OFFSET(INDIRECT("'"&amp;DT$67&amp;"'!f1"),E118-1,))</f>
        <v>231.23531424199899</v>
      </c>
      <c r="DD118" cm="1">
        <f t="array" aca="1" ref="DD118" ca="1">IF(ISNA(F118),,OFFSET(INDIRECT("'"&amp;DU$67&amp;"'!f1"),F118-1,))</f>
        <v>210.122307926416</v>
      </c>
      <c r="DT118">
        <f t="shared" ca="1" si="43"/>
        <v>2</v>
      </c>
      <c r="DU118">
        <f t="shared" ca="1" si="41"/>
        <v>10</v>
      </c>
      <c r="EK118" cm="1">
        <f t="array" aca="1" ref="EK118" ca="1">IF(ISNA(E118),0,OFFSET(INDIRECT("'"&amp;EK$67&amp;"'!g1"),E118-1,)*CL118)</f>
        <v>2</v>
      </c>
      <c r="EL118" cm="1">
        <f t="array" aca="1" ref="EL118" ca="1">IF(ISNA(F118),0,OFFSET(INDIRECT("'"&amp;EL$67&amp;"'!g1"),F118-1,)*CM118)</f>
        <v>10</v>
      </c>
      <c r="FB118" s="10" cm="1">
        <f t="array" aca="1" ref="FB118" ca="1">IF(ISNA(E118),0,OFFSET(INDIRECT("'"&amp;EK$67&amp;"'!h1"),E118-1,))</f>
        <v>10000</v>
      </c>
      <c r="FC118" s="10" cm="1">
        <f t="array" aca="1" ref="FC118" ca="1">IF(ISNA(F118),0,OFFSET(INDIRECT("'"&amp;EL$67&amp;"'!h1"),F118-1,))</f>
        <v>10000</v>
      </c>
      <c r="FD118" s="10"/>
      <c r="FE118" s="10"/>
      <c r="FF118" s="10"/>
      <c r="FG118" s="10"/>
      <c r="FH118" s="10"/>
      <c r="FI118" s="10"/>
      <c r="FJ118" s="10"/>
      <c r="FK118" s="10"/>
      <c r="FL118" s="10"/>
      <c r="FM118" s="10"/>
      <c r="FN118" s="10"/>
      <c r="FO118" s="10"/>
      <c r="FP118" s="10"/>
      <c r="FQ118" s="10"/>
      <c r="FW118" s="4"/>
      <c r="FX118" s="5"/>
    </row>
    <row r="119" spans="1:180" x14ac:dyDescent="0.2">
      <c r="A119" t="str" cm="1">
        <f t="array" aca="1" ref="A119" ca="1">INDIRECT($A$67&amp;"!A"&amp;ROW(C52)+$B$64)</f>
        <v>[[54,12,10]]</v>
      </c>
      <c r="B119" cm="1">
        <f t="array" aca="1" ref="B119" ca="1">INDIRECT($A$67&amp;"!b"&amp;ROW(D52)+$B$64)</f>
        <v>54</v>
      </c>
      <c r="C119">
        <f t="shared" ca="1" si="30"/>
        <v>10</v>
      </c>
      <c r="E119">
        <f t="shared" ca="1" si="40"/>
        <v>82</v>
      </c>
      <c r="F119">
        <f t="shared" ca="1" si="40"/>
        <v>82</v>
      </c>
      <c r="V119" cm="1">
        <f t="array" aca="1" ref="V119" ca="1">IF(ISNA(E119),,OFFSET(INDIRECT("'"&amp;V$67&amp;"'!d1"),E119-1,))</f>
        <v>10</v>
      </c>
      <c r="W119" cm="1">
        <f t="array" aca="1" ref="W119" ca="1">IF(ISNA(F119),,OFFSET(INDIRECT("'"&amp;W$67&amp;"'!d1"),F119-1,))</f>
        <v>10</v>
      </c>
      <c r="AM119">
        <f t="shared" ca="1" si="42"/>
        <v>0</v>
      </c>
      <c r="AN119">
        <f t="shared" ca="1" si="33"/>
        <v>0</v>
      </c>
      <c r="BD119">
        <f t="shared" ca="1" si="44"/>
        <v>1</v>
      </c>
      <c r="BE119">
        <f t="shared" ca="1" si="44"/>
        <v>1</v>
      </c>
      <c r="BU119">
        <f t="shared" ca="1" si="45"/>
        <v>10</v>
      </c>
      <c r="BV119">
        <f t="shared" ca="1" si="45"/>
        <v>10</v>
      </c>
      <c r="CL119">
        <f t="shared" ca="1" si="46"/>
        <v>1</v>
      </c>
      <c r="CM119">
        <f t="shared" ca="1" si="46"/>
        <v>1</v>
      </c>
      <c r="DC119" cm="1">
        <f t="array" aca="1" ref="DC119" ca="1">IF(ISNA(E119),,OFFSET(INDIRECT("'"&amp;DT$67&amp;"'!f1"),E119-1,))</f>
        <v>213.983677236999</v>
      </c>
      <c r="DD119" cm="1">
        <f t="array" aca="1" ref="DD119" ca="1">IF(ISNA(F119),,OFFSET(INDIRECT("'"&amp;DU$67&amp;"'!f1"),F119-1,))</f>
        <v>221.07085758447599</v>
      </c>
      <c r="DT119">
        <f t="shared" ca="1" si="43"/>
        <v>33</v>
      </c>
      <c r="DU119">
        <f t="shared" ca="1" si="41"/>
        <v>36</v>
      </c>
      <c r="EK119" cm="1">
        <f t="array" aca="1" ref="EK119" ca="1">IF(ISNA(E119),0,OFFSET(INDIRECT("'"&amp;EK$67&amp;"'!g1"),E119-1,)*CL119)</f>
        <v>33</v>
      </c>
      <c r="EL119" cm="1">
        <f t="array" aca="1" ref="EL119" ca="1">IF(ISNA(F119),0,OFFSET(INDIRECT("'"&amp;EL$67&amp;"'!g1"),F119-1,)*CM119)</f>
        <v>36</v>
      </c>
      <c r="FB119" s="10" cm="1">
        <f t="array" aca="1" ref="FB119" ca="1">IF(ISNA(E119),0,OFFSET(INDIRECT("'"&amp;EK$67&amp;"'!h1"),E119-1,))</f>
        <v>10000</v>
      </c>
      <c r="FC119" s="10" cm="1">
        <f t="array" aca="1" ref="FC119" ca="1">IF(ISNA(F119),0,OFFSET(INDIRECT("'"&amp;EL$67&amp;"'!h1"),F119-1,))</f>
        <v>10000</v>
      </c>
      <c r="FD119" s="10"/>
      <c r="FE119" s="10"/>
      <c r="FF119" s="10"/>
      <c r="FG119" s="10"/>
      <c r="FH119" s="10"/>
      <c r="FI119" s="10"/>
      <c r="FJ119" s="10"/>
      <c r="FK119" s="10"/>
      <c r="FL119" s="10"/>
      <c r="FM119" s="10"/>
      <c r="FN119" s="10"/>
      <c r="FO119" s="10"/>
      <c r="FP119" s="10"/>
      <c r="FQ119" s="10"/>
      <c r="FW119" s="4"/>
      <c r="FX119" s="5"/>
    </row>
    <row r="120" spans="1:180" x14ac:dyDescent="0.2">
      <c r="A120" t="str" cm="1">
        <f t="array" aca="1" ref="A120" ca="1">INDIRECT($A$67&amp;"!A"&amp;ROW(C53)+$B$64)</f>
        <v>[[55,5,12]]</v>
      </c>
      <c r="B120" cm="1">
        <f t="array" aca="1" ref="B120" ca="1">INDIRECT($A$67&amp;"!b"&amp;ROW(D53)+$B$64)</f>
        <v>55</v>
      </c>
      <c r="C120">
        <f t="shared" ca="1" si="30"/>
        <v>12</v>
      </c>
      <c r="E120">
        <f t="shared" ca="1" si="40"/>
        <v>83</v>
      </c>
      <c r="F120">
        <f t="shared" ca="1" si="40"/>
        <v>83</v>
      </c>
      <c r="V120" cm="1">
        <f t="array" aca="1" ref="V120" ca="1">IF(ISNA(E120),,OFFSET(INDIRECT("'"&amp;V$67&amp;"'!d1"),E120-1,))</f>
        <v>12</v>
      </c>
      <c r="W120" cm="1">
        <f t="array" aca="1" ref="W120" ca="1">IF(ISNA(F120),,OFFSET(INDIRECT("'"&amp;W$67&amp;"'!d1"),F120-1,))</f>
        <v>12</v>
      </c>
      <c r="AM120">
        <f t="shared" ca="1" si="42"/>
        <v>0</v>
      </c>
      <c r="AN120">
        <f t="shared" ca="1" si="33"/>
        <v>0</v>
      </c>
      <c r="BD120">
        <f t="shared" ca="1" si="44"/>
        <v>1</v>
      </c>
      <c r="BE120">
        <f t="shared" ca="1" si="44"/>
        <v>1</v>
      </c>
      <c r="BU120">
        <f t="shared" ca="1" si="45"/>
        <v>12</v>
      </c>
      <c r="BV120">
        <f t="shared" ca="1" si="45"/>
        <v>12</v>
      </c>
      <c r="CL120">
        <f t="shared" ca="1" si="46"/>
        <v>1</v>
      </c>
      <c r="CM120">
        <f t="shared" ca="1" si="46"/>
        <v>1</v>
      </c>
      <c r="DC120" cm="1">
        <f t="array" aca="1" ref="DC120" ca="1">IF(ISNA(E120),,OFFSET(INDIRECT("'"&amp;DT$67&amp;"'!f1"),E120-1,))</f>
        <v>254.568459174</v>
      </c>
      <c r="DD120" cm="1">
        <f t="array" aca="1" ref="DD120" ca="1">IF(ISNA(F120),,OFFSET(INDIRECT("'"&amp;DU$67&amp;"'!f1"),F120-1,))</f>
        <v>216.55363510549</v>
      </c>
      <c r="DT120">
        <f t="shared" ca="1" si="43"/>
        <v>1</v>
      </c>
      <c r="DU120">
        <f t="shared" ca="1" si="41"/>
        <v>3</v>
      </c>
      <c r="EK120" cm="1">
        <f t="array" aca="1" ref="EK120" ca="1">IF(ISNA(E120),0,OFFSET(INDIRECT("'"&amp;EK$67&amp;"'!g1"),E120-1,)*CL120)</f>
        <v>1</v>
      </c>
      <c r="EL120" cm="1">
        <f t="array" aca="1" ref="EL120" ca="1">IF(ISNA(F120),0,OFFSET(INDIRECT("'"&amp;EL$67&amp;"'!g1"),F120-1,)*CM120)</f>
        <v>3</v>
      </c>
      <c r="FB120" s="10" cm="1">
        <f t="array" aca="1" ref="FB120" ca="1">IF(ISNA(E120),0,OFFSET(INDIRECT("'"&amp;EK$67&amp;"'!h1"),E120-1,))</f>
        <v>10000</v>
      </c>
      <c r="FC120" s="10" cm="1">
        <f t="array" aca="1" ref="FC120" ca="1">IF(ISNA(F120),0,OFFSET(INDIRECT("'"&amp;EL$67&amp;"'!h1"),F120-1,))</f>
        <v>10000</v>
      </c>
      <c r="FD120" s="10"/>
      <c r="FE120" s="10"/>
      <c r="FF120" s="10"/>
      <c r="FG120" s="10"/>
      <c r="FH120" s="10"/>
      <c r="FI120" s="10"/>
      <c r="FJ120" s="10"/>
      <c r="FK120" s="10"/>
      <c r="FL120" s="10"/>
      <c r="FM120" s="10"/>
      <c r="FN120" s="10"/>
      <c r="FO120" s="10"/>
      <c r="FP120" s="10"/>
      <c r="FQ120" s="10"/>
      <c r="FW120" s="4"/>
      <c r="FX120" s="5"/>
    </row>
    <row r="121" spans="1:180" x14ac:dyDescent="0.2">
      <c r="A121" t="str" cm="1">
        <f t="array" aca="1" ref="A121" ca="1">INDIRECT($A$67&amp;"!A"&amp;ROW(C54)+$B$64)</f>
        <v>[[56,5,12]]</v>
      </c>
      <c r="B121" cm="1">
        <f t="array" aca="1" ref="B121" ca="1">INDIRECT($A$67&amp;"!b"&amp;ROW(D54)+$B$64)</f>
        <v>56</v>
      </c>
      <c r="C121">
        <f t="shared" ca="1" si="30"/>
        <v>12</v>
      </c>
      <c r="E121">
        <f t="shared" ca="1" si="40"/>
        <v>84</v>
      </c>
      <c r="F121">
        <f t="shared" ca="1" si="40"/>
        <v>84</v>
      </c>
      <c r="V121" cm="1">
        <f t="array" aca="1" ref="V121" ca="1">IF(ISNA(E121),,OFFSET(INDIRECT("'"&amp;V$67&amp;"'!d1"),E121-1,))</f>
        <v>12</v>
      </c>
      <c r="W121" cm="1">
        <f t="array" aca="1" ref="W121" ca="1">IF(ISNA(F121),,OFFSET(INDIRECT("'"&amp;W$67&amp;"'!d1"),F121-1,))</f>
        <v>12</v>
      </c>
      <c r="AM121">
        <f t="shared" ca="1" si="42"/>
        <v>0</v>
      </c>
      <c r="AN121">
        <f t="shared" ca="1" si="33"/>
        <v>0</v>
      </c>
      <c r="BD121">
        <f t="shared" ca="1" si="44"/>
        <v>1</v>
      </c>
      <c r="BE121">
        <f t="shared" ca="1" si="44"/>
        <v>1</v>
      </c>
      <c r="BU121">
        <f t="shared" ca="1" si="45"/>
        <v>12</v>
      </c>
      <c r="BV121">
        <f t="shared" ca="1" si="45"/>
        <v>12</v>
      </c>
      <c r="CL121">
        <f t="shared" ca="1" si="46"/>
        <v>1</v>
      </c>
      <c r="CM121">
        <f t="shared" ca="1" si="46"/>
        <v>1</v>
      </c>
      <c r="DC121" cm="1">
        <f t="array" aca="1" ref="DC121" ca="1">IF(ISNA(E121),,OFFSET(INDIRECT("'"&amp;DT$67&amp;"'!f1"),E121-1,))</f>
        <v>268.59893223099999</v>
      </c>
      <c r="DD121" cm="1">
        <f t="array" aca="1" ref="DD121" ca="1">IF(ISNA(F121),,OFFSET(INDIRECT("'"&amp;DU$67&amp;"'!f1"),F121-1,))</f>
        <v>221.86760295182401</v>
      </c>
      <c r="DT121">
        <f t="shared" ca="1" si="43"/>
        <v>6</v>
      </c>
      <c r="DU121">
        <f t="shared" ca="1" si="41"/>
        <v>2</v>
      </c>
      <c r="EK121" cm="1">
        <f t="array" aca="1" ref="EK121" ca="1">IF(ISNA(E121),0,OFFSET(INDIRECT("'"&amp;EK$67&amp;"'!g1"),E121-1,)*CL121)</f>
        <v>6</v>
      </c>
      <c r="EL121" cm="1">
        <f t="array" aca="1" ref="EL121" ca="1">IF(ISNA(F121),0,OFFSET(INDIRECT("'"&amp;EL$67&amp;"'!g1"),F121-1,)*CM121)</f>
        <v>2</v>
      </c>
      <c r="FB121" s="10" cm="1">
        <f t="array" aca="1" ref="FB121" ca="1">IF(ISNA(E121),0,OFFSET(INDIRECT("'"&amp;EK$67&amp;"'!h1"),E121-1,))</f>
        <v>10000</v>
      </c>
      <c r="FC121" s="10" cm="1">
        <f t="array" aca="1" ref="FC121" ca="1">IF(ISNA(F121),0,OFFSET(INDIRECT("'"&amp;EL$67&amp;"'!h1"),F121-1,))</f>
        <v>10000</v>
      </c>
      <c r="FD121" s="10"/>
      <c r="FE121" s="10"/>
      <c r="FF121" s="10"/>
      <c r="FG121" s="10"/>
      <c r="FH121" s="10"/>
      <c r="FI121" s="10"/>
      <c r="FJ121" s="10"/>
      <c r="FK121" s="10"/>
      <c r="FL121" s="10"/>
      <c r="FM121" s="10"/>
      <c r="FN121" s="10"/>
      <c r="FO121" s="10"/>
      <c r="FP121" s="10"/>
      <c r="FQ121" s="10"/>
      <c r="FW121" s="4"/>
      <c r="FX121" s="5"/>
    </row>
    <row r="122" spans="1:180" x14ac:dyDescent="0.2">
      <c r="A122" t="str" cm="1">
        <f t="array" aca="1" ref="A122" ca="1">INDIRECT($A$67&amp;"!A"&amp;ROW(C55)+$B$64)</f>
        <v>[[57,4,13]]</v>
      </c>
      <c r="B122" cm="1">
        <f t="array" aca="1" ref="B122" ca="1">INDIRECT($A$67&amp;"!b"&amp;ROW(D55)+$B$64)</f>
        <v>57</v>
      </c>
      <c r="C122">
        <f t="shared" ca="1" si="30"/>
        <v>13</v>
      </c>
      <c r="E122">
        <f t="shared" ca="1" si="40"/>
        <v>85</v>
      </c>
      <c r="F122">
        <f t="shared" ca="1" si="40"/>
        <v>85</v>
      </c>
      <c r="V122" cm="1">
        <f t="array" aca="1" ref="V122" ca="1">IF(ISNA(E122),,OFFSET(INDIRECT("'"&amp;V$67&amp;"'!d1"),E122-1,))</f>
        <v>14</v>
      </c>
      <c r="W122" cm="1">
        <f t="array" aca="1" ref="W122" ca="1">IF(ISNA(F122),,OFFSET(INDIRECT("'"&amp;W$67&amp;"'!d1"),F122-1,))</f>
        <v>13</v>
      </c>
      <c r="AM122">
        <f t="shared" ca="1" si="42"/>
        <v>0</v>
      </c>
      <c r="AN122">
        <f t="shared" ca="1" si="33"/>
        <v>0</v>
      </c>
      <c r="BD122">
        <f t="shared" ca="1" si="44"/>
        <v>1</v>
      </c>
      <c r="BE122">
        <f t="shared" ca="1" si="44"/>
        <v>1</v>
      </c>
      <c r="BU122">
        <f t="shared" ca="1" si="45"/>
        <v>14</v>
      </c>
      <c r="BV122">
        <f t="shared" ca="1" si="45"/>
        <v>13</v>
      </c>
      <c r="CL122">
        <f t="shared" ca="1" si="46"/>
        <v>0</v>
      </c>
      <c r="CM122">
        <f t="shared" ca="1" si="46"/>
        <v>1</v>
      </c>
      <c r="DC122" cm="1">
        <f t="array" aca="1" ref="DC122" ca="1">IF(ISNA(E122),,OFFSET(INDIRECT("'"&amp;DT$67&amp;"'!f1"),E122-1,))</f>
        <v>286.08094909899899</v>
      </c>
      <c r="DD122" cm="1">
        <f t="array" aca="1" ref="DD122" ca="1">IF(ISNA(F122),,OFFSET(INDIRECT("'"&amp;DU$67&amp;"'!f1"),F122-1,))</f>
        <v>228.00767308473499</v>
      </c>
      <c r="DT122">
        <f t="shared" ca="1" si="43"/>
        <v>0</v>
      </c>
      <c r="DU122">
        <f t="shared" ca="1" si="41"/>
        <v>5</v>
      </c>
      <c r="EK122" cm="1">
        <f t="array" aca="1" ref="EK122" ca="1">IF(ISNA(E122),0,OFFSET(INDIRECT("'"&amp;EK$67&amp;"'!g1"),E122-1,)*CL122)</f>
        <v>0</v>
      </c>
      <c r="EL122" cm="1">
        <f t="array" aca="1" ref="EL122" ca="1">IF(ISNA(F122),0,OFFSET(INDIRECT("'"&amp;EL$67&amp;"'!g1"),F122-1,)*CM122)</f>
        <v>5</v>
      </c>
      <c r="FB122" s="10" cm="1">
        <f t="array" aca="1" ref="FB122" ca="1">IF(ISNA(E122),0,OFFSET(INDIRECT("'"&amp;EK$67&amp;"'!h1"),E122-1,))</f>
        <v>10000</v>
      </c>
      <c r="FC122" s="10" cm="1">
        <f t="array" aca="1" ref="FC122" ca="1">IF(ISNA(F122),0,OFFSET(INDIRECT("'"&amp;EL$67&amp;"'!h1"),F122-1,))</f>
        <v>10000</v>
      </c>
      <c r="FD122" s="10"/>
      <c r="FE122" s="10"/>
      <c r="FF122" s="10"/>
      <c r="FG122" s="10"/>
      <c r="FH122" s="10"/>
      <c r="FI122" s="10"/>
      <c r="FJ122" s="10"/>
      <c r="FK122" s="10"/>
      <c r="FL122" s="10"/>
      <c r="FM122" s="10"/>
      <c r="FN122" s="10"/>
      <c r="FO122" s="10"/>
      <c r="FP122" s="10"/>
      <c r="FQ122" s="10"/>
      <c r="FW122" s="4"/>
      <c r="FX122" s="5"/>
    </row>
    <row r="123" spans="1:180" x14ac:dyDescent="0.2">
      <c r="A123" t="str" cm="1">
        <f t="array" aca="1" ref="A123" ca="1">INDIRECT($A$67&amp;"!A"&amp;ROW(C56)+$B$64)</f>
        <v>[[58,12,10]]</v>
      </c>
      <c r="B123" cm="1">
        <f t="array" aca="1" ref="B123" ca="1">INDIRECT($A$67&amp;"!b"&amp;ROW(D56)+$B$64)</f>
        <v>58</v>
      </c>
      <c r="C123">
        <f t="shared" ca="1" si="30"/>
        <v>10</v>
      </c>
      <c r="E123">
        <f t="shared" ca="1" si="40"/>
        <v>86</v>
      </c>
      <c r="F123">
        <f t="shared" ca="1" si="40"/>
        <v>86</v>
      </c>
      <c r="V123" cm="1">
        <f t="array" aca="1" ref="V123" ca="1">IF(ISNA(E123),,OFFSET(INDIRECT("'"&amp;V$67&amp;"'!d1"),E123-1,))</f>
        <v>10</v>
      </c>
      <c r="W123" cm="1">
        <f t="array" aca="1" ref="W123" ca="1">IF(ISNA(F123),,OFFSET(INDIRECT("'"&amp;W$67&amp;"'!d1"),F123-1,))</f>
        <v>10</v>
      </c>
      <c r="AM123">
        <f t="shared" ca="1" si="42"/>
        <v>0</v>
      </c>
      <c r="AN123">
        <f t="shared" ca="1" si="33"/>
        <v>0</v>
      </c>
      <c r="BD123">
        <f t="shared" ca="1" si="44"/>
        <v>1</v>
      </c>
      <c r="BE123">
        <f t="shared" ca="1" si="44"/>
        <v>1</v>
      </c>
      <c r="BU123">
        <f t="shared" ca="1" si="45"/>
        <v>10</v>
      </c>
      <c r="BV123">
        <f t="shared" ca="1" si="45"/>
        <v>10</v>
      </c>
      <c r="CL123">
        <f t="shared" ca="1" si="46"/>
        <v>1</v>
      </c>
      <c r="CM123">
        <f t="shared" ca="1" si="46"/>
        <v>1</v>
      </c>
      <c r="DC123" cm="1">
        <f t="array" aca="1" ref="DC123" ca="1">IF(ISNA(E123),,OFFSET(INDIRECT("'"&amp;DT$67&amp;"'!f1"),E123-1,))</f>
        <v>251.76262082999901</v>
      </c>
      <c r="DD123" cm="1">
        <f t="array" aca="1" ref="DD123" ca="1">IF(ISNA(F123),,OFFSET(INDIRECT("'"&amp;DU$67&amp;"'!f1"),F123-1,))</f>
        <v>273.45561753958401</v>
      </c>
      <c r="DT123">
        <f t="shared" ca="1" si="43"/>
        <v>13</v>
      </c>
      <c r="DU123">
        <f t="shared" ca="1" si="41"/>
        <v>4</v>
      </c>
      <c r="EK123" cm="1">
        <f t="array" aca="1" ref="EK123" ca="1">IF(ISNA(E123),0,OFFSET(INDIRECT("'"&amp;EK$67&amp;"'!g1"),E123-1,)*CL123)</f>
        <v>13</v>
      </c>
      <c r="EL123" cm="1">
        <f t="array" aca="1" ref="EL123" ca="1">IF(ISNA(F123),0,OFFSET(INDIRECT("'"&amp;EL$67&amp;"'!g1"),F123-1,)*CM123)</f>
        <v>4</v>
      </c>
      <c r="FB123" s="10" cm="1">
        <f t="array" aca="1" ref="FB123" ca="1">IF(ISNA(E123),0,OFFSET(INDIRECT("'"&amp;EK$67&amp;"'!h1"),E123-1,))</f>
        <v>10000</v>
      </c>
      <c r="FC123" s="10" cm="1">
        <f t="array" aca="1" ref="FC123" ca="1">IF(ISNA(F123),0,OFFSET(INDIRECT("'"&amp;EL$67&amp;"'!h1"),F123-1,))</f>
        <v>10000</v>
      </c>
      <c r="FD123" s="10"/>
      <c r="FE123" s="10"/>
      <c r="FF123" s="10"/>
      <c r="FG123" s="10"/>
      <c r="FH123" s="10"/>
      <c r="FI123" s="10"/>
      <c r="FJ123" s="10"/>
      <c r="FK123" s="10"/>
      <c r="FL123" s="10"/>
      <c r="FM123" s="10"/>
      <c r="FN123" s="10"/>
      <c r="FO123" s="10"/>
      <c r="FP123" s="10"/>
      <c r="FQ123" s="10"/>
      <c r="FW123" s="4"/>
      <c r="FX123" s="5"/>
    </row>
    <row r="124" spans="1:180" x14ac:dyDescent="0.2">
      <c r="A124" t="str" cm="1">
        <f t="array" aca="1" ref="A124" ca="1">INDIRECT($A$67&amp;"!A"&amp;ROW(C57)+$B$64)</f>
        <v>[[59,12,10]]</v>
      </c>
      <c r="B124" cm="1">
        <f t="array" aca="1" ref="B124" ca="1">INDIRECT($A$67&amp;"!b"&amp;ROW(D57)+$B$64)</f>
        <v>59</v>
      </c>
      <c r="C124">
        <f t="shared" ca="1" si="30"/>
        <v>10</v>
      </c>
      <c r="E124">
        <f t="shared" ca="1" si="40"/>
        <v>87</v>
      </c>
      <c r="F124">
        <f t="shared" ca="1" si="40"/>
        <v>87</v>
      </c>
      <c r="V124" cm="1">
        <f t="array" aca="1" ref="V124" ca="1">IF(ISNA(E124),,OFFSET(INDIRECT("'"&amp;V$67&amp;"'!d1"),E124-1,))</f>
        <v>10</v>
      </c>
      <c r="W124" cm="1">
        <f t="array" aca="1" ref="W124" ca="1">IF(ISNA(F124),,OFFSET(INDIRECT("'"&amp;W$67&amp;"'!d1"),F124-1,))</f>
        <v>10</v>
      </c>
      <c r="AM124">
        <f t="shared" ca="1" si="42"/>
        <v>0</v>
      </c>
      <c r="AN124">
        <f t="shared" ca="1" si="33"/>
        <v>0</v>
      </c>
      <c r="BD124">
        <f t="shared" ca="1" si="44"/>
        <v>1</v>
      </c>
      <c r="BE124">
        <f t="shared" ca="1" si="44"/>
        <v>1</v>
      </c>
      <c r="BU124">
        <f t="shared" ca="1" si="45"/>
        <v>10</v>
      </c>
      <c r="BV124">
        <f t="shared" ca="1" si="45"/>
        <v>10</v>
      </c>
      <c r="CL124">
        <f t="shared" ca="1" si="46"/>
        <v>1</v>
      </c>
      <c r="CM124">
        <f t="shared" ca="1" si="46"/>
        <v>1</v>
      </c>
      <c r="DC124" cm="1">
        <f t="array" aca="1" ref="DC124" ca="1">IF(ISNA(E124),,OFFSET(INDIRECT("'"&amp;DT$67&amp;"'!f1"),E124-1,))</f>
        <v>262.84367648099999</v>
      </c>
      <c r="DD124" cm="1">
        <f t="array" aca="1" ref="DD124" ca="1">IF(ISNA(F124),,OFFSET(INDIRECT("'"&amp;DU$67&amp;"'!f1"),F124-1,))</f>
        <v>280.43083807826002</v>
      </c>
      <c r="DT124">
        <f t="shared" ca="1" si="43"/>
        <v>1</v>
      </c>
      <c r="DU124">
        <f t="shared" ca="1" si="41"/>
        <v>1</v>
      </c>
      <c r="EK124" cm="1">
        <f t="array" aca="1" ref="EK124" ca="1">IF(ISNA(E124),0,OFFSET(INDIRECT("'"&amp;EK$67&amp;"'!g1"),E124-1,)*CL124)</f>
        <v>1</v>
      </c>
      <c r="EL124" cm="1">
        <f t="array" aca="1" ref="EL124" ca="1">IF(ISNA(F124),0,OFFSET(INDIRECT("'"&amp;EL$67&amp;"'!g1"),F124-1,)*CM124)</f>
        <v>1</v>
      </c>
      <c r="FB124" s="10" cm="1">
        <f t="array" aca="1" ref="FB124" ca="1">IF(ISNA(E124),0,OFFSET(INDIRECT("'"&amp;EK$67&amp;"'!h1"),E124-1,))</f>
        <v>10000</v>
      </c>
      <c r="FC124" s="10" cm="1">
        <f t="array" aca="1" ref="FC124" ca="1">IF(ISNA(F124),0,OFFSET(INDIRECT("'"&amp;EL$67&amp;"'!h1"),F124-1,))</f>
        <v>10000</v>
      </c>
      <c r="FD124" s="10"/>
      <c r="FE124" s="10"/>
      <c r="FF124" s="10"/>
      <c r="FG124" s="10"/>
      <c r="FH124" s="10"/>
      <c r="FI124" s="10"/>
      <c r="FJ124" s="10"/>
      <c r="FK124" s="10"/>
      <c r="FL124" s="10"/>
      <c r="FM124" s="10"/>
      <c r="FN124" s="10"/>
      <c r="FO124" s="10"/>
      <c r="FP124" s="10"/>
      <c r="FQ124" s="10"/>
      <c r="FW124" s="4"/>
      <c r="FX124" s="5"/>
    </row>
    <row r="125" spans="1:180" x14ac:dyDescent="0.2">
      <c r="A125" t="str" cm="1">
        <f t="array" aca="1" ref="A125" ca="1">INDIRECT($A$67&amp;"!A"&amp;ROW(C58)+$B$64)</f>
        <v>[[60,10,11]]</v>
      </c>
      <c r="B125" cm="1">
        <f t="array" aca="1" ref="B125" ca="1">INDIRECT($A$67&amp;"!b"&amp;ROW(D58)+$B$64)</f>
        <v>60</v>
      </c>
      <c r="C125">
        <f t="shared" ca="1" si="30"/>
        <v>11</v>
      </c>
      <c r="E125">
        <f t="shared" ca="1" si="40"/>
        <v>88</v>
      </c>
      <c r="F125">
        <f t="shared" ca="1" si="40"/>
        <v>88</v>
      </c>
      <c r="V125" cm="1">
        <f t="array" aca="1" ref="V125" ca="1">IF(ISNA(E125),,OFFSET(INDIRECT("'"&amp;V$67&amp;"'!d1"),E125-1,))</f>
        <v>11</v>
      </c>
      <c r="W125" cm="1">
        <f t="array" aca="1" ref="W125" ca="1">IF(ISNA(F125),,OFFSET(INDIRECT("'"&amp;W$67&amp;"'!d1"),F125-1,))</f>
        <v>11</v>
      </c>
      <c r="AM125">
        <f t="shared" ca="1" si="42"/>
        <v>0</v>
      </c>
      <c r="AN125">
        <f t="shared" ca="1" si="33"/>
        <v>0</v>
      </c>
      <c r="BD125">
        <f t="shared" ca="1" si="44"/>
        <v>1</v>
      </c>
      <c r="BE125">
        <f t="shared" ca="1" si="44"/>
        <v>1</v>
      </c>
      <c r="BU125">
        <f t="shared" ca="1" si="45"/>
        <v>11</v>
      </c>
      <c r="BV125">
        <f t="shared" ca="1" si="45"/>
        <v>11</v>
      </c>
      <c r="CL125">
        <f t="shared" ca="1" si="46"/>
        <v>1</v>
      </c>
      <c r="CM125">
        <f t="shared" ca="1" si="46"/>
        <v>1</v>
      </c>
      <c r="DC125" cm="1">
        <f t="array" aca="1" ref="DC125" ca="1">IF(ISNA(E125),,OFFSET(INDIRECT("'"&amp;DT$67&amp;"'!f1"),E125-1,))</f>
        <v>286.38222757</v>
      </c>
      <c r="DD125" cm="1">
        <f t="array" aca="1" ref="DD125" ca="1">IF(ISNA(F125),,OFFSET(INDIRECT("'"&amp;DU$67&amp;"'!f1"),F125-1,))</f>
        <v>281.96331974118903</v>
      </c>
      <c r="DT125">
        <f t="shared" ca="1" si="43"/>
        <v>1</v>
      </c>
      <c r="DU125">
        <f t="shared" ca="1" si="41"/>
        <v>4</v>
      </c>
      <c r="EK125" cm="1">
        <f t="array" aca="1" ref="EK125" ca="1">IF(ISNA(E125),0,OFFSET(INDIRECT("'"&amp;EK$67&amp;"'!g1"),E125-1,)*CL125)</f>
        <v>1</v>
      </c>
      <c r="EL125" cm="1">
        <f t="array" aca="1" ref="EL125" ca="1">IF(ISNA(F125),0,OFFSET(INDIRECT("'"&amp;EL$67&amp;"'!g1"),F125-1,)*CM125)</f>
        <v>4</v>
      </c>
      <c r="FB125" s="10" cm="1">
        <f t="array" aca="1" ref="FB125" ca="1">IF(ISNA(E125),0,OFFSET(INDIRECT("'"&amp;EK$67&amp;"'!h1"),E125-1,))</f>
        <v>10000</v>
      </c>
      <c r="FC125" s="10" cm="1">
        <f t="array" aca="1" ref="FC125" ca="1">IF(ISNA(F125),0,OFFSET(INDIRECT("'"&amp;EL$67&amp;"'!h1"),F125-1,))</f>
        <v>10000</v>
      </c>
      <c r="FD125" s="10"/>
      <c r="FE125" s="10"/>
      <c r="FF125" s="10"/>
      <c r="FG125" s="10"/>
      <c r="FH125" s="10"/>
      <c r="FI125" s="10"/>
      <c r="FJ125" s="10"/>
      <c r="FK125" s="10"/>
      <c r="FL125" s="10"/>
      <c r="FM125" s="10"/>
      <c r="FN125" s="10"/>
      <c r="FO125" s="10"/>
      <c r="FP125" s="10"/>
      <c r="FQ125" s="10"/>
      <c r="FW125" s="4"/>
      <c r="FX125" s="5"/>
    </row>
    <row r="126" spans="1:180" x14ac:dyDescent="0.2">
      <c r="A126" t="str" cm="1">
        <f t="array" aca="1" ref="A126" ca="1">INDIRECT($A$67&amp;"!A"&amp;ROW(C59)+$B$64)</f>
        <v>[[61,10,11]]</v>
      </c>
      <c r="B126" cm="1">
        <f t="array" aca="1" ref="B126" ca="1">INDIRECT($A$67&amp;"!b"&amp;ROW(D59)+$B$64)</f>
        <v>61</v>
      </c>
      <c r="C126">
        <f t="shared" ca="1" si="30"/>
        <v>11</v>
      </c>
      <c r="E126">
        <f t="shared" ca="1" si="40"/>
        <v>89</v>
      </c>
      <c r="F126">
        <f t="shared" ca="1" si="40"/>
        <v>89</v>
      </c>
      <c r="V126" cm="1">
        <f t="array" aca="1" ref="V126" ca="1">IF(ISNA(E126),,OFFSET(INDIRECT("'"&amp;V$67&amp;"'!d1"),E126-1,))</f>
        <v>11</v>
      </c>
      <c r="W126" cm="1">
        <f t="array" aca="1" ref="W126" ca="1">IF(ISNA(F126),,OFFSET(INDIRECT("'"&amp;W$67&amp;"'!d1"),F126-1,))</f>
        <v>11</v>
      </c>
      <c r="AM126">
        <f t="shared" ca="1" si="42"/>
        <v>0</v>
      </c>
      <c r="AN126">
        <f t="shared" ca="1" si="33"/>
        <v>0</v>
      </c>
      <c r="BD126">
        <f t="shared" ca="1" si="44"/>
        <v>1</v>
      </c>
      <c r="BE126">
        <f t="shared" ca="1" si="44"/>
        <v>1</v>
      </c>
      <c r="BU126">
        <f t="shared" ca="1" si="45"/>
        <v>11</v>
      </c>
      <c r="BV126">
        <f t="shared" ca="1" si="45"/>
        <v>11</v>
      </c>
      <c r="CL126">
        <f t="shared" ca="1" si="46"/>
        <v>1</v>
      </c>
      <c r="CM126">
        <f t="shared" ca="1" si="46"/>
        <v>1</v>
      </c>
      <c r="DC126" cm="1">
        <f t="array" aca="1" ref="DC126" ca="1">IF(ISNA(E126),,OFFSET(INDIRECT("'"&amp;DT$67&amp;"'!f1"),E126-1,))</f>
        <v>286.65086310999902</v>
      </c>
      <c r="DD126" cm="1">
        <f t="array" aca="1" ref="DD126" ca="1">IF(ISNA(F126),,OFFSET(INDIRECT("'"&amp;DU$67&amp;"'!f1"),F126-1,))</f>
        <v>278.85351680964197</v>
      </c>
      <c r="DT126">
        <f t="shared" ca="1" si="43"/>
        <v>1</v>
      </c>
      <c r="DU126">
        <f t="shared" ca="1" si="41"/>
        <v>4</v>
      </c>
      <c r="EK126" cm="1">
        <f t="array" aca="1" ref="EK126" ca="1">IF(ISNA(E126),0,OFFSET(INDIRECT("'"&amp;EK$67&amp;"'!g1"),E126-1,)*CL126)</f>
        <v>1</v>
      </c>
      <c r="EL126" cm="1">
        <f t="array" aca="1" ref="EL126" ca="1">IF(ISNA(F126),0,OFFSET(INDIRECT("'"&amp;EL$67&amp;"'!g1"),F126-1,)*CM126)</f>
        <v>4</v>
      </c>
      <c r="FB126" s="10" cm="1">
        <f t="array" aca="1" ref="FB126" ca="1">IF(ISNA(E126),0,OFFSET(INDIRECT("'"&amp;EK$67&amp;"'!h1"),E126-1,))</f>
        <v>10000</v>
      </c>
      <c r="FC126" s="10" cm="1">
        <f t="array" aca="1" ref="FC126" ca="1">IF(ISNA(F126),0,OFFSET(INDIRECT("'"&amp;EL$67&amp;"'!h1"),F126-1,))</f>
        <v>10000</v>
      </c>
      <c r="FD126" s="10"/>
      <c r="FE126" s="10"/>
      <c r="FF126" s="10"/>
      <c r="FG126" s="10"/>
      <c r="FH126" s="10"/>
      <c r="FI126" s="10"/>
      <c r="FJ126" s="10"/>
      <c r="FK126" s="10"/>
      <c r="FL126" s="10"/>
      <c r="FM126" s="10"/>
      <c r="FN126" s="10"/>
      <c r="FO126" s="10"/>
      <c r="FP126" s="10"/>
      <c r="FQ126" s="10"/>
      <c r="FW126" s="4"/>
      <c r="FX126" s="5"/>
    </row>
    <row r="127" spans="1:180" x14ac:dyDescent="0.2">
      <c r="A127" t="str" cm="1">
        <f t="array" aca="1" ref="A127" ca="1">INDIRECT($A$67&amp;"!A"&amp;ROW(C60)+$B$64)</f>
        <v>[[62,16,10]]</v>
      </c>
      <c r="B127" cm="1">
        <f t="array" aca="1" ref="B127" ca="1">INDIRECT($A$67&amp;"!b"&amp;ROW(D60)+$B$64)</f>
        <v>62</v>
      </c>
      <c r="C127">
        <f t="shared" ca="1" si="30"/>
        <v>10</v>
      </c>
      <c r="E127">
        <f t="shared" ca="1" si="40"/>
        <v>90</v>
      </c>
      <c r="F127">
        <f t="shared" ca="1" si="40"/>
        <v>90</v>
      </c>
      <c r="V127" cm="1">
        <f t="array" aca="1" ref="V127" ca="1">IF(ISNA(E127),,OFFSET(INDIRECT("'"&amp;V$67&amp;"'!d1"),E127-1,))</f>
        <v>10</v>
      </c>
      <c r="W127" cm="1">
        <f t="array" aca="1" ref="W127" ca="1">IF(ISNA(F127),,OFFSET(INDIRECT("'"&amp;W$67&amp;"'!d1"),F127-1,))</f>
        <v>10</v>
      </c>
      <c r="AM127">
        <f t="shared" ca="1" si="42"/>
        <v>0</v>
      </c>
      <c r="AN127">
        <f t="shared" ca="1" si="33"/>
        <v>0</v>
      </c>
      <c r="BD127">
        <f t="shared" ca="1" si="44"/>
        <v>1</v>
      </c>
      <c r="BE127">
        <f t="shared" ca="1" si="44"/>
        <v>1</v>
      </c>
      <c r="BU127">
        <f t="shared" ca="1" si="45"/>
        <v>10</v>
      </c>
      <c r="BV127">
        <f t="shared" ca="1" si="45"/>
        <v>10</v>
      </c>
      <c r="CL127">
        <f t="shared" ca="1" si="46"/>
        <v>1</v>
      </c>
      <c r="CM127">
        <f t="shared" ca="1" si="46"/>
        <v>1</v>
      </c>
      <c r="DC127" cm="1">
        <f t="array" aca="1" ref="DC127" ca="1">IF(ISNA(E127),,OFFSET(INDIRECT("'"&amp;DT$67&amp;"'!f1"),E127-1,))</f>
        <v>276.249336804</v>
      </c>
      <c r="DD127" cm="1">
        <f t="array" aca="1" ref="DD127" ca="1">IF(ISNA(F127),,OFFSET(INDIRECT("'"&amp;DU$67&amp;"'!f1"),F127-1,))</f>
        <v>295.85779867321202</v>
      </c>
      <c r="DT127">
        <f t="shared" ca="1" si="43"/>
        <v>18</v>
      </c>
      <c r="DU127">
        <f t="shared" ca="1" si="41"/>
        <v>6</v>
      </c>
      <c r="EK127" cm="1">
        <f t="array" aca="1" ref="EK127" ca="1">IF(ISNA(E127),0,OFFSET(INDIRECT("'"&amp;EK$67&amp;"'!g1"),E127-1,)*CL127)</f>
        <v>18</v>
      </c>
      <c r="EL127" cm="1">
        <f t="array" aca="1" ref="EL127" ca="1">IF(ISNA(F127),0,OFFSET(INDIRECT("'"&amp;EL$67&amp;"'!g1"),F127-1,)*CM127)</f>
        <v>6</v>
      </c>
      <c r="FB127" s="10" cm="1">
        <f t="array" aca="1" ref="FB127" ca="1">IF(ISNA(E127),0,OFFSET(INDIRECT("'"&amp;EK$67&amp;"'!h1"),E127-1,))</f>
        <v>10000</v>
      </c>
      <c r="FC127" s="10" cm="1">
        <f t="array" aca="1" ref="FC127" ca="1">IF(ISNA(F127),0,OFFSET(INDIRECT("'"&amp;EL$67&amp;"'!h1"),F127-1,))</f>
        <v>10000</v>
      </c>
      <c r="FD127" s="10"/>
      <c r="FE127" s="10"/>
      <c r="FF127" s="10"/>
      <c r="FG127" s="10"/>
      <c r="FH127" s="10"/>
      <c r="FI127" s="10"/>
      <c r="FJ127" s="10"/>
      <c r="FK127" s="10"/>
      <c r="FL127" s="10"/>
      <c r="FM127" s="10"/>
      <c r="FN127" s="10"/>
      <c r="FO127" s="10"/>
      <c r="FP127" s="10"/>
      <c r="FQ127" s="10"/>
      <c r="FW127" s="4"/>
      <c r="FX127" s="5"/>
    </row>
    <row r="128" spans="1:180" x14ac:dyDescent="0.2">
      <c r="A128" t="str" cm="1">
        <f t="array" aca="1" ref="A128" ca="1">INDIRECT($A$67&amp;"!A"&amp;ROW(C61)+$B$64)</f>
        <v>[[63,8,13]]</v>
      </c>
      <c r="B128" cm="1">
        <f t="array" aca="1" ref="B128" ca="1">INDIRECT($A$67&amp;"!b"&amp;ROW(D61)+$B$64)</f>
        <v>63</v>
      </c>
      <c r="C128">
        <f t="shared" ca="1" si="30"/>
        <v>13</v>
      </c>
      <c r="E128">
        <f t="shared" ca="1" si="40"/>
        <v>91</v>
      </c>
      <c r="F128">
        <f t="shared" ca="1" si="40"/>
        <v>91</v>
      </c>
      <c r="V128" cm="1">
        <f t="array" aca="1" ref="V128" ca="1">IF(ISNA(E128),$B128,OFFSET(INDIRECT("'"&amp;V$67&amp;"'!d1"),E128-1,))</f>
        <v>14</v>
      </c>
      <c r="W128" cm="1">
        <f t="array" aca="1" ref="W128" ca="1">IF(ISNA(F128),,OFFSET(INDIRECT("'"&amp;W$67&amp;"'!d1"),F128-1,))</f>
        <v>13</v>
      </c>
      <c r="AM128">
        <f ca="1">IF(DC128&gt;= $N$3,0,BD128)</f>
        <v>0</v>
      </c>
      <c r="AN128">
        <f t="shared" ca="1" si="33"/>
        <v>0</v>
      </c>
      <c r="BD128">
        <f t="shared" ca="1" si="44"/>
        <v>1</v>
      </c>
      <c r="BE128">
        <f t="shared" ca="1" si="44"/>
        <v>1</v>
      </c>
      <c r="BU128">
        <f t="shared" ca="1" si="45"/>
        <v>14</v>
      </c>
      <c r="BV128">
        <f t="shared" ca="1" si="45"/>
        <v>13</v>
      </c>
      <c r="CL128">
        <f t="shared" ca="1" si="46"/>
        <v>0</v>
      </c>
      <c r="CM128">
        <f t="shared" ca="1" si="46"/>
        <v>1</v>
      </c>
      <c r="DC128" cm="1">
        <f t="array" aca="1" ref="DC128" ca="1">IF(ISNA(E128),,OFFSET(INDIRECT("'"&amp;DT$67&amp;"'!f1"),E128-1,))</f>
        <v>277.70496033999899</v>
      </c>
      <c r="DD128" cm="1">
        <f t="array" aca="1" ref="DD128" ca="1">IF(ISNA(F128),,OFFSET(INDIRECT("'"&amp;DU$67&amp;"'!f1"),F128-1,))</f>
        <v>325.00089493393898</v>
      </c>
      <c r="DT128">
        <f ca="1">IF(CL128,EK128,)</f>
        <v>0</v>
      </c>
      <c r="DU128">
        <f t="shared" ca="1" si="41"/>
        <v>1</v>
      </c>
      <c r="EK128" cm="1">
        <f t="array" aca="1" ref="EK128" ca="1">IF(ISNA(E128),0,OFFSET(INDIRECT("'"&amp;EK$67&amp;"'!g1"),E128-1,)*CL128)</f>
        <v>0</v>
      </c>
      <c r="EL128" cm="1">
        <f t="array" aca="1" ref="EL128" ca="1">IF(ISNA(F128),0,OFFSET(INDIRECT("'"&amp;EL$67&amp;"'!g1"),F128-1,)*CM128)</f>
        <v>1</v>
      </c>
      <c r="FB128" s="10" cm="1">
        <f t="array" aca="1" ref="FB128" ca="1">IF(ISNA(E128),0,OFFSET(INDIRECT("'"&amp;EK$67&amp;"'!h1"),E128-1,))</f>
        <v>10000</v>
      </c>
      <c r="FC128" s="10" cm="1">
        <f t="array" aca="1" ref="FC128" ca="1">IF(ISNA(F128),0,OFFSET(INDIRECT("'"&amp;EL$67&amp;"'!h1"),F128-1,))</f>
        <v>10000</v>
      </c>
      <c r="FD128" s="10"/>
      <c r="FE128" s="10"/>
      <c r="FF128" s="10"/>
      <c r="FG128" s="10"/>
      <c r="FH128" s="10"/>
      <c r="FI128" s="10"/>
      <c r="FJ128" s="10"/>
      <c r="FK128" s="10"/>
      <c r="FL128" s="10"/>
      <c r="FM128" s="10"/>
      <c r="FN128" s="10"/>
      <c r="FO128" s="10"/>
      <c r="FP128" s="10"/>
      <c r="FQ128" s="10"/>
      <c r="FW128" s="4"/>
      <c r="FX128" s="5"/>
    </row>
    <row r="129" spans="1:180" x14ac:dyDescent="0.2">
      <c r="A129" t="str" cm="1">
        <f t="array" aca="1" ref="A129" ca="1">INDIRECT($A$67&amp;"!A"&amp;ROW(C62)+$B$64)</f>
        <v>[[64,13,12]]</v>
      </c>
      <c r="B129" cm="1">
        <f t="array" aca="1" ref="B129" ca="1">INDIRECT($A$67&amp;"!b"&amp;ROW(D62)+$B$64)</f>
        <v>64</v>
      </c>
      <c r="C129">
        <f t="shared" ca="1" si="30"/>
        <v>12</v>
      </c>
      <c r="E129">
        <f t="shared" ca="1" si="40"/>
        <v>92</v>
      </c>
      <c r="F129">
        <f t="shared" ca="1" si="40"/>
        <v>92</v>
      </c>
      <c r="V129" cm="1">
        <f t="array" aca="1" ref="V129" ca="1">IF(ISNA(E129),,OFFSET(INDIRECT("'"&amp;V$67&amp;"'!d1"),E129-1,))</f>
        <v>12</v>
      </c>
      <c r="W129" cm="1">
        <f t="array" aca="1" ref="W129" ca="1">IF(ISNA(F129),,OFFSET(INDIRECT("'"&amp;W$67&amp;"'!d1"),F129-1,))</f>
        <v>12</v>
      </c>
      <c r="AM129">
        <f t="shared" ref="AM129:AM147" ca="1" si="47">IF(DC129&gt;= $N$3,0,BD129)</f>
        <v>0</v>
      </c>
      <c r="AN129">
        <f t="shared" ca="1" si="33"/>
        <v>0</v>
      </c>
      <c r="BD129">
        <f t="shared" ca="1" si="44"/>
        <v>1</v>
      </c>
      <c r="BE129">
        <f t="shared" ca="1" si="44"/>
        <v>1</v>
      </c>
      <c r="BU129">
        <f t="shared" ca="1" si="45"/>
        <v>12</v>
      </c>
      <c r="BV129">
        <f t="shared" ca="1" si="45"/>
        <v>12</v>
      </c>
      <c r="CL129">
        <f t="shared" ca="1" si="46"/>
        <v>1</v>
      </c>
      <c r="CM129">
        <f t="shared" ca="1" si="46"/>
        <v>1</v>
      </c>
      <c r="DC129" cm="1">
        <f t="array" aca="1" ref="DC129" ca="1">IF(ISNA(E129),,OFFSET(INDIRECT("'"&amp;DT$67&amp;"'!f1"),E129-1,))</f>
        <v>313.678323863</v>
      </c>
      <c r="DD129" cm="1">
        <f t="array" aca="1" ref="DD129" ca="1">IF(ISNA(F129),,OFFSET(INDIRECT("'"&amp;DU$67&amp;"'!f1"),F129-1,))</f>
        <v>330.491087928414</v>
      </c>
      <c r="DT129">
        <f t="shared" ref="DT129:DU147" ca="1" si="48">IF(CL129,EK129,)</f>
        <v>18</v>
      </c>
      <c r="DU129">
        <f t="shared" ca="1" si="41"/>
        <v>14</v>
      </c>
      <c r="EK129" cm="1">
        <f t="array" aca="1" ref="EK129" ca="1">IF(ISNA(E129),0,OFFSET(INDIRECT("'"&amp;EK$67&amp;"'!g1"),E129-1,)*CL129)</f>
        <v>18</v>
      </c>
      <c r="EL129" cm="1">
        <f t="array" aca="1" ref="EL129" ca="1">IF(ISNA(F129),0,OFFSET(INDIRECT("'"&amp;EL$67&amp;"'!g1"),F129-1,)*CM129)</f>
        <v>14</v>
      </c>
      <c r="FB129" s="10" cm="1">
        <f t="array" aca="1" ref="FB129" ca="1">IF(ISNA(E129),0,OFFSET(INDIRECT("'"&amp;EK$67&amp;"'!h1"),E129-1,))</f>
        <v>10000</v>
      </c>
      <c r="FC129" s="10" cm="1">
        <f t="array" aca="1" ref="FC129" ca="1">IF(ISNA(F129),0,OFFSET(INDIRECT("'"&amp;EL$67&amp;"'!h1"),F129-1,))</f>
        <v>10000</v>
      </c>
      <c r="FD129" s="10"/>
      <c r="FE129" s="10"/>
      <c r="FF129" s="10"/>
      <c r="FG129" s="10"/>
      <c r="FH129" s="10"/>
      <c r="FI129" s="10"/>
      <c r="FJ129" s="10"/>
      <c r="FK129" s="10"/>
      <c r="FL129" s="10"/>
      <c r="FM129" s="10"/>
      <c r="FN129" s="10"/>
      <c r="FO129" s="10"/>
      <c r="FP129" s="10"/>
      <c r="FQ129" s="10"/>
      <c r="FW129" s="4"/>
      <c r="FX129" s="5"/>
    </row>
    <row r="130" spans="1:180" x14ac:dyDescent="0.2">
      <c r="A130" t="str" cm="1">
        <f t="array" aca="1" ref="A130" ca="1">INDIRECT($A$67&amp;"!A"&amp;ROW(C63)+$B$64)</f>
        <v>[[65,5,14]]</v>
      </c>
      <c r="B130" cm="1">
        <f t="array" aca="1" ref="B130" ca="1">INDIRECT($A$67&amp;"!b"&amp;ROW(D63)+$B$64)</f>
        <v>65</v>
      </c>
      <c r="C130">
        <f t="shared" ca="1" si="30"/>
        <v>14</v>
      </c>
      <c r="E130">
        <f t="shared" ca="1" si="40"/>
        <v>93</v>
      </c>
      <c r="F130">
        <f t="shared" ca="1" si="40"/>
        <v>93</v>
      </c>
      <c r="V130" cm="1">
        <f t="array" aca="1" ref="V130" ca="1">IF(ISNA(E130),,OFFSET(INDIRECT("'"&amp;V$67&amp;"'!d1"),E130-1,))</f>
        <v>14</v>
      </c>
      <c r="W130" cm="1">
        <f t="array" aca="1" ref="W130" ca="1">IF(ISNA(F130),,OFFSET(INDIRECT("'"&amp;W$67&amp;"'!d1"),F130-1,))</f>
        <v>14</v>
      </c>
      <c r="AM130">
        <f t="shared" ca="1" si="47"/>
        <v>0</v>
      </c>
      <c r="AN130">
        <f t="shared" ca="1" si="33"/>
        <v>0</v>
      </c>
      <c r="BD130">
        <f t="shared" ca="1" si="44"/>
        <v>1</v>
      </c>
      <c r="BE130">
        <f t="shared" ca="1" si="44"/>
        <v>1</v>
      </c>
      <c r="BU130">
        <f t="shared" ca="1" si="45"/>
        <v>14</v>
      </c>
      <c r="BV130">
        <f t="shared" ca="1" si="45"/>
        <v>14</v>
      </c>
      <c r="CL130">
        <f t="shared" ca="1" si="46"/>
        <v>1</v>
      </c>
      <c r="CM130">
        <f t="shared" ca="1" si="46"/>
        <v>1</v>
      </c>
      <c r="DC130" cm="1">
        <f t="array" aca="1" ref="DC130" ca="1">IF(ISNA(E130),,OFFSET(INDIRECT("'"&amp;DT$67&amp;"'!f1"),E130-1,))</f>
        <v>379.124870705999</v>
      </c>
      <c r="DD130" cm="1">
        <f t="array" aca="1" ref="DD130" ca="1">IF(ISNA(F130),,OFFSET(INDIRECT("'"&amp;DU$67&amp;"'!f1"),F130-1,))</f>
        <v>337.37429727613898</v>
      </c>
      <c r="DT130">
        <f t="shared" ca="1" si="48"/>
        <v>2</v>
      </c>
      <c r="DU130">
        <f t="shared" ca="1" si="41"/>
        <v>3</v>
      </c>
      <c r="EK130" cm="1">
        <f t="array" aca="1" ref="EK130" ca="1">IF(ISNA(E130),0,OFFSET(INDIRECT("'"&amp;EK$67&amp;"'!g1"),E130-1,)*CL130)</f>
        <v>2</v>
      </c>
      <c r="EL130" cm="1">
        <f t="array" aca="1" ref="EL130" ca="1">IF(ISNA(F130),0,OFFSET(INDIRECT("'"&amp;EL$67&amp;"'!g1"),F130-1,)*CM130)</f>
        <v>3</v>
      </c>
      <c r="FB130" s="10" cm="1">
        <f t="array" aca="1" ref="FB130" ca="1">IF(ISNA(E130),0,OFFSET(INDIRECT("'"&amp;EK$67&amp;"'!h1"),E130-1,))</f>
        <v>10000</v>
      </c>
      <c r="FC130" s="10" cm="1">
        <f t="array" aca="1" ref="FC130" ca="1">IF(ISNA(F130),0,OFFSET(INDIRECT("'"&amp;EL$67&amp;"'!h1"),F130-1,))</f>
        <v>10000</v>
      </c>
      <c r="FD130" s="10"/>
      <c r="FE130" s="10"/>
      <c r="FF130" s="10"/>
      <c r="FG130" s="10"/>
      <c r="FH130" s="10"/>
      <c r="FI130" s="10"/>
      <c r="FJ130" s="10"/>
      <c r="FK130" s="10"/>
      <c r="FL130" s="10"/>
      <c r="FM130" s="10"/>
      <c r="FN130" s="10"/>
      <c r="FO130" s="10"/>
      <c r="FP130" s="10"/>
      <c r="FQ130" s="10"/>
      <c r="FW130" s="4"/>
      <c r="FX130" s="5"/>
    </row>
    <row r="131" spans="1:180" x14ac:dyDescent="0.2">
      <c r="A131" t="str" cm="1">
        <f t="array" aca="1" ref="A131" ca="1">INDIRECT($A$67&amp;"!A"&amp;ROW(C64)+$B$64)</f>
        <v>[[66,5,14]]</v>
      </c>
      <c r="B131" cm="1">
        <f t="array" aca="1" ref="B131" ca="1">INDIRECT($A$67&amp;"!b"&amp;ROW(D64)+$B$64)</f>
        <v>66</v>
      </c>
      <c r="C131">
        <f t="shared" ca="1" si="30"/>
        <v>14</v>
      </c>
      <c r="E131">
        <f t="shared" ca="1" si="40"/>
        <v>94</v>
      </c>
      <c r="F131">
        <f t="shared" ca="1" si="40"/>
        <v>94</v>
      </c>
      <c r="V131" cm="1">
        <f t="array" aca="1" ref="V131" ca="1">IF(ISNA(E131),,OFFSET(INDIRECT("'"&amp;V$67&amp;"'!d1"),E131-1,))</f>
        <v>14</v>
      </c>
      <c r="W131" cm="1">
        <f t="array" aca="1" ref="W131" ca="1">IF(ISNA(F131),,OFFSET(INDIRECT("'"&amp;W$67&amp;"'!d1"),F131-1,))</f>
        <v>15</v>
      </c>
      <c r="AM131">
        <f t="shared" ca="1" si="47"/>
        <v>0</v>
      </c>
      <c r="AN131">
        <f t="shared" ca="1" si="33"/>
        <v>0</v>
      </c>
      <c r="BD131">
        <f t="shared" ca="1" si="44"/>
        <v>1</v>
      </c>
      <c r="BE131">
        <f t="shared" ca="1" si="44"/>
        <v>1</v>
      </c>
      <c r="BU131">
        <f t="shared" ca="1" si="45"/>
        <v>14</v>
      </c>
      <c r="BV131">
        <f t="shared" ca="1" si="45"/>
        <v>15</v>
      </c>
      <c r="CL131">
        <f t="shared" ca="1" si="46"/>
        <v>1</v>
      </c>
      <c r="CM131">
        <f t="shared" ca="1" si="46"/>
        <v>0</v>
      </c>
      <c r="DC131" cm="1">
        <f t="array" aca="1" ref="DC131" ca="1">IF(ISNA(E131),,OFFSET(INDIRECT("'"&amp;DT$67&amp;"'!f1"),E131-1,))</f>
        <v>379.86792996399998</v>
      </c>
      <c r="DD131" cm="1">
        <f t="array" aca="1" ref="DD131" ca="1">IF(ISNA(F131),,OFFSET(INDIRECT("'"&amp;DU$67&amp;"'!f1"),F131-1,))</f>
        <v>339.78239570557997</v>
      </c>
      <c r="DT131">
        <f t="shared" ca="1" si="48"/>
        <v>7</v>
      </c>
      <c r="DU131">
        <f t="shared" ca="1" si="41"/>
        <v>0</v>
      </c>
      <c r="EK131" cm="1">
        <f t="array" aca="1" ref="EK131" ca="1">IF(ISNA(E131),0,OFFSET(INDIRECT("'"&amp;EK$67&amp;"'!g1"),E131-1,)*CL131)</f>
        <v>7</v>
      </c>
      <c r="EL131" cm="1">
        <f t="array" aca="1" ref="EL131" ca="1">IF(ISNA(F131),0,OFFSET(INDIRECT("'"&amp;EL$67&amp;"'!g1"),F131-1,)*CM131)</f>
        <v>0</v>
      </c>
      <c r="FB131" s="10" cm="1">
        <f t="array" aca="1" ref="FB131" ca="1">IF(ISNA(E131),0,OFFSET(INDIRECT("'"&amp;EK$67&amp;"'!h1"),E131-1,))</f>
        <v>10000</v>
      </c>
      <c r="FC131" s="10" cm="1">
        <f t="array" aca="1" ref="FC131" ca="1">IF(ISNA(F131),0,OFFSET(INDIRECT("'"&amp;EL$67&amp;"'!h1"),F131-1,))</f>
        <v>10000</v>
      </c>
      <c r="FD131" s="10"/>
      <c r="FE131" s="10"/>
      <c r="FF131" s="10"/>
      <c r="FG131" s="10"/>
      <c r="FH131" s="10"/>
      <c r="FI131" s="10"/>
      <c r="FJ131" s="10"/>
      <c r="FK131" s="10"/>
      <c r="FL131" s="10"/>
      <c r="FM131" s="10"/>
      <c r="FN131" s="10"/>
      <c r="FO131" s="10"/>
      <c r="FP131" s="10"/>
      <c r="FQ131" s="10"/>
      <c r="FW131" s="4"/>
      <c r="FX131" s="5"/>
    </row>
    <row r="132" spans="1:180" x14ac:dyDescent="0.2">
      <c r="A132" t="str" cm="1">
        <f t="array" aca="1" ref="A132" ca="1">INDIRECT($A$67&amp;"!A"&amp;ROW(C65)+$B$64)</f>
        <v>[[67,5,14]]</v>
      </c>
      <c r="B132" cm="1">
        <f t="array" aca="1" ref="B132" ca="1">INDIRECT($A$67&amp;"!b"&amp;ROW(D65)+$B$64)</f>
        <v>67</v>
      </c>
      <c r="C132">
        <f t="shared" ca="1" si="30"/>
        <v>14</v>
      </c>
      <c r="E132">
        <f t="shared" ca="1" si="40"/>
        <v>95</v>
      </c>
      <c r="F132">
        <f t="shared" ca="1" si="40"/>
        <v>95</v>
      </c>
      <c r="V132" cm="1">
        <f t="array" aca="1" ref="V132" ca="1">IF(ISNA(E132),,OFFSET(INDIRECT("'"&amp;V$67&amp;"'!d1"),E132-1,))</f>
        <v>16</v>
      </c>
      <c r="W132" cm="1">
        <f t="array" aca="1" ref="W132" ca="1">IF(ISNA(F132),,OFFSET(INDIRECT("'"&amp;W$67&amp;"'!d1"),F132-1,))</f>
        <v>15</v>
      </c>
      <c r="AM132">
        <f t="shared" ca="1" si="47"/>
        <v>0</v>
      </c>
      <c r="AN132">
        <f t="shared" ca="1" si="33"/>
        <v>0</v>
      </c>
      <c r="BD132">
        <f t="shared" ca="1" si="44"/>
        <v>1</v>
      </c>
      <c r="BE132">
        <f t="shared" ca="1" si="44"/>
        <v>1</v>
      </c>
      <c r="BU132">
        <f t="shared" ca="1" si="45"/>
        <v>16</v>
      </c>
      <c r="BV132">
        <f t="shared" ca="1" si="45"/>
        <v>15</v>
      </c>
      <c r="CL132">
        <f t="shared" ca="1" si="46"/>
        <v>0</v>
      </c>
      <c r="CM132">
        <f t="shared" ca="1" si="46"/>
        <v>0</v>
      </c>
      <c r="DC132" cm="1">
        <f t="array" aca="1" ref="DC132" ca="1">IF(ISNA(E132),,OFFSET(INDIRECT("'"&amp;DT$67&amp;"'!f1"),E132-1,))</f>
        <v>398.83513082999798</v>
      </c>
      <c r="DD132" cm="1">
        <f t="array" aca="1" ref="DD132" ca="1">IF(ISNA(F132),,OFFSET(INDIRECT("'"&amp;DU$67&amp;"'!f1"),F132-1,))</f>
        <v>347.24601706117301</v>
      </c>
      <c r="DT132">
        <f t="shared" ca="1" si="48"/>
        <v>0</v>
      </c>
      <c r="DU132">
        <f t="shared" ca="1" si="48"/>
        <v>0</v>
      </c>
      <c r="EK132" cm="1">
        <f t="array" aca="1" ref="EK132" ca="1">IF(ISNA(E132),0,OFFSET(INDIRECT("'"&amp;EK$67&amp;"'!g1"),E132-1,)*CL132)</f>
        <v>0</v>
      </c>
      <c r="EL132" cm="1">
        <f t="array" aca="1" ref="EL132" ca="1">IF(ISNA(F132),0,OFFSET(INDIRECT("'"&amp;EL$67&amp;"'!g1"),F132-1,)*CM132)</f>
        <v>0</v>
      </c>
      <c r="FB132" s="10" cm="1">
        <f t="array" aca="1" ref="FB132" ca="1">IF(ISNA(E132),0,OFFSET(INDIRECT("'"&amp;EK$67&amp;"'!h1"),E132-1,))</f>
        <v>10000</v>
      </c>
      <c r="FC132" s="10" cm="1">
        <f t="array" aca="1" ref="FC132" ca="1">IF(ISNA(F132),0,OFFSET(INDIRECT("'"&amp;EL$67&amp;"'!h1"),F132-1,))</f>
        <v>10000</v>
      </c>
      <c r="FD132" s="10"/>
      <c r="FE132" s="10"/>
      <c r="FF132" s="10"/>
      <c r="FG132" s="10"/>
      <c r="FH132" s="10"/>
      <c r="FI132" s="10"/>
      <c r="FJ132" s="10"/>
      <c r="FK132" s="10"/>
      <c r="FL132" s="10"/>
      <c r="FM132" s="10"/>
      <c r="FN132" s="10"/>
      <c r="FO132" s="10"/>
      <c r="FP132" s="10"/>
      <c r="FQ132" s="10"/>
      <c r="FW132" s="4"/>
      <c r="FX132" s="5"/>
    </row>
    <row r="133" spans="1:180" x14ac:dyDescent="0.2">
      <c r="A133" t="str" cm="1">
        <f t="array" aca="1" ref="A133" ca="1">INDIRECT($A$67&amp;"!A"&amp;ROW(C66)+$B$64)</f>
        <v>[[68,5,14]]</v>
      </c>
      <c r="B133" cm="1">
        <f t="array" aca="1" ref="B133" ca="1">INDIRECT($A$67&amp;"!b"&amp;ROW(D66)+$B$64)</f>
        <v>68</v>
      </c>
      <c r="C133">
        <f t="shared" ref="C133:C188" ca="1" si="49">MIN(INDIRECT($A$67&amp;"!d"&amp;ROW(E66)+$B$64),BU133:CG133)</f>
        <v>14</v>
      </c>
      <c r="E133">
        <f t="shared" ca="1" si="40"/>
        <v>96</v>
      </c>
      <c r="F133">
        <f t="shared" ca="1" si="40"/>
        <v>96</v>
      </c>
      <c r="V133" cm="1">
        <f t="array" aca="1" ref="V133" ca="1">IF(ISNA(E133),,OFFSET(INDIRECT("'"&amp;V$67&amp;"'!d1"),E133-1,))</f>
        <v>16</v>
      </c>
      <c r="W133" cm="1">
        <f t="array" aca="1" ref="W133" ca="1">IF(ISNA(F133),,OFFSET(INDIRECT("'"&amp;W$67&amp;"'!d1"),F133-1,))</f>
        <v>14</v>
      </c>
      <c r="AM133">
        <f t="shared" ca="1" si="47"/>
        <v>0</v>
      </c>
      <c r="AN133">
        <f t="shared" ca="1" si="33"/>
        <v>0</v>
      </c>
      <c r="BD133">
        <f t="shared" ca="1" si="44"/>
        <v>1</v>
      </c>
      <c r="BE133">
        <f t="shared" ca="1" si="44"/>
        <v>1</v>
      </c>
      <c r="BU133">
        <f t="shared" ca="1" si="45"/>
        <v>16</v>
      </c>
      <c r="BV133">
        <f t="shared" ca="1" si="45"/>
        <v>14</v>
      </c>
      <c r="CL133">
        <f t="shared" ca="1" si="46"/>
        <v>0</v>
      </c>
      <c r="CM133">
        <f t="shared" ca="1" si="46"/>
        <v>1</v>
      </c>
      <c r="DC133" cm="1">
        <f t="array" aca="1" ref="DC133" ca="1">IF(ISNA(E133),,OFFSET(INDIRECT("'"&amp;DT$67&amp;"'!f1"),E133-1,))</f>
        <v>398.26195404100099</v>
      </c>
      <c r="DD133" cm="1">
        <f t="array" aca="1" ref="DD133" ca="1">IF(ISNA(F133),,OFFSET(INDIRECT("'"&amp;DU$67&amp;"'!f1"),F133-1,))</f>
        <v>345.667713277041</v>
      </c>
      <c r="DT133">
        <f t="shared" ca="1" si="48"/>
        <v>0</v>
      </c>
      <c r="DU133">
        <f t="shared" ca="1" si="48"/>
        <v>1</v>
      </c>
      <c r="EK133" cm="1">
        <f t="array" aca="1" ref="EK133" ca="1">IF(ISNA(E133),0,OFFSET(INDIRECT("'"&amp;EK$67&amp;"'!g1"),E133-1,)*CL133)</f>
        <v>0</v>
      </c>
      <c r="EL133" cm="1">
        <f t="array" aca="1" ref="EL133" ca="1">IF(ISNA(F133),0,OFFSET(INDIRECT("'"&amp;EL$67&amp;"'!g1"),F133-1,)*CM133)</f>
        <v>1</v>
      </c>
      <c r="FB133" s="10" cm="1">
        <f t="array" aca="1" ref="FB133" ca="1">IF(ISNA(E133),0,OFFSET(INDIRECT("'"&amp;EK$67&amp;"'!h1"),E133-1,))</f>
        <v>10000</v>
      </c>
      <c r="FC133" s="10" cm="1">
        <f t="array" aca="1" ref="FC133" ca="1">IF(ISNA(F133),0,OFFSET(INDIRECT("'"&amp;EL$67&amp;"'!h1"),F133-1,))</f>
        <v>10000</v>
      </c>
      <c r="FD133" s="10"/>
      <c r="FE133" s="10"/>
      <c r="FF133" s="10"/>
      <c r="FG133" s="10"/>
      <c r="FH133" s="10"/>
      <c r="FI133" s="10"/>
      <c r="FJ133" s="10"/>
      <c r="FK133" s="10"/>
      <c r="FL133" s="10"/>
      <c r="FM133" s="10"/>
      <c r="FN133" s="10"/>
      <c r="FO133" s="10"/>
      <c r="FP133" s="10"/>
      <c r="FQ133" s="10"/>
      <c r="FW133" s="4"/>
      <c r="FX133" s="5"/>
    </row>
    <row r="134" spans="1:180" x14ac:dyDescent="0.2">
      <c r="A134" t="str" cm="1">
        <f t="array" aca="1" ref="A134" ca="1">INDIRECT($A$67&amp;"!A"&amp;ROW(C67)+$B$64)</f>
        <v>[[69,5,14]]</v>
      </c>
      <c r="B134" cm="1">
        <f t="array" aca="1" ref="B134" ca="1">INDIRECT($A$67&amp;"!b"&amp;ROW(D67)+$B$64)</f>
        <v>69</v>
      </c>
      <c r="C134">
        <f t="shared" ca="1" si="49"/>
        <v>14</v>
      </c>
      <c r="E134">
        <f t="shared" ca="1" si="40"/>
        <v>97</v>
      </c>
      <c r="F134">
        <f t="shared" ca="1" si="40"/>
        <v>97</v>
      </c>
      <c r="V134" cm="1">
        <f t="array" aca="1" ref="V134" ca="1">IF(ISNA(E134),,OFFSET(INDIRECT("'"&amp;V$67&amp;"'!d1"),E134-1,))</f>
        <v>16</v>
      </c>
      <c r="W134" cm="1">
        <f t="array" aca="1" ref="W134" ca="1">IF(ISNA(F134),,OFFSET(INDIRECT("'"&amp;W$67&amp;"'!d1"),F134-1,))</f>
        <v>14</v>
      </c>
      <c r="AM134">
        <f t="shared" ca="1" si="47"/>
        <v>0</v>
      </c>
      <c r="AN134">
        <f t="shared" ca="1" si="33"/>
        <v>0</v>
      </c>
      <c r="BD134">
        <f t="shared" ca="1" si="44"/>
        <v>1</v>
      </c>
      <c r="BE134">
        <f t="shared" ca="1" si="44"/>
        <v>1</v>
      </c>
      <c r="BU134">
        <f t="shared" ca="1" si="45"/>
        <v>16</v>
      </c>
      <c r="BV134">
        <f t="shared" ca="1" si="45"/>
        <v>14</v>
      </c>
      <c r="CL134">
        <f t="shared" ca="1" si="46"/>
        <v>0</v>
      </c>
      <c r="CM134">
        <f t="shared" ca="1" si="46"/>
        <v>1</v>
      </c>
      <c r="DC134" cm="1">
        <f t="array" aca="1" ref="DC134" ca="1">IF(ISNA(E134),,OFFSET(INDIRECT("'"&amp;DT$67&amp;"'!f1"),E134-1,))</f>
        <v>395.19966315599902</v>
      </c>
      <c r="DD134" cm="1">
        <f t="array" aca="1" ref="DD134" ca="1">IF(ISNA(F134),,OFFSET(INDIRECT("'"&amp;DU$67&amp;"'!f1"),F134-1,))</f>
        <v>348.60967816412398</v>
      </c>
      <c r="DT134">
        <f t="shared" ca="1" si="48"/>
        <v>0</v>
      </c>
      <c r="DU134">
        <f t="shared" ca="1" si="48"/>
        <v>1</v>
      </c>
      <c r="EK134" cm="1">
        <f t="array" aca="1" ref="EK134" ca="1">IF(ISNA(E134),0,OFFSET(INDIRECT("'"&amp;EK$67&amp;"'!g1"),E134-1,)*CL134)</f>
        <v>0</v>
      </c>
      <c r="EL134" cm="1">
        <f t="array" aca="1" ref="EL134" ca="1">IF(ISNA(F134),0,OFFSET(INDIRECT("'"&amp;EL$67&amp;"'!g1"),F134-1,)*CM134)</f>
        <v>1</v>
      </c>
      <c r="FB134" s="10" cm="1">
        <f t="array" aca="1" ref="FB134" ca="1">IF(ISNA(E134),0,OFFSET(INDIRECT("'"&amp;EK$67&amp;"'!h1"),E134-1,))</f>
        <v>10000</v>
      </c>
      <c r="FC134" s="10" cm="1">
        <f t="array" aca="1" ref="FC134" ca="1">IF(ISNA(F134),0,OFFSET(INDIRECT("'"&amp;EL$67&amp;"'!h1"),F134-1,))</f>
        <v>10000</v>
      </c>
      <c r="FD134" s="10"/>
      <c r="FE134" s="10"/>
      <c r="FF134" s="10"/>
      <c r="FG134" s="10"/>
      <c r="FH134" s="10"/>
      <c r="FI134" s="10"/>
      <c r="FJ134" s="10"/>
      <c r="FK134" s="10"/>
      <c r="FL134" s="10"/>
      <c r="FM134" s="10"/>
      <c r="FN134" s="10"/>
      <c r="FO134" s="10"/>
      <c r="FP134" s="10"/>
      <c r="FQ134" s="10"/>
      <c r="FW134" s="4"/>
      <c r="FX134" s="5"/>
    </row>
    <row r="135" spans="1:180" x14ac:dyDescent="0.2">
      <c r="A135" t="str" cm="1">
        <f t="array" aca="1" ref="A135" ca="1">INDIRECT($A$67&amp;"!A"&amp;ROW(C68)+$B$64)</f>
        <v>[[70,5,14]]</v>
      </c>
      <c r="B135" cm="1">
        <f t="array" aca="1" ref="B135" ca="1">INDIRECT($A$67&amp;"!b"&amp;ROW(D68)+$B$64)</f>
        <v>70</v>
      </c>
      <c r="C135">
        <f t="shared" ca="1" si="49"/>
        <v>14</v>
      </c>
      <c r="E135">
        <f t="shared" ca="1" si="40"/>
        <v>98</v>
      </c>
      <c r="F135">
        <f t="shared" ca="1" si="40"/>
        <v>98</v>
      </c>
      <c r="V135" cm="1">
        <f t="array" aca="1" ref="V135" ca="1">IF(ISNA(E135),,OFFSET(INDIRECT("'"&amp;V$67&amp;"'!d1"),E135-1,))</f>
        <v>16</v>
      </c>
      <c r="W135" cm="1">
        <f t="array" aca="1" ref="W135" ca="1">IF(ISNA(F135),,OFFSET(INDIRECT("'"&amp;W$67&amp;"'!d1"),F135-1,))</f>
        <v>15</v>
      </c>
      <c r="AM135">
        <f t="shared" ca="1" si="47"/>
        <v>0</v>
      </c>
      <c r="AN135">
        <f t="shared" ca="1" si="33"/>
        <v>0</v>
      </c>
      <c r="BD135">
        <f t="shared" ca="1" si="44"/>
        <v>1</v>
      </c>
      <c r="BE135">
        <f t="shared" ca="1" si="44"/>
        <v>1</v>
      </c>
      <c r="BU135">
        <f t="shared" ca="1" si="45"/>
        <v>16</v>
      </c>
      <c r="BV135">
        <f t="shared" ca="1" si="45"/>
        <v>15</v>
      </c>
      <c r="CL135">
        <f t="shared" ca="1" si="46"/>
        <v>0</v>
      </c>
      <c r="CM135">
        <f t="shared" ca="1" si="46"/>
        <v>0</v>
      </c>
      <c r="DC135" cm="1">
        <f t="array" aca="1" ref="DC135" ca="1">IF(ISNA(E135),,OFFSET(INDIRECT("'"&amp;DT$67&amp;"'!f1"),E135-1,))</f>
        <v>394.86953063999999</v>
      </c>
      <c r="DD135" cm="1">
        <f t="array" aca="1" ref="DD135" ca="1">IF(ISNA(F135),,OFFSET(INDIRECT("'"&amp;DU$67&amp;"'!f1"),F135-1,))</f>
        <v>348.217274613678</v>
      </c>
      <c r="DT135">
        <f t="shared" ca="1" si="48"/>
        <v>0</v>
      </c>
      <c r="DU135">
        <f t="shared" ca="1" si="48"/>
        <v>0</v>
      </c>
      <c r="EK135" cm="1">
        <f t="array" aca="1" ref="EK135" ca="1">IF(ISNA(E135),0,OFFSET(INDIRECT("'"&amp;EK$67&amp;"'!g1"),E135-1,)*CL135)</f>
        <v>0</v>
      </c>
      <c r="EL135" cm="1">
        <f t="array" aca="1" ref="EL135" ca="1">IF(ISNA(F135),0,OFFSET(INDIRECT("'"&amp;EL$67&amp;"'!g1"),F135-1,)*CM135)</f>
        <v>0</v>
      </c>
      <c r="FB135" s="10" cm="1">
        <f t="array" aca="1" ref="FB135" ca="1">IF(ISNA(E135),0,OFFSET(INDIRECT("'"&amp;EK$67&amp;"'!h1"),E135-1,))</f>
        <v>10000</v>
      </c>
      <c r="FC135" s="10" cm="1">
        <f t="array" aca="1" ref="FC135" ca="1">IF(ISNA(F135),0,OFFSET(INDIRECT("'"&amp;EL$67&amp;"'!h1"),F135-1,))</f>
        <v>10000</v>
      </c>
      <c r="FD135" s="10"/>
      <c r="FE135" s="10"/>
      <c r="FF135" s="10"/>
      <c r="FG135" s="10"/>
      <c r="FH135" s="10"/>
      <c r="FI135" s="10"/>
      <c r="FJ135" s="10"/>
      <c r="FK135" s="10"/>
      <c r="FL135" s="10"/>
      <c r="FM135" s="10"/>
      <c r="FN135" s="10"/>
      <c r="FO135" s="10"/>
      <c r="FP135" s="10"/>
      <c r="FQ135" s="10"/>
      <c r="FW135" s="4"/>
      <c r="FX135" s="5"/>
    </row>
    <row r="136" spans="1:180" x14ac:dyDescent="0.2">
      <c r="A136" t="str" cm="1">
        <f t="array" aca="1" ref="A136" ca="1">INDIRECT($A$67&amp;"!A"&amp;ROW(C69)+$B$64)</f>
        <v>[[71,5,15]]</v>
      </c>
      <c r="B136" cm="1">
        <f t="array" aca="1" ref="B136" ca="1">INDIRECT($A$67&amp;"!b"&amp;ROW(D69)+$B$64)</f>
        <v>71</v>
      </c>
      <c r="C136">
        <f t="shared" ca="1" si="49"/>
        <v>15</v>
      </c>
      <c r="E136">
        <f t="shared" ca="1" si="40"/>
        <v>99</v>
      </c>
      <c r="F136">
        <f t="shared" ca="1" si="40"/>
        <v>99</v>
      </c>
      <c r="V136" cm="1">
        <f t="array" aca="1" ref="V136" ca="1">IF(ISNA(E136),,OFFSET(INDIRECT("'"&amp;V$67&amp;"'!d1"),E136-1,))</f>
        <v>16</v>
      </c>
      <c r="W136" cm="1">
        <f t="array" aca="1" ref="W136" ca="1">IF(ISNA(F136),,OFFSET(INDIRECT("'"&amp;W$67&amp;"'!d1"),F136-1,))</f>
        <v>16</v>
      </c>
      <c r="AM136">
        <f t="shared" ca="1" si="47"/>
        <v>0</v>
      </c>
      <c r="AN136">
        <f t="shared" ca="1" si="33"/>
        <v>0</v>
      </c>
      <c r="BD136">
        <f t="shared" ca="1" si="44"/>
        <v>1</v>
      </c>
      <c r="BE136">
        <f t="shared" ca="1" si="44"/>
        <v>1</v>
      </c>
      <c r="BU136">
        <f t="shared" ca="1" si="45"/>
        <v>16</v>
      </c>
      <c r="BV136">
        <f t="shared" ca="1" si="45"/>
        <v>16</v>
      </c>
      <c r="CL136">
        <f t="shared" ca="1" si="46"/>
        <v>0</v>
      </c>
      <c r="CM136">
        <f t="shared" ca="1" si="46"/>
        <v>0</v>
      </c>
      <c r="DC136" cm="1">
        <f t="array" aca="1" ref="DC136" ca="1">IF(ISNA(E136),,OFFSET(INDIRECT("'"&amp;DT$67&amp;"'!f1"),E136-1,))</f>
        <v>490.47827386999899</v>
      </c>
      <c r="DD136" cm="1">
        <f t="array" aca="1" ref="DD136" ca="1">IF(ISNA(F136),,OFFSET(INDIRECT("'"&amp;DU$67&amp;"'!f1"),F136-1,))</f>
        <v>426.15571185946402</v>
      </c>
      <c r="DT136">
        <f t="shared" ca="1" si="48"/>
        <v>0</v>
      </c>
      <c r="DU136">
        <f t="shared" ca="1" si="48"/>
        <v>0</v>
      </c>
      <c r="EK136" cm="1">
        <f t="array" aca="1" ref="EK136" ca="1">IF(ISNA(E136),0,OFFSET(INDIRECT("'"&amp;EK$67&amp;"'!g1"),E136-1,)*CL136)</f>
        <v>0</v>
      </c>
      <c r="EL136" cm="1">
        <f t="array" aca="1" ref="EL136" ca="1">IF(ISNA(F136),0,OFFSET(INDIRECT("'"&amp;EL$67&amp;"'!g1"),F136-1,)*CM136)</f>
        <v>0</v>
      </c>
      <c r="FB136" s="10" cm="1">
        <f t="array" aca="1" ref="FB136" ca="1">IF(ISNA(E136),0,OFFSET(INDIRECT("'"&amp;EK$67&amp;"'!h1"),E136-1,))</f>
        <v>10000</v>
      </c>
      <c r="FC136" s="10" cm="1">
        <f t="array" aca="1" ref="FC136" ca="1">IF(ISNA(F136),0,OFFSET(INDIRECT("'"&amp;EL$67&amp;"'!h1"),F136-1,))</f>
        <v>10000</v>
      </c>
      <c r="FD136" s="10"/>
      <c r="FE136" s="10"/>
      <c r="FF136" s="10"/>
      <c r="FG136" s="10"/>
      <c r="FH136" s="10"/>
      <c r="FI136" s="10"/>
      <c r="FJ136" s="10"/>
      <c r="FK136" s="10"/>
      <c r="FL136" s="10"/>
      <c r="FM136" s="10"/>
      <c r="FN136" s="10"/>
      <c r="FO136" s="10"/>
      <c r="FP136" s="10"/>
      <c r="FQ136" s="10"/>
      <c r="FW136" s="4"/>
      <c r="FX136" s="5"/>
    </row>
    <row r="137" spans="1:180" x14ac:dyDescent="0.2">
      <c r="A137" t="str" cm="1">
        <f t="array" aca="1" ref="A137" ca="1">INDIRECT($A$67&amp;"!A"&amp;ROW(C70)+$B$64)</f>
        <v>[[72,5,15]]</v>
      </c>
      <c r="B137" cm="1">
        <f t="array" aca="1" ref="B137" ca="1">INDIRECT($A$67&amp;"!b"&amp;ROW(D70)+$B$64)</f>
        <v>72</v>
      </c>
      <c r="C137">
        <f t="shared" ca="1" si="49"/>
        <v>15</v>
      </c>
      <c r="E137">
        <f t="shared" ca="1" si="40"/>
        <v>100</v>
      </c>
      <c r="F137">
        <f t="shared" ca="1" si="40"/>
        <v>100</v>
      </c>
      <c r="V137" cm="1">
        <f t="array" aca="1" ref="V137" ca="1">IF(ISNA(E137),,OFFSET(INDIRECT("'"&amp;V$67&amp;"'!d1"),E137-1,))</f>
        <v>16</v>
      </c>
      <c r="W137" cm="1">
        <f t="array" aca="1" ref="W137" ca="1">IF(ISNA(F137),,OFFSET(INDIRECT("'"&amp;W$67&amp;"'!d1"),F137-1,))</f>
        <v>16</v>
      </c>
      <c r="AM137">
        <f t="shared" ca="1" si="47"/>
        <v>0</v>
      </c>
      <c r="AN137">
        <f t="shared" ca="1" si="33"/>
        <v>0</v>
      </c>
      <c r="BD137">
        <f t="shared" ca="1" si="44"/>
        <v>1</v>
      </c>
      <c r="BE137">
        <f t="shared" ca="1" si="44"/>
        <v>1</v>
      </c>
      <c r="BU137">
        <f t="shared" ca="1" si="45"/>
        <v>16</v>
      </c>
      <c r="BV137">
        <f t="shared" ca="1" si="45"/>
        <v>16</v>
      </c>
      <c r="CL137">
        <f t="shared" ca="1" si="46"/>
        <v>0</v>
      </c>
      <c r="CM137">
        <f t="shared" ca="1" si="46"/>
        <v>0</v>
      </c>
      <c r="DC137" cm="1">
        <f t="array" aca="1" ref="DC137" ca="1">IF(ISNA(E137),,OFFSET(INDIRECT("'"&amp;DT$67&amp;"'!f1"),E137-1,))</f>
        <v>490.14778782199897</v>
      </c>
      <c r="DD137" cm="1">
        <f t="array" aca="1" ref="DD137" ca="1">IF(ISNA(F137),,OFFSET(INDIRECT("'"&amp;DU$67&amp;"'!f1"),F137-1,))</f>
        <v>424.69477017968802</v>
      </c>
      <c r="DT137">
        <f t="shared" ca="1" si="48"/>
        <v>0</v>
      </c>
      <c r="DU137">
        <f t="shared" ca="1" si="48"/>
        <v>0</v>
      </c>
      <c r="EK137" cm="1">
        <f t="array" aca="1" ref="EK137" ca="1">IF(ISNA(E137),0,OFFSET(INDIRECT("'"&amp;EK$67&amp;"'!g1"),E137-1,)*CL137)</f>
        <v>0</v>
      </c>
      <c r="EL137" cm="1">
        <f t="array" aca="1" ref="EL137" ca="1">IF(ISNA(F137),0,OFFSET(INDIRECT("'"&amp;EL$67&amp;"'!g1"),F137-1,)*CM137)</f>
        <v>0</v>
      </c>
      <c r="FB137" s="10" cm="1">
        <f t="array" aca="1" ref="FB137" ca="1">IF(ISNA(E137),0,OFFSET(INDIRECT("'"&amp;EK$67&amp;"'!h1"),E137-1,))</f>
        <v>10000</v>
      </c>
      <c r="FC137" s="10" cm="1">
        <f t="array" aca="1" ref="FC137" ca="1">IF(ISNA(F137),0,OFFSET(INDIRECT("'"&amp;EL$67&amp;"'!h1"),F137-1,))</f>
        <v>10000</v>
      </c>
      <c r="FD137" s="10"/>
      <c r="FE137" s="10"/>
      <c r="FF137" s="10"/>
      <c r="FG137" s="10"/>
      <c r="FH137" s="10"/>
      <c r="FI137" s="10"/>
      <c r="FJ137" s="10"/>
      <c r="FK137" s="10"/>
      <c r="FL137" s="10"/>
      <c r="FM137" s="10"/>
      <c r="FN137" s="10"/>
      <c r="FO137" s="10"/>
      <c r="FP137" s="10"/>
      <c r="FQ137" s="10"/>
      <c r="FW137" s="4"/>
      <c r="FX137" s="5"/>
    </row>
    <row r="138" spans="1:180" x14ac:dyDescent="0.2">
      <c r="A138" t="str" cm="1">
        <f t="array" aca="1" ref="A138" ca="1">INDIRECT($A$67&amp;"!A"&amp;ROW(C71)+$B$64)</f>
        <v>[[73,5,15]]</v>
      </c>
      <c r="B138" cm="1">
        <f t="array" aca="1" ref="B138" ca="1">INDIRECT($A$67&amp;"!b"&amp;ROW(D71)+$B$64)</f>
        <v>73</v>
      </c>
      <c r="C138">
        <f t="shared" ca="1" si="49"/>
        <v>15</v>
      </c>
      <c r="E138">
        <f t="shared" ca="1" si="40"/>
        <v>101</v>
      </c>
      <c r="F138">
        <f t="shared" ca="1" si="40"/>
        <v>101</v>
      </c>
      <c r="V138" cm="1">
        <f t="array" aca="1" ref="V138" ca="1">IF(ISNA(E138),,OFFSET(INDIRECT("'"&amp;V$67&amp;"'!d1"),E138-1,))</f>
        <v>16</v>
      </c>
      <c r="W138" cm="1">
        <f t="array" aca="1" ref="W138" ca="1">IF(ISNA(F138),,OFFSET(INDIRECT("'"&amp;W$67&amp;"'!d1"),F138-1,))</f>
        <v>17</v>
      </c>
      <c r="AM138">
        <f t="shared" ca="1" si="47"/>
        <v>0</v>
      </c>
      <c r="AN138">
        <f t="shared" ca="1" si="33"/>
        <v>0</v>
      </c>
      <c r="BD138">
        <f t="shared" ca="1" si="44"/>
        <v>1</v>
      </c>
      <c r="BE138">
        <f t="shared" ca="1" si="44"/>
        <v>1</v>
      </c>
      <c r="BU138">
        <f t="shared" ca="1" si="45"/>
        <v>16</v>
      </c>
      <c r="BV138">
        <f t="shared" ca="1" si="45"/>
        <v>17</v>
      </c>
      <c r="CL138">
        <f t="shared" ca="1" si="46"/>
        <v>0</v>
      </c>
      <c r="CM138">
        <f t="shared" ca="1" si="46"/>
        <v>0</v>
      </c>
      <c r="DC138" cm="1">
        <f t="array" aca="1" ref="DC138" ca="1">IF(ISNA(E138),,OFFSET(INDIRECT("'"&amp;DT$67&amp;"'!f1"),E138-1,))</f>
        <v>535.18563584399999</v>
      </c>
      <c r="DD138" cm="1">
        <f t="array" aca="1" ref="DD138" ca="1">IF(ISNA(F138),,OFFSET(INDIRECT("'"&amp;DU$67&amp;"'!f1"),F138-1,))</f>
        <v>466.67821463197401</v>
      </c>
      <c r="DT138">
        <f t="shared" ca="1" si="48"/>
        <v>0</v>
      </c>
      <c r="DU138">
        <f t="shared" ca="1" si="48"/>
        <v>0</v>
      </c>
      <c r="EK138" cm="1">
        <f t="array" aca="1" ref="EK138" ca="1">IF(ISNA(E138),0,OFFSET(INDIRECT("'"&amp;EK$67&amp;"'!g1"),E138-1,)*CL138)</f>
        <v>0</v>
      </c>
      <c r="EL138" cm="1">
        <f t="array" aca="1" ref="EL138" ca="1">IF(ISNA(F138),0,OFFSET(INDIRECT("'"&amp;EL$67&amp;"'!g1"),F138-1,)*CM138)</f>
        <v>0</v>
      </c>
      <c r="FB138" s="10" cm="1">
        <f t="array" aca="1" ref="FB138" ca="1">IF(ISNA(E138),0,OFFSET(INDIRECT("'"&amp;EK$67&amp;"'!h1"),E138-1,))</f>
        <v>10000</v>
      </c>
      <c r="FC138" s="10" cm="1">
        <f t="array" aca="1" ref="FC138" ca="1">IF(ISNA(F138),0,OFFSET(INDIRECT("'"&amp;EL$67&amp;"'!h1"),F138-1,))</f>
        <v>10000</v>
      </c>
      <c r="FD138" s="10"/>
      <c r="FE138" s="10"/>
      <c r="FF138" s="10"/>
      <c r="FG138" s="10"/>
      <c r="FH138" s="10"/>
      <c r="FI138" s="10"/>
      <c r="FJ138" s="10"/>
      <c r="FK138" s="10"/>
      <c r="FL138" s="10"/>
      <c r="FM138" s="10"/>
      <c r="FN138" s="10"/>
      <c r="FO138" s="10"/>
      <c r="FP138" s="10"/>
      <c r="FQ138" s="10"/>
      <c r="FW138" s="4"/>
      <c r="FX138" s="5"/>
    </row>
    <row r="139" spans="1:180" x14ac:dyDescent="0.2">
      <c r="A139" t="str" cm="1">
        <f t="array" aca="1" ref="A139" ca="1">INDIRECT($A$67&amp;"!A"&amp;ROW(C72)+$B$64)</f>
        <v>[[74,5,15]]</v>
      </c>
      <c r="B139" cm="1">
        <f t="array" aca="1" ref="B139" ca="1">INDIRECT($A$67&amp;"!b"&amp;ROW(D72)+$B$64)</f>
        <v>74</v>
      </c>
      <c r="C139">
        <f t="shared" ca="1" si="49"/>
        <v>15</v>
      </c>
      <c r="E139">
        <f t="shared" ca="1" si="40"/>
        <v>102</v>
      </c>
      <c r="F139">
        <f t="shared" ca="1" si="40"/>
        <v>102</v>
      </c>
      <c r="V139" cm="1">
        <f t="array" aca="1" ref="V139" ca="1">IF(ISNA(E139),,OFFSET(INDIRECT("'"&amp;V$67&amp;"'!d1"),E139-1,))</f>
        <v>16</v>
      </c>
      <c r="W139" cm="1">
        <f t="array" aca="1" ref="W139" ca="1">IF(ISNA(F139),,OFFSET(INDIRECT("'"&amp;W$67&amp;"'!d1"),F139-1,))</f>
        <v>16</v>
      </c>
      <c r="AM139">
        <f t="shared" ca="1" si="47"/>
        <v>0</v>
      </c>
      <c r="AN139">
        <f t="shared" ca="1" si="33"/>
        <v>0</v>
      </c>
      <c r="BD139">
        <f t="shared" ca="1" si="44"/>
        <v>1</v>
      </c>
      <c r="BE139">
        <f t="shared" ca="1" si="44"/>
        <v>1</v>
      </c>
      <c r="BU139">
        <f t="shared" ca="1" si="45"/>
        <v>16</v>
      </c>
      <c r="BV139">
        <f t="shared" ca="1" si="45"/>
        <v>16</v>
      </c>
      <c r="CL139">
        <f t="shared" ca="1" si="46"/>
        <v>0</v>
      </c>
      <c r="CM139">
        <f t="shared" ca="1" si="46"/>
        <v>0</v>
      </c>
      <c r="DC139" cm="1">
        <f t="array" aca="1" ref="DC139" ca="1">IF(ISNA(E139),,OFFSET(INDIRECT("'"&amp;DT$67&amp;"'!f1"),E139-1,))</f>
        <v>535.251742025</v>
      </c>
      <c r="DD139" cm="1">
        <f t="array" aca="1" ref="DD139" ca="1">IF(ISNA(F139),,OFFSET(INDIRECT("'"&amp;DU$67&amp;"'!f1"),F139-1,))</f>
        <v>466.80661623924902</v>
      </c>
      <c r="DT139">
        <f t="shared" ca="1" si="48"/>
        <v>0</v>
      </c>
      <c r="DU139">
        <f t="shared" ca="1" si="48"/>
        <v>0</v>
      </c>
      <c r="EK139" cm="1">
        <f t="array" aca="1" ref="EK139" ca="1">IF(ISNA(E139),0,OFFSET(INDIRECT("'"&amp;EK$67&amp;"'!g1"),E139-1,)*CL139)</f>
        <v>0</v>
      </c>
      <c r="EL139" cm="1">
        <f t="array" aca="1" ref="EL139" ca="1">IF(ISNA(F139),0,OFFSET(INDIRECT("'"&amp;EL$67&amp;"'!g1"),F139-1,)*CM139)</f>
        <v>0</v>
      </c>
      <c r="FB139" s="10" cm="1">
        <f t="array" aca="1" ref="FB139" ca="1">IF(ISNA(E139),0,OFFSET(INDIRECT("'"&amp;EK$67&amp;"'!h1"),E139-1,))</f>
        <v>10000</v>
      </c>
      <c r="FC139" s="10" cm="1">
        <f t="array" aca="1" ref="FC139" ca="1">IF(ISNA(F139),0,OFFSET(INDIRECT("'"&amp;EL$67&amp;"'!h1"),F139-1,))</f>
        <v>10000</v>
      </c>
      <c r="FD139" s="10"/>
      <c r="FE139" s="10"/>
      <c r="FF139" s="10"/>
      <c r="FG139" s="10"/>
      <c r="FH139" s="10"/>
      <c r="FI139" s="10"/>
      <c r="FJ139" s="10"/>
      <c r="FK139" s="10"/>
      <c r="FL139" s="10"/>
      <c r="FM139" s="10"/>
      <c r="FN139" s="10"/>
      <c r="FO139" s="10"/>
      <c r="FP139" s="10"/>
      <c r="FQ139" s="10"/>
      <c r="FW139" s="4"/>
      <c r="FX139" s="5"/>
    </row>
    <row r="140" spans="1:180" x14ac:dyDescent="0.2">
      <c r="A140" t="str" cm="1">
        <f t="array" aca="1" ref="A140" ca="1">INDIRECT($A$67&amp;"!A"&amp;ROW(C73)+$B$64)</f>
        <v>[[75,5,15]]</v>
      </c>
      <c r="B140" cm="1">
        <f t="array" aca="1" ref="B140" ca="1">INDIRECT($A$67&amp;"!b"&amp;ROW(D73)+$B$64)</f>
        <v>75</v>
      </c>
      <c r="C140">
        <f t="shared" ca="1" si="49"/>
        <v>15</v>
      </c>
      <c r="E140">
        <f t="shared" ca="1" si="40"/>
        <v>103</v>
      </c>
      <c r="F140">
        <f t="shared" ca="1" si="40"/>
        <v>103</v>
      </c>
      <c r="V140" cm="1">
        <f t="array" aca="1" ref="V140" ca="1">IF(ISNA(E140),,OFFSET(INDIRECT("'"&amp;V$67&amp;"'!d1"),E140-1,))</f>
        <v>18</v>
      </c>
      <c r="W140" cm="1">
        <f t="array" aca="1" ref="W140" ca="1">IF(ISNA(F140),,OFFSET(INDIRECT("'"&amp;W$67&amp;"'!d1"),F140-1,))</f>
        <v>16</v>
      </c>
      <c r="AM140">
        <f t="shared" ca="1" si="47"/>
        <v>0</v>
      </c>
      <c r="AN140">
        <f t="shared" ca="1" si="33"/>
        <v>0</v>
      </c>
      <c r="BD140">
        <f t="shared" ca="1" si="44"/>
        <v>1</v>
      </c>
      <c r="BE140">
        <f t="shared" ca="1" si="44"/>
        <v>1</v>
      </c>
      <c r="BU140">
        <f t="shared" ca="1" si="45"/>
        <v>18</v>
      </c>
      <c r="BV140">
        <f t="shared" ca="1" si="45"/>
        <v>16</v>
      </c>
      <c r="CL140">
        <f t="shared" ca="1" si="46"/>
        <v>0</v>
      </c>
      <c r="CM140">
        <f t="shared" ca="1" si="46"/>
        <v>0</v>
      </c>
      <c r="DC140" cm="1">
        <f t="array" aca="1" ref="DC140" ca="1">IF(ISNA(E140),,OFFSET(INDIRECT("'"&amp;DT$67&amp;"'!f1"),E140-1,))</f>
        <v>583.776116029999</v>
      </c>
      <c r="DD140" cm="1">
        <f t="array" aca="1" ref="DD140" ca="1">IF(ISNA(F140),,OFFSET(INDIRECT("'"&amp;DU$67&amp;"'!f1"),F140-1,))</f>
        <v>504.80071673542199</v>
      </c>
      <c r="DT140">
        <f t="shared" ca="1" si="48"/>
        <v>0</v>
      </c>
      <c r="DU140">
        <f t="shared" ca="1" si="48"/>
        <v>0</v>
      </c>
      <c r="EK140" cm="1">
        <f t="array" aca="1" ref="EK140" ca="1">IF(ISNA(E140),0,OFFSET(INDIRECT("'"&amp;EK$67&amp;"'!g1"),E140-1,)*CL140)</f>
        <v>0</v>
      </c>
      <c r="EL140" cm="1">
        <f t="array" aca="1" ref="EL140" ca="1">IF(ISNA(F140),0,OFFSET(INDIRECT("'"&amp;EL$67&amp;"'!g1"),F140-1,)*CM140)</f>
        <v>0</v>
      </c>
      <c r="FB140" s="10" cm="1">
        <f t="array" aca="1" ref="FB140" ca="1">IF(ISNA(E140),0,OFFSET(INDIRECT("'"&amp;EK$67&amp;"'!h1"),E140-1,))</f>
        <v>10000</v>
      </c>
      <c r="FC140" s="10" cm="1">
        <f t="array" aca="1" ref="FC140" ca="1">IF(ISNA(F140),0,OFFSET(INDIRECT("'"&amp;EL$67&amp;"'!h1"),F140-1,))</f>
        <v>10000</v>
      </c>
      <c r="FD140" s="10"/>
      <c r="FE140" s="10"/>
      <c r="FF140" s="10"/>
      <c r="FG140" s="10"/>
      <c r="FH140" s="10"/>
      <c r="FI140" s="10"/>
      <c r="FJ140" s="10"/>
      <c r="FK140" s="10"/>
      <c r="FL140" s="10"/>
      <c r="FM140" s="10"/>
      <c r="FN140" s="10"/>
      <c r="FO140" s="10"/>
      <c r="FP140" s="10"/>
      <c r="FQ140" s="10"/>
      <c r="FW140" s="4"/>
      <c r="FX140" s="5"/>
    </row>
    <row r="141" spans="1:180" x14ac:dyDescent="0.2">
      <c r="A141" t="str" cm="1">
        <f t="array" aca="1" ref="A141" ca="1">INDIRECT($A$67&amp;"!A"&amp;ROW(C74)+$B$64)</f>
        <v>[[76,5,15]]</v>
      </c>
      <c r="B141" cm="1">
        <f t="array" aca="1" ref="B141" ca="1">INDIRECT($A$67&amp;"!b"&amp;ROW(D74)+$B$64)</f>
        <v>76</v>
      </c>
      <c r="C141">
        <f t="shared" ca="1" si="49"/>
        <v>15</v>
      </c>
      <c r="E141">
        <f t="shared" ca="1" si="40"/>
        <v>104</v>
      </c>
      <c r="F141">
        <f t="shared" ca="1" si="40"/>
        <v>104</v>
      </c>
      <c r="V141" cm="1">
        <f t="array" aca="1" ref="V141" ca="1">IF(ISNA(E141),,OFFSET(INDIRECT("'"&amp;V$67&amp;"'!d1"),E141-1,))</f>
        <v>18</v>
      </c>
      <c r="W141" cm="1">
        <f t="array" aca="1" ref="W141" ca="1">IF(ISNA(F141),,OFFSET(INDIRECT("'"&amp;W$67&amp;"'!d1"),F141-1,))</f>
        <v>17</v>
      </c>
      <c r="AM141">
        <f t="shared" ca="1" si="47"/>
        <v>0</v>
      </c>
      <c r="AN141">
        <f t="shared" ca="1" si="33"/>
        <v>0</v>
      </c>
      <c r="BD141">
        <f t="shared" ca="1" si="44"/>
        <v>1</v>
      </c>
      <c r="BE141">
        <f t="shared" ca="1" si="44"/>
        <v>1</v>
      </c>
      <c r="BU141">
        <f t="shared" ca="1" si="45"/>
        <v>18</v>
      </c>
      <c r="BV141">
        <f t="shared" ca="1" si="45"/>
        <v>17</v>
      </c>
      <c r="CL141">
        <f t="shared" ca="1" si="46"/>
        <v>0</v>
      </c>
      <c r="CM141">
        <f t="shared" ca="1" si="46"/>
        <v>0</v>
      </c>
      <c r="DC141" cm="1">
        <f t="array" aca="1" ref="DC141" ca="1">IF(ISNA(E141),,OFFSET(INDIRECT("'"&amp;DT$67&amp;"'!f1"),E141-1,))</f>
        <v>618.69322062399897</v>
      </c>
      <c r="DD141" cm="1">
        <f t="array" aca="1" ref="DD141" ca="1">IF(ISNA(F141),,OFFSET(INDIRECT("'"&amp;DU$67&amp;"'!f1"),F141-1,))</f>
        <v>534.395592018961</v>
      </c>
      <c r="DT141">
        <f t="shared" ca="1" si="48"/>
        <v>0</v>
      </c>
      <c r="DU141">
        <f t="shared" ca="1" si="48"/>
        <v>0</v>
      </c>
      <c r="EK141" cm="1">
        <f t="array" aca="1" ref="EK141" ca="1">IF(ISNA(E141),0,OFFSET(INDIRECT("'"&amp;EK$67&amp;"'!g1"),E141-1,)*CL141)</f>
        <v>0</v>
      </c>
      <c r="EL141" cm="1">
        <f t="array" aca="1" ref="EL141" ca="1">IF(ISNA(F141),0,OFFSET(INDIRECT("'"&amp;EL$67&amp;"'!g1"),F141-1,)*CM141)</f>
        <v>0</v>
      </c>
      <c r="FB141" s="10" cm="1">
        <f t="array" aca="1" ref="FB141" ca="1">IF(ISNA(E141),0,OFFSET(INDIRECT("'"&amp;EK$67&amp;"'!h1"),E141-1,))</f>
        <v>10000</v>
      </c>
      <c r="FC141" s="10" cm="1">
        <f t="array" aca="1" ref="FC141" ca="1">IF(ISNA(F141),0,OFFSET(INDIRECT("'"&amp;EL$67&amp;"'!h1"),F141-1,))</f>
        <v>10000</v>
      </c>
      <c r="FD141" s="10"/>
      <c r="FE141" s="10"/>
      <c r="FF141" s="10"/>
      <c r="FG141" s="10"/>
      <c r="FH141" s="10"/>
      <c r="FI141" s="10"/>
      <c r="FJ141" s="10"/>
      <c r="FK141" s="10"/>
      <c r="FL141" s="10"/>
      <c r="FM141" s="10"/>
      <c r="FN141" s="10"/>
      <c r="FO141" s="10"/>
      <c r="FP141" s="10"/>
      <c r="FQ141" s="10"/>
      <c r="FW141" s="4"/>
      <c r="FX141" s="5"/>
    </row>
    <row r="142" spans="1:180" x14ac:dyDescent="0.2">
      <c r="A142" t="str" cm="1">
        <f t="array" aca="1" ref="A142" ca="1">INDIRECT($A$67&amp;"!A"&amp;ROW(C75)+$B$64)</f>
        <v>[[77,5,15]]</v>
      </c>
      <c r="B142" cm="1">
        <f t="array" aca="1" ref="B142" ca="1">INDIRECT($A$67&amp;"!b"&amp;ROW(D75)+$B$64)</f>
        <v>77</v>
      </c>
      <c r="C142">
        <f t="shared" ca="1" si="49"/>
        <v>15</v>
      </c>
      <c r="E142">
        <f t="shared" ca="1" si="40"/>
        <v>105</v>
      </c>
      <c r="F142">
        <f t="shared" ca="1" si="40"/>
        <v>105</v>
      </c>
      <c r="V142" cm="1">
        <f t="array" aca="1" ref="V142" ca="1">IF(ISNA(E142),,OFFSET(INDIRECT("'"&amp;V$67&amp;"'!d1"),E142-1,))</f>
        <v>19</v>
      </c>
      <c r="W142" cm="1">
        <f t="array" aca="1" ref="W142" ca="1">IF(ISNA(F142),,OFFSET(INDIRECT("'"&amp;W$67&amp;"'!d1"),F142-1,))</f>
        <v>17</v>
      </c>
      <c r="AM142">
        <f t="shared" ca="1" si="47"/>
        <v>0</v>
      </c>
      <c r="AN142">
        <f t="shared" ca="1" si="33"/>
        <v>0</v>
      </c>
      <c r="BD142">
        <f t="shared" ca="1" si="44"/>
        <v>1</v>
      </c>
      <c r="BE142">
        <f t="shared" ca="1" si="44"/>
        <v>1</v>
      </c>
      <c r="BU142">
        <f t="shared" ca="1" si="45"/>
        <v>19</v>
      </c>
      <c r="BV142">
        <f t="shared" ca="1" si="45"/>
        <v>17</v>
      </c>
      <c r="CL142">
        <f t="shared" ca="1" si="46"/>
        <v>0</v>
      </c>
      <c r="CM142">
        <f t="shared" ca="1" si="46"/>
        <v>0</v>
      </c>
      <c r="DC142" cm="1">
        <f t="array" aca="1" ref="DC142" ca="1">IF(ISNA(E142),,OFFSET(INDIRECT("'"&amp;DT$67&amp;"'!f1"),E142-1,))</f>
        <v>625.89206899299995</v>
      </c>
      <c r="DD142" cm="1">
        <f t="array" aca="1" ref="DD142" ca="1">IF(ISNA(F142),,OFFSET(INDIRECT("'"&amp;DU$67&amp;"'!f1"),F142-1,))</f>
        <v>546.71641996502797</v>
      </c>
      <c r="DT142">
        <f t="shared" ca="1" si="48"/>
        <v>0</v>
      </c>
      <c r="DU142">
        <f t="shared" ca="1" si="48"/>
        <v>0</v>
      </c>
      <c r="EK142" cm="1">
        <f t="array" aca="1" ref="EK142" ca="1">IF(ISNA(E142),0,OFFSET(INDIRECT("'"&amp;EK$67&amp;"'!g1"),E142-1,)*CL142)</f>
        <v>0</v>
      </c>
      <c r="EL142" cm="1">
        <f t="array" aca="1" ref="EL142" ca="1">IF(ISNA(F142),0,OFFSET(INDIRECT("'"&amp;EL$67&amp;"'!g1"),F142-1,)*CM142)</f>
        <v>0</v>
      </c>
      <c r="FB142" s="10" cm="1">
        <f t="array" aca="1" ref="FB142" ca="1">IF(ISNA(E142),0,OFFSET(INDIRECT("'"&amp;EK$67&amp;"'!h1"),E142-1,))</f>
        <v>10000</v>
      </c>
      <c r="FC142" s="10" cm="1">
        <f t="array" aca="1" ref="FC142" ca="1">IF(ISNA(F142),0,OFFSET(INDIRECT("'"&amp;EL$67&amp;"'!h1"),F142-1,))</f>
        <v>10000</v>
      </c>
      <c r="FD142" s="10"/>
      <c r="FE142" s="10"/>
      <c r="FF142" s="10"/>
      <c r="FG142" s="10"/>
      <c r="FH142" s="10"/>
      <c r="FI142" s="10"/>
      <c r="FJ142" s="10"/>
      <c r="FK142" s="10"/>
      <c r="FL142" s="10"/>
      <c r="FM142" s="10"/>
      <c r="FN142" s="10"/>
      <c r="FO142" s="10"/>
      <c r="FP142" s="10"/>
      <c r="FQ142" s="10"/>
      <c r="FW142" s="4"/>
      <c r="FX142" s="5"/>
    </row>
    <row r="143" spans="1:180" x14ac:dyDescent="0.2">
      <c r="A143" t="str" cm="1">
        <f t="array" aca="1" ref="A143" ca="1">INDIRECT($A$67&amp;"!A"&amp;ROW(C76)+$B$64)</f>
        <v>[[78,15,12]]</v>
      </c>
      <c r="B143" cm="1">
        <f t="array" aca="1" ref="B143" ca="1">INDIRECT($A$67&amp;"!b"&amp;ROW(D76)+$B$64)</f>
        <v>78</v>
      </c>
      <c r="C143">
        <f t="shared" ca="1" si="49"/>
        <v>13</v>
      </c>
      <c r="E143">
        <f t="shared" ca="1" si="40"/>
        <v>106</v>
      </c>
      <c r="F143">
        <f t="shared" ca="1" si="40"/>
        <v>106</v>
      </c>
      <c r="V143" cm="1">
        <f t="array" aca="1" ref="V143" ca="1">IF(ISNA(E143),,OFFSET(INDIRECT("'"&amp;V$67&amp;"'!d1"),E143-1,))</f>
        <v>17</v>
      </c>
      <c r="W143" cm="1">
        <f t="array" aca="1" ref="W143" ca="1">IF(ISNA(F143),,OFFSET(INDIRECT("'"&amp;W$67&amp;"'!d1"),F143-1,))</f>
        <v>14</v>
      </c>
      <c r="AM143">
        <f t="shared" ca="1" si="47"/>
        <v>0</v>
      </c>
      <c r="AN143">
        <f t="shared" ca="1" si="33"/>
        <v>0</v>
      </c>
      <c r="BD143">
        <f t="shared" ca="1" si="44"/>
        <v>1</v>
      </c>
      <c r="BE143">
        <f t="shared" ca="1" si="44"/>
        <v>1</v>
      </c>
      <c r="BU143">
        <f t="shared" ca="1" si="45"/>
        <v>17</v>
      </c>
      <c r="BV143">
        <f t="shared" ca="1" si="45"/>
        <v>14</v>
      </c>
      <c r="CL143">
        <f t="shared" ca="1" si="46"/>
        <v>0</v>
      </c>
      <c r="CM143">
        <f t="shared" ca="1" si="46"/>
        <v>0</v>
      </c>
      <c r="DC143" cm="1">
        <f t="array" aca="1" ref="DC143" ca="1">IF(ISNA(E143),,OFFSET(INDIRECT("'"&amp;DT$67&amp;"'!f1"),E143-1,))</f>
        <v>404.677308799</v>
      </c>
      <c r="DD143" cm="1">
        <f t="array" aca="1" ref="DD143" ca="1">IF(ISNA(F143),,OFFSET(INDIRECT("'"&amp;DU$67&amp;"'!f1"),F143-1,))</f>
        <v>623.178707174956</v>
      </c>
      <c r="DT143">
        <f t="shared" ca="1" si="48"/>
        <v>0</v>
      </c>
      <c r="DU143">
        <f t="shared" ca="1" si="48"/>
        <v>0</v>
      </c>
      <c r="EK143" cm="1">
        <f t="array" aca="1" ref="EK143" ca="1">IF(ISNA(E143),0,OFFSET(INDIRECT("'"&amp;EK$67&amp;"'!g1"),E143-1,)*CL143)</f>
        <v>0</v>
      </c>
      <c r="EL143" cm="1">
        <f t="array" aca="1" ref="EL143" ca="1">IF(ISNA(F143),0,OFFSET(INDIRECT("'"&amp;EL$67&amp;"'!g1"),F143-1,)*CM143)</f>
        <v>0</v>
      </c>
      <c r="FB143" s="10" cm="1">
        <f t="array" aca="1" ref="FB143" ca="1">IF(ISNA(E143),0,OFFSET(INDIRECT("'"&amp;EK$67&amp;"'!h1"),E143-1,))</f>
        <v>10000</v>
      </c>
      <c r="FC143" s="10" cm="1">
        <f t="array" aca="1" ref="FC143" ca="1">IF(ISNA(F143),0,OFFSET(INDIRECT("'"&amp;EL$67&amp;"'!h1"),F143-1,))</f>
        <v>10000</v>
      </c>
      <c r="FD143" s="10"/>
      <c r="FE143" s="10"/>
      <c r="FF143" s="10"/>
      <c r="FG143" s="10"/>
      <c r="FH143" s="10"/>
      <c r="FI143" s="10"/>
      <c r="FJ143" s="10"/>
      <c r="FK143" s="10"/>
      <c r="FL143" s="10"/>
      <c r="FM143" s="10"/>
      <c r="FN143" s="10"/>
      <c r="FO143" s="10"/>
      <c r="FP143" s="10"/>
      <c r="FQ143" s="10"/>
      <c r="FW143" s="4"/>
      <c r="FX143" s="5"/>
    </row>
    <row r="144" spans="1:180" x14ac:dyDescent="0.2">
      <c r="A144" t="str" cm="1">
        <f t="array" aca="1" ref="A144" ca="1">INDIRECT($A$67&amp;"!A"&amp;ROW(C77)+$B$64)</f>
        <v>[[79,14,13]]</v>
      </c>
      <c r="B144" cm="1">
        <f t="array" aca="1" ref="B144" ca="1">INDIRECT($A$67&amp;"!b"&amp;ROW(D77)+$B$64)</f>
        <v>79</v>
      </c>
      <c r="C144">
        <f t="shared" ca="1" si="49"/>
        <v>13</v>
      </c>
      <c r="E144">
        <f t="shared" ca="1" si="40"/>
        <v>107</v>
      </c>
      <c r="F144">
        <f t="shared" ca="1" si="40"/>
        <v>107</v>
      </c>
      <c r="V144" cm="1">
        <f t="array" aca="1" ref="V144" ca="1">IF(ISNA(E144),,OFFSET(INDIRECT("'"&amp;V$67&amp;"'!d1"),E144-1,))</f>
        <v>14</v>
      </c>
      <c r="W144" cm="1">
        <f t="array" aca="1" ref="W144" ca="1">IF(ISNA(F144),,OFFSET(INDIRECT("'"&amp;W$67&amp;"'!d1"),F144-1,))</f>
        <v>16</v>
      </c>
      <c r="AM144">
        <f t="shared" ca="1" si="47"/>
        <v>0</v>
      </c>
      <c r="AN144">
        <f t="shared" ca="1" si="33"/>
        <v>0</v>
      </c>
      <c r="BD144">
        <f t="shared" ca="1" si="44"/>
        <v>1</v>
      </c>
      <c r="BE144">
        <f t="shared" ca="1" si="44"/>
        <v>1</v>
      </c>
      <c r="BU144">
        <f t="shared" ca="1" si="45"/>
        <v>14</v>
      </c>
      <c r="BV144">
        <f t="shared" ca="1" si="45"/>
        <v>16</v>
      </c>
      <c r="CL144">
        <f t="shared" ca="1" si="46"/>
        <v>0</v>
      </c>
      <c r="CM144">
        <f t="shared" ca="1" si="46"/>
        <v>0</v>
      </c>
      <c r="DC144" cm="1">
        <f t="array" aca="1" ref="DC144" ca="1">IF(ISNA(E144),,OFFSET(INDIRECT("'"&amp;DT$67&amp;"'!f1"),E144-1,))</f>
        <v>430.57205114799899</v>
      </c>
      <c r="DD144" cm="1">
        <f t="array" aca="1" ref="DD144" ca="1">IF(ISNA(F144),,OFFSET(INDIRECT("'"&amp;DU$67&amp;"'!f1"),F144-1,))</f>
        <v>654.94779299199502</v>
      </c>
      <c r="DT144">
        <f t="shared" ca="1" si="48"/>
        <v>0</v>
      </c>
      <c r="DU144">
        <f t="shared" ca="1" si="48"/>
        <v>0</v>
      </c>
      <c r="EK144" cm="1">
        <f t="array" aca="1" ref="EK144" ca="1">IF(ISNA(E144),0,OFFSET(INDIRECT("'"&amp;EK$67&amp;"'!g1"),E144-1,)*CL144)</f>
        <v>0</v>
      </c>
      <c r="EL144" cm="1">
        <f t="array" aca="1" ref="EL144" ca="1">IF(ISNA(F144),0,OFFSET(INDIRECT("'"&amp;EL$67&amp;"'!g1"),F144-1,)*CM144)</f>
        <v>0</v>
      </c>
      <c r="FB144" s="10" cm="1">
        <f t="array" aca="1" ref="FB144" ca="1">IF(ISNA(E144),0,OFFSET(INDIRECT("'"&amp;EK$67&amp;"'!h1"),E144-1,))</f>
        <v>10000</v>
      </c>
      <c r="FC144" s="10" cm="1">
        <f t="array" aca="1" ref="FC144" ca="1">IF(ISNA(F144),0,OFFSET(INDIRECT("'"&amp;EL$67&amp;"'!h1"),F144-1,))</f>
        <v>10000</v>
      </c>
      <c r="FD144" s="10"/>
      <c r="FE144" s="10"/>
      <c r="FF144" s="10"/>
      <c r="FG144" s="10"/>
      <c r="FH144" s="10"/>
      <c r="FI144" s="10"/>
      <c r="FJ144" s="10"/>
      <c r="FK144" s="10"/>
      <c r="FL144" s="10"/>
      <c r="FM144" s="10"/>
      <c r="FN144" s="10"/>
      <c r="FO144" s="10"/>
      <c r="FP144" s="10"/>
      <c r="FQ144" s="10"/>
      <c r="FW144" s="4"/>
      <c r="FX144" s="5"/>
    </row>
    <row r="145" spans="1:180" x14ac:dyDescent="0.2">
      <c r="A145" t="str" cm="1">
        <f t="array" aca="1" ref="A145" ca="1">INDIRECT($A$67&amp;"!A"&amp;ROW(C78)+$B$64)</f>
        <v>[[80,7,15]]</v>
      </c>
      <c r="B145" cm="1">
        <f t="array" aca="1" ref="B145" ca="1">INDIRECT($A$67&amp;"!b"&amp;ROW(D78)+$B$64)</f>
        <v>80</v>
      </c>
      <c r="C145">
        <f t="shared" ca="1" si="49"/>
        <v>15</v>
      </c>
      <c r="E145">
        <f t="shared" ca="1" si="40"/>
        <v>108</v>
      </c>
      <c r="F145">
        <f t="shared" ca="1" si="40"/>
        <v>108</v>
      </c>
      <c r="V145" cm="1">
        <f t="array" aca="1" ref="V145" ca="1">IF(ISNA(E145),,OFFSET(INDIRECT("'"&amp;V$67&amp;"'!d1"),E145-1,))</f>
        <v>19</v>
      </c>
      <c r="W145" cm="1">
        <f t="array" aca="1" ref="W145" ca="1">IF(ISNA(F145),,OFFSET(INDIRECT("'"&amp;W$67&amp;"'!d1"),F145-1,))</f>
        <v>18</v>
      </c>
      <c r="AM145">
        <f t="shared" ca="1" si="47"/>
        <v>0</v>
      </c>
      <c r="AN145">
        <f t="shared" ca="1" si="33"/>
        <v>0</v>
      </c>
      <c r="BD145">
        <f t="shared" ca="1" si="44"/>
        <v>1</v>
      </c>
      <c r="BE145">
        <f t="shared" ca="1" si="44"/>
        <v>1</v>
      </c>
      <c r="BU145">
        <f t="shared" ca="1" si="45"/>
        <v>19</v>
      </c>
      <c r="BV145">
        <f t="shared" ca="1" si="45"/>
        <v>18</v>
      </c>
      <c r="CL145">
        <f t="shared" ca="1" si="46"/>
        <v>0</v>
      </c>
      <c r="CM145">
        <f t="shared" ca="1" si="46"/>
        <v>0</v>
      </c>
      <c r="DC145" cm="1">
        <f t="array" aca="1" ref="DC145" ca="1">IF(ISNA(E145),,OFFSET(INDIRECT("'"&amp;DT$67&amp;"'!f1"),E145-1,))</f>
        <v>504.44025945500101</v>
      </c>
      <c r="DD145" cm="1">
        <f t="array" aca="1" ref="DD145" ca="1">IF(ISNA(F145),,OFFSET(INDIRECT("'"&amp;DU$67&amp;"'!f1"),F145-1,))</f>
        <v>739.26597458869196</v>
      </c>
      <c r="DT145">
        <f t="shared" ca="1" si="48"/>
        <v>0</v>
      </c>
      <c r="DU145">
        <f t="shared" ca="1" si="48"/>
        <v>0</v>
      </c>
      <c r="EK145" cm="1">
        <f t="array" aca="1" ref="EK145" ca="1">IF(ISNA(E145),0,OFFSET(INDIRECT("'"&amp;EK$67&amp;"'!g1"),E145-1,)*CL145)</f>
        <v>0</v>
      </c>
      <c r="EL145" cm="1">
        <f t="array" aca="1" ref="EL145" ca="1">IF(ISNA(F145),0,OFFSET(INDIRECT("'"&amp;EL$67&amp;"'!g1"),F145-1,)*CM145)</f>
        <v>0</v>
      </c>
      <c r="FB145" s="10" cm="1">
        <f t="array" aca="1" ref="FB145" ca="1">IF(ISNA(E145),0,OFFSET(INDIRECT("'"&amp;EK$67&amp;"'!h1"),E145-1,))</f>
        <v>10000</v>
      </c>
      <c r="FC145" s="10" cm="1">
        <f t="array" aca="1" ref="FC145" ca="1">IF(ISNA(F145),0,OFFSET(INDIRECT("'"&amp;EL$67&amp;"'!h1"),F145-1,))</f>
        <v>10000</v>
      </c>
      <c r="FD145" s="10"/>
      <c r="FE145" s="10"/>
      <c r="FF145" s="10"/>
      <c r="FG145" s="10"/>
      <c r="FH145" s="10"/>
      <c r="FI145" s="10"/>
      <c r="FJ145" s="10"/>
      <c r="FK145" s="10"/>
      <c r="FL145" s="10"/>
      <c r="FM145" s="10"/>
      <c r="FN145" s="10"/>
      <c r="FO145" s="10"/>
      <c r="FP145" s="10"/>
      <c r="FQ145" s="10"/>
      <c r="FW145" s="4"/>
      <c r="FX145" s="5"/>
    </row>
    <row r="146" spans="1:180" x14ac:dyDescent="0.2">
      <c r="A146" t="str" cm="1">
        <f t="array" aca="1" ref="A146" ca="1">INDIRECT($A$67&amp;"!A"&amp;ROW(C79)+$B$64)</f>
        <v>[[81,11,15]]</v>
      </c>
      <c r="B146" cm="1">
        <f t="array" aca="1" ref="B146" ca="1">INDIRECT($A$67&amp;"!b"&amp;ROW(D79)+$B$64)</f>
        <v>81</v>
      </c>
      <c r="C146">
        <f t="shared" ca="1" si="49"/>
        <v>15</v>
      </c>
      <c r="E146">
        <f t="shared" ca="1" si="40"/>
        <v>109</v>
      </c>
      <c r="F146">
        <f t="shared" ca="1" si="40"/>
        <v>109</v>
      </c>
      <c r="V146" cm="1">
        <f t="array" aca="1" ref="V146" ca="1">IF(ISNA(E146),,OFFSET(INDIRECT("'"&amp;V$67&amp;"'!d1"),E146-1,))</f>
        <v>18</v>
      </c>
      <c r="W146" cm="1">
        <f t="array" aca="1" ref="W146" ca="1">IF(ISNA(F146),,OFFSET(INDIRECT("'"&amp;W$67&amp;"'!d1"),F146-1,))</f>
        <v>18</v>
      </c>
      <c r="AM146">
        <f t="shared" ca="1" si="47"/>
        <v>0</v>
      </c>
      <c r="AN146">
        <f t="shared" ca="1" si="33"/>
        <v>0</v>
      </c>
      <c r="BD146">
        <f t="shared" ca="1" si="44"/>
        <v>1</v>
      </c>
      <c r="BE146">
        <f t="shared" ca="1" si="44"/>
        <v>1</v>
      </c>
      <c r="BU146">
        <f t="shared" ca="1" si="45"/>
        <v>18</v>
      </c>
      <c r="BV146">
        <f t="shared" ca="1" si="45"/>
        <v>18</v>
      </c>
      <c r="CL146">
        <f t="shared" ca="1" si="46"/>
        <v>0</v>
      </c>
      <c r="CM146">
        <f t="shared" ca="1" si="46"/>
        <v>0</v>
      </c>
      <c r="DC146" cm="1">
        <f t="array" aca="1" ref="DC146" ca="1">IF(ISNA(E146),,OFFSET(INDIRECT("'"&amp;DT$67&amp;"'!f1"),E146-1,))</f>
        <v>683.13571443999899</v>
      </c>
      <c r="DD146" cm="1">
        <f t="array" aca="1" ref="DD146" ca="1">IF(ISNA(F146),,OFFSET(INDIRECT("'"&amp;DU$67&amp;"'!f1"),F146-1,))</f>
        <v>662.12499728053797</v>
      </c>
      <c r="DT146">
        <f t="shared" ca="1" si="48"/>
        <v>0</v>
      </c>
      <c r="DU146">
        <f t="shared" ca="1" si="48"/>
        <v>0</v>
      </c>
      <c r="EK146" cm="1">
        <f t="array" aca="1" ref="EK146" ca="1">IF(ISNA(E146),0,OFFSET(INDIRECT("'"&amp;EK$67&amp;"'!g1"),E146-1,)*CL146)</f>
        <v>0</v>
      </c>
      <c r="EL146" cm="1">
        <f t="array" aca="1" ref="EL146" ca="1">IF(ISNA(F146),0,OFFSET(INDIRECT("'"&amp;EL$67&amp;"'!g1"),F146-1,)*CM146)</f>
        <v>0</v>
      </c>
      <c r="FB146" s="10" cm="1">
        <f t="array" aca="1" ref="FB146" ca="1">IF(ISNA(E146),0,OFFSET(INDIRECT("'"&amp;EK$67&amp;"'!h1"),E146-1,))</f>
        <v>10000</v>
      </c>
      <c r="FC146" s="10" cm="1">
        <f t="array" aca="1" ref="FC146" ca="1">IF(ISNA(F146),0,OFFSET(INDIRECT("'"&amp;EL$67&amp;"'!h1"),F146-1,))</f>
        <v>10000</v>
      </c>
      <c r="FD146" s="10"/>
      <c r="FE146" s="10"/>
      <c r="FF146" s="10"/>
      <c r="FG146" s="10"/>
      <c r="FH146" s="10"/>
      <c r="FI146" s="10"/>
      <c r="FJ146" s="10"/>
      <c r="FK146" s="10"/>
      <c r="FL146" s="10"/>
      <c r="FM146" s="10"/>
      <c r="FN146" s="10"/>
      <c r="FO146" s="10"/>
      <c r="FP146" s="10"/>
      <c r="FQ146" s="10"/>
      <c r="FW146" s="4"/>
      <c r="FX146" s="5"/>
    </row>
    <row r="147" spans="1:180" x14ac:dyDescent="0.2">
      <c r="A147" t="str" cm="1">
        <f t="array" aca="1" ref="A147" ca="1">INDIRECT($A$67&amp;"!A"&amp;ROW(C80)+$B$64)</f>
        <v>[[82,7,16]]</v>
      </c>
      <c r="B147" cm="1">
        <f t="array" aca="1" ref="B147" ca="1">INDIRECT($A$67&amp;"!b"&amp;ROW(D80)+$B$64)</f>
        <v>82</v>
      </c>
      <c r="C147">
        <f t="shared" ca="1" si="49"/>
        <v>16</v>
      </c>
      <c r="E147">
        <f t="shared" ca="1" si="40"/>
        <v>110</v>
      </c>
      <c r="F147">
        <f t="shared" ca="1" si="40"/>
        <v>110</v>
      </c>
      <c r="V147" cm="1">
        <f t="array" aca="1" ref="V147" ca="1">IF(ISNA(E147),,OFFSET(INDIRECT("'"&amp;V$67&amp;"'!d1"),E147-1,))</f>
        <v>18</v>
      </c>
      <c r="W147" cm="1">
        <f t="array" aca="1" ref="W147" ca="1">IF(ISNA(F147),,OFFSET(INDIRECT("'"&amp;W$67&amp;"'!d1"),F147-1,))</f>
        <v>19</v>
      </c>
      <c r="AM147">
        <f t="shared" ca="1" si="47"/>
        <v>0</v>
      </c>
      <c r="AN147">
        <f t="shared" ca="1" si="33"/>
        <v>0</v>
      </c>
      <c r="BD147">
        <f t="shared" ca="1" si="44"/>
        <v>1</v>
      </c>
      <c r="BE147">
        <f t="shared" ca="1" si="44"/>
        <v>1</v>
      </c>
      <c r="BU147">
        <f t="shared" ca="1" si="45"/>
        <v>18</v>
      </c>
      <c r="BV147">
        <f t="shared" ca="1" si="45"/>
        <v>19</v>
      </c>
      <c r="CL147">
        <f t="shared" ca="1" si="46"/>
        <v>0</v>
      </c>
      <c r="CM147">
        <f t="shared" ca="1" si="46"/>
        <v>0</v>
      </c>
      <c r="DC147" cm="1">
        <f t="array" aca="1" ref="DC147" ca="1">IF(ISNA(E147),,OFFSET(INDIRECT("'"&amp;DT$67&amp;"'!f1"),E147-1,))</f>
        <v>753.84562643200104</v>
      </c>
      <c r="DD147" cm="1">
        <f t="array" aca="1" ref="DD147" ca="1">IF(ISNA(F147),,OFFSET(INDIRECT("'"&amp;DU$67&amp;"'!f1"),F147-1,))</f>
        <v>676.13481458276499</v>
      </c>
      <c r="DT147">
        <f t="shared" ca="1" si="48"/>
        <v>0</v>
      </c>
      <c r="DU147">
        <f t="shared" ca="1" si="48"/>
        <v>0</v>
      </c>
      <c r="EK147" cm="1">
        <f t="array" aca="1" ref="EK147" ca="1">IF(ISNA(E147),0,OFFSET(INDIRECT("'"&amp;EK$67&amp;"'!g1"),E147-1,)*CL147)</f>
        <v>0</v>
      </c>
      <c r="EL147" cm="1">
        <f t="array" aca="1" ref="EL147" ca="1">IF(ISNA(F147),0,OFFSET(INDIRECT("'"&amp;EL$67&amp;"'!g1"),F147-1,)*CM147)</f>
        <v>0</v>
      </c>
      <c r="FB147" s="10" cm="1">
        <f t="array" aca="1" ref="FB147" ca="1">IF(ISNA(E147),0,OFFSET(INDIRECT("'"&amp;EK$67&amp;"'!h1"),E147-1,))</f>
        <v>10000</v>
      </c>
      <c r="FC147" s="10" cm="1">
        <f t="array" aca="1" ref="FC147" ca="1">IF(ISNA(F147),0,OFFSET(INDIRECT("'"&amp;EL$67&amp;"'!h1"),F147-1,))</f>
        <v>10000</v>
      </c>
      <c r="FD147" s="10"/>
      <c r="FE147" s="10"/>
      <c r="FF147" s="10"/>
      <c r="FG147" s="10"/>
      <c r="FH147" s="10"/>
      <c r="FI147" s="10"/>
      <c r="FJ147" s="10"/>
      <c r="FK147" s="10"/>
      <c r="FL147" s="10"/>
      <c r="FM147" s="10"/>
      <c r="FN147" s="10"/>
      <c r="FO147" s="10"/>
      <c r="FP147" s="10"/>
      <c r="FQ147" s="10"/>
      <c r="FW147" s="4"/>
      <c r="FX147" s="5"/>
    </row>
    <row r="148" spans="1:180" x14ac:dyDescent="0.2">
      <c r="A148" t="str" cm="1">
        <f t="array" aca="1" ref="A148" ca="1">INDIRECT($A$67&amp;"!A"&amp;ROW(C81)+$B$64)</f>
        <v>[[83,13,15]]</v>
      </c>
      <c r="B148" cm="1">
        <f t="array" aca="1" ref="B148" ca="1">INDIRECT($A$67&amp;"!b"&amp;ROW(D81)+$B$64)</f>
        <v>83</v>
      </c>
      <c r="C148">
        <f t="shared" ca="1" si="49"/>
        <v>15</v>
      </c>
      <c r="E148">
        <f t="shared" ca="1" si="40"/>
        <v>111</v>
      </c>
      <c r="F148">
        <f t="shared" ca="1" si="40"/>
        <v>111</v>
      </c>
      <c r="V148" cm="1">
        <f t="array" aca="1" ref="V148" ca="1">IF(ISNA(E148),$B148,OFFSET(INDIRECT("'"&amp;V$67&amp;"'!d1"),E148-1,))</f>
        <v>19</v>
      </c>
      <c r="W148" cm="1">
        <f t="array" aca="1" ref="W148" ca="1">IF(ISNA(F148),,OFFSET(INDIRECT("'"&amp;W$67&amp;"'!d1"),F148-1,))</f>
        <v>18</v>
      </c>
      <c r="AM148">
        <f ca="1">IF(DC148&gt;= $N$3,0,BD148)</f>
        <v>0</v>
      </c>
      <c r="AN148">
        <f t="shared" ca="1" si="33"/>
        <v>0</v>
      </c>
      <c r="BD148">
        <f t="shared" ca="1" si="44"/>
        <v>1</v>
      </c>
      <c r="BE148">
        <f t="shared" ca="1" si="44"/>
        <v>1</v>
      </c>
      <c r="BU148">
        <f t="shared" ca="1" si="45"/>
        <v>19</v>
      </c>
      <c r="BV148">
        <f t="shared" ca="1" si="45"/>
        <v>18</v>
      </c>
      <c r="CL148">
        <f t="shared" ca="1" si="46"/>
        <v>0</v>
      </c>
      <c r="CM148">
        <f t="shared" ca="1" si="46"/>
        <v>0</v>
      </c>
      <c r="DC148" cm="1">
        <f t="array" aca="1" ref="DC148" ca="1">IF(ISNA(E148),,OFFSET(INDIRECT("'"&amp;DT$67&amp;"'!f1"),E148-1,))</f>
        <v>485.79350957099803</v>
      </c>
      <c r="DD148" cm="1">
        <f t="array" aca="1" ref="DD148" ca="1">IF(ISNA(F148),,OFFSET(INDIRECT("'"&amp;DU$67&amp;"'!f1"),F148-1,))</f>
        <v>738.06801620870795</v>
      </c>
      <c r="DT148">
        <f ca="1">IF(CL148,EK148,)</f>
        <v>0</v>
      </c>
      <c r="DU148">
        <f t="shared" ref="DU148:DU188" ca="1" si="50">IF(CM148,EL148,)</f>
        <v>0</v>
      </c>
      <c r="EK148" cm="1">
        <f t="array" aca="1" ref="EK148" ca="1">IF(ISNA(E148),0,OFFSET(INDIRECT("'"&amp;EK$67&amp;"'!g1"),E148-1,)*CL148)</f>
        <v>0</v>
      </c>
      <c r="EL148" cm="1">
        <f t="array" aca="1" ref="EL148" ca="1">IF(ISNA(F148),0,OFFSET(INDIRECT("'"&amp;EL$67&amp;"'!g1"),F148-1,)*CM148)</f>
        <v>0</v>
      </c>
      <c r="FB148" s="10" cm="1">
        <f t="array" aca="1" ref="FB148" ca="1">IF(ISNA(E148),0,OFFSET(INDIRECT("'"&amp;EK$67&amp;"'!h1"),E148-1,))</f>
        <v>10000</v>
      </c>
      <c r="FC148" s="10" cm="1">
        <f t="array" aca="1" ref="FC148" ca="1">IF(ISNA(F148),0,OFFSET(INDIRECT("'"&amp;EL$67&amp;"'!h1"),F148-1,))</f>
        <v>10000</v>
      </c>
      <c r="FD148" s="10"/>
      <c r="FE148" s="10"/>
      <c r="FF148" s="10"/>
      <c r="FG148" s="10"/>
      <c r="FH148" s="10"/>
      <c r="FI148" s="10"/>
      <c r="FJ148" s="10"/>
      <c r="FK148" s="10"/>
      <c r="FL148" s="10"/>
      <c r="FM148" s="10"/>
      <c r="FN148" s="10"/>
      <c r="FO148" s="10"/>
      <c r="FP148" s="10"/>
      <c r="FQ148" s="10"/>
      <c r="FW148" s="4"/>
      <c r="FX148" s="5"/>
    </row>
    <row r="149" spans="1:180" x14ac:dyDescent="0.2">
      <c r="A149" t="str" cm="1">
        <f t="array" aca="1" ref="A149" ca="1">INDIRECT($A$67&amp;"!A"&amp;ROW(C82)+$B$64)</f>
        <v>[[84,4,18]]</v>
      </c>
      <c r="B149" cm="1">
        <f t="array" aca="1" ref="B149" ca="1">INDIRECT($A$67&amp;"!b"&amp;ROW(D82)+$B$64)</f>
        <v>84</v>
      </c>
      <c r="C149">
        <f t="shared" ca="1" si="49"/>
        <v>18</v>
      </c>
      <c r="E149">
        <f t="shared" ca="1" si="40"/>
        <v>112</v>
      </c>
      <c r="F149">
        <f t="shared" ca="1" si="40"/>
        <v>112</v>
      </c>
      <c r="V149" cm="1">
        <f t="array" aca="1" ref="V149" ca="1">IF(ISNA(E149),,OFFSET(INDIRECT("'"&amp;V$67&amp;"'!d1"),E149-1,))</f>
        <v>23</v>
      </c>
      <c r="W149" cm="1">
        <f t="array" aca="1" ref="W149" ca="1">IF(ISNA(F149),,OFFSET(INDIRECT("'"&amp;W$67&amp;"'!d1"),F149-1,))</f>
        <v>19</v>
      </c>
      <c r="AM149">
        <f t="shared" ref="AM149:AN167" ca="1" si="51">IF(DC149&gt;= $N$3,0,BD149)</f>
        <v>0</v>
      </c>
      <c r="AN149">
        <f t="shared" ca="1" si="33"/>
        <v>0</v>
      </c>
      <c r="BD149">
        <f t="shared" ca="1" si="44"/>
        <v>1</v>
      </c>
      <c r="BE149">
        <f t="shared" ca="1" si="44"/>
        <v>1</v>
      </c>
      <c r="BU149">
        <f t="shared" ca="1" si="45"/>
        <v>23</v>
      </c>
      <c r="BV149">
        <f t="shared" ca="1" si="45"/>
        <v>19</v>
      </c>
      <c r="CL149">
        <f t="shared" ca="1" si="46"/>
        <v>0</v>
      </c>
      <c r="CM149">
        <f t="shared" ca="1" si="46"/>
        <v>0</v>
      </c>
      <c r="DC149" cm="1">
        <f t="array" aca="1" ref="DC149" ca="1">IF(ISNA(E149),,OFFSET(INDIRECT("'"&amp;DT$67&amp;"'!f1"),E149-1,))</f>
        <v>571.84819565500197</v>
      </c>
      <c r="DD149" cm="1">
        <f t="array" aca="1" ref="DD149" ca="1">IF(ISNA(F149),,OFFSET(INDIRECT("'"&amp;DU$67&amp;"'!f1"),F149-1,))</f>
        <v>809.52549085020996</v>
      </c>
      <c r="DT149">
        <f t="shared" ref="DT149:DT167" ca="1" si="52">IF(CL149,EK149,)</f>
        <v>0</v>
      </c>
      <c r="DU149">
        <f t="shared" ca="1" si="50"/>
        <v>0</v>
      </c>
      <c r="EK149" cm="1">
        <f t="array" aca="1" ref="EK149" ca="1">IF(ISNA(E149),0,OFFSET(INDIRECT("'"&amp;EK$67&amp;"'!g1"),E149-1,)*CL149)</f>
        <v>0</v>
      </c>
      <c r="EL149" cm="1">
        <f t="array" aca="1" ref="EL149" ca="1">IF(ISNA(F149),0,OFFSET(INDIRECT("'"&amp;EL$67&amp;"'!g1"),F149-1,)*CM149)</f>
        <v>0</v>
      </c>
      <c r="FB149" s="10" cm="1">
        <f t="array" aca="1" ref="FB149" ca="1">IF(ISNA(E149),0,OFFSET(INDIRECT("'"&amp;EK$67&amp;"'!h1"),E149-1,))</f>
        <v>10000</v>
      </c>
      <c r="FC149" s="10" cm="1">
        <f t="array" aca="1" ref="FC149" ca="1">IF(ISNA(F149),0,OFFSET(INDIRECT("'"&amp;EL$67&amp;"'!h1"),F149-1,))</f>
        <v>10000</v>
      </c>
      <c r="FD149" s="10"/>
      <c r="FE149" s="10"/>
      <c r="FF149" s="10"/>
      <c r="FG149" s="10"/>
      <c r="FH149" s="10"/>
      <c r="FI149" s="10"/>
      <c r="FJ149" s="10"/>
      <c r="FK149" s="10"/>
      <c r="FL149" s="10"/>
      <c r="FM149" s="10"/>
      <c r="FN149" s="10"/>
      <c r="FO149" s="10"/>
      <c r="FP149" s="10"/>
      <c r="FQ149" s="10"/>
      <c r="FW149" s="4"/>
      <c r="FX149" s="5"/>
    </row>
    <row r="150" spans="1:180" x14ac:dyDescent="0.2">
      <c r="A150" t="str" cm="1">
        <f t="array" aca="1" ref="A150" ca="1">INDIRECT($A$67&amp;"!A"&amp;ROW(C83)+$B$64)</f>
        <v>[[85,11,17]]</v>
      </c>
      <c r="B150" cm="1">
        <f t="array" aca="1" ref="B150" ca="1">INDIRECT($A$67&amp;"!b"&amp;ROW(D83)+$B$64)</f>
        <v>85</v>
      </c>
      <c r="C150">
        <f t="shared" ca="1" si="49"/>
        <v>17</v>
      </c>
      <c r="E150">
        <f t="shared" ca="1" si="40"/>
        <v>113</v>
      </c>
      <c r="F150">
        <f t="shared" ca="1" si="40"/>
        <v>113</v>
      </c>
      <c r="V150" cm="1">
        <f t="array" aca="1" ref="V150" ca="1">IF(ISNA(E150),,OFFSET(INDIRECT("'"&amp;V$67&amp;"'!d1"),E150-1,))</f>
        <v>19</v>
      </c>
      <c r="W150" cm="1">
        <f t="array" aca="1" ref="W150" ca="1">IF(ISNA(F150),,OFFSET(INDIRECT("'"&amp;W$67&amp;"'!d1"),F150-1,))</f>
        <v>17</v>
      </c>
      <c r="AM150">
        <f t="shared" ca="1" si="51"/>
        <v>0</v>
      </c>
      <c r="AN150">
        <f t="shared" ca="1" si="33"/>
        <v>0</v>
      </c>
      <c r="BD150">
        <f t="shared" ca="1" si="44"/>
        <v>1</v>
      </c>
      <c r="BE150">
        <f t="shared" ca="1" si="44"/>
        <v>1</v>
      </c>
      <c r="BU150">
        <f t="shared" ca="1" si="45"/>
        <v>19</v>
      </c>
      <c r="BV150">
        <f t="shared" ca="1" si="45"/>
        <v>17</v>
      </c>
      <c r="CL150">
        <f t="shared" ca="1" si="46"/>
        <v>0</v>
      </c>
      <c r="CM150">
        <f t="shared" ca="1" si="46"/>
        <v>1</v>
      </c>
      <c r="DC150" cm="1">
        <f t="array" aca="1" ref="DC150" ca="1">IF(ISNA(E150),,OFFSET(INDIRECT("'"&amp;DT$67&amp;"'!f1"),E150-1,))</f>
        <v>532.52678797299802</v>
      </c>
      <c r="DD150" cm="1">
        <f t="array" aca="1" ref="DD150" ca="1">IF(ISNA(F150),,OFFSET(INDIRECT("'"&amp;DU$67&amp;"'!f1"),F150-1,))</f>
        <v>768.120169356465</v>
      </c>
      <c r="DT150">
        <f t="shared" ca="1" si="52"/>
        <v>0</v>
      </c>
      <c r="DU150">
        <f t="shared" ca="1" si="50"/>
        <v>2</v>
      </c>
      <c r="EK150" cm="1">
        <f t="array" aca="1" ref="EK150" ca="1">IF(ISNA(E150),0,OFFSET(INDIRECT("'"&amp;EK$67&amp;"'!g1"),E150-1,)*CL150)</f>
        <v>0</v>
      </c>
      <c r="EL150" cm="1">
        <f t="array" aca="1" ref="EL150" ca="1">IF(ISNA(F150),0,OFFSET(INDIRECT("'"&amp;EL$67&amp;"'!g1"),F150-1,)*CM150)</f>
        <v>2</v>
      </c>
      <c r="FB150" s="10" cm="1">
        <f t="array" aca="1" ref="FB150" ca="1">IF(ISNA(E150),0,OFFSET(INDIRECT("'"&amp;EK$67&amp;"'!h1"),E150-1,))</f>
        <v>10000</v>
      </c>
      <c r="FC150" s="10" cm="1">
        <f t="array" aca="1" ref="FC150" ca="1">IF(ISNA(F150),0,OFFSET(INDIRECT("'"&amp;EL$67&amp;"'!h1"),F150-1,))</f>
        <v>10000</v>
      </c>
      <c r="FD150" s="10"/>
      <c r="FE150" s="10"/>
      <c r="FF150" s="10"/>
      <c r="FG150" s="10"/>
      <c r="FH150" s="10"/>
      <c r="FI150" s="10"/>
      <c r="FJ150" s="10"/>
      <c r="FK150" s="10"/>
      <c r="FL150" s="10"/>
      <c r="FM150" s="10"/>
      <c r="FN150" s="10"/>
      <c r="FO150" s="10"/>
      <c r="FP150" s="10"/>
      <c r="FQ150" s="10"/>
      <c r="FW150" s="4"/>
      <c r="FX150" s="5"/>
    </row>
    <row r="151" spans="1:180" x14ac:dyDescent="0.2">
      <c r="A151" t="str" cm="1">
        <f t="array" aca="1" ref="A151" ca="1">INDIRECT($A$67&amp;"!A"&amp;ROW(C84)+$B$64)</f>
        <v>[[86,4,19]]</v>
      </c>
      <c r="B151" cm="1">
        <f t="array" aca="1" ref="B151" ca="1">INDIRECT($A$67&amp;"!b"&amp;ROW(D84)+$B$64)</f>
        <v>86</v>
      </c>
      <c r="C151">
        <f t="shared" ca="1" si="49"/>
        <v>19</v>
      </c>
      <c r="E151">
        <f t="shared" ca="1" si="40"/>
        <v>114</v>
      </c>
      <c r="F151">
        <f t="shared" ca="1" si="40"/>
        <v>114</v>
      </c>
      <c r="V151" cm="1">
        <f t="array" aca="1" ref="V151" ca="1">IF(ISNA(E151),,OFFSET(INDIRECT("'"&amp;V$67&amp;"'!d1"),E151-1,))</f>
        <v>23</v>
      </c>
      <c r="W151" cm="1">
        <f t="array" aca="1" ref="W151" ca="1">IF(ISNA(F151),,OFFSET(INDIRECT("'"&amp;W$67&amp;"'!d1"),F151-1,))</f>
        <v>22</v>
      </c>
      <c r="AM151">
        <f t="shared" ca="1" si="51"/>
        <v>0</v>
      </c>
      <c r="AN151">
        <f t="shared" ca="1" si="33"/>
        <v>0</v>
      </c>
      <c r="BD151">
        <f t="shared" ca="1" si="44"/>
        <v>1</v>
      </c>
      <c r="BE151">
        <f t="shared" ca="1" si="44"/>
        <v>1</v>
      </c>
      <c r="BU151">
        <f t="shared" ca="1" si="45"/>
        <v>23</v>
      </c>
      <c r="BV151">
        <f t="shared" ca="1" si="45"/>
        <v>22</v>
      </c>
      <c r="CL151">
        <f t="shared" ca="1" si="46"/>
        <v>0</v>
      </c>
      <c r="CM151">
        <f t="shared" ca="1" si="46"/>
        <v>0</v>
      </c>
      <c r="DC151" cm="1">
        <f t="array" aca="1" ref="DC151" ca="1">IF(ISNA(E151),,OFFSET(INDIRECT("'"&amp;DT$67&amp;"'!f1"),E151-1,))</f>
        <v>624.227003015999</v>
      </c>
      <c r="DD151" cm="1">
        <f t="array" aca="1" ref="DD151" ca="1">IF(ISNA(F151),,OFFSET(INDIRECT("'"&amp;DU$67&amp;"'!f1"),F151-1,))</f>
        <v>869.22852857410896</v>
      </c>
      <c r="DT151">
        <f t="shared" ca="1" si="52"/>
        <v>0</v>
      </c>
      <c r="DU151">
        <f t="shared" ca="1" si="50"/>
        <v>0</v>
      </c>
      <c r="EK151" cm="1">
        <f t="array" aca="1" ref="EK151" ca="1">IF(ISNA(E151),0,OFFSET(INDIRECT("'"&amp;EK$67&amp;"'!g1"),E151-1,)*CL151)</f>
        <v>0</v>
      </c>
      <c r="EL151" cm="1">
        <f t="array" aca="1" ref="EL151" ca="1">IF(ISNA(F151),0,OFFSET(INDIRECT("'"&amp;EL$67&amp;"'!g1"),F151-1,)*CM151)</f>
        <v>0</v>
      </c>
      <c r="FB151" s="10" cm="1">
        <f t="array" aca="1" ref="FB151" ca="1">IF(ISNA(E151),0,OFFSET(INDIRECT("'"&amp;EK$67&amp;"'!h1"),E151-1,))</f>
        <v>10000</v>
      </c>
      <c r="FC151" s="10" cm="1">
        <f t="array" aca="1" ref="FC151" ca="1">IF(ISNA(F151),0,OFFSET(INDIRECT("'"&amp;EL$67&amp;"'!h1"),F151-1,))</f>
        <v>10000</v>
      </c>
      <c r="FD151" s="10"/>
      <c r="FE151" s="10"/>
      <c r="FF151" s="10"/>
      <c r="FG151" s="10"/>
      <c r="FH151" s="10"/>
      <c r="FI151" s="10"/>
      <c r="FJ151" s="10"/>
      <c r="FK151" s="10"/>
      <c r="FL151" s="10"/>
      <c r="FM151" s="10"/>
      <c r="FN151" s="10"/>
      <c r="FO151" s="10"/>
      <c r="FP151" s="10"/>
      <c r="FQ151" s="10"/>
      <c r="FW151" s="4"/>
      <c r="FX151" s="5"/>
    </row>
    <row r="152" spans="1:180" x14ac:dyDescent="0.2">
      <c r="A152" t="str" cm="1">
        <f t="array" aca="1" ref="A152" ca="1">INDIRECT($A$67&amp;"!A"&amp;ROW(C85)+$B$64)</f>
        <v>[[87,5,19]]</v>
      </c>
      <c r="B152" cm="1">
        <f t="array" aca="1" ref="B152" ca="1">INDIRECT($A$67&amp;"!b"&amp;ROW(D85)+$B$64)</f>
        <v>87</v>
      </c>
      <c r="C152">
        <f t="shared" ca="1" si="49"/>
        <v>19</v>
      </c>
      <c r="E152">
        <f t="shared" ca="1" si="40"/>
        <v>115</v>
      </c>
      <c r="F152">
        <f t="shared" ca="1" si="40"/>
        <v>115</v>
      </c>
      <c r="V152" cm="1">
        <f t="array" aca="1" ref="V152" ca="1">IF(ISNA(E152),,OFFSET(INDIRECT("'"&amp;V$67&amp;"'!d1"),E152-1,))</f>
        <v>23</v>
      </c>
      <c r="W152" cm="1">
        <f t="array" aca="1" ref="W152" ca="1">IF(ISNA(F152),,OFFSET(INDIRECT("'"&amp;W$67&amp;"'!d1"),F152-1,))</f>
        <v>21</v>
      </c>
      <c r="AM152">
        <f t="shared" ca="1" si="51"/>
        <v>0</v>
      </c>
      <c r="AN152">
        <f t="shared" ca="1" si="51"/>
        <v>0</v>
      </c>
      <c r="BD152">
        <f t="shared" ca="1" si="44"/>
        <v>1</v>
      </c>
      <c r="BE152">
        <f t="shared" ca="1" si="44"/>
        <v>1</v>
      </c>
      <c r="BU152">
        <f t="shared" ca="1" si="45"/>
        <v>23</v>
      </c>
      <c r="BV152">
        <f t="shared" ca="1" si="45"/>
        <v>21</v>
      </c>
      <c r="CL152">
        <f t="shared" ca="1" si="46"/>
        <v>0</v>
      </c>
      <c r="CM152">
        <f t="shared" ca="1" si="46"/>
        <v>0</v>
      </c>
      <c r="DC152" cm="1">
        <f t="array" aca="1" ref="DC152" ca="1">IF(ISNA(E152),,OFFSET(INDIRECT("'"&amp;DT$67&amp;"'!f1"),E152-1,))</f>
        <v>620.89834053099901</v>
      </c>
      <c r="DD152" cm="1">
        <f t="array" aca="1" ref="DD152" ca="1">IF(ISNA(F152),,OFFSET(INDIRECT("'"&amp;DU$67&amp;"'!f1"),F152-1,))</f>
        <v>866.37816677987496</v>
      </c>
      <c r="DT152">
        <f t="shared" ca="1" si="52"/>
        <v>0</v>
      </c>
      <c r="DU152">
        <f t="shared" ca="1" si="50"/>
        <v>0</v>
      </c>
      <c r="EK152" cm="1">
        <f t="array" aca="1" ref="EK152" ca="1">IF(ISNA(E152),0,OFFSET(INDIRECT("'"&amp;EK$67&amp;"'!g1"),E152-1,)*CL152)</f>
        <v>0</v>
      </c>
      <c r="EL152" cm="1">
        <f t="array" aca="1" ref="EL152" ca="1">IF(ISNA(F152),0,OFFSET(INDIRECT("'"&amp;EL$67&amp;"'!g1"),F152-1,)*CM152)</f>
        <v>0</v>
      </c>
      <c r="FB152" s="10" cm="1">
        <f t="array" aca="1" ref="FB152" ca="1">IF(ISNA(E152),0,OFFSET(INDIRECT("'"&amp;EK$67&amp;"'!h1"),E152-1,))</f>
        <v>10000</v>
      </c>
      <c r="FC152" s="10" cm="1">
        <f t="array" aca="1" ref="FC152" ca="1">IF(ISNA(F152),0,OFFSET(INDIRECT("'"&amp;EL$67&amp;"'!h1"),F152-1,))</f>
        <v>10000</v>
      </c>
      <c r="FD152" s="10"/>
      <c r="FE152" s="10"/>
      <c r="FF152" s="10"/>
      <c r="FG152" s="10"/>
      <c r="FH152" s="10"/>
      <c r="FI152" s="10"/>
      <c r="FJ152" s="10"/>
      <c r="FK152" s="10"/>
      <c r="FL152" s="10"/>
      <c r="FM152" s="10"/>
      <c r="FN152" s="10"/>
      <c r="FO152" s="10"/>
      <c r="FP152" s="10"/>
      <c r="FQ152" s="10"/>
      <c r="FW152" s="4"/>
      <c r="FX152" s="5"/>
    </row>
    <row r="153" spans="1:180" x14ac:dyDescent="0.2">
      <c r="A153" t="str" cm="1">
        <f t="array" aca="1" ref="A153" ca="1">INDIRECT($A$67&amp;"!A"&amp;ROW(C86)+$B$64)</f>
        <v>[[88,5,19]]</v>
      </c>
      <c r="B153" cm="1">
        <f t="array" aca="1" ref="B153" ca="1">INDIRECT($A$67&amp;"!b"&amp;ROW(D86)+$B$64)</f>
        <v>88</v>
      </c>
      <c r="C153">
        <f t="shared" ca="1" si="49"/>
        <v>19</v>
      </c>
      <c r="E153">
        <f t="shared" ca="1" si="40"/>
        <v>116</v>
      </c>
      <c r="F153">
        <f t="shared" ca="1" si="40"/>
        <v>116</v>
      </c>
      <c r="V153" cm="1">
        <f t="array" aca="1" ref="V153" ca="1">IF(ISNA(E153),,OFFSET(INDIRECT("'"&amp;V$67&amp;"'!d1"),E153-1,))</f>
        <v>23</v>
      </c>
      <c r="W153" cm="1">
        <f t="array" aca="1" ref="W153" ca="1">IF(ISNA(F153),,OFFSET(INDIRECT("'"&amp;W$67&amp;"'!d1"),F153-1,))</f>
        <v>21</v>
      </c>
      <c r="AM153">
        <f t="shared" ca="1" si="51"/>
        <v>0</v>
      </c>
      <c r="AN153">
        <f t="shared" ca="1" si="51"/>
        <v>0</v>
      </c>
      <c r="BD153">
        <f t="shared" ca="1" si="44"/>
        <v>1</v>
      </c>
      <c r="BE153">
        <f t="shared" ca="1" si="44"/>
        <v>1</v>
      </c>
      <c r="BU153">
        <f t="shared" ca="1" si="45"/>
        <v>23</v>
      </c>
      <c r="BV153">
        <f t="shared" ca="1" si="45"/>
        <v>21</v>
      </c>
      <c r="CL153">
        <f t="shared" ca="1" si="46"/>
        <v>0</v>
      </c>
      <c r="CM153">
        <f t="shared" ca="1" si="46"/>
        <v>0</v>
      </c>
      <c r="DC153" cm="1">
        <f t="array" aca="1" ref="DC153" ca="1">IF(ISNA(E153),,OFFSET(INDIRECT("'"&amp;DT$67&amp;"'!f1"),E153-1,))</f>
        <v>621.42722991200196</v>
      </c>
      <c r="DD153" cm="1">
        <f t="array" aca="1" ref="DD153" ca="1">IF(ISNA(F153),,OFFSET(INDIRECT("'"&amp;DU$67&amp;"'!f1"),F153-1,))</f>
        <v>863.09255495667401</v>
      </c>
      <c r="DT153">
        <f t="shared" ca="1" si="52"/>
        <v>0</v>
      </c>
      <c r="DU153">
        <f t="shared" ca="1" si="50"/>
        <v>0</v>
      </c>
      <c r="EK153" cm="1">
        <f t="array" aca="1" ref="EK153" ca="1">IF(ISNA(E153),0,OFFSET(INDIRECT("'"&amp;EK$67&amp;"'!g1"),E153-1,)*CL153)</f>
        <v>0</v>
      </c>
      <c r="EL153" cm="1">
        <f t="array" aca="1" ref="EL153" ca="1">IF(ISNA(F153),0,OFFSET(INDIRECT("'"&amp;EL$67&amp;"'!g1"),F153-1,)*CM153)</f>
        <v>0</v>
      </c>
      <c r="FB153" s="10" cm="1">
        <f t="array" aca="1" ref="FB153" ca="1">IF(ISNA(E153),0,OFFSET(INDIRECT("'"&amp;EK$67&amp;"'!h1"),E153-1,))</f>
        <v>10000</v>
      </c>
      <c r="FC153" s="10" cm="1">
        <f t="array" aca="1" ref="FC153" ca="1">IF(ISNA(F153),0,OFFSET(INDIRECT("'"&amp;EL$67&amp;"'!h1"),F153-1,))</f>
        <v>10000</v>
      </c>
      <c r="FD153" s="10"/>
      <c r="FE153" s="10"/>
      <c r="FF153" s="10"/>
      <c r="FG153" s="10"/>
      <c r="FH153" s="10"/>
      <c r="FI153" s="10"/>
      <c r="FJ153" s="10"/>
      <c r="FK153" s="10"/>
      <c r="FL153" s="10"/>
      <c r="FM153" s="10"/>
      <c r="FN153" s="10"/>
      <c r="FO153" s="10"/>
      <c r="FP153" s="10"/>
      <c r="FQ153" s="10"/>
      <c r="FW153" s="4"/>
      <c r="FX153" s="5"/>
    </row>
    <row r="154" spans="1:180" x14ac:dyDescent="0.2">
      <c r="A154" t="str" cm="1">
        <f t="array" aca="1" ref="A154" ca="1">INDIRECT($A$67&amp;"!A"&amp;ROW(C87)+$B$64)</f>
        <v>[[89,3,19]]</v>
      </c>
      <c r="B154" cm="1">
        <f t="array" aca="1" ref="B154" ca="1">INDIRECT($A$67&amp;"!b"&amp;ROW(D87)+$B$64)</f>
        <v>89</v>
      </c>
      <c r="C154">
        <f t="shared" ca="1" si="49"/>
        <v>19</v>
      </c>
      <c r="E154">
        <f t="shared" ca="1" si="40"/>
        <v>117</v>
      </c>
      <c r="F154">
        <f t="shared" ca="1" si="40"/>
        <v>117</v>
      </c>
      <c r="V154" cm="1">
        <f t="array" aca="1" ref="V154" ca="1">IF(ISNA(E154),,OFFSET(INDIRECT("'"&amp;V$67&amp;"'!d1"),E154-1,))</f>
        <v>26</v>
      </c>
      <c r="W154" cm="1">
        <f t="array" aca="1" ref="W154" ca="1">IF(ISNA(F154),,OFFSET(INDIRECT("'"&amp;W$67&amp;"'!d1"),F154-1,))</f>
        <v>22</v>
      </c>
      <c r="AM154">
        <f t="shared" ca="1" si="51"/>
        <v>0</v>
      </c>
      <c r="AN154">
        <f t="shared" ca="1" si="51"/>
        <v>0</v>
      </c>
      <c r="BD154">
        <f t="shared" ca="1" si="44"/>
        <v>1</v>
      </c>
      <c r="BE154">
        <f t="shared" ca="1" si="44"/>
        <v>1</v>
      </c>
      <c r="BU154">
        <f t="shared" ca="1" si="45"/>
        <v>26</v>
      </c>
      <c r="BV154">
        <f t="shared" ca="1" si="45"/>
        <v>22</v>
      </c>
      <c r="CL154">
        <f t="shared" ca="1" si="46"/>
        <v>0</v>
      </c>
      <c r="CM154">
        <f t="shared" ca="1" si="46"/>
        <v>0</v>
      </c>
      <c r="DC154" cm="1">
        <f t="array" aca="1" ref="DC154" ca="1">IF(ISNA(E154),,OFFSET(INDIRECT("'"&amp;DT$67&amp;"'!f1"),E154-1,))</f>
        <v>771.89065121900001</v>
      </c>
      <c r="DD154" cm="1">
        <f t="array" aca="1" ref="DD154" ca="1">IF(ISNA(F154),,OFFSET(INDIRECT("'"&amp;DU$67&amp;"'!f1"),F154-1,))</f>
        <v>1020.4255331903601</v>
      </c>
      <c r="DT154">
        <f t="shared" ca="1" si="52"/>
        <v>0</v>
      </c>
      <c r="DU154">
        <f t="shared" ca="1" si="50"/>
        <v>0</v>
      </c>
      <c r="EK154" cm="1">
        <f t="array" aca="1" ref="EK154" ca="1">IF(ISNA(E154),0,OFFSET(INDIRECT("'"&amp;EK$67&amp;"'!g1"),E154-1,)*CL154)</f>
        <v>0</v>
      </c>
      <c r="EL154" cm="1">
        <f t="array" aca="1" ref="EL154" ca="1">IF(ISNA(F154),0,OFFSET(INDIRECT("'"&amp;EL$67&amp;"'!g1"),F154-1,)*CM154)</f>
        <v>0</v>
      </c>
      <c r="FB154" s="10" cm="1">
        <f t="array" aca="1" ref="FB154" ca="1">IF(ISNA(E154),0,OFFSET(INDIRECT("'"&amp;EK$67&amp;"'!h1"),E154-1,))</f>
        <v>10000</v>
      </c>
      <c r="FC154" s="10" cm="1">
        <f t="array" aca="1" ref="FC154" ca="1">IF(ISNA(F154),0,OFFSET(INDIRECT("'"&amp;EL$67&amp;"'!h1"),F154-1,))</f>
        <v>10000</v>
      </c>
      <c r="FD154" s="10"/>
      <c r="FE154" s="10"/>
      <c r="FF154" s="10"/>
      <c r="FG154" s="10"/>
      <c r="FH154" s="10"/>
      <c r="FI154" s="10"/>
      <c r="FJ154" s="10"/>
      <c r="FK154" s="10"/>
      <c r="FL154" s="10"/>
      <c r="FM154" s="10"/>
      <c r="FN154" s="10"/>
      <c r="FO154" s="10"/>
      <c r="FP154" s="10"/>
      <c r="FQ154" s="10"/>
      <c r="FW154" s="4"/>
      <c r="FX154" s="5"/>
    </row>
    <row r="155" spans="1:180" x14ac:dyDescent="0.2">
      <c r="A155" t="str" cm="1">
        <f t="array" aca="1" ref="A155" ca="1">INDIRECT($A$67&amp;"!A"&amp;ROW(C88)+$B$64)</f>
        <v>[[90,3,19]]</v>
      </c>
      <c r="B155" cm="1">
        <f t="array" aca="1" ref="B155" ca="1">INDIRECT($A$67&amp;"!b"&amp;ROW(D88)+$B$64)</f>
        <v>90</v>
      </c>
      <c r="C155">
        <f t="shared" ca="1" si="49"/>
        <v>19</v>
      </c>
      <c r="E155">
        <f t="shared" ca="1" si="40"/>
        <v>118</v>
      </c>
      <c r="F155">
        <f t="shared" ca="1" si="40"/>
        <v>118</v>
      </c>
      <c r="V155" cm="1">
        <f t="array" aca="1" ref="V155" ca="1">IF(ISNA(E155),,OFFSET(INDIRECT("'"&amp;V$67&amp;"'!d1"),E155-1,))</f>
        <v>26</v>
      </c>
      <c r="W155" cm="1">
        <f t="array" aca="1" ref="W155" ca="1">IF(ISNA(F155),,OFFSET(INDIRECT("'"&amp;W$67&amp;"'!d1"),F155-1,))</f>
        <v>20</v>
      </c>
      <c r="AM155">
        <f t="shared" ca="1" si="51"/>
        <v>0</v>
      </c>
      <c r="AN155">
        <f t="shared" ca="1" si="51"/>
        <v>0</v>
      </c>
      <c r="BD155">
        <f t="shared" ca="1" si="44"/>
        <v>1</v>
      </c>
      <c r="BE155">
        <f t="shared" ca="1" si="44"/>
        <v>1</v>
      </c>
      <c r="BU155">
        <f t="shared" ca="1" si="45"/>
        <v>26</v>
      </c>
      <c r="BV155">
        <f t="shared" ca="1" si="45"/>
        <v>20</v>
      </c>
      <c r="CL155">
        <f t="shared" ca="1" si="46"/>
        <v>0</v>
      </c>
      <c r="CM155">
        <f t="shared" ca="1" si="46"/>
        <v>0</v>
      </c>
      <c r="DC155" cm="1">
        <f t="array" aca="1" ref="DC155" ca="1">IF(ISNA(E155),,OFFSET(INDIRECT("'"&amp;DT$67&amp;"'!f1"),E155-1,))</f>
        <v>769.70791207100001</v>
      </c>
      <c r="DD155" cm="1">
        <f t="array" aca="1" ref="DD155" ca="1">IF(ISNA(F155),,OFFSET(INDIRECT("'"&amp;DU$67&amp;"'!f1"),F155-1,))</f>
        <v>1029.4641830846599</v>
      </c>
      <c r="DT155">
        <f t="shared" ca="1" si="52"/>
        <v>0</v>
      </c>
      <c r="DU155">
        <f t="shared" ca="1" si="50"/>
        <v>0</v>
      </c>
      <c r="EK155" cm="1">
        <f t="array" aca="1" ref="EK155" ca="1">IF(ISNA(E155),0,OFFSET(INDIRECT("'"&amp;EK$67&amp;"'!g1"),E155-1,)*CL155)</f>
        <v>0</v>
      </c>
      <c r="EL155" cm="1">
        <f t="array" aca="1" ref="EL155" ca="1">IF(ISNA(F155),0,OFFSET(INDIRECT("'"&amp;EL$67&amp;"'!g1"),F155-1,)*CM155)</f>
        <v>0</v>
      </c>
      <c r="FB155" s="10" cm="1">
        <f t="array" aca="1" ref="FB155" ca="1">IF(ISNA(E155),0,OFFSET(INDIRECT("'"&amp;EK$67&amp;"'!h1"),E155-1,))</f>
        <v>10000</v>
      </c>
      <c r="FC155" s="10" cm="1">
        <f t="array" aca="1" ref="FC155" ca="1">IF(ISNA(F155),0,OFFSET(INDIRECT("'"&amp;EL$67&amp;"'!h1"),F155-1,))</f>
        <v>10000</v>
      </c>
      <c r="FD155" s="10"/>
      <c r="FE155" s="10"/>
      <c r="FF155" s="10"/>
      <c r="FG155" s="10"/>
      <c r="FH155" s="10"/>
      <c r="FI155" s="10"/>
      <c r="FJ155" s="10"/>
      <c r="FK155" s="10"/>
      <c r="FL155" s="10"/>
      <c r="FM155" s="10"/>
      <c r="FN155" s="10"/>
      <c r="FO155" s="10"/>
      <c r="FP155" s="10"/>
      <c r="FQ155" s="10"/>
      <c r="FW155" s="4"/>
      <c r="FX155" s="5"/>
    </row>
    <row r="156" spans="1:180" x14ac:dyDescent="0.2">
      <c r="A156" t="str" cm="1">
        <f t="array" aca="1" ref="A156" ca="1">INDIRECT($A$67&amp;"!A"&amp;ROW(C89)+$B$64)</f>
        <v>[[91,4,19]]</v>
      </c>
      <c r="B156" cm="1">
        <f t="array" aca="1" ref="B156" ca="1">INDIRECT($A$67&amp;"!b"&amp;ROW(D89)+$B$64)</f>
        <v>91</v>
      </c>
      <c r="C156">
        <f t="shared" ca="1" si="49"/>
        <v>19</v>
      </c>
      <c r="E156">
        <f t="shared" ca="1" si="40"/>
        <v>119</v>
      </c>
      <c r="F156">
        <f t="shared" ca="1" si="40"/>
        <v>119</v>
      </c>
      <c r="V156" cm="1">
        <f t="array" aca="1" ref="V156" ca="1">IF(ISNA(E156),,OFFSET(INDIRECT("'"&amp;V$67&amp;"'!d1"),E156-1,))</f>
        <v>23</v>
      </c>
      <c r="W156" cm="1">
        <f t="array" aca="1" ref="W156" ca="1">IF(ISNA(F156),,OFFSET(INDIRECT("'"&amp;W$67&amp;"'!d1"),F156-1,))</f>
        <v>22</v>
      </c>
      <c r="AM156">
        <f t="shared" ca="1" si="51"/>
        <v>0</v>
      </c>
      <c r="AN156">
        <f t="shared" ca="1" si="51"/>
        <v>0</v>
      </c>
      <c r="BD156">
        <f t="shared" ca="1" si="44"/>
        <v>1</v>
      </c>
      <c r="BE156">
        <f t="shared" ca="1" si="44"/>
        <v>1</v>
      </c>
      <c r="BU156">
        <f t="shared" ca="1" si="45"/>
        <v>23</v>
      </c>
      <c r="BV156">
        <f t="shared" ca="1" si="45"/>
        <v>22</v>
      </c>
      <c r="CL156">
        <f t="shared" ca="1" si="46"/>
        <v>0</v>
      </c>
      <c r="CM156">
        <f t="shared" ca="1" si="46"/>
        <v>0</v>
      </c>
      <c r="DC156" cm="1">
        <f t="array" aca="1" ref="DC156" ca="1">IF(ISNA(E156),,OFFSET(INDIRECT("'"&amp;DT$67&amp;"'!f1"),E156-1,))</f>
        <v>626.85201991400004</v>
      </c>
      <c r="DD156" cm="1">
        <f t="array" aca="1" ref="DD156" ca="1">IF(ISNA(F156),,OFFSET(INDIRECT("'"&amp;DU$67&amp;"'!f1"),F156-1,))</f>
        <v>873.90564921498299</v>
      </c>
      <c r="DT156">
        <f t="shared" ca="1" si="52"/>
        <v>0</v>
      </c>
      <c r="DU156">
        <f t="shared" ca="1" si="50"/>
        <v>0</v>
      </c>
      <c r="EK156" cm="1">
        <f t="array" aca="1" ref="EK156" ca="1">IF(ISNA(E156),0,OFFSET(INDIRECT("'"&amp;EK$67&amp;"'!g1"),E156-1,)*CL156)</f>
        <v>0</v>
      </c>
      <c r="EL156" cm="1">
        <f t="array" aca="1" ref="EL156" ca="1">IF(ISNA(F156),0,OFFSET(INDIRECT("'"&amp;EL$67&amp;"'!g1"),F156-1,)*CM156)</f>
        <v>0</v>
      </c>
      <c r="FB156" s="10" cm="1">
        <f t="array" aca="1" ref="FB156" ca="1">IF(ISNA(E156),0,OFFSET(INDIRECT("'"&amp;EK$67&amp;"'!h1"),E156-1,))</f>
        <v>10000</v>
      </c>
      <c r="FC156" s="10" cm="1">
        <f t="array" aca="1" ref="FC156" ca="1">IF(ISNA(F156),0,OFFSET(INDIRECT("'"&amp;EL$67&amp;"'!h1"),F156-1,))</f>
        <v>10000</v>
      </c>
      <c r="FD156" s="10"/>
      <c r="FE156" s="10"/>
      <c r="FF156" s="10"/>
      <c r="FG156" s="10"/>
      <c r="FH156" s="10"/>
      <c r="FI156" s="10"/>
      <c r="FJ156" s="10"/>
      <c r="FK156" s="10"/>
      <c r="FL156" s="10"/>
      <c r="FM156" s="10"/>
      <c r="FN156" s="10"/>
      <c r="FO156" s="10"/>
      <c r="FP156" s="10"/>
      <c r="FQ156" s="10"/>
      <c r="FW156" s="4"/>
      <c r="FX156" s="5"/>
    </row>
    <row r="157" spans="1:180" x14ac:dyDescent="0.2">
      <c r="A157" t="str" cm="1">
        <f t="array" aca="1" ref="A157" ca="1">INDIRECT($A$67&amp;"!A"&amp;ROW(C90)+$B$64)</f>
        <v>[[92,3,20]]</v>
      </c>
      <c r="B157" cm="1">
        <f t="array" aca="1" ref="B157" ca="1">INDIRECT($A$67&amp;"!b"&amp;ROW(D90)+$B$64)</f>
        <v>92</v>
      </c>
      <c r="C157">
        <f t="shared" ca="1" si="49"/>
        <v>20</v>
      </c>
      <c r="E157">
        <f t="shared" ca="1" si="40"/>
        <v>120</v>
      </c>
      <c r="F157">
        <f t="shared" ca="1" si="40"/>
        <v>120</v>
      </c>
      <c r="V157" cm="1">
        <f t="array" aca="1" ref="V157" ca="1">IF(ISNA(E157),,OFFSET(INDIRECT("'"&amp;V$67&amp;"'!d1"),E157-1,))</f>
        <v>27</v>
      </c>
      <c r="W157" cm="1">
        <f t="array" aca="1" ref="W157" ca="1">IF(ISNA(F157),,OFFSET(INDIRECT("'"&amp;W$67&amp;"'!d1"),F157-1,))</f>
        <v>21</v>
      </c>
      <c r="AM157">
        <f t="shared" ca="1" si="51"/>
        <v>0</v>
      </c>
      <c r="AN157">
        <f t="shared" ca="1" si="51"/>
        <v>0</v>
      </c>
      <c r="BD157">
        <f t="shared" ca="1" si="44"/>
        <v>1</v>
      </c>
      <c r="BE157">
        <f t="shared" ca="1" si="44"/>
        <v>1</v>
      </c>
      <c r="BU157">
        <f t="shared" ca="1" si="45"/>
        <v>27</v>
      </c>
      <c r="BV157">
        <f t="shared" ca="1" si="45"/>
        <v>21</v>
      </c>
      <c r="CL157">
        <f t="shared" ca="1" si="46"/>
        <v>0</v>
      </c>
      <c r="CM157">
        <f t="shared" ca="1" si="46"/>
        <v>0</v>
      </c>
      <c r="DC157" cm="1">
        <f t="array" aca="1" ref="DC157" ca="1">IF(ISNA(E157),,OFFSET(INDIRECT("'"&amp;DT$67&amp;"'!f1"),E157-1,))</f>
        <v>710.14563809199899</v>
      </c>
      <c r="DD157" cm="1">
        <f t="array" aca="1" ref="DD157" ca="1">IF(ISNA(F157),,OFFSET(INDIRECT("'"&amp;DU$67&amp;"'!f1"),F157-1,))</f>
        <v>968.10909890383402</v>
      </c>
      <c r="DT157">
        <f t="shared" ca="1" si="52"/>
        <v>0</v>
      </c>
      <c r="DU157">
        <f t="shared" ca="1" si="50"/>
        <v>0</v>
      </c>
      <c r="EK157" cm="1">
        <f t="array" aca="1" ref="EK157" ca="1">IF(ISNA(E157),0,OFFSET(INDIRECT("'"&amp;EK$67&amp;"'!g1"),E157-1,)*CL157)</f>
        <v>0</v>
      </c>
      <c r="EL157" cm="1">
        <f t="array" aca="1" ref="EL157" ca="1">IF(ISNA(F157),0,OFFSET(INDIRECT("'"&amp;EL$67&amp;"'!g1"),F157-1,)*CM157)</f>
        <v>0</v>
      </c>
      <c r="FB157" s="10" cm="1">
        <f t="array" aca="1" ref="FB157" ca="1">IF(ISNA(E157),0,OFFSET(INDIRECT("'"&amp;EK$67&amp;"'!h1"),E157-1,))</f>
        <v>10000</v>
      </c>
      <c r="FC157" s="10" cm="1">
        <f t="array" aca="1" ref="FC157" ca="1">IF(ISNA(F157),0,OFFSET(INDIRECT("'"&amp;EL$67&amp;"'!h1"),F157-1,))</f>
        <v>10000</v>
      </c>
      <c r="FD157" s="10"/>
      <c r="FE157" s="10"/>
      <c r="FF157" s="10"/>
      <c r="FG157" s="10"/>
      <c r="FH157" s="10"/>
      <c r="FI157" s="10"/>
      <c r="FJ157" s="10"/>
      <c r="FK157" s="10"/>
      <c r="FL157" s="10"/>
      <c r="FM157" s="10"/>
      <c r="FN157" s="10"/>
      <c r="FO157" s="10"/>
      <c r="FP157" s="10"/>
      <c r="FQ157" s="10"/>
      <c r="FW157" s="4"/>
      <c r="FX157" s="5"/>
    </row>
    <row r="158" spans="1:180" x14ac:dyDescent="0.2">
      <c r="A158" t="str" cm="1">
        <f t="array" aca="1" ref="A158" ca="1">INDIRECT($A$67&amp;"!A"&amp;ROW(C91)+$B$64)</f>
        <v>[[93,4,20]]</v>
      </c>
      <c r="B158" cm="1">
        <f t="array" aca="1" ref="B158" ca="1">INDIRECT($A$67&amp;"!b"&amp;ROW(D91)+$B$64)</f>
        <v>93</v>
      </c>
      <c r="C158">
        <f t="shared" ca="1" si="49"/>
        <v>20</v>
      </c>
      <c r="E158">
        <f t="shared" ca="1" si="40"/>
        <v>121</v>
      </c>
      <c r="F158">
        <f t="shared" ca="1" si="40"/>
        <v>121</v>
      </c>
      <c r="V158" cm="1">
        <f t="array" aca="1" ref="V158" ca="1">IF(ISNA(E158),,OFFSET(INDIRECT("'"&amp;V$67&amp;"'!d1"),E158-1,))</f>
        <v>27</v>
      </c>
      <c r="W158" cm="1">
        <f t="array" aca="1" ref="W158" ca="1">IF(ISNA(F158),,OFFSET(INDIRECT("'"&amp;W$67&amp;"'!d1"),F158-1,))</f>
        <v>20</v>
      </c>
      <c r="AM158">
        <f t="shared" ca="1" si="51"/>
        <v>0</v>
      </c>
      <c r="AN158">
        <f t="shared" ca="1" si="51"/>
        <v>0</v>
      </c>
      <c r="BD158">
        <f t="shared" ca="1" si="44"/>
        <v>1</v>
      </c>
      <c r="BE158">
        <f t="shared" ca="1" si="44"/>
        <v>1</v>
      </c>
      <c r="BU158">
        <f t="shared" ca="1" si="45"/>
        <v>27</v>
      </c>
      <c r="BV158">
        <f t="shared" ca="1" si="45"/>
        <v>20</v>
      </c>
      <c r="CL158">
        <f t="shared" ca="1" si="46"/>
        <v>0</v>
      </c>
      <c r="CM158">
        <f t="shared" ca="1" si="46"/>
        <v>1</v>
      </c>
      <c r="DC158" cm="1">
        <f t="array" aca="1" ref="DC158" ca="1">IF(ISNA(E158),,OFFSET(INDIRECT("'"&amp;DT$67&amp;"'!f1"),E158-1,))</f>
        <v>701.00080037799796</v>
      </c>
      <c r="DD158" cm="1">
        <f t="array" aca="1" ref="DD158" ca="1">IF(ISNA(F158),,OFFSET(INDIRECT("'"&amp;DU$67&amp;"'!f1"),F158-1,))</f>
        <v>964.33086916059199</v>
      </c>
      <c r="DT158">
        <f t="shared" ca="1" si="52"/>
        <v>0</v>
      </c>
      <c r="DU158">
        <f t="shared" ca="1" si="50"/>
        <v>110</v>
      </c>
      <c r="EK158" cm="1">
        <f t="array" aca="1" ref="EK158" ca="1">IF(ISNA(E158),0,OFFSET(INDIRECT("'"&amp;EK$67&amp;"'!g1"),E158-1,)*CL158)</f>
        <v>0</v>
      </c>
      <c r="EL158" cm="1">
        <f t="array" aca="1" ref="EL158" ca="1">IF(ISNA(F158),0,OFFSET(INDIRECT("'"&amp;EL$67&amp;"'!g1"),F158-1,)*CM158)</f>
        <v>110</v>
      </c>
      <c r="FB158" s="10" cm="1">
        <f t="array" aca="1" ref="FB158" ca="1">IF(ISNA(E158),0,OFFSET(INDIRECT("'"&amp;EK$67&amp;"'!h1"),E158-1,))</f>
        <v>10000</v>
      </c>
      <c r="FC158" s="10" cm="1">
        <f t="array" aca="1" ref="FC158" ca="1">IF(ISNA(F158),0,OFFSET(INDIRECT("'"&amp;EL$67&amp;"'!h1"),F158-1,))</f>
        <v>10000</v>
      </c>
      <c r="FD158" s="10"/>
      <c r="FE158" s="10"/>
      <c r="FF158" s="10"/>
      <c r="FG158" s="10"/>
      <c r="FH158" s="10"/>
      <c r="FI158" s="10"/>
      <c r="FJ158" s="10"/>
      <c r="FK158" s="10"/>
      <c r="FL158" s="10"/>
      <c r="FM158" s="10"/>
      <c r="FN158" s="10"/>
      <c r="FO158" s="10"/>
      <c r="FP158" s="10"/>
      <c r="FQ158" s="10"/>
      <c r="FW158" s="4"/>
      <c r="FX158" s="5"/>
    </row>
    <row r="159" spans="1:180" x14ac:dyDescent="0.2">
      <c r="A159" t="str" cm="1">
        <f t="array" aca="1" ref="A159" ca="1">INDIRECT($A$67&amp;"!A"&amp;ROW(C92)+$B$64)</f>
        <v>[[94,4,20]]</v>
      </c>
      <c r="B159" cm="1">
        <f t="array" aca="1" ref="B159" ca="1">INDIRECT($A$67&amp;"!b"&amp;ROW(D92)+$B$64)</f>
        <v>94</v>
      </c>
      <c r="C159">
        <f t="shared" ca="1" si="49"/>
        <v>20</v>
      </c>
      <c r="E159">
        <f t="shared" ca="1" si="40"/>
        <v>122</v>
      </c>
      <c r="F159">
        <f t="shared" ca="1" si="40"/>
        <v>122</v>
      </c>
      <c r="V159" cm="1">
        <f t="array" aca="1" ref="V159" ca="1">IF(ISNA(E159),,OFFSET(INDIRECT("'"&amp;V$67&amp;"'!d1"),E159-1,))</f>
        <v>26</v>
      </c>
      <c r="W159" cm="1">
        <f t="array" aca="1" ref="W159" ca="1">IF(ISNA(F159),,OFFSET(INDIRECT("'"&amp;W$67&amp;"'!d1"),F159-1,))</f>
        <v>20</v>
      </c>
      <c r="AM159">
        <f t="shared" ca="1" si="51"/>
        <v>0</v>
      </c>
      <c r="AN159">
        <f t="shared" ca="1" si="51"/>
        <v>0</v>
      </c>
      <c r="BD159">
        <f t="shared" ca="1" si="44"/>
        <v>1</v>
      </c>
      <c r="BE159">
        <f t="shared" ca="1" si="44"/>
        <v>1</v>
      </c>
      <c r="BU159">
        <f t="shared" ca="1" si="45"/>
        <v>26</v>
      </c>
      <c r="BV159">
        <f t="shared" ca="1" si="45"/>
        <v>20</v>
      </c>
      <c r="CL159">
        <f t="shared" ca="1" si="46"/>
        <v>0</v>
      </c>
      <c r="CM159">
        <f t="shared" ca="1" si="46"/>
        <v>1</v>
      </c>
      <c r="DC159" cm="1">
        <f t="array" aca="1" ref="DC159" ca="1">IF(ISNA(E159),,OFFSET(INDIRECT("'"&amp;DT$67&amp;"'!f1"),E159-1,))</f>
        <v>704.458200011999</v>
      </c>
      <c r="DD159" cm="1">
        <f t="array" aca="1" ref="DD159" ca="1">IF(ISNA(F159),,OFFSET(INDIRECT("'"&amp;DU$67&amp;"'!f1"),F159-1,))</f>
        <v>967.79012458026398</v>
      </c>
      <c r="DT159">
        <f t="shared" ca="1" si="52"/>
        <v>0</v>
      </c>
      <c r="DU159">
        <f t="shared" ca="1" si="50"/>
        <v>85</v>
      </c>
      <c r="EK159" cm="1">
        <f t="array" aca="1" ref="EK159" ca="1">IF(ISNA(E159),0,OFFSET(INDIRECT("'"&amp;EK$67&amp;"'!g1"),E159-1,)*CL159)</f>
        <v>0</v>
      </c>
      <c r="EL159" cm="1">
        <f t="array" aca="1" ref="EL159" ca="1">IF(ISNA(F159),0,OFFSET(INDIRECT("'"&amp;EL$67&amp;"'!g1"),F159-1,)*CM159)</f>
        <v>85</v>
      </c>
      <c r="FB159" s="10" cm="1">
        <f t="array" aca="1" ref="FB159" ca="1">IF(ISNA(E159),0,OFFSET(INDIRECT("'"&amp;EK$67&amp;"'!h1"),E159-1,))</f>
        <v>10000</v>
      </c>
      <c r="FC159" s="10" cm="1">
        <f t="array" aca="1" ref="FC159" ca="1">IF(ISNA(F159),0,OFFSET(INDIRECT("'"&amp;EL$67&amp;"'!h1"),F159-1,))</f>
        <v>10000</v>
      </c>
      <c r="FD159" s="10"/>
      <c r="FE159" s="10"/>
      <c r="FF159" s="10"/>
      <c r="FG159" s="10"/>
      <c r="FH159" s="10"/>
      <c r="FI159" s="10"/>
      <c r="FJ159" s="10"/>
      <c r="FK159" s="10"/>
      <c r="FL159" s="10"/>
      <c r="FM159" s="10"/>
      <c r="FN159" s="10"/>
      <c r="FO159" s="10"/>
      <c r="FP159" s="10"/>
      <c r="FQ159" s="10"/>
      <c r="FW159" s="4"/>
      <c r="FX159" s="5"/>
    </row>
    <row r="160" spans="1:180" x14ac:dyDescent="0.2">
      <c r="A160" t="str" cm="1">
        <f t="array" aca="1" ref="A160" ca="1">INDIRECT($A$67&amp;"!A"&amp;ROW(C93)+$B$64)</f>
        <v>[[95,5,19]]</v>
      </c>
      <c r="B160" cm="1">
        <f t="array" aca="1" ref="B160" ca="1">INDIRECT($A$67&amp;"!b"&amp;ROW(D93)+$B$64)</f>
        <v>95</v>
      </c>
      <c r="C160">
        <f t="shared" ca="1" si="49"/>
        <v>19</v>
      </c>
      <c r="E160">
        <f t="shared" ca="1" si="40"/>
        <v>123</v>
      </c>
      <c r="F160">
        <f t="shared" ca="1" si="40"/>
        <v>123</v>
      </c>
      <c r="V160" cm="1">
        <f t="array" aca="1" ref="V160" ca="1">IF(ISNA(E160),,OFFSET(INDIRECT("'"&amp;V$67&amp;"'!d1"),E160-1,))</f>
        <v>23</v>
      </c>
      <c r="W160" cm="1">
        <f t="array" aca="1" ref="W160" ca="1">IF(ISNA(F160),,OFFSET(INDIRECT("'"&amp;W$67&amp;"'!d1"),F160-1,))</f>
        <v>21</v>
      </c>
      <c r="AM160">
        <f t="shared" ca="1" si="51"/>
        <v>0</v>
      </c>
      <c r="AN160">
        <f t="shared" ca="1" si="51"/>
        <v>0</v>
      </c>
      <c r="BD160">
        <f t="shared" ca="1" si="44"/>
        <v>1</v>
      </c>
      <c r="BE160">
        <f t="shared" ca="1" si="44"/>
        <v>1</v>
      </c>
      <c r="BU160">
        <f t="shared" ca="1" si="45"/>
        <v>23</v>
      </c>
      <c r="BV160">
        <f t="shared" ca="1" si="45"/>
        <v>21</v>
      </c>
      <c r="CL160">
        <f t="shared" ca="1" si="46"/>
        <v>0</v>
      </c>
      <c r="CM160">
        <f t="shared" ca="1" si="46"/>
        <v>0</v>
      </c>
      <c r="DC160" cm="1">
        <f t="array" aca="1" ref="DC160" ca="1">IF(ISNA(E160),,OFFSET(INDIRECT("'"&amp;DT$67&amp;"'!f1"),E160-1,))</f>
        <v>629.93596817300204</v>
      </c>
      <c r="DD160" cm="1">
        <f t="array" aca="1" ref="DD160" ca="1">IF(ISNA(F160),,OFFSET(INDIRECT("'"&amp;DU$67&amp;"'!f1"),F160-1,))</f>
        <v>879.81602234393301</v>
      </c>
      <c r="DT160">
        <f t="shared" ca="1" si="52"/>
        <v>0</v>
      </c>
      <c r="DU160">
        <f t="shared" ca="1" si="50"/>
        <v>0</v>
      </c>
      <c r="EK160" cm="1">
        <f t="array" aca="1" ref="EK160" ca="1">IF(ISNA(E160),0,OFFSET(INDIRECT("'"&amp;EK$67&amp;"'!g1"),E160-1,)*CL160)</f>
        <v>0</v>
      </c>
      <c r="EL160" cm="1">
        <f t="array" aca="1" ref="EL160" ca="1">IF(ISNA(F160),0,OFFSET(INDIRECT("'"&amp;EL$67&amp;"'!g1"),F160-1,)*CM160)</f>
        <v>0</v>
      </c>
      <c r="FB160" s="10" cm="1">
        <f t="array" aca="1" ref="FB160" ca="1">IF(ISNA(E160),0,OFFSET(INDIRECT("'"&amp;EK$67&amp;"'!h1"),E160-1,))</f>
        <v>10000</v>
      </c>
      <c r="FC160" s="10" cm="1">
        <f t="array" aca="1" ref="FC160" ca="1">IF(ISNA(F160),0,OFFSET(INDIRECT("'"&amp;EL$67&amp;"'!h1"),F160-1,))</f>
        <v>10000</v>
      </c>
      <c r="FD160" s="10"/>
      <c r="FE160" s="10"/>
      <c r="FF160" s="10"/>
      <c r="FG160" s="10"/>
      <c r="FH160" s="10"/>
      <c r="FI160" s="10"/>
      <c r="FJ160" s="10"/>
      <c r="FK160" s="10"/>
      <c r="FL160" s="10"/>
      <c r="FM160" s="10"/>
      <c r="FN160" s="10"/>
      <c r="FO160" s="10"/>
      <c r="FP160" s="10"/>
      <c r="FQ160" s="10"/>
      <c r="FW160" s="4"/>
      <c r="FX160" s="5"/>
    </row>
    <row r="161" spans="1:180" x14ac:dyDescent="0.2">
      <c r="A161" t="str" cm="1">
        <f t="array" aca="1" ref="A161" ca="1">INDIRECT($A$67&amp;"!A"&amp;ROW(C94)+$B$64)</f>
        <v>[[96,27,14]]</v>
      </c>
      <c r="B161" cm="1">
        <f t="array" aca="1" ref="B161" ca="1">INDIRECT($A$67&amp;"!b"&amp;ROW(D94)+$B$64)</f>
        <v>96</v>
      </c>
      <c r="C161">
        <f t="shared" ca="1" si="49"/>
        <v>14</v>
      </c>
      <c r="E161">
        <f t="shared" ca="1" si="40"/>
        <v>124</v>
      </c>
      <c r="F161">
        <f t="shared" ca="1" si="40"/>
        <v>148</v>
      </c>
      <c r="V161" cm="1">
        <f t="array" aca="1" ref="V161" ca="1">IF(ISNA(E161),,OFFSET(INDIRECT("'"&amp;V$67&amp;"'!d1"),E161-1,))</f>
        <v>16</v>
      </c>
      <c r="W161" cm="1">
        <f t="array" aca="1" ref="W161" ca="1">IF(ISNA(F161),,OFFSET(INDIRECT("'"&amp;W$67&amp;"'!d1"),F161-1,))</f>
        <v>15</v>
      </c>
      <c r="AM161">
        <f t="shared" ca="1" si="51"/>
        <v>0</v>
      </c>
      <c r="AN161">
        <f t="shared" ca="1" si="51"/>
        <v>0</v>
      </c>
      <c r="BD161">
        <f t="shared" ca="1" si="44"/>
        <v>1</v>
      </c>
      <c r="BE161">
        <f t="shared" ca="1" si="44"/>
        <v>1</v>
      </c>
      <c r="BU161">
        <f t="shared" ca="1" si="45"/>
        <v>16</v>
      </c>
      <c r="BV161">
        <f t="shared" ca="1" si="45"/>
        <v>15</v>
      </c>
      <c r="CL161">
        <f t="shared" ca="1" si="46"/>
        <v>0</v>
      </c>
      <c r="CM161">
        <f t="shared" ca="1" si="46"/>
        <v>0</v>
      </c>
      <c r="DC161" cm="1">
        <f t="array" aca="1" ref="DC161" ca="1">IF(ISNA(E161),,OFFSET(INDIRECT("'"&amp;DT$67&amp;"'!f1"),E161-1,))</f>
        <v>759.58767349099799</v>
      </c>
      <c r="DD161" cm="1">
        <f t="array" aca="1" ref="DD161" ca="1">IF(ISNA(F161),,OFFSET(INDIRECT("'"&amp;DU$67&amp;"'!f1"),F161-1,))</f>
        <v>898.10204271400198</v>
      </c>
      <c r="DT161">
        <f t="shared" ca="1" si="52"/>
        <v>0</v>
      </c>
      <c r="DU161">
        <f t="shared" ca="1" si="50"/>
        <v>0</v>
      </c>
      <c r="EK161" cm="1">
        <f t="array" aca="1" ref="EK161" ca="1">IF(ISNA(E161),0,OFFSET(INDIRECT("'"&amp;EK$67&amp;"'!g1"),E161-1,)*CL161)</f>
        <v>0</v>
      </c>
      <c r="EL161" cm="1">
        <f t="array" aca="1" ref="EL161" ca="1">IF(ISNA(F161),0,OFFSET(INDIRECT("'"&amp;EL$67&amp;"'!g1"),F161-1,)*CM161)</f>
        <v>0</v>
      </c>
      <c r="FB161" s="10" cm="1">
        <f t="array" aca="1" ref="FB161" ca="1">IF(ISNA(E161),0,OFFSET(INDIRECT("'"&amp;EK$67&amp;"'!h1"),E161-1,))</f>
        <v>10000</v>
      </c>
      <c r="FC161" s="10" cm="1">
        <f t="array" aca="1" ref="FC161" ca="1">IF(ISNA(F161),0,OFFSET(INDIRECT("'"&amp;EL$67&amp;"'!h1"),F161-1,))</f>
        <v>10000</v>
      </c>
      <c r="FD161" s="10"/>
      <c r="FE161" s="10"/>
      <c r="FF161" s="10"/>
      <c r="FG161" s="10"/>
      <c r="FH161" s="10"/>
      <c r="FI161" s="10"/>
      <c r="FJ161" s="10"/>
      <c r="FK161" s="10"/>
      <c r="FL161" s="10"/>
      <c r="FM161" s="10"/>
      <c r="FN161" s="10"/>
      <c r="FO161" s="10"/>
      <c r="FP161" s="10"/>
      <c r="FQ161" s="10"/>
      <c r="FW161" s="4"/>
      <c r="FX161" s="5"/>
    </row>
    <row r="162" spans="1:180" x14ac:dyDescent="0.2">
      <c r="A162" t="str" cm="1">
        <f t="array" aca="1" ref="A162" ca="1">INDIRECT($A$67&amp;"!A"&amp;ROW(C95)+$B$64)</f>
        <v>[[97,5,19]]</v>
      </c>
      <c r="B162" cm="1">
        <f t="array" aca="1" ref="B162" ca="1">INDIRECT($A$67&amp;"!b"&amp;ROW(D95)+$B$64)</f>
        <v>97</v>
      </c>
      <c r="C162">
        <f t="shared" ca="1" si="49"/>
        <v>19</v>
      </c>
      <c r="E162">
        <f t="shared" ca="1" si="40"/>
        <v>125</v>
      </c>
      <c r="F162">
        <f t="shared" ca="1" si="40"/>
        <v>124</v>
      </c>
      <c r="V162" cm="1">
        <f t="array" aca="1" ref="V162" ca="1">IF(ISNA(E162),,OFFSET(INDIRECT("'"&amp;V$67&amp;"'!d1"),E162-1,))</f>
        <v>22</v>
      </c>
      <c r="W162" cm="1">
        <f t="array" aca="1" ref="W162" ca="1">IF(ISNA(F162),,OFFSET(INDIRECT("'"&amp;W$67&amp;"'!d1"),F162-1,))</f>
        <v>22</v>
      </c>
      <c r="AM162">
        <f t="shared" ca="1" si="51"/>
        <v>0</v>
      </c>
      <c r="AN162">
        <f t="shared" ca="1" si="51"/>
        <v>0</v>
      </c>
      <c r="BD162">
        <f t="shared" ca="1" si="44"/>
        <v>1</v>
      </c>
      <c r="BE162">
        <f t="shared" ca="1" si="44"/>
        <v>1</v>
      </c>
      <c r="BU162">
        <f t="shared" ca="1" si="45"/>
        <v>22</v>
      </c>
      <c r="BV162">
        <f t="shared" ca="1" si="45"/>
        <v>22</v>
      </c>
      <c r="CL162">
        <f t="shared" ca="1" si="46"/>
        <v>0</v>
      </c>
      <c r="CM162">
        <f t="shared" ca="1" si="46"/>
        <v>0</v>
      </c>
      <c r="DC162" cm="1">
        <f t="array" aca="1" ref="DC162" ca="1">IF(ISNA(E162),,OFFSET(INDIRECT("'"&amp;DT$67&amp;"'!f1"),E162-1,))</f>
        <v>629.35805532500297</v>
      </c>
      <c r="DD162" cm="1">
        <f t="array" aca="1" ref="DD162" ca="1">IF(ISNA(F162),,OFFSET(INDIRECT("'"&amp;DU$67&amp;"'!f1"),F162-1,))</f>
        <v>968.20322111248902</v>
      </c>
      <c r="DT162">
        <f t="shared" ca="1" si="52"/>
        <v>0</v>
      </c>
      <c r="DU162">
        <f t="shared" ca="1" si="50"/>
        <v>0</v>
      </c>
      <c r="EK162" cm="1">
        <f t="array" aca="1" ref="EK162" ca="1">IF(ISNA(E162),0,OFFSET(INDIRECT("'"&amp;EK$67&amp;"'!g1"),E162-1,)*CL162)</f>
        <v>0</v>
      </c>
      <c r="EL162" cm="1">
        <f t="array" aca="1" ref="EL162" ca="1">IF(ISNA(F162),0,OFFSET(INDIRECT("'"&amp;EL$67&amp;"'!g1"),F162-1,)*CM162)</f>
        <v>0</v>
      </c>
      <c r="FB162" s="10" cm="1">
        <f t="array" aca="1" ref="FB162" ca="1">IF(ISNA(E162),0,OFFSET(INDIRECT("'"&amp;EK$67&amp;"'!h1"),E162-1,))</f>
        <v>10000</v>
      </c>
      <c r="FC162" s="10" cm="1">
        <f t="array" aca="1" ref="FC162" ca="1">IF(ISNA(F162),0,OFFSET(INDIRECT("'"&amp;EL$67&amp;"'!h1"),F162-1,))</f>
        <v>10000</v>
      </c>
      <c r="FD162" s="10"/>
      <c r="FE162" s="10"/>
      <c r="FF162" s="10"/>
      <c r="FG162" s="10"/>
      <c r="FH162" s="10"/>
      <c r="FI162" s="10"/>
      <c r="FJ162" s="10"/>
      <c r="FK162" s="10"/>
      <c r="FL162" s="10"/>
      <c r="FM162" s="10"/>
      <c r="FN162" s="10"/>
      <c r="FO162" s="10"/>
      <c r="FP162" s="10"/>
      <c r="FQ162" s="10"/>
      <c r="FW162" s="4"/>
      <c r="FX162" s="5"/>
    </row>
    <row r="163" spans="1:180" x14ac:dyDescent="0.2">
      <c r="A163" t="str" cm="1">
        <f t="array" aca="1" ref="A163" ca="1">INDIRECT($A$67&amp;"!A"&amp;ROW(C96)+$B$64)</f>
        <v>[[98,2,21]]</v>
      </c>
      <c r="B163" cm="1">
        <f t="array" aca="1" ref="B163" ca="1">INDIRECT($A$67&amp;"!b"&amp;ROW(D96)+$B$64)</f>
        <v>98</v>
      </c>
      <c r="C163">
        <f t="shared" ca="1" si="49"/>
        <v>21</v>
      </c>
      <c r="E163">
        <f t="shared" ca="1" si="40"/>
        <v>126</v>
      </c>
      <c r="F163">
        <f t="shared" ca="1" si="40"/>
        <v>125</v>
      </c>
      <c r="V163" cm="1">
        <f t="array" aca="1" ref="V163" ca="1">IF(ISNA(E163),,OFFSET(INDIRECT("'"&amp;V$67&amp;"'!d1"),E163-1,))</f>
        <v>27</v>
      </c>
      <c r="W163" cm="1">
        <f t="array" aca="1" ref="W163" ca="1">IF(ISNA(F163),,OFFSET(INDIRECT("'"&amp;W$67&amp;"'!d1"),F163-1,))</f>
        <v>23</v>
      </c>
      <c r="AM163">
        <f t="shared" ca="1" si="51"/>
        <v>0</v>
      </c>
      <c r="AN163">
        <f t="shared" ca="1" si="51"/>
        <v>0</v>
      </c>
      <c r="BD163">
        <f t="shared" ca="1" si="44"/>
        <v>1</v>
      </c>
      <c r="BE163">
        <f t="shared" ca="1" si="44"/>
        <v>1</v>
      </c>
      <c r="BU163">
        <f t="shared" ca="1" si="45"/>
        <v>27</v>
      </c>
      <c r="BV163">
        <f t="shared" ca="1" si="45"/>
        <v>23</v>
      </c>
      <c r="CL163">
        <f t="shared" ca="1" si="46"/>
        <v>0</v>
      </c>
      <c r="CM163">
        <f t="shared" ca="1" si="46"/>
        <v>0</v>
      </c>
      <c r="DC163" cm="1">
        <f t="array" aca="1" ref="DC163" ca="1">IF(ISNA(E163),,OFFSET(INDIRECT("'"&amp;DT$67&amp;"'!f1"),E163-1,))</f>
        <v>754.43638223099697</v>
      </c>
      <c r="DD163" cm="1">
        <f t="array" aca="1" ref="DD163" ca="1">IF(ISNA(F163),,OFFSET(INDIRECT("'"&amp;DU$67&amp;"'!f1"),F163-1,))</f>
        <v>1127.6026768460799</v>
      </c>
      <c r="DT163">
        <f t="shared" ca="1" si="52"/>
        <v>0</v>
      </c>
      <c r="DU163">
        <f t="shared" ca="1" si="50"/>
        <v>0</v>
      </c>
      <c r="EK163" cm="1">
        <f t="array" aca="1" ref="EK163" ca="1">IF(ISNA(E163),0,OFFSET(INDIRECT("'"&amp;EK$67&amp;"'!g1"),E163-1,)*CL163)</f>
        <v>0</v>
      </c>
      <c r="EL163" cm="1">
        <f t="array" aca="1" ref="EL163" ca="1">IF(ISNA(F163),0,OFFSET(INDIRECT("'"&amp;EL$67&amp;"'!g1"),F163-1,)*CM163)</f>
        <v>0</v>
      </c>
      <c r="FB163" s="10" cm="1">
        <f t="array" aca="1" ref="FB163" ca="1">IF(ISNA(E163),0,OFFSET(INDIRECT("'"&amp;EK$67&amp;"'!h1"),E163-1,))</f>
        <v>10000</v>
      </c>
      <c r="FC163" s="10" cm="1">
        <f t="array" aca="1" ref="FC163" ca="1">IF(ISNA(F163),0,OFFSET(INDIRECT("'"&amp;EL$67&amp;"'!h1"),F163-1,))</f>
        <v>10000</v>
      </c>
      <c r="FD163" s="10"/>
      <c r="FE163" s="10"/>
      <c r="FF163" s="10"/>
      <c r="FG163" s="10"/>
      <c r="FH163" s="10"/>
      <c r="FI163" s="10"/>
      <c r="FJ163" s="10"/>
      <c r="FK163" s="10"/>
      <c r="FL163" s="10"/>
      <c r="FM163" s="10"/>
      <c r="FN163" s="10"/>
      <c r="FO163" s="10"/>
      <c r="FP163" s="10"/>
      <c r="FQ163" s="10"/>
      <c r="FW163" s="4"/>
      <c r="FX163" s="5"/>
    </row>
    <row r="164" spans="1:180" x14ac:dyDescent="0.2">
      <c r="A164" t="str" cm="1">
        <f t="array" aca="1" ref="A164" ca="1">INDIRECT($A$67&amp;"!A"&amp;ROW(C97)+$B$64)</f>
        <v>[[99,3,21]]</v>
      </c>
      <c r="B164" cm="1">
        <f t="array" aca="1" ref="B164" ca="1">INDIRECT($A$67&amp;"!b"&amp;ROW(D97)+$B$64)</f>
        <v>99</v>
      </c>
      <c r="C164">
        <f t="shared" ca="1" si="49"/>
        <v>21</v>
      </c>
      <c r="E164">
        <f t="shared" ca="1" si="40"/>
        <v>127</v>
      </c>
      <c r="F164">
        <f t="shared" ca="1" si="40"/>
        <v>126</v>
      </c>
      <c r="V164" cm="1">
        <f t="array" aca="1" ref="V164" ca="1">IF(ISNA(E164),,OFFSET(INDIRECT("'"&amp;V$67&amp;"'!d1"),E164-1,))</f>
        <v>27</v>
      </c>
      <c r="W164" cm="1">
        <f t="array" aca="1" ref="W164" ca="1">IF(ISNA(F164),,OFFSET(INDIRECT("'"&amp;W$67&amp;"'!d1"),F164-1,))</f>
        <v>21</v>
      </c>
      <c r="AM164">
        <f t="shared" ca="1" si="51"/>
        <v>0</v>
      </c>
      <c r="AN164">
        <f t="shared" ca="1" si="51"/>
        <v>0</v>
      </c>
      <c r="BD164">
        <f t="shared" ca="1" si="44"/>
        <v>1</v>
      </c>
      <c r="BE164">
        <f t="shared" ca="1" si="44"/>
        <v>1</v>
      </c>
      <c r="BU164">
        <f t="shared" ca="1" si="45"/>
        <v>27</v>
      </c>
      <c r="BV164">
        <f t="shared" ca="1" si="45"/>
        <v>21</v>
      </c>
      <c r="CL164">
        <f t="shared" ca="1" si="46"/>
        <v>0</v>
      </c>
      <c r="CM164">
        <f t="shared" ca="1" si="46"/>
        <v>1</v>
      </c>
      <c r="DC164" cm="1">
        <f t="array" aca="1" ref="DC164" ca="1">IF(ISNA(E164),,OFFSET(INDIRECT("'"&amp;DT$67&amp;"'!f1"),E164-1,))</f>
        <v>734.50755040499996</v>
      </c>
      <c r="DD164" cm="1">
        <f t="array" aca="1" ref="DD164" ca="1">IF(ISNA(F164),,OFFSET(INDIRECT("'"&amp;DU$67&amp;"'!f1"),F164-1,))</f>
        <v>1101.5676085799901</v>
      </c>
      <c r="DT164">
        <f t="shared" ca="1" si="52"/>
        <v>0</v>
      </c>
      <c r="DU164">
        <f t="shared" ca="1" si="50"/>
        <v>141</v>
      </c>
      <c r="EK164" cm="1">
        <f t="array" aca="1" ref="EK164" ca="1">IF(ISNA(E164),0,OFFSET(INDIRECT("'"&amp;EK$67&amp;"'!g1"),E164-1,)*CL164)</f>
        <v>0</v>
      </c>
      <c r="EL164" cm="1">
        <f t="array" aca="1" ref="EL164" ca="1">IF(ISNA(F164),0,OFFSET(INDIRECT("'"&amp;EL$67&amp;"'!g1"),F164-1,)*CM164)</f>
        <v>141</v>
      </c>
      <c r="FB164" s="10" cm="1">
        <f t="array" aca="1" ref="FB164" ca="1">IF(ISNA(E164),0,OFFSET(INDIRECT("'"&amp;EK$67&amp;"'!h1"),E164-1,))</f>
        <v>10000</v>
      </c>
      <c r="FC164" s="10" cm="1">
        <f t="array" aca="1" ref="FC164" ca="1">IF(ISNA(F164),0,OFFSET(INDIRECT("'"&amp;EL$67&amp;"'!h1"),F164-1,))</f>
        <v>10000</v>
      </c>
      <c r="FD164" s="10"/>
      <c r="FE164" s="10"/>
      <c r="FF164" s="10"/>
      <c r="FG164" s="10"/>
      <c r="FH164" s="10"/>
      <c r="FI164" s="10"/>
      <c r="FJ164" s="10"/>
      <c r="FK164" s="10"/>
      <c r="FL164" s="10"/>
      <c r="FM164" s="10"/>
      <c r="FN164" s="10"/>
      <c r="FO164" s="10"/>
      <c r="FP164" s="10"/>
      <c r="FQ164" s="10"/>
      <c r="FW164" s="4"/>
      <c r="FX164" s="5"/>
    </row>
    <row r="165" spans="1:180" x14ac:dyDescent="0.2">
      <c r="A165" t="str" cm="1">
        <f t="array" aca="1" ref="A165" ca="1">INDIRECT($A$67&amp;"!A"&amp;ROW(C98)+$B$64)</f>
        <v>[[100,4,20]]</v>
      </c>
      <c r="B165" cm="1">
        <f t="array" aca="1" ref="B165" ca="1">INDIRECT($A$67&amp;"!b"&amp;ROW(D98)+$B$64)</f>
        <v>100</v>
      </c>
      <c r="C165">
        <f t="shared" ca="1" si="49"/>
        <v>20</v>
      </c>
      <c r="E165">
        <f t="shared" ref="E165:F188" ca="1" si="53">MATCH($A165,INDIRECT("'"&amp;E$67&amp;"'!A:A"),)</f>
        <v>128</v>
      </c>
      <c r="F165">
        <f t="shared" ca="1" si="53"/>
        <v>127</v>
      </c>
      <c r="V165" cm="1">
        <f t="array" aca="1" ref="V165" ca="1">IF(ISNA(E165),,OFFSET(INDIRECT("'"&amp;V$67&amp;"'!d1"),E165-1,))</f>
        <v>26</v>
      </c>
      <c r="W165" cm="1">
        <f t="array" aca="1" ref="W165" ca="1">IF(ISNA(F165),,OFFSET(INDIRECT("'"&amp;W$67&amp;"'!d1"),F165-1,))</f>
        <v>20</v>
      </c>
      <c r="AM165">
        <f t="shared" ca="1" si="51"/>
        <v>0</v>
      </c>
      <c r="AN165">
        <f t="shared" ca="1" si="51"/>
        <v>0</v>
      </c>
      <c r="BD165">
        <f t="shared" ca="1" si="44"/>
        <v>1</v>
      </c>
      <c r="BE165">
        <f t="shared" ca="1" si="44"/>
        <v>1</v>
      </c>
      <c r="BU165">
        <f t="shared" ca="1" si="45"/>
        <v>26</v>
      </c>
      <c r="BV165">
        <f t="shared" ca="1" si="45"/>
        <v>20</v>
      </c>
      <c r="CL165">
        <f t="shared" ca="1" si="46"/>
        <v>0</v>
      </c>
      <c r="CM165">
        <f t="shared" ca="1" si="46"/>
        <v>1</v>
      </c>
      <c r="DC165" cm="1">
        <f t="array" aca="1" ref="DC165" ca="1">IF(ISNA(E165),,OFFSET(INDIRECT("'"&amp;DT$67&amp;"'!f1"),E165-1,))</f>
        <v>706.02517341900204</v>
      </c>
      <c r="DD165" cm="1">
        <f t="array" aca="1" ref="DD165" ca="1">IF(ISNA(F165),,OFFSET(INDIRECT("'"&amp;DU$67&amp;"'!f1"),F165-1,))</f>
        <v>1069.7674224749201</v>
      </c>
      <c r="DT165">
        <f t="shared" ca="1" si="52"/>
        <v>0</v>
      </c>
      <c r="DU165">
        <f t="shared" ca="1" si="50"/>
        <v>102</v>
      </c>
      <c r="EK165" cm="1">
        <f t="array" aca="1" ref="EK165" ca="1">IF(ISNA(E165),0,OFFSET(INDIRECT("'"&amp;EK$67&amp;"'!g1"),E165-1,)*CL165)</f>
        <v>0</v>
      </c>
      <c r="EL165" cm="1">
        <f t="array" aca="1" ref="EL165" ca="1">IF(ISNA(F165),0,OFFSET(INDIRECT("'"&amp;EL$67&amp;"'!g1"),F165-1,)*CM165)</f>
        <v>102</v>
      </c>
      <c r="FB165" s="10" cm="1">
        <f t="array" aca="1" ref="FB165" ca="1">IF(ISNA(E165),0,OFFSET(INDIRECT("'"&amp;EK$67&amp;"'!h1"),E165-1,))</f>
        <v>10000</v>
      </c>
      <c r="FC165" s="10" cm="1">
        <f t="array" aca="1" ref="FC165" ca="1">IF(ISNA(F165),0,OFFSET(INDIRECT("'"&amp;EL$67&amp;"'!h1"),F165-1,))</f>
        <v>10000</v>
      </c>
      <c r="FD165" s="10"/>
      <c r="FE165" s="10"/>
      <c r="FF165" s="10"/>
      <c r="FG165" s="10"/>
      <c r="FH165" s="10"/>
      <c r="FI165" s="10"/>
      <c r="FJ165" s="10"/>
      <c r="FK165" s="10"/>
      <c r="FL165" s="10"/>
      <c r="FM165" s="10"/>
      <c r="FN165" s="10"/>
      <c r="FO165" s="10"/>
      <c r="FP165" s="10"/>
      <c r="FQ165" s="10"/>
      <c r="FW165" s="4"/>
      <c r="FX165" s="5"/>
    </row>
    <row r="166" spans="1:180" x14ac:dyDescent="0.2">
      <c r="A166" t="str" cm="1">
        <f t="array" aca="1" ref="A166" ca="1">INDIRECT($A$67&amp;"!A"&amp;ROW(C99)+$B$64)</f>
        <v>[[101,4,20]]</v>
      </c>
      <c r="B166" cm="1">
        <f t="array" aca="1" ref="B166" ca="1">INDIRECT($A$67&amp;"!b"&amp;ROW(D99)+$B$64)</f>
        <v>101</v>
      </c>
      <c r="C166">
        <f t="shared" ca="1" si="49"/>
        <v>20</v>
      </c>
      <c r="E166">
        <f t="shared" ca="1" si="53"/>
        <v>129</v>
      </c>
      <c r="F166">
        <f t="shared" ca="1" si="53"/>
        <v>128</v>
      </c>
      <c r="V166" cm="1">
        <f t="array" aca="1" ref="V166" ca="1">IF(ISNA(E166),,OFFSET(INDIRECT("'"&amp;V$67&amp;"'!d1"),E166-1,))</f>
        <v>26</v>
      </c>
      <c r="W166" cm="1">
        <f t="array" aca="1" ref="W166" ca="1">IF(ISNA(F166),,OFFSET(INDIRECT("'"&amp;W$67&amp;"'!d1"),F166-1,))</f>
        <v>20</v>
      </c>
      <c r="AM166">
        <f t="shared" ca="1" si="51"/>
        <v>0</v>
      </c>
      <c r="AN166">
        <f t="shared" ca="1" si="51"/>
        <v>0</v>
      </c>
      <c r="BD166">
        <f t="shared" ca="1" si="44"/>
        <v>1</v>
      </c>
      <c r="BE166">
        <f t="shared" ca="1" si="44"/>
        <v>1</v>
      </c>
      <c r="BU166">
        <f t="shared" ca="1" si="45"/>
        <v>26</v>
      </c>
      <c r="BV166">
        <f t="shared" ca="1" si="45"/>
        <v>20</v>
      </c>
      <c r="CL166">
        <f t="shared" ca="1" si="46"/>
        <v>0</v>
      </c>
      <c r="CM166">
        <f t="shared" ca="1" si="46"/>
        <v>1</v>
      </c>
      <c r="DC166" cm="1">
        <f t="array" aca="1" ref="DC166" ca="1">IF(ISNA(E166),,OFFSET(INDIRECT("'"&amp;DT$67&amp;"'!f1"),E166-1,))</f>
        <v>705.50562819399704</v>
      </c>
      <c r="DD166" cm="1">
        <f t="array" aca="1" ref="DD166" ca="1">IF(ISNA(F166),,OFFSET(INDIRECT("'"&amp;DU$67&amp;"'!f1"),F166-1,))</f>
        <v>1070.33353885263</v>
      </c>
      <c r="DT166">
        <f t="shared" ca="1" si="52"/>
        <v>0</v>
      </c>
      <c r="DU166">
        <f t="shared" ca="1" si="50"/>
        <v>92</v>
      </c>
      <c r="EK166" cm="1">
        <f t="array" aca="1" ref="EK166" ca="1">IF(ISNA(E166),0,OFFSET(INDIRECT("'"&amp;EK$67&amp;"'!g1"),E166-1,)*CL166)</f>
        <v>0</v>
      </c>
      <c r="EL166" cm="1">
        <f t="array" aca="1" ref="EL166" ca="1">IF(ISNA(F166),0,OFFSET(INDIRECT("'"&amp;EL$67&amp;"'!g1"),F166-1,)*CM166)</f>
        <v>92</v>
      </c>
      <c r="FB166" s="10" cm="1">
        <f t="array" aca="1" ref="FB166" ca="1">IF(ISNA(E166),0,OFFSET(INDIRECT("'"&amp;EK$67&amp;"'!h1"),E166-1,))</f>
        <v>10000</v>
      </c>
      <c r="FC166" s="10" cm="1">
        <f t="array" aca="1" ref="FC166" ca="1">IF(ISNA(F166),0,OFFSET(INDIRECT("'"&amp;EL$67&amp;"'!h1"),F166-1,))</f>
        <v>10000</v>
      </c>
      <c r="FD166" s="10"/>
      <c r="FE166" s="10"/>
      <c r="FF166" s="10"/>
      <c r="FG166" s="10"/>
      <c r="FH166" s="10"/>
      <c r="FI166" s="10"/>
      <c r="FJ166" s="10"/>
      <c r="FK166" s="10"/>
      <c r="FL166" s="10"/>
      <c r="FM166" s="10"/>
      <c r="FN166" s="10"/>
      <c r="FO166" s="10"/>
      <c r="FP166" s="10"/>
      <c r="FQ166" s="10"/>
      <c r="FW166" s="4"/>
      <c r="FX166" s="5"/>
    </row>
    <row r="167" spans="1:180" x14ac:dyDescent="0.2">
      <c r="A167" t="str" cm="1">
        <f t="array" aca="1" ref="A167" ca="1">INDIRECT($A$67&amp;"!A"&amp;ROW(C100)+$B$64)</f>
        <v>[[102,17,17]]</v>
      </c>
      <c r="B167" cm="1">
        <f t="array" aca="1" ref="B167" ca="1">INDIRECT($A$67&amp;"!b"&amp;ROW(D100)+$B$64)</f>
        <v>102</v>
      </c>
      <c r="C167">
        <f t="shared" ca="1" si="49"/>
        <v>17</v>
      </c>
      <c r="E167">
        <f t="shared" ca="1" si="53"/>
        <v>130</v>
      </c>
      <c r="F167">
        <f t="shared" ca="1" si="53"/>
        <v>129</v>
      </c>
      <c r="V167" cm="1">
        <f t="array" aca="1" ref="V167" ca="1">IF(ISNA(E167),,OFFSET(INDIRECT("'"&amp;V$67&amp;"'!d1"),E167-1,))</f>
        <v>22</v>
      </c>
      <c r="W167" cm="1">
        <f t="array" aca="1" ref="W167" ca="1">IF(ISNA(F167),,OFFSET(INDIRECT("'"&amp;W$67&amp;"'!d1"),F167-1,))</f>
        <v>19</v>
      </c>
      <c r="AM167">
        <f t="shared" ca="1" si="51"/>
        <v>0</v>
      </c>
      <c r="AN167">
        <f t="shared" ca="1" si="51"/>
        <v>0</v>
      </c>
      <c r="BD167">
        <f t="shared" ref="BD167:BE188" ca="1" si="54">IF(AND(V167&gt;0,V167&lt;$B167),1,0)</f>
        <v>1</v>
      </c>
      <c r="BE167">
        <f t="shared" ca="1" si="54"/>
        <v>1</v>
      </c>
      <c r="BU167">
        <f t="shared" ref="BU167:BV188" ca="1" si="55">IF(BD167,V167,$B167)</f>
        <v>22</v>
      </c>
      <c r="BV167">
        <f t="shared" ca="1" si="55"/>
        <v>19</v>
      </c>
      <c r="CL167">
        <f t="shared" ref="CL167:CM188" ca="1" si="56">IF(BU167=$C167,1,0)</f>
        <v>0</v>
      </c>
      <c r="CM167">
        <f t="shared" ca="1" si="56"/>
        <v>0</v>
      </c>
      <c r="DC167" cm="1">
        <f t="array" aca="1" ref="DC167" ca="1">IF(ISNA(E167),,OFFSET(INDIRECT("'"&amp;DT$67&amp;"'!f1"),E167-1,))</f>
        <v>1486.2428449500001</v>
      </c>
      <c r="DD167" cm="1">
        <f t="array" aca="1" ref="DD167" ca="1">IF(ISNA(F167),,OFFSET(INDIRECT("'"&amp;DU$67&amp;"'!f1"),F167-1,))</f>
        <v>1599.1293711066201</v>
      </c>
      <c r="DT167">
        <f t="shared" ca="1" si="52"/>
        <v>0</v>
      </c>
      <c r="DU167">
        <f t="shared" ca="1" si="50"/>
        <v>0</v>
      </c>
      <c r="EK167" cm="1">
        <f t="array" aca="1" ref="EK167" ca="1">IF(ISNA(E167),0,OFFSET(INDIRECT("'"&amp;EK$67&amp;"'!g1"),E167-1,)*CL167)</f>
        <v>0</v>
      </c>
      <c r="EL167" cm="1">
        <f t="array" aca="1" ref="EL167" ca="1">IF(ISNA(F167),0,OFFSET(INDIRECT("'"&amp;EL$67&amp;"'!g1"),F167-1,)*CM167)</f>
        <v>0</v>
      </c>
      <c r="FB167" s="10" cm="1">
        <f t="array" aca="1" ref="FB167" ca="1">IF(ISNA(E167),0,OFFSET(INDIRECT("'"&amp;EK$67&amp;"'!h1"),E167-1,))</f>
        <v>10000</v>
      </c>
      <c r="FC167" s="10" cm="1">
        <f t="array" aca="1" ref="FC167" ca="1">IF(ISNA(F167),0,OFFSET(INDIRECT("'"&amp;EL$67&amp;"'!h1"),F167-1,))</f>
        <v>10000</v>
      </c>
      <c r="FD167" s="10"/>
      <c r="FE167" s="10"/>
      <c r="FF167" s="10"/>
      <c r="FG167" s="10"/>
      <c r="FH167" s="10"/>
      <c r="FI167" s="10"/>
      <c r="FJ167" s="10"/>
      <c r="FK167" s="10"/>
      <c r="FL167" s="10"/>
      <c r="FM167" s="10"/>
      <c r="FN167" s="10"/>
      <c r="FO167" s="10"/>
      <c r="FP167" s="10"/>
      <c r="FQ167" s="10"/>
      <c r="FW167" s="4"/>
      <c r="FX167" s="5"/>
    </row>
    <row r="168" spans="1:180" x14ac:dyDescent="0.2">
      <c r="A168" t="str" cm="1">
        <f t="array" aca="1" ref="A168" ca="1">INDIRECT($A$67&amp;"!A"&amp;ROW(C101)+$B$64)</f>
        <v>[[103,18,17]]</v>
      </c>
      <c r="B168" cm="1">
        <f t="array" aca="1" ref="B168" ca="1">INDIRECT($A$67&amp;"!b"&amp;ROW(D101)+$B$64)</f>
        <v>103</v>
      </c>
      <c r="C168">
        <f t="shared" ca="1" si="49"/>
        <v>17</v>
      </c>
      <c r="E168">
        <f t="shared" ca="1" si="53"/>
        <v>131</v>
      </c>
      <c r="F168">
        <f t="shared" ca="1" si="53"/>
        <v>130</v>
      </c>
      <c r="V168" cm="1">
        <f t="array" aca="1" ref="V168" ca="1">IF(ISNA(E168),$B168,OFFSET(INDIRECT("'"&amp;V$67&amp;"'!d1"),E168-1,))</f>
        <v>21</v>
      </c>
      <c r="W168" cm="1">
        <f t="array" aca="1" ref="W168" ca="1">IF(ISNA(F168),,OFFSET(INDIRECT("'"&amp;W$67&amp;"'!d1"),F168-1,))</f>
        <v>21</v>
      </c>
      <c r="AM168">
        <f ca="1">IF(DC168&gt;= $N$3,0,BD168)</f>
        <v>0</v>
      </c>
      <c r="AN168">
        <f t="shared" ref="AN168:AN188" ca="1" si="57">IF(DD168&gt;= $N$3,0,BE168)</f>
        <v>0</v>
      </c>
      <c r="BD168">
        <f t="shared" ca="1" si="54"/>
        <v>1</v>
      </c>
      <c r="BE168">
        <f t="shared" ca="1" si="54"/>
        <v>1</v>
      </c>
      <c r="BU168">
        <f t="shared" ca="1" si="55"/>
        <v>21</v>
      </c>
      <c r="BV168">
        <f t="shared" ca="1" si="55"/>
        <v>21</v>
      </c>
      <c r="CL168">
        <f t="shared" ca="1" si="56"/>
        <v>0</v>
      </c>
      <c r="CM168">
        <f t="shared" ca="1" si="56"/>
        <v>0</v>
      </c>
      <c r="DC168" cm="1">
        <f t="array" aca="1" ref="DC168" ca="1">IF(ISNA(E168),,OFFSET(INDIRECT("'"&amp;DT$67&amp;"'!f1"),E168-1,))</f>
        <v>1473.9557786319999</v>
      </c>
      <c r="DD168" cm="1">
        <f t="array" aca="1" ref="DD168" ca="1">IF(ISNA(F168),,OFFSET(INDIRECT("'"&amp;DU$67&amp;"'!f1"),F168-1,))</f>
        <v>1569.4572563916399</v>
      </c>
      <c r="DT168">
        <f ca="1">IF(CL168,EK168,)</f>
        <v>0</v>
      </c>
      <c r="DU168">
        <f t="shared" ca="1" si="50"/>
        <v>0</v>
      </c>
      <c r="EK168" cm="1">
        <f t="array" aca="1" ref="EK168" ca="1">IF(ISNA(E168),0,OFFSET(INDIRECT("'"&amp;EK$67&amp;"'!g1"),E168-1,)*CL168)</f>
        <v>0</v>
      </c>
      <c r="EL168" cm="1">
        <f t="array" aca="1" ref="EL168" ca="1">IF(ISNA(F168),0,OFFSET(INDIRECT("'"&amp;EL$67&amp;"'!g1"),F168-1,)*CM168)</f>
        <v>0</v>
      </c>
      <c r="FB168" s="10" cm="1">
        <f t="array" aca="1" ref="FB168" ca="1">IF(ISNA(E168),0,OFFSET(INDIRECT("'"&amp;EK$67&amp;"'!h1"),E168-1,))</f>
        <v>10000</v>
      </c>
      <c r="FC168" s="10" cm="1">
        <f t="array" aca="1" ref="FC168" ca="1">IF(ISNA(F168),0,OFFSET(INDIRECT("'"&amp;EL$67&amp;"'!h1"),F168-1,))</f>
        <v>10000</v>
      </c>
      <c r="FD168" s="10"/>
      <c r="FE168" s="10"/>
      <c r="FF168" s="10"/>
      <c r="FG168" s="10"/>
      <c r="FH168" s="10"/>
      <c r="FI168" s="10"/>
      <c r="FJ168" s="10"/>
      <c r="FK168" s="10"/>
      <c r="FL168" s="10"/>
      <c r="FM168" s="10"/>
      <c r="FN168" s="10"/>
      <c r="FO168" s="10"/>
      <c r="FP168" s="10"/>
      <c r="FQ168" s="10"/>
      <c r="FW168" s="4"/>
      <c r="FX168" s="5"/>
    </row>
    <row r="169" spans="1:180" x14ac:dyDescent="0.2">
      <c r="A169" t="str" cm="1">
        <f t="array" aca="1" ref="A169" ca="1">INDIRECT($A$67&amp;"!A"&amp;ROW(C102)+$B$64)</f>
        <v>[[104,12,19]]</v>
      </c>
      <c r="B169" cm="1">
        <f t="array" aca="1" ref="B169" ca="1">INDIRECT($A$67&amp;"!b"&amp;ROW(D102)+$B$64)</f>
        <v>104</v>
      </c>
      <c r="C169">
        <f t="shared" ca="1" si="49"/>
        <v>19</v>
      </c>
      <c r="E169">
        <f t="shared" ca="1" si="53"/>
        <v>132</v>
      </c>
      <c r="F169">
        <f t="shared" ca="1" si="53"/>
        <v>131</v>
      </c>
      <c r="V169" cm="1">
        <f t="array" aca="1" ref="V169" ca="1">IF(ISNA(E169),,OFFSET(INDIRECT("'"&amp;V$67&amp;"'!d1"),E169-1,))</f>
        <v>22</v>
      </c>
      <c r="W169" cm="1">
        <f t="array" aca="1" ref="W169" ca="1">IF(ISNA(F169),,OFFSET(INDIRECT("'"&amp;W$67&amp;"'!d1"),F169-1,))</f>
        <v>24</v>
      </c>
      <c r="AM169">
        <f t="shared" ref="AM169:AM188" ca="1" si="58">IF(DC169&gt;= $N$3,0,BD169)</f>
        <v>0</v>
      </c>
      <c r="AN169">
        <f t="shared" ca="1" si="57"/>
        <v>0</v>
      </c>
      <c r="BD169">
        <f t="shared" ca="1" si="54"/>
        <v>1</v>
      </c>
      <c r="BE169">
        <f t="shared" ca="1" si="54"/>
        <v>1</v>
      </c>
      <c r="BU169">
        <f t="shared" ca="1" si="55"/>
        <v>22</v>
      </c>
      <c r="BV169">
        <f t="shared" ca="1" si="55"/>
        <v>24</v>
      </c>
      <c r="CL169">
        <f t="shared" ca="1" si="56"/>
        <v>0</v>
      </c>
      <c r="CM169">
        <f t="shared" ca="1" si="56"/>
        <v>0</v>
      </c>
      <c r="DC169" cm="1">
        <f t="array" aca="1" ref="DC169" ca="1">IF(ISNA(E169),,OFFSET(INDIRECT("'"&amp;DT$67&amp;"'!f1"),E169-1,))</f>
        <v>1734.5294068650001</v>
      </c>
      <c r="DD169" cm="1">
        <f t="array" aca="1" ref="DD169" ca="1">IF(ISNA(F169),,OFFSET(INDIRECT("'"&amp;DU$67&amp;"'!f1"),F169-1,))</f>
        <v>1883.7770341560199</v>
      </c>
      <c r="DT169">
        <f t="shared" ref="DT169:DT188" ca="1" si="59">IF(CL169,EK169,)</f>
        <v>0</v>
      </c>
      <c r="DU169">
        <f t="shared" ca="1" si="50"/>
        <v>0</v>
      </c>
      <c r="EK169" cm="1">
        <f t="array" aca="1" ref="EK169" ca="1">IF(ISNA(E169),0,OFFSET(INDIRECT("'"&amp;EK$67&amp;"'!g1"),E169-1,)*CL169)</f>
        <v>0</v>
      </c>
      <c r="EL169" cm="1">
        <f t="array" aca="1" ref="EL169" ca="1">IF(ISNA(F169),0,OFFSET(INDIRECT("'"&amp;EL$67&amp;"'!g1"),F169-1,)*CM169)</f>
        <v>0</v>
      </c>
      <c r="FB169" s="10" cm="1">
        <f t="array" aca="1" ref="FB169" ca="1">IF(ISNA(E169),0,OFFSET(INDIRECT("'"&amp;EK$67&amp;"'!h1"),E169-1,))</f>
        <v>10000</v>
      </c>
      <c r="FC169" s="10" cm="1">
        <f t="array" aca="1" ref="FC169" ca="1">IF(ISNA(F169),0,OFFSET(INDIRECT("'"&amp;EL$67&amp;"'!h1"),F169-1,))</f>
        <v>10000</v>
      </c>
      <c r="FD169" s="10"/>
      <c r="FE169" s="10"/>
      <c r="FF169" s="10"/>
      <c r="FG169" s="10"/>
      <c r="FH169" s="10"/>
      <c r="FI169" s="10"/>
      <c r="FJ169" s="10"/>
      <c r="FK169" s="10"/>
      <c r="FL169" s="10"/>
      <c r="FM169" s="10"/>
      <c r="FN169" s="10"/>
      <c r="FO169" s="10"/>
      <c r="FP169" s="10"/>
      <c r="FQ169" s="10"/>
      <c r="FW169" s="4"/>
      <c r="FX169" s="5"/>
    </row>
    <row r="170" spans="1:180" x14ac:dyDescent="0.2">
      <c r="A170" t="str" cm="1">
        <f t="array" aca="1" ref="A170" ca="1">INDIRECT($A$67&amp;"!A"&amp;ROW(C103)+$B$64)</f>
        <v>[[105,8,20]]</v>
      </c>
      <c r="B170" cm="1">
        <f t="array" aca="1" ref="B170" ca="1">INDIRECT($A$67&amp;"!b"&amp;ROW(D103)+$B$64)</f>
        <v>105</v>
      </c>
      <c r="C170">
        <f t="shared" ca="1" si="49"/>
        <v>20</v>
      </c>
      <c r="E170">
        <f t="shared" ca="1" si="53"/>
        <v>133</v>
      </c>
      <c r="F170">
        <f t="shared" ca="1" si="53"/>
        <v>132</v>
      </c>
      <c r="V170" cm="1">
        <f t="array" aca="1" ref="V170" ca="1">IF(ISNA(E170),,OFFSET(INDIRECT("'"&amp;V$67&amp;"'!d1"),E170-1,))</f>
        <v>24</v>
      </c>
      <c r="W170" cm="1">
        <f t="array" aca="1" ref="W170" ca="1">IF(ISNA(F170),,OFFSET(INDIRECT("'"&amp;W$67&amp;"'!d1"),F170-1,))</f>
        <v>26</v>
      </c>
      <c r="AM170">
        <f t="shared" ca="1" si="58"/>
        <v>0</v>
      </c>
      <c r="AN170">
        <f t="shared" ca="1" si="57"/>
        <v>0</v>
      </c>
      <c r="BD170">
        <f t="shared" ca="1" si="54"/>
        <v>1</v>
      </c>
      <c r="BE170">
        <f t="shared" ca="1" si="54"/>
        <v>1</v>
      </c>
      <c r="BU170">
        <f t="shared" ca="1" si="55"/>
        <v>24</v>
      </c>
      <c r="BV170">
        <f t="shared" ca="1" si="55"/>
        <v>26</v>
      </c>
      <c r="CL170">
        <f t="shared" ca="1" si="56"/>
        <v>0</v>
      </c>
      <c r="CM170">
        <f t="shared" ca="1" si="56"/>
        <v>0</v>
      </c>
      <c r="DC170" cm="1">
        <f t="array" aca="1" ref="DC170" ca="1">IF(ISNA(E170),,OFFSET(INDIRECT("'"&amp;DT$67&amp;"'!f1"),E170-1,))</f>
        <v>1920.9540172289901</v>
      </c>
      <c r="DD170" cm="1">
        <f t="array" aca="1" ref="DD170" ca="1">IF(ISNA(F170),,OFFSET(INDIRECT("'"&amp;DU$67&amp;"'!f1"),F170-1,))</f>
        <v>2094.1665376648298</v>
      </c>
      <c r="DT170">
        <f t="shared" ca="1" si="59"/>
        <v>0</v>
      </c>
      <c r="DU170">
        <f t="shared" ca="1" si="50"/>
        <v>0</v>
      </c>
      <c r="EK170" cm="1">
        <f t="array" aca="1" ref="EK170" ca="1">IF(ISNA(E170),0,OFFSET(INDIRECT("'"&amp;EK$67&amp;"'!g1"),E170-1,)*CL170)</f>
        <v>0</v>
      </c>
      <c r="EL170" cm="1">
        <f t="array" aca="1" ref="EL170" ca="1">IF(ISNA(F170),0,OFFSET(INDIRECT("'"&amp;EL$67&amp;"'!g1"),F170-1,)*CM170)</f>
        <v>0</v>
      </c>
      <c r="FB170" s="10" cm="1">
        <f t="array" aca="1" ref="FB170" ca="1">IF(ISNA(E170),0,OFFSET(INDIRECT("'"&amp;EK$67&amp;"'!h1"),E170-1,))</f>
        <v>10000</v>
      </c>
      <c r="FC170" s="10" cm="1">
        <f t="array" aca="1" ref="FC170" ca="1">IF(ISNA(F170),0,OFFSET(INDIRECT("'"&amp;EL$67&amp;"'!h1"),F170-1,))</f>
        <v>10000</v>
      </c>
      <c r="FD170" s="10"/>
      <c r="FE170" s="10"/>
      <c r="FF170" s="10"/>
      <c r="FG170" s="10"/>
      <c r="FH170" s="10"/>
      <c r="FI170" s="10"/>
      <c r="FJ170" s="10"/>
      <c r="FK170" s="10"/>
      <c r="FL170" s="10"/>
      <c r="FM170" s="10"/>
      <c r="FN170" s="10"/>
      <c r="FO170" s="10"/>
      <c r="FP170" s="10"/>
      <c r="FQ170" s="10"/>
      <c r="FW170" s="4"/>
      <c r="FX170" s="5"/>
    </row>
    <row r="171" spans="1:180" x14ac:dyDescent="0.2">
      <c r="A171" t="str" cm="1">
        <f t="array" aca="1" ref="A171" ca="1">INDIRECT($A$67&amp;"!A"&amp;ROW(C104)+$B$64)</f>
        <v>[[106,23,16]]</v>
      </c>
      <c r="B171" cm="1">
        <f t="array" aca="1" ref="B171" ca="1">INDIRECT($A$67&amp;"!b"&amp;ROW(D104)+$B$64)</f>
        <v>106</v>
      </c>
      <c r="C171">
        <f t="shared" ca="1" si="49"/>
        <v>16</v>
      </c>
      <c r="E171">
        <f t="shared" ca="1" si="53"/>
        <v>134</v>
      </c>
      <c r="F171">
        <f t="shared" ca="1" si="53"/>
        <v>133</v>
      </c>
      <c r="V171" cm="1">
        <f t="array" aca="1" ref="V171" ca="1">IF(ISNA(E171),,OFFSET(INDIRECT("'"&amp;V$67&amp;"'!d1"),E171-1,))</f>
        <v>21</v>
      </c>
      <c r="W171" cm="1">
        <f t="array" aca="1" ref="W171" ca="1">IF(ISNA(F171),,OFFSET(INDIRECT("'"&amp;W$67&amp;"'!d1"),F171-1,))</f>
        <v>20</v>
      </c>
      <c r="AM171">
        <f t="shared" ca="1" si="58"/>
        <v>0</v>
      </c>
      <c r="AN171">
        <f t="shared" ca="1" si="57"/>
        <v>0</v>
      </c>
      <c r="BD171">
        <f t="shared" ca="1" si="54"/>
        <v>1</v>
      </c>
      <c r="BE171">
        <f t="shared" ca="1" si="54"/>
        <v>1</v>
      </c>
      <c r="BU171">
        <f t="shared" ca="1" si="55"/>
        <v>21</v>
      </c>
      <c r="BV171">
        <f t="shared" ca="1" si="55"/>
        <v>20</v>
      </c>
      <c r="CL171">
        <f t="shared" ca="1" si="56"/>
        <v>0</v>
      </c>
      <c r="CM171">
        <f t="shared" ca="1" si="56"/>
        <v>0</v>
      </c>
      <c r="DC171" cm="1">
        <f t="array" aca="1" ref="DC171" ca="1">IF(ISNA(E171),,OFFSET(INDIRECT("'"&amp;DT$67&amp;"'!f1"),E171-1,))</f>
        <v>1507.2563678209899</v>
      </c>
      <c r="DD171" cm="1">
        <f t="array" aca="1" ref="DD171" ca="1">IF(ISNA(F171),,OFFSET(INDIRECT("'"&amp;DU$67&amp;"'!f1"),F171-1,))</f>
        <v>1602.5579505190201</v>
      </c>
      <c r="DT171">
        <f t="shared" ca="1" si="59"/>
        <v>0</v>
      </c>
      <c r="DU171">
        <f t="shared" ca="1" si="50"/>
        <v>0</v>
      </c>
      <c r="EK171" cm="1">
        <f t="array" aca="1" ref="EK171" ca="1">IF(ISNA(E171),0,OFFSET(INDIRECT("'"&amp;EK$67&amp;"'!g1"),E171-1,)*CL171)</f>
        <v>0</v>
      </c>
      <c r="EL171" cm="1">
        <f t="array" aca="1" ref="EL171" ca="1">IF(ISNA(F171),0,OFFSET(INDIRECT("'"&amp;EL$67&amp;"'!g1"),F171-1,)*CM171)</f>
        <v>0</v>
      </c>
      <c r="FB171" s="10" cm="1">
        <f t="array" aca="1" ref="FB171" ca="1">IF(ISNA(E171),0,OFFSET(INDIRECT("'"&amp;EK$67&amp;"'!h1"),E171-1,))</f>
        <v>10000</v>
      </c>
      <c r="FC171" s="10" cm="1">
        <f t="array" aca="1" ref="FC171" ca="1">IF(ISNA(F171),0,OFFSET(INDIRECT("'"&amp;EL$67&amp;"'!h1"),F171-1,))</f>
        <v>10000</v>
      </c>
      <c r="FD171" s="10"/>
      <c r="FE171" s="10"/>
      <c r="FF171" s="10"/>
      <c r="FG171" s="10"/>
      <c r="FH171" s="10"/>
      <c r="FI171" s="10"/>
      <c r="FJ171" s="10"/>
      <c r="FK171" s="10"/>
      <c r="FL171" s="10"/>
      <c r="FM171" s="10"/>
      <c r="FN171" s="10"/>
      <c r="FO171" s="10"/>
      <c r="FP171" s="10"/>
      <c r="FQ171" s="10"/>
      <c r="FW171" s="4"/>
      <c r="FX171" s="5"/>
    </row>
    <row r="172" spans="1:180" x14ac:dyDescent="0.2">
      <c r="A172" t="str" cm="1">
        <f t="array" aca="1" ref="A172" ca="1">INDIRECT($A$67&amp;"!A"&amp;ROW(C105)+$B$64)</f>
        <v>[[107,10,20]]</v>
      </c>
      <c r="B172" cm="1">
        <f t="array" aca="1" ref="B172" ca="1">INDIRECT($A$67&amp;"!b"&amp;ROW(D105)+$B$64)</f>
        <v>107</v>
      </c>
      <c r="C172">
        <f t="shared" ca="1" si="49"/>
        <v>20</v>
      </c>
      <c r="E172">
        <f t="shared" ca="1" si="53"/>
        <v>135</v>
      </c>
      <c r="F172">
        <f t="shared" ca="1" si="53"/>
        <v>134</v>
      </c>
      <c r="V172" cm="1">
        <f t="array" aca="1" ref="V172" ca="1">IF(ISNA(E172),,OFFSET(INDIRECT("'"&amp;V$67&amp;"'!d1"),E172-1,))</f>
        <v>24</v>
      </c>
      <c r="W172" cm="1">
        <f t="array" aca="1" ref="W172" ca="1">IF(ISNA(F172),,OFFSET(INDIRECT("'"&amp;W$67&amp;"'!d1"),F172-1,))</f>
        <v>24</v>
      </c>
      <c r="AM172">
        <f t="shared" ca="1" si="58"/>
        <v>0</v>
      </c>
      <c r="AN172">
        <f t="shared" ca="1" si="57"/>
        <v>0</v>
      </c>
      <c r="BD172">
        <f t="shared" ca="1" si="54"/>
        <v>1</v>
      </c>
      <c r="BE172">
        <f t="shared" ca="1" si="54"/>
        <v>1</v>
      </c>
      <c r="BU172">
        <f t="shared" ca="1" si="55"/>
        <v>24</v>
      </c>
      <c r="BV172">
        <f t="shared" ca="1" si="55"/>
        <v>24</v>
      </c>
      <c r="CL172">
        <f t="shared" ca="1" si="56"/>
        <v>0</v>
      </c>
      <c r="CM172">
        <f t="shared" ca="1" si="56"/>
        <v>0</v>
      </c>
      <c r="DC172" cm="1">
        <f t="array" aca="1" ref="DC172" ca="1">IF(ISNA(E172),,OFFSET(INDIRECT("'"&amp;DT$67&amp;"'!f1"),E172-1,))</f>
        <v>1853.7274147600001</v>
      </c>
      <c r="DD172" cm="1">
        <f t="array" aca="1" ref="DD172" ca="1">IF(ISNA(F172),,OFFSET(INDIRECT("'"&amp;DU$67&amp;"'!f1"),F172-1,))</f>
        <v>2016.23043382167</v>
      </c>
      <c r="DT172">
        <f t="shared" ca="1" si="59"/>
        <v>0</v>
      </c>
      <c r="DU172">
        <f t="shared" ca="1" si="50"/>
        <v>0</v>
      </c>
      <c r="EK172" cm="1">
        <f t="array" aca="1" ref="EK172" ca="1">IF(ISNA(E172),0,OFFSET(INDIRECT("'"&amp;EK$67&amp;"'!g1"),E172-1,)*CL172)</f>
        <v>0</v>
      </c>
      <c r="EL172" cm="1">
        <f t="array" aca="1" ref="EL172" ca="1">IF(ISNA(F172),0,OFFSET(INDIRECT("'"&amp;EL$67&amp;"'!g1"),F172-1,)*CM172)</f>
        <v>0</v>
      </c>
      <c r="FB172" s="10" cm="1">
        <f t="array" aca="1" ref="FB172" ca="1">IF(ISNA(E172),0,OFFSET(INDIRECT("'"&amp;EK$67&amp;"'!h1"),E172-1,))</f>
        <v>10000</v>
      </c>
      <c r="FC172" s="10" cm="1">
        <f t="array" aca="1" ref="FC172" ca="1">IF(ISNA(F172),0,OFFSET(INDIRECT("'"&amp;EL$67&amp;"'!h1"),F172-1,))</f>
        <v>10000</v>
      </c>
      <c r="FD172" s="10"/>
      <c r="FE172" s="10"/>
      <c r="FF172" s="10"/>
      <c r="FG172" s="10"/>
      <c r="FH172" s="10"/>
      <c r="FI172" s="10"/>
      <c r="FJ172" s="10"/>
      <c r="FK172" s="10"/>
      <c r="FL172" s="10"/>
      <c r="FM172" s="10"/>
      <c r="FN172" s="10"/>
      <c r="FO172" s="10"/>
      <c r="FP172" s="10"/>
      <c r="FQ172" s="10"/>
      <c r="FW172" s="4"/>
      <c r="FX172" s="5"/>
    </row>
    <row r="173" spans="1:180" x14ac:dyDescent="0.2">
      <c r="A173" t="str" cm="1">
        <f t="array" aca="1" ref="A173" ca="1">INDIRECT($A$67&amp;"!A"&amp;ROW(C106)+$B$64)</f>
        <v>[[108,36,13]]</v>
      </c>
      <c r="B173" cm="1">
        <f t="array" aca="1" ref="B173" ca="1">INDIRECT($A$67&amp;"!b"&amp;ROW(D106)+$B$64)</f>
        <v>108</v>
      </c>
      <c r="C173">
        <f t="shared" ca="1" si="49"/>
        <v>15</v>
      </c>
      <c r="E173">
        <f t="shared" ca="1" si="53"/>
        <v>136</v>
      </c>
      <c r="F173">
        <f t="shared" ca="1" si="53"/>
        <v>135</v>
      </c>
      <c r="V173" cm="1">
        <f t="array" aca="1" ref="V173" ca="1">IF(ISNA(E173),,OFFSET(INDIRECT("'"&amp;V$67&amp;"'!d1"),E173-1,))</f>
        <v>16</v>
      </c>
      <c r="W173" cm="1">
        <f t="array" aca="1" ref="W173" ca="1">IF(ISNA(F173),,OFFSET(INDIRECT("'"&amp;W$67&amp;"'!d1"),F173-1,))</f>
        <v>16</v>
      </c>
      <c r="AM173">
        <f t="shared" ca="1" si="58"/>
        <v>0</v>
      </c>
      <c r="AN173">
        <f t="shared" ca="1" si="57"/>
        <v>0</v>
      </c>
      <c r="BD173">
        <f t="shared" ca="1" si="54"/>
        <v>1</v>
      </c>
      <c r="BE173">
        <f t="shared" ca="1" si="54"/>
        <v>1</v>
      </c>
      <c r="BU173">
        <f t="shared" ca="1" si="55"/>
        <v>16</v>
      </c>
      <c r="BV173">
        <f t="shared" ca="1" si="55"/>
        <v>16</v>
      </c>
      <c r="CL173">
        <f t="shared" ca="1" si="56"/>
        <v>0</v>
      </c>
      <c r="CM173">
        <f t="shared" ca="1" si="56"/>
        <v>0</v>
      </c>
      <c r="DC173" cm="1">
        <f t="array" aca="1" ref="DC173" ca="1">IF(ISNA(E173),,OFFSET(INDIRECT("'"&amp;DT$67&amp;"'!f1"),E173-1,))</f>
        <v>1272.40945977099</v>
      </c>
      <c r="DD173" cm="1">
        <f t="array" aca="1" ref="DD173" ca="1">IF(ISNA(F173),,OFFSET(INDIRECT("'"&amp;DU$67&amp;"'!f1"),F173-1,))</f>
        <v>1168.8872888907699</v>
      </c>
      <c r="DT173">
        <f t="shared" ca="1" si="59"/>
        <v>0</v>
      </c>
      <c r="DU173">
        <f t="shared" ca="1" si="50"/>
        <v>0</v>
      </c>
      <c r="EK173" cm="1">
        <f t="array" aca="1" ref="EK173" ca="1">IF(ISNA(E173),0,OFFSET(INDIRECT("'"&amp;EK$67&amp;"'!g1"),E173-1,)*CL173)</f>
        <v>0</v>
      </c>
      <c r="EL173" cm="1">
        <f t="array" aca="1" ref="EL173" ca="1">IF(ISNA(F173),0,OFFSET(INDIRECT("'"&amp;EL$67&amp;"'!g1"),F173-1,)*CM173)</f>
        <v>0</v>
      </c>
      <c r="FB173" s="10" cm="1">
        <f t="array" aca="1" ref="FB173" ca="1">IF(ISNA(E173),0,OFFSET(INDIRECT("'"&amp;EK$67&amp;"'!h1"),E173-1,))</f>
        <v>10000</v>
      </c>
      <c r="FC173" s="10" cm="1">
        <f t="array" aca="1" ref="FC173" ca="1">IF(ISNA(F173),0,OFFSET(INDIRECT("'"&amp;EL$67&amp;"'!h1"),F173-1,))</f>
        <v>10000</v>
      </c>
      <c r="FD173" s="10"/>
      <c r="FE173" s="10"/>
      <c r="FF173" s="10"/>
      <c r="FG173" s="10"/>
      <c r="FH173" s="10"/>
      <c r="FI173" s="10"/>
      <c r="FJ173" s="10"/>
      <c r="FK173" s="10"/>
      <c r="FL173" s="10"/>
      <c r="FM173" s="10"/>
      <c r="FN173" s="10"/>
      <c r="FO173" s="10"/>
      <c r="FP173" s="10"/>
      <c r="FQ173" s="10"/>
      <c r="FW173" s="4"/>
      <c r="FX173" s="5"/>
    </row>
    <row r="174" spans="1:180" x14ac:dyDescent="0.2">
      <c r="A174" t="str" cm="1">
        <f t="array" aca="1" ref="A174" ca="1">INDIRECT($A$67&amp;"!A"&amp;ROW(C107)+$B$64)</f>
        <v>[[109,31,14]]</v>
      </c>
      <c r="B174" cm="1">
        <f t="array" aca="1" ref="B174" ca="1">INDIRECT($A$67&amp;"!b"&amp;ROW(D107)+$B$64)</f>
        <v>109</v>
      </c>
      <c r="C174">
        <f t="shared" ca="1" si="49"/>
        <v>16</v>
      </c>
      <c r="E174">
        <f t="shared" ca="1" si="53"/>
        <v>137</v>
      </c>
      <c r="F174">
        <f t="shared" ca="1" si="53"/>
        <v>136</v>
      </c>
      <c r="V174" cm="1">
        <f t="array" aca="1" ref="V174" ca="1">IF(ISNA(E174),,OFFSET(INDIRECT("'"&amp;V$67&amp;"'!d1"),E174-1,))</f>
        <v>20</v>
      </c>
      <c r="W174" cm="1">
        <f t="array" aca="1" ref="W174" ca="1">IF(ISNA(F174),,OFFSET(INDIRECT("'"&amp;W$67&amp;"'!d1"),F174-1,))</f>
        <v>18</v>
      </c>
      <c r="AM174">
        <f t="shared" ca="1" si="58"/>
        <v>0</v>
      </c>
      <c r="AN174">
        <f t="shared" ca="1" si="57"/>
        <v>0</v>
      </c>
      <c r="BD174">
        <f t="shared" ca="1" si="54"/>
        <v>1</v>
      </c>
      <c r="BE174">
        <f t="shared" ca="1" si="54"/>
        <v>1</v>
      </c>
      <c r="BU174">
        <f t="shared" ca="1" si="55"/>
        <v>20</v>
      </c>
      <c r="BV174">
        <f t="shared" ca="1" si="55"/>
        <v>18</v>
      </c>
      <c r="CL174">
        <f t="shared" ca="1" si="56"/>
        <v>0</v>
      </c>
      <c r="CM174">
        <f t="shared" ca="1" si="56"/>
        <v>0</v>
      </c>
      <c r="DC174" cm="1">
        <f t="array" aca="1" ref="DC174" ca="1">IF(ISNA(E174),,OFFSET(INDIRECT("'"&amp;DT$67&amp;"'!f1"),E174-1,))</f>
        <v>1484.313245714</v>
      </c>
      <c r="DD174" cm="1">
        <f t="array" aca="1" ref="DD174" ca="1">IF(ISNA(F174),,OFFSET(INDIRECT("'"&amp;DU$67&amp;"'!f1"),F174-1,))</f>
        <v>1403.0423795357301</v>
      </c>
      <c r="DT174">
        <f t="shared" ca="1" si="59"/>
        <v>0</v>
      </c>
      <c r="DU174">
        <f t="shared" ca="1" si="50"/>
        <v>0</v>
      </c>
      <c r="EK174" cm="1">
        <f t="array" aca="1" ref="EK174" ca="1">IF(ISNA(E174),0,OFFSET(INDIRECT("'"&amp;EK$67&amp;"'!g1"),E174-1,)*CL174)</f>
        <v>0</v>
      </c>
      <c r="EL174" cm="1">
        <f t="array" aca="1" ref="EL174" ca="1">IF(ISNA(F174),0,OFFSET(INDIRECT("'"&amp;EL$67&amp;"'!g1"),F174-1,)*CM174)</f>
        <v>0</v>
      </c>
      <c r="FB174" s="10" cm="1">
        <f t="array" aca="1" ref="FB174" ca="1">IF(ISNA(E174),0,OFFSET(INDIRECT("'"&amp;EK$67&amp;"'!h1"),E174-1,))</f>
        <v>10000</v>
      </c>
      <c r="FC174" s="10" cm="1">
        <f t="array" aca="1" ref="FC174" ca="1">IF(ISNA(F174),0,OFFSET(INDIRECT("'"&amp;EL$67&amp;"'!h1"),F174-1,))</f>
        <v>10000</v>
      </c>
      <c r="FD174" s="10"/>
      <c r="FE174" s="10"/>
      <c r="FF174" s="10"/>
      <c r="FG174" s="10"/>
      <c r="FH174" s="10"/>
      <c r="FI174" s="10"/>
      <c r="FJ174" s="10"/>
      <c r="FK174" s="10"/>
      <c r="FL174" s="10"/>
      <c r="FM174" s="10"/>
      <c r="FN174" s="10"/>
      <c r="FO174" s="10"/>
      <c r="FP174" s="10"/>
      <c r="FQ174" s="10"/>
      <c r="FW174" s="4"/>
      <c r="FX174" s="5"/>
    </row>
    <row r="175" spans="1:180" x14ac:dyDescent="0.2">
      <c r="A175" t="str" cm="1">
        <f t="array" aca="1" ref="A175" ca="1">INDIRECT($A$67&amp;"!A"&amp;ROW(C108)+$B$64)</f>
        <v>[[110,32,14]]</v>
      </c>
      <c r="B175" cm="1">
        <f t="array" aca="1" ref="B175" ca="1">INDIRECT($A$67&amp;"!b"&amp;ROW(D108)+$B$64)</f>
        <v>110</v>
      </c>
      <c r="C175">
        <f t="shared" ca="1" si="49"/>
        <v>16</v>
      </c>
      <c r="E175">
        <f t="shared" ca="1" si="53"/>
        <v>138</v>
      </c>
      <c r="F175">
        <f t="shared" ca="1" si="53"/>
        <v>137</v>
      </c>
      <c r="V175" cm="1">
        <f t="array" aca="1" ref="V175" ca="1">IF(ISNA(E175),,OFFSET(INDIRECT("'"&amp;V$67&amp;"'!d1"),E175-1,))</f>
        <v>18</v>
      </c>
      <c r="W175" cm="1">
        <f t="array" aca="1" ref="W175" ca="1">IF(ISNA(F175),,OFFSET(INDIRECT("'"&amp;W$67&amp;"'!d1"),F175-1,))</f>
        <v>19</v>
      </c>
      <c r="AM175">
        <f t="shared" ca="1" si="58"/>
        <v>0</v>
      </c>
      <c r="AN175">
        <f t="shared" ca="1" si="57"/>
        <v>0</v>
      </c>
      <c r="BD175">
        <f t="shared" ca="1" si="54"/>
        <v>1</v>
      </c>
      <c r="BE175">
        <f t="shared" ca="1" si="54"/>
        <v>1</v>
      </c>
      <c r="BU175">
        <f t="shared" ca="1" si="55"/>
        <v>18</v>
      </c>
      <c r="BV175">
        <f t="shared" ca="1" si="55"/>
        <v>19</v>
      </c>
      <c r="CL175">
        <f t="shared" ca="1" si="56"/>
        <v>0</v>
      </c>
      <c r="CM175">
        <f t="shared" ca="1" si="56"/>
        <v>0</v>
      </c>
      <c r="DC175" cm="1">
        <f t="array" aca="1" ref="DC175" ca="1">IF(ISNA(E175),,OFFSET(INDIRECT("'"&amp;DT$67&amp;"'!f1"),E175-1,))</f>
        <v>1435.9478563819901</v>
      </c>
      <c r="DD175" cm="1">
        <f t="array" aca="1" ref="DD175" ca="1">IF(ISNA(F175),,OFFSET(INDIRECT("'"&amp;DU$67&amp;"'!f1"),F175-1,))</f>
        <v>1338.3995005041299</v>
      </c>
      <c r="DT175">
        <f t="shared" ca="1" si="59"/>
        <v>0</v>
      </c>
      <c r="DU175">
        <f t="shared" ca="1" si="50"/>
        <v>0</v>
      </c>
      <c r="EK175" cm="1">
        <f t="array" aca="1" ref="EK175" ca="1">IF(ISNA(E175),0,OFFSET(INDIRECT("'"&amp;EK$67&amp;"'!g1"),E175-1,)*CL175)</f>
        <v>0</v>
      </c>
      <c r="EL175" cm="1">
        <f t="array" aca="1" ref="EL175" ca="1">IF(ISNA(F175),0,OFFSET(INDIRECT("'"&amp;EL$67&amp;"'!g1"),F175-1,)*CM175)</f>
        <v>0</v>
      </c>
      <c r="FB175" s="10" cm="1">
        <f t="array" aca="1" ref="FB175" ca="1">IF(ISNA(E175),0,OFFSET(INDIRECT("'"&amp;EK$67&amp;"'!h1"),E175-1,))</f>
        <v>10000</v>
      </c>
      <c r="FC175" s="10" cm="1">
        <f t="array" aca="1" ref="FC175" ca="1">IF(ISNA(F175),0,OFFSET(INDIRECT("'"&amp;EL$67&amp;"'!h1"),F175-1,))</f>
        <v>10000</v>
      </c>
      <c r="FD175" s="10"/>
      <c r="FE175" s="10"/>
      <c r="FF175" s="10"/>
      <c r="FG175" s="10"/>
      <c r="FH175" s="10"/>
      <c r="FI175" s="10"/>
      <c r="FJ175" s="10"/>
      <c r="FK175" s="10"/>
      <c r="FL175" s="10"/>
      <c r="FM175" s="10"/>
      <c r="FN175" s="10"/>
      <c r="FO175" s="10"/>
      <c r="FP175" s="10"/>
      <c r="FQ175" s="10"/>
      <c r="FW175" s="4"/>
      <c r="FX175" s="5"/>
    </row>
    <row r="176" spans="1:180" x14ac:dyDescent="0.2">
      <c r="A176" t="str" cm="1">
        <f t="array" aca="1" ref="A176" ca="1">INDIRECT($A$67&amp;"!A"&amp;ROW(C109)+$B$64)</f>
        <v>[[111,33,14]]</v>
      </c>
      <c r="B176" cm="1">
        <f t="array" aca="1" ref="B176" ca="1">INDIRECT($A$67&amp;"!b"&amp;ROW(D109)+$B$64)</f>
        <v>111</v>
      </c>
      <c r="C176">
        <f t="shared" ca="1" si="49"/>
        <v>16</v>
      </c>
      <c r="E176">
        <f t="shared" ca="1" si="53"/>
        <v>139</v>
      </c>
      <c r="F176">
        <f t="shared" ca="1" si="53"/>
        <v>138</v>
      </c>
      <c r="V176" cm="1">
        <f t="array" aca="1" ref="V176" ca="1">IF(ISNA(E176),,OFFSET(INDIRECT("'"&amp;V$67&amp;"'!d1"),E176-1,))</f>
        <v>17</v>
      </c>
      <c r="W176" cm="1">
        <f t="array" aca="1" ref="W176" ca="1">IF(ISNA(F176),,OFFSET(INDIRECT("'"&amp;W$67&amp;"'!d1"),F176-1,))</f>
        <v>16</v>
      </c>
      <c r="AM176">
        <f t="shared" ca="1" si="58"/>
        <v>0</v>
      </c>
      <c r="AN176">
        <f t="shared" ca="1" si="57"/>
        <v>0</v>
      </c>
      <c r="BD176">
        <f t="shared" ca="1" si="54"/>
        <v>1</v>
      </c>
      <c r="BE176">
        <f t="shared" ca="1" si="54"/>
        <v>1</v>
      </c>
      <c r="BU176">
        <f t="shared" ca="1" si="55"/>
        <v>17</v>
      </c>
      <c r="BV176">
        <f t="shared" ca="1" si="55"/>
        <v>16</v>
      </c>
      <c r="CL176">
        <f t="shared" ca="1" si="56"/>
        <v>0</v>
      </c>
      <c r="CM176">
        <f t="shared" ca="1" si="56"/>
        <v>1</v>
      </c>
      <c r="DC176" cm="1">
        <f t="array" aca="1" ref="DC176" ca="1">IF(ISNA(E176),,OFFSET(INDIRECT("'"&amp;DT$67&amp;"'!f1"),E176-1,))</f>
        <v>1394.9885218960001</v>
      </c>
      <c r="DD176" cm="1">
        <f t="array" aca="1" ref="DD176" ca="1">IF(ISNA(F176),,OFFSET(INDIRECT("'"&amp;DU$67&amp;"'!f1"),F176-1,))</f>
        <v>1300.2698290944099</v>
      </c>
      <c r="DT176">
        <f t="shared" ca="1" si="59"/>
        <v>0</v>
      </c>
      <c r="DU176">
        <f t="shared" ca="1" si="50"/>
        <v>1</v>
      </c>
      <c r="EK176" cm="1">
        <f t="array" aca="1" ref="EK176" ca="1">IF(ISNA(E176),0,OFFSET(INDIRECT("'"&amp;EK$67&amp;"'!g1"),E176-1,)*CL176)</f>
        <v>0</v>
      </c>
      <c r="EL176" cm="1">
        <f t="array" aca="1" ref="EL176" ca="1">IF(ISNA(F176),0,OFFSET(INDIRECT("'"&amp;EL$67&amp;"'!g1"),F176-1,)*CM176)</f>
        <v>1</v>
      </c>
      <c r="FB176" s="10" cm="1">
        <f t="array" aca="1" ref="FB176" ca="1">IF(ISNA(E176),0,OFFSET(INDIRECT("'"&amp;EK$67&amp;"'!h1"),E176-1,))</f>
        <v>10000</v>
      </c>
      <c r="FC176" s="10" cm="1">
        <f t="array" aca="1" ref="FC176" ca="1">IF(ISNA(F176),0,OFFSET(INDIRECT("'"&amp;EL$67&amp;"'!h1"),F176-1,))</f>
        <v>10000</v>
      </c>
      <c r="FD176" s="10"/>
      <c r="FE176" s="10"/>
      <c r="FF176" s="10"/>
      <c r="FG176" s="10"/>
      <c r="FH176" s="10"/>
      <c r="FI176" s="10"/>
      <c r="FJ176" s="10"/>
      <c r="FK176" s="10"/>
      <c r="FL176" s="10"/>
      <c r="FM176" s="10"/>
      <c r="FN176" s="10"/>
      <c r="FO176" s="10"/>
      <c r="FP176" s="10"/>
      <c r="FQ176" s="10"/>
      <c r="FW176" s="4"/>
      <c r="FX176" s="5"/>
    </row>
    <row r="177" spans="1:180" x14ac:dyDescent="0.2">
      <c r="A177" t="str" cm="1">
        <f t="array" aca="1" ref="A177" ca="1">INDIRECT($A$67&amp;"!A"&amp;ROW(C110)+$B$64)</f>
        <v>[[112,16,19]]</v>
      </c>
      <c r="B177" cm="1">
        <f t="array" aca="1" ref="B177" ca="1">INDIRECT($A$67&amp;"!b"&amp;ROW(D110)+$B$64)</f>
        <v>112</v>
      </c>
      <c r="C177">
        <f t="shared" ca="1" si="49"/>
        <v>19</v>
      </c>
      <c r="E177">
        <f t="shared" ca="1" si="53"/>
        <v>140</v>
      </c>
      <c r="F177">
        <f t="shared" ca="1" si="53"/>
        <v>139</v>
      </c>
      <c r="V177" cm="1">
        <f t="array" aca="1" ref="V177" ca="1">IF(ISNA(E177),,OFFSET(INDIRECT("'"&amp;V$67&amp;"'!d1"),E177-1,))</f>
        <v>20</v>
      </c>
      <c r="W177" cm="1">
        <f t="array" aca="1" ref="W177" ca="1">IF(ISNA(F177),,OFFSET(INDIRECT("'"&amp;W$67&amp;"'!d1"),F177-1,))</f>
        <v>21</v>
      </c>
      <c r="AM177">
        <f t="shared" ca="1" si="58"/>
        <v>0</v>
      </c>
      <c r="AN177">
        <f t="shared" ca="1" si="57"/>
        <v>0</v>
      </c>
      <c r="BD177">
        <f t="shared" ca="1" si="54"/>
        <v>1</v>
      </c>
      <c r="BE177">
        <f t="shared" ca="1" si="54"/>
        <v>1</v>
      </c>
      <c r="BU177">
        <f t="shared" ca="1" si="55"/>
        <v>20</v>
      </c>
      <c r="BV177">
        <f t="shared" ca="1" si="55"/>
        <v>21</v>
      </c>
      <c r="CL177">
        <f t="shared" ca="1" si="56"/>
        <v>0</v>
      </c>
      <c r="CM177">
        <f t="shared" ca="1" si="56"/>
        <v>0</v>
      </c>
      <c r="DC177" cm="1">
        <f t="array" aca="1" ref="DC177" ca="1">IF(ISNA(E177),,OFFSET(INDIRECT("'"&amp;DT$67&amp;"'!f1"),E177-1,))</f>
        <v>1645.19552109299</v>
      </c>
      <c r="DD177" cm="1">
        <f t="array" aca="1" ref="DD177" ca="1">IF(ISNA(F177),,OFFSET(INDIRECT("'"&amp;DU$67&amp;"'!f1"),F177-1,))</f>
        <v>1757.1164632141499</v>
      </c>
      <c r="DT177">
        <f t="shared" ca="1" si="59"/>
        <v>0</v>
      </c>
      <c r="DU177">
        <f t="shared" ca="1" si="50"/>
        <v>0</v>
      </c>
      <c r="EK177" cm="1">
        <f t="array" aca="1" ref="EK177" ca="1">IF(ISNA(E177),0,OFFSET(INDIRECT("'"&amp;EK$67&amp;"'!g1"),E177-1,)*CL177)</f>
        <v>0</v>
      </c>
      <c r="EL177" cm="1">
        <f t="array" aca="1" ref="EL177" ca="1">IF(ISNA(F177),0,OFFSET(INDIRECT("'"&amp;EL$67&amp;"'!g1"),F177-1,)*CM177)</f>
        <v>0</v>
      </c>
      <c r="FB177" s="10" cm="1">
        <f t="array" aca="1" ref="FB177" ca="1">IF(ISNA(E177),0,OFFSET(INDIRECT("'"&amp;EK$67&amp;"'!h1"),E177-1,))</f>
        <v>10000</v>
      </c>
      <c r="FC177" s="10" cm="1">
        <f t="array" aca="1" ref="FC177" ca="1">IF(ISNA(F177),0,OFFSET(INDIRECT("'"&amp;EL$67&amp;"'!h1"),F177-1,))</f>
        <v>10000</v>
      </c>
      <c r="FD177" s="10"/>
      <c r="FE177" s="10"/>
      <c r="FF177" s="10"/>
      <c r="FG177" s="10"/>
      <c r="FH177" s="10"/>
      <c r="FI177" s="10"/>
      <c r="FJ177" s="10"/>
      <c r="FK177" s="10"/>
      <c r="FL177" s="10"/>
      <c r="FM177" s="10"/>
      <c r="FN177" s="10"/>
      <c r="FO177" s="10"/>
      <c r="FP177" s="10"/>
      <c r="FQ177" s="10"/>
      <c r="FW177" s="4"/>
      <c r="FX177" s="5"/>
    </row>
    <row r="178" spans="1:180" x14ac:dyDescent="0.2">
      <c r="A178" t="str" cm="1">
        <f t="array" aca="1" ref="A178" ca="1">INDIRECT($A$67&amp;"!A"&amp;ROW(C111)+$B$64)</f>
        <v>[[113,34,14]]</v>
      </c>
      <c r="B178" cm="1">
        <f t="array" aca="1" ref="B178" ca="1">INDIRECT($A$67&amp;"!b"&amp;ROW(D111)+$B$64)</f>
        <v>113</v>
      </c>
      <c r="C178">
        <f t="shared" ca="1" si="49"/>
        <v>14</v>
      </c>
      <c r="E178">
        <f t="shared" ca="1" si="53"/>
        <v>141</v>
      </c>
      <c r="F178">
        <f t="shared" ca="1" si="53"/>
        <v>140</v>
      </c>
      <c r="V178" cm="1">
        <f t="array" aca="1" ref="V178" ca="1">IF(ISNA(E178),,OFFSET(INDIRECT("'"&amp;V$67&amp;"'!d1"),E178-1,))</f>
        <v>14</v>
      </c>
      <c r="W178" cm="1">
        <f t="array" aca="1" ref="W178" ca="1">IF(ISNA(F178),,OFFSET(INDIRECT("'"&amp;W$67&amp;"'!d1"),F178-1,))</f>
        <v>14</v>
      </c>
      <c r="AM178">
        <f t="shared" ca="1" si="58"/>
        <v>0</v>
      </c>
      <c r="AN178">
        <f t="shared" ca="1" si="57"/>
        <v>0</v>
      </c>
      <c r="BD178">
        <f t="shared" ca="1" si="54"/>
        <v>1</v>
      </c>
      <c r="BE178">
        <f t="shared" ca="1" si="54"/>
        <v>1</v>
      </c>
      <c r="BU178">
        <f t="shared" ca="1" si="55"/>
        <v>14</v>
      </c>
      <c r="BV178">
        <f t="shared" ca="1" si="55"/>
        <v>14</v>
      </c>
      <c r="CL178">
        <f t="shared" ca="1" si="56"/>
        <v>1</v>
      </c>
      <c r="CM178">
        <f t="shared" ca="1" si="56"/>
        <v>1</v>
      </c>
      <c r="DC178" cm="1">
        <f t="array" aca="1" ref="DC178" ca="1">IF(ISNA(E178),,OFFSET(INDIRECT("'"&amp;DT$67&amp;"'!f1"),E178-1,))</f>
        <v>820.08824847700396</v>
      </c>
      <c r="DD178" cm="1">
        <f t="array" aca="1" ref="DD178" ca="1">IF(ISNA(F178),,OFFSET(INDIRECT("'"&amp;DU$67&amp;"'!f1"),F178-1,))</f>
        <v>1262.92180858552</v>
      </c>
      <c r="DT178">
        <f t="shared" ca="1" si="59"/>
        <v>1</v>
      </c>
      <c r="DU178">
        <f t="shared" ca="1" si="50"/>
        <v>1</v>
      </c>
      <c r="EK178" cm="1">
        <f t="array" aca="1" ref="EK178" ca="1">IF(ISNA(E178),0,OFFSET(INDIRECT("'"&amp;EK$67&amp;"'!g1"),E178-1,)*CL178)</f>
        <v>1</v>
      </c>
      <c r="EL178" cm="1">
        <f t="array" aca="1" ref="EL178" ca="1">IF(ISNA(F178),0,OFFSET(INDIRECT("'"&amp;EL$67&amp;"'!g1"),F178-1,)*CM178)</f>
        <v>1</v>
      </c>
      <c r="FB178" s="10" cm="1">
        <f t="array" aca="1" ref="FB178" ca="1">IF(ISNA(E178),0,OFFSET(INDIRECT("'"&amp;EK$67&amp;"'!h1"),E178-1,))</f>
        <v>10000</v>
      </c>
      <c r="FC178" s="10" cm="1">
        <f t="array" aca="1" ref="FC178" ca="1">IF(ISNA(F178),0,OFFSET(INDIRECT("'"&amp;EL$67&amp;"'!h1"),F178-1,))</f>
        <v>10000</v>
      </c>
      <c r="FD178" s="10"/>
      <c r="FE178" s="10"/>
      <c r="FF178" s="10"/>
      <c r="FG178" s="10"/>
      <c r="FH178" s="10"/>
      <c r="FI178" s="10"/>
      <c r="FJ178" s="10"/>
      <c r="FK178" s="10"/>
      <c r="FL178" s="10"/>
      <c r="FM178" s="10"/>
      <c r="FN178" s="10"/>
      <c r="FO178" s="10"/>
      <c r="FP178" s="10"/>
      <c r="FQ178" s="10"/>
      <c r="FW178" s="4"/>
      <c r="FX178" s="5"/>
    </row>
    <row r="179" spans="1:180" x14ac:dyDescent="0.2">
      <c r="A179" t="str" cm="1">
        <f t="array" aca="1" ref="A179" ca="1">INDIRECT($A$67&amp;"!A"&amp;ROW(C112)+$B$64)</f>
        <v>[[114,36,14]]</v>
      </c>
      <c r="B179" cm="1">
        <f t="array" aca="1" ref="B179" ca="1">INDIRECT($A$67&amp;"!b"&amp;ROW(D112)+$B$64)</f>
        <v>114</v>
      </c>
      <c r="C179">
        <f t="shared" ca="1" si="49"/>
        <v>14</v>
      </c>
      <c r="E179">
        <f t="shared" ca="1" si="53"/>
        <v>142</v>
      </c>
      <c r="F179">
        <f t="shared" ca="1" si="53"/>
        <v>141</v>
      </c>
      <c r="V179" cm="1">
        <f t="array" aca="1" ref="V179" ca="1">IF(ISNA(E179),,OFFSET(INDIRECT("'"&amp;V$67&amp;"'!d1"),E179-1,))</f>
        <v>14</v>
      </c>
      <c r="W179" cm="1">
        <f t="array" aca="1" ref="W179" ca="1">IF(ISNA(F179),,OFFSET(INDIRECT("'"&amp;W$67&amp;"'!d1"),F179-1,))</f>
        <v>14</v>
      </c>
      <c r="AM179">
        <f t="shared" ca="1" si="58"/>
        <v>0</v>
      </c>
      <c r="AN179">
        <f t="shared" ca="1" si="57"/>
        <v>0</v>
      </c>
      <c r="BD179">
        <f t="shared" ca="1" si="54"/>
        <v>1</v>
      </c>
      <c r="BE179">
        <f t="shared" ca="1" si="54"/>
        <v>1</v>
      </c>
      <c r="BU179">
        <f t="shared" ca="1" si="55"/>
        <v>14</v>
      </c>
      <c r="BV179">
        <f t="shared" ca="1" si="55"/>
        <v>14</v>
      </c>
      <c r="CL179">
        <f t="shared" ca="1" si="56"/>
        <v>1</v>
      </c>
      <c r="CM179">
        <f t="shared" ca="1" si="56"/>
        <v>1</v>
      </c>
      <c r="DC179" cm="1">
        <f t="array" aca="1" ref="DC179" ca="1">IF(ISNA(E179),,OFFSET(INDIRECT("'"&amp;DT$67&amp;"'!f1"),E179-1,))</f>
        <v>786.174628038999</v>
      </c>
      <c r="DD179" cm="1">
        <f t="array" aca="1" ref="DD179" ca="1">IF(ISNA(F179),,OFFSET(INDIRECT("'"&amp;DU$67&amp;"'!f1"),F179-1,))</f>
        <v>1209.9507291764</v>
      </c>
      <c r="DT179">
        <f t="shared" ca="1" si="59"/>
        <v>2</v>
      </c>
      <c r="DU179">
        <f t="shared" ca="1" si="50"/>
        <v>1</v>
      </c>
      <c r="EK179" cm="1">
        <f t="array" aca="1" ref="EK179" ca="1">IF(ISNA(E179),0,OFFSET(INDIRECT("'"&amp;EK$67&amp;"'!g1"),E179-1,)*CL179)</f>
        <v>2</v>
      </c>
      <c r="EL179" cm="1">
        <f t="array" aca="1" ref="EL179" ca="1">IF(ISNA(F179),0,OFFSET(INDIRECT("'"&amp;EL$67&amp;"'!g1"),F179-1,)*CM179)</f>
        <v>1</v>
      </c>
      <c r="FB179" s="10" cm="1">
        <f t="array" aca="1" ref="FB179" ca="1">IF(ISNA(E179),0,OFFSET(INDIRECT("'"&amp;EK$67&amp;"'!h1"),E179-1,))</f>
        <v>10000</v>
      </c>
      <c r="FC179" s="10" cm="1">
        <f t="array" aca="1" ref="FC179" ca="1">IF(ISNA(F179),0,OFFSET(INDIRECT("'"&amp;EL$67&amp;"'!h1"),F179-1,))</f>
        <v>10000</v>
      </c>
      <c r="FD179" s="10"/>
      <c r="FE179" s="10"/>
      <c r="FF179" s="10"/>
      <c r="FG179" s="10"/>
      <c r="FH179" s="10"/>
      <c r="FI179" s="10"/>
      <c r="FJ179" s="10"/>
      <c r="FK179" s="10"/>
      <c r="FL179" s="10"/>
      <c r="FM179" s="10"/>
      <c r="FN179" s="10"/>
      <c r="FO179" s="10"/>
      <c r="FP179" s="10"/>
      <c r="FQ179" s="10"/>
      <c r="FW179" s="4"/>
      <c r="FX179" s="5"/>
    </row>
    <row r="180" spans="1:180" x14ac:dyDescent="0.2">
      <c r="A180" t="str" cm="1">
        <f t="array" aca="1" ref="A180" ca="1">INDIRECT($A$67&amp;"!A"&amp;ROW(C113)+$B$64)</f>
        <v>[[115,1,25]]</v>
      </c>
      <c r="B180" cm="1">
        <f t="array" aca="1" ref="B180" ca="1">INDIRECT($A$67&amp;"!b"&amp;ROW(D113)+$B$64)</f>
        <v>115</v>
      </c>
      <c r="C180">
        <f t="shared" ca="1" si="49"/>
        <v>25</v>
      </c>
      <c r="E180">
        <f t="shared" ca="1" si="53"/>
        <v>143</v>
      </c>
      <c r="F180">
        <f t="shared" ca="1" si="53"/>
        <v>142</v>
      </c>
      <c r="V180" cm="1">
        <f t="array" aca="1" ref="V180" ca="1">IF(ISNA(E180),,OFFSET(INDIRECT("'"&amp;V$67&amp;"'!d1"),E180-1,))</f>
        <v>31</v>
      </c>
      <c r="W180" cm="1">
        <f t="array" aca="1" ref="W180" ca="1">IF(ISNA(F180),,OFFSET(INDIRECT("'"&amp;W$67&amp;"'!d1"),F180-1,))</f>
        <v>30</v>
      </c>
      <c r="AM180">
        <f t="shared" ca="1" si="58"/>
        <v>0</v>
      </c>
      <c r="AN180">
        <f t="shared" ca="1" si="57"/>
        <v>0</v>
      </c>
      <c r="BD180">
        <f t="shared" ca="1" si="54"/>
        <v>1</v>
      </c>
      <c r="BE180">
        <f t="shared" ca="1" si="54"/>
        <v>1</v>
      </c>
      <c r="BU180">
        <f t="shared" ca="1" si="55"/>
        <v>31</v>
      </c>
      <c r="BV180">
        <f t="shared" ca="1" si="55"/>
        <v>30</v>
      </c>
      <c r="CL180">
        <f t="shared" ca="1" si="56"/>
        <v>0</v>
      </c>
      <c r="CM180">
        <f t="shared" ca="1" si="56"/>
        <v>0</v>
      </c>
      <c r="DC180" cm="1">
        <f t="array" aca="1" ref="DC180" ca="1">IF(ISNA(E180),,OFFSET(INDIRECT("'"&amp;DT$67&amp;"'!f1"),E180-1,))</f>
        <v>2461.9221999369902</v>
      </c>
      <c r="DD180" cm="1">
        <f t="array" aca="1" ref="DD180" ca="1">IF(ISNA(F180),,OFFSET(INDIRECT("'"&amp;DU$67&amp;"'!f1"),F180-1,))</f>
        <v>2501.0799950733699</v>
      </c>
      <c r="DT180">
        <f t="shared" ca="1" si="59"/>
        <v>0</v>
      </c>
      <c r="DU180">
        <f t="shared" ca="1" si="50"/>
        <v>0</v>
      </c>
      <c r="EK180" cm="1">
        <f t="array" aca="1" ref="EK180" ca="1">IF(ISNA(E180),0,OFFSET(INDIRECT("'"&amp;EK$67&amp;"'!g1"),E180-1,)*CL180)</f>
        <v>0</v>
      </c>
      <c r="EL180" cm="1">
        <f t="array" aca="1" ref="EL180" ca="1">IF(ISNA(F180),0,OFFSET(INDIRECT("'"&amp;EL$67&amp;"'!g1"),F180-1,)*CM180)</f>
        <v>0</v>
      </c>
      <c r="FB180" s="10" cm="1">
        <f t="array" aca="1" ref="FB180" ca="1">IF(ISNA(E180),0,OFFSET(INDIRECT("'"&amp;EK$67&amp;"'!h1"),E180-1,))</f>
        <v>10000</v>
      </c>
      <c r="FC180" s="10" cm="1">
        <f t="array" aca="1" ref="FC180" ca="1">IF(ISNA(F180),0,OFFSET(INDIRECT("'"&amp;EL$67&amp;"'!h1"),F180-1,))</f>
        <v>10000</v>
      </c>
      <c r="FD180" s="10"/>
      <c r="FE180" s="10"/>
      <c r="FF180" s="10"/>
      <c r="FG180" s="10"/>
      <c r="FH180" s="10"/>
      <c r="FI180" s="10"/>
      <c r="FJ180" s="10"/>
      <c r="FK180" s="10"/>
      <c r="FL180" s="10"/>
      <c r="FM180" s="10"/>
      <c r="FN180" s="10"/>
      <c r="FO180" s="10"/>
      <c r="FP180" s="10"/>
      <c r="FQ180" s="10"/>
      <c r="FW180" s="4"/>
      <c r="FX180" s="5"/>
    </row>
    <row r="181" spans="1:180" x14ac:dyDescent="0.2">
      <c r="A181" t="str" cm="1">
        <f t="array" aca="1" ref="A181" ca="1">INDIRECT($A$67&amp;"!A"&amp;ROW(C114)+$B$64)</f>
        <v>[[116,2,24]]</v>
      </c>
      <c r="B181" cm="1">
        <f t="array" aca="1" ref="B181" ca="1">INDIRECT($A$67&amp;"!b"&amp;ROW(D114)+$B$64)</f>
        <v>116</v>
      </c>
      <c r="C181">
        <f t="shared" ca="1" si="49"/>
        <v>24</v>
      </c>
      <c r="E181">
        <f t="shared" ca="1" si="53"/>
        <v>144</v>
      </c>
      <c r="F181">
        <f t="shared" ca="1" si="53"/>
        <v>143</v>
      </c>
      <c r="V181" cm="1">
        <f t="array" aca="1" ref="V181" ca="1">IF(ISNA(E181),,OFFSET(INDIRECT("'"&amp;V$67&amp;"'!d1"),E181-1,))</f>
        <v>29</v>
      </c>
      <c r="W181" cm="1">
        <f t="array" aca="1" ref="W181" ca="1">IF(ISNA(F181),,OFFSET(INDIRECT("'"&amp;W$67&amp;"'!d1"),F181-1,))</f>
        <v>28</v>
      </c>
      <c r="AM181">
        <f t="shared" ca="1" si="58"/>
        <v>0</v>
      </c>
      <c r="AN181">
        <f t="shared" ca="1" si="57"/>
        <v>0</v>
      </c>
      <c r="BD181">
        <f t="shared" ca="1" si="54"/>
        <v>1</v>
      </c>
      <c r="BE181">
        <f t="shared" ca="1" si="54"/>
        <v>1</v>
      </c>
      <c r="BU181">
        <f t="shared" ca="1" si="55"/>
        <v>29</v>
      </c>
      <c r="BV181">
        <f t="shared" ca="1" si="55"/>
        <v>28</v>
      </c>
      <c r="CL181">
        <f t="shared" ca="1" si="56"/>
        <v>0</v>
      </c>
      <c r="CM181">
        <f t="shared" ca="1" si="56"/>
        <v>0</v>
      </c>
      <c r="DC181" cm="1">
        <f t="array" aca="1" ref="DC181" ca="1">IF(ISNA(E181),,OFFSET(INDIRECT("'"&amp;DT$67&amp;"'!f1"),E181-1,))</f>
        <v>2445.4518179371898</v>
      </c>
      <c r="DD181" cm="1">
        <f t="array" aca="1" ref="DD181" ca="1">IF(ISNA(F181),,OFFSET(INDIRECT("'"&amp;DU$67&amp;"'!f1"),F181-1,))</f>
        <v>2435.2219591960302</v>
      </c>
      <c r="DT181">
        <f t="shared" ca="1" si="59"/>
        <v>0</v>
      </c>
      <c r="DU181">
        <f t="shared" ca="1" si="50"/>
        <v>0</v>
      </c>
      <c r="EK181" cm="1">
        <f t="array" aca="1" ref="EK181" ca="1">IF(ISNA(E181),0,OFFSET(INDIRECT("'"&amp;EK$67&amp;"'!g1"),E181-1,)*CL181)</f>
        <v>0</v>
      </c>
      <c r="EL181" cm="1">
        <f t="array" aca="1" ref="EL181" ca="1">IF(ISNA(F181),0,OFFSET(INDIRECT("'"&amp;EL$67&amp;"'!g1"),F181-1,)*CM181)</f>
        <v>0</v>
      </c>
      <c r="FB181" s="10" cm="1">
        <f t="array" aca="1" ref="FB181" ca="1">IF(ISNA(E181),0,OFFSET(INDIRECT("'"&amp;EK$67&amp;"'!h1"),E181-1,))</f>
        <v>10000</v>
      </c>
      <c r="FC181" s="10" cm="1">
        <f t="array" aca="1" ref="FC181" ca="1">IF(ISNA(F181),0,OFFSET(INDIRECT("'"&amp;EL$67&amp;"'!h1"),F181-1,))</f>
        <v>10000</v>
      </c>
      <c r="FD181" s="10"/>
      <c r="FE181" s="10"/>
      <c r="FF181" s="10"/>
      <c r="FG181" s="10"/>
      <c r="FH181" s="10"/>
      <c r="FI181" s="10"/>
      <c r="FJ181" s="10"/>
      <c r="FK181" s="10"/>
      <c r="FL181" s="10"/>
      <c r="FM181" s="10"/>
      <c r="FN181" s="10"/>
      <c r="FO181" s="10"/>
      <c r="FP181" s="10"/>
      <c r="FQ181" s="10"/>
      <c r="FW181" s="4"/>
      <c r="FX181" s="5"/>
    </row>
    <row r="182" spans="1:180" x14ac:dyDescent="0.2">
      <c r="A182" t="str" cm="1">
        <f t="array" aca="1" ref="A182" ca="1">INDIRECT($A$67&amp;"!A"&amp;ROW(C115)+$B$64)</f>
        <v>[[117,2,24]]</v>
      </c>
      <c r="B182" cm="1">
        <f t="array" aca="1" ref="B182" ca="1">INDIRECT($A$67&amp;"!b"&amp;ROW(D115)+$B$64)</f>
        <v>117</v>
      </c>
      <c r="C182">
        <f t="shared" ca="1" si="49"/>
        <v>24</v>
      </c>
      <c r="E182">
        <f t="shared" ca="1" si="53"/>
        <v>145</v>
      </c>
      <c r="F182">
        <f t="shared" ca="1" si="53"/>
        <v>144</v>
      </c>
      <c r="V182" cm="1">
        <f t="array" aca="1" ref="V182" ca="1">IF(ISNA(E182),,OFFSET(INDIRECT("'"&amp;V$67&amp;"'!d1"),E182-1,))</f>
        <v>29</v>
      </c>
      <c r="W182" cm="1">
        <f t="array" aca="1" ref="W182" ca="1">IF(ISNA(F182),,OFFSET(INDIRECT("'"&amp;W$67&amp;"'!d1"),F182-1,))</f>
        <v>28</v>
      </c>
      <c r="AM182">
        <f t="shared" ca="1" si="58"/>
        <v>0</v>
      </c>
      <c r="AN182">
        <f t="shared" ca="1" si="57"/>
        <v>0</v>
      </c>
      <c r="BD182">
        <f t="shared" ca="1" si="54"/>
        <v>1</v>
      </c>
      <c r="BE182">
        <f t="shared" ca="1" si="54"/>
        <v>1</v>
      </c>
      <c r="BU182">
        <f t="shared" ca="1" si="55"/>
        <v>29</v>
      </c>
      <c r="BV182">
        <f t="shared" ca="1" si="55"/>
        <v>28</v>
      </c>
      <c r="CL182">
        <f t="shared" ca="1" si="56"/>
        <v>0</v>
      </c>
      <c r="CM182">
        <f t="shared" ca="1" si="56"/>
        <v>0</v>
      </c>
      <c r="DC182" cm="1">
        <f t="array" aca="1" ref="DC182" ca="1">IF(ISNA(E182),,OFFSET(INDIRECT("'"&amp;DT$67&amp;"'!f1"),E182-1,))</f>
        <v>2446.0193375200001</v>
      </c>
      <c r="DD182" cm="1">
        <f t="array" aca="1" ref="DD182" ca="1">IF(ISNA(F182),,OFFSET(INDIRECT("'"&amp;DU$67&amp;"'!f1"),F182-1,))</f>
        <v>2467.61640467494</v>
      </c>
      <c r="DT182">
        <f t="shared" ca="1" si="59"/>
        <v>0</v>
      </c>
      <c r="DU182">
        <f t="shared" ca="1" si="50"/>
        <v>0</v>
      </c>
      <c r="EK182" cm="1">
        <f t="array" aca="1" ref="EK182" ca="1">IF(ISNA(E182),0,OFFSET(INDIRECT("'"&amp;EK$67&amp;"'!g1"),E182-1,)*CL182)</f>
        <v>0</v>
      </c>
      <c r="EL182" cm="1">
        <f t="array" aca="1" ref="EL182" ca="1">IF(ISNA(F182),0,OFFSET(INDIRECT("'"&amp;EL$67&amp;"'!g1"),F182-1,)*CM182)</f>
        <v>0</v>
      </c>
      <c r="FB182" s="10" cm="1">
        <f t="array" aca="1" ref="FB182" ca="1">IF(ISNA(E182),0,OFFSET(INDIRECT("'"&amp;EK$67&amp;"'!h1"),E182-1,))</f>
        <v>10000</v>
      </c>
      <c r="FC182" s="10" cm="1">
        <f t="array" aca="1" ref="FC182" ca="1">IF(ISNA(F182),0,OFFSET(INDIRECT("'"&amp;EL$67&amp;"'!h1"),F182-1,))</f>
        <v>10000</v>
      </c>
      <c r="FD182" s="10"/>
      <c r="FE182" s="10"/>
      <c r="FF182" s="10"/>
      <c r="FG182" s="10"/>
      <c r="FH182" s="10"/>
      <c r="FI182" s="10"/>
      <c r="FJ182" s="10"/>
      <c r="FK182" s="10"/>
      <c r="FL182" s="10"/>
      <c r="FM182" s="10"/>
      <c r="FN182" s="10"/>
      <c r="FO182" s="10"/>
      <c r="FP182" s="10"/>
      <c r="FQ182" s="10"/>
      <c r="FW182" s="4"/>
      <c r="FX182" s="5"/>
    </row>
    <row r="183" spans="1:180" x14ac:dyDescent="0.2">
      <c r="A183" t="str" cm="1">
        <f t="array" aca="1" ref="A183" ca="1">INDIRECT($A$67&amp;"!A"&amp;ROW(C116)+$B$64)</f>
        <v>[[118,1,25]]</v>
      </c>
      <c r="B183" cm="1">
        <f t="array" aca="1" ref="B183" ca="1">INDIRECT($A$67&amp;"!b"&amp;ROW(D116)+$B$64)</f>
        <v>118</v>
      </c>
      <c r="C183">
        <f t="shared" ca="1" si="49"/>
        <v>25</v>
      </c>
      <c r="E183">
        <f t="shared" ca="1" si="53"/>
        <v>146</v>
      </c>
      <c r="F183">
        <f t="shared" ca="1" si="53"/>
        <v>145</v>
      </c>
      <c r="V183" cm="1">
        <f t="array" aca="1" ref="V183" ca="1">IF(ISNA(E183),,OFFSET(INDIRECT("'"&amp;V$67&amp;"'!d1"),E183-1,))</f>
        <v>29</v>
      </c>
      <c r="W183" cm="1">
        <f t="array" aca="1" ref="W183" ca="1">IF(ISNA(F183),,OFFSET(INDIRECT("'"&amp;W$67&amp;"'!d1"),F183-1,))</f>
        <v>28</v>
      </c>
      <c r="AM183">
        <f t="shared" ca="1" si="58"/>
        <v>0</v>
      </c>
      <c r="AN183">
        <f t="shared" ca="1" si="57"/>
        <v>0</v>
      </c>
      <c r="BD183">
        <f t="shared" ca="1" si="54"/>
        <v>1</v>
      </c>
      <c r="BE183">
        <f t="shared" ca="1" si="54"/>
        <v>1</v>
      </c>
      <c r="BU183">
        <f t="shared" ca="1" si="55"/>
        <v>29</v>
      </c>
      <c r="BV183">
        <f t="shared" ca="1" si="55"/>
        <v>28</v>
      </c>
      <c r="CL183">
        <f t="shared" ca="1" si="56"/>
        <v>0</v>
      </c>
      <c r="CM183">
        <f t="shared" ca="1" si="56"/>
        <v>0</v>
      </c>
      <c r="DC183" cm="1">
        <f t="array" aca="1" ref="DC183" ca="1">IF(ISNA(E183),,OFFSET(INDIRECT("'"&amp;DT$67&amp;"'!f1"),E183-1,))</f>
        <v>2572.3691174760402</v>
      </c>
      <c r="DD183" cm="1">
        <f t="array" aca="1" ref="DD183" ca="1">IF(ISNA(F183),,OFFSET(INDIRECT("'"&amp;DU$67&amp;"'!f1"),F183-1,))</f>
        <v>2542.8430785462201</v>
      </c>
      <c r="DT183">
        <f t="shared" ca="1" si="59"/>
        <v>0</v>
      </c>
      <c r="DU183">
        <f t="shared" ca="1" si="50"/>
        <v>0</v>
      </c>
      <c r="EK183" cm="1">
        <f t="array" aca="1" ref="EK183" ca="1">IF(ISNA(E183),0,OFFSET(INDIRECT("'"&amp;EK$67&amp;"'!g1"),E183-1,)*CL183)</f>
        <v>0</v>
      </c>
      <c r="EL183" cm="1">
        <f t="array" aca="1" ref="EL183" ca="1">IF(ISNA(F183),0,OFFSET(INDIRECT("'"&amp;EL$67&amp;"'!g1"),F183-1,)*CM183)</f>
        <v>0</v>
      </c>
      <c r="FB183" s="10" cm="1">
        <f t="array" aca="1" ref="FB183" ca="1">IF(ISNA(E183),0,OFFSET(INDIRECT("'"&amp;EK$67&amp;"'!h1"),E183-1,))</f>
        <v>10000</v>
      </c>
      <c r="FC183" s="10" cm="1">
        <f t="array" aca="1" ref="FC183" ca="1">IF(ISNA(F183),0,OFFSET(INDIRECT("'"&amp;EL$67&amp;"'!h1"),F183-1,))</f>
        <v>10000</v>
      </c>
      <c r="FD183" s="10"/>
      <c r="FE183" s="10"/>
      <c r="FF183" s="10"/>
      <c r="FG183" s="10"/>
      <c r="FH183" s="10"/>
      <c r="FI183" s="10"/>
      <c r="FJ183" s="10"/>
      <c r="FK183" s="10"/>
      <c r="FL183" s="10"/>
      <c r="FM183" s="10"/>
      <c r="FN183" s="10"/>
      <c r="FO183" s="10"/>
      <c r="FP183" s="10"/>
      <c r="FQ183" s="10"/>
      <c r="FW183" s="4"/>
      <c r="FX183" s="5"/>
    </row>
    <row r="184" spans="1:180" x14ac:dyDescent="0.2">
      <c r="A184" t="str" cm="1">
        <f t="array" aca="1" ref="A184" ca="1">INDIRECT($A$67&amp;"!A"&amp;ROW(C117)+$B$64)</f>
        <v>[[119,39,14]]</v>
      </c>
      <c r="B184" cm="1">
        <f t="array" aca="1" ref="B184" ca="1">INDIRECT($A$67&amp;"!b"&amp;ROW(D117)+$B$64)</f>
        <v>119</v>
      </c>
      <c r="C184">
        <f t="shared" ca="1" si="49"/>
        <v>14</v>
      </c>
      <c r="E184">
        <f t="shared" ca="1" si="53"/>
        <v>147</v>
      </c>
      <c r="F184">
        <f t="shared" ca="1" si="53"/>
        <v>146</v>
      </c>
      <c r="V184" cm="1">
        <f t="array" aca="1" ref="V184" ca="1">IF(ISNA(E184),,OFFSET(INDIRECT("'"&amp;V$67&amp;"'!d1"),E184-1,))</f>
        <v>17</v>
      </c>
      <c r="W184" cm="1">
        <f t="array" aca="1" ref="W184" ca="1">IF(ISNA(F184),,OFFSET(INDIRECT("'"&amp;W$67&amp;"'!d1"),F184-1,))</f>
        <v>17</v>
      </c>
      <c r="AM184">
        <f t="shared" ca="1" si="58"/>
        <v>0</v>
      </c>
      <c r="AN184">
        <f t="shared" ca="1" si="57"/>
        <v>0</v>
      </c>
      <c r="BD184">
        <f t="shared" ca="1" si="54"/>
        <v>1</v>
      </c>
      <c r="BE184">
        <f t="shared" ca="1" si="54"/>
        <v>1</v>
      </c>
      <c r="BU184">
        <f t="shared" ca="1" si="55"/>
        <v>17</v>
      </c>
      <c r="BV184">
        <f t="shared" ca="1" si="55"/>
        <v>17</v>
      </c>
      <c r="CL184">
        <f t="shared" ca="1" si="56"/>
        <v>0</v>
      </c>
      <c r="CM184">
        <f t="shared" ca="1" si="56"/>
        <v>0</v>
      </c>
      <c r="DC184" cm="1">
        <f t="array" aca="1" ref="DC184" ca="1">IF(ISNA(E184),,OFFSET(INDIRECT("'"&amp;DT$67&amp;"'!f1"),E184-1,))</f>
        <v>1046.07395933568</v>
      </c>
      <c r="DD184" cm="1">
        <f t="array" aca="1" ref="DD184" ca="1">IF(ISNA(F184),,OFFSET(INDIRECT("'"&amp;DU$67&amp;"'!f1"),F184-1,))</f>
        <v>1483.76094393432</v>
      </c>
      <c r="DT184">
        <f t="shared" ca="1" si="59"/>
        <v>0</v>
      </c>
      <c r="DU184">
        <f t="shared" ca="1" si="50"/>
        <v>0</v>
      </c>
      <c r="EK184" cm="1">
        <f t="array" aca="1" ref="EK184" ca="1">IF(ISNA(E184),0,OFFSET(INDIRECT("'"&amp;EK$67&amp;"'!g1"),E184-1,)*CL184)</f>
        <v>0</v>
      </c>
      <c r="EL184" cm="1">
        <f t="array" aca="1" ref="EL184" ca="1">IF(ISNA(F184),0,OFFSET(INDIRECT("'"&amp;EL$67&amp;"'!g1"),F184-1,)*CM184)</f>
        <v>0</v>
      </c>
      <c r="FB184" s="10" cm="1">
        <f t="array" aca="1" ref="FB184" ca="1">IF(ISNA(E184),0,OFFSET(INDIRECT("'"&amp;EK$67&amp;"'!h1"),E184-1,))</f>
        <v>10000</v>
      </c>
      <c r="FC184" s="10" cm="1">
        <f t="array" aca="1" ref="FC184" ca="1">IF(ISNA(F184),0,OFFSET(INDIRECT("'"&amp;EL$67&amp;"'!h1"),F184-1,))</f>
        <v>10000</v>
      </c>
      <c r="FD184" s="10"/>
      <c r="FE184" s="10"/>
      <c r="FF184" s="10"/>
      <c r="FG184" s="10"/>
      <c r="FH184" s="10"/>
      <c r="FI184" s="10"/>
      <c r="FJ184" s="10"/>
      <c r="FK184" s="10"/>
      <c r="FL184" s="10"/>
      <c r="FM184" s="10"/>
      <c r="FN184" s="10"/>
      <c r="FO184" s="10"/>
      <c r="FP184" s="10"/>
      <c r="FQ184" s="10"/>
      <c r="FW184" s="4"/>
      <c r="FX184" s="5"/>
    </row>
    <row r="185" spans="1:180" x14ac:dyDescent="0.2">
      <c r="A185" t="str" cm="1">
        <f t="array" aca="1" ref="A185" ca="1">INDIRECT($A$67&amp;"!A"&amp;ROW(C118)+$B$64)</f>
        <v>[[120,40,14]]</v>
      </c>
      <c r="B185" cm="1">
        <f t="array" aca="1" ref="B185" ca="1">INDIRECT($A$67&amp;"!b"&amp;ROW(D118)+$B$64)</f>
        <v>120</v>
      </c>
      <c r="C185">
        <f t="shared" ca="1" si="49"/>
        <v>14</v>
      </c>
      <c r="E185">
        <f t="shared" ca="1" si="53"/>
        <v>148</v>
      </c>
      <c r="F185">
        <f t="shared" ca="1" si="53"/>
        <v>147</v>
      </c>
      <c r="V185" cm="1">
        <f t="array" aca="1" ref="V185" ca="1">IF(ISNA(E185),,OFFSET(INDIRECT("'"&amp;V$67&amp;"'!d1"),E185-1,))</f>
        <v>14</v>
      </c>
      <c r="W185" cm="1">
        <f t="array" aca="1" ref="W185" ca="1">IF(ISNA(F185),,OFFSET(INDIRECT("'"&amp;W$67&amp;"'!d1"),F185-1,))</f>
        <v>14</v>
      </c>
      <c r="AM185">
        <f t="shared" ca="1" si="58"/>
        <v>0</v>
      </c>
      <c r="AN185">
        <f t="shared" ca="1" si="57"/>
        <v>0</v>
      </c>
      <c r="BD185">
        <f t="shared" ca="1" si="54"/>
        <v>1</v>
      </c>
      <c r="BE185">
        <f t="shared" ca="1" si="54"/>
        <v>1</v>
      </c>
      <c r="BU185">
        <f t="shared" ca="1" si="55"/>
        <v>14</v>
      </c>
      <c r="BV185">
        <f t="shared" ca="1" si="55"/>
        <v>14</v>
      </c>
      <c r="CL185">
        <f t="shared" ca="1" si="56"/>
        <v>1</v>
      </c>
      <c r="CM185">
        <f t="shared" ca="1" si="56"/>
        <v>1</v>
      </c>
      <c r="DC185" cm="1">
        <f t="array" aca="1" ref="DC185" ca="1">IF(ISNA(E185),,OFFSET(INDIRECT("'"&amp;DT$67&amp;"'!f1"),E185-1,))</f>
        <v>985.89634858816805</v>
      </c>
      <c r="DD185" cm="1">
        <f t="array" aca="1" ref="DD185" ca="1">IF(ISNA(F185),,OFFSET(INDIRECT("'"&amp;DU$67&amp;"'!f1"),F185-1,))</f>
        <v>1418.58388330042</v>
      </c>
      <c r="DT185">
        <f t="shared" ca="1" si="59"/>
        <v>1</v>
      </c>
      <c r="DU185">
        <f t="shared" ca="1" si="50"/>
        <v>3</v>
      </c>
      <c r="EK185" cm="1">
        <f t="array" aca="1" ref="EK185" ca="1">IF(ISNA(E185),0,OFFSET(INDIRECT("'"&amp;EK$67&amp;"'!g1"),E185-1,)*CL185)</f>
        <v>1</v>
      </c>
      <c r="EL185" cm="1">
        <f t="array" aca="1" ref="EL185" ca="1">IF(ISNA(F185),0,OFFSET(INDIRECT("'"&amp;EL$67&amp;"'!g1"),F185-1,)*CM185)</f>
        <v>3</v>
      </c>
      <c r="FB185" s="10" cm="1">
        <f t="array" aca="1" ref="FB185" ca="1">IF(ISNA(E185),0,OFFSET(INDIRECT("'"&amp;EK$67&amp;"'!h1"),E185-1,))</f>
        <v>10000</v>
      </c>
      <c r="FC185" s="10" cm="1">
        <f t="array" aca="1" ref="FC185" ca="1">IF(ISNA(F185),0,OFFSET(INDIRECT("'"&amp;EL$67&amp;"'!h1"),F185-1,))</f>
        <v>10000</v>
      </c>
      <c r="FD185" s="10"/>
      <c r="FE185" s="10"/>
      <c r="FF185" s="10"/>
      <c r="FG185" s="10"/>
      <c r="FH185" s="10"/>
      <c r="FI185" s="10"/>
      <c r="FJ185" s="10"/>
      <c r="FK185" s="10"/>
      <c r="FL185" s="10"/>
      <c r="FM185" s="10"/>
      <c r="FN185" s="10"/>
      <c r="FO185" s="10"/>
      <c r="FP185" s="10"/>
      <c r="FQ185" s="10"/>
      <c r="FW185" s="4"/>
      <c r="FX185" s="5"/>
    </row>
    <row r="186" spans="1:180" x14ac:dyDescent="0.2">
      <c r="A186" t="str" cm="1">
        <f t="array" aca="1" ref="A186" ca="1">INDIRECT($A$67&amp;"!A"&amp;ROW(C119)+$B$64)</f>
        <v>[[121,36,15]]</v>
      </c>
      <c r="B186" cm="1">
        <f t="array" aca="1" ref="B186" ca="1">INDIRECT($A$67&amp;"!b"&amp;ROW(D119)+$B$64)</f>
        <v>121</v>
      </c>
      <c r="C186">
        <f t="shared" ca="1" si="49"/>
        <v>16</v>
      </c>
      <c r="E186">
        <f t="shared" ca="1" si="53"/>
        <v>149</v>
      </c>
      <c r="F186">
        <f t="shared" ca="1" si="53"/>
        <v>149</v>
      </c>
      <c r="V186" cm="1">
        <f t="array" aca="1" ref="V186" ca="1">IF(ISNA(E186),,OFFSET(INDIRECT("'"&amp;V$67&amp;"'!d1"),E186-1,))</f>
        <v>19</v>
      </c>
      <c r="W186" cm="1">
        <f t="array" aca="1" ref="W186" ca="1">IF(ISNA(F186),,OFFSET(INDIRECT("'"&amp;W$67&amp;"'!d1"),F186-1,))</f>
        <v>18</v>
      </c>
      <c r="AM186">
        <f t="shared" ca="1" si="58"/>
        <v>0</v>
      </c>
      <c r="AN186">
        <f t="shared" ca="1" si="57"/>
        <v>0</v>
      </c>
      <c r="BD186">
        <f t="shared" ca="1" si="54"/>
        <v>1</v>
      </c>
      <c r="BE186">
        <f t="shared" ca="1" si="54"/>
        <v>1</v>
      </c>
      <c r="BU186">
        <f t="shared" ca="1" si="55"/>
        <v>19</v>
      </c>
      <c r="BV186">
        <f t="shared" ca="1" si="55"/>
        <v>18</v>
      </c>
      <c r="CL186">
        <f t="shared" ca="1" si="56"/>
        <v>0</v>
      </c>
      <c r="CM186">
        <f t="shared" ca="1" si="56"/>
        <v>0</v>
      </c>
      <c r="DC186" cm="1">
        <f t="array" aca="1" ref="DC186" ca="1">IF(ISNA(E186),,OFFSET(INDIRECT("'"&amp;DT$67&amp;"'!f1"),E186-1,))</f>
        <v>1119.3894758746001</v>
      </c>
      <c r="DD186" cm="1">
        <f t="array" aca="1" ref="DD186" ca="1">IF(ISNA(F186),,OFFSET(INDIRECT("'"&amp;DU$67&amp;"'!f1"),F186-1,))</f>
        <v>1448.78843107799</v>
      </c>
      <c r="DT186">
        <f t="shared" ca="1" si="59"/>
        <v>0</v>
      </c>
      <c r="DU186">
        <f t="shared" ca="1" si="50"/>
        <v>0</v>
      </c>
      <c r="EK186" cm="1">
        <f t="array" aca="1" ref="EK186" ca="1">IF(ISNA(E186),0,OFFSET(INDIRECT("'"&amp;EK$67&amp;"'!g1"),E186-1,)*CL186)</f>
        <v>0</v>
      </c>
      <c r="EL186" cm="1">
        <f t="array" aca="1" ref="EL186" ca="1">IF(ISNA(F186),0,OFFSET(INDIRECT("'"&amp;EL$67&amp;"'!g1"),F186-1,)*CM186)</f>
        <v>0</v>
      </c>
      <c r="FB186" s="10" cm="1">
        <f t="array" aca="1" ref="FB186" ca="1">IF(ISNA(E186),0,OFFSET(INDIRECT("'"&amp;EK$67&amp;"'!h1"),E186-1,))</f>
        <v>10000</v>
      </c>
      <c r="FC186" s="10" cm="1">
        <f t="array" aca="1" ref="FC186" ca="1">IF(ISNA(F186),0,OFFSET(INDIRECT("'"&amp;EL$67&amp;"'!h1"),F186-1,))</f>
        <v>10000</v>
      </c>
      <c r="FD186" s="10"/>
      <c r="FE186" s="10"/>
      <c r="FF186" s="10"/>
      <c r="FG186" s="10"/>
      <c r="FH186" s="10"/>
      <c r="FI186" s="10"/>
      <c r="FJ186" s="10"/>
      <c r="FK186" s="10"/>
      <c r="FL186" s="10"/>
      <c r="FM186" s="10"/>
      <c r="FN186" s="10"/>
      <c r="FO186" s="10"/>
      <c r="FP186" s="10"/>
      <c r="FQ186" s="10"/>
      <c r="FW186" s="4"/>
      <c r="FX186" s="5"/>
    </row>
    <row r="187" spans="1:180" x14ac:dyDescent="0.2">
      <c r="A187" t="str" cm="1">
        <f t="array" aca="1" ref="A187" ca="1">INDIRECT($A$67&amp;"!A"&amp;ROW(C120)+$B$64)</f>
        <v>[[122,37,15]]</v>
      </c>
      <c r="B187" cm="1">
        <f t="array" aca="1" ref="B187" ca="1">INDIRECT($A$67&amp;"!b"&amp;ROW(D120)+$B$64)</f>
        <v>122</v>
      </c>
      <c r="C187">
        <f t="shared" ca="1" si="49"/>
        <v>16</v>
      </c>
      <c r="E187">
        <f t="shared" ca="1" si="53"/>
        <v>150</v>
      </c>
      <c r="F187">
        <f t="shared" ca="1" si="53"/>
        <v>150</v>
      </c>
      <c r="V187" cm="1">
        <f t="array" aca="1" ref="V187" ca="1">IF(ISNA(E187),,OFFSET(INDIRECT("'"&amp;V$67&amp;"'!d1"),E187-1,))</f>
        <v>19</v>
      </c>
      <c r="W187" cm="1">
        <f t="array" aca="1" ref="W187" ca="1">IF(ISNA(F187),,OFFSET(INDIRECT("'"&amp;W$67&amp;"'!d1"),F187-1,))</f>
        <v>18</v>
      </c>
      <c r="AM187">
        <f t="shared" ca="1" si="58"/>
        <v>0</v>
      </c>
      <c r="AN187">
        <f t="shared" ca="1" si="57"/>
        <v>0</v>
      </c>
      <c r="BD187">
        <f t="shared" ca="1" si="54"/>
        <v>1</v>
      </c>
      <c r="BE187">
        <f t="shared" ca="1" si="54"/>
        <v>1</v>
      </c>
      <c r="BU187">
        <f t="shared" ca="1" si="55"/>
        <v>19</v>
      </c>
      <c r="BV187">
        <f t="shared" ca="1" si="55"/>
        <v>18</v>
      </c>
      <c r="CL187">
        <f t="shared" ca="1" si="56"/>
        <v>0</v>
      </c>
      <c r="CM187">
        <f t="shared" ca="1" si="56"/>
        <v>0</v>
      </c>
      <c r="DC187" cm="1">
        <f t="array" aca="1" ref="DC187" ca="1">IF(ISNA(E187),,OFFSET(INDIRECT("'"&amp;DT$67&amp;"'!f1"),E187-1,))</f>
        <v>1098.7349504455899</v>
      </c>
      <c r="DD187" cm="1">
        <f t="array" aca="1" ref="DD187" ca="1">IF(ISNA(F187),,OFFSET(INDIRECT("'"&amp;DU$67&amp;"'!f1"),F187-1,))</f>
        <v>1379.1772439589899</v>
      </c>
      <c r="DT187">
        <f t="shared" ca="1" si="59"/>
        <v>0</v>
      </c>
      <c r="DU187">
        <f t="shared" ca="1" si="50"/>
        <v>0</v>
      </c>
      <c r="EK187" cm="1">
        <f t="array" aca="1" ref="EK187" ca="1">IF(ISNA(E187),0,OFFSET(INDIRECT("'"&amp;EK$67&amp;"'!g1"),E187-1,)*CL187)</f>
        <v>0</v>
      </c>
      <c r="EL187" cm="1">
        <f t="array" aca="1" ref="EL187" ca="1">IF(ISNA(F187),0,OFFSET(INDIRECT("'"&amp;EL$67&amp;"'!g1"),F187-1,)*CM187)</f>
        <v>0</v>
      </c>
      <c r="FB187" s="10" cm="1">
        <f t="array" aca="1" ref="FB187" ca="1">IF(ISNA(E187),0,OFFSET(INDIRECT("'"&amp;EK$67&amp;"'!h1"),E187-1,))</f>
        <v>10000</v>
      </c>
      <c r="FC187" s="10" cm="1">
        <f t="array" aca="1" ref="FC187" ca="1">IF(ISNA(F187),0,OFFSET(INDIRECT("'"&amp;EL$67&amp;"'!h1"),F187-1,))</f>
        <v>10000</v>
      </c>
      <c r="FD187" s="10"/>
      <c r="FE187" s="10"/>
      <c r="FF187" s="10"/>
      <c r="FG187" s="10"/>
      <c r="FH187" s="10"/>
      <c r="FI187" s="10"/>
      <c r="FJ187" s="10"/>
      <c r="FK187" s="10"/>
      <c r="FL187" s="10"/>
      <c r="FM187" s="10"/>
      <c r="FN187" s="10"/>
      <c r="FO187" s="10"/>
      <c r="FP187" s="10"/>
      <c r="FQ187" s="10"/>
      <c r="FW187" s="4"/>
      <c r="FX187" s="5"/>
    </row>
    <row r="188" spans="1:180" x14ac:dyDescent="0.2">
      <c r="A188" t="str" cm="1">
        <f t="array" aca="1" ref="A188" ca="1">INDIRECT($A$67&amp;"!A"&amp;ROW(C121)+$B$64)</f>
        <v>[[123,38,15]]</v>
      </c>
      <c r="B188" cm="1">
        <f t="array" aca="1" ref="B188" ca="1">INDIRECT($A$67&amp;"!b"&amp;ROW(D121)+$B$64)</f>
        <v>123</v>
      </c>
      <c r="C188">
        <f t="shared" ca="1" si="49"/>
        <v>15</v>
      </c>
      <c r="E188">
        <f t="shared" ca="1" si="53"/>
        <v>151</v>
      </c>
      <c r="F188">
        <f t="shared" ca="1" si="53"/>
        <v>151</v>
      </c>
      <c r="V188" cm="1">
        <f t="array" aca="1" ref="V188" ca="1">IF(ISNA(E188),,OFFSET(INDIRECT("'"&amp;V$67&amp;"'!d1"),E188-1,))</f>
        <v>18</v>
      </c>
      <c r="W188" cm="1">
        <f t="array" aca="1" ref="W188" ca="1">IF(ISNA(F188),,OFFSET(INDIRECT("'"&amp;W$67&amp;"'!d1"),F188-1,))</f>
        <v>18</v>
      </c>
      <c r="AM188">
        <f t="shared" ca="1" si="58"/>
        <v>0</v>
      </c>
      <c r="AN188">
        <f t="shared" ca="1" si="57"/>
        <v>0</v>
      </c>
      <c r="BD188">
        <f t="shared" ca="1" si="54"/>
        <v>1</v>
      </c>
      <c r="BE188">
        <f t="shared" ca="1" si="54"/>
        <v>1</v>
      </c>
      <c r="BU188">
        <f t="shared" ca="1" si="55"/>
        <v>18</v>
      </c>
      <c r="BV188">
        <f t="shared" ca="1" si="55"/>
        <v>18</v>
      </c>
      <c r="CL188">
        <f t="shared" ca="1" si="56"/>
        <v>0</v>
      </c>
      <c r="CM188">
        <f t="shared" ca="1" si="56"/>
        <v>0</v>
      </c>
      <c r="DC188" cm="1">
        <f t="array" aca="1" ref="DC188" ca="1">IF(ISNA(E188),,OFFSET(INDIRECT("'"&amp;DT$67&amp;"'!f1"),E188-1,))</f>
        <v>1078.6490257456801</v>
      </c>
      <c r="DD188" cm="1">
        <f t="array" aca="1" ref="DD188" ca="1">IF(ISNA(F188),,OFFSET(INDIRECT("'"&amp;DU$67&amp;"'!f1"),F188-1,))</f>
        <v>1353.1264954169999</v>
      </c>
      <c r="DT188">
        <f t="shared" ca="1" si="59"/>
        <v>0</v>
      </c>
      <c r="DU188">
        <f t="shared" ca="1" si="50"/>
        <v>0</v>
      </c>
      <c r="EK188" cm="1">
        <f t="array" aca="1" ref="EK188" ca="1">IF(ISNA(E188),0,OFFSET(INDIRECT("'"&amp;EK$67&amp;"'!g1"),E188-1,)*CL188)</f>
        <v>0</v>
      </c>
      <c r="EL188" cm="1">
        <f t="array" aca="1" ref="EL188" ca="1">IF(ISNA(F188),0,OFFSET(INDIRECT("'"&amp;EL$67&amp;"'!g1"),F188-1,)*CM188)</f>
        <v>0</v>
      </c>
      <c r="FB188" s="10" cm="1">
        <f t="array" aca="1" ref="FB188" ca="1">IF(ISNA(E188),0,OFFSET(INDIRECT("'"&amp;EK$67&amp;"'!h1"),E188-1,))</f>
        <v>10000</v>
      </c>
      <c r="FC188" s="10" cm="1">
        <f t="array" aca="1" ref="FC188" ca="1">IF(ISNA(F188),0,OFFSET(INDIRECT("'"&amp;EL$67&amp;"'!h1"),F188-1,))</f>
        <v>10000</v>
      </c>
      <c r="FD188" s="10"/>
      <c r="FE188" s="10"/>
      <c r="FF188" s="10"/>
      <c r="FG188" s="10"/>
      <c r="FH188" s="10"/>
      <c r="FI188" s="10"/>
      <c r="FJ188" s="10"/>
      <c r="FK188" s="10"/>
      <c r="FL188" s="10"/>
      <c r="FM188" s="10"/>
      <c r="FN188" s="10"/>
      <c r="FO188" s="10"/>
      <c r="FP188" s="10"/>
      <c r="FQ188" s="10"/>
      <c r="FW188" s="4"/>
      <c r="FX188" s="5"/>
    </row>
    <row r="189" spans="1:180" x14ac:dyDescent="0.2">
      <c r="FB189" s="10"/>
      <c r="FC189" s="10"/>
      <c r="FD189" s="10"/>
      <c r="FE189" s="10"/>
      <c r="FF189" s="10"/>
      <c r="FG189" s="10"/>
      <c r="FH189" s="10"/>
      <c r="FI189" s="10"/>
      <c r="FJ189" s="10"/>
      <c r="FK189" s="10"/>
      <c r="FL189" s="10"/>
      <c r="FM189" s="10"/>
      <c r="FN189" s="10"/>
      <c r="FO189" s="10"/>
      <c r="FP189" s="10"/>
      <c r="FQ189" s="10"/>
      <c r="FW189" s="4"/>
      <c r="FX189" s="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A8CA-D963-354B-97A4-BDF04610AA54}">
  <dimension ref="A1:FX188"/>
  <sheetViews>
    <sheetView topLeftCell="A42" zoomScaleNormal="100" workbookViewId="0">
      <selection activeCell="D9" sqref="D9"/>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17.1640625" bestFit="1" customWidth="1"/>
    <col min="5" max="5" width="14" bestFit="1" customWidth="1"/>
    <col min="6" max="6" width="9" bestFit="1" customWidth="1"/>
    <col min="7" max="8" width="8.66406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s>
  <sheetData>
    <row r="1" spans="1:26" ht="22" x14ac:dyDescent="0.3">
      <c r="A1" s="2" t="str" cm="1">
        <f t="array" aca="1" ref="A1" ca="1">MID(CELL("filename"),SEARCH("[",CELL("filename"))+1,SEARCH("]",CELL("filename"))-SEARCH("[",CELL("filename"))-1)</f>
        <v>03 codeTables_QECC.xlsx</v>
      </c>
      <c r="B1" s="2"/>
      <c r="U1" s="3"/>
      <c r="V1" s="3"/>
    </row>
    <row r="2" spans="1:26" x14ac:dyDescent="0.2">
      <c r="Y2" s="4"/>
      <c r="Z2" s="5"/>
    </row>
    <row r="3" spans="1:26" x14ac:dyDescent="0.2">
      <c r="A3" s="3" t="s">
        <v>0</v>
      </c>
      <c r="B3" s="18">
        <f ca="1">COUNT(AB:AB)</f>
        <v>120</v>
      </c>
      <c r="C3" s="3" t="s">
        <v>1</v>
      </c>
      <c r="D3" s="18">
        <f ca="1">MAX(B68:B300)</f>
        <v>115</v>
      </c>
      <c r="E3" s="3" t="s">
        <v>2</v>
      </c>
      <c r="F3" s="18">
        <f ca="1">MIN(B68:B300)</f>
        <v>0</v>
      </c>
      <c r="M3" s="6"/>
      <c r="Y3" s="4"/>
      <c r="Z3" s="5"/>
    </row>
    <row r="4" spans="1:26" x14ac:dyDescent="0.2">
      <c r="A4" s="3" t="s">
        <v>70</v>
      </c>
      <c r="B4" s="18">
        <f ca="1">SUM(C68:C188)</f>
        <v>1260</v>
      </c>
      <c r="C4" s="3" t="s">
        <v>71</v>
      </c>
      <c r="D4" s="18">
        <f>SUM(D68:D188)</f>
        <v>1466</v>
      </c>
      <c r="Y4" s="4"/>
      <c r="Z4" s="5"/>
    </row>
    <row r="5" spans="1:26" x14ac:dyDescent="0.2">
      <c r="A5" s="11" t="s">
        <v>6</v>
      </c>
      <c r="M5" s="11"/>
      <c r="Y5" s="4"/>
      <c r="Z5" s="5"/>
    </row>
    <row r="6" spans="1:26" x14ac:dyDescent="0.2">
      <c r="B6" s="6" t="s">
        <v>72</v>
      </c>
      <c r="C6" s="6" t="s">
        <v>73</v>
      </c>
      <c r="D6" s="6" t="s">
        <v>74</v>
      </c>
      <c r="E6" s="6" t="s">
        <v>75</v>
      </c>
      <c r="F6" s="6" t="s">
        <v>76</v>
      </c>
      <c r="G6" s="6"/>
      <c r="H6" s="6"/>
      <c r="I6" s="6"/>
      <c r="N6" s="6"/>
      <c r="O6" s="6"/>
      <c r="P6" s="6"/>
      <c r="Q6" s="6"/>
      <c r="R6" s="6"/>
      <c r="S6" s="6"/>
      <c r="T6" s="6"/>
      <c r="U6" s="6"/>
      <c r="Y6" s="4"/>
      <c r="Z6" s="5"/>
    </row>
    <row r="7" spans="1:26" x14ac:dyDescent="0.2">
      <c r="A7" s="6" t="s">
        <v>77</v>
      </c>
      <c r="B7">
        <f ca="1">SUM(BI:BI)</f>
        <v>114</v>
      </c>
      <c r="C7">
        <f ca="1">SUM(BJ:BJ)</f>
        <v>114</v>
      </c>
      <c r="D7">
        <f ca="1">SUM(BK:BK)</f>
        <v>114</v>
      </c>
      <c r="E7">
        <f ca="1">SUM(BL:BL)</f>
        <v>114</v>
      </c>
      <c r="F7">
        <f ca="1">SUM(BM:BM)</f>
        <v>114</v>
      </c>
      <c r="G7" s="13"/>
      <c r="H7" s="13"/>
      <c r="I7" s="13"/>
      <c r="J7" s="14" t="s">
        <v>25</v>
      </c>
      <c r="K7" s="13"/>
      <c r="M7" s="6"/>
      <c r="S7" s="14"/>
      <c r="Y7" s="4"/>
      <c r="Z7" s="5"/>
    </row>
    <row r="8" spans="1:26" x14ac:dyDescent="0.2">
      <c r="A8" s="6" t="s">
        <v>78</v>
      </c>
      <c r="B8">
        <f ca="1">SUM(CQ:CQ)</f>
        <v>94</v>
      </c>
      <c r="C8">
        <f ca="1">SUM(CR:CR)</f>
        <v>92</v>
      </c>
      <c r="D8">
        <f ca="1">SUM(CS:CS)</f>
        <v>99</v>
      </c>
      <c r="E8">
        <f ca="1">SUM(CT:CT)</f>
        <v>93</v>
      </c>
      <c r="F8">
        <f ca="1">SUM(CU:CU)</f>
        <v>93</v>
      </c>
      <c r="J8" s="14" t="s">
        <v>25</v>
      </c>
      <c r="M8" s="6"/>
      <c r="S8" s="14"/>
      <c r="Y8" s="4"/>
      <c r="Z8" s="5"/>
    </row>
    <row r="9" spans="1:26" x14ac:dyDescent="0.2">
      <c r="A9" s="6" t="s">
        <v>27</v>
      </c>
      <c r="B9" s="4">
        <f ca="1">IF(B7,B8/B7,"")</f>
        <v>0.82456140350877194</v>
      </c>
      <c r="C9" s="4">
        <f ca="1">IF(C7,C8/C7,"")</f>
        <v>0.80701754385964908</v>
      </c>
      <c r="D9" s="4">
        <f ca="1">IF(D7,D8/D7,"")</f>
        <v>0.86842105263157898</v>
      </c>
      <c r="E9" s="4">
        <f ca="1">IF(E7,E8/E7,"")</f>
        <v>0.81578947368421051</v>
      </c>
      <c r="F9" s="4">
        <f ca="1">IF(F7,F8/F7,"")</f>
        <v>0.81578947368421051</v>
      </c>
      <c r="G9" s="7"/>
      <c r="H9" s="7"/>
      <c r="I9" s="7"/>
      <c r="J9" s="14" t="s">
        <v>28</v>
      </c>
      <c r="M9" s="6"/>
      <c r="S9" s="14"/>
      <c r="Y9" s="4"/>
      <c r="Z9" s="5"/>
    </row>
    <row r="10" spans="1:26" x14ac:dyDescent="0.2">
      <c r="A10" s="6" t="s">
        <v>79</v>
      </c>
      <c r="B10">
        <f ca="1">SUM(AA:AA)-$D$4</f>
        <v>-136</v>
      </c>
      <c r="C10">
        <f ca="1">SUM(AB:AB)-$D$4</f>
        <v>-128</v>
      </c>
      <c r="D10">
        <f ca="1">SUM(AC:AC)-$D$4</f>
        <v>-146</v>
      </c>
      <c r="E10">
        <f ca="1">SUM(AD:AD)-$D$4</f>
        <v>-132</v>
      </c>
      <c r="F10">
        <f ca="1">SUM(AE:AE)-$D$4</f>
        <v>-138</v>
      </c>
      <c r="G10" s="5"/>
      <c r="H10" s="5"/>
      <c r="I10" s="5"/>
      <c r="J10" s="14" t="s">
        <v>25</v>
      </c>
      <c r="M10" s="16"/>
      <c r="N10" s="5"/>
      <c r="O10" s="5"/>
      <c r="P10" s="5"/>
      <c r="Q10" s="5"/>
      <c r="R10" s="5"/>
      <c r="S10" s="15"/>
      <c r="T10" s="5"/>
      <c r="U10" s="5"/>
      <c r="Y10" s="4"/>
      <c r="Z10" s="5"/>
    </row>
    <row r="11" spans="1:26" x14ac:dyDescent="0.2">
      <c r="A11" s="6" t="s">
        <v>31</v>
      </c>
      <c r="B11" s="7"/>
      <c r="C11" s="7">
        <f ca="1">SUM(FH:FH)</f>
        <v>1130000</v>
      </c>
      <c r="D11" s="7">
        <f ca="1">SUM(FI:FI)</f>
        <v>1130000</v>
      </c>
      <c r="E11" s="7">
        <f ca="1">SUM(FJ:FJ)</f>
        <v>1130000</v>
      </c>
      <c r="F11" s="7">
        <f ca="1">SUM(FK:FK)</f>
        <v>1130000</v>
      </c>
      <c r="G11" s="1"/>
      <c r="H11" s="1"/>
      <c r="I11" s="1"/>
      <c r="J11" s="14" t="s">
        <v>25</v>
      </c>
      <c r="M11" s="17"/>
      <c r="N11" s="5"/>
      <c r="O11" s="5"/>
      <c r="P11" s="5"/>
      <c r="Q11" s="5"/>
      <c r="R11" s="5"/>
      <c r="S11" s="15"/>
      <c r="T11" s="5"/>
      <c r="U11" s="5"/>
      <c r="Y11" s="4"/>
      <c r="Z11" s="5"/>
    </row>
    <row r="12" spans="1:26" x14ac:dyDescent="0.2">
      <c r="A12" s="6" t="s">
        <v>33</v>
      </c>
      <c r="C12" t="e">
        <f ca="1">SUM(EQ:EQ)</f>
        <v>#VALUE!</v>
      </c>
      <c r="D12" t="e">
        <f ca="1">SUM(ER:ER)</f>
        <v>#VALUE!</v>
      </c>
      <c r="E12" t="e">
        <f ca="1">SUM(ES:ES)</f>
        <v>#VALUE!</v>
      </c>
      <c r="F12" t="e">
        <f ca="1">SUM(ET:ET)</f>
        <v>#VALUE!</v>
      </c>
      <c r="J12" s="14" t="s">
        <v>25</v>
      </c>
      <c r="M12" s="6"/>
      <c r="S12" s="14"/>
      <c r="Y12" s="4"/>
      <c r="Z12" s="5"/>
    </row>
    <row r="13" spans="1:26" x14ac:dyDescent="0.2">
      <c r="A13" s="6" t="s">
        <v>35</v>
      </c>
      <c r="B13" s="4" t="str">
        <f>IF(B12,B12/B11,"")</f>
        <v/>
      </c>
      <c r="C13" s="4" t="e">
        <f t="shared" ref="C13:F13" ca="1" si="0">IF(C12,C12/C11,"")</f>
        <v>#VALUE!</v>
      </c>
      <c r="D13" s="4" t="e">
        <f t="shared" ca="1" si="0"/>
        <v>#VALUE!</v>
      </c>
      <c r="E13" s="4" t="e">
        <f t="shared" ca="1" si="0"/>
        <v>#VALUE!</v>
      </c>
      <c r="F13" s="4" t="e">
        <f t="shared" ca="1" si="0"/>
        <v>#VALUE!</v>
      </c>
      <c r="G13" s="7"/>
      <c r="H13" s="7"/>
      <c r="I13" s="7"/>
      <c r="J13" s="14" t="s">
        <v>28</v>
      </c>
      <c r="M13" s="6"/>
      <c r="S13" s="14"/>
      <c r="Y13" s="4"/>
      <c r="Z13" s="5"/>
    </row>
    <row r="14" spans="1:26" x14ac:dyDescent="0.2">
      <c r="A14" s="6" t="s">
        <v>80</v>
      </c>
      <c r="B14" s="5">
        <f ca="1">SUM(DH:DH)</f>
        <v>171.98071644175766</v>
      </c>
      <c r="C14" s="5">
        <f ca="1">SUM(DI:DI)</f>
        <v>2668.8797104945352</v>
      </c>
      <c r="D14" s="5">
        <f ca="1">SUM(DJ:DJ)</f>
        <v>1016.3716029478219</v>
      </c>
      <c r="E14" s="5">
        <f ca="1">SUM(DK:DK)</f>
        <v>9541.9257954209843</v>
      </c>
      <c r="F14" s="5">
        <f ca="1">SUM(DL:DL)</f>
        <v>1008.9351656632477</v>
      </c>
      <c r="G14" s="4"/>
      <c r="H14" s="4"/>
      <c r="I14" s="4"/>
      <c r="J14" s="15" t="s">
        <v>30</v>
      </c>
      <c r="M14" s="6"/>
      <c r="N14" s="7"/>
      <c r="O14" s="7"/>
      <c r="P14" s="7"/>
      <c r="Q14" s="7"/>
      <c r="R14" s="7"/>
      <c r="S14" s="14"/>
      <c r="Y14" s="4"/>
      <c r="Z14" s="5"/>
    </row>
    <row r="15" spans="1:26" x14ac:dyDescent="0.2">
      <c r="A15" s="6" t="s">
        <v>36</v>
      </c>
      <c r="B15" s="1"/>
      <c r="C15" s="1">
        <f ca="1">IF(C11,C14/C11,"")</f>
        <v>2.3618404517650755E-3</v>
      </c>
      <c r="D15" s="1">
        <f ca="1">IF(D11,D14/D11,"")</f>
        <v>8.9944389641400172E-4</v>
      </c>
      <c r="E15" s="1">
        <f ca="1">IF(E11,E14/E11,"")</f>
        <v>8.4441821198415791E-3</v>
      </c>
      <c r="F15" s="1">
        <f ca="1">IF(F11,F14/F11,"")</f>
        <v>8.9286297846305105E-4</v>
      </c>
      <c r="G15" s="7"/>
      <c r="H15" s="7"/>
      <c r="I15" s="7"/>
      <c r="J15" s="15" t="s">
        <v>30</v>
      </c>
      <c r="M15" s="17"/>
      <c r="N15" s="4"/>
      <c r="O15" s="4"/>
      <c r="P15" s="4"/>
      <c r="Q15" s="4"/>
      <c r="R15" s="4"/>
      <c r="S15" s="14"/>
      <c r="T15" s="7"/>
      <c r="U15" s="7"/>
      <c r="Y15" s="4"/>
      <c r="Z15" s="5"/>
    </row>
    <row r="16" spans="1:26" x14ac:dyDescent="0.2">
      <c r="A16" s="6" t="s">
        <v>37</v>
      </c>
      <c r="B16" s="1"/>
      <c r="C16" s="1" t="e">
        <f ca="1">IF(C12,C14/C12,"")</f>
        <v>#VALUE!</v>
      </c>
      <c r="D16" s="1" t="e">
        <f ca="1">IF(D12,D14/D12,"")</f>
        <v>#VALUE!</v>
      </c>
      <c r="E16" s="1" t="e">
        <f ca="1">IF(E12,E14/E12,"")</f>
        <v>#VALUE!</v>
      </c>
      <c r="F16" s="1" t="e">
        <f ca="1">IF(F12,F14/F12,"")</f>
        <v>#VALUE!</v>
      </c>
      <c r="G16" s="7"/>
      <c r="H16" s="7"/>
      <c r="I16" s="7"/>
      <c r="J16" s="15" t="s">
        <v>30</v>
      </c>
      <c r="M16" s="17"/>
      <c r="N16" s="4"/>
      <c r="O16" s="4"/>
      <c r="P16" s="4"/>
      <c r="Q16" s="4"/>
      <c r="R16" s="4"/>
      <c r="S16" s="14"/>
      <c r="T16" s="7"/>
      <c r="U16" s="7"/>
      <c r="Y16" s="4"/>
      <c r="Z16" s="5"/>
    </row>
    <row r="17" spans="1:180" x14ac:dyDescent="0.2">
      <c r="A17" s="6"/>
      <c r="B17" s="4"/>
      <c r="C17" s="4"/>
      <c r="D17" s="4"/>
      <c r="E17" s="4"/>
      <c r="F17" s="4"/>
      <c r="G17" s="4"/>
      <c r="H17" s="4"/>
      <c r="I17" s="4"/>
      <c r="J17" s="14"/>
      <c r="M17" s="5"/>
      <c r="N17" s="5"/>
      <c r="O17" s="5"/>
      <c r="P17" s="5"/>
      <c r="Y17" s="4"/>
      <c r="Z17" s="5"/>
    </row>
    <row r="18" spans="1:180" x14ac:dyDescent="0.2">
      <c r="L18" s="5"/>
      <c r="M18" s="5"/>
      <c r="N18" s="5"/>
      <c r="O18" s="5"/>
      <c r="P18" s="5"/>
      <c r="Y18" s="4"/>
      <c r="Z18" s="5"/>
    </row>
    <row r="19" spans="1:180" hidden="1" x14ac:dyDescent="0.2">
      <c r="A19" s="6"/>
      <c r="B19" s="6"/>
      <c r="O19" s="5"/>
      <c r="P19" s="5"/>
      <c r="Y19" s="4"/>
      <c r="Z19" s="5"/>
    </row>
    <row r="20" spans="1:180" hidden="1" x14ac:dyDescent="0.2">
      <c r="O20" s="5"/>
      <c r="P20" s="5"/>
      <c r="Y20" s="4"/>
      <c r="Z20" s="5"/>
      <c r="FW20" s="4"/>
      <c r="FX20" s="5"/>
    </row>
    <row r="21" spans="1:180" ht="19" hidden="1" x14ac:dyDescent="0.25">
      <c r="A21" s="8"/>
      <c r="B21" s="8"/>
      <c r="C21" s="8"/>
      <c r="D21" s="8"/>
      <c r="E21" s="8"/>
      <c r="F21" s="8"/>
      <c r="G21" s="8"/>
      <c r="H21" s="8"/>
      <c r="I21" s="8"/>
      <c r="K21" s="8"/>
      <c r="L21" s="8"/>
      <c r="M21" s="8"/>
      <c r="N21" s="8"/>
      <c r="O21" s="5"/>
      <c r="P21" s="5"/>
      <c r="Y21" s="4"/>
      <c r="Z21" s="5"/>
      <c r="FW21" s="4"/>
      <c r="FX21" s="5"/>
    </row>
    <row r="22" spans="1:180" hidden="1" x14ac:dyDescent="0.2">
      <c r="O22" s="5"/>
      <c r="P22" s="5"/>
      <c r="Y22" s="4"/>
      <c r="Z22" s="5"/>
      <c r="FW22" s="4"/>
      <c r="FX22" s="5"/>
    </row>
    <row r="23" spans="1:180" hidden="1" x14ac:dyDescent="0.2">
      <c r="O23" s="5"/>
      <c r="P23" s="5"/>
      <c r="Y23" s="4"/>
      <c r="Z23" s="5"/>
      <c r="FW23" s="4"/>
      <c r="FX23" s="5"/>
    </row>
    <row r="24" spans="1:180" hidden="1" x14ac:dyDescent="0.2">
      <c r="O24" s="5"/>
      <c r="P24" s="5"/>
      <c r="Y24" s="4"/>
      <c r="Z24" s="5"/>
      <c r="FW24" s="4"/>
      <c r="FX24" s="5"/>
    </row>
    <row r="25" spans="1:180" hidden="1" x14ac:dyDescent="0.2">
      <c r="O25" s="5"/>
      <c r="P25" s="5"/>
      <c r="Y25" s="4"/>
      <c r="Z25" s="5"/>
      <c r="FW25" s="4"/>
      <c r="FX25" s="5"/>
    </row>
    <row r="26" spans="1:180" hidden="1" x14ac:dyDescent="0.2">
      <c r="O26" s="5"/>
      <c r="P26" s="5"/>
      <c r="Y26" s="4"/>
      <c r="Z26" s="5"/>
      <c r="FW26" s="4"/>
      <c r="FX26" s="5"/>
    </row>
    <row r="27" spans="1:180" hidden="1" x14ac:dyDescent="0.2">
      <c r="O27" s="5"/>
      <c r="P27" s="5"/>
      <c r="Y27" s="4"/>
      <c r="Z27" s="5"/>
      <c r="FW27" s="4"/>
      <c r="FX27" s="5"/>
    </row>
    <row r="28" spans="1:180" hidden="1" x14ac:dyDescent="0.2">
      <c r="O28" s="5"/>
      <c r="P28" s="5"/>
      <c r="Y28" s="4"/>
      <c r="Z28" s="5"/>
      <c r="FW28" s="4"/>
      <c r="FX28" s="5"/>
    </row>
    <row r="29" spans="1:180" hidden="1" x14ac:dyDescent="0.2">
      <c r="O29" s="5"/>
      <c r="P29" s="5"/>
      <c r="Y29" s="4"/>
      <c r="Z29" s="5"/>
      <c r="FW29" s="4"/>
      <c r="FX29" s="5"/>
    </row>
    <row r="30" spans="1:180" hidden="1" x14ac:dyDescent="0.2">
      <c r="Y30" s="4"/>
      <c r="Z30" s="5"/>
      <c r="FW30" s="4"/>
      <c r="FX30" s="5"/>
    </row>
    <row r="31" spans="1:180" hidden="1" x14ac:dyDescent="0.2">
      <c r="Y31" s="4"/>
      <c r="Z31" s="5"/>
      <c r="FW31" s="4"/>
      <c r="FX31" s="5"/>
    </row>
    <row r="32" spans="1:180" hidden="1" x14ac:dyDescent="0.2">
      <c r="Y32" s="4"/>
      <c r="Z32" s="5"/>
      <c r="FW32" s="4"/>
      <c r="FX32" s="5"/>
    </row>
    <row r="33" spans="1:180" hidden="1" x14ac:dyDescent="0.2">
      <c r="Y33" s="4"/>
      <c r="Z33" s="5"/>
      <c r="FW33" s="4"/>
      <c r="FX33" s="5"/>
    </row>
    <row r="34" spans="1:180" hidden="1" x14ac:dyDescent="0.2">
      <c r="Y34" s="4"/>
      <c r="Z34" s="5"/>
      <c r="FW34" s="4"/>
      <c r="FX34" s="5" t="str">
        <f t="shared" ref="FX34:FX38" si="1">IF(FU34,FT34/FU34,"")</f>
        <v/>
      </c>
    </row>
    <row r="35" spans="1:180" hidden="1" x14ac:dyDescent="0.2">
      <c r="Y35" s="4"/>
      <c r="Z35" s="5"/>
      <c r="FW35" s="4"/>
      <c r="FX35" s="5" t="str">
        <f t="shared" si="1"/>
        <v/>
      </c>
    </row>
    <row r="36" spans="1:180" hidden="1" x14ac:dyDescent="0.2">
      <c r="Y36" s="4"/>
      <c r="Z36" s="5"/>
      <c r="FW36" s="4"/>
      <c r="FX36" s="5" t="str">
        <f t="shared" si="1"/>
        <v/>
      </c>
    </row>
    <row r="37" spans="1:180" hidden="1" x14ac:dyDescent="0.2">
      <c r="Y37" s="4"/>
      <c r="Z37" s="5"/>
      <c r="FW37" s="4"/>
      <c r="FX37" s="5" t="str">
        <f t="shared" si="1"/>
        <v/>
      </c>
    </row>
    <row r="38" spans="1:180" hidden="1" x14ac:dyDescent="0.2">
      <c r="Y38" s="4"/>
      <c r="Z38" s="5"/>
      <c r="FW38" s="4"/>
      <c r="FX38" s="5" t="str">
        <f t="shared" si="1"/>
        <v/>
      </c>
    </row>
    <row r="39" spans="1:180" hidden="1" x14ac:dyDescent="0.2">
      <c r="Y39" s="4"/>
      <c r="Z39" s="5"/>
      <c r="FW39" s="4"/>
      <c r="FX39" s="5"/>
    </row>
    <row r="40" spans="1:180" hidden="1" x14ac:dyDescent="0.2">
      <c r="Y40" s="4"/>
      <c r="Z40" s="5"/>
      <c r="FW40" s="4"/>
      <c r="FX40" s="5"/>
    </row>
    <row r="41" spans="1:180" hidden="1" x14ac:dyDescent="0.2">
      <c r="Y41" s="4"/>
      <c r="Z41" s="5"/>
      <c r="FW41" s="4"/>
      <c r="FX41" s="5"/>
    </row>
    <row r="43" spans="1:180" x14ac:dyDescent="0.2">
      <c r="A43" t="s">
        <v>41</v>
      </c>
    </row>
    <row r="44" spans="1:180" x14ac:dyDescent="0.2">
      <c r="A44" t="s">
        <v>42</v>
      </c>
      <c r="B44" t="s">
        <v>43</v>
      </c>
      <c r="C44" t="s">
        <v>43</v>
      </c>
      <c r="D44" t="s">
        <v>43</v>
      </c>
      <c r="E44" t="s">
        <v>43</v>
      </c>
      <c r="F44" t="s">
        <v>43</v>
      </c>
      <c r="G44" t="s">
        <v>44</v>
      </c>
      <c r="H44" t="s">
        <v>45</v>
      </c>
    </row>
    <row r="45" spans="1:180" x14ac:dyDescent="0.2">
      <c r="A45" t="str">
        <f>A2&amp;" &amp;"</f>
        <v xml:space="preserve"> &amp;</v>
      </c>
      <c r="B45" t="str">
        <f>"\textbf{"&amp;B6&amp;"}"&amp;IF(C45="\\",""," &amp;")</f>
        <v>\textbf{4 Block m4ri_RW} &amp;</v>
      </c>
      <c r="C45" t="str">
        <f t="shared" ref="C45:F45" si="2">"\textbf{"&amp;C6&amp;"}"&amp;IF(D45="\\",""," &amp;")</f>
        <v>\textbf{4 Block QDistRndMW } &amp;</v>
      </c>
      <c r="D45" t="str">
        <f t="shared" si="2"/>
        <v>\textbf{2 Block QDistRndMW} &amp;</v>
      </c>
      <c r="E45" t="str">
        <f t="shared" si="2"/>
        <v>\textbf{4 Block QDistEvol} &amp;</v>
      </c>
      <c r="F45" t="str">
        <f t="shared" si="2"/>
        <v>\textbf{2 Block QDistEvol}</v>
      </c>
      <c r="G45" s="9" t="s">
        <v>46</v>
      </c>
      <c r="H45" t="s">
        <v>45</v>
      </c>
      <c r="S45" s="9"/>
      <c r="V45" s="9"/>
    </row>
    <row r="46" spans="1:180" x14ac:dyDescent="0.2">
      <c r="A46" t="str">
        <f t="shared" ref="A46:A55" si="3">"\textbf{"&amp;A7&amp;"} &amp;"</f>
        <v>\textbf{Codes completed} &amp;</v>
      </c>
      <c r="B46" t="str">
        <f t="shared" ref="B46:F55" ca="1" si="4">SUBSTITUTE(TEXT(B7,$J7)&amp;IF(C46="\\",""," &amp;"),"%","\%")</f>
        <v>114 &amp;</v>
      </c>
      <c r="C46" t="str">
        <f t="shared" ca="1" si="4"/>
        <v>114 &amp;</v>
      </c>
      <c r="D46" t="str">
        <f t="shared" ca="1" si="4"/>
        <v>114 &amp;</v>
      </c>
      <c r="E46" t="str">
        <f t="shared" ca="1" si="4"/>
        <v>114 &amp;</v>
      </c>
      <c r="F46" t="str">
        <f t="shared" ca="1" si="4"/>
        <v>114</v>
      </c>
      <c r="G46" s="9" t="s">
        <v>46</v>
      </c>
      <c r="S46" s="9"/>
      <c r="V46" s="9"/>
    </row>
    <row r="47" spans="1:180" x14ac:dyDescent="0.2">
      <c r="A47" t="str">
        <f t="shared" si="3"/>
        <v>\textbf{Codes at lowest distance} &amp;</v>
      </c>
      <c r="B47" t="str">
        <f t="shared" ca="1" si="4"/>
        <v>94 &amp;</v>
      </c>
      <c r="C47" t="str">
        <f t="shared" ca="1" si="4"/>
        <v>92 &amp;</v>
      </c>
      <c r="D47" t="str">
        <f t="shared" ca="1" si="4"/>
        <v>99 &amp;</v>
      </c>
      <c r="E47" t="str">
        <f t="shared" ca="1" si="4"/>
        <v>93 &amp;</v>
      </c>
      <c r="F47" t="str">
        <f t="shared" ca="1" si="4"/>
        <v>93</v>
      </c>
      <c r="G47" s="9" t="s">
        <v>46</v>
      </c>
      <c r="S47" s="9"/>
      <c r="V47" s="9"/>
    </row>
    <row r="48" spans="1:180" x14ac:dyDescent="0.2">
      <c r="A48" t="str">
        <f t="shared" si="3"/>
        <v>\textbf{Overall Success Rate} &amp;</v>
      </c>
      <c r="B48" t="str">
        <f t="shared" ca="1" si="4"/>
        <v>82.5\% &amp;</v>
      </c>
      <c r="C48" t="str">
        <f t="shared" ca="1" si="4"/>
        <v>80.7\% &amp;</v>
      </c>
      <c r="D48" t="str">
        <f t="shared" ca="1" si="4"/>
        <v>86.8\% &amp;</v>
      </c>
      <c r="E48" t="str">
        <f t="shared" ca="1" si="4"/>
        <v>81.6\% &amp;</v>
      </c>
      <c r="F48" t="str">
        <f t="shared" ca="1" si="4"/>
        <v>81.6\%</v>
      </c>
      <c r="G48" s="9" t="s">
        <v>46</v>
      </c>
      <c r="S48" s="9"/>
      <c r="V48" s="9"/>
    </row>
    <row r="49" spans="1:180" x14ac:dyDescent="0.2">
      <c r="A49" t="str">
        <f t="shared" si="3"/>
        <v>\textbf{Sum Delta d} &amp;</v>
      </c>
      <c r="B49" t="str">
        <f t="shared" ca="1" si="4"/>
        <v xml:space="preserve"> &amp;</v>
      </c>
      <c r="C49" t="str">
        <f t="shared" ca="1" si="4"/>
        <v xml:space="preserve"> &amp;</v>
      </c>
      <c r="D49" t="str">
        <f t="shared" ca="1" si="4"/>
        <v xml:space="preserve"> &amp;</v>
      </c>
      <c r="E49" t="str">
        <f t="shared" ca="1" si="4"/>
        <v xml:space="preserve"> &amp;</v>
      </c>
      <c r="F49" t="str">
        <f t="shared" ca="1" si="4"/>
        <v/>
      </c>
      <c r="G49" s="9" t="s">
        <v>46</v>
      </c>
      <c r="H49" t="s">
        <v>45</v>
      </c>
      <c r="S49" s="9"/>
      <c r="V49" s="9"/>
    </row>
    <row r="50" spans="1:180" x14ac:dyDescent="0.2">
      <c r="A50" t="str">
        <f t="shared" si="3"/>
        <v>\textbf{Trials} &amp;</v>
      </c>
      <c r="B50" t="str">
        <f t="shared" ca="1" si="4"/>
        <v xml:space="preserve"> &amp;</v>
      </c>
      <c r="C50" t="str">
        <f t="shared" ca="1" si="4"/>
        <v>1,130,000 &amp;</v>
      </c>
      <c r="D50" t="str">
        <f t="shared" ca="1" si="4"/>
        <v>1,130,000 &amp;</v>
      </c>
      <c r="E50" t="str">
        <f t="shared" ca="1" si="4"/>
        <v>1,130,000 &amp;</v>
      </c>
      <c r="F50" t="str">
        <f t="shared" ca="1" si="4"/>
        <v>1,130,000</v>
      </c>
      <c r="G50" s="9" t="s">
        <v>46</v>
      </c>
      <c r="S50" s="9"/>
      <c r="V50" s="9"/>
    </row>
    <row r="51" spans="1:180" x14ac:dyDescent="0.2">
      <c r="A51" t="str">
        <f t="shared" si="3"/>
        <v>\textbf{Trials at lowest distance} &amp;</v>
      </c>
      <c r="B51" t="e">
        <f t="shared" ca="1" si="4"/>
        <v>#VALUE!</v>
      </c>
      <c r="C51" t="e">
        <f t="shared" ca="1" si="4"/>
        <v>#VALUE!</v>
      </c>
      <c r="D51" t="e">
        <f t="shared" ca="1" si="4"/>
        <v>#VALUE!</v>
      </c>
      <c r="E51" t="e">
        <f t="shared" ca="1" si="4"/>
        <v>#VALUE!</v>
      </c>
      <c r="F51" t="e">
        <f t="shared" ca="1" si="4"/>
        <v>#VALUE!</v>
      </c>
      <c r="G51" s="9" t="s">
        <v>46</v>
      </c>
      <c r="S51" s="9"/>
      <c r="V51" s="9"/>
    </row>
    <row r="52" spans="1:180" x14ac:dyDescent="0.2">
      <c r="A52" t="str">
        <f t="shared" si="3"/>
        <v>\textbf{Trial Success Rate} &amp;</v>
      </c>
      <c r="B52" t="e">
        <f t="shared" ca="1" si="4"/>
        <v>#VALUE!</v>
      </c>
      <c r="C52" t="e">
        <f t="shared" ca="1" si="4"/>
        <v>#VALUE!</v>
      </c>
      <c r="D52" t="e">
        <f t="shared" ca="1" si="4"/>
        <v>#VALUE!</v>
      </c>
      <c r="E52" t="e">
        <f t="shared" ca="1" si="4"/>
        <v>#VALUE!</v>
      </c>
      <c r="F52" t="e">
        <f t="shared" ca="1" si="4"/>
        <v>#VALUE!</v>
      </c>
      <c r="G52" s="9" t="s">
        <v>46</v>
      </c>
      <c r="H52" t="s">
        <v>45</v>
      </c>
      <c r="S52" s="9"/>
      <c r="V52" s="9"/>
    </row>
    <row r="53" spans="1:180" x14ac:dyDescent="0.2">
      <c r="A53" t="str">
        <f t="shared" si="3"/>
        <v>\textbf{Total Processing Time (s)} &amp;</v>
      </c>
      <c r="B53" t="str">
        <f t="shared" ca="1" si="4"/>
        <v>1.7E+02 &amp;</v>
      </c>
      <c r="C53" t="str">
        <f t="shared" ca="1" si="4"/>
        <v>2.7E+03 &amp;</v>
      </c>
      <c r="D53" t="str">
        <f t="shared" ca="1" si="4"/>
        <v>1.0E+03 &amp;</v>
      </c>
      <c r="E53" t="str">
        <f t="shared" ca="1" si="4"/>
        <v>9.5E+03 &amp;</v>
      </c>
      <c r="F53" t="str">
        <f t="shared" ca="1" si="4"/>
        <v>1.0E+03</v>
      </c>
      <c r="G53" s="9" t="s">
        <v>46</v>
      </c>
      <c r="S53" s="9"/>
      <c r="V53" s="9"/>
    </row>
    <row r="54" spans="1:180" x14ac:dyDescent="0.2">
      <c r="A54" t="str">
        <f t="shared" si="3"/>
        <v>\textbf{Time/Trial} &amp;</v>
      </c>
      <c r="B54" t="str">
        <f t="shared" ca="1" si="4"/>
        <v xml:space="preserve"> &amp;</v>
      </c>
      <c r="C54" t="str">
        <f t="shared" ca="1" si="4"/>
        <v>2.4E-03 &amp;</v>
      </c>
      <c r="D54" t="str">
        <f t="shared" ca="1" si="4"/>
        <v>9.0E-04 &amp;</v>
      </c>
      <c r="E54" t="str">
        <f t="shared" ca="1" si="4"/>
        <v>8.4E-03 &amp;</v>
      </c>
      <c r="F54" t="str">
        <f t="shared" ca="1" si="4"/>
        <v>8.9E-04</v>
      </c>
      <c r="G54" s="9" t="s">
        <v>46</v>
      </c>
      <c r="V54" s="9"/>
    </row>
    <row r="55" spans="1:180" x14ac:dyDescent="0.2">
      <c r="A55" t="str">
        <f t="shared" si="3"/>
        <v>\textbf{Time/Successful Trial} &amp;</v>
      </c>
      <c r="B55" t="e">
        <f t="shared" ca="1" si="4"/>
        <v>#VALUE!</v>
      </c>
      <c r="C55" t="e">
        <f t="shared" ca="1" si="4"/>
        <v>#VALUE!</v>
      </c>
      <c r="D55" t="e">
        <f t="shared" ca="1" si="4"/>
        <v>#VALUE!</v>
      </c>
      <c r="E55" t="e">
        <f t="shared" ca="1" si="4"/>
        <v>#VALUE!</v>
      </c>
      <c r="F55" t="e">
        <f t="shared" ca="1" si="4"/>
        <v>#VALUE!</v>
      </c>
      <c r="G55" s="9" t="s">
        <v>46</v>
      </c>
      <c r="H55" t="s">
        <v>45</v>
      </c>
      <c r="V55" s="9"/>
    </row>
    <row r="56" spans="1:180" x14ac:dyDescent="0.2">
      <c r="A56" t="s">
        <v>47</v>
      </c>
      <c r="I56" s="9"/>
      <c r="V56" s="9"/>
    </row>
    <row r="57" spans="1:180" x14ac:dyDescent="0.2">
      <c r="A57" t="s">
        <v>48</v>
      </c>
      <c r="J57" s="9"/>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Y64" s="4"/>
      <c r="Z64" s="5"/>
      <c r="FW64" s="4"/>
      <c r="FX64" s="5"/>
    </row>
    <row r="65" spans="1:180" x14ac:dyDescent="0.2">
      <c r="A65" t="s">
        <v>49</v>
      </c>
      <c r="B65">
        <f>25-ROW(D68)</f>
        <v>-43</v>
      </c>
      <c r="Y65" s="4"/>
      <c r="Z65" s="5"/>
      <c r="FS65" t="s">
        <v>50</v>
      </c>
      <c r="FT65">
        <f>B19</f>
        <v>0</v>
      </c>
      <c r="FW65" s="4"/>
      <c r="FX65" s="5"/>
    </row>
    <row r="66" spans="1:180" s="6" customFormat="1" x14ac:dyDescent="0.2">
      <c r="E66" s="6" t="s">
        <v>51</v>
      </c>
      <c r="V66" s="6" t="s">
        <v>52</v>
      </c>
      <c r="AM66" s="6" t="s">
        <v>53</v>
      </c>
      <c r="BD66" s="6" t="s">
        <v>54</v>
      </c>
      <c r="BU66" s="6" t="s">
        <v>55</v>
      </c>
      <c r="CL66" s="6" t="s">
        <v>56</v>
      </c>
      <c r="DC66" s="6" t="s">
        <v>81</v>
      </c>
      <c r="DT66" s="6" t="s">
        <v>82</v>
      </c>
      <c r="EK66" s="6" t="s">
        <v>58</v>
      </c>
      <c r="FB66" s="6" t="s">
        <v>59</v>
      </c>
      <c r="FS66" s="6" t="s">
        <v>49</v>
      </c>
      <c r="FT66" t="e">
        <f>MATCH(B19,E67:Q67,)</f>
        <v>#N/A</v>
      </c>
      <c r="FU66"/>
      <c r="FV66"/>
      <c r="FW66" s="4"/>
      <c r="FX66" s="5"/>
    </row>
    <row r="67" spans="1:180" s="6" customFormat="1" x14ac:dyDescent="0.2">
      <c r="A67" s="6" t="s">
        <v>9</v>
      </c>
      <c r="B67" s="6" t="s">
        <v>61</v>
      </c>
      <c r="C67" s="6" t="s">
        <v>62</v>
      </c>
      <c r="D67" s="6" t="s">
        <v>83</v>
      </c>
      <c r="E67" s="6" t="s">
        <v>65</v>
      </c>
      <c r="F67" s="6" t="s">
        <v>9</v>
      </c>
      <c r="G67" s="6" t="s">
        <v>84</v>
      </c>
      <c r="H67" s="6" t="s">
        <v>85</v>
      </c>
      <c r="I67" s="6" t="s">
        <v>10</v>
      </c>
      <c r="J67" s="6" t="s">
        <v>65</v>
      </c>
      <c r="K67" s="6" t="s">
        <v>9</v>
      </c>
      <c r="L67" s="6" t="s">
        <v>84</v>
      </c>
      <c r="M67" s="6" t="s">
        <v>85</v>
      </c>
      <c r="N67" s="6" t="s">
        <v>10</v>
      </c>
      <c r="O67" s="6" t="s">
        <v>65</v>
      </c>
      <c r="P67" s="6" t="s">
        <v>9</v>
      </c>
      <c r="Q67" s="6" t="s">
        <v>84</v>
      </c>
      <c r="R67" s="6" t="s">
        <v>85</v>
      </c>
      <c r="S67" s="6" t="s">
        <v>10</v>
      </c>
      <c r="V67" s="6" t="str">
        <f t="shared" ref="V67:Z67" si="5">E67</f>
        <v>m4ri_RW</v>
      </c>
      <c r="W67" s="6" t="str">
        <f t="shared" si="5"/>
        <v>QDistRndMW</v>
      </c>
      <c r="X67" s="6" t="str">
        <f t="shared" si="5"/>
        <v>QDistRndMW-2-block</v>
      </c>
      <c r="Y67" s="6" t="str">
        <f t="shared" si="5"/>
        <v>QDistEvol-4-block</v>
      </c>
      <c r="Z67" s="6" t="str">
        <f t="shared" si="5"/>
        <v>QDistEvol</v>
      </c>
      <c r="AA67" s="6" t="str">
        <f t="shared" ref="AA67" si="6">J67</f>
        <v>m4ri_RW</v>
      </c>
      <c r="AB67" s="6" t="str">
        <f t="shared" ref="AB67" si="7">K67</f>
        <v>QDistRndMW</v>
      </c>
      <c r="AC67" s="6" t="str">
        <f t="shared" ref="AC67" si="8">L67</f>
        <v>QDistRndMW-2-block</v>
      </c>
      <c r="AD67" s="6" t="str">
        <f t="shared" ref="AD67" si="9">M67</f>
        <v>QDistEvol-4-block</v>
      </c>
      <c r="AE67" s="6" t="str">
        <f t="shared" ref="AE67" si="10">N67</f>
        <v>QDistEvol</v>
      </c>
      <c r="AF67" s="6" t="str">
        <f t="shared" ref="AF67" si="11">O67</f>
        <v>m4ri_RW</v>
      </c>
      <c r="AG67" s="6" t="str">
        <f t="shared" ref="AG67" si="12">P67</f>
        <v>QDistRndMW</v>
      </c>
      <c r="AH67" s="6" t="str">
        <f t="shared" ref="AH67" si="13">Q67</f>
        <v>QDistRndMW-2-block</v>
      </c>
      <c r="AI67" s="6" t="str">
        <f t="shared" ref="AI67" si="14">R67</f>
        <v>QDistEvol-4-block</v>
      </c>
      <c r="AJ67" s="6" t="str">
        <f t="shared" ref="AJ67" si="15">S67</f>
        <v>QDistEvol</v>
      </c>
      <c r="AM67" s="6" t="str">
        <f t="shared" ref="AM67:AQ67" si="16">E67</f>
        <v>m4ri_RW</v>
      </c>
      <c r="AN67" s="6" t="str">
        <f t="shared" si="16"/>
        <v>QDistRndMW</v>
      </c>
      <c r="AO67" s="6" t="str">
        <f t="shared" si="16"/>
        <v>QDistRndMW-2-block</v>
      </c>
      <c r="AP67" s="6" t="str">
        <f t="shared" si="16"/>
        <v>QDistEvol-4-block</v>
      </c>
      <c r="AQ67" s="6" t="str">
        <f t="shared" si="16"/>
        <v>QDistEvol</v>
      </c>
      <c r="AR67" s="6" t="str">
        <f t="shared" ref="AR67" si="17">J67</f>
        <v>m4ri_RW</v>
      </c>
      <c r="AS67" s="6" t="str">
        <f t="shared" ref="AS67" si="18">K67</f>
        <v>QDistRndMW</v>
      </c>
      <c r="AT67" s="6" t="str">
        <f t="shared" ref="AT67" si="19">L67</f>
        <v>QDistRndMW-2-block</v>
      </c>
      <c r="AU67" s="6" t="str">
        <f t="shared" ref="AU67" si="20">M67</f>
        <v>QDistEvol-4-block</v>
      </c>
      <c r="AV67" s="6" t="str">
        <f t="shared" ref="AV67" si="21">N67</f>
        <v>QDistEvol</v>
      </c>
      <c r="AW67" s="6" t="str">
        <f t="shared" ref="AW67" si="22">O67</f>
        <v>m4ri_RW</v>
      </c>
      <c r="AX67" s="6" t="str">
        <f t="shared" ref="AX67" si="23">P67</f>
        <v>QDistRndMW</v>
      </c>
      <c r="AY67" s="6" t="str">
        <f t="shared" ref="AY67" si="24">Q67</f>
        <v>QDistRndMW-2-block</v>
      </c>
      <c r="AZ67" s="6" t="str">
        <f t="shared" ref="AZ67" si="25">R67</f>
        <v>QDistEvol-4-block</v>
      </c>
      <c r="BA67" s="6" t="str">
        <f t="shared" ref="BA67" si="26">S67</f>
        <v>QDistEvol</v>
      </c>
      <c r="BD67" s="6" t="str">
        <f t="shared" ref="BD67:BH67" si="27">V67</f>
        <v>m4ri_RW</v>
      </c>
      <c r="BE67" s="6" t="str">
        <f t="shared" si="27"/>
        <v>QDistRndMW</v>
      </c>
      <c r="BF67" s="6" t="str">
        <f t="shared" si="27"/>
        <v>QDistRndMW-2-block</v>
      </c>
      <c r="BG67" s="6" t="str">
        <f t="shared" si="27"/>
        <v>QDistEvol-4-block</v>
      </c>
      <c r="BH67" s="6" t="str">
        <f t="shared" si="27"/>
        <v>QDistEvol</v>
      </c>
      <c r="BI67" s="6" t="str">
        <f t="shared" ref="BI67" si="28">AA67</f>
        <v>m4ri_RW</v>
      </c>
      <c r="BJ67" s="6" t="str">
        <f t="shared" ref="BJ67" si="29">AB67</f>
        <v>QDistRndMW</v>
      </c>
      <c r="BK67" s="6" t="str">
        <f t="shared" ref="BK67" si="30">AC67</f>
        <v>QDistRndMW-2-block</v>
      </c>
      <c r="BL67" s="6" t="str">
        <f t="shared" ref="BL67" si="31">AD67</f>
        <v>QDistEvol-4-block</v>
      </c>
      <c r="BM67" s="6" t="str">
        <f t="shared" ref="BM67" si="32">AE67</f>
        <v>QDistEvol</v>
      </c>
      <c r="BN67" s="6" t="str">
        <f t="shared" ref="BN67" si="33">AF67</f>
        <v>m4ri_RW</v>
      </c>
      <c r="BO67" s="6" t="str">
        <f t="shared" ref="BO67" si="34">AG67</f>
        <v>QDistRndMW</v>
      </c>
      <c r="BP67" s="6" t="str">
        <f t="shared" ref="BP67" si="35">AH67</f>
        <v>QDistRndMW-2-block</v>
      </c>
      <c r="BQ67" s="6" t="str">
        <f t="shared" ref="BQ67" si="36">AI67</f>
        <v>QDistEvol-4-block</v>
      </c>
      <c r="BR67" s="6" t="str">
        <f t="shared" ref="BR67" si="37">AJ67</f>
        <v>QDistEvol</v>
      </c>
      <c r="BU67" s="6" t="str">
        <f t="shared" ref="BU67:BY67" si="38">BD67</f>
        <v>m4ri_RW</v>
      </c>
      <c r="BV67" s="6" t="str">
        <f t="shared" si="38"/>
        <v>QDistRndMW</v>
      </c>
      <c r="BW67" s="6" t="str">
        <f t="shared" si="38"/>
        <v>QDistRndMW-2-block</v>
      </c>
      <c r="BX67" s="6" t="str">
        <f t="shared" si="38"/>
        <v>QDistEvol-4-block</v>
      </c>
      <c r="BY67" s="6" t="str">
        <f t="shared" si="38"/>
        <v>QDistEvol</v>
      </c>
      <c r="BZ67" s="6" t="str">
        <f t="shared" ref="BZ67" si="39">BI67</f>
        <v>m4ri_RW</v>
      </c>
      <c r="CA67" s="6" t="str">
        <f t="shared" ref="CA67" si="40">BJ67</f>
        <v>QDistRndMW</v>
      </c>
      <c r="CB67" s="6" t="str">
        <f t="shared" ref="CB67" si="41">BK67</f>
        <v>QDistRndMW-2-block</v>
      </c>
      <c r="CC67" s="6" t="str">
        <f t="shared" ref="CC67" si="42">BL67</f>
        <v>QDistEvol-4-block</v>
      </c>
      <c r="CD67" s="6" t="str">
        <f t="shared" ref="CD67" si="43">BM67</f>
        <v>QDistEvol</v>
      </c>
      <c r="CE67" s="6" t="str">
        <f t="shared" ref="CE67" si="44">BN67</f>
        <v>m4ri_RW</v>
      </c>
      <c r="CF67" s="6" t="str">
        <f t="shared" ref="CF67" si="45">BO67</f>
        <v>QDistRndMW</v>
      </c>
      <c r="CG67" s="6" t="str">
        <f t="shared" ref="CG67" si="46">BP67</f>
        <v>QDistRndMW-2-block</v>
      </c>
      <c r="CH67" s="6" t="str">
        <f t="shared" ref="CH67" si="47">BQ67</f>
        <v>QDistEvol-4-block</v>
      </c>
      <c r="CI67" s="6" t="str">
        <f t="shared" ref="CI67" si="48">BR67</f>
        <v>QDistEvol</v>
      </c>
      <c r="CL67" s="6" t="str">
        <f t="shared" ref="CL67:CP67" si="49">BU67</f>
        <v>m4ri_RW</v>
      </c>
      <c r="CM67" s="6" t="str">
        <f t="shared" si="49"/>
        <v>QDistRndMW</v>
      </c>
      <c r="CN67" s="6" t="str">
        <f t="shared" si="49"/>
        <v>QDistRndMW-2-block</v>
      </c>
      <c r="CO67" s="6" t="str">
        <f t="shared" si="49"/>
        <v>QDistEvol-4-block</v>
      </c>
      <c r="CP67" s="6" t="str">
        <f t="shared" si="49"/>
        <v>QDistEvol</v>
      </c>
      <c r="CQ67" s="6" t="str">
        <f t="shared" ref="CQ67" si="50">BZ67</f>
        <v>m4ri_RW</v>
      </c>
      <c r="CR67" s="6" t="str">
        <f t="shared" ref="CR67" si="51">CA67</f>
        <v>QDistRndMW</v>
      </c>
      <c r="CS67" s="6" t="str">
        <f t="shared" ref="CS67" si="52">CB67</f>
        <v>QDistRndMW-2-block</v>
      </c>
      <c r="CT67" s="6" t="str">
        <f t="shared" ref="CT67" si="53">CC67</f>
        <v>QDistEvol-4-block</v>
      </c>
      <c r="CU67" s="6" t="str">
        <f t="shared" ref="CU67" si="54">CD67</f>
        <v>QDistEvol</v>
      </c>
      <c r="CV67" s="6" t="str">
        <f t="shared" ref="CV67" si="55">CE67</f>
        <v>m4ri_RW</v>
      </c>
      <c r="CW67" s="6" t="str">
        <f t="shared" ref="CW67" si="56">CF67</f>
        <v>QDistRndMW</v>
      </c>
      <c r="CX67" s="6" t="str">
        <f t="shared" ref="CX67" si="57">CG67</f>
        <v>QDistRndMW-2-block</v>
      </c>
      <c r="CY67" s="6" t="str">
        <f t="shared" ref="CY67" si="58">CH67</f>
        <v>QDistEvol-4-block</v>
      </c>
      <c r="CZ67" s="6" t="str">
        <f t="shared" ref="CZ67" si="59">CI67</f>
        <v>QDistEvol</v>
      </c>
      <c r="DC67" s="6" t="str">
        <f t="shared" ref="DC67:DG67" si="60">CL67</f>
        <v>m4ri_RW</v>
      </c>
      <c r="DD67" s="6" t="str">
        <f t="shared" si="60"/>
        <v>QDistRndMW</v>
      </c>
      <c r="DE67" s="6" t="str">
        <f t="shared" si="60"/>
        <v>QDistRndMW-2-block</v>
      </c>
      <c r="DF67" s="6" t="str">
        <f t="shared" si="60"/>
        <v>QDistEvol-4-block</v>
      </c>
      <c r="DG67" s="6" t="str">
        <f t="shared" si="60"/>
        <v>QDistEvol</v>
      </c>
      <c r="DH67" s="6" t="str">
        <f t="shared" ref="DH67" si="61">CQ67</f>
        <v>m4ri_RW</v>
      </c>
      <c r="DI67" s="6" t="str">
        <f t="shared" ref="DI67" si="62">CR67</f>
        <v>QDistRndMW</v>
      </c>
      <c r="DJ67" s="6" t="str">
        <f t="shared" ref="DJ67" si="63">CS67</f>
        <v>QDistRndMW-2-block</v>
      </c>
      <c r="DK67" s="6" t="str">
        <f t="shared" ref="DK67" si="64">CT67</f>
        <v>QDistEvol-4-block</v>
      </c>
      <c r="DL67" s="6" t="str">
        <f t="shared" ref="DL67" si="65">CU67</f>
        <v>QDistEvol</v>
      </c>
      <c r="DM67" s="6" t="str">
        <f t="shared" ref="DM67" si="66">CV67</f>
        <v>m4ri_RW</v>
      </c>
      <c r="DN67" s="6" t="str">
        <f t="shared" ref="DN67" si="67">CW67</f>
        <v>QDistRndMW</v>
      </c>
      <c r="DO67" s="6" t="str">
        <f t="shared" ref="DO67" si="68">CX67</f>
        <v>QDistRndMW-2-block</v>
      </c>
      <c r="DP67" s="6" t="str">
        <f t="shared" ref="DP67" si="69">CY67</f>
        <v>QDistEvol-4-block</v>
      </c>
      <c r="DQ67" s="6" t="str">
        <f t="shared" ref="DQ67" si="70">CZ67</f>
        <v>QDistEvol</v>
      </c>
      <c r="DT67" s="6" t="str">
        <f t="shared" ref="DT67:DX67" si="71">DC67</f>
        <v>m4ri_RW</v>
      </c>
      <c r="DU67" s="6" t="str">
        <f t="shared" si="71"/>
        <v>QDistRndMW</v>
      </c>
      <c r="DV67" s="6" t="str">
        <f t="shared" si="71"/>
        <v>QDistRndMW-2-block</v>
      </c>
      <c r="DW67" s="6" t="str">
        <f t="shared" si="71"/>
        <v>QDistEvol-4-block</v>
      </c>
      <c r="DX67" s="6" t="str">
        <f t="shared" si="71"/>
        <v>QDistEvol</v>
      </c>
      <c r="DY67" s="6" t="str">
        <f t="shared" ref="DY67" si="72">DH67</f>
        <v>m4ri_RW</v>
      </c>
      <c r="DZ67" s="6" t="str">
        <f t="shared" ref="DZ67" si="73">DI67</f>
        <v>QDistRndMW</v>
      </c>
      <c r="EA67" s="6" t="str">
        <f t="shared" ref="EA67" si="74">DJ67</f>
        <v>QDistRndMW-2-block</v>
      </c>
      <c r="EB67" s="6" t="str">
        <f t="shared" ref="EB67" si="75">DK67</f>
        <v>QDistEvol-4-block</v>
      </c>
      <c r="EC67" s="6" t="str">
        <f t="shared" ref="EC67" si="76">DL67</f>
        <v>QDistEvol</v>
      </c>
      <c r="ED67" s="6" t="str">
        <f t="shared" ref="ED67" si="77">DM67</f>
        <v>m4ri_RW</v>
      </c>
      <c r="EE67" s="6" t="str">
        <f t="shared" ref="EE67" si="78">DN67</f>
        <v>QDistRndMW</v>
      </c>
      <c r="EF67" s="6" t="str">
        <f t="shared" ref="EF67" si="79">DO67</f>
        <v>QDistRndMW-2-block</v>
      </c>
      <c r="EG67" s="6" t="str">
        <f t="shared" ref="EG67" si="80">DP67</f>
        <v>QDistEvol-4-block</v>
      </c>
      <c r="EH67" s="6" t="str">
        <f t="shared" ref="EH67" si="81">DQ67</f>
        <v>QDistEvol</v>
      </c>
      <c r="EK67" s="6" t="str">
        <f t="shared" ref="EK67:EO67" si="82">DT67</f>
        <v>m4ri_RW</v>
      </c>
      <c r="EL67" s="6" t="str">
        <f t="shared" si="82"/>
        <v>QDistRndMW</v>
      </c>
      <c r="EM67" s="6" t="str">
        <f t="shared" si="82"/>
        <v>QDistRndMW-2-block</v>
      </c>
      <c r="EN67" s="6" t="str">
        <f t="shared" si="82"/>
        <v>QDistEvol-4-block</v>
      </c>
      <c r="EO67" s="6" t="str">
        <f t="shared" si="82"/>
        <v>QDistEvol</v>
      </c>
      <c r="EP67" s="6" t="str">
        <f t="shared" ref="EP67" si="83">DY67</f>
        <v>m4ri_RW</v>
      </c>
      <c r="EQ67" s="6" t="str">
        <f t="shared" ref="EQ67" si="84">DZ67</f>
        <v>QDistRndMW</v>
      </c>
      <c r="ER67" s="6" t="str">
        <f t="shared" ref="ER67" si="85">EA67</f>
        <v>QDistRndMW-2-block</v>
      </c>
      <c r="ES67" s="6" t="str">
        <f t="shared" ref="ES67" si="86">EB67</f>
        <v>QDistEvol-4-block</v>
      </c>
      <c r="ET67" s="6" t="str">
        <f t="shared" ref="ET67" si="87">EC67</f>
        <v>QDistEvol</v>
      </c>
      <c r="EU67" s="6" t="str">
        <f t="shared" ref="EU67" si="88">ED67</f>
        <v>m4ri_RW</v>
      </c>
      <c r="EV67" s="6" t="str">
        <f t="shared" ref="EV67" si="89">EE67</f>
        <v>QDistRndMW</v>
      </c>
      <c r="EW67" s="6" t="str">
        <f t="shared" ref="EW67" si="90">EF67</f>
        <v>QDistRndMW-2-block</v>
      </c>
      <c r="EX67" s="6" t="str">
        <f t="shared" ref="EX67" si="91">EG67</f>
        <v>QDistEvol-4-block</v>
      </c>
      <c r="EY67" s="6" t="str">
        <f t="shared" ref="EY67" si="92">EH67</f>
        <v>QDistEvol</v>
      </c>
      <c r="FB67" s="6" t="str">
        <f t="shared" ref="FB67:FF67" si="93">EK67</f>
        <v>m4ri_RW</v>
      </c>
      <c r="FC67" s="6" t="str">
        <f t="shared" si="93"/>
        <v>QDistRndMW</v>
      </c>
      <c r="FD67" s="6" t="str">
        <f t="shared" si="93"/>
        <v>QDistRndMW-2-block</v>
      </c>
      <c r="FE67" s="6" t="str">
        <f t="shared" si="93"/>
        <v>QDistEvol-4-block</v>
      </c>
      <c r="FF67" s="6" t="str">
        <f t="shared" si="93"/>
        <v>QDistEvol</v>
      </c>
      <c r="FG67" s="6" t="str">
        <f t="shared" ref="FG67" si="94">EP67</f>
        <v>m4ri_RW</v>
      </c>
      <c r="FH67" s="6" t="str">
        <f t="shared" ref="FH67" si="95">EQ67</f>
        <v>QDistRndMW</v>
      </c>
      <c r="FI67" s="6" t="str">
        <f t="shared" ref="FI67" si="96">ER67</f>
        <v>QDistRndMW-2-block</v>
      </c>
      <c r="FJ67" s="6" t="str">
        <f t="shared" ref="FJ67" si="97">ES67</f>
        <v>QDistEvol-4-block</v>
      </c>
      <c r="FK67" s="6" t="str">
        <f t="shared" ref="FK67" si="98">ET67</f>
        <v>QDistEvol</v>
      </c>
      <c r="FL67" s="6" t="str">
        <f t="shared" ref="FL67" si="99">EU67</f>
        <v>m4ri_RW</v>
      </c>
      <c r="FM67" s="6" t="str">
        <f t="shared" ref="FM67" si="100">EV67</f>
        <v>QDistRndMW</v>
      </c>
      <c r="FN67" s="6" t="str">
        <f t="shared" ref="FN67" si="101">EW67</f>
        <v>QDistRndMW-2-block</v>
      </c>
      <c r="FO67" s="6" t="str">
        <f t="shared" ref="FO67" si="102">EX67</f>
        <v>QDistEvol-4-block</v>
      </c>
      <c r="FP67" s="6" t="str">
        <f t="shared" ref="FP67" si="103">EY67</f>
        <v>QDistEvol</v>
      </c>
      <c r="FS67" s="3" t="s">
        <v>61</v>
      </c>
      <c r="FT67" s="3" t="s">
        <v>67</v>
      </c>
      <c r="FU67" t="s">
        <v>58</v>
      </c>
      <c r="FV67" t="s">
        <v>59</v>
      </c>
      <c r="FW67" t="s">
        <v>68</v>
      </c>
      <c r="FX67" t="s">
        <v>69</v>
      </c>
    </row>
    <row r="68" spans="1:180" x14ac:dyDescent="0.2">
      <c r="A68" t="str" cm="1">
        <f t="array" aca="1" ref="A68" ca="1">INDIRECT($A$67&amp;"!A"&amp;ROW(C68)+$B$65)</f>
        <v>swapPivot: 1</v>
      </c>
      <c r="B68" cm="1">
        <f t="array" aca="1" ref="B68" ca="1">INDIRECT($A$67&amp;"!b"&amp;ROW(C68)+$B$65)</f>
        <v>0</v>
      </c>
      <c r="C68">
        <f ca="1">MIN(BU68:CG68,D68)</f>
        <v>0</v>
      </c>
      <c r="D68">
        <f>best!D28</f>
        <v>1</v>
      </c>
      <c r="E68">
        <f t="shared" ref="E68:S77" ca="1" si="104">MATCH($A68,INDIRECT("'"&amp;E$67&amp;"'!A:A"),)</f>
        <v>25</v>
      </c>
      <c r="F68">
        <f t="shared" ca="1" si="104"/>
        <v>25</v>
      </c>
      <c r="G68">
        <f t="shared" ca="1" si="104"/>
        <v>25</v>
      </c>
      <c r="H68" t="e">
        <f t="shared" ca="1" si="104"/>
        <v>#N/A</v>
      </c>
      <c r="I68">
        <f t="shared" ca="1" si="104"/>
        <v>26</v>
      </c>
      <c r="J68">
        <f t="shared" ca="1" si="104"/>
        <v>25</v>
      </c>
      <c r="K68">
        <f t="shared" ca="1" si="104"/>
        <v>25</v>
      </c>
      <c r="L68">
        <f t="shared" ca="1" si="104"/>
        <v>25</v>
      </c>
      <c r="M68" t="e">
        <f t="shared" ca="1" si="104"/>
        <v>#N/A</v>
      </c>
      <c r="N68">
        <f t="shared" ca="1" si="104"/>
        <v>26</v>
      </c>
      <c r="O68">
        <f t="shared" ca="1" si="104"/>
        <v>25</v>
      </c>
      <c r="P68">
        <f t="shared" ca="1" si="104"/>
        <v>25</v>
      </c>
      <c r="Q68">
        <f t="shared" ca="1" si="104"/>
        <v>25</v>
      </c>
      <c r="R68" t="e">
        <f t="shared" ca="1" si="104"/>
        <v>#N/A</v>
      </c>
      <c r="S68">
        <f t="shared" ca="1" si="104"/>
        <v>26</v>
      </c>
      <c r="V68" cm="1">
        <f t="array" aca="1" ref="V68" ca="1">IF(ISNA(E68),$B68,OFFSET(INDIRECT("'"&amp;V$67&amp;"'!d1"),E68-1,))</f>
        <v>0</v>
      </c>
      <c r="W68" cm="1">
        <f t="array" aca="1" ref="W68" ca="1">IF(ISNA(F68),,OFFSET(INDIRECT("'"&amp;W$67&amp;"'!d1"),F68-1,))</f>
        <v>0</v>
      </c>
      <c r="X68" cm="1">
        <f t="array" aca="1" ref="X68" ca="1">IF(ISNA(G68),,OFFSET(INDIRECT("'"&amp;X$67&amp;"'!d1"),G68-1,))</f>
        <v>0</v>
      </c>
      <c r="Y68" cm="1">
        <f t="array" aca="1" ref="Y68" ca="1">IF(ISNA(H68),,OFFSET(INDIRECT("'"&amp;Y$67&amp;"'!d1"),H68-1,))</f>
        <v>0</v>
      </c>
      <c r="Z68" cm="1">
        <f t="array" aca="1" ref="Z68" ca="1">IF(ISNA(I68),,OFFSET(INDIRECT("'"&amp;Z$67&amp;"'!d1"),I68-1,))</f>
        <v>0</v>
      </c>
      <c r="AA68" cm="1">
        <f t="array" aca="1" ref="AA68" ca="1">IF(ISNA(J68),$B68,OFFSET(INDIRECT("'"&amp;AA$67&amp;"'!d1"),J68-1,))</f>
        <v>0</v>
      </c>
      <c r="AB68" cm="1">
        <f t="array" aca="1" ref="AB68" ca="1">IF(ISNA(K68),,OFFSET(INDIRECT("'"&amp;AB$67&amp;"'!d1"),K68-1,))</f>
        <v>0</v>
      </c>
      <c r="AC68" cm="1">
        <f t="array" aca="1" ref="AC68" ca="1">IF(ISNA(L68),,OFFSET(INDIRECT("'"&amp;AC$67&amp;"'!d1"),L68-1,))</f>
        <v>0</v>
      </c>
      <c r="AD68" cm="1">
        <f t="array" aca="1" ref="AD68" ca="1">IF(ISNA(M68),,OFFSET(INDIRECT("'"&amp;AD$67&amp;"'!d1"),M68-1,))</f>
        <v>0</v>
      </c>
      <c r="AE68" cm="1">
        <f t="array" aca="1" ref="AE68" ca="1">IF(ISNA(N68),,OFFSET(INDIRECT("'"&amp;AE$67&amp;"'!d1"),N68-1,))</f>
        <v>0</v>
      </c>
      <c r="AF68" cm="1">
        <f t="array" aca="1" ref="AF68" ca="1">IF(ISNA(O68),$B68,OFFSET(INDIRECT("'"&amp;AF$67&amp;"'!d1"),O68-1,))</f>
        <v>0</v>
      </c>
      <c r="AG68" cm="1">
        <f t="array" aca="1" ref="AG68" ca="1">IF(ISNA(P68),,OFFSET(INDIRECT("'"&amp;AG$67&amp;"'!d1"),P68-1,))</f>
        <v>0</v>
      </c>
      <c r="AH68" cm="1">
        <f t="array" aca="1" ref="AH68" ca="1">IF(ISNA(Q68),,OFFSET(INDIRECT("'"&amp;AH$67&amp;"'!d1"),Q68-1,))</f>
        <v>0</v>
      </c>
      <c r="AI68" cm="1">
        <f t="array" aca="1" ref="AI68" ca="1">IF(ISNA(R68),,OFFSET(INDIRECT("'"&amp;AI$67&amp;"'!d1"),R68-1,))</f>
        <v>0</v>
      </c>
      <c r="AJ68" cm="1">
        <f t="array" aca="1" ref="AJ68" ca="1">IF(ISNA(S68),,OFFSET(INDIRECT("'"&amp;AJ$67&amp;"'!d1"),S68-1,))</f>
        <v>0</v>
      </c>
      <c r="AM68">
        <f t="shared" ref="AM68:AQ87" ca="1" si="105">IF(DC68&gt; $N$3,0,1)</f>
        <v>1</v>
      </c>
      <c r="AN68">
        <f t="shared" ca="1" si="105"/>
        <v>1</v>
      </c>
      <c r="AO68">
        <f t="shared" ca="1" si="105"/>
        <v>1</v>
      </c>
      <c r="AP68">
        <f t="shared" ca="1" si="105"/>
        <v>1</v>
      </c>
      <c r="AQ68">
        <f t="shared" ca="1" si="105"/>
        <v>1</v>
      </c>
      <c r="AR68">
        <f t="shared" ref="AR68:AV88" ca="1" si="106">IF(DH68&gt; $N$3,0,1)</f>
        <v>1</v>
      </c>
      <c r="AS68">
        <f t="shared" ref="AS68:AS87" ca="1" si="107">IF(DI68&gt; $N$3,0,1)</f>
        <v>1</v>
      </c>
      <c r="AT68">
        <f t="shared" ref="AT68:AT87" ca="1" si="108">IF(DJ68&gt; $N$3,0,1)</f>
        <v>1</v>
      </c>
      <c r="AU68">
        <f t="shared" ref="AU68:AU87" ca="1" si="109">IF(DK68&gt; $N$3,0,1)</f>
        <v>1</v>
      </c>
      <c r="AV68">
        <f t="shared" ref="AV68:AV87" ca="1" si="110">IF(DL68&gt; $N$3,0,1)</f>
        <v>1</v>
      </c>
      <c r="AW68">
        <f t="shared" ref="AW68:BA88" ca="1" si="111">IF(DM68&gt; $N$3,0,1)</f>
        <v>1</v>
      </c>
      <c r="AX68">
        <f t="shared" ref="AX68:AX87" ca="1" si="112">IF(DN68&gt; $N$3,0,1)</f>
        <v>1</v>
      </c>
      <c r="AY68">
        <f t="shared" ref="AY68:AY87" ca="1" si="113">IF(DO68&gt; $N$3,0,1)</f>
        <v>1</v>
      </c>
      <c r="AZ68">
        <f t="shared" ref="AZ68:AZ87" ca="1" si="114">IF(DP68&gt; $N$3,0,1)</f>
        <v>1</v>
      </c>
      <c r="BA68">
        <f t="shared" ref="BA68:BA87" ca="1" si="115">IF(DQ68&gt; $N$3,0,1)</f>
        <v>1</v>
      </c>
      <c r="BD68">
        <f t="shared" ref="BD68:BH87" ca="1" si="116">IF(AND(V68&gt;0,V68&lt;$B68),1,0)</f>
        <v>0</v>
      </c>
      <c r="BE68">
        <f t="shared" ca="1" si="116"/>
        <v>0</v>
      </c>
      <c r="BF68">
        <f t="shared" ca="1" si="116"/>
        <v>0</v>
      </c>
      <c r="BG68">
        <f t="shared" ca="1" si="116"/>
        <v>0</v>
      </c>
      <c r="BH68">
        <f t="shared" ca="1" si="116"/>
        <v>0</v>
      </c>
      <c r="BI68">
        <f t="shared" ref="BI68:BR87" ca="1" si="117">IF(AND(AA68&gt;0,AA68&lt;$B68),1,0)</f>
        <v>0</v>
      </c>
      <c r="BJ68">
        <f t="shared" ca="1" si="117"/>
        <v>0</v>
      </c>
      <c r="BK68">
        <f t="shared" ca="1" si="117"/>
        <v>0</v>
      </c>
      <c r="BL68">
        <f t="shared" ca="1" si="117"/>
        <v>0</v>
      </c>
      <c r="BM68">
        <f t="shared" ca="1" si="117"/>
        <v>0</v>
      </c>
      <c r="BN68">
        <f t="shared" ca="1" si="117"/>
        <v>0</v>
      </c>
      <c r="BO68">
        <f t="shared" ca="1" si="117"/>
        <v>0</v>
      </c>
      <c r="BP68">
        <f t="shared" ca="1" si="117"/>
        <v>0</v>
      </c>
      <c r="BQ68">
        <f t="shared" ca="1" si="117"/>
        <v>0</v>
      </c>
      <c r="BR68">
        <f t="shared" ca="1" si="117"/>
        <v>0</v>
      </c>
      <c r="BU68">
        <f t="shared" ref="BU68:BY87" ca="1" si="118">IF(BD68,V68,$B68)</f>
        <v>0</v>
      </c>
      <c r="BV68">
        <f t="shared" ca="1" si="118"/>
        <v>0</v>
      </c>
      <c r="BW68">
        <f t="shared" ca="1" si="118"/>
        <v>0</v>
      </c>
      <c r="BX68">
        <f t="shared" ca="1" si="118"/>
        <v>0</v>
      </c>
      <c r="BY68">
        <f t="shared" ca="1" si="118"/>
        <v>0</v>
      </c>
      <c r="BZ68">
        <f t="shared" ref="BZ68:CI87" ca="1" si="119">IF(BI68,AA68,$B68)</f>
        <v>0</v>
      </c>
      <c r="CA68">
        <f t="shared" ca="1" si="119"/>
        <v>0</v>
      </c>
      <c r="CB68">
        <f t="shared" ca="1" si="119"/>
        <v>0</v>
      </c>
      <c r="CC68">
        <f t="shared" ca="1" si="119"/>
        <v>0</v>
      </c>
      <c r="CD68">
        <f t="shared" ca="1" si="119"/>
        <v>0</v>
      </c>
      <c r="CE68">
        <f t="shared" ca="1" si="119"/>
        <v>0</v>
      </c>
      <c r="CF68">
        <f t="shared" ca="1" si="119"/>
        <v>0</v>
      </c>
      <c r="CG68">
        <f t="shared" ca="1" si="119"/>
        <v>0</v>
      </c>
      <c r="CH68">
        <f t="shared" ca="1" si="119"/>
        <v>0</v>
      </c>
      <c r="CI68">
        <f t="shared" ca="1" si="119"/>
        <v>0</v>
      </c>
      <c r="CL68">
        <f t="shared" ref="CL68:CP87" ca="1" si="120">IF(BU68=$C68,1,0)</f>
        <v>1</v>
      </c>
      <c r="CM68">
        <f t="shared" ca="1" si="120"/>
        <v>1</v>
      </c>
      <c r="CN68">
        <f t="shared" ca="1" si="120"/>
        <v>1</v>
      </c>
      <c r="CO68">
        <f t="shared" ca="1" si="120"/>
        <v>1</v>
      </c>
      <c r="CP68">
        <f t="shared" ca="1" si="120"/>
        <v>1</v>
      </c>
      <c r="CQ68">
        <f t="shared" ref="CQ68:CZ87" ca="1" si="121">IF(BZ68=$C68,1,0)</f>
        <v>1</v>
      </c>
      <c r="CR68">
        <f t="shared" ca="1" si="121"/>
        <v>1</v>
      </c>
      <c r="CS68">
        <f t="shared" ca="1" si="121"/>
        <v>1</v>
      </c>
      <c r="CT68">
        <f t="shared" ca="1" si="121"/>
        <v>1</v>
      </c>
      <c r="CU68">
        <f t="shared" ca="1" si="121"/>
        <v>1</v>
      </c>
      <c r="CV68">
        <f t="shared" ca="1" si="121"/>
        <v>1</v>
      </c>
      <c r="CW68">
        <f t="shared" ca="1" si="121"/>
        <v>1</v>
      </c>
      <c r="CX68">
        <f t="shared" ca="1" si="121"/>
        <v>1</v>
      </c>
      <c r="CY68">
        <f t="shared" ca="1" si="121"/>
        <v>1</v>
      </c>
      <c r="CZ68">
        <f t="shared" ca="1" si="121"/>
        <v>1</v>
      </c>
      <c r="DC68" t="str" cm="1">
        <f t="array" aca="1" ref="DC68" ca="1">IF(BD68,OFFSET(INDIRECT("'"&amp;DT$67&amp;"'!f1"),E68-1,),"")</f>
        <v/>
      </c>
      <c r="DD68" t="str" cm="1">
        <f t="array" aca="1" ref="DD68" ca="1">IF(BE68,OFFSET(INDIRECT("'"&amp;DU$67&amp;"'!f1"),F68-1,),"")</f>
        <v/>
      </c>
      <c r="DE68" t="str" cm="1">
        <f t="array" aca="1" ref="DE68" ca="1">IF(BF68,OFFSET(INDIRECT("'"&amp;DV$67&amp;"'!f1"),G68-1,),"")</f>
        <v/>
      </c>
      <c r="DF68" t="str" cm="1">
        <f t="array" aca="1" ref="DF68" ca="1">IF(BG68,OFFSET(INDIRECT("'"&amp;DW$67&amp;"'!f1"),H68-1,),"")</f>
        <v/>
      </c>
      <c r="DG68" t="str" cm="1">
        <f t="array" aca="1" ref="DG68" ca="1">IF(BH68,OFFSET(INDIRECT("'"&amp;DX$67&amp;"'!f1"),I68-1,),"")</f>
        <v/>
      </c>
      <c r="DH68" t="str" cm="1">
        <f t="array" aca="1" ref="DH68" ca="1">IF(BI68,OFFSET(INDIRECT("'"&amp;DY$67&amp;"'!f1"),J68-1,),"")</f>
        <v/>
      </c>
      <c r="DI68" t="str" cm="1">
        <f t="array" aca="1" ref="DI68" ca="1">IF(BJ68,OFFSET(INDIRECT("'"&amp;DZ$67&amp;"'!f1"),K68-1,),"")</f>
        <v/>
      </c>
      <c r="DJ68" t="str" cm="1">
        <f t="array" aca="1" ref="DJ68" ca="1">IF(BK68,OFFSET(INDIRECT("'"&amp;EA$67&amp;"'!f1"),L68-1,),"")</f>
        <v/>
      </c>
      <c r="DK68" t="str" cm="1">
        <f t="array" aca="1" ref="DK68" ca="1">IF(BL68,OFFSET(INDIRECT("'"&amp;EB$67&amp;"'!f1"),M68-1,),"")</f>
        <v/>
      </c>
      <c r="DL68" t="str" cm="1">
        <f t="array" aca="1" ref="DL68" ca="1">IF(BM68,OFFSET(INDIRECT("'"&amp;EC$67&amp;"'!f1"),N68-1,),"")</f>
        <v/>
      </c>
      <c r="DM68" t="str" cm="1">
        <f t="array" aca="1" ref="DM68" ca="1">IF(BN68,OFFSET(INDIRECT("'"&amp;ED$67&amp;"'!f1"),O68-1,),"")</f>
        <v/>
      </c>
      <c r="DN68" t="str" cm="1">
        <f t="array" aca="1" ref="DN68" ca="1">IF(BO68,OFFSET(INDIRECT("'"&amp;EE$67&amp;"'!f1"),P68-1,),"")</f>
        <v/>
      </c>
      <c r="DO68" t="str" cm="1">
        <f t="array" aca="1" ref="DO68" ca="1">IF(BP68,OFFSET(INDIRECT("'"&amp;EF$67&amp;"'!f1"),Q68-1,),"")</f>
        <v/>
      </c>
      <c r="DP68" t="str" cm="1">
        <f t="array" aca="1" ref="DP68" ca="1">IF(BQ68,OFFSET(INDIRECT("'"&amp;EG$67&amp;"'!f1"),R68-1,),"")</f>
        <v/>
      </c>
      <c r="DQ68" t="str" cm="1">
        <f t="array" aca="1" ref="DQ68" ca="1">IF(BR68,OFFSET(INDIRECT("'"&amp;EH$67&amp;"'!f1"),S68-1,),"")</f>
        <v/>
      </c>
      <c r="DT68" cm="1">
        <f t="array" aca="1" ref="DT68" ca="1">IF(CL68,OFFSET(INDIRECT("'"&amp;DT$67&amp;"'!f1"),E68-1,),"")</f>
        <v>0</v>
      </c>
      <c r="DU68" cm="1">
        <f t="array" aca="1" ref="DU68" ca="1">IF(CM68,OFFSET(INDIRECT("'"&amp;DU$67&amp;"'!f1"),F68-1,),"")</f>
        <v>0</v>
      </c>
      <c r="DV68" cm="1">
        <f t="array" aca="1" ref="DV68" ca="1">IF(CN68,OFFSET(INDIRECT("'"&amp;DV$67&amp;"'!f1"),G68-1,),"")</f>
        <v>0</v>
      </c>
      <c r="DW68" t="e" cm="1">
        <f t="array" aca="1" ref="DW68" ca="1">IF(CO68,OFFSET(INDIRECT("'"&amp;DW$67&amp;"'!f1"),H68-1,),"")</f>
        <v>#N/A</v>
      </c>
      <c r="DX68" cm="1">
        <f t="array" aca="1" ref="DX68" ca="1">IF(CP68,OFFSET(INDIRECT("'"&amp;DX$67&amp;"'!f1"),I68-1,),"")</f>
        <v>0</v>
      </c>
      <c r="DY68" cm="1">
        <f t="array" aca="1" ref="DY68" ca="1">IF(CQ68,OFFSET(INDIRECT("'"&amp;DY$67&amp;"'!f1"),J68-1,),"")</f>
        <v>0</v>
      </c>
      <c r="DZ68" cm="1">
        <f t="array" aca="1" ref="DZ68" ca="1">IF(CR68,OFFSET(INDIRECT("'"&amp;DZ$67&amp;"'!f1"),K68-1,),"")</f>
        <v>0</v>
      </c>
      <c r="EA68" cm="1">
        <f t="array" aca="1" ref="EA68" ca="1">IF(CS68,OFFSET(INDIRECT("'"&amp;EA$67&amp;"'!f1"),L68-1,),"")</f>
        <v>0</v>
      </c>
      <c r="EB68" t="e" cm="1">
        <f t="array" aca="1" ref="EB68" ca="1">IF(CT68,OFFSET(INDIRECT("'"&amp;EB$67&amp;"'!f1"),M68-1,),"")</f>
        <v>#N/A</v>
      </c>
      <c r="EC68" cm="1">
        <f t="array" aca="1" ref="EC68" ca="1">IF(CU68,OFFSET(INDIRECT("'"&amp;EC$67&amp;"'!f1"),N68-1,),"")</f>
        <v>0</v>
      </c>
      <c r="ED68" cm="1">
        <f t="array" aca="1" ref="ED68" ca="1">IF(CV68,OFFSET(INDIRECT("'"&amp;ED$67&amp;"'!f1"),O68-1,),"")</f>
        <v>0</v>
      </c>
      <c r="EE68" cm="1">
        <f t="array" aca="1" ref="EE68" ca="1">IF(CW68,OFFSET(INDIRECT("'"&amp;EE$67&amp;"'!f1"),P68-1,),"")</f>
        <v>0</v>
      </c>
      <c r="EF68" cm="1">
        <f t="array" aca="1" ref="EF68" ca="1">IF(CX68,OFFSET(INDIRECT("'"&amp;EF$67&amp;"'!f1"),Q68-1,),"")</f>
        <v>0</v>
      </c>
      <c r="EG68" t="e" cm="1">
        <f t="array" aca="1" ref="EG68" ca="1">IF(CY68,OFFSET(INDIRECT("'"&amp;EG$67&amp;"'!f1"),R68-1,),"")</f>
        <v>#N/A</v>
      </c>
      <c r="EH68" cm="1">
        <f t="array" aca="1" ref="EH68" ca="1">IF(CZ68,OFFSET(INDIRECT("'"&amp;EH$67&amp;"'!f1"),S68-1,),"")</f>
        <v>0</v>
      </c>
      <c r="EK68" cm="1">
        <f t="array" aca="1" ref="EK68" ca="1">IF(ISNA(E68),0,OFFSET(INDIRECT("'"&amp;EK$67&amp;"'!g1"),E68-1,)*CL68)</f>
        <v>0</v>
      </c>
      <c r="EL68" cm="1">
        <f t="array" aca="1" ref="EL68" ca="1">IF(ISNA(F68),0,OFFSET(INDIRECT("'"&amp;EL$67&amp;"'!g1"),F68-1,)*CM68)</f>
        <v>0</v>
      </c>
      <c r="EM68" cm="1">
        <f t="array" aca="1" ref="EM68" ca="1">IF(ISNA(G68),0,OFFSET(INDIRECT("'"&amp;EM$67&amp;"'!g1"),G68-1,)*CN68)</f>
        <v>0</v>
      </c>
      <c r="EN68" cm="1">
        <f t="array" aca="1" ref="EN68" ca="1">IF(ISNA(H68),0,OFFSET(INDIRECT("'"&amp;EN$67&amp;"'!g1"),H68-1,)*CO68)</f>
        <v>0</v>
      </c>
      <c r="EO68" cm="1">
        <f t="array" aca="1" ref="EO68" ca="1">IF(ISNA(I68),0,OFFSET(INDIRECT("'"&amp;EO$67&amp;"'!g1"),I68-1,)*CP68)</f>
        <v>0</v>
      </c>
      <c r="EP68" cm="1">
        <f t="array" aca="1" ref="EP68" ca="1">IF(ISNA(J68),0,OFFSET(INDIRECT("'"&amp;EP$67&amp;"'!g1"),J68-1,)*CQ68)</f>
        <v>0</v>
      </c>
      <c r="EQ68" cm="1">
        <f t="array" aca="1" ref="EQ68" ca="1">IF(ISNA(K68),0,OFFSET(INDIRECT("'"&amp;EQ$67&amp;"'!g1"),K68-1,)*CR68)</f>
        <v>0</v>
      </c>
      <c r="ER68" cm="1">
        <f t="array" aca="1" ref="ER68" ca="1">IF(ISNA(L68),0,OFFSET(INDIRECT("'"&amp;ER$67&amp;"'!g1"),L68-1,)*CS68)</f>
        <v>0</v>
      </c>
      <c r="ES68" cm="1">
        <f t="array" aca="1" ref="ES68" ca="1">IF(ISNA(M68),0,OFFSET(INDIRECT("'"&amp;ES$67&amp;"'!g1"),M68-1,)*CT68)</f>
        <v>0</v>
      </c>
      <c r="ET68" cm="1">
        <f t="array" aca="1" ref="ET68" ca="1">IF(ISNA(N68),0,OFFSET(INDIRECT("'"&amp;ET$67&amp;"'!g1"),N68-1,)*CU68)</f>
        <v>0</v>
      </c>
      <c r="EU68" cm="1">
        <f t="array" aca="1" ref="EU68" ca="1">IF(ISNA(O68),0,OFFSET(INDIRECT("'"&amp;EU$67&amp;"'!g1"),O68-1,)*CV68)</f>
        <v>0</v>
      </c>
      <c r="EV68" cm="1">
        <f t="array" aca="1" ref="EV68" ca="1">IF(ISNA(P68),0,OFFSET(INDIRECT("'"&amp;EV$67&amp;"'!g1"),P68-1,)*CW68)</f>
        <v>0</v>
      </c>
      <c r="EW68" cm="1">
        <f t="array" aca="1" ref="EW68" ca="1">IF(ISNA(Q68),0,OFFSET(INDIRECT("'"&amp;EW$67&amp;"'!g1"),Q68-1,)*CX68)</f>
        <v>0</v>
      </c>
      <c r="EX68" cm="1">
        <f t="array" aca="1" ref="EX68" ca="1">IF(ISNA(R68),0,OFFSET(INDIRECT("'"&amp;EX$67&amp;"'!g1"),R68-1,)*CY68)</f>
        <v>0</v>
      </c>
      <c r="EY68" cm="1">
        <f t="array" aca="1" ref="EY68" ca="1">IF(ISNA(S68),0,OFFSET(INDIRECT("'"&amp;EY$67&amp;"'!g1"),S68-1,)*CZ68)</f>
        <v>0</v>
      </c>
      <c r="FB68" s="10" cm="1">
        <f t="array" aca="1" ref="FB68" ca="1">IF(ISNA(E68),0,OFFSET(INDIRECT("'"&amp;EK$67&amp;"'!h1"),E68-1,))</f>
        <v>0</v>
      </c>
      <c r="FC68" s="10" cm="1">
        <f t="array" aca="1" ref="FC68" ca="1">IF(ISNA(F68),0,OFFSET(INDIRECT("'"&amp;EL$67&amp;"'!h1"),F68-1,))</f>
        <v>0</v>
      </c>
      <c r="FD68" s="10" cm="1">
        <f t="array" aca="1" ref="FD68" ca="1">IF(ISNA(G68),0,OFFSET(INDIRECT("'"&amp;EM$67&amp;"'!h1"),G68-1,))</f>
        <v>0</v>
      </c>
      <c r="FE68" s="10" cm="1">
        <f t="array" aca="1" ref="FE68" ca="1">IF(ISNA(H68),0,OFFSET(INDIRECT("'"&amp;EN$67&amp;"'!h1"),H68-1,))</f>
        <v>0</v>
      </c>
      <c r="FF68" s="10" cm="1">
        <f t="array" aca="1" ref="FF68" ca="1">IF(ISNA(I68),0,OFFSET(INDIRECT("'"&amp;EO$67&amp;"'!h1"),I68-1,))</f>
        <v>0</v>
      </c>
      <c r="FG68" s="10" cm="1">
        <f t="array" aca="1" ref="FG68" ca="1">IF(ISNA(J68),0,OFFSET(INDIRECT("'"&amp;EP$67&amp;"'!h1"),J68-1,))</f>
        <v>0</v>
      </c>
      <c r="FH68" s="10" cm="1">
        <f t="array" aca="1" ref="FH68" ca="1">IF(ISNA(K68),0,OFFSET(INDIRECT("'"&amp;EQ$67&amp;"'!h1"),K68-1,))</f>
        <v>0</v>
      </c>
      <c r="FI68" s="10" cm="1">
        <f t="array" aca="1" ref="FI68" ca="1">IF(ISNA(L68),0,OFFSET(INDIRECT("'"&amp;ER$67&amp;"'!h1"),L68-1,))</f>
        <v>0</v>
      </c>
      <c r="FJ68" s="10" cm="1">
        <f t="array" aca="1" ref="FJ68" ca="1">IF(ISNA(M68),0,OFFSET(INDIRECT("'"&amp;ES$67&amp;"'!h1"),M68-1,))</f>
        <v>0</v>
      </c>
      <c r="FK68" s="10" cm="1">
        <f t="array" aca="1" ref="FK68" ca="1">IF(ISNA(N68),0,OFFSET(INDIRECT("'"&amp;ET$67&amp;"'!h1"),N68-1,))</f>
        <v>0</v>
      </c>
      <c r="FL68" s="10" cm="1">
        <f t="array" aca="1" ref="FL68" ca="1">IF(ISNA(O68),0,OFFSET(INDIRECT("'"&amp;EU$67&amp;"'!h1"),O68-1,))</f>
        <v>0</v>
      </c>
      <c r="FM68" s="10" cm="1">
        <f t="array" aca="1" ref="FM68" ca="1">IF(ISNA(P68),0,OFFSET(INDIRECT("'"&amp;EV$67&amp;"'!h1"),P68-1,))</f>
        <v>0</v>
      </c>
      <c r="FN68" s="10" cm="1">
        <f t="array" aca="1" ref="FN68" ca="1">IF(ISNA(Q68),0,OFFSET(INDIRECT("'"&amp;EW$67&amp;"'!h1"),Q68-1,))</f>
        <v>0</v>
      </c>
      <c r="FO68" s="10" cm="1">
        <f t="array" aca="1" ref="FO68" ca="1">IF(ISNA(R68),0,OFFSET(INDIRECT("'"&amp;EX$67&amp;"'!h1"),R68-1,))</f>
        <v>0</v>
      </c>
      <c r="FP68" s="10" cm="1">
        <f t="array" aca="1" ref="FP68" ca="1">IF(ISNA(S68),0,OFFSET(INDIRECT("'"&amp;EY$67&amp;"'!h1"),S68-1,))</f>
        <v>0</v>
      </c>
      <c r="FQ68" s="10"/>
      <c r="FS68">
        <f ca="1">B68</f>
        <v>0</v>
      </c>
      <c r="FT68" t="e">
        <f t="shared" ref="FT68:FT99" ca="1" si="122">OFFSET($DC68,,$FT$66-1)</f>
        <v>#N/A</v>
      </c>
      <c r="FU68" t="e">
        <f t="shared" ref="FU68:FU99" ca="1" si="123">OFFSET($EK68,,$FT$66-1)</f>
        <v>#N/A</v>
      </c>
      <c r="FV68" t="e">
        <f t="shared" ref="FV68:FV99" ca="1" si="124">OFFSET($FB68,,$FT$66-1)</f>
        <v>#N/A</v>
      </c>
      <c r="FW68" s="4" t="e">
        <f ca="1">IF(FV68,FU68/FV68,NA())</f>
        <v>#N/A</v>
      </c>
      <c r="FX68" s="5" t="e">
        <f ca="1">IF(FU68,FT68/FU68,NA())</f>
        <v>#N/A</v>
      </c>
    </row>
    <row r="69" spans="1:180" x14ac:dyDescent="0.2">
      <c r="A69" t="str" cm="1">
        <f t="array" aca="1" ref="A69" ca="1">INDIRECT($A$67&amp;"!A"&amp;ROW(C69)+$B$65)</f>
        <v>swapBlockorder: 0</v>
      </c>
      <c r="B69" cm="1">
        <f t="array" aca="1" ref="B69" ca="1">INDIRECT($A$67&amp;"!b"&amp;ROW(C69)+$B$65)</f>
        <v>0</v>
      </c>
      <c r="C69">
        <f t="shared" ref="C69:C132" ca="1" si="125">MIN(BU69:CG69,D69)</f>
        <v>0</v>
      </c>
      <c r="D69">
        <f>best!D29</f>
        <v>2</v>
      </c>
      <c r="E69">
        <f t="shared" ca="1" si="104"/>
        <v>26</v>
      </c>
      <c r="F69">
        <f t="shared" ca="1" si="104"/>
        <v>26</v>
      </c>
      <c r="G69">
        <f t="shared" ca="1" si="104"/>
        <v>26</v>
      </c>
      <c r="H69" t="e">
        <f t="shared" ca="1" si="104"/>
        <v>#N/A</v>
      </c>
      <c r="I69">
        <f t="shared" ca="1" si="104"/>
        <v>27</v>
      </c>
      <c r="J69">
        <f t="shared" ca="1" si="104"/>
        <v>26</v>
      </c>
      <c r="K69">
        <f t="shared" ca="1" si="104"/>
        <v>26</v>
      </c>
      <c r="L69">
        <f t="shared" ca="1" si="104"/>
        <v>26</v>
      </c>
      <c r="M69" t="e">
        <f t="shared" ca="1" si="104"/>
        <v>#N/A</v>
      </c>
      <c r="N69">
        <f t="shared" ca="1" si="104"/>
        <v>27</v>
      </c>
      <c r="O69">
        <f t="shared" ca="1" si="104"/>
        <v>26</v>
      </c>
      <c r="P69">
        <f t="shared" ca="1" si="104"/>
        <v>26</v>
      </c>
      <c r="Q69">
        <f t="shared" ca="1" si="104"/>
        <v>26</v>
      </c>
      <c r="R69" t="e">
        <f t="shared" ca="1" si="104"/>
        <v>#N/A</v>
      </c>
      <c r="S69">
        <f t="shared" ca="1" si="104"/>
        <v>27</v>
      </c>
      <c r="V69" cm="1">
        <f t="array" aca="1" ref="V69" ca="1">IF(ISNA(E69),,OFFSET(INDIRECT("'"&amp;V$67&amp;"'!d1"),E69-1,))</f>
        <v>0</v>
      </c>
      <c r="W69" cm="1">
        <f t="array" aca="1" ref="W69" ca="1">IF(ISNA(F69),,OFFSET(INDIRECT("'"&amp;W$67&amp;"'!d1"),F69-1,))</f>
        <v>0</v>
      </c>
      <c r="X69" cm="1">
        <f t="array" aca="1" ref="X69" ca="1">IF(ISNA(G69),,OFFSET(INDIRECT("'"&amp;X$67&amp;"'!d1"),G69-1,))</f>
        <v>0</v>
      </c>
      <c r="Y69" cm="1">
        <f t="array" aca="1" ref="Y69" ca="1">IF(ISNA(H69),,OFFSET(INDIRECT("'"&amp;Y$67&amp;"'!d1"),H69-1,))</f>
        <v>0</v>
      </c>
      <c r="Z69" cm="1">
        <f t="array" aca="1" ref="Z69" ca="1">IF(ISNA(I69),,OFFSET(INDIRECT("'"&amp;Z$67&amp;"'!d1"),I69-1,))</f>
        <v>0</v>
      </c>
      <c r="AA69" cm="1">
        <f t="array" aca="1" ref="AA69" ca="1">IF(ISNA(J69),,OFFSET(INDIRECT("'"&amp;AA$67&amp;"'!d1"),J69-1,))</f>
        <v>0</v>
      </c>
      <c r="AB69" cm="1">
        <f t="array" aca="1" ref="AB69" ca="1">IF(ISNA(K69),,OFFSET(INDIRECT("'"&amp;AB$67&amp;"'!d1"),K69-1,))</f>
        <v>0</v>
      </c>
      <c r="AC69" cm="1">
        <f t="array" aca="1" ref="AC69" ca="1">IF(ISNA(L69),,OFFSET(INDIRECT("'"&amp;AC$67&amp;"'!d1"),L69-1,))</f>
        <v>0</v>
      </c>
      <c r="AD69" cm="1">
        <f t="array" aca="1" ref="AD69" ca="1">IF(ISNA(M69),,OFFSET(INDIRECT("'"&amp;AD$67&amp;"'!d1"),M69-1,))</f>
        <v>0</v>
      </c>
      <c r="AE69" cm="1">
        <f t="array" aca="1" ref="AE69" ca="1">IF(ISNA(N69),,OFFSET(INDIRECT("'"&amp;AE$67&amp;"'!d1"),N69-1,))</f>
        <v>0</v>
      </c>
      <c r="AF69" cm="1">
        <f t="array" aca="1" ref="AF69" ca="1">IF(ISNA(O69),,OFFSET(INDIRECT("'"&amp;AF$67&amp;"'!d1"),O69-1,))</f>
        <v>0</v>
      </c>
      <c r="AG69" cm="1">
        <f t="array" aca="1" ref="AG69" ca="1">IF(ISNA(P69),,OFFSET(INDIRECT("'"&amp;AG$67&amp;"'!d1"),P69-1,))</f>
        <v>0</v>
      </c>
      <c r="AH69" cm="1">
        <f t="array" aca="1" ref="AH69" ca="1">IF(ISNA(Q69),,OFFSET(INDIRECT("'"&amp;AH$67&amp;"'!d1"),Q69-1,))</f>
        <v>0</v>
      </c>
      <c r="AI69" cm="1">
        <f t="array" aca="1" ref="AI69" ca="1">IF(ISNA(R69),,OFFSET(INDIRECT("'"&amp;AI$67&amp;"'!d1"),R69-1,))</f>
        <v>0</v>
      </c>
      <c r="AJ69" cm="1">
        <f t="array" aca="1" ref="AJ69" ca="1">IF(ISNA(S69),,OFFSET(INDIRECT("'"&amp;AJ$67&amp;"'!d1"),S69-1,))</f>
        <v>0</v>
      </c>
      <c r="AM69">
        <f t="shared" ca="1" si="105"/>
        <v>1</v>
      </c>
      <c r="AN69">
        <f t="shared" ca="1" si="105"/>
        <v>1</v>
      </c>
      <c r="AO69">
        <f t="shared" ca="1" si="105"/>
        <v>1</v>
      </c>
      <c r="AP69">
        <f t="shared" ca="1" si="105"/>
        <v>1</v>
      </c>
      <c r="AQ69">
        <f t="shared" ca="1" si="105"/>
        <v>1</v>
      </c>
      <c r="AR69">
        <f t="shared" ca="1" si="106"/>
        <v>1</v>
      </c>
      <c r="AS69">
        <f t="shared" ca="1" si="107"/>
        <v>1</v>
      </c>
      <c r="AT69">
        <f t="shared" ca="1" si="108"/>
        <v>1</v>
      </c>
      <c r="AU69">
        <f t="shared" ca="1" si="109"/>
        <v>1</v>
      </c>
      <c r="AV69">
        <f t="shared" ca="1" si="110"/>
        <v>1</v>
      </c>
      <c r="AW69">
        <f t="shared" ca="1" si="111"/>
        <v>1</v>
      </c>
      <c r="AX69">
        <f t="shared" ca="1" si="112"/>
        <v>1</v>
      </c>
      <c r="AY69">
        <f t="shared" ca="1" si="113"/>
        <v>1</v>
      </c>
      <c r="AZ69">
        <f t="shared" ca="1" si="114"/>
        <v>1</v>
      </c>
      <c r="BA69">
        <f t="shared" ca="1" si="115"/>
        <v>1</v>
      </c>
      <c r="BD69">
        <f t="shared" ca="1" si="116"/>
        <v>0</v>
      </c>
      <c r="BE69">
        <f t="shared" ca="1" si="116"/>
        <v>0</v>
      </c>
      <c r="BF69">
        <f t="shared" ca="1" si="116"/>
        <v>0</v>
      </c>
      <c r="BG69">
        <f t="shared" ca="1" si="116"/>
        <v>0</v>
      </c>
      <c r="BH69">
        <f t="shared" ca="1" si="116"/>
        <v>0</v>
      </c>
      <c r="BI69">
        <f t="shared" ca="1" si="117"/>
        <v>0</v>
      </c>
      <c r="BJ69">
        <f t="shared" ca="1" si="117"/>
        <v>0</v>
      </c>
      <c r="BK69">
        <f t="shared" ca="1" si="117"/>
        <v>0</v>
      </c>
      <c r="BL69">
        <f t="shared" ca="1" si="117"/>
        <v>0</v>
      </c>
      <c r="BM69">
        <f t="shared" ca="1" si="117"/>
        <v>0</v>
      </c>
      <c r="BN69">
        <f t="shared" ca="1" si="117"/>
        <v>0</v>
      </c>
      <c r="BO69">
        <f t="shared" ca="1" si="117"/>
        <v>0</v>
      </c>
      <c r="BP69">
        <f t="shared" ca="1" si="117"/>
        <v>0</v>
      </c>
      <c r="BQ69">
        <f t="shared" ca="1" si="117"/>
        <v>0</v>
      </c>
      <c r="BR69">
        <f t="shared" ca="1" si="117"/>
        <v>0</v>
      </c>
      <c r="BU69">
        <f t="shared" ca="1" si="118"/>
        <v>0</v>
      </c>
      <c r="BV69">
        <f t="shared" ca="1" si="118"/>
        <v>0</v>
      </c>
      <c r="BW69">
        <f t="shared" ca="1" si="118"/>
        <v>0</v>
      </c>
      <c r="BX69">
        <f t="shared" ca="1" si="118"/>
        <v>0</v>
      </c>
      <c r="BY69">
        <f t="shared" ca="1" si="118"/>
        <v>0</v>
      </c>
      <c r="BZ69">
        <f t="shared" ca="1" si="119"/>
        <v>0</v>
      </c>
      <c r="CA69">
        <f t="shared" ca="1" si="119"/>
        <v>0</v>
      </c>
      <c r="CB69">
        <f t="shared" ca="1" si="119"/>
        <v>0</v>
      </c>
      <c r="CC69">
        <f t="shared" ca="1" si="119"/>
        <v>0</v>
      </c>
      <c r="CD69">
        <f t="shared" ca="1" si="119"/>
        <v>0</v>
      </c>
      <c r="CE69">
        <f t="shared" ca="1" si="119"/>
        <v>0</v>
      </c>
      <c r="CF69">
        <f t="shared" ca="1" si="119"/>
        <v>0</v>
      </c>
      <c r="CG69">
        <f t="shared" ca="1" si="119"/>
        <v>0</v>
      </c>
      <c r="CH69">
        <f t="shared" ca="1" si="119"/>
        <v>0</v>
      </c>
      <c r="CI69">
        <f t="shared" ca="1" si="119"/>
        <v>0</v>
      </c>
      <c r="CL69">
        <f t="shared" ca="1" si="120"/>
        <v>1</v>
      </c>
      <c r="CM69">
        <f t="shared" ca="1" si="120"/>
        <v>1</v>
      </c>
      <c r="CN69">
        <f t="shared" ca="1" si="120"/>
        <v>1</v>
      </c>
      <c r="CO69">
        <f t="shared" ca="1" si="120"/>
        <v>1</v>
      </c>
      <c r="CP69">
        <f t="shared" ca="1" si="120"/>
        <v>1</v>
      </c>
      <c r="CQ69">
        <f t="shared" ca="1" si="121"/>
        <v>1</v>
      </c>
      <c r="CR69">
        <f t="shared" ca="1" si="121"/>
        <v>1</v>
      </c>
      <c r="CS69">
        <f t="shared" ca="1" si="121"/>
        <v>1</v>
      </c>
      <c r="CT69">
        <f t="shared" ca="1" si="121"/>
        <v>1</v>
      </c>
      <c r="CU69">
        <f t="shared" ca="1" si="121"/>
        <v>1</v>
      </c>
      <c r="CV69">
        <f t="shared" ca="1" si="121"/>
        <v>1</v>
      </c>
      <c r="CW69">
        <f t="shared" ca="1" si="121"/>
        <v>1</v>
      </c>
      <c r="CX69">
        <f t="shared" ca="1" si="121"/>
        <v>1</v>
      </c>
      <c r="CY69">
        <f t="shared" ca="1" si="121"/>
        <v>1</v>
      </c>
      <c r="CZ69">
        <f t="shared" ca="1" si="121"/>
        <v>1</v>
      </c>
      <c r="DC69" t="str" cm="1">
        <f t="array" aca="1" ref="DC69" ca="1">IF(BD69,OFFSET(INDIRECT("'"&amp;DT$67&amp;"'!f1"),E69-1,),"")</f>
        <v/>
      </c>
      <c r="DD69" t="str" cm="1">
        <f t="array" aca="1" ref="DD69" ca="1">IF(BE69,OFFSET(INDIRECT("'"&amp;DU$67&amp;"'!f1"),F69-1,),"")</f>
        <v/>
      </c>
      <c r="DE69" t="str" cm="1">
        <f t="array" aca="1" ref="DE69" ca="1">IF(BF69,OFFSET(INDIRECT("'"&amp;DV$67&amp;"'!f1"),G69-1,),"")</f>
        <v/>
      </c>
      <c r="DF69" t="str" cm="1">
        <f t="array" aca="1" ref="DF69" ca="1">IF(BG69,OFFSET(INDIRECT("'"&amp;DW$67&amp;"'!f1"),H69-1,),"")</f>
        <v/>
      </c>
      <c r="DG69" t="str" cm="1">
        <f t="array" aca="1" ref="DG69" ca="1">IF(BH69,OFFSET(INDIRECT("'"&amp;DX$67&amp;"'!f1"),I69-1,),"")</f>
        <v/>
      </c>
      <c r="DH69" t="str" cm="1">
        <f t="array" aca="1" ref="DH69" ca="1">IF(BI69,OFFSET(INDIRECT("'"&amp;DY$67&amp;"'!f1"),J69-1,),"")</f>
        <v/>
      </c>
      <c r="DI69" t="str" cm="1">
        <f t="array" aca="1" ref="DI69" ca="1">IF(BJ69,OFFSET(INDIRECT("'"&amp;DZ$67&amp;"'!f1"),K69-1,),"")</f>
        <v/>
      </c>
      <c r="DJ69" t="str" cm="1">
        <f t="array" aca="1" ref="DJ69" ca="1">IF(BK69,OFFSET(INDIRECT("'"&amp;EA$67&amp;"'!f1"),L69-1,),"")</f>
        <v/>
      </c>
      <c r="DK69" t="str" cm="1">
        <f t="array" aca="1" ref="DK69" ca="1">IF(BL69,OFFSET(INDIRECT("'"&amp;EB$67&amp;"'!f1"),M69-1,),"")</f>
        <v/>
      </c>
      <c r="DL69" t="str" cm="1">
        <f t="array" aca="1" ref="DL69" ca="1">IF(BM69,OFFSET(INDIRECT("'"&amp;EC$67&amp;"'!f1"),N69-1,),"")</f>
        <v/>
      </c>
      <c r="DM69" t="str" cm="1">
        <f t="array" aca="1" ref="DM69" ca="1">IF(BN69,OFFSET(INDIRECT("'"&amp;ED$67&amp;"'!f1"),O69-1,),"")</f>
        <v/>
      </c>
      <c r="DN69" t="str" cm="1">
        <f t="array" aca="1" ref="DN69" ca="1">IF(BO69,OFFSET(INDIRECT("'"&amp;EE$67&amp;"'!f1"),P69-1,),"")</f>
        <v/>
      </c>
      <c r="DO69" t="str" cm="1">
        <f t="array" aca="1" ref="DO69" ca="1">IF(BP69,OFFSET(INDIRECT("'"&amp;EF$67&amp;"'!f1"),Q69-1,),"")</f>
        <v/>
      </c>
      <c r="DP69" t="str" cm="1">
        <f t="array" aca="1" ref="DP69" ca="1">IF(BQ69,OFFSET(INDIRECT("'"&amp;EG$67&amp;"'!f1"),R69-1,),"")</f>
        <v/>
      </c>
      <c r="DQ69" t="str" cm="1">
        <f t="array" aca="1" ref="DQ69" ca="1">IF(BR69,OFFSET(INDIRECT("'"&amp;EH$67&amp;"'!f1"),S69-1,),"")</f>
        <v/>
      </c>
      <c r="DT69" cm="1">
        <f t="array" aca="1" ref="DT69" ca="1">IF(CL69,OFFSET(INDIRECT("'"&amp;DT$67&amp;"'!f1"),E69-1,),"")</f>
        <v>0</v>
      </c>
      <c r="DU69" cm="1">
        <f t="array" aca="1" ref="DU69" ca="1">IF(CM69,OFFSET(INDIRECT("'"&amp;DU$67&amp;"'!f1"),F69-1,),"")</f>
        <v>0</v>
      </c>
      <c r="DV69" cm="1">
        <f t="array" aca="1" ref="DV69" ca="1">IF(CN69,OFFSET(INDIRECT("'"&amp;DV$67&amp;"'!f1"),G69-1,),"")</f>
        <v>0</v>
      </c>
      <c r="DW69" t="e" cm="1">
        <f t="array" aca="1" ref="DW69" ca="1">IF(CO69,OFFSET(INDIRECT("'"&amp;DW$67&amp;"'!f1"),H69-1,),"")</f>
        <v>#N/A</v>
      </c>
      <c r="DX69" cm="1">
        <f t="array" aca="1" ref="DX69" ca="1">IF(CP69,OFFSET(INDIRECT("'"&amp;DX$67&amp;"'!f1"),I69-1,),"")</f>
        <v>0</v>
      </c>
      <c r="DY69" cm="1">
        <f t="array" aca="1" ref="DY69" ca="1">IF(CQ69,OFFSET(INDIRECT("'"&amp;DY$67&amp;"'!f1"),J69-1,),"")</f>
        <v>0</v>
      </c>
      <c r="DZ69" cm="1">
        <f t="array" aca="1" ref="DZ69" ca="1">IF(CR69,OFFSET(INDIRECT("'"&amp;DZ$67&amp;"'!f1"),K69-1,),"")</f>
        <v>0</v>
      </c>
      <c r="EA69" cm="1">
        <f t="array" aca="1" ref="EA69" ca="1">IF(CS69,OFFSET(INDIRECT("'"&amp;EA$67&amp;"'!f1"),L69-1,),"")</f>
        <v>0</v>
      </c>
      <c r="EB69" t="e" cm="1">
        <f t="array" aca="1" ref="EB69" ca="1">IF(CT69,OFFSET(INDIRECT("'"&amp;EB$67&amp;"'!f1"),M69-1,),"")</f>
        <v>#N/A</v>
      </c>
      <c r="EC69" cm="1">
        <f t="array" aca="1" ref="EC69" ca="1">IF(CU69,OFFSET(INDIRECT("'"&amp;EC$67&amp;"'!f1"),N69-1,),"")</f>
        <v>0</v>
      </c>
      <c r="ED69" cm="1">
        <f t="array" aca="1" ref="ED69" ca="1">IF(CV69,OFFSET(INDIRECT("'"&amp;ED$67&amp;"'!f1"),O69-1,),"")</f>
        <v>0</v>
      </c>
      <c r="EE69" cm="1">
        <f t="array" aca="1" ref="EE69" ca="1">IF(CW69,OFFSET(INDIRECT("'"&amp;EE$67&amp;"'!f1"),P69-1,),"")</f>
        <v>0</v>
      </c>
      <c r="EF69" cm="1">
        <f t="array" aca="1" ref="EF69" ca="1">IF(CX69,OFFSET(INDIRECT("'"&amp;EF$67&amp;"'!f1"),Q69-1,),"")</f>
        <v>0</v>
      </c>
      <c r="EG69" t="e" cm="1">
        <f t="array" aca="1" ref="EG69" ca="1">IF(CY69,OFFSET(INDIRECT("'"&amp;EG$67&amp;"'!f1"),R69-1,),"")</f>
        <v>#N/A</v>
      </c>
      <c r="EH69" cm="1">
        <f t="array" aca="1" ref="EH69" ca="1">IF(CZ69,OFFSET(INDIRECT("'"&amp;EH$67&amp;"'!f1"),S69-1,),"")</f>
        <v>0</v>
      </c>
      <c r="EK69" cm="1">
        <f t="array" aca="1" ref="EK69" ca="1">IF(ISNA(E69),0,OFFSET(INDIRECT("'"&amp;EK$67&amp;"'!g1"),E69-1,)*CL69)</f>
        <v>0</v>
      </c>
      <c r="EL69" cm="1">
        <f t="array" aca="1" ref="EL69" ca="1">IF(ISNA(F69),0,OFFSET(INDIRECT("'"&amp;EL$67&amp;"'!g1"),F69-1,)*CM69)</f>
        <v>0</v>
      </c>
      <c r="EM69" cm="1">
        <f t="array" aca="1" ref="EM69" ca="1">IF(ISNA(G69),0,OFFSET(INDIRECT("'"&amp;EM$67&amp;"'!g1"),G69-1,)*CN69)</f>
        <v>0</v>
      </c>
      <c r="EN69" cm="1">
        <f t="array" aca="1" ref="EN69" ca="1">IF(ISNA(H69),0,OFFSET(INDIRECT("'"&amp;EN$67&amp;"'!g1"),H69-1,)*CO69)</f>
        <v>0</v>
      </c>
      <c r="EO69" cm="1">
        <f t="array" aca="1" ref="EO69" ca="1">IF(ISNA(I69),0,OFFSET(INDIRECT("'"&amp;EO$67&amp;"'!g1"),I69-1,)*CP69)</f>
        <v>0</v>
      </c>
      <c r="EP69" cm="1">
        <f t="array" aca="1" ref="EP69" ca="1">IF(ISNA(J69),0,OFFSET(INDIRECT("'"&amp;EP$67&amp;"'!g1"),J69-1,)*CQ69)</f>
        <v>0</v>
      </c>
      <c r="EQ69" cm="1">
        <f t="array" aca="1" ref="EQ69" ca="1">IF(ISNA(K69),0,OFFSET(INDIRECT("'"&amp;EQ$67&amp;"'!g1"),K69-1,)*CR69)</f>
        <v>0</v>
      </c>
      <c r="ER69" cm="1">
        <f t="array" aca="1" ref="ER69" ca="1">IF(ISNA(L69),0,OFFSET(INDIRECT("'"&amp;ER$67&amp;"'!g1"),L69-1,)*CS69)</f>
        <v>0</v>
      </c>
      <c r="ES69" cm="1">
        <f t="array" aca="1" ref="ES69" ca="1">IF(ISNA(M69),0,OFFSET(INDIRECT("'"&amp;ES$67&amp;"'!g1"),M69-1,)*CT69)</f>
        <v>0</v>
      </c>
      <c r="ET69" cm="1">
        <f t="array" aca="1" ref="ET69" ca="1">IF(ISNA(N69),0,OFFSET(INDIRECT("'"&amp;ET$67&amp;"'!g1"),N69-1,)*CU69)</f>
        <v>0</v>
      </c>
      <c r="EU69" cm="1">
        <f t="array" aca="1" ref="EU69" ca="1">IF(ISNA(O69),0,OFFSET(INDIRECT("'"&amp;EU$67&amp;"'!g1"),O69-1,)*CV69)</f>
        <v>0</v>
      </c>
      <c r="EV69" cm="1">
        <f t="array" aca="1" ref="EV69" ca="1">IF(ISNA(P69),0,OFFSET(INDIRECT("'"&amp;EV$67&amp;"'!g1"),P69-1,)*CW69)</f>
        <v>0</v>
      </c>
      <c r="EW69" cm="1">
        <f t="array" aca="1" ref="EW69" ca="1">IF(ISNA(Q69),0,OFFSET(INDIRECT("'"&amp;EW$67&amp;"'!g1"),Q69-1,)*CX69)</f>
        <v>0</v>
      </c>
      <c r="EX69" cm="1">
        <f t="array" aca="1" ref="EX69" ca="1">IF(ISNA(R69),0,OFFSET(INDIRECT("'"&amp;EX$67&amp;"'!g1"),R69-1,)*CY69)</f>
        <v>0</v>
      </c>
      <c r="EY69" cm="1">
        <f t="array" aca="1" ref="EY69" ca="1">IF(ISNA(S69),0,OFFSET(INDIRECT("'"&amp;EY$67&amp;"'!g1"),S69-1,)*CZ69)</f>
        <v>0</v>
      </c>
      <c r="FB69" s="10" cm="1">
        <f t="array" aca="1" ref="FB69" ca="1">IF(ISNA(E69),0,OFFSET(INDIRECT("'"&amp;EK$67&amp;"'!h1"),E69-1,))</f>
        <v>0</v>
      </c>
      <c r="FC69" s="10" cm="1">
        <f t="array" aca="1" ref="FC69" ca="1">IF(ISNA(F69),0,OFFSET(INDIRECT("'"&amp;EL$67&amp;"'!h1"),F69-1,))</f>
        <v>0</v>
      </c>
      <c r="FD69" s="10" cm="1">
        <f t="array" aca="1" ref="FD69" ca="1">IF(ISNA(G69),0,OFFSET(INDIRECT("'"&amp;EM$67&amp;"'!h1"),G69-1,))</f>
        <v>0</v>
      </c>
      <c r="FE69" s="10" cm="1">
        <f t="array" aca="1" ref="FE69" ca="1">IF(ISNA(H69),0,OFFSET(INDIRECT("'"&amp;EN$67&amp;"'!h1"),H69-1,))</f>
        <v>0</v>
      </c>
      <c r="FF69" s="10" cm="1">
        <f t="array" aca="1" ref="FF69" ca="1">IF(ISNA(I69),0,OFFSET(INDIRECT("'"&amp;EO$67&amp;"'!h1"),I69-1,))</f>
        <v>0</v>
      </c>
      <c r="FG69" s="10" cm="1">
        <f t="array" aca="1" ref="FG69" ca="1">IF(ISNA(J69),0,OFFSET(INDIRECT("'"&amp;EP$67&amp;"'!h1"),J69-1,))</f>
        <v>0</v>
      </c>
      <c r="FH69" s="10" cm="1">
        <f t="array" aca="1" ref="FH69" ca="1">IF(ISNA(K69),0,OFFSET(INDIRECT("'"&amp;EQ$67&amp;"'!h1"),K69-1,))</f>
        <v>0</v>
      </c>
      <c r="FI69" s="10" cm="1">
        <f t="array" aca="1" ref="FI69" ca="1">IF(ISNA(L69),0,OFFSET(INDIRECT("'"&amp;ER$67&amp;"'!h1"),L69-1,))</f>
        <v>0</v>
      </c>
      <c r="FJ69" s="10" cm="1">
        <f t="array" aca="1" ref="FJ69" ca="1">IF(ISNA(M69),0,OFFSET(INDIRECT("'"&amp;ES$67&amp;"'!h1"),M69-1,))</f>
        <v>0</v>
      </c>
      <c r="FK69" s="10" cm="1">
        <f t="array" aca="1" ref="FK69" ca="1">IF(ISNA(N69),0,OFFSET(INDIRECT("'"&amp;ET$67&amp;"'!h1"),N69-1,))</f>
        <v>0</v>
      </c>
      <c r="FL69" s="10" cm="1">
        <f t="array" aca="1" ref="FL69" ca="1">IF(ISNA(O69),0,OFFSET(INDIRECT("'"&amp;EU$67&amp;"'!h1"),O69-1,))</f>
        <v>0</v>
      </c>
      <c r="FM69" s="10" cm="1">
        <f t="array" aca="1" ref="FM69" ca="1">IF(ISNA(P69),0,OFFSET(INDIRECT("'"&amp;EV$67&amp;"'!h1"),P69-1,))</f>
        <v>0</v>
      </c>
      <c r="FN69" s="10" cm="1">
        <f t="array" aca="1" ref="FN69" ca="1">IF(ISNA(Q69),0,OFFSET(INDIRECT("'"&amp;EW$67&amp;"'!h1"),Q69-1,))</f>
        <v>0</v>
      </c>
      <c r="FO69" s="10" cm="1">
        <f t="array" aca="1" ref="FO69" ca="1">IF(ISNA(R69),0,OFFSET(INDIRECT("'"&amp;EX$67&amp;"'!h1"),R69-1,))</f>
        <v>0</v>
      </c>
      <c r="FP69" s="10" cm="1">
        <f t="array" aca="1" ref="FP69" ca="1">IF(ISNA(S69),0,OFFSET(INDIRECT("'"&amp;EY$67&amp;"'!h1"),S69-1,))</f>
        <v>0</v>
      </c>
      <c r="FQ69" s="10"/>
      <c r="FS69">
        <f t="shared" ref="FS69:FS132" ca="1" si="126">B69</f>
        <v>0</v>
      </c>
      <c r="FT69" t="e">
        <f t="shared" ca="1" si="122"/>
        <v>#N/A</v>
      </c>
      <c r="FU69" t="e">
        <f t="shared" ca="1" si="123"/>
        <v>#N/A</v>
      </c>
      <c r="FV69" t="e">
        <f t="shared" ca="1" si="124"/>
        <v>#N/A</v>
      </c>
      <c r="FW69" s="4" t="e">
        <f t="shared" ref="FW69:FW132" ca="1" si="127">IF(FV69,FU69/FV69,NA())</f>
        <v>#N/A</v>
      </c>
      <c r="FX69" s="5" t="e">
        <f t="shared" ref="FX69:FX132" ca="1" si="128">IF(FU69,FT69/FU69,NA())</f>
        <v>#N/A</v>
      </c>
    </row>
    <row r="70" spans="1:180" x14ac:dyDescent="0.2">
      <c r="A70" t="str" cm="1">
        <f t="array" aca="1" ref="A70" ca="1">INDIRECT($A$67&amp;"!A"&amp;ROW(C70)+$B$65)</f>
        <v>pScaled: 0</v>
      </c>
      <c r="B70" cm="1">
        <f t="array" aca="1" ref="B70" ca="1">INDIRECT($A$67&amp;"!b"&amp;ROW(C70)+$B$65)</f>
        <v>0</v>
      </c>
      <c r="C70">
        <f t="shared" ca="1" si="125"/>
        <v>0</v>
      </c>
      <c r="D70">
        <f>best!D30</f>
        <v>3</v>
      </c>
      <c r="E70" t="e">
        <f t="shared" ca="1" si="104"/>
        <v>#N/A</v>
      </c>
      <c r="F70">
        <f t="shared" ca="1" si="104"/>
        <v>27</v>
      </c>
      <c r="G70" t="e">
        <f t="shared" ca="1" si="104"/>
        <v>#N/A</v>
      </c>
      <c r="H70" t="e">
        <f t="shared" ca="1" si="104"/>
        <v>#N/A</v>
      </c>
      <c r="I70" t="e">
        <f t="shared" ca="1" si="104"/>
        <v>#N/A</v>
      </c>
      <c r="J70" t="e">
        <f t="shared" ca="1" si="104"/>
        <v>#N/A</v>
      </c>
      <c r="K70">
        <f t="shared" ca="1" si="104"/>
        <v>27</v>
      </c>
      <c r="L70" t="e">
        <f t="shared" ca="1" si="104"/>
        <v>#N/A</v>
      </c>
      <c r="M70" t="e">
        <f t="shared" ca="1" si="104"/>
        <v>#N/A</v>
      </c>
      <c r="N70" t="e">
        <f t="shared" ca="1" si="104"/>
        <v>#N/A</v>
      </c>
      <c r="O70" t="e">
        <f t="shared" ca="1" si="104"/>
        <v>#N/A</v>
      </c>
      <c r="P70">
        <f t="shared" ca="1" si="104"/>
        <v>27</v>
      </c>
      <c r="Q70" t="e">
        <f t="shared" ca="1" si="104"/>
        <v>#N/A</v>
      </c>
      <c r="R70" t="e">
        <f t="shared" ca="1" si="104"/>
        <v>#N/A</v>
      </c>
      <c r="S70" t="e">
        <f t="shared" ca="1" si="104"/>
        <v>#N/A</v>
      </c>
      <c r="V70" cm="1">
        <f t="array" aca="1" ref="V70" ca="1">IF(ISNA(E70),,OFFSET(INDIRECT("'"&amp;V$67&amp;"'!d1"),E70-1,))</f>
        <v>0</v>
      </c>
      <c r="W70" cm="1">
        <f t="array" aca="1" ref="W70" ca="1">IF(ISNA(F70),,OFFSET(INDIRECT("'"&amp;W$67&amp;"'!d1"),F70-1,))</f>
        <v>0</v>
      </c>
      <c r="X70" cm="1">
        <f t="array" aca="1" ref="X70" ca="1">IF(ISNA(G70),,OFFSET(INDIRECT("'"&amp;X$67&amp;"'!d1"),G70-1,))</f>
        <v>0</v>
      </c>
      <c r="Y70" cm="1">
        <f t="array" aca="1" ref="Y70" ca="1">IF(ISNA(H70),,OFFSET(INDIRECT("'"&amp;Y$67&amp;"'!d1"),H70-1,))</f>
        <v>0</v>
      </c>
      <c r="Z70" cm="1">
        <f t="array" aca="1" ref="Z70" ca="1">IF(ISNA(I70),,OFFSET(INDIRECT("'"&amp;Z$67&amp;"'!d1"),I70-1,))</f>
        <v>0</v>
      </c>
      <c r="AA70" cm="1">
        <f t="array" aca="1" ref="AA70" ca="1">IF(ISNA(J70),,OFFSET(INDIRECT("'"&amp;AA$67&amp;"'!d1"),J70-1,))</f>
        <v>0</v>
      </c>
      <c r="AB70" cm="1">
        <f t="array" aca="1" ref="AB70" ca="1">IF(ISNA(K70),,OFFSET(INDIRECT("'"&amp;AB$67&amp;"'!d1"),K70-1,))</f>
        <v>0</v>
      </c>
      <c r="AC70" cm="1">
        <f t="array" aca="1" ref="AC70" ca="1">IF(ISNA(L70),,OFFSET(INDIRECT("'"&amp;AC$67&amp;"'!d1"),L70-1,))</f>
        <v>0</v>
      </c>
      <c r="AD70" cm="1">
        <f t="array" aca="1" ref="AD70" ca="1">IF(ISNA(M70),,OFFSET(INDIRECT("'"&amp;AD$67&amp;"'!d1"),M70-1,))</f>
        <v>0</v>
      </c>
      <c r="AE70" cm="1">
        <f t="array" aca="1" ref="AE70" ca="1">IF(ISNA(N70),,OFFSET(INDIRECT("'"&amp;AE$67&amp;"'!d1"),N70-1,))</f>
        <v>0</v>
      </c>
      <c r="AF70" cm="1">
        <f t="array" aca="1" ref="AF70" ca="1">IF(ISNA(O70),,OFFSET(INDIRECT("'"&amp;AF$67&amp;"'!d1"),O70-1,))</f>
        <v>0</v>
      </c>
      <c r="AG70" cm="1">
        <f t="array" aca="1" ref="AG70" ca="1">IF(ISNA(P70),,OFFSET(INDIRECT("'"&amp;AG$67&amp;"'!d1"),P70-1,))</f>
        <v>0</v>
      </c>
      <c r="AH70" cm="1">
        <f t="array" aca="1" ref="AH70" ca="1">IF(ISNA(Q70),,OFFSET(INDIRECT("'"&amp;AH$67&amp;"'!d1"),Q70-1,))</f>
        <v>0</v>
      </c>
      <c r="AI70" cm="1">
        <f t="array" aca="1" ref="AI70" ca="1">IF(ISNA(R70),,OFFSET(INDIRECT("'"&amp;AI$67&amp;"'!d1"),R70-1,))</f>
        <v>0</v>
      </c>
      <c r="AJ70" cm="1">
        <f t="array" aca="1" ref="AJ70" ca="1">IF(ISNA(S70),,OFFSET(INDIRECT("'"&amp;AJ$67&amp;"'!d1"),S70-1,))</f>
        <v>0</v>
      </c>
      <c r="AM70">
        <f t="shared" ca="1" si="105"/>
        <v>1</v>
      </c>
      <c r="AN70">
        <f t="shared" ca="1" si="105"/>
        <v>1</v>
      </c>
      <c r="AO70">
        <f t="shared" ca="1" si="105"/>
        <v>1</v>
      </c>
      <c r="AP70">
        <f t="shared" ca="1" si="105"/>
        <v>1</v>
      </c>
      <c r="AQ70">
        <f t="shared" ca="1" si="105"/>
        <v>1</v>
      </c>
      <c r="AR70">
        <f t="shared" ca="1" si="106"/>
        <v>1</v>
      </c>
      <c r="AS70">
        <f t="shared" ca="1" si="107"/>
        <v>1</v>
      </c>
      <c r="AT70">
        <f t="shared" ca="1" si="108"/>
        <v>1</v>
      </c>
      <c r="AU70">
        <f t="shared" ca="1" si="109"/>
        <v>1</v>
      </c>
      <c r="AV70">
        <f t="shared" ca="1" si="110"/>
        <v>1</v>
      </c>
      <c r="AW70">
        <f t="shared" ca="1" si="111"/>
        <v>1</v>
      </c>
      <c r="AX70">
        <f t="shared" ca="1" si="112"/>
        <v>1</v>
      </c>
      <c r="AY70">
        <f t="shared" ca="1" si="113"/>
        <v>1</v>
      </c>
      <c r="AZ70">
        <f t="shared" ca="1" si="114"/>
        <v>1</v>
      </c>
      <c r="BA70">
        <f t="shared" ca="1" si="115"/>
        <v>1</v>
      </c>
      <c r="BD70">
        <f t="shared" ca="1" si="116"/>
        <v>0</v>
      </c>
      <c r="BE70">
        <f t="shared" ca="1" si="116"/>
        <v>0</v>
      </c>
      <c r="BF70">
        <f t="shared" ca="1" si="116"/>
        <v>0</v>
      </c>
      <c r="BG70">
        <f t="shared" ca="1" si="116"/>
        <v>0</v>
      </c>
      <c r="BH70">
        <f t="shared" ca="1" si="116"/>
        <v>0</v>
      </c>
      <c r="BI70">
        <f t="shared" ca="1" si="117"/>
        <v>0</v>
      </c>
      <c r="BJ70">
        <f t="shared" ca="1" si="117"/>
        <v>0</v>
      </c>
      <c r="BK70">
        <f t="shared" ca="1" si="117"/>
        <v>0</v>
      </c>
      <c r="BL70">
        <f t="shared" ca="1" si="117"/>
        <v>0</v>
      </c>
      <c r="BM70">
        <f t="shared" ca="1" si="117"/>
        <v>0</v>
      </c>
      <c r="BN70">
        <f t="shared" ca="1" si="117"/>
        <v>0</v>
      </c>
      <c r="BO70">
        <f t="shared" ca="1" si="117"/>
        <v>0</v>
      </c>
      <c r="BP70">
        <f t="shared" ca="1" si="117"/>
        <v>0</v>
      </c>
      <c r="BQ70">
        <f t="shared" ca="1" si="117"/>
        <v>0</v>
      </c>
      <c r="BR70">
        <f t="shared" ca="1" si="117"/>
        <v>0</v>
      </c>
      <c r="BU70">
        <f t="shared" ca="1" si="118"/>
        <v>0</v>
      </c>
      <c r="BV70">
        <f t="shared" ca="1" si="118"/>
        <v>0</v>
      </c>
      <c r="BW70">
        <f t="shared" ca="1" si="118"/>
        <v>0</v>
      </c>
      <c r="BX70">
        <f t="shared" ca="1" si="118"/>
        <v>0</v>
      </c>
      <c r="BY70">
        <f t="shared" ca="1" si="118"/>
        <v>0</v>
      </c>
      <c r="BZ70">
        <f t="shared" ca="1" si="119"/>
        <v>0</v>
      </c>
      <c r="CA70">
        <f t="shared" ca="1" si="119"/>
        <v>0</v>
      </c>
      <c r="CB70">
        <f t="shared" ca="1" si="119"/>
        <v>0</v>
      </c>
      <c r="CC70">
        <f t="shared" ca="1" si="119"/>
        <v>0</v>
      </c>
      <c r="CD70">
        <f t="shared" ca="1" si="119"/>
        <v>0</v>
      </c>
      <c r="CE70">
        <f t="shared" ca="1" si="119"/>
        <v>0</v>
      </c>
      <c r="CF70">
        <f t="shared" ca="1" si="119"/>
        <v>0</v>
      </c>
      <c r="CG70">
        <f t="shared" ca="1" si="119"/>
        <v>0</v>
      </c>
      <c r="CH70">
        <f t="shared" ca="1" si="119"/>
        <v>0</v>
      </c>
      <c r="CI70">
        <f t="shared" ca="1" si="119"/>
        <v>0</v>
      </c>
      <c r="CL70">
        <f t="shared" ca="1" si="120"/>
        <v>1</v>
      </c>
      <c r="CM70">
        <f t="shared" ca="1" si="120"/>
        <v>1</v>
      </c>
      <c r="CN70">
        <f t="shared" ca="1" si="120"/>
        <v>1</v>
      </c>
      <c r="CO70">
        <f t="shared" ca="1" si="120"/>
        <v>1</v>
      </c>
      <c r="CP70">
        <f t="shared" ca="1" si="120"/>
        <v>1</v>
      </c>
      <c r="CQ70">
        <f t="shared" ca="1" si="121"/>
        <v>1</v>
      </c>
      <c r="CR70">
        <f t="shared" ca="1" si="121"/>
        <v>1</v>
      </c>
      <c r="CS70">
        <f t="shared" ca="1" si="121"/>
        <v>1</v>
      </c>
      <c r="CT70">
        <f t="shared" ca="1" si="121"/>
        <v>1</v>
      </c>
      <c r="CU70">
        <f t="shared" ca="1" si="121"/>
        <v>1</v>
      </c>
      <c r="CV70">
        <f t="shared" ca="1" si="121"/>
        <v>1</v>
      </c>
      <c r="CW70">
        <f t="shared" ca="1" si="121"/>
        <v>1</v>
      </c>
      <c r="CX70">
        <f t="shared" ca="1" si="121"/>
        <v>1</v>
      </c>
      <c r="CY70">
        <f t="shared" ca="1" si="121"/>
        <v>1</v>
      </c>
      <c r="CZ70">
        <f t="shared" ca="1" si="121"/>
        <v>1</v>
      </c>
      <c r="DC70" t="str" cm="1">
        <f t="array" aca="1" ref="DC70" ca="1">IF(BD70,OFFSET(INDIRECT("'"&amp;DT$67&amp;"'!f1"),E70-1,),"")</f>
        <v/>
      </c>
      <c r="DD70" t="str" cm="1">
        <f t="array" aca="1" ref="DD70" ca="1">IF(BE70,OFFSET(INDIRECT("'"&amp;DU$67&amp;"'!f1"),F70-1,),"")</f>
        <v/>
      </c>
      <c r="DE70" t="str" cm="1">
        <f t="array" aca="1" ref="DE70" ca="1">IF(BF70,OFFSET(INDIRECT("'"&amp;DV$67&amp;"'!f1"),G70-1,),"")</f>
        <v/>
      </c>
      <c r="DF70" t="str" cm="1">
        <f t="array" aca="1" ref="DF70" ca="1">IF(BG70,OFFSET(INDIRECT("'"&amp;DW$67&amp;"'!f1"),H70-1,),"")</f>
        <v/>
      </c>
      <c r="DG70" t="str" cm="1">
        <f t="array" aca="1" ref="DG70" ca="1">IF(BH70,OFFSET(INDIRECT("'"&amp;DX$67&amp;"'!f1"),I70-1,),"")</f>
        <v/>
      </c>
      <c r="DH70" t="str" cm="1">
        <f t="array" aca="1" ref="DH70" ca="1">IF(BI70,OFFSET(INDIRECT("'"&amp;DY$67&amp;"'!f1"),J70-1,),"")</f>
        <v/>
      </c>
      <c r="DI70" t="str" cm="1">
        <f t="array" aca="1" ref="DI70" ca="1">IF(BJ70,OFFSET(INDIRECT("'"&amp;DZ$67&amp;"'!f1"),K70-1,),"")</f>
        <v/>
      </c>
      <c r="DJ70" t="str" cm="1">
        <f t="array" aca="1" ref="DJ70" ca="1">IF(BK70,OFFSET(INDIRECT("'"&amp;EA$67&amp;"'!f1"),L70-1,),"")</f>
        <v/>
      </c>
      <c r="DK70" t="str" cm="1">
        <f t="array" aca="1" ref="DK70" ca="1">IF(BL70,OFFSET(INDIRECT("'"&amp;EB$67&amp;"'!f1"),M70-1,),"")</f>
        <v/>
      </c>
      <c r="DL70" t="str" cm="1">
        <f t="array" aca="1" ref="DL70" ca="1">IF(BM70,OFFSET(INDIRECT("'"&amp;EC$67&amp;"'!f1"),N70-1,),"")</f>
        <v/>
      </c>
      <c r="DM70" t="str" cm="1">
        <f t="array" aca="1" ref="DM70" ca="1">IF(BN70,OFFSET(INDIRECT("'"&amp;ED$67&amp;"'!f1"),O70-1,),"")</f>
        <v/>
      </c>
      <c r="DN70" t="str" cm="1">
        <f t="array" aca="1" ref="DN70" ca="1">IF(BO70,OFFSET(INDIRECT("'"&amp;EE$67&amp;"'!f1"),P70-1,),"")</f>
        <v/>
      </c>
      <c r="DO70" t="str" cm="1">
        <f t="array" aca="1" ref="DO70" ca="1">IF(BP70,OFFSET(INDIRECT("'"&amp;EF$67&amp;"'!f1"),Q70-1,),"")</f>
        <v/>
      </c>
      <c r="DP70" t="str" cm="1">
        <f t="array" aca="1" ref="DP70" ca="1">IF(BQ70,OFFSET(INDIRECT("'"&amp;EG$67&amp;"'!f1"),R70-1,),"")</f>
        <v/>
      </c>
      <c r="DQ70" t="str" cm="1">
        <f t="array" aca="1" ref="DQ70" ca="1">IF(BR70,OFFSET(INDIRECT("'"&amp;EH$67&amp;"'!f1"),S70-1,),"")</f>
        <v/>
      </c>
      <c r="DT70" t="e" cm="1">
        <f t="array" aca="1" ref="DT70" ca="1">IF(CL70,OFFSET(INDIRECT("'"&amp;DT$67&amp;"'!f1"),E70-1,),"")</f>
        <v>#N/A</v>
      </c>
      <c r="DU70" cm="1">
        <f t="array" aca="1" ref="DU70" ca="1">IF(CM70,OFFSET(INDIRECT("'"&amp;DU$67&amp;"'!f1"),F70-1,),"")</f>
        <v>0</v>
      </c>
      <c r="DV70" t="e" cm="1">
        <f t="array" aca="1" ref="DV70" ca="1">IF(CN70,OFFSET(INDIRECT("'"&amp;DV$67&amp;"'!f1"),G70-1,),"")</f>
        <v>#N/A</v>
      </c>
      <c r="DW70" t="e" cm="1">
        <f t="array" aca="1" ref="DW70" ca="1">IF(CO70,OFFSET(INDIRECT("'"&amp;DW$67&amp;"'!f1"),H70-1,),"")</f>
        <v>#N/A</v>
      </c>
      <c r="DX70" t="e" cm="1">
        <f t="array" aca="1" ref="DX70" ca="1">IF(CP70,OFFSET(INDIRECT("'"&amp;DX$67&amp;"'!f1"),I70-1,),"")</f>
        <v>#N/A</v>
      </c>
      <c r="DY70" t="e" cm="1">
        <f t="array" aca="1" ref="DY70" ca="1">IF(CQ70,OFFSET(INDIRECT("'"&amp;DY$67&amp;"'!f1"),J70-1,),"")</f>
        <v>#N/A</v>
      </c>
      <c r="DZ70" cm="1">
        <f t="array" aca="1" ref="DZ70" ca="1">IF(CR70,OFFSET(INDIRECT("'"&amp;DZ$67&amp;"'!f1"),K70-1,),"")</f>
        <v>0</v>
      </c>
      <c r="EA70" t="e" cm="1">
        <f t="array" aca="1" ref="EA70" ca="1">IF(CS70,OFFSET(INDIRECT("'"&amp;EA$67&amp;"'!f1"),L70-1,),"")</f>
        <v>#N/A</v>
      </c>
      <c r="EB70" t="e" cm="1">
        <f t="array" aca="1" ref="EB70" ca="1">IF(CT70,OFFSET(INDIRECT("'"&amp;EB$67&amp;"'!f1"),M70-1,),"")</f>
        <v>#N/A</v>
      </c>
      <c r="EC70" t="e" cm="1">
        <f t="array" aca="1" ref="EC70" ca="1">IF(CU70,OFFSET(INDIRECT("'"&amp;EC$67&amp;"'!f1"),N70-1,),"")</f>
        <v>#N/A</v>
      </c>
      <c r="ED70" t="e" cm="1">
        <f t="array" aca="1" ref="ED70" ca="1">IF(CV70,OFFSET(INDIRECT("'"&amp;ED$67&amp;"'!f1"),O70-1,),"")</f>
        <v>#N/A</v>
      </c>
      <c r="EE70" cm="1">
        <f t="array" aca="1" ref="EE70" ca="1">IF(CW70,OFFSET(INDIRECT("'"&amp;EE$67&amp;"'!f1"),P70-1,),"")</f>
        <v>0</v>
      </c>
      <c r="EF70" t="e" cm="1">
        <f t="array" aca="1" ref="EF70" ca="1">IF(CX70,OFFSET(INDIRECT("'"&amp;EF$67&amp;"'!f1"),Q70-1,),"")</f>
        <v>#N/A</v>
      </c>
      <c r="EG70" t="e" cm="1">
        <f t="array" aca="1" ref="EG70" ca="1">IF(CY70,OFFSET(INDIRECT("'"&amp;EG$67&amp;"'!f1"),R70-1,),"")</f>
        <v>#N/A</v>
      </c>
      <c r="EH70" t="e" cm="1">
        <f t="array" aca="1" ref="EH70" ca="1">IF(CZ70,OFFSET(INDIRECT("'"&amp;EH$67&amp;"'!f1"),S70-1,),"")</f>
        <v>#N/A</v>
      </c>
      <c r="EK70" cm="1">
        <f t="array" aca="1" ref="EK70" ca="1">IF(ISNA(E70),0,OFFSET(INDIRECT("'"&amp;EK$67&amp;"'!g1"),E70-1,)*CL70)</f>
        <v>0</v>
      </c>
      <c r="EL70" cm="1">
        <f t="array" aca="1" ref="EL70" ca="1">IF(ISNA(F70),0,OFFSET(INDIRECT("'"&amp;EL$67&amp;"'!g1"),F70-1,)*CM70)</f>
        <v>0</v>
      </c>
      <c r="EM70" cm="1">
        <f t="array" aca="1" ref="EM70" ca="1">IF(ISNA(G70),0,OFFSET(INDIRECT("'"&amp;EM$67&amp;"'!g1"),G70-1,)*CN70)</f>
        <v>0</v>
      </c>
      <c r="EN70" cm="1">
        <f t="array" aca="1" ref="EN70" ca="1">IF(ISNA(H70),0,OFFSET(INDIRECT("'"&amp;EN$67&amp;"'!g1"),H70-1,)*CO70)</f>
        <v>0</v>
      </c>
      <c r="EO70" cm="1">
        <f t="array" aca="1" ref="EO70" ca="1">IF(ISNA(I70),0,OFFSET(INDIRECT("'"&amp;EO$67&amp;"'!g1"),I70-1,)*CP70)</f>
        <v>0</v>
      </c>
      <c r="EP70" cm="1">
        <f t="array" aca="1" ref="EP70" ca="1">IF(ISNA(J70),0,OFFSET(INDIRECT("'"&amp;EP$67&amp;"'!g1"),J70-1,)*CQ70)</f>
        <v>0</v>
      </c>
      <c r="EQ70" cm="1">
        <f t="array" aca="1" ref="EQ70" ca="1">IF(ISNA(K70),0,OFFSET(INDIRECT("'"&amp;EQ$67&amp;"'!g1"),K70-1,)*CR70)</f>
        <v>0</v>
      </c>
      <c r="ER70" cm="1">
        <f t="array" aca="1" ref="ER70" ca="1">IF(ISNA(L70),0,OFFSET(INDIRECT("'"&amp;ER$67&amp;"'!g1"),L70-1,)*CS70)</f>
        <v>0</v>
      </c>
      <c r="ES70" cm="1">
        <f t="array" aca="1" ref="ES70" ca="1">IF(ISNA(M70),0,OFFSET(INDIRECT("'"&amp;ES$67&amp;"'!g1"),M70-1,)*CT70)</f>
        <v>0</v>
      </c>
      <c r="ET70" cm="1">
        <f t="array" aca="1" ref="ET70" ca="1">IF(ISNA(N70),0,OFFSET(INDIRECT("'"&amp;ET$67&amp;"'!g1"),N70-1,)*CU70)</f>
        <v>0</v>
      </c>
      <c r="EU70" cm="1">
        <f t="array" aca="1" ref="EU70" ca="1">IF(ISNA(O70),0,OFFSET(INDIRECT("'"&amp;EU$67&amp;"'!g1"),O70-1,)*CV70)</f>
        <v>0</v>
      </c>
      <c r="EV70" cm="1">
        <f t="array" aca="1" ref="EV70" ca="1">IF(ISNA(P70),0,OFFSET(INDIRECT("'"&amp;EV$67&amp;"'!g1"),P70-1,)*CW70)</f>
        <v>0</v>
      </c>
      <c r="EW70" cm="1">
        <f t="array" aca="1" ref="EW70" ca="1">IF(ISNA(Q70),0,OFFSET(INDIRECT("'"&amp;EW$67&amp;"'!g1"),Q70-1,)*CX70)</f>
        <v>0</v>
      </c>
      <c r="EX70" cm="1">
        <f t="array" aca="1" ref="EX70" ca="1">IF(ISNA(R70),0,OFFSET(INDIRECT("'"&amp;EX$67&amp;"'!g1"),R70-1,)*CY70)</f>
        <v>0</v>
      </c>
      <c r="EY70" cm="1">
        <f t="array" aca="1" ref="EY70" ca="1">IF(ISNA(S70),0,OFFSET(INDIRECT("'"&amp;EY$67&amp;"'!g1"),S70-1,)*CZ70)</f>
        <v>0</v>
      </c>
      <c r="FB70" s="10" cm="1">
        <f t="array" aca="1" ref="FB70" ca="1">IF(ISNA(E70),0,OFFSET(INDIRECT("'"&amp;EK$67&amp;"'!h1"),E70-1,))</f>
        <v>0</v>
      </c>
      <c r="FC70" s="10" cm="1">
        <f t="array" aca="1" ref="FC70" ca="1">IF(ISNA(F70),0,OFFSET(INDIRECT("'"&amp;EL$67&amp;"'!h1"),F70-1,))</f>
        <v>0</v>
      </c>
      <c r="FD70" s="10" cm="1">
        <f t="array" aca="1" ref="FD70" ca="1">IF(ISNA(G70),0,OFFSET(INDIRECT("'"&amp;EM$67&amp;"'!h1"),G70-1,))</f>
        <v>0</v>
      </c>
      <c r="FE70" s="10" cm="1">
        <f t="array" aca="1" ref="FE70" ca="1">IF(ISNA(H70),0,OFFSET(INDIRECT("'"&amp;EN$67&amp;"'!h1"),H70-1,))</f>
        <v>0</v>
      </c>
      <c r="FF70" s="10" cm="1">
        <f t="array" aca="1" ref="FF70" ca="1">IF(ISNA(I70),0,OFFSET(INDIRECT("'"&amp;EO$67&amp;"'!h1"),I70-1,))</f>
        <v>0</v>
      </c>
      <c r="FG70" s="10" cm="1">
        <f t="array" aca="1" ref="FG70" ca="1">IF(ISNA(J70),0,OFFSET(INDIRECT("'"&amp;EP$67&amp;"'!h1"),J70-1,))</f>
        <v>0</v>
      </c>
      <c r="FH70" s="10" cm="1">
        <f t="array" aca="1" ref="FH70" ca="1">IF(ISNA(K70),0,OFFSET(INDIRECT("'"&amp;EQ$67&amp;"'!h1"),K70-1,))</f>
        <v>0</v>
      </c>
      <c r="FI70" s="10" cm="1">
        <f t="array" aca="1" ref="FI70" ca="1">IF(ISNA(L70),0,OFFSET(INDIRECT("'"&amp;ER$67&amp;"'!h1"),L70-1,))</f>
        <v>0</v>
      </c>
      <c r="FJ70" s="10" cm="1">
        <f t="array" aca="1" ref="FJ70" ca="1">IF(ISNA(M70),0,OFFSET(INDIRECT("'"&amp;ES$67&amp;"'!h1"),M70-1,))</f>
        <v>0</v>
      </c>
      <c r="FK70" s="10" cm="1">
        <f t="array" aca="1" ref="FK70" ca="1">IF(ISNA(N70),0,OFFSET(INDIRECT("'"&amp;ET$67&amp;"'!h1"),N70-1,))</f>
        <v>0</v>
      </c>
      <c r="FL70" s="10" cm="1">
        <f t="array" aca="1" ref="FL70" ca="1">IF(ISNA(O70),0,OFFSET(INDIRECT("'"&amp;EU$67&amp;"'!h1"),O70-1,))</f>
        <v>0</v>
      </c>
      <c r="FM70" s="10" cm="1">
        <f t="array" aca="1" ref="FM70" ca="1">IF(ISNA(P70),0,OFFSET(INDIRECT("'"&amp;EV$67&amp;"'!h1"),P70-1,))</f>
        <v>0</v>
      </c>
      <c r="FN70" s="10" cm="1">
        <f t="array" aca="1" ref="FN70" ca="1">IF(ISNA(Q70),0,OFFSET(INDIRECT("'"&amp;EW$67&amp;"'!h1"),Q70-1,))</f>
        <v>0</v>
      </c>
      <c r="FO70" s="10" cm="1">
        <f t="array" aca="1" ref="FO70" ca="1">IF(ISNA(R70),0,OFFSET(INDIRECT("'"&amp;EX$67&amp;"'!h1"),R70-1,))</f>
        <v>0</v>
      </c>
      <c r="FP70" s="10" cm="1">
        <f t="array" aca="1" ref="FP70" ca="1">IF(ISNA(S70),0,OFFSET(INDIRECT("'"&amp;EY$67&amp;"'!h1"),S70-1,))</f>
        <v>0</v>
      </c>
      <c r="FQ70" s="10"/>
      <c r="FS70">
        <f t="shared" ca="1" si="126"/>
        <v>0</v>
      </c>
      <c r="FT70" t="e">
        <f t="shared" ca="1" si="122"/>
        <v>#N/A</v>
      </c>
      <c r="FU70" t="e">
        <f t="shared" ca="1" si="123"/>
        <v>#N/A</v>
      </c>
      <c r="FV70" t="e">
        <f t="shared" ca="1" si="124"/>
        <v>#N/A</v>
      </c>
      <c r="FW70" s="4" t="e">
        <f t="shared" ca="1" si="127"/>
        <v>#N/A</v>
      </c>
      <c r="FX70" s="5" t="e">
        <f t="shared" ca="1" si="128"/>
        <v>#N/A</v>
      </c>
    </row>
    <row r="71" spans="1:180" x14ac:dyDescent="0.2">
      <c r="A71" t="str" cm="1">
        <f t="array" aca="1" ref="A71" ca="1">INDIRECT($A$67&amp;"!A"&amp;ROW(C71)+$B$65)</f>
        <v>CCstart: -1</v>
      </c>
      <c r="B71" cm="1">
        <f t="array" aca="1" ref="B71" ca="1">INDIRECT($A$67&amp;"!b"&amp;ROW(C71)+$B$65)</f>
        <v>0</v>
      </c>
      <c r="C71">
        <f t="shared" ca="1" si="125"/>
        <v>0</v>
      </c>
      <c r="D71">
        <f>best!D31</f>
        <v>3</v>
      </c>
      <c r="E71">
        <f t="shared" ca="1" si="104"/>
        <v>27</v>
      </c>
      <c r="F71">
        <f t="shared" ca="1" si="104"/>
        <v>28</v>
      </c>
      <c r="G71">
        <f t="shared" ca="1" si="104"/>
        <v>27</v>
      </c>
      <c r="H71" t="e">
        <f t="shared" ca="1" si="104"/>
        <v>#N/A</v>
      </c>
      <c r="I71">
        <f t="shared" ca="1" si="104"/>
        <v>29</v>
      </c>
      <c r="J71">
        <f t="shared" ca="1" si="104"/>
        <v>27</v>
      </c>
      <c r="K71">
        <f t="shared" ca="1" si="104"/>
        <v>28</v>
      </c>
      <c r="L71">
        <f t="shared" ca="1" si="104"/>
        <v>27</v>
      </c>
      <c r="M71" t="e">
        <f t="shared" ca="1" si="104"/>
        <v>#N/A</v>
      </c>
      <c r="N71">
        <f t="shared" ca="1" si="104"/>
        <v>29</v>
      </c>
      <c r="O71">
        <f t="shared" ca="1" si="104"/>
        <v>27</v>
      </c>
      <c r="P71">
        <f t="shared" ca="1" si="104"/>
        <v>28</v>
      </c>
      <c r="Q71">
        <f t="shared" ca="1" si="104"/>
        <v>27</v>
      </c>
      <c r="R71" t="e">
        <f t="shared" ca="1" si="104"/>
        <v>#N/A</v>
      </c>
      <c r="S71">
        <f t="shared" ca="1" si="104"/>
        <v>29</v>
      </c>
      <c r="V71" cm="1">
        <f t="array" aca="1" ref="V71" ca="1">IF(ISNA(E71),,OFFSET(INDIRECT("'"&amp;V$67&amp;"'!d1"),E71-1,))</f>
        <v>0</v>
      </c>
      <c r="W71" cm="1">
        <f t="array" aca="1" ref="W71" ca="1">IF(ISNA(F71),,OFFSET(INDIRECT("'"&amp;W$67&amp;"'!d1"),F71-1,))</f>
        <v>0</v>
      </c>
      <c r="X71" cm="1">
        <f t="array" aca="1" ref="X71" ca="1">IF(ISNA(G71),,OFFSET(INDIRECT("'"&amp;X$67&amp;"'!d1"),G71-1,))</f>
        <v>0</v>
      </c>
      <c r="Y71" cm="1">
        <f t="array" aca="1" ref="Y71" ca="1">IF(ISNA(H71),,OFFSET(INDIRECT("'"&amp;Y$67&amp;"'!d1"),H71-1,))</f>
        <v>0</v>
      </c>
      <c r="Z71" cm="1">
        <f t="array" aca="1" ref="Z71" ca="1">IF(ISNA(I71),,OFFSET(INDIRECT("'"&amp;Z$67&amp;"'!d1"),I71-1,))</f>
        <v>0</v>
      </c>
      <c r="AA71" cm="1">
        <f t="array" aca="1" ref="AA71" ca="1">IF(ISNA(J71),,OFFSET(INDIRECT("'"&amp;AA$67&amp;"'!d1"),J71-1,))</f>
        <v>0</v>
      </c>
      <c r="AB71" cm="1">
        <f t="array" aca="1" ref="AB71" ca="1">IF(ISNA(K71),,OFFSET(INDIRECT("'"&amp;AB$67&amp;"'!d1"),K71-1,))</f>
        <v>0</v>
      </c>
      <c r="AC71" cm="1">
        <f t="array" aca="1" ref="AC71" ca="1">IF(ISNA(L71),,OFFSET(INDIRECT("'"&amp;AC$67&amp;"'!d1"),L71-1,))</f>
        <v>0</v>
      </c>
      <c r="AD71" cm="1">
        <f t="array" aca="1" ref="AD71" ca="1">IF(ISNA(M71),,OFFSET(INDIRECT("'"&amp;AD$67&amp;"'!d1"),M71-1,))</f>
        <v>0</v>
      </c>
      <c r="AE71" cm="1">
        <f t="array" aca="1" ref="AE71" ca="1">IF(ISNA(N71),,OFFSET(INDIRECT("'"&amp;AE$67&amp;"'!d1"),N71-1,))</f>
        <v>0</v>
      </c>
      <c r="AF71" cm="1">
        <f t="array" aca="1" ref="AF71" ca="1">IF(ISNA(O71),,OFFSET(INDIRECT("'"&amp;AF$67&amp;"'!d1"),O71-1,))</f>
        <v>0</v>
      </c>
      <c r="AG71" cm="1">
        <f t="array" aca="1" ref="AG71" ca="1">IF(ISNA(P71),,OFFSET(INDIRECT("'"&amp;AG$67&amp;"'!d1"),P71-1,))</f>
        <v>0</v>
      </c>
      <c r="AH71" cm="1">
        <f t="array" aca="1" ref="AH71" ca="1">IF(ISNA(Q71),,OFFSET(INDIRECT("'"&amp;AH$67&amp;"'!d1"),Q71-1,))</f>
        <v>0</v>
      </c>
      <c r="AI71" cm="1">
        <f t="array" aca="1" ref="AI71" ca="1">IF(ISNA(R71),,OFFSET(INDIRECT("'"&amp;AI$67&amp;"'!d1"),R71-1,))</f>
        <v>0</v>
      </c>
      <c r="AJ71" cm="1">
        <f t="array" aca="1" ref="AJ71" ca="1">IF(ISNA(S71),,OFFSET(INDIRECT("'"&amp;AJ$67&amp;"'!d1"),S71-1,))</f>
        <v>0</v>
      </c>
      <c r="AM71">
        <f t="shared" ca="1" si="105"/>
        <v>1</v>
      </c>
      <c r="AN71">
        <f t="shared" ca="1" si="105"/>
        <v>1</v>
      </c>
      <c r="AO71">
        <f t="shared" ca="1" si="105"/>
        <v>1</v>
      </c>
      <c r="AP71">
        <f t="shared" ca="1" si="105"/>
        <v>1</v>
      </c>
      <c r="AQ71">
        <f t="shared" ca="1" si="105"/>
        <v>1</v>
      </c>
      <c r="AR71">
        <f t="shared" ca="1" si="106"/>
        <v>1</v>
      </c>
      <c r="AS71">
        <f t="shared" ca="1" si="107"/>
        <v>1</v>
      </c>
      <c r="AT71">
        <f t="shared" ca="1" si="108"/>
        <v>1</v>
      </c>
      <c r="AU71">
        <f t="shared" ca="1" si="109"/>
        <v>1</v>
      </c>
      <c r="AV71">
        <f t="shared" ca="1" si="110"/>
        <v>1</v>
      </c>
      <c r="AW71">
        <f t="shared" ca="1" si="111"/>
        <v>1</v>
      </c>
      <c r="AX71">
        <f t="shared" ca="1" si="112"/>
        <v>1</v>
      </c>
      <c r="AY71">
        <f t="shared" ca="1" si="113"/>
        <v>1</v>
      </c>
      <c r="AZ71">
        <f t="shared" ca="1" si="114"/>
        <v>1</v>
      </c>
      <c r="BA71">
        <f t="shared" ca="1" si="115"/>
        <v>1</v>
      </c>
      <c r="BD71">
        <f t="shared" ca="1" si="116"/>
        <v>0</v>
      </c>
      <c r="BE71">
        <f t="shared" ca="1" si="116"/>
        <v>0</v>
      </c>
      <c r="BF71">
        <f t="shared" ca="1" si="116"/>
        <v>0</v>
      </c>
      <c r="BG71">
        <f t="shared" ca="1" si="116"/>
        <v>0</v>
      </c>
      <c r="BH71">
        <f t="shared" ca="1" si="116"/>
        <v>0</v>
      </c>
      <c r="BI71">
        <f t="shared" ca="1" si="117"/>
        <v>0</v>
      </c>
      <c r="BJ71">
        <f t="shared" ca="1" si="117"/>
        <v>0</v>
      </c>
      <c r="BK71">
        <f t="shared" ca="1" si="117"/>
        <v>0</v>
      </c>
      <c r="BL71">
        <f t="shared" ca="1" si="117"/>
        <v>0</v>
      </c>
      <c r="BM71">
        <f t="shared" ca="1" si="117"/>
        <v>0</v>
      </c>
      <c r="BN71">
        <f t="shared" ca="1" si="117"/>
        <v>0</v>
      </c>
      <c r="BO71">
        <f t="shared" ca="1" si="117"/>
        <v>0</v>
      </c>
      <c r="BP71">
        <f t="shared" ca="1" si="117"/>
        <v>0</v>
      </c>
      <c r="BQ71">
        <f t="shared" ca="1" si="117"/>
        <v>0</v>
      </c>
      <c r="BR71">
        <f t="shared" ca="1" si="117"/>
        <v>0</v>
      </c>
      <c r="BU71">
        <f t="shared" ca="1" si="118"/>
        <v>0</v>
      </c>
      <c r="BV71">
        <f t="shared" ca="1" si="118"/>
        <v>0</v>
      </c>
      <c r="BW71">
        <f t="shared" ca="1" si="118"/>
        <v>0</v>
      </c>
      <c r="BX71">
        <f t="shared" ca="1" si="118"/>
        <v>0</v>
      </c>
      <c r="BY71">
        <f t="shared" ca="1" si="118"/>
        <v>0</v>
      </c>
      <c r="BZ71">
        <f t="shared" ca="1" si="119"/>
        <v>0</v>
      </c>
      <c r="CA71">
        <f t="shared" ca="1" si="119"/>
        <v>0</v>
      </c>
      <c r="CB71">
        <f t="shared" ca="1" si="119"/>
        <v>0</v>
      </c>
      <c r="CC71">
        <f t="shared" ca="1" si="119"/>
        <v>0</v>
      </c>
      <c r="CD71">
        <f t="shared" ca="1" si="119"/>
        <v>0</v>
      </c>
      <c r="CE71">
        <f t="shared" ca="1" si="119"/>
        <v>0</v>
      </c>
      <c r="CF71">
        <f t="shared" ca="1" si="119"/>
        <v>0</v>
      </c>
      <c r="CG71">
        <f t="shared" ca="1" si="119"/>
        <v>0</v>
      </c>
      <c r="CH71">
        <f t="shared" ca="1" si="119"/>
        <v>0</v>
      </c>
      <c r="CI71">
        <f t="shared" ca="1" si="119"/>
        <v>0</v>
      </c>
      <c r="CL71">
        <f t="shared" ca="1" si="120"/>
        <v>1</v>
      </c>
      <c r="CM71">
        <f t="shared" ca="1" si="120"/>
        <v>1</v>
      </c>
      <c r="CN71">
        <f t="shared" ca="1" si="120"/>
        <v>1</v>
      </c>
      <c r="CO71">
        <f t="shared" ca="1" si="120"/>
        <v>1</v>
      </c>
      <c r="CP71">
        <f t="shared" ca="1" si="120"/>
        <v>1</v>
      </c>
      <c r="CQ71">
        <f t="shared" ca="1" si="121"/>
        <v>1</v>
      </c>
      <c r="CR71">
        <f t="shared" ca="1" si="121"/>
        <v>1</v>
      </c>
      <c r="CS71">
        <f t="shared" ca="1" si="121"/>
        <v>1</v>
      </c>
      <c r="CT71">
        <f t="shared" ca="1" si="121"/>
        <v>1</v>
      </c>
      <c r="CU71">
        <f t="shared" ca="1" si="121"/>
        <v>1</v>
      </c>
      <c r="CV71">
        <f t="shared" ca="1" si="121"/>
        <v>1</v>
      </c>
      <c r="CW71">
        <f t="shared" ca="1" si="121"/>
        <v>1</v>
      </c>
      <c r="CX71">
        <f t="shared" ca="1" si="121"/>
        <v>1</v>
      </c>
      <c r="CY71">
        <f t="shared" ca="1" si="121"/>
        <v>1</v>
      </c>
      <c r="CZ71">
        <f t="shared" ca="1" si="121"/>
        <v>1</v>
      </c>
      <c r="DC71" t="str" cm="1">
        <f t="array" aca="1" ref="DC71" ca="1">IF(BD71,OFFSET(INDIRECT("'"&amp;DT$67&amp;"'!f1"),E71-1,),"")</f>
        <v/>
      </c>
      <c r="DD71" t="str" cm="1">
        <f t="array" aca="1" ref="DD71" ca="1">IF(BE71,OFFSET(INDIRECT("'"&amp;DU$67&amp;"'!f1"),F71-1,),"")</f>
        <v/>
      </c>
      <c r="DE71" t="str" cm="1">
        <f t="array" aca="1" ref="DE71" ca="1">IF(BF71,OFFSET(INDIRECT("'"&amp;DV$67&amp;"'!f1"),G71-1,),"")</f>
        <v/>
      </c>
      <c r="DF71" t="str" cm="1">
        <f t="array" aca="1" ref="DF71" ca="1">IF(BG71,OFFSET(INDIRECT("'"&amp;DW$67&amp;"'!f1"),H71-1,),"")</f>
        <v/>
      </c>
      <c r="DG71" t="str" cm="1">
        <f t="array" aca="1" ref="DG71" ca="1">IF(BH71,OFFSET(INDIRECT("'"&amp;DX$67&amp;"'!f1"),I71-1,),"")</f>
        <v/>
      </c>
      <c r="DH71" t="str" cm="1">
        <f t="array" aca="1" ref="DH71" ca="1">IF(BI71,OFFSET(INDIRECT("'"&amp;DY$67&amp;"'!f1"),J71-1,),"")</f>
        <v/>
      </c>
      <c r="DI71" t="str" cm="1">
        <f t="array" aca="1" ref="DI71" ca="1">IF(BJ71,OFFSET(INDIRECT("'"&amp;DZ$67&amp;"'!f1"),K71-1,),"")</f>
        <v/>
      </c>
      <c r="DJ71" t="str" cm="1">
        <f t="array" aca="1" ref="DJ71" ca="1">IF(BK71,OFFSET(INDIRECT("'"&amp;EA$67&amp;"'!f1"),L71-1,),"")</f>
        <v/>
      </c>
      <c r="DK71" t="str" cm="1">
        <f t="array" aca="1" ref="DK71" ca="1">IF(BL71,OFFSET(INDIRECT("'"&amp;EB$67&amp;"'!f1"),M71-1,),"")</f>
        <v/>
      </c>
      <c r="DL71" t="str" cm="1">
        <f t="array" aca="1" ref="DL71" ca="1">IF(BM71,OFFSET(INDIRECT("'"&amp;EC$67&amp;"'!f1"),N71-1,),"")</f>
        <v/>
      </c>
      <c r="DM71" t="str" cm="1">
        <f t="array" aca="1" ref="DM71" ca="1">IF(BN71,OFFSET(INDIRECT("'"&amp;ED$67&amp;"'!f1"),O71-1,),"")</f>
        <v/>
      </c>
      <c r="DN71" t="str" cm="1">
        <f t="array" aca="1" ref="DN71" ca="1">IF(BO71,OFFSET(INDIRECT("'"&amp;EE$67&amp;"'!f1"),P71-1,),"")</f>
        <v/>
      </c>
      <c r="DO71" t="str" cm="1">
        <f t="array" aca="1" ref="DO71" ca="1">IF(BP71,OFFSET(INDIRECT("'"&amp;EF$67&amp;"'!f1"),Q71-1,),"")</f>
        <v/>
      </c>
      <c r="DP71" t="str" cm="1">
        <f t="array" aca="1" ref="DP71" ca="1">IF(BQ71,OFFSET(INDIRECT("'"&amp;EG$67&amp;"'!f1"),R71-1,),"")</f>
        <v/>
      </c>
      <c r="DQ71" t="str" cm="1">
        <f t="array" aca="1" ref="DQ71" ca="1">IF(BR71,OFFSET(INDIRECT("'"&amp;EH$67&amp;"'!f1"),S71-1,),"")</f>
        <v/>
      </c>
      <c r="DT71" cm="1">
        <f t="array" aca="1" ref="DT71" ca="1">IF(CL71,OFFSET(INDIRECT("'"&amp;DT$67&amp;"'!f1"),E71-1,),"")</f>
        <v>0</v>
      </c>
      <c r="DU71" cm="1">
        <f t="array" aca="1" ref="DU71" ca="1">IF(CM71,OFFSET(INDIRECT("'"&amp;DU$67&amp;"'!f1"),F71-1,),"")</f>
        <v>0</v>
      </c>
      <c r="DV71" cm="1">
        <f t="array" aca="1" ref="DV71" ca="1">IF(CN71,OFFSET(INDIRECT("'"&amp;DV$67&amp;"'!f1"),G71-1,),"")</f>
        <v>0</v>
      </c>
      <c r="DW71" t="e" cm="1">
        <f t="array" aca="1" ref="DW71" ca="1">IF(CO71,OFFSET(INDIRECT("'"&amp;DW$67&amp;"'!f1"),H71-1,),"")</f>
        <v>#N/A</v>
      </c>
      <c r="DX71" cm="1">
        <f t="array" aca="1" ref="DX71" ca="1">IF(CP71,OFFSET(INDIRECT("'"&amp;DX$67&amp;"'!f1"),I71-1,),"")</f>
        <v>0</v>
      </c>
      <c r="DY71" cm="1">
        <f t="array" aca="1" ref="DY71" ca="1">IF(CQ71,OFFSET(INDIRECT("'"&amp;DY$67&amp;"'!f1"),J71-1,),"")</f>
        <v>0</v>
      </c>
      <c r="DZ71" cm="1">
        <f t="array" aca="1" ref="DZ71" ca="1">IF(CR71,OFFSET(INDIRECT("'"&amp;DZ$67&amp;"'!f1"),K71-1,),"")</f>
        <v>0</v>
      </c>
      <c r="EA71" cm="1">
        <f t="array" aca="1" ref="EA71" ca="1">IF(CS71,OFFSET(INDIRECT("'"&amp;EA$67&amp;"'!f1"),L71-1,),"")</f>
        <v>0</v>
      </c>
      <c r="EB71" t="e" cm="1">
        <f t="array" aca="1" ref="EB71" ca="1">IF(CT71,OFFSET(INDIRECT("'"&amp;EB$67&amp;"'!f1"),M71-1,),"")</f>
        <v>#N/A</v>
      </c>
      <c r="EC71" cm="1">
        <f t="array" aca="1" ref="EC71" ca="1">IF(CU71,OFFSET(INDIRECT("'"&amp;EC$67&amp;"'!f1"),N71-1,),"")</f>
        <v>0</v>
      </c>
      <c r="ED71" cm="1">
        <f t="array" aca="1" ref="ED71" ca="1">IF(CV71,OFFSET(INDIRECT("'"&amp;ED$67&amp;"'!f1"),O71-1,),"")</f>
        <v>0</v>
      </c>
      <c r="EE71" cm="1">
        <f t="array" aca="1" ref="EE71" ca="1">IF(CW71,OFFSET(INDIRECT("'"&amp;EE$67&amp;"'!f1"),P71-1,),"")</f>
        <v>0</v>
      </c>
      <c r="EF71" cm="1">
        <f t="array" aca="1" ref="EF71" ca="1">IF(CX71,OFFSET(INDIRECT("'"&amp;EF$67&amp;"'!f1"),Q71-1,),"")</f>
        <v>0</v>
      </c>
      <c r="EG71" t="e" cm="1">
        <f t="array" aca="1" ref="EG71" ca="1">IF(CY71,OFFSET(INDIRECT("'"&amp;EG$67&amp;"'!f1"),R71-1,),"")</f>
        <v>#N/A</v>
      </c>
      <c r="EH71" cm="1">
        <f t="array" aca="1" ref="EH71" ca="1">IF(CZ71,OFFSET(INDIRECT("'"&amp;EH$67&amp;"'!f1"),S71-1,),"")</f>
        <v>0</v>
      </c>
      <c r="EK71" cm="1">
        <f t="array" aca="1" ref="EK71" ca="1">IF(ISNA(E71),0,OFFSET(INDIRECT("'"&amp;EK$67&amp;"'!g1"),E71-1,)*CL71)</f>
        <v>0</v>
      </c>
      <c r="EL71" cm="1">
        <f t="array" aca="1" ref="EL71" ca="1">IF(ISNA(F71),0,OFFSET(INDIRECT("'"&amp;EL$67&amp;"'!g1"),F71-1,)*CM71)</f>
        <v>0</v>
      </c>
      <c r="EM71" cm="1">
        <f t="array" aca="1" ref="EM71" ca="1">IF(ISNA(G71),0,OFFSET(INDIRECT("'"&amp;EM$67&amp;"'!g1"),G71-1,)*CN71)</f>
        <v>0</v>
      </c>
      <c r="EN71" cm="1">
        <f t="array" aca="1" ref="EN71" ca="1">IF(ISNA(H71),0,OFFSET(INDIRECT("'"&amp;EN$67&amp;"'!g1"),H71-1,)*CO71)</f>
        <v>0</v>
      </c>
      <c r="EO71" cm="1">
        <f t="array" aca="1" ref="EO71" ca="1">IF(ISNA(I71),0,OFFSET(INDIRECT("'"&amp;EO$67&amp;"'!g1"),I71-1,)*CP71)</f>
        <v>0</v>
      </c>
      <c r="EP71" cm="1">
        <f t="array" aca="1" ref="EP71" ca="1">IF(ISNA(J71),0,OFFSET(INDIRECT("'"&amp;EP$67&amp;"'!g1"),J71-1,)*CQ71)</f>
        <v>0</v>
      </c>
      <c r="EQ71" cm="1">
        <f t="array" aca="1" ref="EQ71" ca="1">IF(ISNA(K71),0,OFFSET(INDIRECT("'"&amp;EQ$67&amp;"'!g1"),K71-1,)*CR71)</f>
        <v>0</v>
      </c>
      <c r="ER71" cm="1">
        <f t="array" aca="1" ref="ER71" ca="1">IF(ISNA(L71),0,OFFSET(INDIRECT("'"&amp;ER$67&amp;"'!g1"),L71-1,)*CS71)</f>
        <v>0</v>
      </c>
      <c r="ES71" cm="1">
        <f t="array" aca="1" ref="ES71" ca="1">IF(ISNA(M71),0,OFFSET(INDIRECT("'"&amp;ES$67&amp;"'!g1"),M71-1,)*CT71)</f>
        <v>0</v>
      </c>
      <c r="ET71" cm="1">
        <f t="array" aca="1" ref="ET71" ca="1">IF(ISNA(N71),0,OFFSET(INDIRECT("'"&amp;ET$67&amp;"'!g1"),N71-1,)*CU71)</f>
        <v>0</v>
      </c>
      <c r="EU71" cm="1">
        <f t="array" aca="1" ref="EU71" ca="1">IF(ISNA(O71),0,OFFSET(INDIRECT("'"&amp;EU$67&amp;"'!g1"),O71-1,)*CV71)</f>
        <v>0</v>
      </c>
      <c r="EV71" cm="1">
        <f t="array" aca="1" ref="EV71" ca="1">IF(ISNA(P71),0,OFFSET(INDIRECT("'"&amp;EV$67&amp;"'!g1"),P71-1,)*CW71)</f>
        <v>0</v>
      </c>
      <c r="EW71" cm="1">
        <f t="array" aca="1" ref="EW71" ca="1">IF(ISNA(Q71),0,OFFSET(INDIRECT("'"&amp;EW$67&amp;"'!g1"),Q71-1,)*CX71)</f>
        <v>0</v>
      </c>
      <c r="EX71" cm="1">
        <f t="array" aca="1" ref="EX71" ca="1">IF(ISNA(R71),0,OFFSET(INDIRECT("'"&amp;EX$67&amp;"'!g1"),R71-1,)*CY71)</f>
        <v>0</v>
      </c>
      <c r="EY71" cm="1">
        <f t="array" aca="1" ref="EY71" ca="1">IF(ISNA(S71),0,OFFSET(INDIRECT("'"&amp;EY$67&amp;"'!g1"),S71-1,)*CZ71)</f>
        <v>0</v>
      </c>
      <c r="FB71" s="10" cm="1">
        <f t="array" aca="1" ref="FB71" ca="1">IF(ISNA(E71),0,OFFSET(INDIRECT("'"&amp;EK$67&amp;"'!h1"),E71-1,))</f>
        <v>0</v>
      </c>
      <c r="FC71" s="10" cm="1">
        <f t="array" aca="1" ref="FC71" ca="1">IF(ISNA(F71),0,OFFSET(INDIRECT("'"&amp;EL$67&amp;"'!h1"),F71-1,))</f>
        <v>0</v>
      </c>
      <c r="FD71" s="10" cm="1">
        <f t="array" aca="1" ref="FD71" ca="1">IF(ISNA(G71),0,OFFSET(INDIRECT("'"&amp;EM$67&amp;"'!h1"),G71-1,))</f>
        <v>0</v>
      </c>
      <c r="FE71" s="10" cm="1">
        <f t="array" aca="1" ref="FE71" ca="1">IF(ISNA(H71),0,OFFSET(INDIRECT("'"&amp;EN$67&amp;"'!h1"),H71-1,))</f>
        <v>0</v>
      </c>
      <c r="FF71" s="10" cm="1">
        <f t="array" aca="1" ref="FF71" ca="1">IF(ISNA(I71),0,OFFSET(INDIRECT("'"&amp;EO$67&amp;"'!h1"),I71-1,))</f>
        <v>0</v>
      </c>
      <c r="FG71" s="10" cm="1">
        <f t="array" aca="1" ref="FG71" ca="1">IF(ISNA(J71),0,OFFSET(INDIRECT("'"&amp;EP$67&amp;"'!h1"),J71-1,))</f>
        <v>0</v>
      </c>
      <c r="FH71" s="10" cm="1">
        <f t="array" aca="1" ref="FH71" ca="1">IF(ISNA(K71),0,OFFSET(INDIRECT("'"&amp;EQ$67&amp;"'!h1"),K71-1,))</f>
        <v>0</v>
      </c>
      <c r="FI71" s="10" cm="1">
        <f t="array" aca="1" ref="FI71" ca="1">IF(ISNA(L71),0,OFFSET(INDIRECT("'"&amp;ER$67&amp;"'!h1"),L71-1,))</f>
        <v>0</v>
      </c>
      <c r="FJ71" s="10" cm="1">
        <f t="array" aca="1" ref="FJ71" ca="1">IF(ISNA(M71),0,OFFSET(INDIRECT("'"&amp;ES$67&amp;"'!h1"),M71-1,))</f>
        <v>0</v>
      </c>
      <c r="FK71" s="10" cm="1">
        <f t="array" aca="1" ref="FK71" ca="1">IF(ISNA(N71),0,OFFSET(INDIRECT("'"&amp;ET$67&amp;"'!h1"),N71-1,))</f>
        <v>0</v>
      </c>
      <c r="FL71" s="10" cm="1">
        <f t="array" aca="1" ref="FL71" ca="1">IF(ISNA(O71),0,OFFSET(INDIRECT("'"&amp;EU$67&amp;"'!h1"),O71-1,))</f>
        <v>0</v>
      </c>
      <c r="FM71" s="10" cm="1">
        <f t="array" aca="1" ref="FM71" ca="1">IF(ISNA(P71),0,OFFSET(INDIRECT("'"&amp;EV$67&amp;"'!h1"),P71-1,))</f>
        <v>0</v>
      </c>
      <c r="FN71" s="10" cm="1">
        <f t="array" aca="1" ref="FN71" ca="1">IF(ISNA(Q71),0,OFFSET(INDIRECT("'"&amp;EW$67&amp;"'!h1"),Q71-1,))</f>
        <v>0</v>
      </c>
      <c r="FO71" s="10" cm="1">
        <f t="array" aca="1" ref="FO71" ca="1">IF(ISNA(R71),0,OFFSET(INDIRECT("'"&amp;EX$67&amp;"'!h1"),R71-1,))</f>
        <v>0</v>
      </c>
      <c r="FP71" s="10" cm="1">
        <f t="array" aca="1" ref="FP71" ca="1">IF(ISNA(S71),0,OFFSET(INDIRECT("'"&amp;EY$67&amp;"'!h1"),S71-1,))</f>
        <v>0</v>
      </c>
      <c r="FQ71" s="10"/>
      <c r="FS71">
        <f t="shared" ca="1" si="126"/>
        <v>0</v>
      </c>
      <c r="FT71" t="e">
        <f t="shared" ca="1" si="122"/>
        <v>#N/A</v>
      </c>
      <c r="FU71" t="e">
        <f t="shared" ca="1" si="123"/>
        <v>#N/A</v>
      </c>
      <c r="FV71" t="e">
        <f t="shared" ca="1" si="124"/>
        <v>#N/A</v>
      </c>
      <c r="FW71" s="4" t="e">
        <f t="shared" ca="1" si="127"/>
        <v>#N/A</v>
      </c>
      <c r="FX71" s="5" t="e">
        <f t="shared" ca="1" si="128"/>
        <v>#N/A</v>
      </c>
    </row>
    <row r="72" spans="1:180" x14ac:dyDescent="0.2">
      <c r="A72" t="str" cm="1">
        <f t="array" aca="1" ref="A72" ca="1">INDIRECT($A$67&amp;"!A"&amp;ROW(C72)+$B$65)</f>
        <v>addStabs: 0</v>
      </c>
      <c r="B72" cm="1">
        <f t="array" aca="1" ref="B72" ca="1">INDIRECT($A$67&amp;"!b"&amp;ROW(C72)+$B$65)</f>
        <v>0</v>
      </c>
      <c r="C72">
        <f t="shared" ca="1" si="125"/>
        <v>0</v>
      </c>
      <c r="D72">
        <f>best!D32</f>
        <v>3</v>
      </c>
      <c r="E72">
        <f t="shared" ca="1" si="104"/>
        <v>28</v>
      </c>
      <c r="F72">
        <f t="shared" ca="1" si="104"/>
        <v>29</v>
      </c>
      <c r="G72">
        <f t="shared" ca="1" si="104"/>
        <v>28</v>
      </c>
      <c r="H72">
        <f t="shared" ca="1" si="104"/>
        <v>21</v>
      </c>
      <c r="I72">
        <f t="shared" ca="1" si="104"/>
        <v>30</v>
      </c>
      <c r="J72">
        <f t="shared" ca="1" si="104"/>
        <v>28</v>
      </c>
      <c r="K72">
        <f t="shared" ca="1" si="104"/>
        <v>29</v>
      </c>
      <c r="L72">
        <f t="shared" ca="1" si="104"/>
        <v>28</v>
      </c>
      <c r="M72">
        <f t="shared" ca="1" si="104"/>
        <v>21</v>
      </c>
      <c r="N72">
        <f t="shared" ca="1" si="104"/>
        <v>30</v>
      </c>
      <c r="O72">
        <f t="shared" ca="1" si="104"/>
        <v>28</v>
      </c>
      <c r="P72">
        <f t="shared" ca="1" si="104"/>
        <v>29</v>
      </c>
      <c r="Q72">
        <f t="shared" ca="1" si="104"/>
        <v>28</v>
      </c>
      <c r="R72">
        <f t="shared" ca="1" si="104"/>
        <v>21</v>
      </c>
      <c r="S72">
        <f t="shared" ca="1" si="104"/>
        <v>30</v>
      </c>
      <c r="V72" cm="1">
        <f t="array" aca="1" ref="V72" ca="1">IF(ISNA(E72),,OFFSET(INDIRECT("'"&amp;V$67&amp;"'!d1"),E72-1,))</f>
        <v>0</v>
      </c>
      <c r="W72" cm="1">
        <f t="array" aca="1" ref="W72" ca="1">IF(ISNA(F72),,OFFSET(INDIRECT("'"&amp;W$67&amp;"'!d1"),F72-1,))</f>
        <v>0</v>
      </c>
      <c r="X72" cm="1">
        <f t="array" aca="1" ref="X72" ca="1">IF(ISNA(G72),,OFFSET(INDIRECT("'"&amp;X$67&amp;"'!d1"),G72-1,))</f>
        <v>0</v>
      </c>
      <c r="Y72" cm="1">
        <f t="array" aca="1" ref="Y72" ca="1">IF(ISNA(H72),,OFFSET(INDIRECT("'"&amp;Y$67&amp;"'!d1"),H72-1,))</f>
        <v>0</v>
      </c>
      <c r="Z72" cm="1">
        <f t="array" aca="1" ref="Z72" ca="1">IF(ISNA(I72),,OFFSET(INDIRECT("'"&amp;Z$67&amp;"'!d1"),I72-1,))</f>
        <v>0</v>
      </c>
      <c r="AA72" cm="1">
        <f t="array" aca="1" ref="AA72" ca="1">IF(ISNA(J72),,OFFSET(INDIRECT("'"&amp;AA$67&amp;"'!d1"),J72-1,))</f>
        <v>0</v>
      </c>
      <c r="AB72" cm="1">
        <f t="array" aca="1" ref="AB72" ca="1">IF(ISNA(K72),,OFFSET(INDIRECT("'"&amp;AB$67&amp;"'!d1"),K72-1,))</f>
        <v>0</v>
      </c>
      <c r="AC72" cm="1">
        <f t="array" aca="1" ref="AC72" ca="1">IF(ISNA(L72),,OFFSET(INDIRECT("'"&amp;AC$67&amp;"'!d1"),L72-1,))</f>
        <v>0</v>
      </c>
      <c r="AD72" cm="1">
        <f t="array" aca="1" ref="AD72" ca="1">IF(ISNA(M72),,OFFSET(INDIRECT("'"&amp;AD$67&amp;"'!d1"),M72-1,))</f>
        <v>0</v>
      </c>
      <c r="AE72" cm="1">
        <f t="array" aca="1" ref="AE72" ca="1">IF(ISNA(N72),,OFFSET(INDIRECT("'"&amp;AE$67&amp;"'!d1"),N72-1,))</f>
        <v>0</v>
      </c>
      <c r="AF72" cm="1">
        <f t="array" aca="1" ref="AF72" ca="1">IF(ISNA(O72),,OFFSET(INDIRECT("'"&amp;AF$67&amp;"'!d1"),O72-1,))</f>
        <v>0</v>
      </c>
      <c r="AG72" cm="1">
        <f t="array" aca="1" ref="AG72" ca="1">IF(ISNA(P72),,OFFSET(INDIRECT("'"&amp;AG$67&amp;"'!d1"),P72-1,))</f>
        <v>0</v>
      </c>
      <c r="AH72" cm="1">
        <f t="array" aca="1" ref="AH72" ca="1">IF(ISNA(Q72),,OFFSET(INDIRECT("'"&amp;AH$67&amp;"'!d1"),Q72-1,))</f>
        <v>0</v>
      </c>
      <c r="AI72" cm="1">
        <f t="array" aca="1" ref="AI72" ca="1">IF(ISNA(R72),,OFFSET(INDIRECT("'"&amp;AI$67&amp;"'!d1"),R72-1,))</f>
        <v>0</v>
      </c>
      <c r="AJ72" cm="1">
        <f t="array" aca="1" ref="AJ72" ca="1">IF(ISNA(S72),,OFFSET(INDIRECT("'"&amp;AJ$67&amp;"'!d1"),S72-1,))</f>
        <v>0</v>
      </c>
      <c r="AM72">
        <f t="shared" ca="1" si="105"/>
        <v>1</v>
      </c>
      <c r="AN72">
        <f t="shared" ca="1" si="105"/>
        <v>1</v>
      </c>
      <c r="AO72">
        <f t="shared" ca="1" si="105"/>
        <v>1</v>
      </c>
      <c r="AP72">
        <f t="shared" ca="1" si="105"/>
        <v>1</v>
      </c>
      <c r="AQ72">
        <f t="shared" ca="1" si="105"/>
        <v>1</v>
      </c>
      <c r="AR72">
        <f t="shared" ca="1" si="106"/>
        <v>1</v>
      </c>
      <c r="AS72">
        <f t="shared" ca="1" si="107"/>
        <v>1</v>
      </c>
      <c r="AT72">
        <f t="shared" ca="1" si="108"/>
        <v>1</v>
      </c>
      <c r="AU72">
        <f t="shared" ca="1" si="109"/>
        <v>1</v>
      </c>
      <c r="AV72">
        <f t="shared" ca="1" si="110"/>
        <v>1</v>
      </c>
      <c r="AW72">
        <f t="shared" ca="1" si="111"/>
        <v>1</v>
      </c>
      <c r="AX72">
        <f t="shared" ca="1" si="112"/>
        <v>1</v>
      </c>
      <c r="AY72">
        <f t="shared" ca="1" si="113"/>
        <v>1</v>
      </c>
      <c r="AZ72">
        <f t="shared" ca="1" si="114"/>
        <v>1</v>
      </c>
      <c r="BA72">
        <f t="shared" ca="1" si="115"/>
        <v>1</v>
      </c>
      <c r="BD72">
        <f t="shared" ca="1" si="116"/>
        <v>0</v>
      </c>
      <c r="BE72">
        <f t="shared" ca="1" si="116"/>
        <v>0</v>
      </c>
      <c r="BF72">
        <f t="shared" ca="1" si="116"/>
        <v>0</v>
      </c>
      <c r="BG72">
        <f t="shared" ca="1" si="116"/>
        <v>0</v>
      </c>
      <c r="BH72">
        <f t="shared" ca="1" si="116"/>
        <v>0</v>
      </c>
      <c r="BI72">
        <f t="shared" ca="1" si="117"/>
        <v>0</v>
      </c>
      <c r="BJ72">
        <f t="shared" ca="1" si="117"/>
        <v>0</v>
      </c>
      <c r="BK72">
        <f t="shared" ca="1" si="117"/>
        <v>0</v>
      </c>
      <c r="BL72">
        <f t="shared" ca="1" si="117"/>
        <v>0</v>
      </c>
      <c r="BM72">
        <f t="shared" ca="1" si="117"/>
        <v>0</v>
      </c>
      <c r="BN72">
        <f t="shared" ca="1" si="117"/>
        <v>0</v>
      </c>
      <c r="BO72">
        <f t="shared" ca="1" si="117"/>
        <v>0</v>
      </c>
      <c r="BP72">
        <f t="shared" ca="1" si="117"/>
        <v>0</v>
      </c>
      <c r="BQ72">
        <f t="shared" ca="1" si="117"/>
        <v>0</v>
      </c>
      <c r="BR72">
        <f t="shared" ca="1" si="117"/>
        <v>0</v>
      </c>
      <c r="BU72">
        <f t="shared" ca="1" si="118"/>
        <v>0</v>
      </c>
      <c r="BV72">
        <f t="shared" ca="1" si="118"/>
        <v>0</v>
      </c>
      <c r="BW72">
        <f t="shared" ca="1" si="118"/>
        <v>0</v>
      </c>
      <c r="BX72">
        <f t="shared" ca="1" si="118"/>
        <v>0</v>
      </c>
      <c r="BY72">
        <f t="shared" ca="1" si="118"/>
        <v>0</v>
      </c>
      <c r="BZ72">
        <f t="shared" ca="1" si="119"/>
        <v>0</v>
      </c>
      <c r="CA72">
        <f t="shared" ca="1" si="119"/>
        <v>0</v>
      </c>
      <c r="CB72">
        <f t="shared" ca="1" si="119"/>
        <v>0</v>
      </c>
      <c r="CC72">
        <f t="shared" ca="1" si="119"/>
        <v>0</v>
      </c>
      <c r="CD72">
        <f t="shared" ca="1" si="119"/>
        <v>0</v>
      </c>
      <c r="CE72">
        <f t="shared" ca="1" si="119"/>
        <v>0</v>
      </c>
      <c r="CF72">
        <f t="shared" ca="1" si="119"/>
        <v>0</v>
      </c>
      <c r="CG72">
        <f t="shared" ca="1" si="119"/>
        <v>0</v>
      </c>
      <c r="CH72">
        <f t="shared" ca="1" si="119"/>
        <v>0</v>
      </c>
      <c r="CI72">
        <f t="shared" ca="1" si="119"/>
        <v>0</v>
      </c>
      <c r="CL72">
        <f t="shared" ca="1" si="120"/>
        <v>1</v>
      </c>
      <c r="CM72">
        <f t="shared" ca="1" si="120"/>
        <v>1</v>
      </c>
      <c r="CN72">
        <f t="shared" ca="1" si="120"/>
        <v>1</v>
      </c>
      <c r="CO72">
        <f t="shared" ca="1" si="120"/>
        <v>1</v>
      </c>
      <c r="CP72">
        <f t="shared" ca="1" si="120"/>
        <v>1</v>
      </c>
      <c r="CQ72">
        <f t="shared" ca="1" si="121"/>
        <v>1</v>
      </c>
      <c r="CR72">
        <f t="shared" ca="1" si="121"/>
        <v>1</v>
      </c>
      <c r="CS72">
        <f t="shared" ca="1" si="121"/>
        <v>1</v>
      </c>
      <c r="CT72">
        <f t="shared" ca="1" si="121"/>
        <v>1</v>
      </c>
      <c r="CU72">
        <f t="shared" ca="1" si="121"/>
        <v>1</v>
      </c>
      <c r="CV72">
        <f t="shared" ca="1" si="121"/>
        <v>1</v>
      </c>
      <c r="CW72">
        <f t="shared" ca="1" si="121"/>
        <v>1</v>
      </c>
      <c r="CX72">
        <f t="shared" ca="1" si="121"/>
        <v>1</v>
      </c>
      <c r="CY72">
        <f t="shared" ca="1" si="121"/>
        <v>1</v>
      </c>
      <c r="CZ72">
        <f t="shared" ca="1" si="121"/>
        <v>1</v>
      </c>
      <c r="DC72" t="str" cm="1">
        <f t="array" aca="1" ref="DC72" ca="1">IF(BD72,OFFSET(INDIRECT("'"&amp;DT$67&amp;"'!f1"),E72-1,),"")</f>
        <v/>
      </c>
      <c r="DD72" t="str" cm="1">
        <f t="array" aca="1" ref="DD72" ca="1">IF(BE72,OFFSET(INDIRECT("'"&amp;DU$67&amp;"'!f1"),F72-1,),"")</f>
        <v/>
      </c>
      <c r="DE72" t="str" cm="1">
        <f t="array" aca="1" ref="DE72" ca="1">IF(BF72,OFFSET(INDIRECT("'"&amp;DV$67&amp;"'!f1"),G72-1,),"")</f>
        <v/>
      </c>
      <c r="DF72" t="str" cm="1">
        <f t="array" aca="1" ref="DF72" ca="1">IF(BG72,OFFSET(INDIRECT("'"&amp;DW$67&amp;"'!f1"),H72-1,),"")</f>
        <v/>
      </c>
      <c r="DG72" t="str" cm="1">
        <f t="array" aca="1" ref="DG72" ca="1">IF(BH72,OFFSET(INDIRECT("'"&amp;DX$67&amp;"'!f1"),I72-1,),"")</f>
        <v/>
      </c>
      <c r="DH72" t="str" cm="1">
        <f t="array" aca="1" ref="DH72" ca="1">IF(BI72,OFFSET(INDIRECT("'"&amp;DY$67&amp;"'!f1"),J72-1,),"")</f>
        <v/>
      </c>
      <c r="DI72" t="str" cm="1">
        <f t="array" aca="1" ref="DI72" ca="1">IF(BJ72,OFFSET(INDIRECT("'"&amp;DZ$67&amp;"'!f1"),K72-1,),"")</f>
        <v/>
      </c>
      <c r="DJ72" t="str" cm="1">
        <f t="array" aca="1" ref="DJ72" ca="1">IF(BK72,OFFSET(INDIRECT("'"&amp;EA$67&amp;"'!f1"),L72-1,),"")</f>
        <v/>
      </c>
      <c r="DK72" t="str" cm="1">
        <f t="array" aca="1" ref="DK72" ca="1">IF(BL72,OFFSET(INDIRECT("'"&amp;EB$67&amp;"'!f1"),M72-1,),"")</f>
        <v/>
      </c>
      <c r="DL72" t="str" cm="1">
        <f t="array" aca="1" ref="DL72" ca="1">IF(BM72,OFFSET(INDIRECT("'"&amp;EC$67&amp;"'!f1"),N72-1,),"")</f>
        <v/>
      </c>
      <c r="DM72" t="str" cm="1">
        <f t="array" aca="1" ref="DM72" ca="1">IF(BN72,OFFSET(INDIRECT("'"&amp;ED$67&amp;"'!f1"),O72-1,),"")</f>
        <v/>
      </c>
      <c r="DN72" t="str" cm="1">
        <f t="array" aca="1" ref="DN72" ca="1">IF(BO72,OFFSET(INDIRECT("'"&amp;EE$67&amp;"'!f1"),P72-1,),"")</f>
        <v/>
      </c>
      <c r="DO72" t="str" cm="1">
        <f t="array" aca="1" ref="DO72" ca="1">IF(BP72,OFFSET(INDIRECT("'"&amp;EF$67&amp;"'!f1"),Q72-1,),"")</f>
        <v/>
      </c>
      <c r="DP72" t="str" cm="1">
        <f t="array" aca="1" ref="DP72" ca="1">IF(BQ72,OFFSET(INDIRECT("'"&amp;EG$67&amp;"'!f1"),R72-1,),"")</f>
        <v/>
      </c>
      <c r="DQ72" t="str" cm="1">
        <f t="array" aca="1" ref="DQ72" ca="1">IF(BR72,OFFSET(INDIRECT("'"&amp;EH$67&amp;"'!f1"),S72-1,),"")</f>
        <v/>
      </c>
      <c r="DT72" cm="1">
        <f t="array" aca="1" ref="DT72" ca="1">IF(CL72,OFFSET(INDIRECT("'"&amp;DT$67&amp;"'!f1"),E72-1,),"")</f>
        <v>0</v>
      </c>
      <c r="DU72" cm="1">
        <f t="array" aca="1" ref="DU72" ca="1">IF(CM72,OFFSET(INDIRECT("'"&amp;DU$67&amp;"'!f1"),F72-1,),"")</f>
        <v>0</v>
      </c>
      <c r="DV72" cm="1">
        <f t="array" aca="1" ref="DV72" ca="1">IF(CN72,OFFSET(INDIRECT("'"&amp;DV$67&amp;"'!f1"),G72-1,),"")</f>
        <v>0</v>
      </c>
      <c r="DW72" cm="1">
        <f t="array" aca="1" ref="DW72" ca="1">IF(CO72,OFFSET(INDIRECT("'"&amp;DW$67&amp;"'!f1"),H72-1,),"")</f>
        <v>0</v>
      </c>
      <c r="DX72" cm="1">
        <f t="array" aca="1" ref="DX72" ca="1">IF(CP72,OFFSET(INDIRECT("'"&amp;DX$67&amp;"'!f1"),I72-1,),"")</f>
        <v>0</v>
      </c>
      <c r="DY72" cm="1">
        <f t="array" aca="1" ref="DY72" ca="1">IF(CQ72,OFFSET(INDIRECT("'"&amp;DY$67&amp;"'!f1"),J72-1,),"")</f>
        <v>0</v>
      </c>
      <c r="DZ72" cm="1">
        <f t="array" aca="1" ref="DZ72" ca="1">IF(CR72,OFFSET(INDIRECT("'"&amp;DZ$67&amp;"'!f1"),K72-1,),"")</f>
        <v>0</v>
      </c>
      <c r="EA72" cm="1">
        <f t="array" aca="1" ref="EA72" ca="1">IF(CS72,OFFSET(INDIRECT("'"&amp;EA$67&amp;"'!f1"),L72-1,),"")</f>
        <v>0</v>
      </c>
      <c r="EB72" cm="1">
        <f t="array" aca="1" ref="EB72" ca="1">IF(CT72,OFFSET(INDIRECT("'"&amp;EB$67&amp;"'!f1"),M72-1,),"")</f>
        <v>0</v>
      </c>
      <c r="EC72" cm="1">
        <f t="array" aca="1" ref="EC72" ca="1">IF(CU72,OFFSET(INDIRECT("'"&amp;EC$67&amp;"'!f1"),N72-1,),"")</f>
        <v>0</v>
      </c>
      <c r="ED72" cm="1">
        <f t="array" aca="1" ref="ED72" ca="1">IF(CV72,OFFSET(INDIRECT("'"&amp;ED$67&amp;"'!f1"),O72-1,),"")</f>
        <v>0</v>
      </c>
      <c r="EE72" cm="1">
        <f t="array" aca="1" ref="EE72" ca="1">IF(CW72,OFFSET(INDIRECT("'"&amp;EE$67&amp;"'!f1"),P72-1,),"")</f>
        <v>0</v>
      </c>
      <c r="EF72" cm="1">
        <f t="array" aca="1" ref="EF72" ca="1">IF(CX72,OFFSET(INDIRECT("'"&amp;EF$67&amp;"'!f1"),Q72-1,),"")</f>
        <v>0</v>
      </c>
      <c r="EG72" cm="1">
        <f t="array" aca="1" ref="EG72" ca="1">IF(CY72,OFFSET(INDIRECT("'"&amp;EG$67&amp;"'!f1"),R72-1,),"")</f>
        <v>0</v>
      </c>
      <c r="EH72" cm="1">
        <f t="array" aca="1" ref="EH72" ca="1">IF(CZ72,OFFSET(INDIRECT("'"&amp;EH$67&amp;"'!f1"),S72-1,),"")</f>
        <v>0</v>
      </c>
      <c r="EK72" cm="1">
        <f t="array" aca="1" ref="EK72" ca="1">IF(ISNA(E72),0,OFFSET(INDIRECT("'"&amp;EK$67&amp;"'!g1"),E72-1,)*CL72)</f>
        <v>0</v>
      </c>
      <c r="EL72" cm="1">
        <f t="array" aca="1" ref="EL72" ca="1">IF(ISNA(F72),0,OFFSET(INDIRECT("'"&amp;EL$67&amp;"'!g1"),F72-1,)*CM72)</f>
        <v>0</v>
      </c>
      <c r="EM72" cm="1">
        <f t="array" aca="1" ref="EM72" ca="1">IF(ISNA(G72),0,OFFSET(INDIRECT("'"&amp;EM$67&amp;"'!g1"),G72-1,)*CN72)</f>
        <v>0</v>
      </c>
      <c r="EN72" cm="1">
        <f t="array" aca="1" ref="EN72" ca="1">IF(ISNA(H72),0,OFFSET(INDIRECT("'"&amp;EN$67&amp;"'!g1"),H72-1,)*CO72)</f>
        <v>0</v>
      </c>
      <c r="EO72" cm="1">
        <f t="array" aca="1" ref="EO72" ca="1">IF(ISNA(I72),0,OFFSET(INDIRECT("'"&amp;EO$67&amp;"'!g1"),I72-1,)*CP72)</f>
        <v>0</v>
      </c>
      <c r="EP72" cm="1">
        <f t="array" aca="1" ref="EP72" ca="1">IF(ISNA(J72),0,OFFSET(INDIRECT("'"&amp;EP$67&amp;"'!g1"),J72-1,)*CQ72)</f>
        <v>0</v>
      </c>
      <c r="EQ72" cm="1">
        <f t="array" aca="1" ref="EQ72" ca="1">IF(ISNA(K72),0,OFFSET(INDIRECT("'"&amp;EQ$67&amp;"'!g1"),K72-1,)*CR72)</f>
        <v>0</v>
      </c>
      <c r="ER72" cm="1">
        <f t="array" aca="1" ref="ER72" ca="1">IF(ISNA(L72),0,OFFSET(INDIRECT("'"&amp;ER$67&amp;"'!g1"),L72-1,)*CS72)</f>
        <v>0</v>
      </c>
      <c r="ES72" cm="1">
        <f t="array" aca="1" ref="ES72" ca="1">IF(ISNA(M72),0,OFFSET(INDIRECT("'"&amp;ES$67&amp;"'!g1"),M72-1,)*CT72)</f>
        <v>0</v>
      </c>
      <c r="ET72" cm="1">
        <f t="array" aca="1" ref="ET72" ca="1">IF(ISNA(N72),0,OFFSET(INDIRECT("'"&amp;ET$67&amp;"'!g1"),N72-1,)*CU72)</f>
        <v>0</v>
      </c>
      <c r="EU72" cm="1">
        <f t="array" aca="1" ref="EU72" ca="1">IF(ISNA(O72),0,OFFSET(INDIRECT("'"&amp;EU$67&amp;"'!g1"),O72-1,)*CV72)</f>
        <v>0</v>
      </c>
      <c r="EV72" cm="1">
        <f t="array" aca="1" ref="EV72" ca="1">IF(ISNA(P72),0,OFFSET(INDIRECT("'"&amp;EV$67&amp;"'!g1"),P72-1,)*CW72)</f>
        <v>0</v>
      </c>
      <c r="EW72" cm="1">
        <f t="array" aca="1" ref="EW72" ca="1">IF(ISNA(Q72),0,OFFSET(INDIRECT("'"&amp;EW$67&amp;"'!g1"),Q72-1,)*CX72)</f>
        <v>0</v>
      </c>
      <c r="EX72" cm="1">
        <f t="array" aca="1" ref="EX72" ca="1">IF(ISNA(R72),0,OFFSET(INDIRECT("'"&amp;EX$67&amp;"'!g1"),R72-1,)*CY72)</f>
        <v>0</v>
      </c>
      <c r="EY72" cm="1">
        <f t="array" aca="1" ref="EY72" ca="1">IF(ISNA(S72),0,OFFSET(INDIRECT("'"&amp;EY$67&amp;"'!g1"),S72-1,)*CZ72)</f>
        <v>0</v>
      </c>
      <c r="FB72" s="10" cm="1">
        <f t="array" aca="1" ref="FB72" ca="1">IF(ISNA(E72),0,OFFSET(INDIRECT("'"&amp;EK$67&amp;"'!h1"),E72-1,))</f>
        <v>0</v>
      </c>
      <c r="FC72" s="10" cm="1">
        <f t="array" aca="1" ref="FC72" ca="1">IF(ISNA(F72),0,OFFSET(INDIRECT("'"&amp;EL$67&amp;"'!h1"),F72-1,))</f>
        <v>0</v>
      </c>
      <c r="FD72" s="10" cm="1">
        <f t="array" aca="1" ref="FD72" ca="1">IF(ISNA(G72),0,OFFSET(INDIRECT("'"&amp;EM$67&amp;"'!h1"),G72-1,))</f>
        <v>0</v>
      </c>
      <c r="FE72" s="10" cm="1">
        <f t="array" aca="1" ref="FE72" ca="1">IF(ISNA(H72),0,OFFSET(INDIRECT("'"&amp;EN$67&amp;"'!h1"),H72-1,))</f>
        <v>0</v>
      </c>
      <c r="FF72" s="10" cm="1">
        <f t="array" aca="1" ref="FF72" ca="1">IF(ISNA(I72),0,OFFSET(INDIRECT("'"&amp;EO$67&amp;"'!h1"),I72-1,))</f>
        <v>0</v>
      </c>
      <c r="FG72" s="10" cm="1">
        <f t="array" aca="1" ref="FG72" ca="1">IF(ISNA(J72),0,OFFSET(INDIRECT("'"&amp;EP$67&amp;"'!h1"),J72-1,))</f>
        <v>0</v>
      </c>
      <c r="FH72" s="10" cm="1">
        <f t="array" aca="1" ref="FH72" ca="1">IF(ISNA(K72),0,OFFSET(INDIRECT("'"&amp;EQ$67&amp;"'!h1"),K72-1,))</f>
        <v>0</v>
      </c>
      <c r="FI72" s="10" cm="1">
        <f t="array" aca="1" ref="FI72" ca="1">IF(ISNA(L72),0,OFFSET(INDIRECT("'"&amp;ER$67&amp;"'!h1"),L72-1,))</f>
        <v>0</v>
      </c>
      <c r="FJ72" s="10" cm="1">
        <f t="array" aca="1" ref="FJ72" ca="1">IF(ISNA(M72),0,OFFSET(INDIRECT("'"&amp;ES$67&amp;"'!h1"),M72-1,))</f>
        <v>0</v>
      </c>
      <c r="FK72" s="10" cm="1">
        <f t="array" aca="1" ref="FK72" ca="1">IF(ISNA(N72),0,OFFSET(INDIRECT("'"&amp;ET$67&amp;"'!h1"),N72-1,))</f>
        <v>0</v>
      </c>
      <c r="FL72" s="10" cm="1">
        <f t="array" aca="1" ref="FL72" ca="1">IF(ISNA(O72),0,OFFSET(INDIRECT("'"&amp;EU$67&amp;"'!h1"),O72-1,))</f>
        <v>0</v>
      </c>
      <c r="FM72" s="10" cm="1">
        <f t="array" aca="1" ref="FM72" ca="1">IF(ISNA(P72),0,OFFSET(INDIRECT("'"&amp;EV$67&amp;"'!h1"),P72-1,))</f>
        <v>0</v>
      </c>
      <c r="FN72" s="10" cm="1">
        <f t="array" aca="1" ref="FN72" ca="1">IF(ISNA(Q72),0,OFFSET(INDIRECT("'"&amp;EW$67&amp;"'!h1"),Q72-1,))</f>
        <v>0</v>
      </c>
      <c r="FO72" s="10" cm="1">
        <f t="array" aca="1" ref="FO72" ca="1">IF(ISNA(R72),0,OFFSET(INDIRECT("'"&amp;EX$67&amp;"'!h1"),R72-1,))</f>
        <v>0</v>
      </c>
      <c r="FP72" s="10" cm="1">
        <f t="array" aca="1" ref="FP72" ca="1">IF(ISNA(S72),0,OFFSET(INDIRECT("'"&amp;EY$67&amp;"'!h1"),S72-1,))</f>
        <v>0</v>
      </c>
      <c r="FQ72" s="10"/>
      <c r="FS72">
        <f t="shared" ca="1" si="126"/>
        <v>0</v>
      </c>
      <c r="FT72" t="e">
        <f t="shared" ca="1" si="122"/>
        <v>#N/A</v>
      </c>
      <c r="FU72" t="e">
        <f t="shared" ca="1" si="123"/>
        <v>#N/A</v>
      </c>
      <c r="FV72" t="e">
        <f t="shared" ca="1" si="124"/>
        <v>#N/A</v>
      </c>
      <c r="FW72" s="4" t="e">
        <f t="shared" ca="1" si="127"/>
        <v>#N/A</v>
      </c>
      <c r="FX72" s="5" t="e">
        <f t="shared" ca="1" si="128"/>
        <v>#N/A</v>
      </c>
    </row>
    <row r="73" spans="1:180" x14ac:dyDescent="0.2">
      <c r="A73" t="str" cm="1">
        <f t="array" aca="1" ref="A73" ca="1">INDIRECT($A$67&amp;"!A"&amp;ROW(C73)+$B$65)</f>
        <v>outfile: /home/ucapmwe/dist-benchmark/results/codeTables-QECC_sample.txt-QDistRndMW-20260220_072505.517971_85062422.txt</v>
      </c>
      <c r="B73" cm="1">
        <f t="array" aca="1" ref="B73" ca="1">INDIRECT($A$67&amp;"!b"&amp;ROW(C73)+$B$65)</f>
        <v>0</v>
      </c>
      <c r="C73">
        <f t="shared" ca="1" si="125"/>
        <v>0</v>
      </c>
      <c r="D73">
        <f>best!D33</f>
        <v>3</v>
      </c>
      <c r="E73" t="e">
        <f t="shared" ca="1" si="104"/>
        <v>#N/A</v>
      </c>
      <c r="F73">
        <f t="shared" ca="1" si="104"/>
        <v>30</v>
      </c>
      <c r="G73" t="e">
        <f t="shared" ca="1" si="104"/>
        <v>#N/A</v>
      </c>
      <c r="H73" t="e">
        <f t="shared" ca="1" si="104"/>
        <v>#N/A</v>
      </c>
      <c r="I73" t="e">
        <f t="shared" ca="1" si="104"/>
        <v>#N/A</v>
      </c>
      <c r="J73" t="e">
        <f t="shared" ca="1" si="104"/>
        <v>#N/A</v>
      </c>
      <c r="K73">
        <f t="shared" ca="1" si="104"/>
        <v>30</v>
      </c>
      <c r="L73" t="e">
        <f t="shared" ca="1" si="104"/>
        <v>#N/A</v>
      </c>
      <c r="M73" t="e">
        <f t="shared" ca="1" si="104"/>
        <v>#N/A</v>
      </c>
      <c r="N73" t="e">
        <f t="shared" ca="1" si="104"/>
        <v>#N/A</v>
      </c>
      <c r="O73" t="e">
        <f t="shared" ca="1" si="104"/>
        <v>#N/A</v>
      </c>
      <c r="P73">
        <f t="shared" ca="1" si="104"/>
        <v>30</v>
      </c>
      <c r="Q73" t="e">
        <f t="shared" ca="1" si="104"/>
        <v>#N/A</v>
      </c>
      <c r="R73" t="e">
        <f t="shared" ca="1" si="104"/>
        <v>#N/A</v>
      </c>
      <c r="S73" t="e">
        <f t="shared" ca="1" si="104"/>
        <v>#N/A</v>
      </c>
      <c r="V73" cm="1">
        <f t="array" aca="1" ref="V73" ca="1">IF(ISNA(E73),,OFFSET(INDIRECT("'"&amp;V$67&amp;"'!d1"),E73-1,))</f>
        <v>0</v>
      </c>
      <c r="W73" cm="1">
        <f t="array" aca="1" ref="W73" ca="1">IF(ISNA(F73),,OFFSET(INDIRECT("'"&amp;W$67&amp;"'!d1"),F73-1,))</f>
        <v>0</v>
      </c>
      <c r="X73" cm="1">
        <f t="array" aca="1" ref="X73" ca="1">IF(ISNA(G73),,OFFSET(INDIRECT("'"&amp;X$67&amp;"'!d1"),G73-1,))</f>
        <v>0</v>
      </c>
      <c r="Y73" cm="1">
        <f t="array" aca="1" ref="Y73" ca="1">IF(ISNA(H73),,OFFSET(INDIRECT("'"&amp;Y$67&amp;"'!d1"),H73-1,))</f>
        <v>0</v>
      </c>
      <c r="Z73" cm="1">
        <f t="array" aca="1" ref="Z73" ca="1">IF(ISNA(I73),,OFFSET(INDIRECT("'"&amp;Z$67&amp;"'!d1"),I73-1,))</f>
        <v>0</v>
      </c>
      <c r="AA73" cm="1">
        <f t="array" aca="1" ref="AA73" ca="1">IF(ISNA(J73),,OFFSET(INDIRECT("'"&amp;AA$67&amp;"'!d1"),J73-1,))</f>
        <v>0</v>
      </c>
      <c r="AB73" cm="1">
        <f t="array" aca="1" ref="AB73" ca="1">IF(ISNA(K73),,OFFSET(INDIRECT("'"&amp;AB$67&amp;"'!d1"),K73-1,))</f>
        <v>0</v>
      </c>
      <c r="AC73" cm="1">
        <f t="array" aca="1" ref="AC73" ca="1">IF(ISNA(L73),,OFFSET(INDIRECT("'"&amp;AC$67&amp;"'!d1"),L73-1,))</f>
        <v>0</v>
      </c>
      <c r="AD73" cm="1">
        <f t="array" aca="1" ref="AD73" ca="1">IF(ISNA(M73),,OFFSET(INDIRECT("'"&amp;AD$67&amp;"'!d1"),M73-1,))</f>
        <v>0</v>
      </c>
      <c r="AE73" cm="1">
        <f t="array" aca="1" ref="AE73" ca="1">IF(ISNA(N73),,OFFSET(INDIRECT("'"&amp;AE$67&amp;"'!d1"),N73-1,))</f>
        <v>0</v>
      </c>
      <c r="AF73" cm="1">
        <f t="array" aca="1" ref="AF73" ca="1">IF(ISNA(O73),,OFFSET(INDIRECT("'"&amp;AF$67&amp;"'!d1"),O73-1,))</f>
        <v>0</v>
      </c>
      <c r="AG73" cm="1">
        <f t="array" aca="1" ref="AG73" ca="1">IF(ISNA(P73),,OFFSET(INDIRECT("'"&amp;AG$67&amp;"'!d1"),P73-1,))</f>
        <v>0</v>
      </c>
      <c r="AH73" cm="1">
        <f t="array" aca="1" ref="AH73" ca="1">IF(ISNA(Q73),,OFFSET(INDIRECT("'"&amp;AH$67&amp;"'!d1"),Q73-1,))</f>
        <v>0</v>
      </c>
      <c r="AI73" cm="1">
        <f t="array" aca="1" ref="AI73" ca="1">IF(ISNA(R73),,OFFSET(INDIRECT("'"&amp;AI$67&amp;"'!d1"),R73-1,))</f>
        <v>0</v>
      </c>
      <c r="AJ73" cm="1">
        <f t="array" aca="1" ref="AJ73" ca="1">IF(ISNA(S73),,OFFSET(INDIRECT("'"&amp;AJ$67&amp;"'!d1"),S73-1,))</f>
        <v>0</v>
      </c>
      <c r="AM73">
        <f t="shared" ca="1" si="105"/>
        <v>1</v>
      </c>
      <c r="AN73">
        <f t="shared" ca="1" si="105"/>
        <v>1</v>
      </c>
      <c r="AO73">
        <f t="shared" ca="1" si="105"/>
        <v>1</v>
      </c>
      <c r="AP73">
        <f t="shared" ca="1" si="105"/>
        <v>1</v>
      </c>
      <c r="AQ73">
        <f t="shared" ca="1" si="105"/>
        <v>1</v>
      </c>
      <c r="AR73">
        <f t="shared" ca="1" si="106"/>
        <v>1</v>
      </c>
      <c r="AS73">
        <f t="shared" ca="1" si="107"/>
        <v>1</v>
      </c>
      <c r="AT73">
        <f t="shared" ca="1" si="108"/>
        <v>1</v>
      </c>
      <c r="AU73">
        <f t="shared" ca="1" si="109"/>
        <v>1</v>
      </c>
      <c r="AV73">
        <f t="shared" ca="1" si="110"/>
        <v>1</v>
      </c>
      <c r="AW73">
        <f t="shared" ca="1" si="111"/>
        <v>1</v>
      </c>
      <c r="AX73">
        <f t="shared" ca="1" si="112"/>
        <v>1</v>
      </c>
      <c r="AY73">
        <f t="shared" ca="1" si="113"/>
        <v>1</v>
      </c>
      <c r="AZ73">
        <f t="shared" ca="1" si="114"/>
        <v>1</v>
      </c>
      <c r="BA73">
        <f t="shared" ca="1" si="115"/>
        <v>1</v>
      </c>
      <c r="BD73">
        <f t="shared" ca="1" si="116"/>
        <v>0</v>
      </c>
      <c r="BE73">
        <f t="shared" ca="1" si="116"/>
        <v>0</v>
      </c>
      <c r="BF73">
        <f t="shared" ca="1" si="116"/>
        <v>0</v>
      </c>
      <c r="BG73">
        <f t="shared" ca="1" si="116"/>
        <v>0</v>
      </c>
      <c r="BH73">
        <f t="shared" ca="1" si="116"/>
        <v>0</v>
      </c>
      <c r="BI73">
        <f t="shared" ca="1" si="117"/>
        <v>0</v>
      </c>
      <c r="BJ73">
        <f t="shared" ca="1" si="117"/>
        <v>0</v>
      </c>
      <c r="BK73">
        <f t="shared" ca="1" si="117"/>
        <v>0</v>
      </c>
      <c r="BL73">
        <f t="shared" ca="1" si="117"/>
        <v>0</v>
      </c>
      <c r="BM73">
        <f t="shared" ca="1" si="117"/>
        <v>0</v>
      </c>
      <c r="BN73">
        <f t="shared" ca="1" si="117"/>
        <v>0</v>
      </c>
      <c r="BO73">
        <f t="shared" ca="1" si="117"/>
        <v>0</v>
      </c>
      <c r="BP73">
        <f t="shared" ca="1" si="117"/>
        <v>0</v>
      </c>
      <c r="BQ73">
        <f t="shared" ca="1" si="117"/>
        <v>0</v>
      </c>
      <c r="BR73">
        <f t="shared" ca="1" si="117"/>
        <v>0</v>
      </c>
      <c r="BU73">
        <f t="shared" ca="1" si="118"/>
        <v>0</v>
      </c>
      <c r="BV73">
        <f t="shared" ca="1" si="118"/>
        <v>0</v>
      </c>
      <c r="BW73">
        <f t="shared" ca="1" si="118"/>
        <v>0</v>
      </c>
      <c r="BX73">
        <f t="shared" ca="1" si="118"/>
        <v>0</v>
      </c>
      <c r="BY73">
        <f t="shared" ca="1" si="118"/>
        <v>0</v>
      </c>
      <c r="BZ73">
        <f t="shared" ca="1" si="119"/>
        <v>0</v>
      </c>
      <c r="CA73">
        <f t="shared" ca="1" si="119"/>
        <v>0</v>
      </c>
      <c r="CB73">
        <f t="shared" ca="1" si="119"/>
        <v>0</v>
      </c>
      <c r="CC73">
        <f t="shared" ca="1" si="119"/>
        <v>0</v>
      </c>
      <c r="CD73">
        <f t="shared" ca="1" si="119"/>
        <v>0</v>
      </c>
      <c r="CE73">
        <f t="shared" ca="1" si="119"/>
        <v>0</v>
      </c>
      <c r="CF73">
        <f t="shared" ca="1" si="119"/>
        <v>0</v>
      </c>
      <c r="CG73">
        <f t="shared" ca="1" si="119"/>
        <v>0</v>
      </c>
      <c r="CH73">
        <f t="shared" ca="1" si="119"/>
        <v>0</v>
      </c>
      <c r="CI73">
        <f t="shared" ca="1" si="119"/>
        <v>0</v>
      </c>
      <c r="CL73">
        <f t="shared" ca="1" si="120"/>
        <v>1</v>
      </c>
      <c r="CM73">
        <f t="shared" ca="1" si="120"/>
        <v>1</v>
      </c>
      <c r="CN73">
        <f t="shared" ca="1" si="120"/>
        <v>1</v>
      </c>
      <c r="CO73">
        <f t="shared" ca="1" si="120"/>
        <v>1</v>
      </c>
      <c r="CP73">
        <f t="shared" ca="1" si="120"/>
        <v>1</v>
      </c>
      <c r="CQ73">
        <f t="shared" ca="1" si="121"/>
        <v>1</v>
      </c>
      <c r="CR73">
        <f t="shared" ca="1" si="121"/>
        <v>1</v>
      </c>
      <c r="CS73">
        <f t="shared" ca="1" si="121"/>
        <v>1</v>
      </c>
      <c r="CT73">
        <f t="shared" ca="1" si="121"/>
        <v>1</v>
      </c>
      <c r="CU73">
        <f t="shared" ca="1" si="121"/>
        <v>1</v>
      </c>
      <c r="CV73">
        <f t="shared" ca="1" si="121"/>
        <v>1</v>
      </c>
      <c r="CW73">
        <f t="shared" ca="1" si="121"/>
        <v>1</v>
      </c>
      <c r="CX73">
        <f t="shared" ca="1" si="121"/>
        <v>1</v>
      </c>
      <c r="CY73">
        <f t="shared" ca="1" si="121"/>
        <v>1</v>
      </c>
      <c r="CZ73">
        <f t="shared" ca="1" si="121"/>
        <v>1</v>
      </c>
      <c r="DC73" t="str" cm="1">
        <f t="array" aca="1" ref="DC73" ca="1">IF(BD73,OFFSET(INDIRECT("'"&amp;DT$67&amp;"'!f1"),E73-1,),"")</f>
        <v/>
      </c>
      <c r="DD73" t="str" cm="1">
        <f t="array" aca="1" ref="DD73" ca="1">IF(BE73,OFFSET(INDIRECT("'"&amp;DU$67&amp;"'!f1"),F73-1,),"")</f>
        <v/>
      </c>
      <c r="DE73" t="str" cm="1">
        <f t="array" aca="1" ref="DE73" ca="1">IF(BF73,OFFSET(INDIRECT("'"&amp;DV$67&amp;"'!f1"),G73-1,),"")</f>
        <v/>
      </c>
      <c r="DF73" t="str" cm="1">
        <f t="array" aca="1" ref="DF73" ca="1">IF(BG73,OFFSET(INDIRECT("'"&amp;DW$67&amp;"'!f1"),H73-1,),"")</f>
        <v/>
      </c>
      <c r="DG73" t="str" cm="1">
        <f t="array" aca="1" ref="DG73" ca="1">IF(BH73,OFFSET(INDIRECT("'"&amp;DX$67&amp;"'!f1"),I73-1,),"")</f>
        <v/>
      </c>
      <c r="DH73" t="str" cm="1">
        <f t="array" aca="1" ref="DH73" ca="1">IF(BI73,OFFSET(INDIRECT("'"&amp;DY$67&amp;"'!f1"),J73-1,),"")</f>
        <v/>
      </c>
      <c r="DI73" t="str" cm="1">
        <f t="array" aca="1" ref="DI73" ca="1">IF(BJ73,OFFSET(INDIRECT("'"&amp;DZ$67&amp;"'!f1"),K73-1,),"")</f>
        <v/>
      </c>
      <c r="DJ73" t="str" cm="1">
        <f t="array" aca="1" ref="DJ73" ca="1">IF(BK73,OFFSET(INDIRECT("'"&amp;EA$67&amp;"'!f1"),L73-1,),"")</f>
        <v/>
      </c>
      <c r="DK73" t="str" cm="1">
        <f t="array" aca="1" ref="DK73" ca="1">IF(BL73,OFFSET(INDIRECT("'"&amp;EB$67&amp;"'!f1"),M73-1,),"")</f>
        <v/>
      </c>
      <c r="DL73" t="str" cm="1">
        <f t="array" aca="1" ref="DL73" ca="1">IF(BM73,OFFSET(INDIRECT("'"&amp;EC$67&amp;"'!f1"),N73-1,),"")</f>
        <v/>
      </c>
      <c r="DM73" t="str" cm="1">
        <f t="array" aca="1" ref="DM73" ca="1">IF(BN73,OFFSET(INDIRECT("'"&amp;ED$67&amp;"'!f1"),O73-1,),"")</f>
        <v/>
      </c>
      <c r="DN73" t="str" cm="1">
        <f t="array" aca="1" ref="DN73" ca="1">IF(BO73,OFFSET(INDIRECT("'"&amp;EE$67&amp;"'!f1"),P73-1,),"")</f>
        <v/>
      </c>
      <c r="DO73" t="str" cm="1">
        <f t="array" aca="1" ref="DO73" ca="1">IF(BP73,OFFSET(INDIRECT("'"&amp;EF$67&amp;"'!f1"),Q73-1,),"")</f>
        <v/>
      </c>
      <c r="DP73" t="str" cm="1">
        <f t="array" aca="1" ref="DP73" ca="1">IF(BQ73,OFFSET(INDIRECT("'"&amp;EG$67&amp;"'!f1"),R73-1,),"")</f>
        <v/>
      </c>
      <c r="DQ73" t="str" cm="1">
        <f t="array" aca="1" ref="DQ73" ca="1">IF(BR73,OFFSET(INDIRECT("'"&amp;EH$67&amp;"'!f1"),S73-1,),"")</f>
        <v/>
      </c>
      <c r="DT73" t="e" cm="1">
        <f t="array" aca="1" ref="DT73" ca="1">IF(CL73,OFFSET(INDIRECT("'"&amp;DT$67&amp;"'!f1"),E73-1,),"")</f>
        <v>#N/A</v>
      </c>
      <c r="DU73" cm="1">
        <f t="array" aca="1" ref="DU73" ca="1">IF(CM73,OFFSET(INDIRECT("'"&amp;DU$67&amp;"'!f1"),F73-1,),"")</f>
        <v>0</v>
      </c>
      <c r="DV73" t="e" cm="1">
        <f t="array" aca="1" ref="DV73" ca="1">IF(CN73,OFFSET(INDIRECT("'"&amp;DV$67&amp;"'!f1"),G73-1,),"")</f>
        <v>#N/A</v>
      </c>
      <c r="DW73" t="e" cm="1">
        <f t="array" aca="1" ref="DW73" ca="1">IF(CO73,OFFSET(INDIRECT("'"&amp;DW$67&amp;"'!f1"),H73-1,),"")</f>
        <v>#N/A</v>
      </c>
      <c r="DX73" t="e" cm="1">
        <f t="array" aca="1" ref="DX73" ca="1">IF(CP73,OFFSET(INDIRECT("'"&amp;DX$67&amp;"'!f1"),I73-1,),"")</f>
        <v>#N/A</v>
      </c>
      <c r="DY73" t="e" cm="1">
        <f t="array" aca="1" ref="DY73" ca="1">IF(CQ73,OFFSET(INDIRECT("'"&amp;DY$67&amp;"'!f1"),J73-1,),"")</f>
        <v>#N/A</v>
      </c>
      <c r="DZ73" cm="1">
        <f t="array" aca="1" ref="DZ73" ca="1">IF(CR73,OFFSET(INDIRECT("'"&amp;DZ$67&amp;"'!f1"),K73-1,),"")</f>
        <v>0</v>
      </c>
      <c r="EA73" t="e" cm="1">
        <f t="array" aca="1" ref="EA73" ca="1">IF(CS73,OFFSET(INDIRECT("'"&amp;EA$67&amp;"'!f1"),L73-1,),"")</f>
        <v>#N/A</v>
      </c>
      <c r="EB73" t="e" cm="1">
        <f t="array" aca="1" ref="EB73" ca="1">IF(CT73,OFFSET(INDIRECT("'"&amp;EB$67&amp;"'!f1"),M73-1,),"")</f>
        <v>#N/A</v>
      </c>
      <c r="EC73" t="e" cm="1">
        <f t="array" aca="1" ref="EC73" ca="1">IF(CU73,OFFSET(INDIRECT("'"&amp;EC$67&amp;"'!f1"),N73-1,),"")</f>
        <v>#N/A</v>
      </c>
      <c r="ED73" t="e" cm="1">
        <f t="array" aca="1" ref="ED73" ca="1">IF(CV73,OFFSET(INDIRECT("'"&amp;ED$67&amp;"'!f1"),O73-1,),"")</f>
        <v>#N/A</v>
      </c>
      <c r="EE73" cm="1">
        <f t="array" aca="1" ref="EE73" ca="1">IF(CW73,OFFSET(INDIRECT("'"&amp;EE$67&amp;"'!f1"),P73-1,),"")</f>
        <v>0</v>
      </c>
      <c r="EF73" t="e" cm="1">
        <f t="array" aca="1" ref="EF73" ca="1">IF(CX73,OFFSET(INDIRECT("'"&amp;EF$67&amp;"'!f1"),Q73-1,),"")</f>
        <v>#N/A</v>
      </c>
      <c r="EG73" t="e" cm="1">
        <f t="array" aca="1" ref="EG73" ca="1">IF(CY73,OFFSET(INDIRECT("'"&amp;EG$67&amp;"'!f1"),R73-1,),"")</f>
        <v>#N/A</v>
      </c>
      <c r="EH73" t="e" cm="1">
        <f t="array" aca="1" ref="EH73" ca="1">IF(CZ73,OFFSET(INDIRECT("'"&amp;EH$67&amp;"'!f1"),S73-1,),"")</f>
        <v>#N/A</v>
      </c>
      <c r="EK73" cm="1">
        <f t="array" aca="1" ref="EK73" ca="1">IF(ISNA(E73),0,OFFSET(INDIRECT("'"&amp;EK$67&amp;"'!g1"),E73-1,)*CL73)</f>
        <v>0</v>
      </c>
      <c r="EL73" cm="1">
        <f t="array" aca="1" ref="EL73" ca="1">IF(ISNA(F73),0,OFFSET(INDIRECT("'"&amp;EL$67&amp;"'!g1"),F73-1,)*CM73)</f>
        <v>0</v>
      </c>
      <c r="EM73" cm="1">
        <f t="array" aca="1" ref="EM73" ca="1">IF(ISNA(G73),0,OFFSET(INDIRECT("'"&amp;EM$67&amp;"'!g1"),G73-1,)*CN73)</f>
        <v>0</v>
      </c>
      <c r="EN73" cm="1">
        <f t="array" aca="1" ref="EN73" ca="1">IF(ISNA(H73),0,OFFSET(INDIRECT("'"&amp;EN$67&amp;"'!g1"),H73-1,)*CO73)</f>
        <v>0</v>
      </c>
      <c r="EO73" cm="1">
        <f t="array" aca="1" ref="EO73" ca="1">IF(ISNA(I73),0,OFFSET(INDIRECT("'"&amp;EO$67&amp;"'!g1"),I73-1,)*CP73)</f>
        <v>0</v>
      </c>
      <c r="EP73" cm="1">
        <f t="array" aca="1" ref="EP73" ca="1">IF(ISNA(J73),0,OFFSET(INDIRECT("'"&amp;EP$67&amp;"'!g1"),J73-1,)*CQ73)</f>
        <v>0</v>
      </c>
      <c r="EQ73" cm="1">
        <f t="array" aca="1" ref="EQ73" ca="1">IF(ISNA(K73),0,OFFSET(INDIRECT("'"&amp;EQ$67&amp;"'!g1"),K73-1,)*CR73)</f>
        <v>0</v>
      </c>
      <c r="ER73" cm="1">
        <f t="array" aca="1" ref="ER73" ca="1">IF(ISNA(L73),0,OFFSET(INDIRECT("'"&amp;ER$67&amp;"'!g1"),L73-1,)*CS73)</f>
        <v>0</v>
      </c>
      <c r="ES73" cm="1">
        <f t="array" aca="1" ref="ES73" ca="1">IF(ISNA(M73),0,OFFSET(INDIRECT("'"&amp;ES$67&amp;"'!g1"),M73-1,)*CT73)</f>
        <v>0</v>
      </c>
      <c r="ET73" cm="1">
        <f t="array" aca="1" ref="ET73" ca="1">IF(ISNA(N73),0,OFFSET(INDIRECT("'"&amp;ET$67&amp;"'!g1"),N73-1,)*CU73)</f>
        <v>0</v>
      </c>
      <c r="EU73" cm="1">
        <f t="array" aca="1" ref="EU73" ca="1">IF(ISNA(O73),0,OFFSET(INDIRECT("'"&amp;EU$67&amp;"'!g1"),O73-1,)*CV73)</f>
        <v>0</v>
      </c>
      <c r="EV73" cm="1">
        <f t="array" aca="1" ref="EV73" ca="1">IF(ISNA(P73),0,OFFSET(INDIRECT("'"&amp;EV$67&amp;"'!g1"),P73-1,)*CW73)</f>
        <v>0</v>
      </c>
      <c r="EW73" cm="1">
        <f t="array" aca="1" ref="EW73" ca="1">IF(ISNA(Q73),0,OFFSET(INDIRECT("'"&amp;EW$67&amp;"'!g1"),Q73-1,)*CX73)</f>
        <v>0</v>
      </c>
      <c r="EX73" cm="1">
        <f t="array" aca="1" ref="EX73" ca="1">IF(ISNA(R73),0,OFFSET(INDIRECT("'"&amp;EX$67&amp;"'!g1"),R73-1,)*CY73)</f>
        <v>0</v>
      </c>
      <c r="EY73" cm="1">
        <f t="array" aca="1" ref="EY73" ca="1">IF(ISNA(S73),0,OFFSET(INDIRECT("'"&amp;EY$67&amp;"'!g1"),S73-1,)*CZ73)</f>
        <v>0</v>
      </c>
      <c r="FB73" s="10" cm="1">
        <f t="array" aca="1" ref="FB73" ca="1">IF(ISNA(E73),0,OFFSET(INDIRECT("'"&amp;EK$67&amp;"'!h1"),E73-1,))</f>
        <v>0</v>
      </c>
      <c r="FC73" s="10" cm="1">
        <f t="array" aca="1" ref="FC73" ca="1">IF(ISNA(F73),0,OFFSET(INDIRECT("'"&amp;EL$67&amp;"'!h1"),F73-1,))</f>
        <v>0</v>
      </c>
      <c r="FD73" s="10" cm="1">
        <f t="array" aca="1" ref="FD73" ca="1">IF(ISNA(G73),0,OFFSET(INDIRECT("'"&amp;EM$67&amp;"'!h1"),G73-1,))</f>
        <v>0</v>
      </c>
      <c r="FE73" s="10" cm="1">
        <f t="array" aca="1" ref="FE73" ca="1">IF(ISNA(H73),0,OFFSET(INDIRECT("'"&amp;EN$67&amp;"'!h1"),H73-1,))</f>
        <v>0</v>
      </c>
      <c r="FF73" s="10" cm="1">
        <f t="array" aca="1" ref="FF73" ca="1">IF(ISNA(I73),0,OFFSET(INDIRECT("'"&amp;EO$67&amp;"'!h1"),I73-1,))</f>
        <v>0</v>
      </c>
      <c r="FG73" s="10" cm="1">
        <f t="array" aca="1" ref="FG73" ca="1">IF(ISNA(J73),0,OFFSET(INDIRECT("'"&amp;EP$67&amp;"'!h1"),J73-1,))</f>
        <v>0</v>
      </c>
      <c r="FH73" s="10" cm="1">
        <f t="array" aca="1" ref="FH73" ca="1">IF(ISNA(K73),0,OFFSET(INDIRECT("'"&amp;EQ$67&amp;"'!h1"),K73-1,))</f>
        <v>0</v>
      </c>
      <c r="FI73" s="10" cm="1">
        <f t="array" aca="1" ref="FI73" ca="1">IF(ISNA(L73),0,OFFSET(INDIRECT("'"&amp;ER$67&amp;"'!h1"),L73-1,))</f>
        <v>0</v>
      </c>
      <c r="FJ73" s="10" cm="1">
        <f t="array" aca="1" ref="FJ73" ca="1">IF(ISNA(M73),0,OFFSET(INDIRECT("'"&amp;ES$67&amp;"'!h1"),M73-1,))</f>
        <v>0</v>
      </c>
      <c r="FK73" s="10" cm="1">
        <f t="array" aca="1" ref="FK73" ca="1">IF(ISNA(N73),0,OFFSET(INDIRECT("'"&amp;ET$67&amp;"'!h1"),N73-1,))</f>
        <v>0</v>
      </c>
      <c r="FL73" s="10" cm="1">
        <f t="array" aca="1" ref="FL73" ca="1">IF(ISNA(O73),0,OFFSET(INDIRECT("'"&amp;EU$67&amp;"'!h1"),O73-1,))</f>
        <v>0</v>
      </c>
      <c r="FM73" s="10" cm="1">
        <f t="array" aca="1" ref="FM73" ca="1">IF(ISNA(P73),0,OFFSET(INDIRECT("'"&amp;EV$67&amp;"'!h1"),P73-1,))</f>
        <v>0</v>
      </c>
      <c r="FN73" s="10" cm="1">
        <f t="array" aca="1" ref="FN73" ca="1">IF(ISNA(Q73),0,OFFSET(INDIRECT("'"&amp;EW$67&amp;"'!h1"),Q73-1,))</f>
        <v>0</v>
      </c>
      <c r="FO73" s="10" cm="1">
        <f t="array" aca="1" ref="FO73" ca="1">IF(ISNA(R73),0,OFFSET(INDIRECT("'"&amp;EX$67&amp;"'!h1"),R73-1,))</f>
        <v>0</v>
      </c>
      <c r="FP73" s="10" cm="1">
        <f t="array" aca="1" ref="FP73" ca="1">IF(ISNA(S73),0,OFFSET(INDIRECT("'"&amp;EY$67&amp;"'!h1"),S73-1,))</f>
        <v>0</v>
      </c>
      <c r="FQ73" s="10"/>
      <c r="FS73">
        <f t="shared" ca="1" si="126"/>
        <v>0</v>
      </c>
      <c r="FT73" t="e">
        <f t="shared" ca="1" si="122"/>
        <v>#N/A</v>
      </c>
      <c r="FU73" t="e">
        <f t="shared" ca="1" si="123"/>
        <v>#N/A</v>
      </c>
      <c r="FV73" t="e">
        <f t="shared" ca="1" si="124"/>
        <v>#N/A</v>
      </c>
      <c r="FW73" s="4" t="e">
        <f t="shared" ca="1" si="127"/>
        <v>#N/A</v>
      </c>
      <c r="FX73" s="5" t="e">
        <f t="shared" ca="1" si="128"/>
        <v>#N/A</v>
      </c>
    </row>
    <row r="74" spans="1:180" x14ac:dyDescent="0.2">
      <c r="A74" t="str" cm="1">
        <f t="array" aca="1" ref="A74" ca="1">INDIRECT($A$67&amp;"!A"&amp;ROW(C74)+$B$65)</f>
        <v>#########################################</v>
      </c>
      <c r="B74" cm="1">
        <f t="array" aca="1" ref="B74" ca="1">INDIRECT($A$67&amp;"!b"&amp;ROW(C74)+$B$65)</f>
        <v>0</v>
      </c>
      <c r="C74">
        <f t="shared" ca="1" si="125"/>
        <v>0</v>
      </c>
      <c r="D74">
        <f>best!D34</f>
        <v>3</v>
      </c>
      <c r="E74">
        <f t="shared" ca="1" si="104"/>
        <v>30</v>
      </c>
      <c r="F74">
        <f t="shared" ca="1" si="104"/>
        <v>31</v>
      </c>
      <c r="G74">
        <f t="shared" ca="1" si="104"/>
        <v>30</v>
      </c>
      <c r="H74">
        <f t="shared" ca="1" si="104"/>
        <v>23</v>
      </c>
      <c r="I74">
        <f t="shared" ca="1" si="104"/>
        <v>32</v>
      </c>
      <c r="J74">
        <f t="shared" ca="1" si="104"/>
        <v>30</v>
      </c>
      <c r="K74">
        <f t="shared" ca="1" si="104"/>
        <v>31</v>
      </c>
      <c r="L74">
        <f t="shared" ca="1" si="104"/>
        <v>30</v>
      </c>
      <c r="M74">
        <f t="shared" ca="1" si="104"/>
        <v>23</v>
      </c>
      <c r="N74">
        <f t="shared" ca="1" si="104"/>
        <v>32</v>
      </c>
      <c r="O74">
        <f t="shared" ca="1" si="104"/>
        <v>30</v>
      </c>
      <c r="P74">
        <f t="shared" ca="1" si="104"/>
        <v>31</v>
      </c>
      <c r="Q74">
        <f t="shared" ca="1" si="104"/>
        <v>30</v>
      </c>
      <c r="R74">
        <f t="shared" ca="1" si="104"/>
        <v>23</v>
      </c>
      <c r="S74">
        <f t="shared" ca="1" si="104"/>
        <v>32</v>
      </c>
      <c r="V74" cm="1">
        <f t="array" aca="1" ref="V74" ca="1">IF(ISNA(E74),,OFFSET(INDIRECT("'"&amp;V$67&amp;"'!d1"),E74-1,))</f>
        <v>0</v>
      </c>
      <c r="W74" cm="1">
        <f t="array" aca="1" ref="W74" ca="1">IF(ISNA(F74),,OFFSET(INDIRECT("'"&amp;W$67&amp;"'!d1"),F74-1,))</f>
        <v>0</v>
      </c>
      <c r="X74" cm="1">
        <f t="array" aca="1" ref="X74" ca="1">IF(ISNA(G74),,OFFSET(INDIRECT("'"&amp;X$67&amp;"'!d1"),G74-1,))</f>
        <v>0</v>
      </c>
      <c r="Y74" cm="1">
        <f t="array" aca="1" ref="Y74" ca="1">IF(ISNA(H74),,OFFSET(INDIRECT("'"&amp;Y$67&amp;"'!d1"),H74-1,))</f>
        <v>0</v>
      </c>
      <c r="Z74" cm="1">
        <f t="array" aca="1" ref="Z74" ca="1">IF(ISNA(I74),,OFFSET(INDIRECT("'"&amp;Z$67&amp;"'!d1"),I74-1,))</f>
        <v>0</v>
      </c>
      <c r="AA74" cm="1">
        <f t="array" aca="1" ref="AA74" ca="1">IF(ISNA(J74),,OFFSET(INDIRECT("'"&amp;AA$67&amp;"'!d1"),J74-1,))</f>
        <v>0</v>
      </c>
      <c r="AB74" cm="1">
        <f t="array" aca="1" ref="AB74" ca="1">IF(ISNA(K74),,OFFSET(INDIRECT("'"&amp;AB$67&amp;"'!d1"),K74-1,))</f>
        <v>0</v>
      </c>
      <c r="AC74" cm="1">
        <f t="array" aca="1" ref="AC74" ca="1">IF(ISNA(L74),,OFFSET(INDIRECT("'"&amp;AC$67&amp;"'!d1"),L74-1,))</f>
        <v>0</v>
      </c>
      <c r="AD74" cm="1">
        <f t="array" aca="1" ref="AD74" ca="1">IF(ISNA(M74),,OFFSET(INDIRECT("'"&amp;AD$67&amp;"'!d1"),M74-1,))</f>
        <v>0</v>
      </c>
      <c r="AE74" cm="1">
        <f t="array" aca="1" ref="AE74" ca="1">IF(ISNA(N74),,OFFSET(INDIRECT("'"&amp;AE$67&amp;"'!d1"),N74-1,))</f>
        <v>0</v>
      </c>
      <c r="AF74" cm="1">
        <f t="array" aca="1" ref="AF74" ca="1">IF(ISNA(O74),,OFFSET(INDIRECT("'"&amp;AF$67&amp;"'!d1"),O74-1,))</f>
        <v>0</v>
      </c>
      <c r="AG74" cm="1">
        <f t="array" aca="1" ref="AG74" ca="1">IF(ISNA(P74),,OFFSET(INDIRECT("'"&amp;AG$67&amp;"'!d1"),P74-1,))</f>
        <v>0</v>
      </c>
      <c r="AH74" cm="1">
        <f t="array" aca="1" ref="AH74" ca="1">IF(ISNA(Q74),,OFFSET(INDIRECT("'"&amp;AH$67&amp;"'!d1"),Q74-1,))</f>
        <v>0</v>
      </c>
      <c r="AI74" cm="1">
        <f t="array" aca="1" ref="AI74" ca="1">IF(ISNA(R74),,OFFSET(INDIRECT("'"&amp;AI$67&amp;"'!d1"),R74-1,))</f>
        <v>0</v>
      </c>
      <c r="AJ74" cm="1">
        <f t="array" aca="1" ref="AJ74" ca="1">IF(ISNA(S74),,OFFSET(INDIRECT("'"&amp;AJ$67&amp;"'!d1"),S74-1,))</f>
        <v>0</v>
      </c>
      <c r="AM74">
        <f t="shared" ca="1" si="105"/>
        <v>1</v>
      </c>
      <c r="AN74">
        <f t="shared" ca="1" si="105"/>
        <v>1</v>
      </c>
      <c r="AO74">
        <f t="shared" ca="1" si="105"/>
        <v>1</v>
      </c>
      <c r="AP74">
        <f t="shared" ca="1" si="105"/>
        <v>1</v>
      </c>
      <c r="AQ74">
        <f t="shared" ca="1" si="105"/>
        <v>1</v>
      </c>
      <c r="AR74">
        <f t="shared" ca="1" si="106"/>
        <v>1</v>
      </c>
      <c r="AS74">
        <f t="shared" ca="1" si="107"/>
        <v>1</v>
      </c>
      <c r="AT74">
        <f t="shared" ca="1" si="108"/>
        <v>1</v>
      </c>
      <c r="AU74">
        <f t="shared" ca="1" si="109"/>
        <v>1</v>
      </c>
      <c r="AV74">
        <f t="shared" ca="1" si="110"/>
        <v>1</v>
      </c>
      <c r="AW74">
        <f t="shared" ca="1" si="111"/>
        <v>1</v>
      </c>
      <c r="AX74">
        <f t="shared" ca="1" si="112"/>
        <v>1</v>
      </c>
      <c r="AY74">
        <f t="shared" ca="1" si="113"/>
        <v>1</v>
      </c>
      <c r="AZ74">
        <f t="shared" ca="1" si="114"/>
        <v>1</v>
      </c>
      <c r="BA74">
        <f t="shared" ca="1" si="115"/>
        <v>1</v>
      </c>
      <c r="BD74">
        <f t="shared" ca="1" si="116"/>
        <v>0</v>
      </c>
      <c r="BE74">
        <f t="shared" ca="1" si="116"/>
        <v>0</v>
      </c>
      <c r="BF74">
        <f t="shared" ca="1" si="116"/>
        <v>0</v>
      </c>
      <c r="BG74">
        <f t="shared" ca="1" si="116"/>
        <v>0</v>
      </c>
      <c r="BH74">
        <f t="shared" ca="1" si="116"/>
        <v>0</v>
      </c>
      <c r="BI74">
        <f t="shared" ca="1" si="117"/>
        <v>0</v>
      </c>
      <c r="BJ74">
        <f t="shared" ca="1" si="117"/>
        <v>0</v>
      </c>
      <c r="BK74">
        <f t="shared" ca="1" si="117"/>
        <v>0</v>
      </c>
      <c r="BL74">
        <f t="shared" ca="1" si="117"/>
        <v>0</v>
      </c>
      <c r="BM74">
        <f t="shared" ca="1" si="117"/>
        <v>0</v>
      </c>
      <c r="BN74">
        <f t="shared" ca="1" si="117"/>
        <v>0</v>
      </c>
      <c r="BO74">
        <f t="shared" ca="1" si="117"/>
        <v>0</v>
      </c>
      <c r="BP74">
        <f t="shared" ca="1" si="117"/>
        <v>0</v>
      </c>
      <c r="BQ74">
        <f t="shared" ca="1" si="117"/>
        <v>0</v>
      </c>
      <c r="BR74">
        <f t="shared" ca="1" si="117"/>
        <v>0</v>
      </c>
      <c r="BU74">
        <f t="shared" ca="1" si="118"/>
        <v>0</v>
      </c>
      <c r="BV74">
        <f t="shared" ca="1" si="118"/>
        <v>0</v>
      </c>
      <c r="BW74">
        <f t="shared" ca="1" si="118"/>
        <v>0</v>
      </c>
      <c r="BX74">
        <f t="shared" ca="1" si="118"/>
        <v>0</v>
      </c>
      <c r="BY74">
        <f t="shared" ca="1" si="118"/>
        <v>0</v>
      </c>
      <c r="BZ74">
        <f t="shared" ca="1" si="119"/>
        <v>0</v>
      </c>
      <c r="CA74">
        <f t="shared" ca="1" si="119"/>
        <v>0</v>
      </c>
      <c r="CB74">
        <f t="shared" ca="1" si="119"/>
        <v>0</v>
      </c>
      <c r="CC74">
        <f t="shared" ca="1" si="119"/>
        <v>0</v>
      </c>
      <c r="CD74">
        <f t="shared" ca="1" si="119"/>
        <v>0</v>
      </c>
      <c r="CE74">
        <f t="shared" ca="1" si="119"/>
        <v>0</v>
      </c>
      <c r="CF74">
        <f t="shared" ca="1" si="119"/>
        <v>0</v>
      </c>
      <c r="CG74">
        <f t="shared" ca="1" si="119"/>
        <v>0</v>
      </c>
      <c r="CH74">
        <f t="shared" ca="1" si="119"/>
        <v>0</v>
      </c>
      <c r="CI74">
        <f t="shared" ca="1" si="119"/>
        <v>0</v>
      </c>
      <c r="CL74">
        <f t="shared" ca="1" si="120"/>
        <v>1</v>
      </c>
      <c r="CM74">
        <f t="shared" ca="1" si="120"/>
        <v>1</v>
      </c>
      <c r="CN74">
        <f t="shared" ca="1" si="120"/>
        <v>1</v>
      </c>
      <c r="CO74">
        <f t="shared" ca="1" si="120"/>
        <v>1</v>
      </c>
      <c r="CP74">
        <f t="shared" ca="1" si="120"/>
        <v>1</v>
      </c>
      <c r="CQ74">
        <f t="shared" ca="1" si="121"/>
        <v>1</v>
      </c>
      <c r="CR74">
        <f t="shared" ca="1" si="121"/>
        <v>1</v>
      </c>
      <c r="CS74">
        <f t="shared" ca="1" si="121"/>
        <v>1</v>
      </c>
      <c r="CT74">
        <f t="shared" ca="1" si="121"/>
        <v>1</v>
      </c>
      <c r="CU74">
        <f t="shared" ca="1" si="121"/>
        <v>1</v>
      </c>
      <c r="CV74">
        <f t="shared" ca="1" si="121"/>
        <v>1</v>
      </c>
      <c r="CW74">
        <f t="shared" ca="1" si="121"/>
        <v>1</v>
      </c>
      <c r="CX74">
        <f t="shared" ca="1" si="121"/>
        <v>1</v>
      </c>
      <c r="CY74">
        <f t="shared" ca="1" si="121"/>
        <v>1</v>
      </c>
      <c r="CZ74">
        <f t="shared" ca="1" si="121"/>
        <v>1</v>
      </c>
      <c r="DC74" t="str" cm="1">
        <f t="array" aca="1" ref="DC74" ca="1">IF(BD74,OFFSET(INDIRECT("'"&amp;DT$67&amp;"'!f1"),E74-1,),"")</f>
        <v/>
      </c>
      <c r="DD74" t="str" cm="1">
        <f t="array" aca="1" ref="DD74" ca="1">IF(BE74,OFFSET(INDIRECT("'"&amp;DU$67&amp;"'!f1"),F74-1,),"")</f>
        <v/>
      </c>
      <c r="DE74" t="str" cm="1">
        <f t="array" aca="1" ref="DE74" ca="1">IF(BF74,OFFSET(INDIRECT("'"&amp;DV$67&amp;"'!f1"),G74-1,),"")</f>
        <v/>
      </c>
      <c r="DF74" t="str" cm="1">
        <f t="array" aca="1" ref="DF74" ca="1">IF(BG74,OFFSET(INDIRECT("'"&amp;DW$67&amp;"'!f1"),H74-1,),"")</f>
        <v/>
      </c>
      <c r="DG74" t="str" cm="1">
        <f t="array" aca="1" ref="DG74" ca="1">IF(BH74,OFFSET(INDIRECT("'"&amp;DX$67&amp;"'!f1"),I74-1,),"")</f>
        <v/>
      </c>
      <c r="DH74" t="str" cm="1">
        <f t="array" aca="1" ref="DH74" ca="1">IF(BI74,OFFSET(INDIRECT("'"&amp;DY$67&amp;"'!f1"),J74-1,),"")</f>
        <v/>
      </c>
      <c r="DI74" t="str" cm="1">
        <f t="array" aca="1" ref="DI74" ca="1">IF(BJ74,OFFSET(INDIRECT("'"&amp;DZ$67&amp;"'!f1"),K74-1,),"")</f>
        <v/>
      </c>
      <c r="DJ74" t="str" cm="1">
        <f t="array" aca="1" ref="DJ74" ca="1">IF(BK74,OFFSET(INDIRECT("'"&amp;EA$67&amp;"'!f1"),L74-1,),"")</f>
        <v/>
      </c>
      <c r="DK74" t="str" cm="1">
        <f t="array" aca="1" ref="DK74" ca="1">IF(BL74,OFFSET(INDIRECT("'"&amp;EB$67&amp;"'!f1"),M74-1,),"")</f>
        <v/>
      </c>
      <c r="DL74" t="str" cm="1">
        <f t="array" aca="1" ref="DL74" ca="1">IF(BM74,OFFSET(INDIRECT("'"&amp;EC$67&amp;"'!f1"),N74-1,),"")</f>
        <v/>
      </c>
      <c r="DM74" t="str" cm="1">
        <f t="array" aca="1" ref="DM74" ca="1">IF(BN74,OFFSET(INDIRECT("'"&amp;ED$67&amp;"'!f1"),O74-1,),"")</f>
        <v/>
      </c>
      <c r="DN74" t="str" cm="1">
        <f t="array" aca="1" ref="DN74" ca="1">IF(BO74,OFFSET(INDIRECT("'"&amp;EE$67&amp;"'!f1"),P74-1,),"")</f>
        <v/>
      </c>
      <c r="DO74" t="str" cm="1">
        <f t="array" aca="1" ref="DO74" ca="1">IF(BP74,OFFSET(INDIRECT("'"&amp;EF$67&amp;"'!f1"),Q74-1,),"")</f>
        <v/>
      </c>
      <c r="DP74" t="str" cm="1">
        <f t="array" aca="1" ref="DP74" ca="1">IF(BQ74,OFFSET(INDIRECT("'"&amp;EG$67&amp;"'!f1"),R74-1,),"")</f>
        <v/>
      </c>
      <c r="DQ74" t="str" cm="1">
        <f t="array" aca="1" ref="DQ74" ca="1">IF(BR74,OFFSET(INDIRECT("'"&amp;EH$67&amp;"'!f1"),S74-1,),"")</f>
        <v/>
      </c>
      <c r="DT74" cm="1">
        <f t="array" aca="1" ref="DT74" ca="1">IF(CL74,OFFSET(INDIRECT("'"&amp;DT$67&amp;"'!f1"),E74-1,),"")</f>
        <v>0</v>
      </c>
      <c r="DU74" cm="1">
        <f t="array" aca="1" ref="DU74" ca="1">IF(CM74,OFFSET(INDIRECT("'"&amp;DU$67&amp;"'!f1"),F74-1,),"")</f>
        <v>0</v>
      </c>
      <c r="DV74" cm="1">
        <f t="array" aca="1" ref="DV74" ca="1">IF(CN74,OFFSET(INDIRECT("'"&amp;DV$67&amp;"'!f1"),G74-1,),"")</f>
        <v>0</v>
      </c>
      <c r="DW74" cm="1">
        <f t="array" aca="1" ref="DW74" ca="1">IF(CO74,OFFSET(INDIRECT("'"&amp;DW$67&amp;"'!f1"),H74-1,),"")</f>
        <v>0</v>
      </c>
      <c r="DX74" cm="1">
        <f t="array" aca="1" ref="DX74" ca="1">IF(CP74,OFFSET(INDIRECT("'"&amp;DX$67&amp;"'!f1"),I74-1,),"")</f>
        <v>0</v>
      </c>
      <c r="DY74" cm="1">
        <f t="array" aca="1" ref="DY74" ca="1">IF(CQ74,OFFSET(INDIRECT("'"&amp;DY$67&amp;"'!f1"),J74-1,),"")</f>
        <v>0</v>
      </c>
      <c r="DZ74" cm="1">
        <f t="array" aca="1" ref="DZ74" ca="1">IF(CR74,OFFSET(INDIRECT("'"&amp;DZ$67&amp;"'!f1"),K74-1,),"")</f>
        <v>0</v>
      </c>
      <c r="EA74" cm="1">
        <f t="array" aca="1" ref="EA74" ca="1">IF(CS74,OFFSET(INDIRECT("'"&amp;EA$67&amp;"'!f1"),L74-1,),"")</f>
        <v>0</v>
      </c>
      <c r="EB74" cm="1">
        <f t="array" aca="1" ref="EB74" ca="1">IF(CT74,OFFSET(INDIRECT("'"&amp;EB$67&amp;"'!f1"),M74-1,),"")</f>
        <v>0</v>
      </c>
      <c r="EC74" cm="1">
        <f t="array" aca="1" ref="EC74" ca="1">IF(CU74,OFFSET(INDIRECT("'"&amp;EC$67&amp;"'!f1"),N74-1,),"")</f>
        <v>0</v>
      </c>
      <c r="ED74" cm="1">
        <f t="array" aca="1" ref="ED74" ca="1">IF(CV74,OFFSET(INDIRECT("'"&amp;ED$67&amp;"'!f1"),O74-1,),"")</f>
        <v>0</v>
      </c>
      <c r="EE74" cm="1">
        <f t="array" aca="1" ref="EE74" ca="1">IF(CW74,OFFSET(INDIRECT("'"&amp;EE$67&amp;"'!f1"),P74-1,),"")</f>
        <v>0</v>
      </c>
      <c r="EF74" cm="1">
        <f t="array" aca="1" ref="EF74" ca="1">IF(CX74,OFFSET(INDIRECT("'"&amp;EF$67&amp;"'!f1"),Q74-1,),"")</f>
        <v>0</v>
      </c>
      <c r="EG74" cm="1">
        <f t="array" aca="1" ref="EG74" ca="1">IF(CY74,OFFSET(INDIRECT("'"&amp;EG$67&amp;"'!f1"),R74-1,),"")</f>
        <v>0</v>
      </c>
      <c r="EH74" cm="1">
        <f t="array" aca="1" ref="EH74" ca="1">IF(CZ74,OFFSET(INDIRECT("'"&amp;EH$67&amp;"'!f1"),S74-1,),"")</f>
        <v>0</v>
      </c>
      <c r="EK74" cm="1">
        <f t="array" aca="1" ref="EK74" ca="1">IF(ISNA(E74),0,OFFSET(INDIRECT("'"&amp;EK$67&amp;"'!g1"),E74-1,)*CL74)</f>
        <v>0</v>
      </c>
      <c r="EL74" cm="1">
        <f t="array" aca="1" ref="EL74" ca="1">IF(ISNA(F74),0,OFFSET(INDIRECT("'"&amp;EL$67&amp;"'!g1"),F74-1,)*CM74)</f>
        <v>0</v>
      </c>
      <c r="EM74" cm="1">
        <f t="array" aca="1" ref="EM74" ca="1">IF(ISNA(G74),0,OFFSET(INDIRECT("'"&amp;EM$67&amp;"'!g1"),G74-1,)*CN74)</f>
        <v>0</v>
      </c>
      <c r="EN74" cm="1">
        <f t="array" aca="1" ref="EN74" ca="1">IF(ISNA(H74),0,OFFSET(INDIRECT("'"&amp;EN$67&amp;"'!g1"),H74-1,)*CO74)</f>
        <v>0</v>
      </c>
      <c r="EO74" cm="1">
        <f t="array" aca="1" ref="EO74" ca="1">IF(ISNA(I74),0,OFFSET(INDIRECT("'"&amp;EO$67&amp;"'!g1"),I74-1,)*CP74)</f>
        <v>0</v>
      </c>
      <c r="EP74" cm="1">
        <f t="array" aca="1" ref="EP74" ca="1">IF(ISNA(J74),0,OFFSET(INDIRECT("'"&amp;EP$67&amp;"'!g1"),J74-1,)*CQ74)</f>
        <v>0</v>
      </c>
      <c r="EQ74" cm="1">
        <f t="array" aca="1" ref="EQ74" ca="1">IF(ISNA(K74),0,OFFSET(INDIRECT("'"&amp;EQ$67&amp;"'!g1"),K74-1,)*CR74)</f>
        <v>0</v>
      </c>
      <c r="ER74" cm="1">
        <f t="array" aca="1" ref="ER74" ca="1">IF(ISNA(L74),0,OFFSET(INDIRECT("'"&amp;ER$67&amp;"'!g1"),L74-1,)*CS74)</f>
        <v>0</v>
      </c>
      <c r="ES74" cm="1">
        <f t="array" aca="1" ref="ES74" ca="1">IF(ISNA(M74),0,OFFSET(INDIRECT("'"&amp;ES$67&amp;"'!g1"),M74-1,)*CT74)</f>
        <v>0</v>
      </c>
      <c r="ET74" cm="1">
        <f t="array" aca="1" ref="ET74" ca="1">IF(ISNA(N74),0,OFFSET(INDIRECT("'"&amp;ET$67&amp;"'!g1"),N74-1,)*CU74)</f>
        <v>0</v>
      </c>
      <c r="EU74" cm="1">
        <f t="array" aca="1" ref="EU74" ca="1">IF(ISNA(O74),0,OFFSET(INDIRECT("'"&amp;EU$67&amp;"'!g1"),O74-1,)*CV74)</f>
        <v>0</v>
      </c>
      <c r="EV74" cm="1">
        <f t="array" aca="1" ref="EV74" ca="1">IF(ISNA(P74),0,OFFSET(INDIRECT("'"&amp;EV$67&amp;"'!g1"),P74-1,)*CW74)</f>
        <v>0</v>
      </c>
      <c r="EW74" cm="1">
        <f t="array" aca="1" ref="EW74" ca="1">IF(ISNA(Q74),0,OFFSET(INDIRECT("'"&amp;EW$67&amp;"'!g1"),Q74-1,)*CX74)</f>
        <v>0</v>
      </c>
      <c r="EX74" cm="1">
        <f t="array" aca="1" ref="EX74" ca="1">IF(ISNA(R74),0,OFFSET(INDIRECT("'"&amp;EX$67&amp;"'!g1"),R74-1,)*CY74)</f>
        <v>0</v>
      </c>
      <c r="EY74" cm="1">
        <f t="array" aca="1" ref="EY74" ca="1">IF(ISNA(S74),0,OFFSET(INDIRECT("'"&amp;EY$67&amp;"'!g1"),S74-1,)*CZ74)</f>
        <v>0</v>
      </c>
      <c r="FB74" s="10" cm="1">
        <f t="array" aca="1" ref="FB74" ca="1">IF(ISNA(E74),0,OFFSET(INDIRECT("'"&amp;EK$67&amp;"'!h1"),E74-1,))</f>
        <v>0</v>
      </c>
      <c r="FC74" s="10" cm="1">
        <f t="array" aca="1" ref="FC74" ca="1">IF(ISNA(F74),0,OFFSET(INDIRECT("'"&amp;EL$67&amp;"'!h1"),F74-1,))</f>
        <v>0</v>
      </c>
      <c r="FD74" s="10" cm="1">
        <f t="array" aca="1" ref="FD74" ca="1">IF(ISNA(G74),0,OFFSET(INDIRECT("'"&amp;EM$67&amp;"'!h1"),G74-1,))</f>
        <v>0</v>
      </c>
      <c r="FE74" s="10" cm="1">
        <f t="array" aca="1" ref="FE74" ca="1">IF(ISNA(H74),0,OFFSET(INDIRECT("'"&amp;EN$67&amp;"'!h1"),H74-1,))</f>
        <v>0</v>
      </c>
      <c r="FF74" s="10" cm="1">
        <f t="array" aca="1" ref="FF74" ca="1">IF(ISNA(I74),0,OFFSET(INDIRECT("'"&amp;EO$67&amp;"'!h1"),I74-1,))</f>
        <v>0</v>
      </c>
      <c r="FG74" s="10" cm="1">
        <f t="array" aca="1" ref="FG74" ca="1">IF(ISNA(J74),0,OFFSET(INDIRECT("'"&amp;EP$67&amp;"'!h1"),J74-1,))</f>
        <v>0</v>
      </c>
      <c r="FH74" s="10" cm="1">
        <f t="array" aca="1" ref="FH74" ca="1">IF(ISNA(K74),0,OFFSET(INDIRECT("'"&amp;EQ$67&amp;"'!h1"),K74-1,))</f>
        <v>0</v>
      </c>
      <c r="FI74" s="10" cm="1">
        <f t="array" aca="1" ref="FI74" ca="1">IF(ISNA(L74),0,OFFSET(INDIRECT("'"&amp;ER$67&amp;"'!h1"),L74-1,))</f>
        <v>0</v>
      </c>
      <c r="FJ74" s="10" cm="1">
        <f t="array" aca="1" ref="FJ74" ca="1">IF(ISNA(M74),0,OFFSET(INDIRECT("'"&amp;ES$67&amp;"'!h1"),M74-1,))</f>
        <v>0</v>
      </c>
      <c r="FK74" s="10" cm="1">
        <f t="array" aca="1" ref="FK74" ca="1">IF(ISNA(N74),0,OFFSET(INDIRECT("'"&amp;ET$67&amp;"'!h1"),N74-1,))</f>
        <v>0</v>
      </c>
      <c r="FL74" s="10" cm="1">
        <f t="array" aca="1" ref="FL74" ca="1">IF(ISNA(O74),0,OFFSET(INDIRECT("'"&amp;EU$67&amp;"'!h1"),O74-1,))</f>
        <v>0</v>
      </c>
      <c r="FM74" s="10" cm="1">
        <f t="array" aca="1" ref="FM74" ca="1">IF(ISNA(P74),0,OFFSET(INDIRECT("'"&amp;EV$67&amp;"'!h1"),P74-1,))</f>
        <v>0</v>
      </c>
      <c r="FN74" s="10" cm="1">
        <f t="array" aca="1" ref="FN74" ca="1">IF(ISNA(Q74),0,OFFSET(INDIRECT("'"&amp;EW$67&amp;"'!h1"),Q74-1,))</f>
        <v>0</v>
      </c>
      <c r="FO74" s="10" cm="1">
        <f t="array" aca="1" ref="FO74" ca="1">IF(ISNA(R74),0,OFFSET(INDIRECT("'"&amp;EX$67&amp;"'!h1"),R74-1,))</f>
        <v>0</v>
      </c>
      <c r="FP74" s="10" cm="1">
        <f t="array" aca="1" ref="FP74" ca="1">IF(ISNA(S74),0,OFFSET(INDIRECT("'"&amp;EY$67&amp;"'!h1"),S74-1,))</f>
        <v>0</v>
      </c>
      <c r="FQ74" s="10"/>
      <c r="FS74">
        <f t="shared" ca="1" si="126"/>
        <v>0</v>
      </c>
      <c r="FT74" t="e">
        <f t="shared" ca="1" si="122"/>
        <v>#N/A</v>
      </c>
      <c r="FU74" t="e">
        <f t="shared" ca="1" si="123"/>
        <v>#N/A</v>
      </c>
      <c r="FV74" t="e">
        <f t="shared" ca="1" si="124"/>
        <v>#N/A</v>
      </c>
      <c r="FW74" s="4" t="e">
        <f t="shared" ca="1" si="127"/>
        <v>#N/A</v>
      </c>
      <c r="FX74" s="5" t="e">
        <f t="shared" ca="1" si="128"/>
        <v>#N/A</v>
      </c>
    </row>
    <row r="75" spans="1:180" x14ac:dyDescent="0.2">
      <c r="A75" t="str" cm="1">
        <f t="array" aca="1" ref="A75" ca="1">INDIRECT($A$67&amp;"!A"&amp;ROW(C75)+$B$65)</f>
        <v>name</v>
      </c>
      <c r="B75" t="str" cm="1">
        <f t="array" aca="1" ref="B75" ca="1">INDIRECT($A$67&amp;"!b"&amp;ROW(C75)+$B$65)</f>
        <v>n</v>
      </c>
      <c r="C75">
        <f t="shared" ca="1" si="125"/>
        <v>4</v>
      </c>
      <c r="D75">
        <f>best!D35</f>
        <v>4</v>
      </c>
      <c r="E75">
        <f t="shared" ca="1" si="104"/>
        <v>32</v>
      </c>
      <c r="F75">
        <f t="shared" ca="1" si="104"/>
        <v>32</v>
      </c>
      <c r="G75">
        <f t="shared" ca="1" si="104"/>
        <v>32</v>
      </c>
      <c r="H75">
        <f t="shared" ca="1" si="104"/>
        <v>24</v>
      </c>
      <c r="I75">
        <f t="shared" ca="1" si="104"/>
        <v>33</v>
      </c>
      <c r="J75">
        <f t="shared" ca="1" si="104"/>
        <v>32</v>
      </c>
      <c r="K75">
        <f t="shared" ca="1" si="104"/>
        <v>32</v>
      </c>
      <c r="L75">
        <f t="shared" ca="1" si="104"/>
        <v>32</v>
      </c>
      <c r="M75">
        <f t="shared" ca="1" si="104"/>
        <v>24</v>
      </c>
      <c r="N75">
        <f t="shared" ca="1" si="104"/>
        <v>33</v>
      </c>
      <c r="O75">
        <f t="shared" ca="1" si="104"/>
        <v>32</v>
      </c>
      <c r="P75">
        <f t="shared" ca="1" si="104"/>
        <v>32</v>
      </c>
      <c r="Q75">
        <f t="shared" ca="1" si="104"/>
        <v>32</v>
      </c>
      <c r="R75">
        <f t="shared" ca="1" si="104"/>
        <v>24</v>
      </c>
      <c r="S75">
        <f t="shared" ca="1" si="104"/>
        <v>33</v>
      </c>
      <c r="V75" t="str" cm="1">
        <f t="array" aca="1" ref="V75" ca="1">IF(ISNA(E75),,OFFSET(INDIRECT("'"&amp;V$67&amp;"'!d1"),E75-1,))</f>
        <v>d</v>
      </c>
      <c r="W75" t="str" cm="1">
        <f t="array" aca="1" ref="W75" ca="1">IF(ISNA(F75),,OFFSET(INDIRECT("'"&amp;W$67&amp;"'!d1"),F75-1,))</f>
        <v>d</v>
      </c>
      <c r="X75" t="str" cm="1">
        <f t="array" aca="1" ref="X75" ca="1">IF(ISNA(G75),,OFFSET(INDIRECT("'"&amp;X$67&amp;"'!d1"),G75-1,))</f>
        <v>d</v>
      </c>
      <c r="Y75" t="str" cm="1">
        <f t="array" aca="1" ref="Y75" ca="1">IF(ISNA(H75),,OFFSET(INDIRECT("'"&amp;Y$67&amp;"'!d1"),H75-1,))</f>
        <v>d</v>
      </c>
      <c r="Z75" t="str" cm="1">
        <f t="array" aca="1" ref="Z75" ca="1">IF(ISNA(I75),,OFFSET(INDIRECT("'"&amp;Z$67&amp;"'!d1"),I75-1,))</f>
        <v>d</v>
      </c>
      <c r="AA75" t="str" cm="1">
        <f t="array" aca="1" ref="AA75" ca="1">IF(ISNA(J75),,OFFSET(INDIRECT("'"&amp;AA$67&amp;"'!d1"),J75-1,))</f>
        <v>d</v>
      </c>
      <c r="AB75" t="str" cm="1">
        <f t="array" aca="1" ref="AB75" ca="1">IF(ISNA(K75),,OFFSET(INDIRECT("'"&amp;AB$67&amp;"'!d1"),K75-1,))</f>
        <v>d</v>
      </c>
      <c r="AC75" t="str" cm="1">
        <f t="array" aca="1" ref="AC75" ca="1">IF(ISNA(L75),,OFFSET(INDIRECT("'"&amp;AC$67&amp;"'!d1"),L75-1,))</f>
        <v>d</v>
      </c>
      <c r="AD75" t="str" cm="1">
        <f t="array" aca="1" ref="AD75" ca="1">IF(ISNA(M75),,OFFSET(INDIRECT("'"&amp;AD$67&amp;"'!d1"),M75-1,))</f>
        <v>d</v>
      </c>
      <c r="AE75" t="str" cm="1">
        <f t="array" aca="1" ref="AE75" ca="1">IF(ISNA(N75),,OFFSET(INDIRECT("'"&amp;AE$67&amp;"'!d1"),N75-1,))</f>
        <v>d</v>
      </c>
      <c r="AF75" t="str" cm="1">
        <f t="array" aca="1" ref="AF75" ca="1">IF(ISNA(O75),,OFFSET(INDIRECT("'"&amp;AF$67&amp;"'!d1"),O75-1,))</f>
        <v>d</v>
      </c>
      <c r="AG75" t="str" cm="1">
        <f t="array" aca="1" ref="AG75" ca="1">IF(ISNA(P75),,OFFSET(INDIRECT("'"&amp;AG$67&amp;"'!d1"),P75-1,))</f>
        <v>d</v>
      </c>
      <c r="AH75" t="str" cm="1">
        <f t="array" aca="1" ref="AH75" ca="1">IF(ISNA(Q75),,OFFSET(INDIRECT("'"&amp;AH$67&amp;"'!d1"),Q75-1,))</f>
        <v>d</v>
      </c>
      <c r="AI75" t="str" cm="1">
        <f t="array" aca="1" ref="AI75" ca="1">IF(ISNA(R75),,OFFSET(INDIRECT("'"&amp;AI$67&amp;"'!d1"),R75-1,))</f>
        <v>d</v>
      </c>
      <c r="AJ75" t="str" cm="1">
        <f t="array" aca="1" ref="AJ75" ca="1">IF(ISNA(S75),,OFFSET(INDIRECT("'"&amp;AJ$67&amp;"'!d1"),S75-1,))</f>
        <v>d</v>
      </c>
      <c r="AM75">
        <f t="shared" ca="1" si="105"/>
        <v>0</v>
      </c>
      <c r="AN75">
        <f t="shared" ca="1" si="105"/>
        <v>0</v>
      </c>
      <c r="AO75">
        <f t="shared" ca="1" si="105"/>
        <v>0</v>
      </c>
      <c r="AP75">
        <f t="shared" ca="1" si="105"/>
        <v>0</v>
      </c>
      <c r="AQ75">
        <f t="shared" ca="1" si="105"/>
        <v>0</v>
      </c>
      <c r="AR75">
        <f t="shared" ca="1" si="106"/>
        <v>0</v>
      </c>
      <c r="AS75">
        <f t="shared" ca="1" si="107"/>
        <v>0</v>
      </c>
      <c r="AT75">
        <f t="shared" ca="1" si="108"/>
        <v>0</v>
      </c>
      <c r="AU75">
        <f t="shared" ca="1" si="109"/>
        <v>0</v>
      </c>
      <c r="AV75">
        <f t="shared" ca="1" si="110"/>
        <v>0</v>
      </c>
      <c r="AW75">
        <f t="shared" ca="1" si="111"/>
        <v>0</v>
      </c>
      <c r="AX75">
        <f t="shared" ca="1" si="112"/>
        <v>0</v>
      </c>
      <c r="AY75">
        <f t="shared" ca="1" si="113"/>
        <v>0</v>
      </c>
      <c r="AZ75">
        <f t="shared" ca="1" si="114"/>
        <v>0</v>
      </c>
      <c r="BA75">
        <f t="shared" ca="1" si="115"/>
        <v>0</v>
      </c>
      <c r="BD75">
        <f t="shared" ca="1" si="116"/>
        <v>1</v>
      </c>
      <c r="BE75">
        <f t="shared" ca="1" si="116"/>
        <v>1</v>
      </c>
      <c r="BF75">
        <f t="shared" ca="1" si="116"/>
        <v>1</v>
      </c>
      <c r="BG75">
        <f t="shared" ca="1" si="116"/>
        <v>1</v>
      </c>
      <c r="BH75">
        <f t="shared" ca="1" si="116"/>
        <v>1</v>
      </c>
      <c r="BI75">
        <f t="shared" ca="1" si="117"/>
        <v>1</v>
      </c>
      <c r="BJ75">
        <f t="shared" ca="1" si="117"/>
        <v>1</v>
      </c>
      <c r="BK75">
        <f t="shared" ca="1" si="117"/>
        <v>1</v>
      </c>
      <c r="BL75">
        <f t="shared" ca="1" si="117"/>
        <v>1</v>
      </c>
      <c r="BM75">
        <f t="shared" ca="1" si="117"/>
        <v>1</v>
      </c>
      <c r="BN75">
        <f t="shared" ca="1" si="117"/>
        <v>1</v>
      </c>
      <c r="BO75">
        <f t="shared" ca="1" si="117"/>
        <v>1</v>
      </c>
      <c r="BP75">
        <f t="shared" ca="1" si="117"/>
        <v>1</v>
      </c>
      <c r="BQ75">
        <f t="shared" ca="1" si="117"/>
        <v>1</v>
      </c>
      <c r="BR75">
        <f t="shared" ca="1" si="117"/>
        <v>1</v>
      </c>
      <c r="BU75" t="str">
        <f t="shared" ca="1" si="118"/>
        <v>d</v>
      </c>
      <c r="BV75" t="str">
        <f t="shared" ca="1" si="118"/>
        <v>d</v>
      </c>
      <c r="BW75" t="str">
        <f t="shared" ca="1" si="118"/>
        <v>d</v>
      </c>
      <c r="BX75" t="str">
        <f t="shared" ca="1" si="118"/>
        <v>d</v>
      </c>
      <c r="BY75" t="str">
        <f t="shared" ca="1" si="118"/>
        <v>d</v>
      </c>
      <c r="BZ75" t="str">
        <f t="shared" ca="1" si="119"/>
        <v>d</v>
      </c>
      <c r="CA75" t="str">
        <f t="shared" ca="1" si="119"/>
        <v>d</v>
      </c>
      <c r="CB75" t="str">
        <f t="shared" ca="1" si="119"/>
        <v>d</v>
      </c>
      <c r="CC75" t="str">
        <f t="shared" ca="1" si="119"/>
        <v>d</v>
      </c>
      <c r="CD75" t="str">
        <f t="shared" ca="1" si="119"/>
        <v>d</v>
      </c>
      <c r="CE75" t="str">
        <f t="shared" ca="1" si="119"/>
        <v>d</v>
      </c>
      <c r="CF75" t="str">
        <f t="shared" ca="1" si="119"/>
        <v>d</v>
      </c>
      <c r="CG75" t="str">
        <f t="shared" ca="1" si="119"/>
        <v>d</v>
      </c>
      <c r="CH75" t="str">
        <f t="shared" ca="1" si="119"/>
        <v>d</v>
      </c>
      <c r="CI75" t="str">
        <f t="shared" ca="1" si="119"/>
        <v>d</v>
      </c>
      <c r="CL75">
        <f t="shared" ca="1" si="120"/>
        <v>0</v>
      </c>
      <c r="CM75">
        <f t="shared" ca="1" si="120"/>
        <v>0</v>
      </c>
      <c r="CN75">
        <f t="shared" ca="1" si="120"/>
        <v>0</v>
      </c>
      <c r="CO75">
        <f t="shared" ca="1" si="120"/>
        <v>0</v>
      </c>
      <c r="CP75">
        <f t="shared" ca="1" si="120"/>
        <v>0</v>
      </c>
      <c r="CQ75">
        <f t="shared" ca="1" si="121"/>
        <v>0</v>
      </c>
      <c r="CR75">
        <f t="shared" ca="1" si="121"/>
        <v>0</v>
      </c>
      <c r="CS75">
        <f t="shared" ca="1" si="121"/>
        <v>0</v>
      </c>
      <c r="CT75">
        <f t="shared" ca="1" si="121"/>
        <v>0</v>
      </c>
      <c r="CU75">
        <f t="shared" ca="1" si="121"/>
        <v>0</v>
      </c>
      <c r="CV75">
        <f t="shared" ca="1" si="121"/>
        <v>0</v>
      </c>
      <c r="CW75">
        <f t="shared" ca="1" si="121"/>
        <v>0</v>
      </c>
      <c r="CX75">
        <f t="shared" ca="1" si="121"/>
        <v>0</v>
      </c>
      <c r="CY75">
        <f t="shared" ca="1" si="121"/>
        <v>0</v>
      </c>
      <c r="CZ75">
        <f t="shared" ca="1" si="121"/>
        <v>0</v>
      </c>
      <c r="DC75" t="str" cm="1">
        <f t="array" aca="1" ref="DC75" ca="1">IF(BD75,OFFSET(INDIRECT("'"&amp;DT$67&amp;"'!f1"),E75-1,),"")</f>
        <v>Time</v>
      </c>
      <c r="DD75" t="str" cm="1">
        <f t="array" aca="1" ref="DD75" ca="1">IF(BE75,OFFSET(INDIRECT("'"&amp;DU$67&amp;"'!f1"),F75-1,),"")</f>
        <v>Time</v>
      </c>
      <c r="DE75" t="str" cm="1">
        <f t="array" aca="1" ref="DE75" ca="1">IF(BF75,OFFSET(INDIRECT("'"&amp;DV$67&amp;"'!f1"),G75-1,),"")</f>
        <v>Time</v>
      </c>
      <c r="DF75" t="str" cm="1">
        <f t="array" aca="1" ref="DF75" ca="1">IF(BG75,OFFSET(INDIRECT("'"&amp;DW$67&amp;"'!f1"),H75-1,),"")</f>
        <v>Time</v>
      </c>
      <c r="DG75" t="str" cm="1">
        <f t="array" aca="1" ref="DG75" ca="1">IF(BH75,OFFSET(INDIRECT("'"&amp;DX$67&amp;"'!f1"),I75-1,),"")</f>
        <v>Time</v>
      </c>
      <c r="DH75" t="str" cm="1">
        <f t="array" aca="1" ref="DH75" ca="1">IF(BI75,OFFSET(INDIRECT("'"&amp;DY$67&amp;"'!f1"),J75-1,),"")</f>
        <v>Time</v>
      </c>
      <c r="DI75" t="str" cm="1">
        <f t="array" aca="1" ref="DI75" ca="1">IF(BJ75,OFFSET(INDIRECT("'"&amp;DZ$67&amp;"'!f1"),K75-1,),"")</f>
        <v>Time</v>
      </c>
      <c r="DJ75" t="str" cm="1">
        <f t="array" aca="1" ref="DJ75" ca="1">IF(BK75,OFFSET(INDIRECT("'"&amp;EA$67&amp;"'!f1"),L75-1,),"")</f>
        <v>Time</v>
      </c>
      <c r="DK75" t="str" cm="1">
        <f t="array" aca="1" ref="DK75" ca="1">IF(BL75,OFFSET(INDIRECT("'"&amp;EB$67&amp;"'!f1"),M75-1,),"")</f>
        <v>Time</v>
      </c>
      <c r="DL75" t="str" cm="1">
        <f t="array" aca="1" ref="DL75" ca="1">IF(BM75,OFFSET(INDIRECT("'"&amp;EC$67&amp;"'!f1"),N75-1,),"")</f>
        <v>Time</v>
      </c>
      <c r="DM75" t="str" cm="1">
        <f t="array" aca="1" ref="DM75" ca="1">IF(BN75,OFFSET(INDIRECT("'"&amp;ED$67&amp;"'!f1"),O75-1,),"")</f>
        <v>Time</v>
      </c>
      <c r="DN75" t="str" cm="1">
        <f t="array" aca="1" ref="DN75" ca="1">IF(BO75,OFFSET(INDIRECT("'"&amp;EE$67&amp;"'!f1"),P75-1,),"")</f>
        <v>Time</v>
      </c>
      <c r="DO75" t="str" cm="1">
        <f t="array" aca="1" ref="DO75" ca="1">IF(BP75,OFFSET(INDIRECT("'"&amp;EF$67&amp;"'!f1"),Q75-1,),"")</f>
        <v>Time</v>
      </c>
      <c r="DP75" t="str" cm="1">
        <f t="array" aca="1" ref="DP75" ca="1">IF(BQ75,OFFSET(INDIRECT("'"&amp;EG$67&amp;"'!f1"),R75-1,),"")</f>
        <v>Time</v>
      </c>
      <c r="DQ75" t="str" cm="1">
        <f t="array" aca="1" ref="DQ75" ca="1">IF(BR75,OFFSET(INDIRECT("'"&amp;EH$67&amp;"'!f1"),S75-1,),"")</f>
        <v>Time</v>
      </c>
      <c r="DT75" t="str" cm="1">
        <f t="array" aca="1" ref="DT75" ca="1">IF(CL75,OFFSET(INDIRECT("'"&amp;DT$67&amp;"'!f1"),E75-1,),"")</f>
        <v/>
      </c>
      <c r="DU75" t="str" cm="1">
        <f t="array" aca="1" ref="DU75" ca="1">IF(CM75,OFFSET(INDIRECT("'"&amp;DU$67&amp;"'!f1"),F75-1,),"")</f>
        <v/>
      </c>
      <c r="DV75" t="str" cm="1">
        <f t="array" aca="1" ref="DV75" ca="1">IF(CN75,OFFSET(INDIRECT("'"&amp;DV$67&amp;"'!f1"),G75-1,),"")</f>
        <v/>
      </c>
      <c r="DW75" t="str" cm="1">
        <f t="array" aca="1" ref="DW75" ca="1">IF(CO75,OFFSET(INDIRECT("'"&amp;DW$67&amp;"'!f1"),H75-1,),"")</f>
        <v/>
      </c>
      <c r="DX75" t="str" cm="1">
        <f t="array" aca="1" ref="DX75" ca="1">IF(CP75,OFFSET(INDIRECT("'"&amp;DX$67&amp;"'!f1"),I75-1,),"")</f>
        <v/>
      </c>
      <c r="DY75" t="str" cm="1">
        <f t="array" aca="1" ref="DY75" ca="1">IF(CQ75,OFFSET(INDIRECT("'"&amp;DY$67&amp;"'!f1"),J75-1,),"")</f>
        <v/>
      </c>
      <c r="DZ75" t="str" cm="1">
        <f t="array" aca="1" ref="DZ75" ca="1">IF(CR75,OFFSET(INDIRECT("'"&amp;DZ$67&amp;"'!f1"),K75-1,),"")</f>
        <v/>
      </c>
      <c r="EA75" t="str" cm="1">
        <f t="array" aca="1" ref="EA75" ca="1">IF(CS75,OFFSET(INDIRECT("'"&amp;EA$67&amp;"'!f1"),L75-1,),"")</f>
        <v/>
      </c>
      <c r="EB75" t="str" cm="1">
        <f t="array" aca="1" ref="EB75" ca="1">IF(CT75,OFFSET(INDIRECT("'"&amp;EB$67&amp;"'!f1"),M75-1,),"")</f>
        <v/>
      </c>
      <c r="EC75" t="str" cm="1">
        <f t="array" aca="1" ref="EC75" ca="1">IF(CU75,OFFSET(INDIRECT("'"&amp;EC$67&amp;"'!f1"),N75-1,),"")</f>
        <v/>
      </c>
      <c r="ED75" t="str" cm="1">
        <f t="array" aca="1" ref="ED75" ca="1">IF(CV75,OFFSET(INDIRECT("'"&amp;ED$67&amp;"'!f1"),O75-1,),"")</f>
        <v/>
      </c>
      <c r="EE75" t="str" cm="1">
        <f t="array" aca="1" ref="EE75" ca="1">IF(CW75,OFFSET(INDIRECT("'"&amp;EE$67&amp;"'!f1"),P75-1,),"")</f>
        <v/>
      </c>
      <c r="EF75" t="str" cm="1">
        <f t="array" aca="1" ref="EF75" ca="1">IF(CX75,OFFSET(INDIRECT("'"&amp;EF$67&amp;"'!f1"),Q75-1,),"")</f>
        <v/>
      </c>
      <c r="EG75" t="str" cm="1">
        <f t="array" aca="1" ref="EG75" ca="1">IF(CY75,OFFSET(INDIRECT("'"&amp;EG$67&amp;"'!f1"),R75-1,),"")</f>
        <v/>
      </c>
      <c r="EH75" t="str" cm="1">
        <f t="array" aca="1" ref="EH75" ca="1">IF(CZ75,OFFSET(INDIRECT("'"&amp;EH$67&amp;"'!f1"),S75-1,),"")</f>
        <v/>
      </c>
      <c r="EK75" t="e" cm="1">
        <f t="array" aca="1" ref="EK75" ca="1">IF(ISNA(E75),0,OFFSET(INDIRECT("'"&amp;EK$67&amp;"'!g1"),E75-1,)*CL75)</f>
        <v>#VALUE!</v>
      </c>
      <c r="EL75" t="e" cm="1">
        <f t="array" aca="1" ref="EL75" ca="1">IF(ISNA(F75),0,OFFSET(INDIRECT("'"&amp;EL$67&amp;"'!g1"),F75-1,)*CM75)</f>
        <v>#VALUE!</v>
      </c>
      <c r="EM75" t="e" cm="1">
        <f t="array" aca="1" ref="EM75" ca="1">IF(ISNA(G75),0,OFFSET(INDIRECT("'"&amp;EM$67&amp;"'!g1"),G75-1,)*CN75)</f>
        <v>#VALUE!</v>
      </c>
      <c r="EN75" t="e" cm="1">
        <f t="array" aca="1" ref="EN75" ca="1">IF(ISNA(H75),0,OFFSET(INDIRECT("'"&amp;EN$67&amp;"'!g1"),H75-1,)*CO75)</f>
        <v>#VALUE!</v>
      </c>
      <c r="EO75" t="e" cm="1">
        <f t="array" aca="1" ref="EO75" ca="1">IF(ISNA(I75),0,OFFSET(INDIRECT("'"&amp;EO$67&amp;"'!g1"),I75-1,)*CP75)</f>
        <v>#VALUE!</v>
      </c>
      <c r="EP75" t="e" cm="1">
        <f t="array" aca="1" ref="EP75" ca="1">IF(ISNA(J75),0,OFFSET(INDIRECT("'"&amp;EP$67&amp;"'!g1"),J75-1,)*CQ75)</f>
        <v>#VALUE!</v>
      </c>
      <c r="EQ75" t="e" cm="1">
        <f t="array" aca="1" ref="EQ75" ca="1">IF(ISNA(K75),0,OFFSET(INDIRECT("'"&amp;EQ$67&amp;"'!g1"),K75-1,)*CR75)</f>
        <v>#VALUE!</v>
      </c>
      <c r="ER75" t="e" cm="1">
        <f t="array" aca="1" ref="ER75" ca="1">IF(ISNA(L75),0,OFFSET(INDIRECT("'"&amp;ER$67&amp;"'!g1"),L75-1,)*CS75)</f>
        <v>#VALUE!</v>
      </c>
      <c r="ES75" t="e" cm="1">
        <f t="array" aca="1" ref="ES75" ca="1">IF(ISNA(M75),0,OFFSET(INDIRECT("'"&amp;ES$67&amp;"'!g1"),M75-1,)*CT75)</f>
        <v>#VALUE!</v>
      </c>
      <c r="ET75" t="e" cm="1">
        <f t="array" aca="1" ref="ET75" ca="1">IF(ISNA(N75),0,OFFSET(INDIRECT("'"&amp;ET$67&amp;"'!g1"),N75-1,)*CU75)</f>
        <v>#VALUE!</v>
      </c>
      <c r="EU75" t="e" cm="1">
        <f t="array" aca="1" ref="EU75" ca="1">IF(ISNA(O75),0,OFFSET(INDIRECT("'"&amp;EU$67&amp;"'!g1"),O75-1,)*CV75)</f>
        <v>#VALUE!</v>
      </c>
      <c r="EV75" t="e" cm="1">
        <f t="array" aca="1" ref="EV75" ca="1">IF(ISNA(P75),0,OFFSET(INDIRECT("'"&amp;EV$67&amp;"'!g1"),P75-1,)*CW75)</f>
        <v>#VALUE!</v>
      </c>
      <c r="EW75" t="e" cm="1">
        <f t="array" aca="1" ref="EW75" ca="1">IF(ISNA(Q75),0,OFFSET(INDIRECT("'"&amp;EW$67&amp;"'!g1"),Q75-1,)*CX75)</f>
        <v>#VALUE!</v>
      </c>
      <c r="EX75" t="e" cm="1">
        <f t="array" aca="1" ref="EX75" ca="1">IF(ISNA(R75),0,OFFSET(INDIRECT("'"&amp;EX$67&amp;"'!g1"),R75-1,)*CY75)</f>
        <v>#VALUE!</v>
      </c>
      <c r="EY75" t="e" cm="1">
        <f t="array" aca="1" ref="EY75" ca="1">IF(ISNA(S75),0,OFFSET(INDIRECT("'"&amp;EY$67&amp;"'!g1"),S75-1,)*CZ75)</f>
        <v>#VALUE!</v>
      </c>
      <c r="FB75" s="10" t="str" cm="1">
        <f t="array" aca="1" ref="FB75" ca="1">IF(ISNA(E75),0,OFFSET(INDIRECT("'"&amp;EK$67&amp;"'!h1"),E75-1,))</f>
        <v>T</v>
      </c>
      <c r="FC75" s="10" t="str" cm="1">
        <f t="array" aca="1" ref="FC75" ca="1">IF(ISNA(F75),0,OFFSET(INDIRECT("'"&amp;EL$67&amp;"'!h1"),F75-1,))</f>
        <v>T</v>
      </c>
      <c r="FD75" s="10" t="str" cm="1">
        <f t="array" aca="1" ref="FD75" ca="1">IF(ISNA(G75),0,OFFSET(INDIRECT("'"&amp;EM$67&amp;"'!h1"),G75-1,))</f>
        <v>T</v>
      </c>
      <c r="FE75" s="10" t="str" cm="1">
        <f t="array" aca="1" ref="FE75" ca="1">IF(ISNA(H75),0,OFFSET(INDIRECT("'"&amp;EN$67&amp;"'!h1"),H75-1,))</f>
        <v>T</v>
      </c>
      <c r="FF75" s="10" t="str" cm="1">
        <f t="array" aca="1" ref="FF75" ca="1">IF(ISNA(I75),0,OFFSET(INDIRECT("'"&amp;EO$67&amp;"'!h1"),I75-1,))</f>
        <v>T</v>
      </c>
      <c r="FG75" s="10" t="str" cm="1">
        <f t="array" aca="1" ref="FG75" ca="1">IF(ISNA(J75),0,OFFSET(INDIRECT("'"&amp;EP$67&amp;"'!h1"),J75-1,))</f>
        <v>T</v>
      </c>
      <c r="FH75" s="10" t="str" cm="1">
        <f t="array" aca="1" ref="FH75" ca="1">IF(ISNA(K75),0,OFFSET(INDIRECT("'"&amp;EQ$67&amp;"'!h1"),K75-1,))</f>
        <v>T</v>
      </c>
      <c r="FI75" s="10" t="str" cm="1">
        <f t="array" aca="1" ref="FI75" ca="1">IF(ISNA(L75),0,OFFSET(INDIRECT("'"&amp;ER$67&amp;"'!h1"),L75-1,))</f>
        <v>T</v>
      </c>
      <c r="FJ75" s="10" t="str" cm="1">
        <f t="array" aca="1" ref="FJ75" ca="1">IF(ISNA(M75),0,OFFSET(INDIRECT("'"&amp;ES$67&amp;"'!h1"),M75-1,))</f>
        <v>T</v>
      </c>
      <c r="FK75" s="10" t="str" cm="1">
        <f t="array" aca="1" ref="FK75" ca="1">IF(ISNA(N75),0,OFFSET(INDIRECT("'"&amp;ET$67&amp;"'!h1"),N75-1,))</f>
        <v>T</v>
      </c>
      <c r="FL75" s="10" t="str" cm="1">
        <f t="array" aca="1" ref="FL75" ca="1">IF(ISNA(O75),0,OFFSET(INDIRECT("'"&amp;EU$67&amp;"'!h1"),O75-1,))</f>
        <v>T</v>
      </c>
      <c r="FM75" s="10" t="str" cm="1">
        <f t="array" aca="1" ref="FM75" ca="1">IF(ISNA(P75),0,OFFSET(INDIRECT("'"&amp;EV$67&amp;"'!h1"),P75-1,))</f>
        <v>T</v>
      </c>
      <c r="FN75" s="10" t="str" cm="1">
        <f t="array" aca="1" ref="FN75" ca="1">IF(ISNA(Q75),0,OFFSET(INDIRECT("'"&amp;EW$67&amp;"'!h1"),Q75-1,))</f>
        <v>T</v>
      </c>
      <c r="FO75" s="10" t="str" cm="1">
        <f t="array" aca="1" ref="FO75" ca="1">IF(ISNA(R75),0,OFFSET(INDIRECT("'"&amp;EX$67&amp;"'!h1"),R75-1,))</f>
        <v>T</v>
      </c>
      <c r="FP75" s="10" t="str" cm="1">
        <f t="array" aca="1" ref="FP75" ca="1">IF(ISNA(S75),0,OFFSET(INDIRECT("'"&amp;EY$67&amp;"'!h1"),S75-1,))</f>
        <v>T</v>
      </c>
      <c r="FQ75" s="10"/>
      <c r="FS75" t="str">
        <f t="shared" ca="1" si="126"/>
        <v>n</v>
      </c>
      <c r="FT75" t="e">
        <f t="shared" ca="1" si="122"/>
        <v>#N/A</v>
      </c>
      <c r="FU75" t="e">
        <f t="shared" ca="1" si="123"/>
        <v>#N/A</v>
      </c>
      <c r="FV75" t="e">
        <f t="shared" ca="1" si="124"/>
        <v>#N/A</v>
      </c>
      <c r="FW75" s="4" t="e">
        <f t="shared" ca="1" si="127"/>
        <v>#N/A</v>
      </c>
      <c r="FX75" s="5" t="e">
        <f t="shared" ca="1" si="128"/>
        <v>#N/A</v>
      </c>
    </row>
    <row r="76" spans="1:180" x14ac:dyDescent="0.2">
      <c r="A76" t="str" cm="1">
        <f t="array" aca="1" ref="A76" ca="1">INDIRECT($A$67&amp;"!A"&amp;ROW(C76)+$B$65)</f>
        <v>[[3,1,1]]</v>
      </c>
      <c r="B76" cm="1">
        <f t="array" aca="1" ref="B76" ca="1">INDIRECT($A$67&amp;"!b"&amp;ROW(C76)+$B$65)</f>
        <v>3</v>
      </c>
      <c r="C76">
        <f t="shared" ca="1" si="125"/>
        <v>1</v>
      </c>
      <c r="D76">
        <f>best!D36</f>
        <v>5</v>
      </c>
      <c r="E76">
        <f t="shared" ca="1" si="104"/>
        <v>33</v>
      </c>
      <c r="F76">
        <f t="shared" ca="1" si="104"/>
        <v>33</v>
      </c>
      <c r="G76">
        <f t="shared" ca="1" si="104"/>
        <v>33</v>
      </c>
      <c r="H76">
        <f t="shared" ca="1" si="104"/>
        <v>25</v>
      </c>
      <c r="I76">
        <f t="shared" ca="1" si="104"/>
        <v>34</v>
      </c>
      <c r="J76">
        <f t="shared" ca="1" si="104"/>
        <v>33</v>
      </c>
      <c r="K76">
        <f t="shared" ca="1" si="104"/>
        <v>33</v>
      </c>
      <c r="L76">
        <f t="shared" ca="1" si="104"/>
        <v>33</v>
      </c>
      <c r="M76">
        <f t="shared" ca="1" si="104"/>
        <v>25</v>
      </c>
      <c r="N76">
        <f t="shared" ca="1" si="104"/>
        <v>34</v>
      </c>
      <c r="O76">
        <f t="shared" ca="1" si="104"/>
        <v>33</v>
      </c>
      <c r="P76">
        <f t="shared" ca="1" si="104"/>
        <v>33</v>
      </c>
      <c r="Q76">
        <f t="shared" ca="1" si="104"/>
        <v>33</v>
      </c>
      <c r="R76">
        <f t="shared" ca="1" si="104"/>
        <v>25</v>
      </c>
      <c r="S76">
        <f t="shared" ca="1" si="104"/>
        <v>34</v>
      </c>
      <c r="V76" cm="1">
        <f t="array" aca="1" ref="V76" ca="1">IF(ISNA(E76),,OFFSET(INDIRECT("'"&amp;V$67&amp;"'!d1"),E76-1,))</f>
        <v>1</v>
      </c>
      <c r="W76" cm="1">
        <f t="array" aca="1" ref="W76" ca="1">IF(ISNA(F76),,OFFSET(INDIRECT("'"&amp;W$67&amp;"'!d1"),F76-1,))</f>
        <v>1</v>
      </c>
      <c r="X76" cm="1">
        <f t="array" aca="1" ref="X76" ca="1">IF(ISNA(G76),,OFFSET(INDIRECT("'"&amp;X$67&amp;"'!d1"),G76-1,))</f>
        <v>1</v>
      </c>
      <c r="Y76" cm="1">
        <f t="array" aca="1" ref="Y76" ca="1">IF(ISNA(H76),,OFFSET(INDIRECT("'"&amp;Y$67&amp;"'!d1"),H76-1,))</f>
        <v>1</v>
      </c>
      <c r="Z76" cm="1">
        <f t="array" aca="1" ref="Z76" ca="1">IF(ISNA(I76),,OFFSET(INDIRECT("'"&amp;Z$67&amp;"'!d1"),I76-1,))</f>
        <v>1</v>
      </c>
      <c r="AA76" cm="1">
        <f t="array" aca="1" ref="AA76" ca="1">IF(ISNA(J76),,OFFSET(INDIRECT("'"&amp;AA$67&amp;"'!d1"),J76-1,))</f>
        <v>1</v>
      </c>
      <c r="AB76" cm="1">
        <f t="array" aca="1" ref="AB76" ca="1">IF(ISNA(K76),,OFFSET(INDIRECT("'"&amp;AB$67&amp;"'!d1"),K76-1,))</f>
        <v>1</v>
      </c>
      <c r="AC76" cm="1">
        <f t="array" aca="1" ref="AC76" ca="1">IF(ISNA(L76),,OFFSET(INDIRECT("'"&amp;AC$67&amp;"'!d1"),L76-1,))</f>
        <v>1</v>
      </c>
      <c r="AD76" cm="1">
        <f t="array" aca="1" ref="AD76" ca="1">IF(ISNA(M76),,OFFSET(INDIRECT("'"&amp;AD$67&amp;"'!d1"),M76-1,))</f>
        <v>1</v>
      </c>
      <c r="AE76" cm="1">
        <f t="array" aca="1" ref="AE76" ca="1">IF(ISNA(N76),,OFFSET(INDIRECT("'"&amp;AE$67&amp;"'!d1"),N76-1,))</f>
        <v>1</v>
      </c>
      <c r="AF76" cm="1">
        <f t="array" aca="1" ref="AF76" ca="1">IF(ISNA(O76),,OFFSET(INDIRECT("'"&amp;AF$67&amp;"'!d1"),O76-1,))</f>
        <v>1</v>
      </c>
      <c r="AG76" cm="1">
        <f t="array" aca="1" ref="AG76" ca="1">IF(ISNA(P76),,OFFSET(INDIRECT("'"&amp;AG$67&amp;"'!d1"),P76-1,))</f>
        <v>1</v>
      </c>
      <c r="AH76" cm="1">
        <f t="array" aca="1" ref="AH76" ca="1">IF(ISNA(Q76),,OFFSET(INDIRECT("'"&amp;AH$67&amp;"'!d1"),Q76-1,))</f>
        <v>1</v>
      </c>
      <c r="AI76" cm="1">
        <f t="array" aca="1" ref="AI76" ca="1">IF(ISNA(R76),,OFFSET(INDIRECT("'"&amp;AI$67&amp;"'!d1"),R76-1,))</f>
        <v>1</v>
      </c>
      <c r="AJ76" cm="1">
        <f t="array" aca="1" ref="AJ76" ca="1">IF(ISNA(S76),,OFFSET(INDIRECT("'"&amp;AJ$67&amp;"'!d1"),S76-1,))</f>
        <v>1</v>
      </c>
      <c r="AM76">
        <f t="shared" ca="1" si="105"/>
        <v>0</v>
      </c>
      <c r="AN76">
        <f t="shared" ca="1" si="105"/>
        <v>0</v>
      </c>
      <c r="AO76">
        <f t="shared" ca="1" si="105"/>
        <v>0</v>
      </c>
      <c r="AP76">
        <f t="shared" ca="1" si="105"/>
        <v>0</v>
      </c>
      <c r="AQ76">
        <f t="shared" ca="1" si="105"/>
        <v>0</v>
      </c>
      <c r="AR76">
        <f t="shared" ca="1" si="106"/>
        <v>0</v>
      </c>
      <c r="AS76">
        <f t="shared" ca="1" si="107"/>
        <v>0</v>
      </c>
      <c r="AT76">
        <f t="shared" ca="1" si="108"/>
        <v>0</v>
      </c>
      <c r="AU76">
        <f t="shared" ca="1" si="109"/>
        <v>0</v>
      </c>
      <c r="AV76">
        <f t="shared" ca="1" si="110"/>
        <v>0</v>
      </c>
      <c r="AW76">
        <f t="shared" ca="1" si="111"/>
        <v>0</v>
      </c>
      <c r="AX76">
        <f t="shared" ca="1" si="112"/>
        <v>0</v>
      </c>
      <c r="AY76">
        <f t="shared" ca="1" si="113"/>
        <v>0</v>
      </c>
      <c r="AZ76">
        <f t="shared" ca="1" si="114"/>
        <v>0</v>
      </c>
      <c r="BA76">
        <f t="shared" ca="1" si="115"/>
        <v>0</v>
      </c>
      <c r="BD76">
        <f t="shared" ca="1" si="116"/>
        <v>1</v>
      </c>
      <c r="BE76">
        <f t="shared" ca="1" si="116"/>
        <v>1</v>
      </c>
      <c r="BF76">
        <f t="shared" ca="1" si="116"/>
        <v>1</v>
      </c>
      <c r="BG76">
        <f t="shared" ca="1" si="116"/>
        <v>1</v>
      </c>
      <c r="BH76">
        <f t="shared" ca="1" si="116"/>
        <v>1</v>
      </c>
      <c r="BI76">
        <f t="shared" ca="1" si="117"/>
        <v>1</v>
      </c>
      <c r="BJ76">
        <f t="shared" ca="1" si="117"/>
        <v>1</v>
      </c>
      <c r="BK76">
        <f t="shared" ca="1" si="117"/>
        <v>1</v>
      </c>
      <c r="BL76">
        <f t="shared" ca="1" si="117"/>
        <v>1</v>
      </c>
      <c r="BM76">
        <f t="shared" ca="1" si="117"/>
        <v>1</v>
      </c>
      <c r="BN76">
        <f t="shared" ca="1" si="117"/>
        <v>1</v>
      </c>
      <c r="BO76">
        <f t="shared" ca="1" si="117"/>
        <v>1</v>
      </c>
      <c r="BP76">
        <f t="shared" ca="1" si="117"/>
        <v>1</v>
      </c>
      <c r="BQ76">
        <f t="shared" ca="1" si="117"/>
        <v>1</v>
      </c>
      <c r="BR76">
        <f t="shared" ca="1" si="117"/>
        <v>1</v>
      </c>
      <c r="BU76">
        <f t="shared" ca="1" si="118"/>
        <v>1</v>
      </c>
      <c r="BV76">
        <f t="shared" ca="1" si="118"/>
        <v>1</v>
      </c>
      <c r="BW76">
        <f t="shared" ca="1" si="118"/>
        <v>1</v>
      </c>
      <c r="BX76">
        <f t="shared" ca="1" si="118"/>
        <v>1</v>
      </c>
      <c r="BY76">
        <f t="shared" ca="1" si="118"/>
        <v>1</v>
      </c>
      <c r="BZ76">
        <f t="shared" ca="1" si="119"/>
        <v>1</v>
      </c>
      <c r="CA76">
        <f t="shared" ca="1" si="119"/>
        <v>1</v>
      </c>
      <c r="CB76">
        <f t="shared" ca="1" si="119"/>
        <v>1</v>
      </c>
      <c r="CC76">
        <f t="shared" ca="1" si="119"/>
        <v>1</v>
      </c>
      <c r="CD76">
        <f t="shared" ca="1" si="119"/>
        <v>1</v>
      </c>
      <c r="CE76">
        <f t="shared" ca="1" si="119"/>
        <v>1</v>
      </c>
      <c r="CF76">
        <f t="shared" ca="1" si="119"/>
        <v>1</v>
      </c>
      <c r="CG76">
        <f t="shared" ca="1" si="119"/>
        <v>1</v>
      </c>
      <c r="CH76">
        <f t="shared" ca="1" si="119"/>
        <v>1</v>
      </c>
      <c r="CI76">
        <f t="shared" ca="1" si="119"/>
        <v>1</v>
      </c>
      <c r="CL76">
        <f t="shared" ca="1" si="120"/>
        <v>1</v>
      </c>
      <c r="CM76">
        <f t="shared" ca="1" si="120"/>
        <v>1</v>
      </c>
      <c r="CN76">
        <f t="shared" ca="1" si="120"/>
        <v>1</v>
      </c>
      <c r="CO76">
        <f t="shared" ca="1" si="120"/>
        <v>1</v>
      </c>
      <c r="CP76">
        <f t="shared" ca="1" si="120"/>
        <v>1</v>
      </c>
      <c r="CQ76">
        <f t="shared" ca="1" si="121"/>
        <v>1</v>
      </c>
      <c r="CR76">
        <f t="shared" ca="1" si="121"/>
        <v>1</v>
      </c>
      <c r="CS76">
        <f t="shared" ca="1" si="121"/>
        <v>1</v>
      </c>
      <c r="CT76">
        <f t="shared" ca="1" si="121"/>
        <v>1</v>
      </c>
      <c r="CU76">
        <f t="shared" ca="1" si="121"/>
        <v>1</v>
      </c>
      <c r="CV76">
        <f t="shared" ca="1" si="121"/>
        <v>1</v>
      </c>
      <c r="CW76">
        <f t="shared" ca="1" si="121"/>
        <v>1</v>
      </c>
      <c r="CX76">
        <f t="shared" ca="1" si="121"/>
        <v>1</v>
      </c>
      <c r="CY76">
        <f t="shared" ca="1" si="121"/>
        <v>1</v>
      </c>
      <c r="CZ76">
        <f t="shared" ca="1" si="121"/>
        <v>1</v>
      </c>
      <c r="DC76" cm="1">
        <f t="array" aca="1" ref="DC76" ca="1">IF(BD76,OFFSET(INDIRECT("'"&amp;DT$67&amp;"'!f1"),E76-1,),"")</f>
        <v>0.15588868688791899</v>
      </c>
      <c r="DD76" cm="1">
        <f t="array" aca="1" ref="DD76" ca="1">IF(BE76,OFFSET(INDIRECT("'"&amp;DU$67&amp;"'!f1"),F76-1,),"")</f>
        <v>0.75857067294418801</v>
      </c>
      <c r="DE76" cm="1">
        <f t="array" aca="1" ref="DE76" ca="1">IF(BF76,OFFSET(INDIRECT("'"&amp;DV$67&amp;"'!f1"),G76-1,),"")</f>
        <v>0.96256039757281497</v>
      </c>
      <c r="DF76" cm="1">
        <f t="array" aca="1" ref="DF76" ca="1">IF(BG76,OFFSET(INDIRECT("'"&amp;DW$67&amp;"'!f1"),H76-1,),"")</f>
        <v>2.2814092338085099</v>
      </c>
      <c r="DG76" cm="1">
        <f t="array" aca="1" ref="DG76" ca="1">IF(BH76,OFFSET(INDIRECT("'"&amp;DX$67&amp;"'!f1"),I76-1,),"")</f>
        <v>1.38756162114441</v>
      </c>
      <c r="DH76" cm="1">
        <f t="array" aca="1" ref="DH76" ca="1">IF(BI76,OFFSET(INDIRECT("'"&amp;DY$67&amp;"'!f1"),J76-1,),"")</f>
        <v>0.15588868688791899</v>
      </c>
      <c r="DI76" cm="1">
        <f t="array" aca="1" ref="DI76" ca="1">IF(BJ76,OFFSET(INDIRECT("'"&amp;DZ$67&amp;"'!f1"),K76-1,),"")</f>
        <v>0.75857067294418801</v>
      </c>
      <c r="DJ76" cm="1">
        <f t="array" aca="1" ref="DJ76" ca="1">IF(BK76,OFFSET(INDIRECT("'"&amp;EA$67&amp;"'!f1"),L76-1,),"")</f>
        <v>0.96256039757281497</v>
      </c>
      <c r="DK76" cm="1">
        <f t="array" aca="1" ref="DK76" ca="1">IF(BL76,OFFSET(INDIRECT("'"&amp;EB$67&amp;"'!f1"),M76-1,),"")</f>
        <v>2.2814092338085099</v>
      </c>
      <c r="DL76" cm="1">
        <f t="array" aca="1" ref="DL76" ca="1">IF(BM76,OFFSET(INDIRECT("'"&amp;EC$67&amp;"'!f1"),N76-1,),"")</f>
        <v>1.38756162114441</v>
      </c>
      <c r="DM76" cm="1">
        <f t="array" aca="1" ref="DM76" ca="1">IF(BN76,OFFSET(INDIRECT("'"&amp;ED$67&amp;"'!f1"),O76-1,),"")</f>
        <v>0.15588868688791899</v>
      </c>
      <c r="DN76" cm="1">
        <f t="array" aca="1" ref="DN76" ca="1">IF(BO76,OFFSET(INDIRECT("'"&amp;EE$67&amp;"'!f1"),P76-1,),"")</f>
        <v>0.75857067294418801</v>
      </c>
      <c r="DO76" cm="1">
        <f t="array" aca="1" ref="DO76" ca="1">IF(BP76,OFFSET(INDIRECT("'"&amp;EF$67&amp;"'!f1"),Q76-1,),"")</f>
        <v>0.96256039757281497</v>
      </c>
      <c r="DP76" cm="1">
        <f t="array" aca="1" ref="DP76" ca="1">IF(BQ76,OFFSET(INDIRECT("'"&amp;EG$67&amp;"'!f1"),R76-1,),"")</f>
        <v>2.2814092338085099</v>
      </c>
      <c r="DQ76" cm="1">
        <f t="array" aca="1" ref="DQ76" ca="1">IF(BR76,OFFSET(INDIRECT("'"&amp;EH$67&amp;"'!f1"),S76-1,),"")</f>
        <v>1.38756162114441</v>
      </c>
      <c r="DT76" cm="1">
        <f t="array" aca="1" ref="DT76" ca="1">IF(CL76,OFFSET(INDIRECT("'"&amp;DT$67&amp;"'!f1"),E76-1,),"")</f>
        <v>0.15588868688791899</v>
      </c>
      <c r="DU76" cm="1">
        <f t="array" aca="1" ref="DU76" ca="1">IF(CM76,OFFSET(INDIRECT("'"&amp;DU$67&amp;"'!f1"),F76-1,),"")</f>
        <v>0.75857067294418801</v>
      </c>
      <c r="DV76" cm="1">
        <f t="array" aca="1" ref="DV76" ca="1">IF(CN76,OFFSET(INDIRECT("'"&amp;DV$67&amp;"'!f1"),G76-1,),"")</f>
        <v>0.96256039757281497</v>
      </c>
      <c r="DW76" cm="1">
        <f t="array" aca="1" ref="DW76" ca="1">IF(CO76,OFFSET(INDIRECT("'"&amp;DW$67&amp;"'!f1"),H76-1,),"")</f>
        <v>2.2814092338085099</v>
      </c>
      <c r="DX76" cm="1">
        <f t="array" aca="1" ref="DX76" ca="1">IF(CP76,OFFSET(INDIRECT("'"&amp;DX$67&amp;"'!f1"),I76-1,),"")</f>
        <v>1.38756162114441</v>
      </c>
      <c r="DY76" cm="1">
        <f t="array" aca="1" ref="DY76" ca="1">IF(CQ76,OFFSET(INDIRECT("'"&amp;DY$67&amp;"'!f1"),J76-1,),"")</f>
        <v>0.15588868688791899</v>
      </c>
      <c r="DZ76" cm="1">
        <f t="array" aca="1" ref="DZ76" ca="1">IF(CR76,OFFSET(INDIRECT("'"&amp;DZ$67&amp;"'!f1"),K76-1,),"")</f>
        <v>0.75857067294418801</v>
      </c>
      <c r="EA76" cm="1">
        <f t="array" aca="1" ref="EA76" ca="1">IF(CS76,OFFSET(INDIRECT("'"&amp;EA$67&amp;"'!f1"),L76-1,),"")</f>
        <v>0.96256039757281497</v>
      </c>
      <c r="EB76" cm="1">
        <f t="array" aca="1" ref="EB76" ca="1">IF(CT76,OFFSET(INDIRECT("'"&amp;EB$67&amp;"'!f1"),M76-1,),"")</f>
        <v>2.2814092338085099</v>
      </c>
      <c r="EC76" cm="1">
        <f t="array" aca="1" ref="EC76" ca="1">IF(CU76,OFFSET(INDIRECT("'"&amp;EC$67&amp;"'!f1"),N76-1,),"")</f>
        <v>1.38756162114441</v>
      </c>
      <c r="ED76" cm="1">
        <f t="array" aca="1" ref="ED76" ca="1">IF(CV76,OFFSET(INDIRECT("'"&amp;ED$67&amp;"'!f1"),O76-1,),"")</f>
        <v>0.15588868688791899</v>
      </c>
      <c r="EE76" cm="1">
        <f t="array" aca="1" ref="EE76" ca="1">IF(CW76,OFFSET(INDIRECT("'"&amp;EE$67&amp;"'!f1"),P76-1,),"")</f>
        <v>0.75857067294418801</v>
      </c>
      <c r="EF76" cm="1">
        <f t="array" aca="1" ref="EF76" ca="1">IF(CX76,OFFSET(INDIRECT("'"&amp;EF$67&amp;"'!f1"),Q76-1,),"")</f>
        <v>0.96256039757281497</v>
      </c>
      <c r="EG76" cm="1">
        <f t="array" aca="1" ref="EG76" ca="1">IF(CY76,OFFSET(INDIRECT("'"&amp;EG$67&amp;"'!f1"),R76-1,),"")</f>
        <v>2.2814092338085099</v>
      </c>
      <c r="EH76" cm="1">
        <f t="array" aca="1" ref="EH76" ca="1">IF(CZ76,OFFSET(INDIRECT("'"&amp;EH$67&amp;"'!f1"),S76-1,),"")</f>
        <v>1.38756162114441</v>
      </c>
      <c r="EK76" cm="1">
        <f t="array" aca="1" ref="EK76" ca="1">IF(ISNA(E76),0,OFFSET(INDIRECT("'"&amp;EK$67&amp;"'!g1"),E76-1,)*CL76)</f>
        <v>1</v>
      </c>
      <c r="EL76" cm="1">
        <f t="array" aca="1" ref="EL76" ca="1">IF(ISNA(F76),0,OFFSET(INDIRECT("'"&amp;EL$67&amp;"'!g1"),F76-1,)*CM76)</f>
        <v>10000</v>
      </c>
      <c r="EM76" cm="1">
        <f t="array" aca="1" ref="EM76" ca="1">IF(ISNA(G76),0,OFFSET(INDIRECT("'"&amp;EM$67&amp;"'!g1"),G76-1,)*CN76)</f>
        <v>10000</v>
      </c>
      <c r="EN76" cm="1">
        <f t="array" aca="1" ref="EN76" ca="1">IF(ISNA(H76),0,OFFSET(INDIRECT("'"&amp;EN$67&amp;"'!g1"),H76-1,)*CO76)</f>
        <v>10000</v>
      </c>
      <c r="EO76" cm="1">
        <f t="array" aca="1" ref="EO76" ca="1">IF(ISNA(I76),0,OFFSET(INDIRECT("'"&amp;EO$67&amp;"'!g1"),I76-1,)*CP76)</f>
        <v>10000</v>
      </c>
      <c r="EP76" cm="1">
        <f t="array" aca="1" ref="EP76" ca="1">IF(ISNA(J76),0,OFFSET(INDIRECT("'"&amp;EP$67&amp;"'!g1"),J76-1,)*CQ76)</f>
        <v>1</v>
      </c>
      <c r="EQ76" cm="1">
        <f t="array" aca="1" ref="EQ76" ca="1">IF(ISNA(K76),0,OFFSET(INDIRECT("'"&amp;EQ$67&amp;"'!g1"),K76-1,)*CR76)</f>
        <v>10000</v>
      </c>
      <c r="ER76" cm="1">
        <f t="array" aca="1" ref="ER76" ca="1">IF(ISNA(L76),0,OFFSET(INDIRECT("'"&amp;ER$67&amp;"'!g1"),L76-1,)*CS76)</f>
        <v>10000</v>
      </c>
      <c r="ES76" cm="1">
        <f t="array" aca="1" ref="ES76" ca="1">IF(ISNA(M76),0,OFFSET(INDIRECT("'"&amp;ES$67&amp;"'!g1"),M76-1,)*CT76)</f>
        <v>10000</v>
      </c>
      <c r="ET76" cm="1">
        <f t="array" aca="1" ref="ET76" ca="1">IF(ISNA(N76),0,OFFSET(INDIRECT("'"&amp;ET$67&amp;"'!g1"),N76-1,)*CU76)</f>
        <v>10000</v>
      </c>
      <c r="EU76" cm="1">
        <f t="array" aca="1" ref="EU76" ca="1">IF(ISNA(O76),0,OFFSET(INDIRECT("'"&amp;EU$67&amp;"'!g1"),O76-1,)*CV76)</f>
        <v>1</v>
      </c>
      <c r="EV76" cm="1">
        <f t="array" aca="1" ref="EV76" ca="1">IF(ISNA(P76),0,OFFSET(INDIRECT("'"&amp;EV$67&amp;"'!g1"),P76-1,)*CW76)</f>
        <v>10000</v>
      </c>
      <c r="EW76" cm="1">
        <f t="array" aca="1" ref="EW76" ca="1">IF(ISNA(Q76),0,OFFSET(INDIRECT("'"&amp;EW$67&amp;"'!g1"),Q76-1,)*CX76)</f>
        <v>10000</v>
      </c>
      <c r="EX76" cm="1">
        <f t="array" aca="1" ref="EX76" ca="1">IF(ISNA(R76),0,OFFSET(INDIRECT("'"&amp;EX$67&amp;"'!g1"),R76-1,)*CY76)</f>
        <v>10000</v>
      </c>
      <c r="EY76" cm="1">
        <f t="array" aca="1" ref="EY76" ca="1">IF(ISNA(S76),0,OFFSET(INDIRECT("'"&amp;EY$67&amp;"'!g1"),S76-1,)*CZ76)</f>
        <v>10000</v>
      </c>
      <c r="FB76" s="10" cm="1">
        <f t="array" aca="1" ref="FB76" ca="1">IF(ISNA(E76),0,OFFSET(INDIRECT("'"&amp;EK$67&amp;"'!h1"),E76-1,))</f>
        <v>1</v>
      </c>
      <c r="FC76" s="10" cm="1">
        <f t="array" aca="1" ref="FC76" ca="1">IF(ISNA(F76),0,OFFSET(INDIRECT("'"&amp;EL$67&amp;"'!h1"),F76-1,))</f>
        <v>10000</v>
      </c>
      <c r="FD76" s="10" cm="1">
        <f t="array" aca="1" ref="FD76" ca="1">IF(ISNA(G76),0,OFFSET(INDIRECT("'"&amp;EM$67&amp;"'!h1"),G76-1,))</f>
        <v>10000</v>
      </c>
      <c r="FE76" s="10" cm="1">
        <f t="array" aca="1" ref="FE76" ca="1">IF(ISNA(H76),0,OFFSET(INDIRECT("'"&amp;EN$67&amp;"'!h1"),H76-1,))</f>
        <v>10000</v>
      </c>
      <c r="FF76" s="10" cm="1">
        <f t="array" aca="1" ref="FF76" ca="1">IF(ISNA(I76),0,OFFSET(INDIRECT("'"&amp;EO$67&amp;"'!h1"),I76-1,))</f>
        <v>10000</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10000</v>
      </c>
      <c r="FL76" s="10" cm="1">
        <f t="array" aca="1" ref="FL76" ca="1">IF(ISNA(O76),0,OFFSET(INDIRECT("'"&amp;EU$67&amp;"'!h1"),O76-1,))</f>
        <v>1</v>
      </c>
      <c r="FM76" s="10" cm="1">
        <f t="array" aca="1" ref="FM76" ca="1">IF(ISNA(P76),0,OFFSET(INDIRECT("'"&amp;EV$67&amp;"'!h1"),P76-1,))</f>
        <v>10000</v>
      </c>
      <c r="FN76" s="10" cm="1">
        <f t="array" aca="1" ref="FN76" ca="1">IF(ISNA(Q76),0,OFFSET(INDIRECT("'"&amp;EW$67&amp;"'!h1"),Q76-1,))</f>
        <v>10000</v>
      </c>
      <c r="FO76" s="10" cm="1">
        <f t="array" aca="1" ref="FO76" ca="1">IF(ISNA(R76),0,OFFSET(INDIRECT("'"&amp;EX$67&amp;"'!h1"),R76-1,))</f>
        <v>10000</v>
      </c>
      <c r="FP76" s="10" cm="1">
        <f t="array" aca="1" ref="FP76" ca="1">IF(ISNA(S76),0,OFFSET(INDIRECT("'"&amp;EY$67&amp;"'!h1"),S76-1,))</f>
        <v>10000</v>
      </c>
      <c r="FQ76" s="10"/>
      <c r="FS76">
        <f t="shared" ca="1" si="126"/>
        <v>3</v>
      </c>
      <c r="FT76" t="e">
        <f t="shared" ca="1" si="122"/>
        <v>#N/A</v>
      </c>
      <c r="FU76" t="e">
        <f t="shared" ca="1" si="123"/>
        <v>#N/A</v>
      </c>
      <c r="FV76" t="e">
        <f t="shared" ca="1" si="124"/>
        <v>#N/A</v>
      </c>
      <c r="FW76" s="4" t="e">
        <f t="shared" ca="1" si="127"/>
        <v>#N/A</v>
      </c>
      <c r="FX76" s="5" t="e">
        <f t="shared" ca="1" si="128"/>
        <v>#N/A</v>
      </c>
    </row>
    <row r="77" spans="1:180" x14ac:dyDescent="0.2">
      <c r="A77" t="str" cm="1">
        <f t="array" aca="1" ref="A77" ca="1">INDIRECT($A$67&amp;"!A"&amp;ROW(C77)+$B$65)</f>
        <v>[[4,1,2]]</v>
      </c>
      <c r="B77" cm="1">
        <f t="array" aca="1" ref="B77" ca="1">INDIRECT($A$67&amp;"!b"&amp;ROW(C77)+$B$65)</f>
        <v>4</v>
      </c>
      <c r="C77">
        <f t="shared" ca="1" si="125"/>
        <v>2</v>
      </c>
      <c r="D77">
        <f>best!D37</f>
        <v>3</v>
      </c>
      <c r="E77">
        <f t="shared" ca="1" si="104"/>
        <v>34</v>
      </c>
      <c r="F77">
        <f t="shared" ca="1" si="104"/>
        <v>34</v>
      </c>
      <c r="G77">
        <f t="shared" ca="1" si="104"/>
        <v>34</v>
      </c>
      <c r="H77">
        <f t="shared" ca="1" si="104"/>
        <v>26</v>
      </c>
      <c r="I77">
        <f t="shared" ca="1" si="104"/>
        <v>35</v>
      </c>
      <c r="J77">
        <f t="shared" ca="1" si="104"/>
        <v>34</v>
      </c>
      <c r="K77">
        <f t="shared" ca="1" si="104"/>
        <v>34</v>
      </c>
      <c r="L77">
        <f t="shared" ca="1" si="104"/>
        <v>34</v>
      </c>
      <c r="M77">
        <f t="shared" ca="1" si="104"/>
        <v>26</v>
      </c>
      <c r="N77">
        <f t="shared" ca="1" si="104"/>
        <v>35</v>
      </c>
      <c r="O77">
        <f t="shared" ca="1" si="104"/>
        <v>34</v>
      </c>
      <c r="P77">
        <f t="shared" ca="1" si="104"/>
        <v>34</v>
      </c>
      <c r="Q77">
        <f t="shared" ca="1" si="104"/>
        <v>34</v>
      </c>
      <c r="R77">
        <f t="shared" ca="1" si="104"/>
        <v>26</v>
      </c>
      <c r="S77">
        <f t="shared" ca="1" si="104"/>
        <v>35</v>
      </c>
      <c r="V77" cm="1">
        <f t="array" aca="1" ref="V77" ca="1">IF(ISNA(E77),,OFFSET(INDIRECT("'"&amp;V$67&amp;"'!d1"),E77-1,))</f>
        <v>2</v>
      </c>
      <c r="W77" cm="1">
        <f t="array" aca="1" ref="W77" ca="1">IF(ISNA(F77),,OFFSET(INDIRECT("'"&amp;W$67&amp;"'!d1"),F77-1,))</f>
        <v>2</v>
      </c>
      <c r="X77" cm="1">
        <f t="array" aca="1" ref="X77" ca="1">IF(ISNA(G77),,OFFSET(INDIRECT("'"&amp;X$67&amp;"'!d1"),G77-1,))</f>
        <v>2</v>
      </c>
      <c r="Y77" cm="1">
        <f t="array" aca="1" ref="Y77" ca="1">IF(ISNA(H77),,OFFSET(INDIRECT("'"&amp;Y$67&amp;"'!d1"),H77-1,))</f>
        <v>2</v>
      </c>
      <c r="Z77" cm="1">
        <f t="array" aca="1" ref="Z77" ca="1">IF(ISNA(I77),,OFFSET(INDIRECT("'"&amp;Z$67&amp;"'!d1"),I77-1,))</f>
        <v>2</v>
      </c>
      <c r="AA77" cm="1">
        <f t="array" aca="1" ref="AA77" ca="1">IF(ISNA(J77),,OFFSET(INDIRECT("'"&amp;AA$67&amp;"'!d1"),J77-1,))</f>
        <v>2</v>
      </c>
      <c r="AB77" cm="1">
        <f t="array" aca="1" ref="AB77" ca="1">IF(ISNA(K77),,OFFSET(INDIRECT("'"&amp;AB$67&amp;"'!d1"),K77-1,))</f>
        <v>2</v>
      </c>
      <c r="AC77" cm="1">
        <f t="array" aca="1" ref="AC77" ca="1">IF(ISNA(L77),,OFFSET(INDIRECT("'"&amp;AC$67&amp;"'!d1"),L77-1,))</f>
        <v>2</v>
      </c>
      <c r="AD77" cm="1">
        <f t="array" aca="1" ref="AD77" ca="1">IF(ISNA(M77),,OFFSET(INDIRECT("'"&amp;AD$67&amp;"'!d1"),M77-1,))</f>
        <v>2</v>
      </c>
      <c r="AE77" cm="1">
        <f t="array" aca="1" ref="AE77" ca="1">IF(ISNA(N77),,OFFSET(INDIRECT("'"&amp;AE$67&amp;"'!d1"),N77-1,))</f>
        <v>2</v>
      </c>
      <c r="AF77" cm="1">
        <f t="array" aca="1" ref="AF77" ca="1">IF(ISNA(O77),,OFFSET(INDIRECT("'"&amp;AF$67&amp;"'!d1"),O77-1,))</f>
        <v>2</v>
      </c>
      <c r="AG77" cm="1">
        <f t="array" aca="1" ref="AG77" ca="1">IF(ISNA(P77),,OFFSET(INDIRECT("'"&amp;AG$67&amp;"'!d1"),P77-1,))</f>
        <v>2</v>
      </c>
      <c r="AH77" cm="1">
        <f t="array" aca="1" ref="AH77" ca="1">IF(ISNA(Q77),,OFFSET(INDIRECT("'"&amp;AH$67&amp;"'!d1"),Q77-1,))</f>
        <v>2</v>
      </c>
      <c r="AI77" cm="1">
        <f t="array" aca="1" ref="AI77" ca="1">IF(ISNA(R77),,OFFSET(INDIRECT("'"&amp;AI$67&amp;"'!d1"),R77-1,))</f>
        <v>2</v>
      </c>
      <c r="AJ77" cm="1">
        <f t="array" aca="1" ref="AJ77" ca="1">IF(ISNA(S77),,OFFSET(INDIRECT("'"&amp;AJ$67&amp;"'!d1"),S77-1,))</f>
        <v>2</v>
      </c>
      <c r="AM77">
        <f t="shared" ca="1" si="105"/>
        <v>0</v>
      </c>
      <c r="AN77">
        <f t="shared" ca="1" si="105"/>
        <v>0</v>
      </c>
      <c r="AO77">
        <f t="shared" ca="1" si="105"/>
        <v>0</v>
      </c>
      <c r="AP77">
        <f t="shared" ca="1" si="105"/>
        <v>0</v>
      </c>
      <c r="AQ77">
        <f t="shared" ca="1" si="105"/>
        <v>0</v>
      </c>
      <c r="AR77">
        <f t="shared" ca="1" si="106"/>
        <v>0</v>
      </c>
      <c r="AS77">
        <f t="shared" ca="1" si="107"/>
        <v>0</v>
      </c>
      <c r="AT77">
        <f t="shared" ca="1" si="108"/>
        <v>0</v>
      </c>
      <c r="AU77">
        <f t="shared" ca="1" si="109"/>
        <v>0</v>
      </c>
      <c r="AV77">
        <f t="shared" ca="1" si="110"/>
        <v>0</v>
      </c>
      <c r="AW77">
        <f t="shared" ca="1" si="111"/>
        <v>0</v>
      </c>
      <c r="AX77">
        <f t="shared" ca="1" si="112"/>
        <v>0</v>
      </c>
      <c r="AY77">
        <f t="shared" ca="1" si="113"/>
        <v>0</v>
      </c>
      <c r="AZ77">
        <f t="shared" ca="1" si="114"/>
        <v>0</v>
      </c>
      <c r="BA77">
        <f t="shared" ca="1" si="115"/>
        <v>0</v>
      </c>
      <c r="BD77">
        <f t="shared" ca="1" si="116"/>
        <v>1</v>
      </c>
      <c r="BE77">
        <f t="shared" ca="1" si="116"/>
        <v>1</v>
      </c>
      <c r="BF77">
        <f t="shared" ca="1" si="116"/>
        <v>1</v>
      </c>
      <c r="BG77">
        <f t="shared" ca="1" si="116"/>
        <v>1</v>
      </c>
      <c r="BH77">
        <f t="shared" ca="1" si="116"/>
        <v>1</v>
      </c>
      <c r="BI77">
        <f t="shared" ca="1" si="117"/>
        <v>1</v>
      </c>
      <c r="BJ77">
        <f t="shared" ca="1" si="117"/>
        <v>1</v>
      </c>
      <c r="BK77">
        <f t="shared" ca="1" si="117"/>
        <v>1</v>
      </c>
      <c r="BL77">
        <f t="shared" ca="1" si="117"/>
        <v>1</v>
      </c>
      <c r="BM77">
        <f t="shared" ca="1" si="117"/>
        <v>1</v>
      </c>
      <c r="BN77">
        <f t="shared" ca="1" si="117"/>
        <v>1</v>
      </c>
      <c r="BO77">
        <f t="shared" ca="1" si="117"/>
        <v>1</v>
      </c>
      <c r="BP77">
        <f t="shared" ca="1" si="117"/>
        <v>1</v>
      </c>
      <c r="BQ77">
        <f t="shared" ca="1" si="117"/>
        <v>1</v>
      </c>
      <c r="BR77">
        <f t="shared" ca="1" si="117"/>
        <v>1</v>
      </c>
      <c r="BU77">
        <f t="shared" ca="1" si="118"/>
        <v>2</v>
      </c>
      <c r="BV77">
        <f t="shared" ca="1" si="118"/>
        <v>2</v>
      </c>
      <c r="BW77">
        <f t="shared" ca="1" si="118"/>
        <v>2</v>
      </c>
      <c r="BX77">
        <f t="shared" ca="1" si="118"/>
        <v>2</v>
      </c>
      <c r="BY77">
        <f t="shared" ca="1" si="118"/>
        <v>2</v>
      </c>
      <c r="BZ77">
        <f t="shared" ca="1" si="119"/>
        <v>2</v>
      </c>
      <c r="CA77">
        <f t="shared" ca="1" si="119"/>
        <v>2</v>
      </c>
      <c r="CB77">
        <f t="shared" ca="1" si="119"/>
        <v>2</v>
      </c>
      <c r="CC77">
        <f t="shared" ca="1" si="119"/>
        <v>2</v>
      </c>
      <c r="CD77">
        <f t="shared" ca="1" si="119"/>
        <v>2</v>
      </c>
      <c r="CE77">
        <f t="shared" ca="1" si="119"/>
        <v>2</v>
      </c>
      <c r="CF77">
        <f t="shared" ca="1" si="119"/>
        <v>2</v>
      </c>
      <c r="CG77">
        <f t="shared" ca="1" si="119"/>
        <v>2</v>
      </c>
      <c r="CH77">
        <f t="shared" ca="1" si="119"/>
        <v>2</v>
      </c>
      <c r="CI77">
        <f t="shared" ca="1" si="119"/>
        <v>2</v>
      </c>
      <c r="CL77">
        <f t="shared" ca="1" si="120"/>
        <v>1</v>
      </c>
      <c r="CM77">
        <f t="shared" ca="1" si="120"/>
        <v>1</v>
      </c>
      <c r="CN77">
        <f t="shared" ca="1" si="120"/>
        <v>1</v>
      </c>
      <c r="CO77">
        <f t="shared" ca="1" si="120"/>
        <v>1</v>
      </c>
      <c r="CP77">
        <f t="shared" ca="1" si="120"/>
        <v>1</v>
      </c>
      <c r="CQ77">
        <f t="shared" ca="1" si="121"/>
        <v>1</v>
      </c>
      <c r="CR77">
        <f t="shared" ca="1" si="121"/>
        <v>1</v>
      </c>
      <c r="CS77">
        <f t="shared" ca="1" si="121"/>
        <v>1</v>
      </c>
      <c r="CT77">
        <f t="shared" ca="1" si="121"/>
        <v>1</v>
      </c>
      <c r="CU77">
        <f t="shared" ca="1" si="121"/>
        <v>1</v>
      </c>
      <c r="CV77">
        <f t="shared" ca="1" si="121"/>
        <v>1</v>
      </c>
      <c r="CW77">
        <f t="shared" ca="1" si="121"/>
        <v>1</v>
      </c>
      <c r="CX77">
        <f t="shared" ca="1" si="121"/>
        <v>1</v>
      </c>
      <c r="CY77">
        <f t="shared" ca="1" si="121"/>
        <v>1</v>
      </c>
      <c r="CZ77">
        <f t="shared" ca="1" si="121"/>
        <v>1</v>
      </c>
      <c r="DC77" cm="1">
        <f t="array" aca="1" ref="DC77" ca="1">IF(BD77,OFFSET(INDIRECT("'"&amp;DT$67&amp;"'!f1"),E77-1,),"")</f>
        <v>2.4490771815180699E-2</v>
      </c>
      <c r="DD77" cm="1">
        <f t="array" aca="1" ref="DD77" ca="1">IF(BE77,OFFSET(INDIRECT("'"&amp;DU$67&amp;"'!f1"),F77-1,),"")</f>
        <v>0.88872978650033396</v>
      </c>
      <c r="DE77" cm="1">
        <f t="array" aca="1" ref="DE77" ca="1">IF(BF77,OFFSET(INDIRECT("'"&amp;DV$67&amp;"'!f1"),G77-1,),"")</f>
        <v>1.06373836193233</v>
      </c>
      <c r="DF77" cm="1">
        <f t="array" aca="1" ref="DF77" ca="1">IF(BG77,OFFSET(INDIRECT("'"&amp;DW$67&amp;"'!f1"),H77-1,),"")</f>
        <v>2.8495558723807299</v>
      </c>
      <c r="DG77" cm="1">
        <f t="array" aca="1" ref="DG77" ca="1">IF(BH77,OFFSET(INDIRECT("'"&amp;DX$67&amp;"'!f1"),I77-1,),"")</f>
        <v>1.48777933046221</v>
      </c>
      <c r="DH77" cm="1">
        <f t="array" aca="1" ref="DH77" ca="1">IF(BI77,OFFSET(INDIRECT("'"&amp;DY$67&amp;"'!f1"),J77-1,),"")</f>
        <v>2.4490771815180699E-2</v>
      </c>
      <c r="DI77" cm="1">
        <f t="array" aca="1" ref="DI77" ca="1">IF(BJ77,OFFSET(INDIRECT("'"&amp;DZ$67&amp;"'!f1"),K77-1,),"")</f>
        <v>0.88872978650033396</v>
      </c>
      <c r="DJ77" cm="1">
        <f t="array" aca="1" ref="DJ77" ca="1">IF(BK77,OFFSET(INDIRECT("'"&amp;EA$67&amp;"'!f1"),L77-1,),"")</f>
        <v>1.06373836193233</v>
      </c>
      <c r="DK77" cm="1">
        <f t="array" aca="1" ref="DK77" ca="1">IF(BL77,OFFSET(INDIRECT("'"&amp;EB$67&amp;"'!f1"),M77-1,),"")</f>
        <v>2.8495558723807299</v>
      </c>
      <c r="DL77" cm="1">
        <f t="array" aca="1" ref="DL77" ca="1">IF(BM77,OFFSET(INDIRECT("'"&amp;EC$67&amp;"'!f1"),N77-1,),"")</f>
        <v>1.48777933046221</v>
      </c>
      <c r="DM77" cm="1">
        <f t="array" aca="1" ref="DM77" ca="1">IF(BN77,OFFSET(INDIRECT("'"&amp;ED$67&amp;"'!f1"),O77-1,),"")</f>
        <v>2.4490771815180699E-2</v>
      </c>
      <c r="DN77" cm="1">
        <f t="array" aca="1" ref="DN77" ca="1">IF(BO77,OFFSET(INDIRECT("'"&amp;EE$67&amp;"'!f1"),P77-1,),"")</f>
        <v>0.88872978650033396</v>
      </c>
      <c r="DO77" cm="1">
        <f t="array" aca="1" ref="DO77" ca="1">IF(BP77,OFFSET(INDIRECT("'"&amp;EF$67&amp;"'!f1"),Q77-1,),"")</f>
        <v>1.06373836193233</v>
      </c>
      <c r="DP77" cm="1">
        <f t="array" aca="1" ref="DP77" ca="1">IF(BQ77,OFFSET(INDIRECT("'"&amp;EG$67&amp;"'!f1"),R77-1,),"")</f>
        <v>2.8495558723807299</v>
      </c>
      <c r="DQ77" cm="1">
        <f t="array" aca="1" ref="DQ77" ca="1">IF(BR77,OFFSET(INDIRECT("'"&amp;EH$67&amp;"'!f1"),S77-1,),"")</f>
        <v>1.48777933046221</v>
      </c>
      <c r="DT77" cm="1">
        <f t="array" aca="1" ref="DT77" ca="1">IF(CL77,OFFSET(INDIRECT("'"&amp;DT$67&amp;"'!f1"),E77-1,),"")</f>
        <v>2.4490771815180699E-2</v>
      </c>
      <c r="DU77" cm="1">
        <f t="array" aca="1" ref="DU77" ca="1">IF(CM77,OFFSET(INDIRECT("'"&amp;DU$67&amp;"'!f1"),F77-1,),"")</f>
        <v>0.88872978650033396</v>
      </c>
      <c r="DV77" cm="1">
        <f t="array" aca="1" ref="DV77" ca="1">IF(CN77,OFFSET(INDIRECT("'"&amp;DV$67&amp;"'!f1"),G77-1,),"")</f>
        <v>1.06373836193233</v>
      </c>
      <c r="DW77" cm="1">
        <f t="array" aca="1" ref="DW77" ca="1">IF(CO77,OFFSET(INDIRECT("'"&amp;DW$67&amp;"'!f1"),H77-1,),"")</f>
        <v>2.8495558723807299</v>
      </c>
      <c r="DX77" cm="1">
        <f t="array" aca="1" ref="DX77" ca="1">IF(CP77,OFFSET(INDIRECT("'"&amp;DX$67&amp;"'!f1"),I77-1,),"")</f>
        <v>1.48777933046221</v>
      </c>
      <c r="DY77" cm="1">
        <f t="array" aca="1" ref="DY77" ca="1">IF(CQ77,OFFSET(INDIRECT("'"&amp;DY$67&amp;"'!f1"),J77-1,),"")</f>
        <v>2.4490771815180699E-2</v>
      </c>
      <c r="DZ77" cm="1">
        <f t="array" aca="1" ref="DZ77" ca="1">IF(CR77,OFFSET(INDIRECT("'"&amp;DZ$67&amp;"'!f1"),K77-1,),"")</f>
        <v>0.88872978650033396</v>
      </c>
      <c r="EA77" cm="1">
        <f t="array" aca="1" ref="EA77" ca="1">IF(CS77,OFFSET(INDIRECT("'"&amp;EA$67&amp;"'!f1"),L77-1,),"")</f>
        <v>1.06373836193233</v>
      </c>
      <c r="EB77" cm="1">
        <f t="array" aca="1" ref="EB77" ca="1">IF(CT77,OFFSET(INDIRECT("'"&amp;EB$67&amp;"'!f1"),M77-1,),"")</f>
        <v>2.8495558723807299</v>
      </c>
      <c r="EC77" cm="1">
        <f t="array" aca="1" ref="EC77" ca="1">IF(CU77,OFFSET(INDIRECT("'"&amp;EC$67&amp;"'!f1"),N77-1,),"")</f>
        <v>1.48777933046221</v>
      </c>
      <c r="ED77" cm="1">
        <f t="array" aca="1" ref="ED77" ca="1">IF(CV77,OFFSET(INDIRECT("'"&amp;ED$67&amp;"'!f1"),O77-1,),"")</f>
        <v>2.4490771815180699E-2</v>
      </c>
      <c r="EE77" cm="1">
        <f t="array" aca="1" ref="EE77" ca="1">IF(CW77,OFFSET(INDIRECT("'"&amp;EE$67&amp;"'!f1"),P77-1,),"")</f>
        <v>0.88872978650033396</v>
      </c>
      <c r="EF77" cm="1">
        <f t="array" aca="1" ref="EF77" ca="1">IF(CX77,OFFSET(INDIRECT("'"&amp;EF$67&amp;"'!f1"),Q77-1,),"")</f>
        <v>1.06373836193233</v>
      </c>
      <c r="EG77" cm="1">
        <f t="array" aca="1" ref="EG77" ca="1">IF(CY77,OFFSET(INDIRECT("'"&amp;EG$67&amp;"'!f1"),R77-1,),"")</f>
        <v>2.8495558723807299</v>
      </c>
      <c r="EH77" cm="1">
        <f t="array" aca="1" ref="EH77" ca="1">IF(CZ77,OFFSET(INDIRECT("'"&amp;EH$67&amp;"'!f1"),S77-1,),"")</f>
        <v>1.48777933046221</v>
      </c>
      <c r="EK77" cm="1">
        <f t="array" aca="1" ref="EK77" ca="1">IF(ISNA(E77),0,OFFSET(INDIRECT("'"&amp;EK$67&amp;"'!g1"),E77-1,)*CL77)</f>
        <v>1</v>
      </c>
      <c r="EL77" cm="1">
        <f t="array" aca="1" ref="EL77" ca="1">IF(ISNA(F77),0,OFFSET(INDIRECT("'"&amp;EL$67&amp;"'!g1"),F77-1,)*CM77)</f>
        <v>10000</v>
      </c>
      <c r="EM77" cm="1">
        <f t="array" aca="1" ref="EM77" ca="1">IF(ISNA(G77),0,OFFSET(INDIRECT("'"&amp;EM$67&amp;"'!g1"),G77-1,)*CN77)</f>
        <v>10000</v>
      </c>
      <c r="EN77" cm="1">
        <f t="array" aca="1" ref="EN77" ca="1">IF(ISNA(H77),0,OFFSET(INDIRECT("'"&amp;EN$67&amp;"'!g1"),H77-1,)*CO77)</f>
        <v>10000</v>
      </c>
      <c r="EO77" cm="1">
        <f t="array" aca="1" ref="EO77" ca="1">IF(ISNA(I77),0,OFFSET(INDIRECT("'"&amp;EO$67&amp;"'!g1"),I77-1,)*CP77)</f>
        <v>10000</v>
      </c>
      <c r="EP77" cm="1">
        <f t="array" aca="1" ref="EP77" ca="1">IF(ISNA(J77),0,OFFSET(INDIRECT("'"&amp;EP$67&amp;"'!g1"),J77-1,)*CQ77)</f>
        <v>1</v>
      </c>
      <c r="EQ77" cm="1">
        <f t="array" aca="1" ref="EQ77" ca="1">IF(ISNA(K77),0,OFFSET(INDIRECT("'"&amp;EQ$67&amp;"'!g1"),K77-1,)*CR77)</f>
        <v>10000</v>
      </c>
      <c r="ER77" cm="1">
        <f t="array" aca="1" ref="ER77" ca="1">IF(ISNA(L77),0,OFFSET(INDIRECT("'"&amp;ER$67&amp;"'!g1"),L77-1,)*CS77)</f>
        <v>10000</v>
      </c>
      <c r="ES77" cm="1">
        <f t="array" aca="1" ref="ES77" ca="1">IF(ISNA(M77),0,OFFSET(INDIRECT("'"&amp;ES$67&amp;"'!g1"),M77-1,)*CT77)</f>
        <v>10000</v>
      </c>
      <c r="ET77" cm="1">
        <f t="array" aca="1" ref="ET77" ca="1">IF(ISNA(N77),0,OFFSET(INDIRECT("'"&amp;ET$67&amp;"'!g1"),N77-1,)*CU77)</f>
        <v>10000</v>
      </c>
      <c r="EU77" cm="1">
        <f t="array" aca="1" ref="EU77" ca="1">IF(ISNA(O77),0,OFFSET(INDIRECT("'"&amp;EU$67&amp;"'!g1"),O77-1,)*CV77)</f>
        <v>1</v>
      </c>
      <c r="EV77" cm="1">
        <f t="array" aca="1" ref="EV77" ca="1">IF(ISNA(P77),0,OFFSET(INDIRECT("'"&amp;EV$67&amp;"'!g1"),P77-1,)*CW77)</f>
        <v>10000</v>
      </c>
      <c r="EW77" cm="1">
        <f t="array" aca="1" ref="EW77" ca="1">IF(ISNA(Q77),0,OFFSET(INDIRECT("'"&amp;EW$67&amp;"'!g1"),Q77-1,)*CX77)</f>
        <v>10000</v>
      </c>
      <c r="EX77" cm="1">
        <f t="array" aca="1" ref="EX77" ca="1">IF(ISNA(R77),0,OFFSET(INDIRECT("'"&amp;EX$67&amp;"'!g1"),R77-1,)*CY77)</f>
        <v>10000</v>
      </c>
      <c r="EY77" cm="1">
        <f t="array" aca="1" ref="EY77" ca="1">IF(ISNA(S77),0,OFFSET(INDIRECT("'"&amp;EY$67&amp;"'!g1"),S77-1,)*CZ77)</f>
        <v>10000</v>
      </c>
      <c r="FB77" s="10" cm="1">
        <f t="array" aca="1" ref="FB77" ca="1">IF(ISNA(E77),0,OFFSET(INDIRECT("'"&amp;EK$67&amp;"'!h1"),E77-1,))</f>
        <v>1</v>
      </c>
      <c r="FC77" s="10" cm="1">
        <f t="array" aca="1" ref="FC77" ca="1">IF(ISNA(F77),0,OFFSET(INDIRECT("'"&amp;EL$67&amp;"'!h1"),F77-1,))</f>
        <v>10000</v>
      </c>
      <c r="FD77" s="10" cm="1">
        <f t="array" aca="1" ref="FD77" ca="1">IF(ISNA(G77),0,OFFSET(INDIRECT("'"&amp;EM$67&amp;"'!h1"),G77-1,))</f>
        <v>10000</v>
      </c>
      <c r="FE77" s="10" cm="1">
        <f t="array" aca="1" ref="FE77" ca="1">IF(ISNA(H77),0,OFFSET(INDIRECT("'"&amp;EN$67&amp;"'!h1"),H77-1,))</f>
        <v>10000</v>
      </c>
      <c r="FF77" s="10" cm="1">
        <f t="array" aca="1" ref="FF77" ca="1">IF(ISNA(I77),0,OFFSET(INDIRECT("'"&amp;EO$67&amp;"'!h1"),I77-1,))</f>
        <v>10000</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10000</v>
      </c>
      <c r="FL77" s="10" cm="1">
        <f t="array" aca="1" ref="FL77" ca="1">IF(ISNA(O77),0,OFFSET(INDIRECT("'"&amp;EU$67&amp;"'!h1"),O77-1,))</f>
        <v>1</v>
      </c>
      <c r="FM77" s="10" cm="1">
        <f t="array" aca="1" ref="FM77" ca="1">IF(ISNA(P77),0,OFFSET(INDIRECT("'"&amp;EV$67&amp;"'!h1"),P77-1,))</f>
        <v>10000</v>
      </c>
      <c r="FN77" s="10" cm="1">
        <f t="array" aca="1" ref="FN77" ca="1">IF(ISNA(Q77),0,OFFSET(INDIRECT("'"&amp;EW$67&amp;"'!h1"),Q77-1,))</f>
        <v>10000</v>
      </c>
      <c r="FO77" s="10" cm="1">
        <f t="array" aca="1" ref="FO77" ca="1">IF(ISNA(R77),0,OFFSET(INDIRECT("'"&amp;EX$67&amp;"'!h1"),R77-1,))</f>
        <v>10000</v>
      </c>
      <c r="FP77" s="10" cm="1">
        <f t="array" aca="1" ref="FP77" ca="1">IF(ISNA(S77),0,OFFSET(INDIRECT("'"&amp;EY$67&amp;"'!h1"),S77-1,))</f>
        <v>10000</v>
      </c>
      <c r="FQ77" s="10"/>
      <c r="FS77">
        <f t="shared" ca="1" si="126"/>
        <v>4</v>
      </c>
      <c r="FT77" t="e">
        <f t="shared" ca="1" si="122"/>
        <v>#N/A</v>
      </c>
      <c r="FU77" t="e">
        <f t="shared" ca="1" si="123"/>
        <v>#N/A</v>
      </c>
      <c r="FV77" t="e">
        <f t="shared" ca="1" si="124"/>
        <v>#N/A</v>
      </c>
      <c r="FW77" s="4" t="e">
        <f t="shared" ca="1" si="127"/>
        <v>#N/A</v>
      </c>
      <c r="FX77" s="5" t="e">
        <f t="shared" ca="1" si="128"/>
        <v>#N/A</v>
      </c>
    </row>
    <row r="78" spans="1:180" x14ac:dyDescent="0.2">
      <c r="A78" t="str" cm="1">
        <f t="array" aca="1" ref="A78" ca="1">INDIRECT($A$67&amp;"!A"&amp;ROW(C78)+$B$65)</f>
        <v>[[5,1,3]]</v>
      </c>
      <c r="B78" cm="1">
        <f t="array" aca="1" ref="B78" ca="1">INDIRECT($A$67&amp;"!b"&amp;ROW(C78)+$B$65)</f>
        <v>5</v>
      </c>
      <c r="C78">
        <f t="shared" ca="1" si="125"/>
        <v>3</v>
      </c>
      <c r="D78">
        <f>best!D38</f>
        <v>3</v>
      </c>
      <c r="E78">
        <f t="shared" ref="E78:S87" ca="1" si="129">MATCH($A78,INDIRECT("'"&amp;E$67&amp;"'!A:A"),)</f>
        <v>35</v>
      </c>
      <c r="F78">
        <f t="shared" ca="1" si="129"/>
        <v>35</v>
      </c>
      <c r="G78">
        <f t="shared" ca="1" si="129"/>
        <v>35</v>
      </c>
      <c r="H78">
        <f t="shared" ca="1" si="129"/>
        <v>27</v>
      </c>
      <c r="I78">
        <f t="shared" ca="1" si="129"/>
        <v>36</v>
      </c>
      <c r="J78">
        <f t="shared" ca="1" si="129"/>
        <v>35</v>
      </c>
      <c r="K78">
        <f t="shared" ca="1" si="129"/>
        <v>35</v>
      </c>
      <c r="L78">
        <f t="shared" ca="1" si="129"/>
        <v>35</v>
      </c>
      <c r="M78">
        <f t="shared" ca="1" si="129"/>
        <v>27</v>
      </c>
      <c r="N78">
        <f t="shared" ca="1" si="129"/>
        <v>36</v>
      </c>
      <c r="O78">
        <f t="shared" ca="1" si="129"/>
        <v>35</v>
      </c>
      <c r="P78">
        <f t="shared" ca="1" si="129"/>
        <v>35</v>
      </c>
      <c r="Q78">
        <f t="shared" ca="1" si="129"/>
        <v>35</v>
      </c>
      <c r="R78">
        <f t="shared" ca="1" si="129"/>
        <v>27</v>
      </c>
      <c r="S78">
        <f t="shared" ca="1" si="129"/>
        <v>36</v>
      </c>
      <c r="V78" cm="1">
        <f t="array" aca="1" ref="V78" ca="1">IF(ISNA(E78),,OFFSET(INDIRECT("'"&amp;V$67&amp;"'!d1"),E78-1,))</f>
        <v>3</v>
      </c>
      <c r="W78" cm="1">
        <f t="array" aca="1" ref="W78" ca="1">IF(ISNA(F78),,OFFSET(INDIRECT("'"&amp;W$67&amp;"'!d1"),F78-1,))</f>
        <v>3</v>
      </c>
      <c r="X78" cm="1">
        <f t="array" aca="1" ref="X78" ca="1">IF(ISNA(G78),,OFFSET(INDIRECT("'"&amp;X$67&amp;"'!d1"),G78-1,))</f>
        <v>3</v>
      </c>
      <c r="Y78" cm="1">
        <f t="array" aca="1" ref="Y78" ca="1">IF(ISNA(H78),,OFFSET(INDIRECT("'"&amp;Y$67&amp;"'!d1"),H78-1,))</f>
        <v>3</v>
      </c>
      <c r="Z78" cm="1">
        <f t="array" aca="1" ref="Z78" ca="1">IF(ISNA(I78),,OFFSET(INDIRECT("'"&amp;Z$67&amp;"'!d1"),I78-1,))</f>
        <v>3</v>
      </c>
      <c r="AA78" cm="1">
        <f t="array" aca="1" ref="AA78" ca="1">IF(ISNA(J78),,OFFSET(INDIRECT("'"&amp;AA$67&amp;"'!d1"),J78-1,))</f>
        <v>3</v>
      </c>
      <c r="AB78" cm="1">
        <f t="array" aca="1" ref="AB78" ca="1">IF(ISNA(K78),,OFFSET(INDIRECT("'"&amp;AB$67&amp;"'!d1"),K78-1,))</f>
        <v>3</v>
      </c>
      <c r="AC78" cm="1">
        <f t="array" aca="1" ref="AC78" ca="1">IF(ISNA(L78),,OFFSET(INDIRECT("'"&amp;AC$67&amp;"'!d1"),L78-1,))</f>
        <v>3</v>
      </c>
      <c r="AD78" cm="1">
        <f t="array" aca="1" ref="AD78" ca="1">IF(ISNA(M78),,OFFSET(INDIRECT("'"&amp;AD$67&amp;"'!d1"),M78-1,))</f>
        <v>3</v>
      </c>
      <c r="AE78" cm="1">
        <f t="array" aca="1" ref="AE78" ca="1">IF(ISNA(N78),,OFFSET(INDIRECT("'"&amp;AE$67&amp;"'!d1"),N78-1,))</f>
        <v>3</v>
      </c>
      <c r="AF78" cm="1">
        <f t="array" aca="1" ref="AF78" ca="1">IF(ISNA(O78),,OFFSET(INDIRECT("'"&amp;AF$67&amp;"'!d1"),O78-1,))</f>
        <v>3</v>
      </c>
      <c r="AG78" cm="1">
        <f t="array" aca="1" ref="AG78" ca="1">IF(ISNA(P78),,OFFSET(INDIRECT("'"&amp;AG$67&amp;"'!d1"),P78-1,))</f>
        <v>3</v>
      </c>
      <c r="AH78" cm="1">
        <f t="array" aca="1" ref="AH78" ca="1">IF(ISNA(Q78),,OFFSET(INDIRECT("'"&amp;AH$67&amp;"'!d1"),Q78-1,))</f>
        <v>3</v>
      </c>
      <c r="AI78" cm="1">
        <f t="array" aca="1" ref="AI78" ca="1">IF(ISNA(R78),,OFFSET(INDIRECT("'"&amp;AI$67&amp;"'!d1"),R78-1,))</f>
        <v>3</v>
      </c>
      <c r="AJ78" cm="1">
        <f t="array" aca="1" ref="AJ78" ca="1">IF(ISNA(S78),,OFFSET(INDIRECT("'"&amp;AJ$67&amp;"'!d1"),S78-1,))</f>
        <v>3</v>
      </c>
      <c r="AM78">
        <f t="shared" ca="1" si="105"/>
        <v>0</v>
      </c>
      <c r="AN78">
        <f t="shared" ca="1" si="105"/>
        <v>0</v>
      </c>
      <c r="AO78">
        <f t="shared" ca="1" si="105"/>
        <v>0</v>
      </c>
      <c r="AP78">
        <f t="shared" ca="1" si="105"/>
        <v>0</v>
      </c>
      <c r="AQ78">
        <f t="shared" ca="1" si="105"/>
        <v>0</v>
      </c>
      <c r="AR78">
        <f t="shared" ca="1" si="106"/>
        <v>0</v>
      </c>
      <c r="AS78">
        <f t="shared" ca="1" si="107"/>
        <v>0</v>
      </c>
      <c r="AT78">
        <f t="shared" ca="1" si="108"/>
        <v>0</v>
      </c>
      <c r="AU78">
        <f t="shared" ca="1" si="109"/>
        <v>0</v>
      </c>
      <c r="AV78">
        <f t="shared" ca="1" si="110"/>
        <v>0</v>
      </c>
      <c r="AW78">
        <f t="shared" ca="1" si="111"/>
        <v>0</v>
      </c>
      <c r="AX78">
        <f t="shared" ca="1" si="112"/>
        <v>0</v>
      </c>
      <c r="AY78">
        <f t="shared" ca="1" si="113"/>
        <v>0</v>
      </c>
      <c r="AZ78">
        <f t="shared" ca="1" si="114"/>
        <v>0</v>
      </c>
      <c r="BA78">
        <f t="shared" ca="1" si="115"/>
        <v>0</v>
      </c>
      <c r="BD78">
        <f t="shared" ca="1" si="116"/>
        <v>1</v>
      </c>
      <c r="BE78">
        <f t="shared" ca="1" si="116"/>
        <v>1</v>
      </c>
      <c r="BF78">
        <f t="shared" ca="1" si="116"/>
        <v>1</v>
      </c>
      <c r="BG78">
        <f t="shared" ca="1" si="116"/>
        <v>1</v>
      </c>
      <c r="BH78">
        <f t="shared" ca="1" si="116"/>
        <v>1</v>
      </c>
      <c r="BI78">
        <f t="shared" ca="1" si="117"/>
        <v>1</v>
      </c>
      <c r="BJ78">
        <f t="shared" ca="1" si="117"/>
        <v>1</v>
      </c>
      <c r="BK78">
        <f t="shared" ca="1" si="117"/>
        <v>1</v>
      </c>
      <c r="BL78">
        <f t="shared" ca="1" si="117"/>
        <v>1</v>
      </c>
      <c r="BM78">
        <f t="shared" ca="1" si="117"/>
        <v>1</v>
      </c>
      <c r="BN78">
        <f t="shared" ca="1" si="117"/>
        <v>1</v>
      </c>
      <c r="BO78">
        <f t="shared" ca="1" si="117"/>
        <v>1</v>
      </c>
      <c r="BP78">
        <f t="shared" ca="1" si="117"/>
        <v>1</v>
      </c>
      <c r="BQ78">
        <f t="shared" ca="1" si="117"/>
        <v>1</v>
      </c>
      <c r="BR78">
        <f t="shared" ca="1" si="117"/>
        <v>1</v>
      </c>
      <c r="BU78">
        <f t="shared" ca="1" si="118"/>
        <v>3</v>
      </c>
      <c r="BV78">
        <f t="shared" ca="1" si="118"/>
        <v>3</v>
      </c>
      <c r="BW78">
        <f t="shared" ca="1" si="118"/>
        <v>3</v>
      </c>
      <c r="BX78">
        <f t="shared" ca="1" si="118"/>
        <v>3</v>
      </c>
      <c r="BY78">
        <f t="shared" ca="1" si="118"/>
        <v>3</v>
      </c>
      <c r="BZ78">
        <f t="shared" ca="1" si="119"/>
        <v>3</v>
      </c>
      <c r="CA78">
        <f t="shared" ca="1" si="119"/>
        <v>3</v>
      </c>
      <c r="CB78">
        <f t="shared" ca="1" si="119"/>
        <v>3</v>
      </c>
      <c r="CC78">
        <f t="shared" ca="1" si="119"/>
        <v>3</v>
      </c>
      <c r="CD78">
        <f t="shared" ca="1" si="119"/>
        <v>3</v>
      </c>
      <c r="CE78">
        <f t="shared" ca="1" si="119"/>
        <v>3</v>
      </c>
      <c r="CF78">
        <f t="shared" ca="1" si="119"/>
        <v>3</v>
      </c>
      <c r="CG78">
        <f t="shared" ca="1" si="119"/>
        <v>3</v>
      </c>
      <c r="CH78">
        <f t="shared" ca="1" si="119"/>
        <v>3</v>
      </c>
      <c r="CI78">
        <f t="shared" ca="1" si="119"/>
        <v>3</v>
      </c>
      <c r="CL78">
        <f t="shared" ca="1" si="120"/>
        <v>1</v>
      </c>
      <c r="CM78">
        <f t="shared" ca="1" si="120"/>
        <v>1</v>
      </c>
      <c r="CN78">
        <f t="shared" ca="1" si="120"/>
        <v>1</v>
      </c>
      <c r="CO78">
        <f t="shared" ca="1" si="120"/>
        <v>1</v>
      </c>
      <c r="CP78">
        <f t="shared" ca="1" si="120"/>
        <v>1</v>
      </c>
      <c r="CQ78">
        <f t="shared" ca="1" si="121"/>
        <v>1</v>
      </c>
      <c r="CR78">
        <f t="shared" ca="1" si="121"/>
        <v>1</v>
      </c>
      <c r="CS78">
        <f t="shared" ca="1" si="121"/>
        <v>1</v>
      </c>
      <c r="CT78">
        <f t="shared" ca="1" si="121"/>
        <v>1</v>
      </c>
      <c r="CU78">
        <f t="shared" ca="1" si="121"/>
        <v>1</v>
      </c>
      <c r="CV78">
        <f t="shared" ca="1" si="121"/>
        <v>1</v>
      </c>
      <c r="CW78">
        <f t="shared" ca="1" si="121"/>
        <v>1</v>
      </c>
      <c r="CX78">
        <f t="shared" ca="1" si="121"/>
        <v>1</v>
      </c>
      <c r="CY78">
        <f t="shared" ca="1" si="121"/>
        <v>1</v>
      </c>
      <c r="CZ78">
        <f t="shared" ca="1" si="121"/>
        <v>1</v>
      </c>
      <c r="DC78" cm="1">
        <f t="array" aca="1" ref="DC78" ca="1">IF(BD78,OFFSET(INDIRECT("'"&amp;DT$67&amp;"'!f1"),E78-1,),"")</f>
        <v>3.1393998302519301E-2</v>
      </c>
      <c r="DD78" cm="1">
        <f t="array" aca="1" ref="DD78" ca="1">IF(BE78,OFFSET(INDIRECT("'"&amp;DU$67&amp;"'!f1"),F78-1,),"")</f>
        <v>1.0443387497216401</v>
      </c>
      <c r="DE78" cm="1">
        <f t="array" aca="1" ref="DE78" ca="1">IF(BF78,OFFSET(INDIRECT("'"&amp;DV$67&amp;"'!f1"),G78-1,),"")</f>
        <v>1.1891566403210101</v>
      </c>
      <c r="DF78" cm="1">
        <f t="array" aca="1" ref="DF78" ca="1">IF(BG78,OFFSET(INDIRECT("'"&amp;DW$67&amp;"'!f1"),H78-1,),"")</f>
        <v>3.4875124916434199</v>
      </c>
      <c r="DG78" cm="1">
        <f t="array" aca="1" ref="DG78" ca="1">IF(BH78,OFFSET(INDIRECT("'"&amp;DX$67&amp;"'!f1"),I78-1,),"")</f>
        <v>1.59546762239187</v>
      </c>
      <c r="DH78" cm="1">
        <f t="array" aca="1" ref="DH78" ca="1">IF(BI78,OFFSET(INDIRECT("'"&amp;DY$67&amp;"'!f1"),J78-1,),"")</f>
        <v>3.1393998302519301E-2</v>
      </c>
      <c r="DI78" cm="1">
        <f t="array" aca="1" ref="DI78" ca="1">IF(BJ78,OFFSET(INDIRECT("'"&amp;DZ$67&amp;"'!f1"),K78-1,),"")</f>
        <v>1.0443387497216401</v>
      </c>
      <c r="DJ78" cm="1">
        <f t="array" aca="1" ref="DJ78" ca="1">IF(BK78,OFFSET(INDIRECT("'"&amp;EA$67&amp;"'!f1"),L78-1,),"")</f>
        <v>1.1891566403210101</v>
      </c>
      <c r="DK78" cm="1">
        <f t="array" aca="1" ref="DK78" ca="1">IF(BL78,OFFSET(INDIRECT("'"&amp;EB$67&amp;"'!f1"),M78-1,),"")</f>
        <v>3.4875124916434199</v>
      </c>
      <c r="DL78" cm="1">
        <f t="array" aca="1" ref="DL78" ca="1">IF(BM78,OFFSET(INDIRECT("'"&amp;EC$67&amp;"'!f1"),N78-1,),"")</f>
        <v>1.59546762239187</v>
      </c>
      <c r="DM78" cm="1">
        <f t="array" aca="1" ref="DM78" ca="1">IF(BN78,OFFSET(INDIRECT("'"&amp;ED$67&amp;"'!f1"),O78-1,),"")</f>
        <v>3.1393998302519301E-2</v>
      </c>
      <c r="DN78" cm="1">
        <f t="array" aca="1" ref="DN78" ca="1">IF(BO78,OFFSET(INDIRECT("'"&amp;EE$67&amp;"'!f1"),P78-1,),"")</f>
        <v>1.0443387497216401</v>
      </c>
      <c r="DO78" cm="1">
        <f t="array" aca="1" ref="DO78" ca="1">IF(BP78,OFFSET(INDIRECT("'"&amp;EF$67&amp;"'!f1"),Q78-1,),"")</f>
        <v>1.1891566403210101</v>
      </c>
      <c r="DP78" cm="1">
        <f t="array" aca="1" ref="DP78" ca="1">IF(BQ78,OFFSET(INDIRECT("'"&amp;EG$67&amp;"'!f1"),R78-1,),"")</f>
        <v>3.4875124916434199</v>
      </c>
      <c r="DQ78" cm="1">
        <f t="array" aca="1" ref="DQ78" ca="1">IF(BR78,OFFSET(INDIRECT("'"&amp;EH$67&amp;"'!f1"),S78-1,),"")</f>
        <v>1.59546762239187</v>
      </c>
      <c r="DT78" cm="1">
        <f t="array" aca="1" ref="DT78" ca="1">IF(CL78,OFFSET(INDIRECT("'"&amp;DT$67&amp;"'!f1"),E78-1,),"")</f>
        <v>3.1393998302519301E-2</v>
      </c>
      <c r="DU78" cm="1">
        <f t="array" aca="1" ref="DU78" ca="1">IF(CM78,OFFSET(INDIRECT("'"&amp;DU$67&amp;"'!f1"),F78-1,),"")</f>
        <v>1.0443387497216401</v>
      </c>
      <c r="DV78" cm="1">
        <f t="array" aca="1" ref="DV78" ca="1">IF(CN78,OFFSET(INDIRECT("'"&amp;DV$67&amp;"'!f1"),G78-1,),"")</f>
        <v>1.1891566403210101</v>
      </c>
      <c r="DW78" cm="1">
        <f t="array" aca="1" ref="DW78" ca="1">IF(CO78,OFFSET(INDIRECT("'"&amp;DW$67&amp;"'!f1"),H78-1,),"")</f>
        <v>3.4875124916434199</v>
      </c>
      <c r="DX78" cm="1">
        <f t="array" aca="1" ref="DX78" ca="1">IF(CP78,OFFSET(INDIRECT("'"&amp;DX$67&amp;"'!f1"),I78-1,),"")</f>
        <v>1.59546762239187</v>
      </c>
      <c r="DY78" cm="1">
        <f t="array" aca="1" ref="DY78" ca="1">IF(CQ78,OFFSET(INDIRECT("'"&amp;DY$67&amp;"'!f1"),J78-1,),"")</f>
        <v>3.1393998302519301E-2</v>
      </c>
      <c r="DZ78" cm="1">
        <f t="array" aca="1" ref="DZ78" ca="1">IF(CR78,OFFSET(INDIRECT("'"&amp;DZ$67&amp;"'!f1"),K78-1,),"")</f>
        <v>1.0443387497216401</v>
      </c>
      <c r="EA78" cm="1">
        <f t="array" aca="1" ref="EA78" ca="1">IF(CS78,OFFSET(INDIRECT("'"&amp;EA$67&amp;"'!f1"),L78-1,),"")</f>
        <v>1.1891566403210101</v>
      </c>
      <c r="EB78" cm="1">
        <f t="array" aca="1" ref="EB78" ca="1">IF(CT78,OFFSET(INDIRECT("'"&amp;EB$67&amp;"'!f1"),M78-1,),"")</f>
        <v>3.4875124916434199</v>
      </c>
      <c r="EC78" cm="1">
        <f t="array" aca="1" ref="EC78" ca="1">IF(CU78,OFFSET(INDIRECT("'"&amp;EC$67&amp;"'!f1"),N78-1,),"")</f>
        <v>1.59546762239187</v>
      </c>
      <c r="ED78" cm="1">
        <f t="array" aca="1" ref="ED78" ca="1">IF(CV78,OFFSET(INDIRECT("'"&amp;ED$67&amp;"'!f1"),O78-1,),"")</f>
        <v>3.1393998302519301E-2</v>
      </c>
      <c r="EE78" cm="1">
        <f t="array" aca="1" ref="EE78" ca="1">IF(CW78,OFFSET(INDIRECT("'"&amp;EE$67&amp;"'!f1"),P78-1,),"")</f>
        <v>1.0443387497216401</v>
      </c>
      <c r="EF78" cm="1">
        <f t="array" aca="1" ref="EF78" ca="1">IF(CX78,OFFSET(INDIRECT("'"&amp;EF$67&amp;"'!f1"),Q78-1,),"")</f>
        <v>1.1891566403210101</v>
      </c>
      <c r="EG78" cm="1">
        <f t="array" aca="1" ref="EG78" ca="1">IF(CY78,OFFSET(INDIRECT("'"&amp;EG$67&amp;"'!f1"),R78-1,),"")</f>
        <v>3.4875124916434199</v>
      </c>
      <c r="EH78" cm="1">
        <f t="array" aca="1" ref="EH78" ca="1">IF(CZ78,OFFSET(INDIRECT("'"&amp;EH$67&amp;"'!f1"),S78-1,),"")</f>
        <v>1.59546762239187</v>
      </c>
      <c r="EK78" cm="1">
        <f t="array" aca="1" ref="EK78" ca="1">IF(ISNA(E78),0,OFFSET(INDIRECT("'"&amp;EK$67&amp;"'!g1"),E78-1,)*CL78)</f>
        <v>1</v>
      </c>
      <c r="EL78" cm="1">
        <f t="array" aca="1" ref="EL78" ca="1">IF(ISNA(F78),0,OFFSET(INDIRECT("'"&amp;EL$67&amp;"'!g1"),F78-1,)*CM78)</f>
        <v>10000</v>
      </c>
      <c r="EM78" cm="1">
        <f t="array" aca="1" ref="EM78" ca="1">IF(ISNA(G78),0,OFFSET(INDIRECT("'"&amp;EM$67&amp;"'!g1"),G78-1,)*CN78)</f>
        <v>10000</v>
      </c>
      <c r="EN78" cm="1">
        <f t="array" aca="1" ref="EN78" ca="1">IF(ISNA(H78),0,OFFSET(INDIRECT("'"&amp;EN$67&amp;"'!g1"),H78-1,)*CO78)</f>
        <v>10000</v>
      </c>
      <c r="EO78" cm="1">
        <f t="array" aca="1" ref="EO78" ca="1">IF(ISNA(I78),0,OFFSET(INDIRECT("'"&amp;EO$67&amp;"'!g1"),I78-1,)*CP78)</f>
        <v>10000</v>
      </c>
      <c r="EP78" cm="1">
        <f t="array" aca="1" ref="EP78" ca="1">IF(ISNA(J78),0,OFFSET(INDIRECT("'"&amp;EP$67&amp;"'!g1"),J78-1,)*CQ78)</f>
        <v>1</v>
      </c>
      <c r="EQ78" cm="1">
        <f t="array" aca="1" ref="EQ78" ca="1">IF(ISNA(K78),0,OFFSET(INDIRECT("'"&amp;EQ$67&amp;"'!g1"),K78-1,)*CR78)</f>
        <v>10000</v>
      </c>
      <c r="ER78" cm="1">
        <f t="array" aca="1" ref="ER78" ca="1">IF(ISNA(L78),0,OFFSET(INDIRECT("'"&amp;ER$67&amp;"'!g1"),L78-1,)*CS78)</f>
        <v>10000</v>
      </c>
      <c r="ES78" cm="1">
        <f t="array" aca="1" ref="ES78" ca="1">IF(ISNA(M78),0,OFFSET(INDIRECT("'"&amp;ES$67&amp;"'!g1"),M78-1,)*CT78)</f>
        <v>10000</v>
      </c>
      <c r="ET78" cm="1">
        <f t="array" aca="1" ref="ET78" ca="1">IF(ISNA(N78),0,OFFSET(INDIRECT("'"&amp;ET$67&amp;"'!g1"),N78-1,)*CU78)</f>
        <v>10000</v>
      </c>
      <c r="EU78" cm="1">
        <f t="array" aca="1" ref="EU78" ca="1">IF(ISNA(O78),0,OFFSET(INDIRECT("'"&amp;EU$67&amp;"'!g1"),O78-1,)*CV78)</f>
        <v>1</v>
      </c>
      <c r="EV78" cm="1">
        <f t="array" aca="1" ref="EV78" ca="1">IF(ISNA(P78),0,OFFSET(INDIRECT("'"&amp;EV$67&amp;"'!g1"),P78-1,)*CW78)</f>
        <v>10000</v>
      </c>
      <c r="EW78" cm="1">
        <f t="array" aca="1" ref="EW78" ca="1">IF(ISNA(Q78),0,OFFSET(INDIRECT("'"&amp;EW$67&amp;"'!g1"),Q78-1,)*CX78)</f>
        <v>10000</v>
      </c>
      <c r="EX78" cm="1">
        <f t="array" aca="1" ref="EX78" ca="1">IF(ISNA(R78),0,OFFSET(INDIRECT("'"&amp;EX$67&amp;"'!g1"),R78-1,)*CY78)</f>
        <v>10000</v>
      </c>
      <c r="EY78" cm="1">
        <f t="array" aca="1" ref="EY78" ca="1">IF(ISNA(S78),0,OFFSET(INDIRECT("'"&amp;EY$67&amp;"'!g1"),S78-1,)*CZ78)</f>
        <v>10000</v>
      </c>
      <c r="FB78" s="10" cm="1">
        <f t="array" aca="1" ref="FB78" ca="1">IF(ISNA(E78),0,OFFSET(INDIRECT("'"&amp;EK$67&amp;"'!h1"),E78-1,))</f>
        <v>1</v>
      </c>
      <c r="FC78" s="10" cm="1">
        <f t="array" aca="1" ref="FC78" ca="1">IF(ISNA(F78),0,OFFSET(INDIRECT("'"&amp;EL$67&amp;"'!h1"),F78-1,))</f>
        <v>10000</v>
      </c>
      <c r="FD78" s="10" cm="1">
        <f t="array" aca="1" ref="FD78" ca="1">IF(ISNA(G78),0,OFFSET(INDIRECT("'"&amp;EM$67&amp;"'!h1"),G78-1,))</f>
        <v>10000</v>
      </c>
      <c r="FE78" s="10" cm="1">
        <f t="array" aca="1" ref="FE78" ca="1">IF(ISNA(H78),0,OFFSET(INDIRECT("'"&amp;EN$67&amp;"'!h1"),H78-1,))</f>
        <v>10000</v>
      </c>
      <c r="FF78" s="10" cm="1">
        <f t="array" aca="1" ref="FF78" ca="1">IF(ISNA(I78),0,OFFSET(INDIRECT("'"&amp;EO$67&amp;"'!h1"),I78-1,))</f>
        <v>10000</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10000</v>
      </c>
      <c r="FL78" s="10" cm="1">
        <f t="array" aca="1" ref="FL78" ca="1">IF(ISNA(O78),0,OFFSET(INDIRECT("'"&amp;EU$67&amp;"'!h1"),O78-1,))</f>
        <v>1</v>
      </c>
      <c r="FM78" s="10" cm="1">
        <f t="array" aca="1" ref="FM78" ca="1">IF(ISNA(P78),0,OFFSET(INDIRECT("'"&amp;EV$67&amp;"'!h1"),P78-1,))</f>
        <v>10000</v>
      </c>
      <c r="FN78" s="10" cm="1">
        <f t="array" aca="1" ref="FN78" ca="1">IF(ISNA(Q78),0,OFFSET(INDIRECT("'"&amp;EW$67&amp;"'!h1"),Q78-1,))</f>
        <v>10000</v>
      </c>
      <c r="FO78" s="10" cm="1">
        <f t="array" aca="1" ref="FO78" ca="1">IF(ISNA(R78),0,OFFSET(INDIRECT("'"&amp;EX$67&amp;"'!h1"),R78-1,))</f>
        <v>10000</v>
      </c>
      <c r="FP78" s="10" cm="1">
        <f t="array" aca="1" ref="FP78" ca="1">IF(ISNA(S78),0,OFFSET(INDIRECT("'"&amp;EY$67&amp;"'!h1"),S78-1,))</f>
        <v>10000</v>
      </c>
      <c r="FQ78" s="10"/>
      <c r="FS78">
        <f t="shared" ca="1" si="126"/>
        <v>5</v>
      </c>
      <c r="FT78" t="e">
        <f t="shared" ca="1" si="122"/>
        <v>#N/A</v>
      </c>
      <c r="FU78" t="e">
        <f t="shared" ca="1" si="123"/>
        <v>#N/A</v>
      </c>
      <c r="FV78" t="e">
        <f t="shared" ca="1" si="124"/>
        <v>#N/A</v>
      </c>
      <c r="FW78" s="4" t="e">
        <f t="shared" ca="1" si="127"/>
        <v>#N/A</v>
      </c>
      <c r="FX78" s="5" t="e">
        <f t="shared" ca="1" si="128"/>
        <v>#N/A</v>
      </c>
    </row>
    <row r="79" spans="1:180" x14ac:dyDescent="0.2">
      <c r="A79" t="str" cm="1">
        <f t="array" aca="1" ref="A79" ca="1">INDIRECT($A$67&amp;"!A"&amp;ROW(C79)+$B$65)</f>
        <v>[[6,1,3]]</v>
      </c>
      <c r="B79" cm="1">
        <f t="array" aca="1" ref="B79" ca="1">INDIRECT($A$67&amp;"!b"&amp;ROW(C79)+$B$65)</f>
        <v>6</v>
      </c>
      <c r="C79">
        <f t="shared" ca="1" si="125"/>
        <v>3</v>
      </c>
      <c r="D79">
        <f>best!D39</f>
        <v>5</v>
      </c>
      <c r="E79">
        <f t="shared" ca="1" si="129"/>
        <v>36</v>
      </c>
      <c r="F79">
        <f t="shared" ca="1" si="129"/>
        <v>36</v>
      </c>
      <c r="G79">
        <f t="shared" ca="1" si="129"/>
        <v>36</v>
      </c>
      <c r="H79">
        <f t="shared" ca="1" si="129"/>
        <v>28</v>
      </c>
      <c r="I79">
        <f t="shared" ca="1" si="129"/>
        <v>37</v>
      </c>
      <c r="J79">
        <f t="shared" ca="1" si="129"/>
        <v>36</v>
      </c>
      <c r="K79">
        <f t="shared" ca="1" si="129"/>
        <v>36</v>
      </c>
      <c r="L79">
        <f t="shared" ca="1" si="129"/>
        <v>36</v>
      </c>
      <c r="M79">
        <f t="shared" ca="1" si="129"/>
        <v>28</v>
      </c>
      <c r="N79">
        <f t="shared" ca="1" si="129"/>
        <v>37</v>
      </c>
      <c r="O79">
        <f t="shared" ca="1" si="129"/>
        <v>36</v>
      </c>
      <c r="P79">
        <f t="shared" ca="1" si="129"/>
        <v>36</v>
      </c>
      <c r="Q79">
        <f t="shared" ca="1" si="129"/>
        <v>36</v>
      </c>
      <c r="R79">
        <f t="shared" ca="1" si="129"/>
        <v>28</v>
      </c>
      <c r="S79">
        <f t="shared" ca="1" si="129"/>
        <v>37</v>
      </c>
      <c r="V79" cm="1">
        <f t="array" aca="1" ref="V79" ca="1">IF(ISNA(E79),,OFFSET(INDIRECT("'"&amp;V$67&amp;"'!d1"),E79-1,))</f>
        <v>3</v>
      </c>
      <c r="W79" cm="1">
        <f t="array" aca="1" ref="W79" ca="1">IF(ISNA(F79),,OFFSET(INDIRECT("'"&amp;W$67&amp;"'!d1"),F79-1,))</f>
        <v>3</v>
      </c>
      <c r="X79" cm="1">
        <f t="array" aca="1" ref="X79" ca="1">IF(ISNA(G79),,OFFSET(INDIRECT("'"&amp;X$67&amp;"'!d1"),G79-1,))</f>
        <v>3</v>
      </c>
      <c r="Y79" cm="1">
        <f t="array" aca="1" ref="Y79" ca="1">IF(ISNA(H79),,OFFSET(INDIRECT("'"&amp;Y$67&amp;"'!d1"),H79-1,))</f>
        <v>3</v>
      </c>
      <c r="Z79" cm="1">
        <f t="array" aca="1" ref="Z79" ca="1">IF(ISNA(I79),,OFFSET(INDIRECT("'"&amp;Z$67&amp;"'!d1"),I79-1,))</f>
        <v>3</v>
      </c>
      <c r="AA79" cm="1">
        <f t="array" aca="1" ref="AA79" ca="1">IF(ISNA(J79),,OFFSET(INDIRECT("'"&amp;AA$67&amp;"'!d1"),J79-1,))</f>
        <v>3</v>
      </c>
      <c r="AB79" cm="1">
        <f t="array" aca="1" ref="AB79" ca="1">IF(ISNA(K79),,OFFSET(INDIRECT("'"&amp;AB$67&amp;"'!d1"),K79-1,))</f>
        <v>3</v>
      </c>
      <c r="AC79" cm="1">
        <f t="array" aca="1" ref="AC79" ca="1">IF(ISNA(L79),,OFFSET(INDIRECT("'"&amp;AC$67&amp;"'!d1"),L79-1,))</f>
        <v>3</v>
      </c>
      <c r="AD79" cm="1">
        <f t="array" aca="1" ref="AD79" ca="1">IF(ISNA(M79),,OFFSET(INDIRECT("'"&amp;AD$67&amp;"'!d1"),M79-1,))</f>
        <v>3</v>
      </c>
      <c r="AE79" cm="1">
        <f t="array" aca="1" ref="AE79" ca="1">IF(ISNA(N79),,OFFSET(INDIRECT("'"&amp;AE$67&amp;"'!d1"),N79-1,))</f>
        <v>3</v>
      </c>
      <c r="AF79" cm="1">
        <f t="array" aca="1" ref="AF79" ca="1">IF(ISNA(O79),,OFFSET(INDIRECT("'"&amp;AF$67&amp;"'!d1"),O79-1,))</f>
        <v>3</v>
      </c>
      <c r="AG79" cm="1">
        <f t="array" aca="1" ref="AG79" ca="1">IF(ISNA(P79),,OFFSET(INDIRECT("'"&amp;AG$67&amp;"'!d1"),P79-1,))</f>
        <v>3</v>
      </c>
      <c r="AH79" cm="1">
        <f t="array" aca="1" ref="AH79" ca="1">IF(ISNA(Q79),,OFFSET(INDIRECT("'"&amp;AH$67&amp;"'!d1"),Q79-1,))</f>
        <v>3</v>
      </c>
      <c r="AI79" cm="1">
        <f t="array" aca="1" ref="AI79" ca="1">IF(ISNA(R79),,OFFSET(INDIRECT("'"&amp;AI$67&amp;"'!d1"),R79-1,))</f>
        <v>3</v>
      </c>
      <c r="AJ79" cm="1">
        <f t="array" aca="1" ref="AJ79" ca="1">IF(ISNA(S79),,OFFSET(INDIRECT("'"&amp;AJ$67&amp;"'!d1"),S79-1,))</f>
        <v>3</v>
      </c>
      <c r="AM79">
        <f t="shared" ca="1" si="105"/>
        <v>0</v>
      </c>
      <c r="AN79">
        <f t="shared" ca="1" si="105"/>
        <v>0</v>
      </c>
      <c r="AO79">
        <f t="shared" ca="1" si="105"/>
        <v>0</v>
      </c>
      <c r="AP79">
        <f t="shared" ca="1" si="105"/>
        <v>0</v>
      </c>
      <c r="AQ79">
        <f t="shared" ca="1" si="105"/>
        <v>0</v>
      </c>
      <c r="AR79">
        <f t="shared" ca="1" si="106"/>
        <v>0</v>
      </c>
      <c r="AS79">
        <f t="shared" ca="1" si="107"/>
        <v>0</v>
      </c>
      <c r="AT79">
        <f t="shared" ca="1" si="108"/>
        <v>0</v>
      </c>
      <c r="AU79">
        <f t="shared" ca="1" si="109"/>
        <v>0</v>
      </c>
      <c r="AV79">
        <f t="shared" ca="1" si="110"/>
        <v>0</v>
      </c>
      <c r="AW79">
        <f t="shared" ca="1" si="111"/>
        <v>0</v>
      </c>
      <c r="AX79">
        <f t="shared" ca="1" si="112"/>
        <v>0</v>
      </c>
      <c r="AY79">
        <f t="shared" ca="1" si="113"/>
        <v>0</v>
      </c>
      <c r="AZ79">
        <f t="shared" ca="1" si="114"/>
        <v>0</v>
      </c>
      <c r="BA79">
        <f t="shared" ca="1" si="115"/>
        <v>0</v>
      </c>
      <c r="BD79">
        <f t="shared" ca="1" si="116"/>
        <v>1</v>
      </c>
      <c r="BE79">
        <f t="shared" ca="1" si="116"/>
        <v>1</v>
      </c>
      <c r="BF79">
        <f t="shared" ca="1" si="116"/>
        <v>1</v>
      </c>
      <c r="BG79">
        <f t="shared" ca="1" si="116"/>
        <v>1</v>
      </c>
      <c r="BH79">
        <f t="shared" ca="1" si="116"/>
        <v>1</v>
      </c>
      <c r="BI79">
        <f t="shared" ca="1" si="117"/>
        <v>1</v>
      </c>
      <c r="BJ79">
        <f t="shared" ca="1" si="117"/>
        <v>1</v>
      </c>
      <c r="BK79">
        <f t="shared" ca="1" si="117"/>
        <v>1</v>
      </c>
      <c r="BL79">
        <f t="shared" ca="1" si="117"/>
        <v>1</v>
      </c>
      <c r="BM79">
        <f t="shared" ca="1" si="117"/>
        <v>1</v>
      </c>
      <c r="BN79">
        <f t="shared" ca="1" si="117"/>
        <v>1</v>
      </c>
      <c r="BO79">
        <f t="shared" ca="1" si="117"/>
        <v>1</v>
      </c>
      <c r="BP79">
        <f t="shared" ca="1" si="117"/>
        <v>1</v>
      </c>
      <c r="BQ79">
        <f t="shared" ca="1" si="117"/>
        <v>1</v>
      </c>
      <c r="BR79">
        <f t="shared" ca="1" si="117"/>
        <v>1</v>
      </c>
      <c r="BU79">
        <f t="shared" ca="1" si="118"/>
        <v>3</v>
      </c>
      <c r="BV79">
        <f t="shared" ca="1" si="118"/>
        <v>3</v>
      </c>
      <c r="BW79">
        <f t="shared" ca="1" si="118"/>
        <v>3</v>
      </c>
      <c r="BX79">
        <f t="shared" ca="1" si="118"/>
        <v>3</v>
      </c>
      <c r="BY79">
        <f t="shared" ca="1" si="118"/>
        <v>3</v>
      </c>
      <c r="BZ79">
        <f t="shared" ca="1" si="119"/>
        <v>3</v>
      </c>
      <c r="CA79">
        <f t="shared" ca="1" si="119"/>
        <v>3</v>
      </c>
      <c r="CB79">
        <f t="shared" ca="1" si="119"/>
        <v>3</v>
      </c>
      <c r="CC79">
        <f t="shared" ca="1" si="119"/>
        <v>3</v>
      </c>
      <c r="CD79">
        <f t="shared" ca="1" si="119"/>
        <v>3</v>
      </c>
      <c r="CE79">
        <f t="shared" ca="1" si="119"/>
        <v>3</v>
      </c>
      <c r="CF79">
        <f t="shared" ca="1" si="119"/>
        <v>3</v>
      </c>
      <c r="CG79">
        <f t="shared" ca="1" si="119"/>
        <v>3</v>
      </c>
      <c r="CH79">
        <f t="shared" ca="1" si="119"/>
        <v>3</v>
      </c>
      <c r="CI79">
        <f t="shared" ca="1" si="119"/>
        <v>3</v>
      </c>
      <c r="CL79">
        <f t="shared" ca="1" si="120"/>
        <v>1</v>
      </c>
      <c r="CM79">
        <f t="shared" ca="1" si="120"/>
        <v>1</v>
      </c>
      <c r="CN79">
        <f t="shared" ca="1" si="120"/>
        <v>1</v>
      </c>
      <c r="CO79">
        <f t="shared" ca="1" si="120"/>
        <v>1</v>
      </c>
      <c r="CP79">
        <f t="shared" ca="1" si="120"/>
        <v>1</v>
      </c>
      <c r="CQ79">
        <f t="shared" ca="1" si="121"/>
        <v>1</v>
      </c>
      <c r="CR79">
        <f t="shared" ca="1" si="121"/>
        <v>1</v>
      </c>
      <c r="CS79">
        <f t="shared" ca="1" si="121"/>
        <v>1</v>
      </c>
      <c r="CT79">
        <f t="shared" ca="1" si="121"/>
        <v>1</v>
      </c>
      <c r="CU79">
        <f t="shared" ca="1" si="121"/>
        <v>1</v>
      </c>
      <c r="CV79">
        <f t="shared" ca="1" si="121"/>
        <v>1</v>
      </c>
      <c r="CW79">
        <f t="shared" ca="1" si="121"/>
        <v>1</v>
      </c>
      <c r="CX79">
        <f t="shared" ca="1" si="121"/>
        <v>1</v>
      </c>
      <c r="CY79">
        <f t="shared" ca="1" si="121"/>
        <v>1</v>
      </c>
      <c r="CZ79">
        <f t="shared" ca="1" si="121"/>
        <v>1</v>
      </c>
      <c r="DC79" cm="1">
        <f t="array" aca="1" ref="DC79" ca="1">IF(BD79,OFFSET(INDIRECT("'"&amp;DT$67&amp;"'!f1"),E79-1,),"")</f>
        <v>3.6323600448668003E-2</v>
      </c>
      <c r="DD79" cm="1">
        <f t="array" aca="1" ref="DD79" ca="1">IF(BE79,OFFSET(INDIRECT("'"&amp;DU$67&amp;"'!f1"),F79-1,),"")</f>
        <v>1.1292516430839801</v>
      </c>
      <c r="DE79" cm="1">
        <f t="array" aca="1" ref="DE79" ca="1">IF(BF79,OFFSET(INDIRECT("'"&amp;DV$67&amp;"'!f1"),G79-1,),"")</f>
        <v>1.2430309364572101</v>
      </c>
      <c r="DF79" cm="1">
        <f t="array" aca="1" ref="DF79" ca="1">IF(BG79,OFFSET(INDIRECT("'"&amp;DW$67&amp;"'!f1"),H79-1,),"")</f>
        <v>3.9440059214830399</v>
      </c>
      <c r="DG79" cm="1">
        <f t="array" aca="1" ref="DG79" ca="1">IF(BH79,OFFSET(INDIRECT("'"&amp;DX$67&amp;"'!f1"),I79-1,),"")</f>
        <v>1.6339225461706499</v>
      </c>
      <c r="DH79" cm="1">
        <f t="array" aca="1" ref="DH79" ca="1">IF(BI79,OFFSET(INDIRECT("'"&amp;DY$67&amp;"'!f1"),J79-1,),"")</f>
        <v>3.6323600448668003E-2</v>
      </c>
      <c r="DI79" cm="1">
        <f t="array" aca="1" ref="DI79" ca="1">IF(BJ79,OFFSET(INDIRECT("'"&amp;DZ$67&amp;"'!f1"),K79-1,),"")</f>
        <v>1.1292516430839801</v>
      </c>
      <c r="DJ79" cm="1">
        <f t="array" aca="1" ref="DJ79" ca="1">IF(BK79,OFFSET(INDIRECT("'"&amp;EA$67&amp;"'!f1"),L79-1,),"")</f>
        <v>1.2430309364572101</v>
      </c>
      <c r="DK79" cm="1">
        <f t="array" aca="1" ref="DK79" ca="1">IF(BL79,OFFSET(INDIRECT("'"&amp;EB$67&amp;"'!f1"),M79-1,),"")</f>
        <v>3.9440059214830399</v>
      </c>
      <c r="DL79" cm="1">
        <f t="array" aca="1" ref="DL79" ca="1">IF(BM79,OFFSET(INDIRECT("'"&amp;EC$67&amp;"'!f1"),N79-1,),"")</f>
        <v>1.6339225461706499</v>
      </c>
      <c r="DM79" cm="1">
        <f t="array" aca="1" ref="DM79" ca="1">IF(BN79,OFFSET(INDIRECT("'"&amp;ED$67&amp;"'!f1"),O79-1,),"")</f>
        <v>3.6323600448668003E-2</v>
      </c>
      <c r="DN79" cm="1">
        <f t="array" aca="1" ref="DN79" ca="1">IF(BO79,OFFSET(INDIRECT("'"&amp;EE$67&amp;"'!f1"),P79-1,),"")</f>
        <v>1.1292516430839801</v>
      </c>
      <c r="DO79" cm="1">
        <f t="array" aca="1" ref="DO79" ca="1">IF(BP79,OFFSET(INDIRECT("'"&amp;EF$67&amp;"'!f1"),Q79-1,),"")</f>
        <v>1.2430309364572101</v>
      </c>
      <c r="DP79" cm="1">
        <f t="array" aca="1" ref="DP79" ca="1">IF(BQ79,OFFSET(INDIRECT("'"&amp;EG$67&amp;"'!f1"),R79-1,),"")</f>
        <v>3.9440059214830399</v>
      </c>
      <c r="DQ79" cm="1">
        <f t="array" aca="1" ref="DQ79" ca="1">IF(BR79,OFFSET(INDIRECT("'"&amp;EH$67&amp;"'!f1"),S79-1,),"")</f>
        <v>1.6339225461706499</v>
      </c>
      <c r="DT79" cm="1">
        <f t="array" aca="1" ref="DT79" ca="1">IF(CL79,OFFSET(INDIRECT("'"&amp;DT$67&amp;"'!f1"),E79-1,),"")</f>
        <v>3.6323600448668003E-2</v>
      </c>
      <c r="DU79" cm="1">
        <f t="array" aca="1" ref="DU79" ca="1">IF(CM79,OFFSET(INDIRECT("'"&amp;DU$67&amp;"'!f1"),F79-1,),"")</f>
        <v>1.1292516430839801</v>
      </c>
      <c r="DV79" cm="1">
        <f t="array" aca="1" ref="DV79" ca="1">IF(CN79,OFFSET(INDIRECT("'"&amp;DV$67&amp;"'!f1"),G79-1,),"")</f>
        <v>1.2430309364572101</v>
      </c>
      <c r="DW79" cm="1">
        <f t="array" aca="1" ref="DW79" ca="1">IF(CO79,OFFSET(INDIRECT("'"&amp;DW$67&amp;"'!f1"),H79-1,),"")</f>
        <v>3.9440059214830399</v>
      </c>
      <c r="DX79" cm="1">
        <f t="array" aca="1" ref="DX79" ca="1">IF(CP79,OFFSET(INDIRECT("'"&amp;DX$67&amp;"'!f1"),I79-1,),"")</f>
        <v>1.6339225461706499</v>
      </c>
      <c r="DY79" cm="1">
        <f t="array" aca="1" ref="DY79" ca="1">IF(CQ79,OFFSET(INDIRECT("'"&amp;DY$67&amp;"'!f1"),J79-1,),"")</f>
        <v>3.6323600448668003E-2</v>
      </c>
      <c r="DZ79" cm="1">
        <f t="array" aca="1" ref="DZ79" ca="1">IF(CR79,OFFSET(INDIRECT("'"&amp;DZ$67&amp;"'!f1"),K79-1,),"")</f>
        <v>1.1292516430839801</v>
      </c>
      <c r="EA79" cm="1">
        <f t="array" aca="1" ref="EA79" ca="1">IF(CS79,OFFSET(INDIRECT("'"&amp;EA$67&amp;"'!f1"),L79-1,),"")</f>
        <v>1.2430309364572101</v>
      </c>
      <c r="EB79" cm="1">
        <f t="array" aca="1" ref="EB79" ca="1">IF(CT79,OFFSET(INDIRECT("'"&amp;EB$67&amp;"'!f1"),M79-1,),"")</f>
        <v>3.9440059214830399</v>
      </c>
      <c r="EC79" cm="1">
        <f t="array" aca="1" ref="EC79" ca="1">IF(CU79,OFFSET(INDIRECT("'"&amp;EC$67&amp;"'!f1"),N79-1,),"")</f>
        <v>1.6339225461706499</v>
      </c>
      <c r="ED79" cm="1">
        <f t="array" aca="1" ref="ED79" ca="1">IF(CV79,OFFSET(INDIRECT("'"&amp;ED$67&amp;"'!f1"),O79-1,),"")</f>
        <v>3.6323600448668003E-2</v>
      </c>
      <c r="EE79" cm="1">
        <f t="array" aca="1" ref="EE79" ca="1">IF(CW79,OFFSET(INDIRECT("'"&amp;EE$67&amp;"'!f1"),P79-1,),"")</f>
        <v>1.1292516430839801</v>
      </c>
      <c r="EF79" cm="1">
        <f t="array" aca="1" ref="EF79" ca="1">IF(CX79,OFFSET(INDIRECT("'"&amp;EF$67&amp;"'!f1"),Q79-1,),"")</f>
        <v>1.2430309364572101</v>
      </c>
      <c r="EG79" cm="1">
        <f t="array" aca="1" ref="EG79" ca="1">IF(CY79,OFFSET(INDIRECT("'"&amp;EG$67&amp;"'!f1"),R79-1,),"")</f>
        <v>3.9440059214830399</v>
      </c>
      <c r="EH79" cm="1">
        <f t="array" aca="1" ref="EH79" ca="1">IF(CZ79,OFFSET(INDIRECT("'"&amp;EH$67&amp;"'!f1"),S79-1,),"")</f>
        <v>1.6339225461706499</v>
      </c>
      <c r="EK79" cm="1">
        <f t="array" aca="1" ref="EK79" ca="1">IF(ISNA(E79),0,OFFSET(INDIRECT("'"&amp;EK$67&amp;"'!g1"),E79-1,)*CL79)</f>
        <v>1</v>
      </c>
      <c r="EL79" cm="1">
        <f t="array" aca="1" ref="EL79" ca="1">IF(ISNA(F79),0,OFFSET(INDIRECT("'"&amp;EL$67&amp;"'!g1"),F79-1,)*CM79)</f>
        <v>10000</v>
      </c>
      <c r="EM79" cm="1">
        <f t="array" aca="1" ref="EM79" ca="1">IF(ISNA(G79),0,OFFSET(INDIRECT("'"&amp;EM$67&amp;"'!g1"),G79-1,)*CN79)</f>
        <v>10000</v>
      </c>
      <c r="EN79" cm="1">
        <f t="array" aca="1" ref="EN79" ca="1">IF(ISNA(H79),0,OFFSET(INDIRECT("'"&amp;EN$67&amp;"'!g1"),H79-1,)*CO79)</f>
        <v>10000</v>
      </c>
      <c r="EO79" cm="1">
        <f t="array" aca="1" ref="EO79" ca="1">IF(ISNA(I79),0,OFFSET(INDIRECT("'"&amp;EO$67&amp;"'!g1"),I79-1,)*CP79)</f>
        <v>10000</v>
      </c>
      <c r="EP79" cm="1">
        <f t="array" aca="1" ref="EP79" ca="1">IF(ISNA(J79),0,OFFSET(INDIRECT("'"&amp;EP$67&amp;"'!g1"),J79-1,)*CQ79)</f>
        <v>1</v>
      </c>
      <c r="EQ79" cm="1">
        <f t="array" aca="1" ref="EQ79" ca="1">IF(ISNA(K79),0,OFFSET(INDIRECT("'"&amp;EQ$67&amp;"'!g1"),K79-1,)*CR79)</f>
        <v>10000</v>
      </c>
      <c r="ER79" cm="1">
        <f t="array" aca="1" ref="ER79" ca="1">IF(ISNA(L79),0,OFFSET(INDIRECT("'"&amp;ER$67&amp;"'!g1"),L79-1,)*CS79)</f>
        <v>10000</v>
      </c>
      <c r="ES79" cm="1">
        <f t="array" aca="1" ref="ES79" ca="1">IF(ISNA(M79),0,OFFSET(INDIRECT("'"&amp;ES$67&amp;"'!g1"),M79-1,)*CT79)</f>
        <v>10000</v>
      </c>
      <c r="ET79" cm="1">
        <f t="array" aca="1" ref="ET79" ca="1">IF(ISNA(N79),0,OFFSET(INDIRECT("'"&amp;ET$67&amp;"'!g1"),N79-1,)*CU79)</f>
        <v>10000</v>
      </c>
      <c r="EU79" cm="1">
        <f t="array" aca="1" ref="EU79" ca="1">IF(ISNA(O79),0,OFFSET(INDIRECT("'"&amp;EU$67&amp;"'!g1"),O79-1,)*CV79)</f>
        <v>1</v>
      </c>
      <c r="EV79" cm="1">
        <f t="array" aca="1" ref="EV79" ca="1">IF(ISNA(P79),0,OFFSET(INDIRECT("'"&amp;EV$67&amp;"'!g1"),P79-1,)*CW79)</f>
        <v>10000</v>
      </c>
      <c r="EW79" cm="1">
        <f t="array" aca="1" ref="EW79" ca="1">IF(ISNA(Q79),0,OFFSET(INDIRECT("'"&amp;EW$67&amp;"'!g1"),Q79-1,)*CX79)</f>
        <v>10000</v>
      </c>
      <c r="EX79" cm="1">
        <f t="array" aca="1" ref="EX79" ca="1">IF(ISNA(R79),0,OFFSET(INDIRECT("'"&amp;EX$67&amp;"'!g1"),R79-1,)*CY79)</f>
        <v>10000</v>
      </c>
      <c r="EY79" cm="1">
        <f t="array" aca="1" ref="EY79" ca="1">IF(ISNA(S79),0,OFFSET(INDIRECT("'"&amp;EY$67&amp;"'!g1"),S79-1,)*CZ79)</f>
        <v>10000</v>
      </c>
      <c r="FB79" s="10" cm="1">
        <f t="array" aca="1" ref="FB79" ca="1">IF(ISNA(E79),0,OFFSET(INDIRECT("'"&amp;EK$67&amp;"'!h1"),E79-1,))</f>
        <v>1</v>
      </c>
      <c r="FC79" s="10" cm="1">
        <f t="array" aca="1" ref="FC79" ca="1">IF(ISNA(F79),0,OFFSET(INDIRECT("'"&amp;EL$67&amp;"'!h1"),F79-1,))</f>
        <v>10000</v>
      </c>
      <c r="FD79" s="10" cm="1">
        <f t="array" aca="1" ref="FD79" ca="1">IF(ISNA(G79),0,OFFSET(INDIRECT("'"&amp;EM$67&amp;"'!h1"),G79-1,))</f>
        <v>10000</v>
      </c>
      <c r="FE79" s="10" cm="1">
        <f t="array" aca="1" ref="FE79" ca="1">IF(ISNA(H79),0,OFFSET(INDIRECT("'"&amp;EN$67&amp;"'!h1"),H79-1,))</f>
        <v>10000</v>
      </c>
      <c r="FF79" s="10" cm="1">
        <f t="array" aca="1" ref="FF79" ca="1">IF(ISNA(I79),0,OFFSET(INDIRECT("'"&amp;EO$67&amp;"'!h1"),I79-1,))</f>
        <v>10000</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10000</v>
      </c>
      <c r="FL79" s="10" cm="1">
        <f t="array" aca="1" ref="FL79" ca="1">IF(ISNA(O79),0,OFFSET(INDIRECT("'"&amp;EU$67&amp;"'!h1"),O79-1,))</f>
        <v>1</v>
      </c>
      <c r="FM79" s="10" cm="1">
        <f t="array" aca="1" ref="FM79" ca="1">IF(ISNA(P79),0,OFFSET(INDIRECT("'"&amp;EV$67&amp;"'!h1"),P79-1,))</f>
        <v>10000</v>
      </c>
      <c r="FN79" s="10" cm="1">
        <f t="array" aca="1" ref="FN79" ca="1">IF(ISNA(Q79),0,OFFSET(INDIRECT("'"&amp;EW$67&amp;"'!h1"),Q79-1,))</f>
        <v>10000</v>
      </c>
      <c r="FO79" s="10" cm="1">
        <f t="array" aca="1" ref="FO79" ca="1">IF(ISNA(R79),0,OFFSET(INDIRECT("'"&amp;EX$67&amp;"'!h1"),R79-1,))</f>
        <v>10000</v>
      </c>
      <c r="FP79" s="10" cm="1">
        <f t="array" aca="1" ref="FP79" ca="1">IF(ISNA(S79),0,OFFSET(INDIRECT("'"&amp;EY$67&amp;"'!h1"),S79-1,))</f>
        <v>10000</v>
      </c>
      <c r="FQ79" s="10"/>
      <c r="FS79">
        <f t="shared" ca="1" si="126"/>
        <v>6</v>
      </c>
      <c r="FT79" t="e">
        <f t="shared" ca="1" si="122"/>
        <v>#N/A</v>
      </c>
      <c r="FU79" t="e">
        <f t="shared" ca="1" si="123"/>
        <v>#N/A</v>
      </c>
      <c r="FV79" t="e">
        <f t="shared" ca="1" si="124"/>
        <v>#N/A</v>
      </c>
      <c r="FW79" s="4" t="e">
        <f t="shared" ca="1" si="127"/>
        <v>#N/A</v>
      </c>
      <c r="FX79" s="5" t="e">
        <f t="shared" ca="1" si="128"/>
        <v>#N/A</v>
      </c>
    </row>
    <row r="80" spans="1:180" x14ac:dyDescent="0.2">
      <c r="A80" t="str" cm="1">
        <f t="array" aca="1" ref="A80" ca="1">INDIRECT($A$67&amp;"!A"&amp;ROW(C80)+$B$65)</f>
        <v>[[7,1,3]]</v>
      </c>
      <c r="B80" cm="1">
        <f t="array" aca="1" ref="B80" ca="1">INDIRECT($A$67&amp;"!b"&amp;ROW(C80)+$B$65)</f>
        <v>7</v>
      </c>
      <c r="C80">
        <f t="shared" ca="1" si="125"/>
        <v>3</v>
      </c>
      <c r="D80">
        <f>best!D40</f>
        <v>5</v>
      </c>
      <c r="E80">
        <f t="shared" ca="1" si="129"/>
        <v>37</v>
      </c>
      <c r="F80">
        <f t="shared" ca="1" si="129"/>
        <v>37</v>
      </c>
      <c r="G80">
        <f t="shared" ca="1" si="129"/>
        <v>37</v>
      </c>
      <c r="H80">
        <f t="shared" ca="1" si="129"/>
        <v>29</v>
      </c>
      <c r="I80">
        <f t="shared" ca="1" si="129"/>
        <v>38</v>
      </c>
      <c r="J80">
        <f t="shared" ca="1" si="129"/>
        <v>37</v>
      </c>
      <c r="K80">
        <f t="shared" ca="1" si="129"/>
        <v>37</v>
      </c>
      <c r="L80">
        <f t="shared" ca="1" si="129"/>
        <v>37</v>
      </c>
      <c r="M80">
        <f t="shared" ca="1" si="129"/>
        <v>29</v>
      </c>
      <c r="N80">
        <f t="shared" ca="1" si="129"/>
        <v>38</v>
      </c>
      <c r="O80">
        <f t="shared" ca="1" si="129"/>
        <v>37</v>
      </c>
      <c r="P80">
        <f t="shared" ca="1" si="129"/>
        <v>37</v>
      </c>
      <c r="Q80">
        <f t="shared" ca="1" si="129"/>
        <v>37</v>
      </c>
      <c r="R80">
        <f t="shared" ca="1" si="129"/>
        <v>29</v>
      </c>
      <c r="S80">
        <f t="shared" ca="1" si="129"/>
        <v>38</v>
      </c>
      <c r="V80" cm="1">
        <f t="array" aca="1" ref="V80" ca="1">IF(ISNA(E80),,OFFSET(INDIRECT("'"&amp;V$67&amp;"'!d1"),E80-1,))</f>
        <v>3</v>
      </c>
      <c r="W80" cm="1">
        <f t="array" aca="1" ref="W80" ca="1">IF(ISNA(F80),,OFFSET(INDIRECT("'"&amp;W$67&amp;"'!d1"),F80-1,))</f>
        <v>3</v>
      </c>
      <c r="X80" cm="1">
        <f t="array" aca="1" ref="X80" ca="1">IF(ISNA(G80),,OFFSET(INDIRECT("'"&amp;X$67&amp;"'!d1"),G80-1,))</f>
        <v>3</v>
      </c>
      <c r="Y80" cm="1">
        <f t="array" aca="1" ref="Y80" ca="1">IF(ISNA(H80),,OFFSET(INDIRECT("'"&amp;Y$67&amp;"'!d1"),H80-1,))</f>
        <v>3</v>
      </c>
      <c r="Z80" cm="1">
        <f t="array" aca="1" ref="Z80" ca="1">IF(ISNA(I80),,OFFSET(INDIRECT("'"&amp;Z$67&amp;"'!d1"),I80-1,))</f>
        <v>3</v>
      </c>
      <c r="AA80" cm="1">
        <f t="array" aca="1" ref="AA80" ca="1">IF(ISNA(J80),,OFFSET(INDIRECT("'"&amp;AA$67&amp;"'!d1"),J80-1,))</f>
        <v>3</v>
      </c>
      <c r="AB80" cm="1">
        <f t="array" aca="1" ref="AB80" ca="1">IF(ISNA(K80),,OFFSET(INDIRECT("'"&amp;AB$67&amp;"'!d1"),K80-1,))</f>
        <v>3</v>
      </c>
      <c r="AC80" cm="1">
        <f t="array" aca="1" ref="AC80" ca="1">IF(ISNA(L80),,OFFSET(INDIRECT("'"&amp;AC$67&amp;"'!d1"),L80-1,))</f>
        <v>3</v>
      </c>
      <c r="AD80" cm="1">
        <f t="array" aca="1" ref="AD80" ca="1">IF(ISNA(M80),,OFFSET(INDIRECT("'"&amp;AD$67&amp;"'!d1"),M80-1,))</f>
        <v>3</v>
      </c>
      <c r="AE80" cm="1">
        <f t="array" aca="1" ref="AE80" ca="1">IF(ISNA(N80),,OFFSET(INDIRECT("'"&amp;AE$67&amp;"'!d1"),N80-1,))</f>
        <v>3</v>
      </c>
      <c r="AF80" cm="1">
        <f t="array" aca="1" ref="AF80" ca="1">IF(ISNA(O80),,OFFSET(INDIRECT("'"&amp;AF$67&amp;"'!d1"),O80-1,))</f>
        <v>3</v>
      </c>
      <c r="AG80" cm="1">
        <f t="array" aca="1" ref="AG80" ca="1">IF(ISNA(P80),,OFFSET(INDIRECT("'"&amp;AG$67&amp;"'!d1"),P80-1,))</f>
        <v>3</v>
      </c>
      <c r="AH80" cm="1">
        <f t="array" aca="1" ref="AH80" ca="1">IF(ISNA(Q80),,OFFSET(INDIRECT("'"&amp;AH$67&amp;"'!d1"),Q80-1,))</f>
        <v>3</v>
      </c>
      <c r="AI80" cm="1">
        <f t="array" aca="1" ref="AI80" ca="1">IF(ISNA(R80),,OFFSET(INDIRECT("'"&amp;AI$67&amp;"'!d1"),R80-1,))</f>
        <v>3</v>
      </c>
      <c r="AJ80" cm="1">
        <f t="array" aca="1" ref="AJ80" ca="1">IF(ISNA(S80),,OFFSET(INDIRECT("'"&amp;AJ$67&amp;"'!d1"),S80-1,))</f>
        <v>3</v>
      </c>
      <c r="AM80">
        <f t="shared" ca="1" si="105"/>
        <v>0</v>
      </c>
      <c r="AN80">
        <f t="shared" ca="1" si="105"/>
        <v>0</v>
      </c>
      <c r="AO80">
        <f t="shared" ca="1" si="105"/>
        <v>0</v>
      </c>
      <c r="AP80">
        <f t="shared" ca="1" si="105"/>
        <v>0</v>
      </c>
      <c r="AQ80">
        <f t="shared" ca="1" si="105"/>
        <v>0</v>
      </c>
      <c r="AR80">
        <f t="shared" ca="1" si="106"/>
        <v>0</v>
      </c>
      <c r="AS80">
        <f t="shared" ca="1" si="107"/>
        <v>0</v>
      </c>
      <c r="AT80">
        <f t="shared" ca="1" si="108"/>
        <v>0</v>
      </c>
      <c r="AU80">
        <f t="shared" ca="1" si="109"/>
        <v>0</v>
      </c>
      <c r="AV80">
        <f t="shared" ca="1" si="110"/>
        <v>0</v>
      </c>
      <c r="AW80">
        <f t="shared" ca="1" si="111"/>
        <v>0</v>
      </c>
      <c r="AX80">
        <f t="shared" ca="1" si="112"/>
        <v>0</v>
      </c>
      <c r="AY80">
        <f t="shared" ca="1" si="113"/>
        <v>0</v>
      </c>
      <c r="AZ80">
        <f t="shared" ca="1" si="114"/>
        <v>0</v>
      </c>
      <c r="BA80">
        <f t="shared" ca="1" si="115"/>
        <v>0</v>
      </c>
      <c r="BD80">
        <f t="shared" ca="1" si="116"/>
        <v>1</v>
      </c>
      <c r="BE80">
        <f t="shared" ca="1" si="116"/>
        <v>1</v>
      </c>
      <c r="BF80">
        <f t="shared" ca="1" si="116"/>
        <v>1</v>
      </c>
      <c r="BG80">
        <f t="shared" ca="1" si="116"/>
        <v>1</v>
      </c>
      <c r="BH80">
        <f t="shared" ca="1" si="116"/>
        <v>1</v>
      </c>
      <c r="BI80">
        <f t="shared" ca="1" si="117"/>
        <v>1</v>
      </c>
      <c r="BJ80">
        <f t="shared" ca="1" si="117"/>
        <v>1</v>
      </c>
      <c r="BK80">
        <f t="shared" ca="1" si="117"/>
        <v>1</v>
      </c>
      <c r="BL80">
        <f t="shared" ca="1" si="117"/>
        <v>1</v>
      </c>
      <c r="BM80">
        <f t="shared" ca="1" si="117"/>
        <v>1</v>
      </c>
      <c r="BN80">
        <f t="shared" ca="1" si="117"/>
        <v>1</v>
      </c>
      <c r="BO80">
        <f t="shared" ca="1" si="117"/>
        <v>1</v>
      </c>
      <c r="BP80">
        <f t="shared" ca="1" si="117"/>
        <v>1</v>
      </c>
      <c r="BQ80">
        <f t="shared" ca="1" si="117"/>
        <v>1</v>
      </c>
      <c r="BR80">
        <f t="shared" ca="1" si="117"/>
        <v>1</v>
      </c>
      <c r="BU80">
        <f t="shared" ca="1" si="118"/>
        <v>3</v>
      </c>
      <c r="BV80">
        <f t="shared" ca="1" si="118"/>
        <v>3</v>
      </c>
      <c r="BW80">
        <f t="shared" ca="1" si="118"/>
        <v>3</v>
      </c>
      <c r="BX80">
        <f t="shared" ca="1" si="118"/>
        <v>3</v>
      </c>
      <c r="BY80">
        <f t="shared" ca="1" si="118"/>
        <v>3</v>
      </c>
      <c r="BZ80">
        <f t="shared" ca="1" si="119"/>
        <v>3</v>
      </c>
      <c r="CA80">
        <f t="shared" ca="1" si="119"/>
        <v>3</v>
      </c>
      <c r="CB80">
        <f t="shared" ca="1" si="119"/>
        <v>3</v>
      </c>
      <c r="CC80">
        <f t="shared" ca="1" si="119"/>
        <v>3</v>
      </c>
      <c r="CD80">
        <f t="shared" ca="1" si="119"/>
        <v>3</v>
      </c>
      <c r="CE80">
        <f t="shared" ca="1" si="119"/>
        <v>3</v>
      </c>
      <c r="CF80">
        <f t="shared" ca="1" si="119"/>
        <v>3</v>
      </c>
      <c r="CG80">
        <f t="shared" ca="1" si="119"/>
        <v>3</v>
      </c>
      <c r="CH80">
        <f t="shared" ca="1" si="119"/>
        <v>3</v>
      </c>
      <c r="CI80">
        <f t="shared" ca="1" si="119"/>
        <v>3</v>
      </c>
      <c r="CL80">
        <f t="shared" ca="1" si="120"/>
        <v>1</v>
      </c>
      <c r="CM80">
        <f t="shared" ca="1" si="120"/>
        <v>1</v>
      </c>
      <c r="CN80">
        <f t="shared" ca="1" si="120"/>
        <v>1</v>
      </c>
      <c r="CO80">
        <f t="shared" ca="1" si="120"/>
        <v>1</v>
      </c>
      <c r="CP80">
        <f t="shared" ca="1" si="120"/>
        <v>1</v>
      </c>
      <c r="CQ80">
        <f t="shared" ca="1" si="121"/>
        <v>1</v>
      </c>
      <c r="CR80">
        <f t="shared" ca="1" si="121"/>
        <v>1</v>
      </c>
      <c r="CS80">
        <f t="shared" ca="1" si="121"/>
        <v>1</v>
      </c>
      <c r="CT80">
        <f t="shared" ca="1" si="121"/>
        <v>1</v>
      </c>
      <c r="CU80">
        <f t="shared" ca="1" si="121"/>
        <v>1</v>
      </c>
      <c r="CV80">
        <f t="shared" ca="1" si="121"/>
        <v>1</v>
      </c>
      <c r="CW80">
        <f t="shared" ca="1" si="121"/>
        <v>1</v>
      </c>
      <c r="CX80">
        <f t="shared" ca="1" si="121"/>
        <v>1</v>
      </c>
      <c r="CY80">
        <f t="shared" ca="1" si="121"/>
        <v>1</v>
      </c>
      <c r="CZ80">
        <f t="shared" ca="1" si="121"/>
        <v>1</v>
      </c>
      <c r="DC80" cm="1">
        <f t="array" aca="1" ref="DC80" ca="1">IF(BD80,OFFSET(INDIRECT("'"&amp;DT$67&amp;"'!f1"),E80-1,),"")</f>
        <v>4.2451309040188699E-2</v>
      </c>
      <c r="DD80" cm="1">
        <f t="array" aca="1" ref="DD80" ca="1">IF(BE80,OFFSET(INDIRECT("'"&amp;DU$67&amp;"'!f1"),F80-1,),"")</f>
        <v>1.1759169511497001</v>
      </c>
      <c r="DE80" cm="1">
        <f t="array" aca="1" ref="DE80" ca="1">IF(BF80,OFFSET(INDIRECT("'"&amp;DV$67&amp;"'!f1"),G80-1,),"")</f>
        <v>1.2747546508908201</v>
      </c>
      <c r="DF80" cm="1">
        <f t="array" aca="1" ref="DF80" ca="1">IF(BG80,OFFSET(INDIRECT("'"&amp;DW$67&amp;"'!f1"),H80-1,),"")</f>
        <v>4.4141945764422399</v>
      </c>
      <c r="DG80" cm="1">
        <f t="array" aca="1" ref="DG80" ca="1">IF(BH80,OFFSET(INDIRECT("'"&amp;DX$67&amp;"'!f1"),I80-1,),"")</f>
        <v>1.6754309106618099</v>
      </c>
      <c r="DH80" cm="1">
        <f t="array" aca="1" ref="DH80" ca="1">IF(BI80,OFFSET(INDIRECT("'"&amp;DY$67&amp;"'!f1"),J80-1,),"")</f>
        <v>4.2451309040188699E-2</v>
      </c>
      <c r="DI80" cm="1">
        <f t="array" aca="1" ref="DI80" ca="1">IF(BJ80,OFFSET(INDIRECT("'"&amp;DZ$67&amp;"'!f1"),K80-1,),"")</f>
        <v>1.1759169511497001</v>
      </c>
      <c r="DJ80" cm="1">
        <f t="array" aca="1" ref="DJ80" ca="1">IF(BK80,OFFSET(INDIRECT("'"&amp;EA$67&amp;"'!f1"),L80-1,),"")</f>
        <v>1.2747546508908201</v>
      </c>
      <c r="DK80" cm="1">
        <f t="array" aca="1" ref="DK80" ca="1">IF(BL80,OFFSET(INDIRECT("'"&amp;EB$67&amp;"'!f1"),M80-1,),"")</f>
        <v>4.4141945764422399</v>
      </c>
      <c r="DL80" cm="1">
        <f t="array" aca="1" ref="DL80" ca="1">IF(BM80,OFFSET(INDIRECT("'"&amp;EC$67&amp;"'!f1"),N80-1,),"")</f>
        <v>1.6754309106618099</v>
      </c>
      <c r="DM80" cm="1">
        <f t="array" aca="1" ref="DM80" ca="1">IF(BN80,OFFSET(INDIRECT("'"&amp;ED$67&amp;"'!f1"),O80-1,),"")</f>
        <v>4.2451309040188699E-2</v>
      </c>
      <c r="DN80" cm="1">
        <f t="array" aca="1" ref="DN80" ca="1">IF(BO80,OFFSET(INDIRECT("'"&amp;EE$67&amp;"'!f1"),P80-1,),"")</f>
        <v>1.1759169511497001</v>
      </c>
      <c r="DO80" cm="1">
        <f t="array" aca="1" ref="DO80" ca="1">IF(BP80,OFFSET(INDIRECT("'"&amp;EF$67&amp;"'!f1"),Q80-1,),"")</f>
        <v>1.2747546508908201</v>
      </c>
      <c r="DP80" cm="1">
        <f t="array" aca="1" ref="DP80" ca="1">IF(BQ80,OFFSET(INDIRECT("'"&amp;EG$67&amp;"'!f1"),R80-1,),"")</f>
        <v>4.4141945764422399</v>
      </c>
      <c r="DQ80" cm="1">
        <f t="array" aca="1" ref="DQ80" ca="1">IF(BR80,OFFSET(INDIRECT("'"&amp;EH$67&amp;"'!f1"),S80-1,),"")</f>
        <v>1.6754309106618099</v>
      </c>
      <c r="DT80" cm="1">
        <f t="array" aca="1" ref="DT80" ca="1">IF(CL80,OFFSET(INDIRECT("'"&amp;DT$67&amp;"'!f1"),E80-1,),"")</f>
        <v>4.2451309040188699E-2</v>
      </c>
      <c r="DU80" cm="1">
        <f t="array" aca="1" ref="DU80" ca="1">IF(CM80,OFFSET(INDIRECT("'"&amp;DU$67&amp;"'!f1"),F80-1,),"")</f>
        <v>1.1759169511497001</v>
      </c>
      <c r="DV80" cm="1">
        <f t="array" aca="1" ref="DV80" ca="1">IF(CN80,OFFSET(INDIRECT("'"&amp;DV$67&amp;"'!f1"),G80-1,),"")</f>
        <v>1.2747546508908201</v>
      </c>
      <c r="DW80" cm="1">
        <f t="array" aca="1" ref="DW80" ca="1">IF(CO80,OFFSET(INDIRECT("'"&amp;DW$67&amp;"'!f1"),H80-1,),"")</f>
        <v>4.4141945764422399</v>
      </c>
      <c r="DX80" cm="1">
        <f t="array" aca="1" ref="DX80" ca="1">IF(CP80,OFFSET(INDIRECT("'"&amp;DX$67&amp;"'!f1"),I80-1,),"")</f>
        <v>1.6754309106618099</v>
      </c>
      <c r="DY80" cm="1">
        <f t="array" aca="1" ref="DY80" ca="1">IF(CQ80,OFFSET(INDIRECT("'"&amp;DY$67&amp;"'!f1"),J80-1,),"")</f>
        <v>4.2451309040188699E-2</v>
      </c>
      <c r="DZ80" cm="1">
        <f t="array" aca="1" ref="DZ80" ca="1">IF(CR80,OFFSET(INDIRECT("'"&amp;DZ$67&amp;"'!f1"),K80-1,),"")</f>
        <v>1.1759169511497001</v>
      </c>
      <c r="EA80" cm="1">
        <f t="array" aca="1" ref="EA80" ca="1">IF(CS80,OFFSET(INDIRECT("'"&amp;EA$67&amp;"'!f1"),L80-1,),"")</f>
        <v>1.2747546508908201</v>
      </c>
      <c r="EB80" cm="1">
        <f t="array" aca="1" ref="EB80" ca="1">IF(CT80,OFFSET(INDIRECT("'"&amp;EB$67&amp;"'!f1"),M80-1,),"")</f>
        <v>4.4141945764422399</v>
      </c>
      <c r="EC80" cm="1">
        <f t="array" aca="1" ref="EC80" ca="1">IF(CU80,OFFSET(INDIRECT("'"&amp;EC$67&amp;"'!f1"),N80-1,),"")</f>
        <v>1.6754309106618099</v>
      </c>
      <c r="ED80" cm="1">
        <f t="array" aca="1" ref="ED80" ca="1">IF(CV80,OFFSET(INDIRECT("'"&amp;ED$67&amp;"'!f1"),O80-1,),"")</f>
        <v>4.2451309040188699E-2</v>
      </c>
      <c r="EE80" cm="1">
        <f t="array" aca="1" ref="EE80" ca="1">IF(CW80,OFFSET(INDIRECT("'"&amp;EE$67&amp;"'!f1"),P80-1,),"")</f>
        <v>1.1759169511497001</v>
      </c>
      <c r="EF80" cm="1">
        <f t="array" aca="1" ref="EF80" ca="1">IF(CX80,OFFSET(INDIRECT("'"&amp;EF$67&amp;"'!f1"),Q80-1,),"")</f>
        <v>1.2747546508908201</v>
      </c>
      <c r="EG80" cm="1">
        <f t="array" aca="1" ref="EG80" ca="1">IF(CY80,OFFSET(INDIRECT("'"&amp;EG$67&amp;"'!f1"),R80-1,),"")</f>
        <v>4.4141945764422399</v>
      </c>
      <c r="EH80" cm="1">
        <f t="array" aca="1" ref="EH80" ca="1">IF(CZ80,OFFSET(INDIRECT("'"&amp;EH$67&amp;"'!f1"),S80-1,),"")</f>
        <v>1.6754309106618099</v>
      </c>
      <c r="EK80" cm="1">
        <f t="array" aca="1" ref="EK80" ca="1">IF(ISNA(E80),0,OFFSET(INDIRECT("'"&amp;EK$67&amp;"'!g1"),E80-1,)*CL80)</f>
        <v>1</v>
      </c>
      <c r="EL80" cm="1">
        <f t="array" aca="1" ref="EL80" ca="1">IF(ISNA(F80),0,OFFSET(INDIRECT("'"&amp;EL$67&amp;"'!g1"),F80-1,)*CM80)</f>
        <v>10000</v>
      </c>
      <c r="EM80" cm="1">
        <f t="array" aca="1" ref="EM80" ca="1">IF(ISNA(G80),0,OFFSET(INDIRECT("'"&amp;EM$67&amp;"'!g1"),G80-1,)*CN80)</f>
        <v>10000</v>
      </c>
      <c r="EN80" cm="1">
        <f t="array" aca="1" ref="EN80" ca="1">IF(ISNA(H80),0,OFFSET(INDIRECT("'"&amp;EN$67&amp;"'!g1"),H80-1,)*CO80)</f>
        <v>10000</v>
      </c>
      <c r="EO80" cm="1">
        <f t="array" aca="1" ref="EO80" ca="1">IF(ISNA(I80),0,OFFSET(INDIRECT("'"&amp;EO$67&amp;"'!g1"),I80-1,)*CP80)</f>
        <v>10000</v>
      </c>
      <c r="EP80" cm="1">
        <f t="array" aca="1" ref="EP80" ca="1">IF(ISNA(J80),0,OFFSET(INDIRECT("'"&amp;EP$67&amp;"'!g1"),J80-1,)*CQ80)</f>
        <v>1</v>
      </c>
      <c r="EQ80" cm="1">
        <f t="array" aca="1" ref="EQ80" ca="1">IF(ISNA(K80),0,OFFSET(INDIRECT("'"&amp;EQ$67&amp;"'!g1"),K80-1,)*CR80)</f>
        <v>10000</v>
      </c>
      <c r="ER80" cm="1">
        <f t="array" aca="1" ref="ER80" ca="1">IF(ISNA(L80),0,OFFSET(INDIRECT("'"&amp;ER$67&amp;"'!g1"),L80-1,)*CS80)</f>
        <v>10000</v>
      </c>
      <c r="ES80" cm="1">
        <f t="array" aca="1" ref="ES80" ca="1">IF(ISNA(M80),0,OFFSET(INDIRECT("'"&amp;ES$67&amp;"'!g1"),M80-1,)*CT80)</f>
        <v>10000</v>
      </c>
      <c r="ET80" cm="1">
        <f t="array" aca="1" ref="ET80" ca="1">IF(ISNA(N80),0,OFFSET(INDIRECT("'"&amp;ET$67&amp;"'!g1"),N80-1,)*CU80)</f>
        <v>10000</v>
      </c>
      <c r="EU80" cm="1">
        <f t="array" aca="1" ref="EU80" ca="1">IF(ISNA(O80),0,OFFSET(INDIRECT("'"&amp;EU$67&amp;"'!g1"),O80-1,)*CV80)</f>
        <v>1</v>
      </c>
      <c r="EV80" cm="1">
        <f t="array" aca="1" ref="EV80" ca="1">IF(ISNA(P80),0,OFFSET(INDIRECT("'"&amp;EV$67&amp;"'!g1"),P80-1,)*CW80)</f>
        <v>10000</v>
      </c>
      <c r="EW80" cm="1">
        <f t="array" aca="1" ref="EW80" ca="1">IF(ISNA(Q80),0,OFFSET(INDIRECT("'"&amp;EW$67&amp;"'!g1"),Q80-1,)*CX80)</f>
        <v>10000</v>
      </c>
      <c r="EX80" cm="1">
        <f t="array" aca="1" ref="EX80" ca="1">IF(ISNA(R80),0,OFFSET(INDIRECT("'"&amp;EX$67&amp;"'!g1"),R80-1,)*CY80)</f>
        <v>10000</v>
      </c>
      <c r="EY80" cm="1">
        <f t="array" aca="1" ref="EY80" ca="1">IF(ISNA(S80),0,OFFSET(INDIRECT("'"&amp;EY$67&amp;"'!g1"),S80-1,)*CZ80)</f>
        <v>10000</v>
      </c>
      <c r="FB80" s="10" cm="1">
        <f t="array" aca="1" ref="FB80" ca="1">IF(ISNA(E80),0,OFFSET(INDIRECT("'"&amp;EK$67&amp;"'!h1"),E80-1,))</f>
        <v>1</v>
      </c>
      <c r="FC80" s="10" cm="1">
        <f t="array" aca="1" ref="FC80" ca="1">IF(ISNA(F80),0,OFFSET(INDIRECT("'"&amp;EL$67&amp;"'!h1"),F80-1,))</f>
        <v>10000</v>
      </c>
      <c r="FD80" s="10" cm="1">
        <f t="array" aca="1" ref="FD80" ca="1">IF(ISNA(G80),0,OFFSET(INDIRECT("'"&amp;EM$67&amp;"'!h1"),G80-1,))</f>
        <v>10000</v>
      </c>
      <c r="FE80" s="10" cm="1">
        <f t="array" aca="1" ref="FE80" ca="1">IF(ISNA(H80),0,OFFSET(INDIRECT("'"&amp;EN$67&amp;"'!h1"),H80-1,))</f>
        <v>10000</v>
      </c>
      <c r="FF80" s="10" cm="1">
        <f t="array" aca="1" ref="FF80" ca="1">IF(ISNA(I80),0,OFFSET(INDIRECT("'"&amp;EO$67&amp;"'!h1"),I80-1,))</f>
        <v>10000</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10000</v>
      </c>
      <c r="FL80" s="10" cm="1">
        <f t="array" aca="1" ref="FL80" ca="1">IF(ISNA(O80),0,OFFSET(INDIRECT("'"&amp;EU$67&amp;"'!h1"),O80-1,))</f>
        <v>1</v>
      </c>
      <c r="FM80" s="10" cm="1">
        <f t="array" aca="1" ref="FM80" ca="1">IF(ISNA(P80),0,OFFSET(INDIRECT("'"&amp;EV$67&amp;"'!h1"),P80-1,))</f>
        <v>10000</v>
      </c>
      <c r="FN80" s="10" cm="1">
        <f t="array" aca="1" ref="FN80" ca="1">IF(ISNA(Q80),0,OFFSET(INDIRECT("'"&amp;EW$67&amp;"'!h1"),Q80-1,))</f>
        <v>10000</v>
      </c>
      <c r="FO80" s="10" cm="1">
        <f t="array" aca="1" ref="FO80" ca="1">IF(ISNA(R80),0,OFFSET(INDIRECT("'"&amp;EX$67&amp;"'!h1"),R80-1,))</f>
        <v>10000</v>
      </c>
      <c r="FP80" s="10" cm="1">
        <f t="array" aca="1" ref="FP80" ca="1">IF(ISNA(S80),0,OFFSET(INDIRECT("'"&amp;EY$67&amp;"'!h1"),S80-1,))</f>
        <v>10000</v>
      </c>
      <c r="FQ80" s="10"/>
      <c r="FS80">
        <f t="shared" ca="1" si="126"/>
        <v>7</v>
      </c>
      <c r="FT80" t="e">
        <f t="shared" ca="1" si="122"/>
        <v>#N/A</v>
      </c>
      <c r="FU80" t="e">
        <f t="shared" ca="1" si="123"/>
        <v>#N/A</v>
      </c>
      <c r="FV80" t="e">
        <f t="shared" ca="1" si="124"/>
        <v>#N/A</v>
      </c>
      <c r="FW80" s="4" t="e">
        <f t="shared" ca="1" si="127"/>
        <v>#N/A</v>
      </c>
      <c r="FX80" s="5" t="e">
        <f t="shared" ca="1" si="128"/>
        <v>#N/A</v>
      </c>
    </row>
    <row r="81" spans="1:180" x14ac:dyDescent="0.2">
      <c r="A81" t="str" cm="1">
        <f t="array" aca="1" ref="A81" ca="1">INDIRECT($A$67&amp;"!A"&amp;ROW(C81)+$B$65)</f>
        <v>[[8,1,3]]</v>
      </c>
      <c r="B81" cm="1">
        <f t="array" aca="1" ref="B81" ca="1">INDIRECT($A$67&amp;"!b"&amp;ROW(C81)+$B$65)</f>
        <v>8</v>
      </c>
      <c r="C81">
        <f t="shared" ca="1" si="125"/>
        <v>3</v>
      </c>
      <c r="D81">
        <f>best!D41</f>
        <v>6</v>
      </c>
      <c r="E81">
        <f t="shared" ca="1" si="129"/>
        <v>38</v>
      </c>
      <c r="F81">
        <f t="shared" ca="1" si="129"/>
        <v>38</v>
      </c>
      <c r="G81">
        <f t="shared" ca="1" si="129"/>
        <v>38</v>
      </c>
      <c r="H81">
        <f t="shared" ca="1" si="129"/>
        <v>30</v>
      </c>
      <c r="I81">
        <f t="shared" ca="1" si="129"/>
        <v>39</v>
      </c>
      <c r="J81">
        <f t="shared" ca="1" si="129"/>
        <v>38</v>
      </c>
      <c r="K81">
        <f t="shared" ca="1" si="129"/>
        <v>38</v>
      </c>
      <c r="L81">
        <f t="shared" ca="1" si="129"/>
        <v>38</v>
      </c>
      <c r="M81">
        <f t="shared" ca="1" si="129"/>
        <v>30</v>
      </c>
      <c r="N81">
        <f t="shared" ca="1" si="129"/>
        <v>39</v>
      </c>
      <c r="O81">
        <f t="shared" ca="1" si="129"/>
        <v>38</v>
      </c>
      <c r="P81">
        <f t="shared" ca="1" si="129"/>
        <v>38</v>
      </c>
      <c r="Q81">
        <f t="shared" ca="1" si="129"/>
        <v>38</v>
      </c>
      <c r="R81">
        <f t="shared" ca="1" si="129"/>
        <v>30</v>
      </c>
      <c r="S81">
        <f t="shared" ca="1" si="129"/>
        <v>39</v>
      </c>
      <c r="V81" cm="1">
        <f t="array" aca="1" ref="V81" ca="1">IF(ISNA(E81),,OFFSET(INDIRECT("'"&amp;V$67&amp;"'!d1"),E81-1,))</f>
        <v>3</v>
      </c>
      <c r="W81" cm="1">
        <f t="array" aca="1" ref="W81" ca="1">IF(ISNA(F81),,OFFSET(INDIRECT("'"&amp;W$67&amp;"'!d1"),F81-1,))</f>
        <v>3</v>
      </c>
      <c r="X81" cm="1">
        <f t="array" aca="1" ref="X81" ca="1">IF(ISNA(G81),,OFFSET(INDIRECT("'"&amp;X$67&amp;"'!d1"),G81-1,))</f>
        <v>3</v>
      </c>
      <c r="Y81" cm="1">
        <f t="array" aca="1" ref="Y81" ca="1">IF(ISNA(H81),,OFFSET(INDIRECT("'"&amp;Y$67&amp;"'!d1"),H81-1,))</f>
        <v>3</v>
      </c>
      <c r="Z81" cm="1">
        <f t="array" aca="1" ref="Z81" ca="1">IF(ISNA(I81),,OFFSET(INDIRECT("'"&amp;Z$67&amp;"'!d1"),I81-1,))</f>
        <v>3</v>
      </c>
      <c r="AA81" cm="1">
        <f t="array" aca="1" ref="AA81" ca="1">IF(ISNA(J81),,OFFSET(INDIRECT("'"&amp;AA$67&amp;"'!d1"),J81-1,))</f>
        <v>3</v>
      </c>
      <c r="AB81" cm="1">
        <f t="array" aca="1" ref="AB81" ca="1">IF(ISNA(K81),,OFFSET(INDIRECT("'"&amp;AB$67&amp;"'!d1"),K81-1,))</f>
        <v>3</v>
      </c>
      <c r="AC81" cm="1">
        <f t="array" aca="1" ref="AC81" ca="1">IF(ISNA(L81),,OFFSET(INDIRECT("'"&amp;AC$67&amp;"'!d1"),L81-1,))</f>
        <v>3</v>
      </c>
      <c r="AD81" cm="1">
        <f t="array" aca="1" ref="AD81" ca="1">IF(ISNA(M81),,OFFSET(INDIRECT("'"&amp;AD$67&amp;"'!d1"),M81-1,))</f>
        <v>3</v>
      </c>
      <c r="AE81" cm="1">
        <f t="array" aca="1" ref="AE81" ca="1">IF(ISNA(N81),,OFFSET(INDIRECT("'"&amp;AE$67&amp;"'!d1"),N81-1,))</f>
        <v>3</v>
      </c>
      <c r="AF81" cm="1">
        <f t="array" aca="1" ref="AF81" ca="1">IF(ISNA(O81),,OFFSET(INDIRECT("'"&amp;AF$67&amp;"'!d1"),O81-1,))</f>
        <v>3</v>
      </c>
      <c r="AG81" cm="1">
        <f t="array" aca="1" ref="AG81" ca="1">IF(ISNA(P81),,OFFSET(INDIRECT("'"&amp;AG$67&amp;"'!d1"),P81-1,))</f>
        <v>3</v>
      </c>
      <c r="AH81" cm="1">
        <f t="array" aca="1" ref="AH81" ca="1">IF(ISNA(Q81),,OFFSET(INDIRECT("'"&amp;AH$67&amp;"'!d1"),Q81-1,))</f>
        <v>3</v>
      </c>
      <c r="AI81" cm="1">
        <f t="array" aca="1" ref="AI81" ca="1">IF(ISNA(R81),,OFFSET(INDIRECT("'"&amp;AI$67&amp;"'!d1"),R81-1,))</f>
        <v>3</v>
      </c>
      <c r="AJ81" cm="1">
        <f t="array" aca="1" ref="AJ81" ca="1">IF(ISNA(S81),,OFFSET(INDIRECT("'"&amp;AJ$67&amp;"'!d1"),S81-1,))</f>
        <v>3</v>
      </c>
      <c r="AM81">
        <f t="shared" ca="1" si="105"/>
        <v>0</v>
      </c>
      <c r="AN81">
        <f t="shared" ca="1" si="105"/>
        <v>0</v>
      </c>
      <c r="AO81">
        <f t="shared" ca="1" si="105"/>
        <v>0</v>
      </c>
      <c r="AP81">
        <f t="shared" ca="1" si="105"/>
        <v>0</v>
      </c>
      <c r="AQ81">
        <f t="shared" ca="1" si="105"/>
        <v>0</v>
      </c>
      <c r="AR81">
        <f t="shared" ca="1" si="106"/>
        <v>0</v>
      </c>
      <c r="AS81">
        <f t="shared" ca="1" si="107"/>
        <v>0</v>
      </c>
      <c r="AT81">
        <f t="shared" ca="1" si="108"/>
        <v>0</v>
      </c>
      <c r="AU81">
        <f t="shared" ca="1" si="109"/>
        <v>0</v>
      </c>
      <c r="AV81">
        <f t="shared" ca="1" si="110"/>
        <v>0</v>
      </c>
      <c r="AW81">
        <f t="shared" ca="1" si="111"/>
        <v>0</v>
      </c>
      <c r="AX81">
        <f t="shared" ca="1" si="112"/>
        <v>0</v>
      </c>
      <c r="AY81">
        <f t="shared" ca="1" si="113"/>
        <v>0</v>
      </c>
      <c r="AZ81">
        <f t="shared" ca="1" si="114"/>
        <v>0</v>
      </c>
      <c r="BA81">
        <f t="shared" ca="1" si="115"/>
        <v>0</v>
      </c>
      <c r="BD81">
        <f t="shared" ca="1" si="116"/>
        <v>1</v>
      </c>
      <c r="BE81">
        <f t="shared" ca="1" si="116"/>
        <v>1</v>
      </c>
      <c r="BF81">
        <f t="shared" ca="1" si="116"/>
        <v>1</v>
      </c>
      <c r="BG81">
        <f t="shared" ca="1" si="116"/>
        <v>1</v>
      </c>
      <c r="BH81">
        <f t="shared" ca="1" si="116"/>
        <v>1</v>
      </c>
      <c r="BI81">
        <f t="shared" ca="1" si="117"/>
        <v>1</v>
      </c>
      <c r="BJ81">
        <f t="shared" ca="1" si="117"/>
        <v>1</v>
      </c>
      <c r="BK81">
        <f t="shared" ca="1" si="117"/>
        <v>1</v>
      </c>
      <c r="BL81">
        <f t="shared" ca="1" si="117"/>
        <v>1</v>
      </c>
      <c r="BM81">
        <f t="shared" ca="1" si="117"/>
        <v>1</v>
      </c>
      <c r="BN81">
        <f t="shared" ca="1" si="117"/>
        <v>1</v>
      </c>
      <c r="BO81">
        <f t="shared" ca="1" si="117"/>
        <v>1</v>
      </c>
      <c r="BP81">
        <f t="shared" ca="1" si="117"/>
        <v>1</v>
      </c>
      <c r="BQ81">
        <f t="shared" ca="1" si="117"/>
        <v>1</v>
      </c>
      <c r="BR81">
        <f t="shared" ca="1" si="117"/>
        <v>1</v>
      </c>
      <c r="BU81">
        <f t="shared" ca="1" si="118"/>
        <v>3</v>
      </c>
      <c r="BV81">
        <f t="shared" ca="1" si="118"/>
        <v>3</v>
      </c>
      <c r="BW81">
        <f t="shared" ca="1" si="118"/>
        <v>3</v>
      </c>
      <c r="BX81">
        <f t="shared" ca="1" si="118"/>
        <v>3</v>
      </c>
      <c r="BY81">
        <f t="shared" ca="1" si="118"/>
        <v>3</v>
      </c>
      <c r="BZ81">
        <f t="shared" ca="1" si="119"/>
        <v>3</v>
      </c>
      <c r="CA81">
        <f t="shared" ca="1" si="119"/>
        <v>3</v>
      </c>
      <c r="CB81">
        <f t="shared" ca="1" si="119"/>
        <v>3</v>
      </c>
      <c r="CC81">
        <f t="shared" ca="1" si="119"/>
        <v>3</v>
      </c>
      <c r="CD81">
        <f t="shared" ca="1" si="119"/>
        <v>3</v>
      </c>
      <c r="CE81">
        <f t="shared" ca="1" si="119"/>
        <v>3</v>
      </c>
      <c r="CF81">
        <f t="shared" ca="1" si="119"/>
        <v>3</v>
      </c>
      <c r="CG81">
        <f t="shared" ca="1" si="119"/>
        <v>3</v>
      </c>
      <c r="CH81">
        <f t="shared" ca="1" si="119"/>
        <v>3</v>
      </c>
      <c r="CI81">
        <f t="shared" ca="1" si="119"/>
        <v>3</v>
      </c>
      <c r="CL81">
        <f t="shared" ca="1" si="120"/>
        <v>1</v>
      </c>
      <c r="CM81">
        <f t="shared" ca="1" si="120"/>
        <v>1</v>
      </c>
      <c r="CN81">
        <f t="shared" ca="1" si="120"/>
        <v>1</v>
      </c>
      <c r="CO81">
        <f t="shared" ca="1" si="120"/>
        <v>1</v>
      </c>
      <c r="CP81">
        <f t="shared" ca="1" si="120"/>
        <v>1</v>
      </c>
      <c r="CQ81">
        <f t="shared" ca="1" si="121"/>
        <v>1</v>
      </c>
      <c r="CR81">
        <f t="shared" ca="1" si="121"/>
        <v>1</v>
      </c>
      <c r="CS81">
        <f t="shared" ca="1" si="121"/>
        <v>1</v>
      </c>
      <c r="CT81">
        <f t="shared" ca="1" si="121"/>
        <v>1</v>
      </c>
      <c r="CU81">
        <f t="shared" ca="1" si="121"/>
        <v>1</v>
      </c>
      <c r="CV81">
        <f t="shared" ca="1" si="121"/>
        <v>1</v>
      </c>
      <c r="CW81">
        <f t="shared" ca="1" si="121"/>
        <v>1</v>
      </c>
      <c r="CX81">
        <f t="shared" ca="1" si="121"/>
        <v>1</v>
      </c>
      <c r="CY81">
        <f t="shared" ca="1" si="121"/>
        <v>1</v>
      </c>
      <c r="CZ81">
        <f t="shared" ca="1" si="121"/>
        <v>1</v>
      </c>
      <c r="DC81" cm="1">
        <f t="array" aca="1" ref="DC81" ca="1">IF(BD81,OFFSET(INDIRECT("'"&amp;DT$67&amp;"'!f1"),E81-1,),"")</f>
        <v>4.5867452397942501E-2</v>
      </c>
      <c r="DD81" cm="1">
        <f t="array" aca="1" ref="DD81" ca="1">IF(BE81,OFFSET(INDIRECT("'"&amp;DU$67&amp;"'!f1"),F81-1,),"")</f>
        <v>1.2449829718098</v>
      </c>
      <c r="DE81" cm="1">
        <f t="array" aca="1" ref="DE81" ca="1">IF(BF81,OFFSET(INDIRECT("'"&amp;DV$67&amp;"'!f1"),G81-1,),"")</f>
        <v>1.31569855287671</v>
      </c>
      <c r="DF81" cm="1">
        <f t="array" aca="1" ref="DF81" ca="1">IF(BG81,OFFSET(INDIRECT("'"&amp;DW$67&amp;"'!f1"),H81-1,),"")</f>
        <v>4.9467658996581996</v>
      </c>
      <c r="DG81" cm="1">
        <f t="array" aca="1" ref="DG81" ca="1">IF(BH81,OFFSET(INDIRECT("'"&amp;DX$67&amp;"'!f1"),I81-1,),"")</f>
        <v>1.7009632457047701</v>
      </c>
      <c r="DH81" cm="1">
        <f t="array" aca="1" ref="DH81" ca="1">IF(BI81,OFFSET(INDIRECT("'"&amp;DY$67&amp;"'!f1"),J81-1,),"")</f>
        <v>4.5867452397942501E-2</v>
      </c>
      <c r="DI81" cm="1">
        <f t="array" aca="1" ref="DI81" ca="1">IF(BJ81,OFFSET(INDIRECT("'"&amp;DZ$67&amp;"'!f1"),K81-1,),"")</f>
        <v>1.2449829718098</v>
      </c>
      <c r="DJ81" cm="1">
        <f t="array" aca="1" ref="DJ81" ca="1">IF(BK81,OFFSET(INDIRECT("'"&amp;EA$67&amp;"'!f1"),L81-1,),"")</f>
        <v>1.31569855287671</v>
      </c>
      <c r="DK81" cm="1">
        <f t="array" aca="1" ref="DK81" ca="1">IF(BL81,OFFSET(INDIRECT("'"&amp;EB$67&amp;"'!f1"),M81-1,),"")</f>
        <v>4.9467658996581996</v>
      </c>
      <c r="DL81" cm="1">
        <f t="array" aca="1" ref="DL81" ca="1">IF(BM81,OFFSET(INDIRECT("'"&amp;EC$67&amp;"'!f1"),N81-1,),"")</f>
        <v>1.7009632457047701</v>
      </c>
      <c r="DM81" cm="1">
        <f t="array" aca="1" ref="DM81" ca="1">IF(BN81,OFFSET(INDIRECT("'"&amp;ED$67&amp;"'!f1"),O81-1,),"")</f>
        <v>4.5867452397942501E-2</v>
      </c>
      <c r="DN81" cm="1">
        <f t="array" aca="1" ref="DN81" ca="1">IF(BO81,OFFSET(INDIRECT("'"&amp;EE$67&amp;"'!f1"),P81-1,),"")</f>
        <v>1.2449829718098</v>
      </c>
      <c r="DO81" cm="1">
        <f t="array" aca="1" ref="DO81" ca="1">IF(BP81,OFFSET(INDIRECT("'"&amp;EF$67&amp;"'!f1"),Q81-1,),"")</f>
        <v>1.31569855287671</v>
      </c>
      <c r="DP81" cm="1">
        <f t="array" aca="1" ref="DP81" ca="1">IF(BQ81,OFFSET(INDIRECT("'"&amp;EG$67&amp;"'!f1"),R81-1,),"")</f>
        <v>4.9467658996581996</v>
      </c>
      <c r="DQ81" cm="1">
        <f t="array" aca="1" ref="DQ81" ca="1">IF(BR81,OFFSET(INDIRECT("'"&amp;EH$67&amp;"'!f1"),S81-1,),"")</f>
        <v>1.7009632457047701</v>
      </c>
      <c r="DT81" cm="1">
        <f t="array" aca="1" ref="DT81" ca="1">IF(CL81,OFFSET(INDIRECT("'"&amp;DT$67&amp;"'!f1"),E81-1,),"")</f>
        <v>4.5867452397942501E-2</v>
      </c>
      <c r="DU81" cm="1">
        <f t="array" aca="1" ref="DU81" ca="1">IF(CM81,OFFSET(INDIRECT("'"&amp;DU$67&amp;"'!f1"),F81-1,),"")</f>
        <v>1.2449829718098</v>
      </c>
      <c r="DV81" cm="1">
        <f t="array" aca="1" ref="DV81" ca="1">IF(CN81,OFFSET(INDIRECT("'"&amp;DV$67&amp;"'!f1"),G81-1,),"")</f>
        <v>1.31569855287671</v>
      </c>
      <c r="DW81" cm="1">
        <f t="array" aca="1" ref="DW81" ca="1">IF(CO81,OFFSET(INDIRECT("'"&amp;DW$67&amp;"'!f1"),H81-1,),"")</f>
        <v>4.9467658996581996</v>
      </c>
      <c r="DX81" cm="1">
        <f t="array" aca="1" ref="DX81" ca="1">IF(CP81,OFFSET(INDIRECT("'"&amp;DX$67&amp;"'!f1"),I81-1,),"")</f>
        <v>1.7009632457047701</v>
      </c>
      <c r="DY81" cm="1">
        <f t="array" aca="1" ref="DY81" ca="1">IF(CQ81,OFFSET(INDIRECT("'"&amp;DY$67&amp;"'!f1"),J81-1,),"")</f>
        <v>4.5867452397942501E-2</v>
      </c>
      <c r="DZ81" cm="1">
        <f t="array" aca="1" ref="DZ81" ca="1">IF(CR81,OFFSET(INDIRECT("'"&amp;DZ$67&amp;"'!f1"),K81-1,),"")</f>
        <v>1.2449829718098</v>
      </c>
      <c r="EA81" cm="1">
        <f t="array" aca="1" ref="EA81" ca="1">IF(CS81,OFFSET(INDIRECT("'"&amp;EA$67&amp;"'!f1"),L81-1,),"")</f>
        <v>1.31569855287671</v>
      </c>
      <c r="EB81" cm="1">
        <f t="array" aca="1" ref="EB81" ca="1">IF(CT81,OFFSET(INDIRECT("'"&amp;EB$67&amp;"'!f1"),M81-1,),"")</f>
        <v>4.9467658996581996</v>
      </c>
      <c r="EC81" cm="1">
        <f t="array" aca="1" ref="EC81" ca="1">IF(CU81,OFFSET(INDIRECT("'"&amp;EC$67&amp;"'!f1"),N81-1,),"")</f>
        <v>1.7009632457047701</v>
      </c>
      <c r="ED81" cm="1">
        <f t="array" aca="1" ref="ED81" ca="1">IF(CV81,OFFSET(INDIRECT("'"&amp;ED$67&amp;"'!f1"),O81-1,),"")</f>
        <v>4.5867452397942501E-2</v>
      </c>
      <c r="EE81" cm="1">
        <f t="array" aca="1" ref="EE81" ca="1">IF(CW81,OFFSET(INDIRECT("'"&amp;EE$67&amp;"'!f1"),P81-1,),"")</f>
        <v>1.2449829718098</v>
      </c>
      <c r="EF81" cm="1">
        <f t="array" aca="1" ref="EF81" ca="1">IF(CX81,OFFSET(INDIRECT("'"&amp;EF$67&amp;"'!f1"),Q81-1,),"")</f>
        <v>1.31569855287671</v>
      </c>
      <c r="EG81" cm="1">
        <f t="array" aca="1" ref="EG81" ca="1">IF(CY81,OFFSET(INDIRECT("'"&amp;EG$67&amp;"'!f1"),R81-1,),"")</f>
        <v>4.9467658996581996</v>
      </c>
      <c r="EH81" cm="1">
        <f t="array" aca="1" ref="EH81" ca="1">IF(CZ81,OFFSET(INDIRECT("'"&amp;EH$67&amp;"'!f1"),S81-1,),"")</f>
        <v>1.7009632457047701</v>
      </c>
      <c r="EK81" cm="1">
        <f t="array" aca="1" ref="EK81" ca="1">IF(ISNA(E81),0,OFFSET(INDIRECT("'"&amp;EK$67&amp;"'!g1"),E81-1,)*CL81)</f>
        <v>1</v>
      </c>
      <c r="EL81" cm="1">
        <f t="array" aca="1" ref="EL81" ca="1">IF(ISNA(F81),0,OFFSET(INDIRECT("'"&amp;EL$67&amp;"'!g1"),F81-1,)*CM81)</f>
        <v>10000</v>
      </c>
      <c r="EM81" cm="1">
        <f t="array" aca="1" ref="EM81" ca="1">IF(ISNA(G81),0,OFFSET(INDIRECT("'"&amp;EM$67&amp;"'!g1"),G81-1,)*CN81)</f>
        <v>10000</v>
      </c>
      <c r="EN81" cm="1">
        <f t="array" aca="1" ref="EN81" ca="1">IF(ISNA(H81),0,OFFSET(INDIRECT("'"&amp;EN$67&amp;"'!g1"),H81-1,)*CO81)</f>
        <v>10000</v>
      </c>
      <c r="EO81" cm="1">
        <f t="array" aca="1" ref="EO81" ca="1">IF(ISNA(I81),0,OFFSET(INDIRECT("'"&amp;EO$67&amp;"'!g1"),I81-1,)*CP81)</f>
        <v>10000</v>
      </c>
      <c r="EP81" cm="1">
        <f t="array" aca="1" ref="EP81" ca="1">IF(ISNA(J81),0,OFFSET(INDIRECT("'"&amp;EP$67&amp;"'!g1"),J81-1,)*CQ81)</f>
        <v>1</v>
      </c>
      <c r="EQ81" cm="1">
        <f t="array" aca="1" ref="EQ81" ca="1">IF(ISNA(K81),0,OFFSET(INDIRECT("'"&amp;EQ$67&amp;"'!g1"),K81-1,)*CR81)</f>
        <v>10000</v>
      </c>
      <c r="ER81" cm="1">
        <f t="array" aca="1" ref="ER81" ca="1">IF(ISNA(L81),0,OFFSET(INDIRECT("'"&amp;ER$67&amp;"'!g1"),L81-1,)*CS81)</f>
        <v>10000</v>
      </c>
      <c r="ES81" cm="1">
        <f t="array" aca="1" ref="ES81" ca="1">IF(ISNA(M81),0,OFFSET(INDIRECT("'"&amp;ES$67&amp;"'!g1"),M81-1,)*CT81)</f>
        <v>10000</v>
      </c>
      <c r="ET81" cm="1">
        <f t="array" aca="1" ref="ET81" ca="1">IF(ISNA(N81),0,OFFSET(INDIRECT("'"&amp;ET$67&amp;"'!g1"),N81-1,)*CU81)</f>
        <v>10000</v>
      </c>
      <c r="EU81" cm="1">
        <f t="array" aca="1" ref="EU81" ca="1">IF(ISNA(O81),0,OFFSET(INDIRECT("'"&amp;EU$67&amp;"'!g1"),O81-1,)*CV81)</f>
        <v>1</v>
      </c>
      <c r="EV81" cm="1">
        <f t="array" aca="1" ref="EV81" ca="1">IF(ISNA(P81),0,OFFSET(INDIRECT("'"&amp;EV$67&amp;"'!g1"),P81-1,)*CW81)</f>
        <v>10000</v>
      </c>
      <c r="EW81" cm="1">
        <f t="array" aca="1" ref="EW81" ca="1">IF(ISNA(Q81),0,OFFSET(INDIRECT("'"&amp;EW$67&amp;"'!g1"),Q81-1,)*CX81)</f>
        <v>10000</v>
      </c>
      <c r="EX81" cm="1">
        <f t="array" aca="1" ref="EX81" ca="1">IF(ISNA(R81),0,OFFSET(INDIRECT("'"&amp;EX$67&amp;"'!g1"),R81-1,)*CY81)</f>
        <v>10000</v>
      </c>
      <c r="EY81" cm="1">
        <f t="array" aca="1" ref="EY81" ca="1">IF(ISNA(S81),0,OFFSET(INDIRECT("'"&amp;EY$67&amp;"'!g1"),S81-1,)*CZ81)</f>
        <v>10000</v>
      </c>
      <c r="FB81" s="10" cm="1">
        <f t="array" aca="1" ref="FB81" ca="1">IF(ISNA(E81),0,OFFSET(INDIRECT("'"&amp;EK$67&amp;"'!h1"),E81-1,))</f>
        <v>1</v>
      </c>
      <c r="FC81" s="10" cm="1">
        <f t="array" aca="1" ref="FC81" ca="1">IF(ISNA(F81),0,OFFSET(INDIRECT("'"&amp;EL$67&amp;"'!h1"),F81-1,))</f>
        <v>10000</v>
      </c>
      <c r="FD81" s="10" cm="1">
        <f t="array" aca="1" ref="FD81" ca="1">IF(ISNA(G81),0,OFFSET(INDIRECT("'"&amp;EM$67&amp;"'!h1"),G81-1,))</f>
        <v>10000</v>
      </c>
      <c r="FE81" s="10" cm="1">
        <f t="array" aca="1" ref="FE81" ca="1">IF(ISNA(H81),0,OFFSET(INDIRECT("'"&amp;EN$67&amp;"'!h1"),H81-1,))</f>
        <v>10000</v>
      </c>
      <c r="FF81" s="10" cm="1">
        <f t="array" aca="1" ref="FF81" ca="1">IF(ISNA(I81),0,OFFSET(INDIRECT("'"&amp;EO$67&amp;"'!h1"),I81-1,))</f>
        <v>10000</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10000</v>
      </c>
      <c r="FL81" s="10" cm="1">
        <f t="array" aca="1" ref="FL81" ca="1">IF(ISNA(O81),0,OFFSET(INDIRECT("'"&amp;EU$67&amp;"'!h1"),O81-1,))</f>
        <v>1</v>
      </c>
      <c r="FM81" s="10" cm="1">
        <f t="array" aca="1" ref="FM81" ca="1">IF(ISNA(P81),0,OFFSET(INDIRECT("'"&amp;EV$67&amp;"'!h1"),P81-1,))</f>
        <v>10000</v>
      </c>
      <c r="FN81" s="10" cm="1">
        <f t="array" aca="1" ref="FN81" ca="1">IF(ISNA(Q81),0,OFFSET(INDIRECT("'"&amp;EW$67&amp;"'!h1"),Q81-1,))</f>
        <v>10000</v>
      </c>
      <c r="FO81" s="10" cm="1">
        <f t="array" aca="1" ref="FO81" ca="1">IF(ISNA(R81),0,OFFSET(INDIRECT("'"&amp;EX$67&amp;"'!h1"),R81-1,))</f>
        <v>10000</v>
      </c>
      <c r="FP81" s="10" cm="1">
        <f t="array" aca="1" ref="FP81" ca="1">IF(ISNA(S81),0,OFFSET(INDIRECT("'"&amp;EY$67&amp;"'!h1"),S81-1,))</f>
        <v>10000</v>
      </c>
      <c r="FQ81" s="10"/>
      <c r="FS81">
        <f t="shared" ca="1" si="126"/>
        <v>8</v>
      </c>
      <c r="FT81" t="e">
        <f t="shared" ca="1" si="122"/>
        <v>#N/A</v>
      </c>
      <c r="FU81" t="e">
        <f t="shared" ca="1" si="123"/>
        <v>#N/A</v>
      </c>
      <c r="FV81" t="e">
        <f t="shared" ca="1" si="124"/>
        <v>#N/A</v>
      </c>
      <c r="FW81" s="4" t="e">
        <f t="shared" ca="1" si="127"/>
        <v>#N/A</v>
      </c>
      <c r="FX81" s="5" t="e">
        <f t="shared" ca="1" si="128"/>
        <v>#N/A</v>
      </c>
    </row>
    <row r="82" spans="1:180" x14ac:dyDescent="0.2">
      <c r="A82" t="str" cm="1">
        <f t="array" aca="1" ref="A82" ca="1">INDIRECT($A$67&amp;"!A"&amp;ROW(C82)+$B$65)</f>
        <v>[[9,1,3]]</v>
      </c>
      <c r="B82" cm="1">
        <f t="array" aca="1" ref="B82" ca="1">INDIRECT($A$67&amp;"!b"&amp;ROW(C82)+$B$65)</f>
        <v>9</v>
      </c>
      <c r="C82">
        <f t="shared" ca="1" si="125"/>
        <v>3</v>
      </c>
      <c r="D82">
        <f>best!D42</f>
        <v>5</v>
      </c>
      <c r="E82">
        <f t="shared" ca="1" si="129"/>
        <v>39</v>
      </c>
      <c r="F82">
        <f t="shared" ca="1" si="129"/>
        <v>39</v>
      </c>
      <c r="G82">
        <f t="shared" ca="1" si="129"/>
        <v>39</v>
      </c>
      <c r="H82">
        <f t="shared" ca="1" si="129"/>
        <v>31</v>
      </c>
      <c r="I82">
        <f t="shared" ca="1" si="129"/>
        <v>40</v>
      </c>
      <c r="J82">
        <f t="shared" ca="1" si="129"/>
        <v>39</v>
      </c>
      <c r="K82">
        <f t="shared" ca="1" si="129"/>
        <v>39</v>
      </c>
      <c r="L82">
        <f t="shared" ca="1" si="129"/>
        <v>39</v>
      </c>
      <c r="M82">
        <f t="shared" ca="1" si="129"/>
        <v>31</v>
      </c>
      <c r="N82">
        <f t="shared" ca="1" si="129"/>
        <v>40</v>
      </c>
      <c r="O82">
        <f t="shared" ca="1" si="129"/>
        <v>39</v>
      </c>
      <c r="P82">
        <f t="shared" ca="1" si="129"/>
        <v>39</v>
      </c>
      <c r="Q82">
        <f t="shared" ca="1" si="129"/>
        <v>39</v>
      </c>
      <c r="R82">
        <f t="shared" ca="1" si="129"/>
        <v>31</v>
      </c>
      <c r="S82">
        <f t="shared" ca="1" si="129"/>
        <v>40</v>
      </c>
      <c r="V82" cm="1">
        <f t="array" aca="1" ref="V82" ca="1">IF(ISNA(E82),,OFFSET(INDIRECT("'"&amp;V$67&amp;"'!d1"),E82-1,))</f>
        <v>3</v>
      </c>
      <c r="W82" cm="1">
        <f t="array" aca="1" ref="W82" ca="1">IF(ISNA(F82),,OFFSET(INDIRECT("'"&amp;W$67&amp;"'!d1"),F82-1,))</f>
        <v>3</v>
      </c>
      <c r="X82" cm="1">
        <f t="array" aca="1" ref="X82" ca="1">IF(ISNA(G82),,OFFSET(INDIRECT("'"&amp;X$67&amp;"'!d1"),G82-1,))</f>
        <v>3</v>
      </c>
      <c r="Y82" cm="1">
        <f t="array" aca="1" ref="Y82" ca="1">IF(ISNA(H82),,OFFSET(INDIRECT("'"&amp;Y$67&amp;"'!d1"),H82-1,))</f>
        <v>3</v>
      </c>
      <c r="Z82" cm="1">
        <f t="array" aca="1" ref="Z82" ca="1">IF(ISNA(I82),,OFFSET(INDIRECT("'"&amp;Z$67&amp;"'!d1"),I82-1,))</f>
        <v>3</v>
      </c>
      <c r="AA82" cm="1">
        <f t="array" aca="1" ref="AA82" ca="1">IF(ISNA(J82),,OFFSET(INDIRECT("'"&amp;AA$67&amp;"'!d1"),J82-1,))</f>
        <v>3</v>
      </c>
      <c r="AB82" cm="1">
        <f t="array" aca="1" ref="AB82" ca="1">IF(ISNA(K82),,OFFSET(INDIRECT("'"&amp;AB$67&amp;"'!d1"),K82-1,))</f>
        <v>3</v>
      </c>
      <c r="AC82" cm="1">
        <f t="array" aca="1" ref="AC82" ca="1">IF(ISNA(L82),,OFFSET(INDIRECT("'"&amp;AC$67&amp;"'!d1"),L82-1,))</f>
        <v>3</v>
      </c>
      <c r="AD82" cm="1">
        <f t="array" aca="1" ref="AD82" ca="1">IF(ISNA(M82),,OFFSET(INDIRECT("'"&amp;AD$67&amp;"'!d1"),M82-1,))</f>
        <v>3</v>
      </c>
      <c r="AE82" cm="1">
        <f t="array" aca="1" ref="AE82" ca="1">IF(ISNA(N82),,OFFSET(INDIRECT("'"&amp;AE$67&amp;"'!d1"),N82-1,))</f>
        <v>3</v>
      </c>
      <c r="AF82" cm="1">
        <f t="array" aca="1" ref="AF82" ca="1">IF(ISNA(O82),,OFFSET(INDIRECT("'"&amp;AF$67&amp;"'!d1"),O82-1,))</f>
        <v>3</v>
      </c>
      <c r="AG82" cm="1">
        <f t="array" aca="1" ref="AG82" ca="1">IF(ISNA(P82),,OFFSET(INDIRECT("'"&amp;AG$67&amp;"'!d1"),P82-1,))</f>
        <v>3</v>
      </c>
      <c r="AH82" cm="1">
        <f t="array" aca="1" ref="AH82" ca="1">IF(ISNA(Q82),,OFFSET(INDIRECT("'"&amp;AH$67&amp;"'!d1"),Q82-1,))</f>
        <v>3</v>
      </c>
      <c r="AI82" cm="1">
        <f t="array" aca="1" ref="AI82" ca="1">IF(ISNA(R82),,OFFSET(INDIRECT("'"&amp;AI$67&amp;"'!d1"),R82-1,))</f>
        <v>3</v>
      </c>
      <c r="AJ82" cm="1">
        <f t="array" aca="1" ref="AJ82" ca="1">IF(ISNA(S82),,OFFSET(INDIRECT("'"&amp;AJ$67&amp;"'!d1"),S82-1,))</f>
        <v>3</v>
      </c>
      <c r="AM82">
        <f t="shared" ca="1" si="105"/>
        <v>0</v>
      </c>
      <c r="AN82">
        <f t="shared" ca="1" si="105"/>
        <v>0</v>
      </c>
      <c r="AO82">
        <f t="shared" ca="1" si="105"/>
        <v>0</v>
      </c>
      <c r="AP82">
        <f t="shared" ca="1" si="105"/>
        <v>0</v>
      </c>
      <c r="AQ82">
        <f t="shared" ca="1" si="105"/>
        <v>0</v>
      </c>
      <c r="AR82">
        <f t="shared" ca="1" si="106"/>
        <v>0</v>
      </c>
      <c r="AS82">
        <f t="shared" ca="1" si="107"/>
        <v>0</v>
      </c>
      <c r="AT82">
        <f t="shared" ca="1" si="108"/>
        <v>0</v>
      </c>
      <c r="AU82">
        <f t="shared" ca="1" si="109"/>
        <v>0</v>
      </c>
      <c r="AV82">
        <f t="shared" ca="1" si="110"/>
        <v>0</v>
      </c>
      <c r="AW82">
        <f t="shared" ca="1" si="111"/>
        <v>0</v>
      </c>
      <c r="AX82">
        <f t="shared" ca="1" si="112"/>
        <v>0</v>
      </c>
      <c r="AY82">
        <f t="shared" ca="1" si="113"/>
        <v>0</v>
      </c>
      <c r="AZ82">
        <f t="shared" ca="1" si="114"/>
        <v>0</v>
      </c>
      <c r="BA82">
        <f t="shared" ca="1" si="115"/>
        <v>0</v>
      </c>
      <c r="BD82">
        <f t="shared" ca="1" si="116"/>
        <v>1</v>
      </c>
      <c r="BE82">
        <f t="shared" ca="1" si="116"/>
        <v>1</v>
      </c>
      <c r="BF82">
        <f t="shared" ca="1" si="116"/>
        <v>1</v>
      </c>
      <c r="BG82">
        <f t="shared" ca="1" si="116"/>
        <v>1</v>
      </c>
      <c r="BH82">
        <f t="shared" ca="1" si="116"/>
        <v>1</v>
      </c>
      <c r="BI82">
        <f t="shared" ca="1" si="117"/>
        <v>1</v>
      </c>
      <c r="BJ82">
        <f t="shared" ca="1" si="117"/>
        <v>1</v>
      </c>
      <c r="BK82">
        <f t="shared" ca="1" si="117"/>
        <v>1</v>
      </c>
      <c r="BL82">
        <f t="shared" ca="1" si="117"/>
        <v>1</v>
      </c>
      <c r="BM82">
        <f t="shared" ca="1" si="117"/>
        <v>1</v>
      </c>
      <c r="BN82">
        <f t="shared" ca="1" si="117"/>
        <v>1</v>
      </c>
      <c r="BO82">
        <f t="shared" ca="1" si="117"/>
        <v>1</v>
      </c>
      <c r="BP82">
        <f t="shared" ca="1" si="117"/>
        <v>1</v>
      </c>
      <c r="BQ82">
        <f t="shared" ca="1" si="117"/>
        <v>1</v>
      </c>
      <c r="BR82">
        <f t="shared" ca="1" si="117"/>
        <v>1</v>
      </c>
      <c r="BU82">
        <f t="shared" ca="1" si="118"/>
        <v>3</v>
      </c>
      <c r="BV82">
        <f t="shared" ca="1" si="118"/>
        <v>3</v>
      </c>
      <c r="BW82">
        <f t="shared" ca="1" si="118"/>
        <v>3</v>
      </c>
      <c r="BX82">
        <f t="shared" ca="1" si="118"/>
        <v>3</v>
      </c>
      <c r="BY82">
        <f t="shared" ca="1" si="118"/>
        <v>3</v>
      </c>
      <c r="BZ82">
        <f t="shared" ca="1" si="119"/>
        <v>3</v>
      </c>
      <c r="CA82">
        <f t="shared" ca="1" si="119"/>
        <v>3</v>
      </c>
      <c r="CB82">
        <f t="shared" ca="1" si="119"/>
        <v>3</v>
      </c>
      <c r="CC82">
        <f t="shared" ca="1" si="119"/>
        <v>3</v>
      </c>
      <c r="CD82">
        <f t="shared" ca="1" si="119"/>
        <v>3</v>
      </c>
      <c r="CE82">
        <f t="shared" ca="1" si="119"/>
        <v>3</v>
      </c>
      <c r="CF82">
        <f t="shared" ca="1" si="119"/>
        <v>3</v>
      </c>
      <c r="CG82">
        <f t="shared" ca="1" si="119"/>
        <v>3</v>
      </c>
      <c r="CH82">
        <f t="shared" ca="1" si="119"/>
        <v>3</v>
      </c>
      <c r="CI82">
        <f t="shared" ca="1" si="119"/>
        <v>3</v>
      </c>
      <c r="CL82">
        <f t="shared" ca="1" si="120"/>
        <v>1</v>
      </c>
      <c r="CM82">
        <f t="shared" ca="1" si="120"/>
        <v>1</v>
      </c>
      <c r="CN82">
        <f t="shared" ca="1" si="120"/>
        <v>1</v>
      </c>
      <c r="CO82">
        <f t="shared" ca="1" si="120"/>
        <v>1</v>
      </c>
      <c r="CP82">
        <f t="shared" ca="1" si="120"/>
        <v>1</v>
      </c>
      <c r="CQ82">
        <f t="shared" ca="1" si="121"/>
        <v>1</v>
      </c>
      <c r="CR82">
        <f t="shared" ca="1" si="121"/>
        <v>1</v>
      </c>
      <c r="CS82">
        <f t="shared" ca="1" si="121"/>
        <v>1</v>
      </c>
      <c r="CT82">
        <f t="shared" ca="1" si="121"/>
        <v>1</v>
      </c>
      <c r="CU82">
        <f t="shared" ca="1" si="121"/>
        <v>1</v>
      </c>
      <c r="CV82">
        <f t="shared" ca="1" si="121"/>
        <v>1</v>
      </c>
      <c r="CW82">
        <f t="shared" ca="1" si="121"/>
        <v>1</v>
      </c>
      <c r="CX82">
        <f t="shared" ca="1" si="121"/>
        <v>1</v>
      </c>
      <c r="CY82">
        <f t="shared" ca="1" si="121"/>
        <v>1</v>
      </c>
      <c r="CZ82">
        <f t="shared" ca="1" si="121"/>
        <v>1</v>
      </c>
      <c r="DC82" cm="1">
        <f t="array" aca="1" ref="DC82" ca="1">IF(BD82,OFFSET(INDIRECT("'"&amp;DT$67&amp;"'!f1"),E82-1,),"")</f>
        <v>5.20390346646308E-2</v>
      </c>
      <c r="DD82" cm="1">
        <f t="array" aca="1" ref="DD82" ca="1">IF(BE82,OFFSET(INDIRECT("'"&amp;DU$67&amp;"'!f1"),F82-1,),"")</f>
        <v>1.3492576647549801</v>
      </c>
      <c r="DE82" cm="1">
        <f t="array" aca="1" ref="DE82" ca="1">IF(BF82,OFFSET(INDIRECT("'"&amp;DV$67&amp;"'!f1"),G82-1,),"")</f>
        <v>1.3873983426019501</v>
      </c>
      <c r="DF82" cm="1">
        <f t="array" aca="1" ref="DF82" ca="1">IF(BG82,OFFSET(INDIRECT("'"&amp;DW$67&amp;"'!f1"),H82-1,),"")</f>
        <v>5.5076016336679396</v>
      </c>
      <c r="DG82" cm="1">
        <f t="array" aca="1" ref="DG82" ca="1">IF(BH82,OFFSET(INDIRECT("'"&amp;DX$67&amp;"'!f1"),I82-1,),"")</f>
        <v>1.73619574587792</v>
      </c>
      <c r="DH82" cm="1">
        <f t="array" aca="1" ref="DH82" ca="1">IF(BI82,OFFSET(INDIRECT("'"&amp;DY$67&amp;"'!f1"),J82-1,),"")</f>
        <v>5.20390346646308E-2</v>
      </c>
      <c r="DI82" cm="1">
        <f t="array" aca="1" ref="DI82" ca="1">IF(BJ82,OFFSET(INDIRECT("'"&amp;DZ$67&amp;"'!f1"),K82-1,),"")</f>
        <v>1.3492576647549801</v>
      </c>
      <c r="DJ82" cm="1">
        <f t="array" aca="1" ref="DJ82" ca="1">IF(BK82,OFFSET(INDIRECT("'"&amp;EA$67&amp;"'!f1"),L82-1,),"")</f>
        <v>1.3873983426019501</v>
      </c>
      <c r="DK82" cm="1">
        <f t="array" aca="1" ref="DK82" ca="1">IF(BL82,OFFSET(INDIRECT("'"&amp;EB$67&amp;"'!f1"),M82-1,),"")</f>
        <v>5.5076016336679396</v>
      </c>
      <c r="DL82" cm="1">
        <f t="array" aca="1" ref="DL82" ca="1">IF(BM82,OFFSET(INDIRECT("'"&amp;EC$67&amp;"'!f1"),N82-1,),"")</f>
        <v>1.73619574587792</v>
      </c>
      <c r="DM82" cm="1">
        <f t="array" aca="1" ref="DM82" ca="1">IF(BN82,OFFSET(INDIRECT("'"&amp;ED$67&amp;"'!f1"),O82-1,),"")</f>
        <v>5.20390346646308E-2</v>
      </c>
      <c r="DN82" cm="1">
        <f t="array" aca="1" ref="DN82" ca="1">IF(BO82,OFFSET(INDIRECT("'"&amp;EE$67&amp;"'!f1"),P82-1,),"")</f>
        <v>1.3492576647549801</v>
      </c>
      <c r="DO82" cm="1">
        <f t="array" aca="1" ref="DO82" ca="1">IF(BP82,OFFSET(INDIRECT("'"&amp;EF$67&amp;"'!f1"),Q82-1,),"")</f>
        <v>1.3873983426019501</v>
      </c>
      <c r="DP82" cm="1">
        <f t="array" aca="1" ref="DP82" ca="1">IF(BQ82,OFFSET(INDIRECT("'"&amp;EG$67&amp;"'!f1"),R82-1,),"")</f>
        <v>5.5076016336679396</v>
      </c>
      <c r="DQ82" cm="1">
        <f t="array" aca="1" ref="DQ82" ca="1">IF(BR82,OFFSET(INDIRECT("'"&amp;EH$67&amp;"'!f1"),S82-1,),"")</f>
        <v>1.73619574587792</v>
      </c>
      <c r="DT82" cm="1">
        <f t="array" aca="1" ref="DT82" ca="1">IF(CL82,OFFSET(INDIRECT("'"&amp;DT$67&amp;"'!f1"),E82-1,),"")</f>
        <v>5.20390346646308E-2</v>
      </c>
      <c r="DU82" cm="1">
        <f t="array" aca="1" ref="DU82" ca="1">IF(CM82,OFFSET(INDIRECT("'"&amp;DU$67&amp;"'!f1"),F82-1,),"")</f>
        <v>1.3492576647549801</v>
      </c>
      <c r="DV82" cm="1">
        <f t="array" aca="1" ref="DV82" ca="1">IF(CN82,OFFSET(INDIRECT("'"&amp;DV$67&amp;"'!f1"),G82-1,),"")</f>
        <v>1.3873983426019501</v>
      </c>
      <c r="DW82" cm="1">
        <f t="array" aca="1" ref="DW82" ca="1">IF(CO82,OFFSET(INDIRECT("'"&amp;DW$67&amp;"'!f1"),H82-1,),"")</f>
        <v>5.5076016336679396</v>
      </c>
      <c r="DX82" cm="1">
        <f t="array" aca="1" ref="DX82" ca="1">IF(CP82,OFFSET(INDIRECT("'"&amp;DX$67&amp;"'!f1"),I82-1,),"")</f>
        <v>1.73619574587792</v>
      </c>
      <c r="DY82" cm="1">
        <f t="array" aca="1" ref="DY82" ca="1">IF(CQ82,OFFSET(INDIRECT("'"&amp;DY$67&amp;"'!f1"),J82-1,),"")</f>
        <v>5.20390346646308E-2</v>
      </c>
      <c r="DZ82" cm="1">
        <f t="array" aca="1" ref="DZ82" ca="1">IF(CR82,OFFSET(INDIRECT("'"&amp;DZ$67&amp;"'!f1"),K82-1,),"")</f>
        <v>1.3492576647549801</v>
      </c>
      <c r="EA82" cm="1">
        <f t="array" aca="1" ref="EA82" ca="1">IF(CS82,OFFSET(INDIRECT("'"&amp;EA$67&amp;"'!f1"),L82-1,),"")</f>
        <v>1.3873983426019501</v>
      </c>
      <c r="EB82" cm="1">
        <f t="array" aca="1" ref="EB82" ca="1">IF(CT82,OFFSET(INDIRECT("'"&amp;EB$67&amp;"'!f1"),M82-1,),"")</f>
        <v>5.5076016336679396</v>
      </c>
      <c r="EC82" cm="1">
        <f t="array" aca="1" ref="EC82" ca="1">IF(CU82,OFFSET(INDIRECT("'"&amp;EC$67&amp;"'!f1"),N82-1,),"")</f>
        <v>1.73619574587792</v>
      </c>
      <c r="ED82" cm="1">
        <f t="array" aca="1" ref="ED82" ca="1">IF(CV82,OFFSET(INDIRECT("'"&amp;ED$67&amp;"'!f1"),O82-1,),"")</f>
        <v>5.20390346646308E-2</v>
      </c>
      <c r="EE82" cm="1">
        <f t="array" aca="1" ref="EE82" ca="1">IF(CW82,OFFSET(INDIRECT("'"&amp;EE$67&amp;"'!f1"),P82-1,),"")</f>
        <v>1.3492576647549801</v>
      </c>
      <c r="EF82" cm="1">
        <f t="array" aca="1" ref="EF82" ca="1">IF(CX82,OFFSET(INDIRECT("'"&amp;EF$67&amp;"'!f1"),Q82-1,),"")</f>
        <v>1.3873983426019501</v>
      </c>
      <c r="EG82" cm="1">
        <f t="array" aca="1" ref="EG82" ca="1">IF(CY82,OFFSET(INDIRECT("'"&amp;EG$67&amp;"'!f1"),R82-1,),"")</f>
        <v>5.5076016336679396</v>
      </c>
      <c r="EH82" cm="1">
        <f t="array" aca="1" ref="EH82" ca="1">IF(CZ82,OFFSET(INDIRECT("'"&amp;EH$67&amp;"'!f1"),S82-1,),"")</f>
        <v>1.73619574587792</v>
      </c>
      <c r="EK82" cm="1">
        <f t="array" aca="1" ref="EK82" ca="1">IF(ISNA(E82),0,OFFSET(INDIRECT("'"&amp;EK$67&amp;"'!g1"),E82-1,)*CL82)</f>
        <v>1</v>
      </c>
      <c r="EL82" cm="1">
        <f t="array" aca="1" ref="EL82" ca="1">IF(ISNA(F82),0,OFFSET(INDIRECT("'"&amp;EL$67&amp;"'!g1"),F82-1,)*CM82)</f>
        <v>10000</v>
      </c>
      <c r="EM82" cm="1">
        <f t="array" aca="1" ref="EM82" ca="1">IF(ISNA(G82),0,OFFSET(INDIRECT("'"&amp;EM$67&amp;"'!g1"),G82-1,)*CN82)</f>
        <v>10000</v>
      </c>
      <c r="EN82" cm="1">
        <f t="array" aca="1" ref="EN82" ca="1">IF(ISNA(H82),0,OFFSET(INDIRECT("'"&amp;EN$67&amp;"'!g1"),H82-1,)*CO82)</f>
        <v>10000</v>
      </c>
      <c r="EO82" cm="1">
        <f t="array" aca="1" ref="EO82" ca="1">IF(ISNA(I82),0,OFFSET(INDIRECT("'"&amp;EO$67&amp;"'!g1"),I82-1,)*CP82)</f>
        <v>10000</v>
      </c>
      <c r="EP82" cm="1">
        <f t="array" aca="1" ref="EP82" ca="1">IF(ISNA(J82),0,OFFSET(INDIRECT("'"&amp;EP$67&amp;"'!g1"),J82-1,)*CQ82)</f>
        <v>1</v>
      </c>
      <c r="EQ82" cm="1">
        <f t="array" aca="1" ref="EQ82" ca="1">IF(ISNA(K82),0,OFFSET(INDIRECT("'"&amp;EQ$67&amp;"'!g1"),K82-1,)*CR82)</f>
        <v>10000</v>
      </c>
      <c r="ER82" cm="1">
        <f t="array" aca="1" ref="ER82" ca="1">IF(ISNA(L82),0,OFFSET(INDIRECT("'"&amp;ER$67&amp;"'!g1"),L82-1,)*CS82)</f>
        <v>10000</v>
      </c>
      <c r="ES82" cm="1">
        <f t="array" aca="1" ref="ES82" ca="1">IF(ISNA(M82),0,OFFSET(INDIRECT("'"&amp;ES$67&amp;"'!g1"),M82-1,)*CT82)</f>
        <v>10000</v>
      </c>
      <c r="ET82" cm="1">
        <f t="array" aca="1" ref="ET82" ca="1">IF(ISNA(N82),0,OFFSET(INDIRECT("'"&amp;ET$67&amp;"'!g1"),N82-1,)*CU82)</f>
        <v>10000</v>
      </c>
      <c r="EU82" cm="1">
        <f t="array" aca="1" ref="EU82" ca="1">IF(ISNA(O82),0,OFFSET(INDIRECT("'"&amp;EU$67&amp;"'!g1"),O82-1,)*CV82)</f>
        <v>1</v>
      </c>
      <c r="EV82" cm="1">
        <f t="array" aca="1" ref="EV82" ca="1">IF(ISNA(P82),0,OFFSET(INDIRECT("'"&amp;EV$67&amp;"'!g1"),P82-1,)*CW82)</f>
        <v>10000</v>
      </c>
      <c r="EW82" cm="1">
        <f t="array" aca="1" ref="EW82" ca="1">IF(ISNA(Q82),0,OFFSET(INDIRECT("'"&amp;EW$67&amp;"'!g1"),Q82-1,)*CX82)</f>
        <v>10000</v>
      </c>
      <c r="EX82" cm="1">
        <f t="array" aca="1" ref="EX82" ca="1">IF(ISNA(R82),0,OFFSET(INDIRECT("'"&amp;EX$67&amp;"'!g1"),R82-1,)*CY82)</f>
        <v>10000</v>
      </c>
      <c r="EY82" cm="1">
        <f t="array" aca="1" ref="EY82" ca="1">IF(ISNA(S82),0,OFFSET(INDIRECT("'"&amp;EY$67&amp;"'!g1"),S82-1,)*CZ82)</f>
        <v>10000</v>
      </c>
      <c r="FB82" s="10" cm="1">
        <f t="array" aca="1" ref="FB82" ca="1">IF(ISNA(E82),0,OFFSET(INDIRECT("'"&amp;EK$67&amp;"'!h1"),E82-1,))</f>
        <v>1</v>
      </c>
      <c r="FC82" s="10" cm="1">
        <f t="array" aca="1" ref="FC82" ca="1">IF(ISNA(F82),0,OFFSET(INDIRECT("'"&amp;EL$67&amp;"'!h1"),F82-1,))</f>
        <v>10000</v>
      </c>
      <c r="FD82" s="10" cm="1">
        <f t="array" aca="1" ref="FD82" ca="1">IF(ISNA(G82),0,OFFSET(INDIRECT("'"&amp;EM$67&amp;"'!h1"),G82-1,))</f>
        <v>10000</v>
      </c>
      <c r="FE82" s="10" cm="1">
        <f t="array" aca="1" ref="FE82" ca="1">IF(ISNA(H82),0,OFFSET(INDIRECT("'"&amp;EN$67&amp;"'!h1"),H82-1,))</f>
        <v>10000</v>
      </c>
      <c r="FF82" s="10" cm="1">
        <f t="array" aca="1" ref="FF82" ca="1">IF(ISNA(I82),0,OFFSET(INDIRECT("'"&amp;EO$67&amp;"'!h1"),I82-1,))</f>
        <v>10000</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10000</v>
      </c>
      <c r="FL82" s="10" cm="1">
        <f t="array" aca="1" ref="FL82" ca="1">IF(ISNA(O82),0,OFFSET(INDIRECT("'"&amp;EU$67&amp;"'!h1"),O82-1,))</f>
        <v>1</v>
      </c>
      <c r="FM82" s="10" cm="1">
        <f t="array" aca="1" ref="FM82" ca="1">IF(ISNA(P82),0,OFFSET(INDIRECT("'"&amp;EV$67&amp;"'!h1"),P82-1,))</f>
        <v>10000</v>
      </c>
      <c r="FN82" s="10" cm="1">
        <f t="array" aca="1" ref="FN82" ca="1">IF(ISNA(Q82),0,OFFSET(INDIRECT("'"&amp;EW$67&amp;"'!h1"),Q82-1,))</f>
        <v>10000</v>
      </c>
      <c r="FO82" s="10" cm="1">
        <f t="array" aca="1" ref="FO82" ca="1">IF(ISNA(R82),0,OFFSET(INDIRECT("'"&amp;EX$67&amp;"'!h1"),R82-1,))</f>
        <v>10000</v>
      </c>
      <c r="FP82" s="10" cm="1">
        <f t="array" aca="1" ref="FP82" ca="1">IF(ISNA(S82),0,OFFSET(INDIRECT("'"&amp;EY$67&amp;"'!h1"),S82-1,))</f>
        <v>10000</v>
      </c>
      <c r="FQ82" s="10"/>
      <c r="FS82">
        <f t="shared" ca="1" si="126"/>
        <v>9</v>
      </c>
      <c r="FT82" t="e">
        <f t="shared" ca="1" si="122"/>
        <v>#N/A</v>
      </c>
      <c r="FU82" t="e">
        <f t="shared" ca="1" si="123"/>
        <v>#N/A</v>
      </c>
      <c r="FV82" t="e">
        <f t="shared" ca="1" si="124"/>
        <v>#N/A</v>
      </c>
      <c r="FW82" s="4" t="e">
        <f t="shared" ca="1" si="127"/>
        <v>#N/A</v>
      </c>
      <c r="FX82" s="5" t="e">
        <f t="shared" ca="1" si="128"/>
        <v>#N/A</v>
      </c>
    </row>
    <row r="83" spans="1:180" x14ac:dyDescent="0.2">
      <c r="A83" t="str" cm="1">
        <f t="array" aca="1" ref="A83" ca="1">INDIRECT($A$67&amp;"!A"&amp;ROW(C83)+$B$65)</f>
        <v>[[10,1,4]]</v>
      </c>
      <c r="B83" cm="1">
        <f t="array" aca="1" ref="B83" ca="1">INDIRECT($A$67&amp;"!b"&amp;ROW(C83)+$B$65)</f>
        <v>10</v>
      </c>
      <c r="C83">
        <f t="shared" ca="1" si="125"/>
        <v>4</v>
      </c>
      <c r="D83">
        <f>best!D43</f>
        <v>5</v>
      </c>
      <c r="E83">
        <f t="shared" ca="1" si="129"/>
        <v>40</v>
      </c>
      <c r="F83">
        <f t="shared" ca="1" si="129"/>
        <v>40</v>
      </c>
      <c r="G83">
        <f t="shared" ca="1" si="129"/>
        <v>40</v>
      </c>
      <c r="H83">
        <f t="shared" ca="1" si="129"/>
        <v>32</v>
      </c>
      <c r="I83">
        <f t="shared" ca="1" si="129"/>
        <v>41</v>
      </c>
      <c r="J83">
        <f t="shared" ca="1" si="129"/>
        <v>40</v>
      </c>
      <c r="K83">
        <f t="shared" ca="1" si="129"/>
        <v>40</v>
      </c>
      <c r="L83">
        <f t="shared" ca="1" si="129"/>
        <v>40</v>
      </c>
      <c r="M83">
        <f t="shared" ca="1" si="129"/>
        <v>32</v>
      </c>
      <c r="N83">
        <f t="shared" ca="1" si="129"/>
        <v>41</v>
      </c>
      <c r="O83">
        <f t="shared" ca="1" si="129"/>
        <v>40</v>
      </c>
      <c r="P83">
        <f t="shared" ca="1" si="129"/>
        <v>40</v>
      </c>
      <c r="Q83">
        <f t="shared" ca="1" si="129"/>
        <v>40</v>
      </c>
      <c r="R83">
        <f t="shared" ca="1" si="129"/>
        <v>32</v>
      </c>
      <c r="S83">
        <f t="shared" ca="1" si="129"/>
        <v>41</v>
      </c>
      <c r="V83" cm="1">
        <f t="array" aca="1" ref="V83" ca="1">IF(ISNA(E83),,OFFSET(INDIRECT("'"&amp;V$67&amp;"'!d1"),E83-1,))</f>
        <v>4</v>
      </c>
      <c r="W83" cm="1">
        <f t="array" aca="1" ref="W83" ca="1">IF(ISNA(F83),,OFFSET(INDIRECT("'"&amp;W$67&amp;"'!d1"),F83-1,))</f>
        <v>4</v>
      </c>
      <c r="X83" cm="1">
        <f t="array" aca="1" ref="X83" ca="1">IF(ISNA(G83),,OFFSET(INDIRECT("'"&amp;X$67&amp;"'!d1"),G83-1,))</f>
        <v>4</v>
      </c>
      <c r="Y83" cm="1">
        <f t="array" aca="1" ref="Y83" ca="1">IF(ISNA(H83),,OFFSET(INDIRECT("'"&amp;Y$67&amp;"'!d1"),H83-1,))</f>
        <v>4</v>
      </c>
      <c r="Z83" cm="1">
        <f t="array" aca="1" ref="Z83" ca="1">IF(ISNA(I83),,OFFSET(INDIRECT("'"&amp;Z$67&amp;"'!d1"),I83-1,))</f>
        <v>4</v>
      </c>
      <c r="AA83" cm="1">
        <f t="array" aca="1" ref="AA83" ca="1">IF(ISNA(J83),,OFFSET(INDIRECT("'"&amp;AA$67&amp;"'!d1"),J83-1,))</f>
        <v>4</v>
      </c>
      <c r="AB83" cm="1">
        <f t="array" aca="1" ref="AB83" ca="1">IF(ISNA(K83),,OFFSET(INDIRECT("'"&amp;AB$67&amp;"'!d1"),K83-1,))</f>
        <v>4</v>
      </c>
      <c r="AC83" cm="1">
        <f t="array" aca="1" ref="AC83" ca="1">IF(ISNA(L83),,OFFSET(INDIRECT("'"&amp;AC$67&amp;"'!d1"),L83-1,))</f>
        <v>4</v>
      </c>
      <c r="AD83" cm="1">
        <f t="array" aca="1" ref="AD83" ca="1">IF(ISNA(M83),,OFFSET(INDIRECT("'"&amp;AD$67&amp;"'!d1"),M83-1,))</f>
        <v>4</v>
      </c>
      <c r="AE83" cm="1">
        <f t="array" aca="1" ref="AE83" ca="1">IF(ISNA(N83),,OFFSET(INDIRECT("'"&amp;AE$67&amp;"'!d1"),N83-1,))</f>
        <v>4</v>
      </c>
      <c r="AF83" cm="1">
        <f t="array" aca="1" ref="AF83" ca="1">IF(ISNA(O83),,OFFSET(INDIRECT("'"&amp;AF$67&amp;"'!d1"),O83-1,))</f>
        <v>4</v>
      </c>
      <c r="AG83" cm="1">
        <f t="array" aca="1" ref="AG83" ca="1">IF(ISNA(P83),,OFFSET(INDIRECT("'"&amp;AG$67&amp;"'!d1"),P83-1,))</f>
        <v>4</v>
      </c>
      <c r="AH83" cm="1">
        <f t="array" aca="1" ref="AH83" ca="1">IF(ISNA(Q83),,OFFSET(INDIRECT("'"&amp;AH$67&amp;"'!d1"),Q83-1,))</f>
        <v>4</v>
      </c>
      <c r="AI83" cm="1">
        <f t="array" aca="1" ref="AI83" ca="1">IF(ISNA(R83),,OFFSET(INDIRECT("'"&amp;AI$67&amp;"'!d1"),R83-1,))</f>
        <v>4</v>
      </c>
      <c r="AJ83" cm="1">
        <f t="array" aca="1" ref="AJ83" ca="1">IF(ISNA(S83),,OFFSET(INDIRECT("'"&amp;AJ$67&amp;"'!d1"),S83-1,))</f>
        <v>4</v>
      </c>
      <c r="AM83">
        <f t="shared" ca="1" si="105"/>
        <v>0</v>
      </c>
      <c r="AN83">
        <f t="shared" ca="1" si="105"/>
        <v>0</v>
      </c>
      <c r="AO83">
        <f t="shared" ca="1" si="105"/>
        <v>0</v>
      </c>
      <c r="AP83">
        <f t="shared" ca="1" si="105"/>
        <v>0</v>
      </c>
      <c r="AQ83">
        <f t="shared" ca="1" si="105"/>
        <v>0</v>
      </c>
      <c r="AR83">
        <f t="shared" ca="1" si="106"/>
        <v>0</v>
      </c>
      <c r="AS83">
        <f t="shared" ca="1" si="107"/>
        <v>0</v>
      </c>
      <c r="AT83">
        <f t="shared" ca="1" si="108"/>
        <v>0</v>
      </c>
      <c r="AU83">
        <f t="shared" ca="1" si="109"/>
        <v>0</v>
      </c>
      <c r="AV83">
        <f t="shared" ca="1" si="110"/>
        <v>0</v>
      </c>
      <c r="AW83">
        <f t="shared" ca="1" si="111"/>
        <v>0</v>
      </c>
      <c r="AX83">
        <f t="shared" ca="1" si="112"/>
        <v>0</v>
      </c>
      <c r="AY83">
        <f t="shared" ca="1" si="113"/>
        <v>0</v>
      </c>
      <c r="AZ83">
        <f t="shared" ca="1" si="114"/>
        <v>0</v>
      </c>
      <c r="BA83">
        <f t="shared" ca="1" si="115"/>
        <v>0</v>
      </c>
      <c r="BD83">
        <f t="shared" ca="1" si="116"/>
        <v>1</v>
      </c>
      <c r="BE83">
        <f t="shared" ca="1" si="116"/>
        <v>1</v>
      </c>
      <c r="BF83">
        <f t="shared" ca="1" si="116"/>
        <v>1</v>
      </c>
      <c r="BG83">
        <f t="shared" ca="1" si="116"/>
        <v>1</v>
      </c>
      <c r="BH83">
        <f t="shared" ca="1" si="116"/>
        <v>1</v>
      </c>
      <c r="BI83">
        <f t="shared" ca="1" si="117"/>
        <v>1</v>
      </c>
      <c r="BJ83">
        <f t="shared" ca="1" si="117"/>
        <v>1</v>
      </c>
      <c r="BK83">
        <f t="shared" ca="1" si="117"/>
        <v>1</v>
      </c>
      <c r="BL83">
        <f t="shared" ca="1" si="117"/>
        <v>1</v>
      </c>
      <c r="BM83">
        <f t="shared" ca="1" si="117"/>
        <v>1</v>
      </c>
      <c r="BN83">
        <f t="shared" ca="1" si="117"/>
        <v>1</v>
      </c>
      <c r="BO83">
        <f t="shared" ca="1" si="117"/>
        <v>1</v>
      </c>
      <c r="BP83">
        <f t="shared" ca="1" si="117"/>
        <v>1</v>
      </c>
      <c r="BQ83">
        <f t="shared" ca="1" si="117"/>
        <v>1</v>
      </c>
      <c r="BR83">
        <f t="shared" ca="1" si="117"/>
        <v>1</v>
      </c>
      <c r="BU83">
        <f t="shared" ca="1" si="118"/>
        <v>4</v>
      </c>
      <c r="BV83">
        <f t="shared" ca="1" si="118"/>
        <v>4</v>
      </c>
      <c r="BW83">
        <f t="shared" ca="1" si="118"/>
        <v>4</v>
      </c>
      <c r="BX83">
        <f t="shared" ca="1" si="118"/>
        <v>4</v>
      </c>
      <c r="BY83">
        <f t="shared" ca="1" si="118"/>
        <v>4</v>
      </c>
      <c r="BZ83">
        <f t="shared" ca="1" si="119"/>
        <v>4</v>
      </c>
      <c r="CA83">
        <f t="shared" ca="1" si="119"/>
        <v>4</v>
      </c>
      <c r="CB83">
        <f t="shared" ca="1" si="119"/>
        <v>4</v>
      </c>
      <c r="CC83">
        <f t="shared" ca="1" si="119"/>
        <v>4</v>
      </c>
      <c r="CD83">
        <f t="shared" ca="1" si="119"/>
        <v>4</v>
      </c>
      <c r="CE83">
        <f t="shared" ca="1" si="119"/>
        <v>4</v>
      </c>
      <c r="CF83">
        <f t="shared" ca="1" si="119"/>
        <v>4</v>
      </c>
      <c r="CG83">
        <f t="shared" ca="1" si="119"/>
        <v>4</v>
      </c>
      <c r="CH83">
        <f t="shared" ca="1" si="119"/>
        <v>4</v>
      </c>
      <c r="CI83">
        <f t="shared" ca="1" si="119"/>
        <v>4</v>
      </c>
      <c r="CL83">
        <f t="shared" ca="1" si="120"/>
        <v>1</v>
      </c>
      <c r="CM83">
        <f t="shared" ca="1" si="120"/>
        <v>1</v>
      </c>
      <c r="CN83">
        <f t="shared" ca="1" si="120"/>
        <v>1</v>
      </c>
      <c r="CO83">
        <f t="shared" ca="1" si="120"/>
        <v>1</v>
      </c>
      <c r="CP83">
        <f t="shared" ca="1" si="120"/>
        <v>1</v>
      </c>
      <c r="CQ83">
        <f t="shared" ca="1" si="121"/>
        <v>1</v>
      </c>
      <c r="CR83">
        <f t="shared" ca="1" si="121"/>
        <v>1</v>
      </c>
      <c r="CS83">
        <f t="shared" ca="1" si="121"/>
        <v>1</v>
      </c>
      <c r="CT83">
        <f t="shared" ca="1" si="121"/>
        <v>1</v>
      </c>
      <c r="CU83">
        <f t="shared" ca="1" si="121"/>
        <v>1</v>
      </c>
      <c r="CV83">
        <f t="shared" ca="1" si="121"/>
        <v>1</v>
      </c>
      <c r="CW83">
        <f t="shared" ca="1" si="121"/>
        <v>1</v>
      </c>
      <c r="CX83">
        <f t="shared" ca="1" si="121"/>
        <v>1</v>
      </c>
      <c r="CY83">
        <f t="shared" ca="1" si="121"/>
        <v>1</v>
      </c>
      <c r="CZ83">
        <f t="shared" ca="1" si="121"/>
        <v>1</v>
      </c>
      <c r="DC83" cm="1">
        <f t="array" aca="1" ref="DC83" ca="1">IF(BD83,OFFSET(INDIRECT("'"&amp;DT$67&amp;"'!f1"),E83-1,),"")</f>
        <v>7.44207752868533E-2</v>
      </c>
      <c r="DD83" cm="1">
        <f t="array" aca="1" ref="DD83" ca="1">IF(BE83,OFFSET(INDIRECT("'"&amp;DU$67&amp;"'!f1"),F83-1,),"")</f>
        <v>1.30097749922424</v>
      </c>
      <c r="DE83" cm="1">
        <f t="array" aca="1" ref="DE83" ca="1">IF(BF83,OFFSET(INDIRECT("'"&amp;DV$67&amp;"'!f1"),G83-1,),"")</f>
        <v>1.33772465586662</v>
      </c>
      <c r="DF83" cm="1">
        <f t="array" aca="1" ref="DF83" ca="1">IF(BG83,OFFSET(INDIRECT("'"&amp;DW$67&amp;"'!f1"),H83-1,),"")</f>
        <v>5.9179391637444496</v>
      </c>
      <c r="DG83" cm="1">
        <f t="array" aca="1" ref="DG83" ca="1">IF(BH83,OFFSET(INDIRECT("'"&amp;DX$67&amp;"'!f1"),I83-1,),"")</f>
        <v>1.7418522760271999</v>
      </c>
      <c r="DH83" cm="1">
        <f t="array" aca="1" ref="DH83" ca="1">IF(BI83,OFFSET(INDIRECT("'"&amp;DY$67&amp;"'!f1"),J83-1,),"")</f>
        <v>7.44207752868533E-2</v>
      </c>
      <c r="DI83" cm="1">
        <f t="array" aca="1" ref="DI83" ca="1">IF(BJ83,OFFSET(INDIRECT("'"&amp;DZ$67&amp;"'!f1"),K83-1,),"")</f>
        <v>1.30097749922424</v>
      </c>
      <c r="DJ83" cm="1">
        <f t="array" aca="1" ref="DJ83" ca="1">IF(BK83,OFFSET(INDIRECT("'"&amp;EA$67&amp;"'!f1"),L83-1,),"")</f>
        <v>1.33772465586662</v>
      </c>
      <c r="DK83" cm="1">
        <f t="array" aca="1" ref="DK83" ca="1">IF(BL83,OFFSET(INDIRECT("'"&amp;EB$67&amp;"'!f1"),M83-1,),"")</f>
        <v>5.9179391637444496</v>
      </c>
      <c r="DL83" cm="1">
        <f t="array" aca="1" ref="DL83" ca="1">IF(BM83,OFFSET(INDIRECT("'"&amp;EC$67&amp;"'!f1"),N83-1,),"")</f>
        <v>1.7418522760271999</v>
      </c>
      <c r="DM83" cm="1">
        <f t="array" aca="1" ref="DM83" ca="1">IF(BN83,OFFSET(INDIRECT("'"&amp;ED$67&amp;"'!f1"),O83-1,),"")</f>
        <v>7.44207752868533E-2</v>
      </c>
      <c r="DN83" cm="1">
        <f t="array" aca="1" ref="DN83" ca="1">IF(BO83,OFFSET(INDIRECT("'"&amp;EE$67&amp;"'!f1"),P83-1,),"")</f>
        <v>1.30097749922424</v>
      </c>
      <c r="DO83" cm="1">
        <f t="array" aca="1" ref="DO83" ca="1">IF(BP83,OFFSET(INDIRECT("'"&amp;EF$67&amp;"'!f1"),Q83-1,),"")</f>
        <v>1.33772465586662</v>
      </c>
      <c r="DP83" cm="1">
        <f t="array" aca="1" ref="DP83" ca="1">IF(BQ83,OFFSET(INDIRECT("'"&amp;EG$67&amp;"'!f1"),R83-1,),"")</f>
        <v>5.9179391637444496</v>
      </c>
      <c r="DQ83" cm="1">
        <f t="array" aca="1" ref="DQ83" ca="1">IF(BR83,OFFSET(INDIRECT("'"&amp;EH$67&amp;"'!f1"),S83-1,),"")</f>
        <v>1.7418522760271999</v>
      </c>
      <c r="DT83" cm="1">
        <f t="array" aca="1" ref="DT83" ca="1">IF(CL83,OFFSET(INDIRECT("'"&amp;DT$67&amp;"'!f1"),E83-1,),"")</f>
        <v>7.44207752868533E-2</v>
      </c>
      <c r="DU83" cm="1">
        <f t="array" aca="1" ref="DU83" ca="1">IF(CM83,OFFSET(INDIRECT("'"&amp;DU$67&amp;"'!f1"),F83-1,),"")</f>
        <v>1.30097749922424</v>
      </c>
      <c r="DV83" cm="1">
        <f t="array" aca="1" ref="DV83" ca="1">IF(CN83,OFFSET(INDIRECT("'"&amp;DV$67&amp;"'!f1"),G83-1,),"")</f>
        <v>1.33772465586662</v>
      </c>
      <c r="DW83" cm="1">
        <f t="array" aca="1" ref="DW83" ca="1">IF(CO83,OFFSET(INDIRECT("'"&amp;DW$67&amp;"'!f1"),H83-1,),"")</f>
        <v>5.9179391637444496</v>
      </c>
      <c r="DX83" cm="1">
        <f t="array" aca="1" ref="DX83" ca="1">IF(CP83,OFFSET(INDIRECT("'"&amp;DX$67&amp;"'!f1"),I83-1,),"")</f>
        <v>1.7418522760271999</v>
      </c>
      <c r="DY83" cm="1">
        <f t="array" aca="1" ref="DY83" ca="1">IF(CQ83,OFFSET(INDIRECT("'"&amp;DY$67&amp;"'!f1"),J83-1,),"")</f>
        <v>7.44207752868533E-2</v>
      </c>
      <c r="DZ83" cm="1">
        <f t="array" aca="1" ref="DZ83" ca="1">IF(CR83,OFFSET(INDIRECT("'"&amp;DZ$67&amp;"'!f1"),K83-1,),"")</f>
        <v>1.30097749922424</v>
      </c>
      <c r="EA83" cm="1">
        <f t="array" aca="1" ref="EA83" ca="1">IF(CS83,OFFSET(INDIRECT("'"&amp;EA$67&amp;"'!f1"),L83-1,),"")</f>
        <v>1.33772465586662</v>
      </c>
      <c r="EB83" cm="1">
        <f t="array" aca="1" ref="EB83" ca="1">IF(CT83,OFFSET(INDIRECT("'"&amp;EB$67&amp;"'!f1"),M83-1,),"")</f>
        <v>5.9179391637444496</v>
      </c>
      <c r="EC83" cm="1">
        <f t="array" aca="1" ref="EC83" ca="1">IF(CU83,OFFSET(INDIRECT("'"&amp;EC$67&amp;"'!f1"),N83-1,),"")</f>
        <v>1.7418522760271999</v>
      </c>
      <c r="ED83" cm="1">
        <f t="array" aca="1" ref="ED83" ca="1">IF(CV83,OFFSET(INDIRECT("'"&amp;ED$67&amp;"'!f1"),O83-1,),"")</f>
        <v>7.44207752868533E-2</v>
      </c>
      <c r="EE83" cm="1">
        <f t="array" aca="1" ref="EE83" ca="1">IF(CW83,OFFSET(INDIRECT("'"&amp;EE$67&amp;"'!f1"),P83-1,),"")</f>
        <v>1.30097749922424</v>
      </c>
      <c r="EF83" cm="1">
        <f t="array" aca="1" ref="EF83" ca="1">IF(CX83,OFFSET(INDIRECT("'"&amp;EF$67&amp;"'!f1"),Q83-1,),"")</f>
        <v>1.33772465586662</v>
      </c>
      <c r="EG83" cm="1">
        <f t="array" aca="1" ref="EG83" ca="1">IF(CY83,OFFSET(INDIRECT("'"&amp;EG$67&amp;"'!f1"),R83-1,),"")</f>
        <v>5.9179391637444496</v>
      </c>
      <c r="EH83" cm="1">
        <f t="array" aca="1" ref="EH83" ca="1">IF(CZ83,OFFSET(INDIRECT("'"&amp;EH$67&amp;"'!f1"),S83-1,),"")</f>
        <v>1.7418522760271999</v>
      </c>
      <c r="EK83" cm="1">
        <f t="array" aca="1" ref="EK83" ca="1">IF(ISNA(E83),0,OFFSET(INDIRECT("'"&amp;EK$67&amp;"'!g1"),E83-1,)*CL83)</f>
        <v>1</v>
      </c>
      <c r="EL83" cm="1">
        <f t="array" aca="1" ref="EL83" ca="1">IF(ISNA(F83),0,OFFSET(INDIRECT("'"&amp;EL$67&amp;"'!g1"),F83-1,)*CM83)</f>
        <v>9987</v>
      </c>
      <c r="EM83" cm="1">
        <f t="array" aca="1" ref="EM83" ca="1">IF(ISNA(G83),0,OFFSET(INDIRECT("'"&amp;EM$67&amp;"'!g1"),G83-1,)*CN83)</f>
        <v>9996</v>
      </c>
      <c r="EN83" cm="1">
        <f t="array" aca="1" ref="EN83" ca="1">IF(ISNA(H83),0,OFFSET(INDIRECT("'"&amp;EN$67&amp;"'!g1"),H83-1,)*CO83)</f>
        <v>9989</v>
      </c>
      <c r="EO83" cm="1">
        <f t="array" aca="1" ref="EO83" ca="1">IF(ISNA(I83),0,OFFSET(INDIRECT("'"&amp;EO$67&amp;"'!g1"),I83-1,)*CP83)</f>
        <v>10000</v>
      </c>
      <c r="EP83" cm="1">
        <f t="array" aca="1" ref="EP83" ca="1">IF(ISNA(J83),0,OFFSET(INDIRECT("'"&amp;EP$67&amp;"'!g1"),J83-1,)*CQ83)</f>
        <v>1</v>
      </c>
      <c r="EQ83" cm="1">
        <f t="array" aca="1" ref="EQ83" ca="1">IF(ISNA(K83),0,OFFSET(INDIRECT("'"&amp;EQ$67&amp;"'!g1"),K83-1,)*CR83)</f>
        <v>9987</v>
      </c>
      <c r="ER83" cm="1">
        <f t="array" aca="1" ref="ER83" ca="1">IF(ISNA(L83),0,OFFSET(INDIRECT("'"&amp;ER$67&amp;"'!g1"),L83-1,)*CS83)</f>
        <v>9996</v>
      </c>
      <c r="ES83" cm="1">
        <f t="array" aca="1" ref="ES83" ca="1">IF(ISNA(M83),0,OFFSET(INDIRECT("'"&amp;ES$67&amp;"'!g1"),M83-1,)*CT83)</f>
        <v>9989</v>
      </c>
      <c r="ET83" cm="1">
        <f t="array" aca="1" ref="ET83" ca="1">IF(ISNA(N83),0,OFFSET(INDIRECT("'"&amp;ET$67&amp;"'!g1"),N83-1,)*CU83)</f>
        <v>10000</v>
      </c>
      <c r="EU83" cm="1">
        <f t="array" aca="1" ref="EU83" ca="1">IF(ISNA(O83),0,OFFSET(INDIRECT("'"&amp;EU$67&amp;"'!g1"),O83-1,)*CV83)</f>
        <v>1</v>
      </c>
      <c r="EV83" cm="1">
        <f t="array" aca="1" ref="EV83" ca="1">IF(ISNA(P83),0,OFFSET(INDIRECT("'"&amp;EV$67&amp;"'!g1"),P83-1,)*CW83)</f>
        <v>9987</v>
      </c>
      <c r="EW83" cm="1">
        <f t="array" aca="1" ref="EW83" ca="1">IF(ISNA(Q83),0,OFFSET(INDIRECT("'"&amp;EW$67&amp;"'!g1"),Q83-1,)*CX83)</f>
        <v>9996</v>
      </c>
      <c r="EX83" cm="1">
        <f t="array" aca="1" ref="EX83" ca="1">IF(ISNA(R83),0,OFFSET(INDIRECT("'"&amp;EX$67&amp;"'!g1"),R83-1,)*CY83)</f>
        <v>9989</v>
      </c>
      <c r="EY83" cm="1">
        <f t="array" aca="1" ref="EY83" ca="1">IF(ISNA(S83),0,OFFSET(INDIRECT("'"&amp;EY$67&amp;"'!g1"),S83-1,)*CZ83)</f>
        <v>10000</v>
      </c>
      <c r="FB83" s="10" cm="1">
        <f t="array" aca="1" ref="FB83" ca="1">IF(ISNA(E83),0,OFFSET(INDIRECT("'"&amp;EK$67&amp;"'!h1"),E83-1,))</f>
        <v>1</v>
      </c>
      <c r="FC83" s="10" cm="1">
        <f t="array" aca="1" ref="FC83" ca="1">IF(ISNA(F83),0,OFFSET(INDIRECT("'"&amp;EL$67&amp;"'!h1"),F83-1,))</f>
        <v>10000</v>
      </c>
      <c r="FD83" s="10" cm="1">
        <f t="array" aca="1" ref="FD83" ca="1">IF(ISNA(G83),0,OFFSET(INDIRECT("'"&amp;EM$67&amp;"'!h1"),G83-1,))</f>
        <v>10000</v>
      </c>
      <c r="FE83" s="10" cm="1">
        <f t="array" aca="1" ref="FE83" ca="1">IF(ISNA(H83),0,OFFSET(INDIRECT("'"&amp;EN$67&amp;"'!h1"),H83-1,))</f>
        <v>10000</v>
      </c>
      <c r="FF83" s="10" cm="1">
        <f t="array" aca="1" ref="FF83" ca="1">IF(ISNA(I83),0,OFFSET(INDIRECT("'"&amp;EO$67&amp;"'!h1"),I83-1,))</f>
        <v>10000</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10000</v>
      </c>
      <c r="FL83" s="10" cm="1">
        <f t="array" aca="1" ref="FL83" ca="1">IF(ISNA(O83),0,OFFSET(INDIRECT("'"&amp;EU$67&amp;"'!h1"),O83-1,))</f>
        <v>1</v>
      </c>
      <c r="FM83" s="10" cm="1">
        <f t="array" aca="1" ref="FM83" ca="1">IF(ISNA(P83),0,OFFSET(INDIRECT("'"&amp;EV$67&amp;"'!h1"),P83-1,))</f>
        <v>10000</v>
      </c>
      <c r="FN83" s="10" cm="1">
        <f t="array" aca="1" ref="FN83" ca="1">IF(ISNA(Q83),0,OFFSET(INDIRECT("'"&amp;EW$67&amp;"'!h1"),Q83-1,))</f>
        <v>10000</v>
      </c>
      <c r="FO83" s="10" cm="1">
        <f t="array" aca="1" ref="FO83" ca="1">IF(ISNA(R83),0,OFFSET(INDIRECT("'"&amp;EX$67&amp;"'!h1"),R83-1,))</f>
        <v>10000</v>
      </c>
      <c r="FP83" s="10" cm="1">
        <f t="array" aca="1" ref="FP83" ca="1">IF(ISNA(S83),0,OFFSET(INDIRECT("'"&amp;EY$67&amp;"'!h1"),S83-1,))</f>
        <v>10000</v>
      </c>
      <c r="FQ83" s="10"/>
      <c r="FS83">
        <f t="shared" ca="1" si="126"/>
        <v>10</v>
      </c>
      <c r="FT83" t="e">
        <f t="shared" ca="1" si="122"/>
        <v>#N/A</v>
      </c>
      <c r="FU83" t="e">
        <f t="shared" ca="1" si="123"/>
        <v>#N/A</v>
      </c>
      <c r="FV83" t="e">
        <f t="shared" ca="1" si="124"/>
        <v>#N/A</v>
      </c>
      <c r="FW83" s="4" t="e">
        <f t="shared" ca="1" si="127"/>
        <v>#N/A</v>
      </c>
      <c r="FX83" s="5" t="e">
        <f t="shared" ca="1" si="128"/>
        <v>#N/A</v>
      </c>
    </row>
    <row r="84" spans="1:180" x14ac:dyDescent="0.2">
      <c r="A84" t="str" cm="1">
        <f t="array" aca="1" ref="A84" ca="1">INDIRECT($A$67&amp;"!A"&amp;ROW(C84)+$B$65)</f>
        <v>[[11,1,5]]</v>
      </c>
      <c r="B84" cm="1">
        <f t="array" aca="1" ref="B84" ca="1">INDIRECT($A$67&amp;"!b"&amp;ROW(C84)+$B$65)</f>
        <v>11</v>
      </c>
      <c r="C84">
        <f t="shared" ca="1" si="125"/>
        <v>5</v>
      </c>
      <c r="D84">
        <f>best!D44</f>
        <v>5</v>
      </c>
      <c r="E84">
        <f t="shared" ca="1" si="129"/>
        <v>41</v>
      </c>
      <c r="F84">
        <f t="shared" ca="1" si="129"/>
        <v>41</v>
      </c>
      <c r="G84">
        <f t="shared" ca="1" si="129"/>
        <v>41</v>
      </c>
      <c r="H84">
        <f t="shared" ca="1" si="129"/>
        <v>33</v>
      </c>
      <c r="I84">
        <f t="shared" ca="1" si="129"/>
        <v>42</v>
      </c>
      <c r="J84">
        <f t="shared" ca="1" si="129"/>
        <v>41</v>
      </c>
      <c r="K84">
        <f t="shared" ca="1" si="129"/>
        <v>41</v>
      </c>
      <c r="L84">
        <f t="shared" ca="1" si="129"/>
        <v>41</v>
      </c>
      <c r="M84">
        <f t="shared" ca="1" si="129"/>
        <v>33</v>
      </c>
      <c r="N84">
        <f t="shared" ca="1" si="129"/>
        <v>42</v>
      </c>
      <c r="O84">
        <f t="shared" ca="1" si="129"/>
        <v>41</v>
      </c>
      <c r="P84">
        <f t="shared" ca="1" si="129"/>
        <v>41</v>
      </c>
      <c r="Q84">
        <f t="shared" ca="1" si="129"/>
        <v>41</v>
      </c>
      <c r="R84">
        <f t="shared" ca="1" si="129"/>
        <v>33</v>
      </c>
      <c r="S84">
        <f t="shared" ca="1" si="129"/>
        <v>42</v>
      </c>
      <c r="V84" cm="1">
        <f t="array" aca="1" ref="V84" ca="1">IF(ISNA(E84),,OFFSET(INDIRECT("'"&amp;V$67&amp;"'!d1"),E84-1,))</f>
        <v>5</v>
      </c>
      <c r="W84" cm="1">
        <f t="array" aca="1" ref="W84" ca="1">IF(ISNA(F84),,OFFSET(INDIRECT("'"&amp;W$67&amp;"'!d1"),F84-1,))</f>
        <v>5</v>
      </c>
      <c r="X84" cm="1">
        <f t="array" aca="1" ref="X84" ca="1">IF(ISNA(G84),,OFFSET(INDIRECT("'"&amp;X$67&amp;"'!d1"),G84-1,))</f>
        <v>5</v>
      </c>
      <c r="Y84" cm="1">
        <f t="array" aca="1" ref="Y84" ca="1">IF(ISNA(H84),,OFFSET(INDIRECT("'"&amp;Y$67&amp;"'!d1"),H84-1,))</f>
        <v>5</v>
      </c>
      <c r="Z84" cm="1">
        <f t="array" aca="1" ref="Z84" ca="1">IF(ISNA(I84),,OFFSET(INDIRECT("'"&amp;Z$67&amp;"'!d1"),I84-1,))</f>
        <v>5</v>
      </c>
      <c r="AA84" cm="1">
        <f t="array" aca="1" ref="AA84" ca="1">IF(ISNA(J84),,OFFSET(INDIRECT("'"&amp;AA$67&amp;"'!d1"),J84-1,))</f>
        <v>5</v>
      </c>
      <c r="AB84" cm="1">
        <f t="array" aca="1" ref="AB84" ca="1">IF(ISNA(K84),,OFFSET(INDIRECT("'"&amp;AB$67&amp;"'!d1"),K84-1,))</f>
        <v>5</v>
      </c>
      <c r="AC84" cm="1">
        <f t="array" aca="1" ref="AC84" ca="1">IF(ISNA(L84),,OFFSET(INDIRECT("'"&amp;AC$67&amp;"'!d1"),L84-1,))</f>
        <v>5</v>
      </c>
      <c r="AD84" cm="1">
        <f t="array" aca="1" ref="AD84" ca="1">IF(ISNA(M84),,OFFSET(INDIRECT("'"&amp;AD$67&amp;"'!d1"),M84-1,))</f>
        <v>5</v>
      </c>
      <c r="AE84" cm="1">
        <f t="array" aca="1" ref="AE84" ca="1">IF(ISNA(N84),,OFFSET(INDIRECT("'"&amp;AE$67&amp;"'!d1"),N84-1,))</f>
        <v>5</v>
      </c>
      <c r="AF84" cm="1">
        <f t="array" aca="1" ref="AF84" ca="1">IF(ISNA(O84),,OFFSET(INDIRECT("'"&amp;AF$67&amp;"'!d1"),O84-1,))</f>
        <v>5</v>
      </c>
      <c r="AG84" cm="1">
        <f t="array" aca="1" ref="AG84" ca="1">IF(ISNA(P84),,OFFSET(INDIRECT("'"&amp;AG$67&amp;"'!d1"),P84-1,))</f>
        <v>5</v>
      </c>
      <c r="AH84" cm="1">
        <f t="array" aca="1" ref="AH84" ca="1">IF(ISNA(Q84),,OFFSET(INDIRECT("'"&amp;AH$67&amp;"'!d1"),Q84-1,))</f>
        <v>5</v>
      </c>
      <c r="AI84" cm="1">
        <f t="array" aca="1" ref="AI84" ca="1">IF(ISNA(R84),,OFFSET(INDIRECT("'"&amp;AI$67&amp;"'!d1"),R84-1,))</f>
        <v>5</v>
      </c>
      <c r="AJ84" cm="1">
        <f t="array" aca="1" ref="AJ84" ca="1">IF(ISNA(S84),,OFFSET(INDIRECT("'"&amp;AJ$67&amp;"'!d1"),S84-1,))</f>
        <v>5</v>
      </c>
      <c r="AM84">
        <f t="shared" ca="1" si="105"/>
        <v>0</v>
      </c>
      <c r="AN84">
        <f t="shared" ca="1" si="105"/>
        <v>0</v>
      </c>
      <c r="AO84">
        <f t="shared" ca="1" si="105"/>
        <v>0</v>
      </c>
      <c r="AP84">
        <f t="shared" ca="1" si="105"/>
        <v>0</v>
      </c>
      <c r="AQ84">
        <f t="shared" ca="1" si="105"/>
        <v>0</v>
      </c>
      <c r="AR84">
        <f t="shared" ca="1" si="106"/>
        <v>0</v>
      </c>
      <c r="AS84">
        <f t="shared" ca="1" si="107"/>
        <v>0</v>
      </c>
      <c r="AT84">
        <f t="shared" ca="1" si="108"/>
        <v>0</v>
      </c>
      <c r="AU84">
        <f t="shared" ca="1" si="109"/>
        <v>0</v>
      </c>
      <c r="AV84">
        <f t="shared" ca="1" si="110"/>
        <v>0</v>
      </c>
      <c r="AW84">
        <f t="shared" ca="1" si="111"/>
        <v>0</v>
      </c>
      <c r="AX84">
        <f t="shared" ca="1" si="112"/>
        <v>0</v>
      </c>
      <c r="AY84">
        <f t="shared" ca="1" si="113"/>
        <v>0</v>
      </c>
      <c r="AZ84">
        <f t="shared" ca="1" si="114"/>
        <v>0</v>
      </c>
      <c r="BA84">
        <f t="shared" ca="1" si="115"/>
        <v>0</v>
      </c>
      <c r="BD84">
        <f t="shared" ca="1" si="116"/>
        <v>1</v>
      </c>
      <c r="BE84">
        <f t="shared" ca="1" si="116"/>
        <v>1</v>
      </c>
      <c r="BF84">
        <f t="shared" ca="1" si="116"/>
        <v>1</v>
      </c>
      <c r="BG84">
        <f t="shared" ca="1" si="116"/>
        <v>1</v>
      </c>
      <c r="BH84">
        <f t="shared" ca="1" si="116"/>
        <v>1</v>
      </c>
      <c r="BI84">
        <f t="shared" ca="1" si="117"/>
        <v>1</v>
      </c>
      <c r="BJ84">
        <f t="shared" ca="1" si="117"/>
        <v>1</v>
      </c>
      <c r="BK84">
        <f t="shared" ca="1" si="117"/>
        <v>1</v>
      </c>
      <c r="BL84">
        <f t="shared" ca="1" si="117"/>
        <v>1</v>
      </c>
      <c r="BM84">
        <f t="shared" ca="1" si="117"/>
        <v>1</v>
      </c>
      <c r="BN84">
        <f t="shared" ca="1" si="117"/>
        <v>1</v>
      </c>
      <c r="BO84">
        <f t="shared" ca="1" si="117"/>
        <v>1</v>
      </c>
      <c r="BP84">
        <f t="shared" ca="1" si="117"/>
        <v>1</v>
      </c>
      <c r="BQ84">
        <f t="shared" ca="1" si="117"/>
        <v>1</v>
      </c>
      <c r="BR84">
        <f t="shared" ca="1" si="117"/>
        <v>1</v>
      </c>
      <c r="BU84">
        <f t="shared" ca="1" si="118"/>
        <v>5</v>
      </c>
      <c r="BV84">
        <f t="shared" ca="1" si="118"/>
        <v>5</v>
      </c>
      <c r="BW84">
        <f t="shared" ca="1" si="118"/>
        <v>5</v>
      </c>
      <c r="BX84">
        <f t="shared" ca="1" si="118"/>
        <v>5</v>
      </c>
      <c r="BY84">
        <f t="shared" ca="1" si="118"/>
        <v>5</v>
      </c>
      <c r="BZ84">
        <f t="shared" ca="1" si="119"/>
        <v>5</v>
      </c>
      <c r="CA84">
        <f t="shared" ca="1" si="119"/>
        <v>5</v>
      </c>
      <c r="CB84">
        <f t="shared" ca="1" si="119"/>
        <v>5</v>
      </c>
      <c r="CC84">
        <f t="shared" ca="1" si="119"/>
        <v>5</v>
      </c>
      <c r="CD84">
        <f t="shared" ca="1" si="119"/>
        <v>5</v>
      </c>
      <c r="CE84">
        <f t="shared" ca="1" si="119"/>
        <v>5</v>
      </c>
      <c r="CF84">
        <f t="shared" ca="1" si="119"/>
        <v>5</v>
      </c>
      <c r="CG84">
        <f t="shared" ca="1" si="119"/>
        <v>5</v>
      </c>
      <c r="CH84">
        <f t="shared" ca="1" si="119"/>
        <v>5</v>
      </c>
      <c r="CI84">
        <f t="shared" ca="1" si="119"/>
        <v>5</v>
      </c>
      <c r="CL84">
        <f t="shared" ca="1" si="120"/>
        <v>1</v>
      </c>
      <c r="CM84">
        <f t="shared" ca="1" si="120"/>
        <v>1</v>
      </c>
      <c r="CN84">
        <f t="shared" ca="1" si="120"/>
        <v>1</v>
      </c>
      <c r="CO84">
        <f t="shared" ca="1" si="120"/>
        <v>1</v>
      </c>
      <c r="CP84">
        <f t="shared" ca="1" si="120"/>
        <v>1</v>
      </c>
      <c r="CQ84">
        <f t="shared" ca="1" si="121"/>
        <v>1</v>
      </c>
      <c r="CR84">
        <f t="shared" ca="1" si="121"/>
        <v>1</v>
      </c>
      <c r="CS84">
        <f t="shared" ca="1" si="121"/>
        <v>1</v>
      </c>
      <c r="CT84">
        <f t="shared" ca="1" si="121"/>
        <v>1</v>
      </c>
      <c r="CU84">
        <f t="shared" ca="1" si="121"/>
        <v>1</v>
      </c>
      <c r="CV84">
        <f t="shared" ca="1" si="121"/>
        <v>1</v>
      </c>
      <c r="CW84">
        <f t="shared" ca="1" si="121"/>
        <v>1</v>
      </c>
      <c r="CX84">
        <f t="shared" ca="1" si="121"/>
        <v>1</v>
      </c>
      <c r="CY84">
        <f t="shared" ca="1" si="121"/>
        <v>1</v>
      </c>
      <c r="CZ84">
        <f t="shared" ca="1" si="121"/>
        <v>1</v>
      </c>
      <c r="DC84" cm="1">
        <f t="array" aca="1" ref="DC84" ca="1">IF(BD84,OFFSET(INDIRECT("'"&amp;DT$67&amp;"'!f1"),E84-1,),"")</f>
        <v>7.3163796216249397E-2</v>
      </c>
      <c r="DD84" cm="1">
        <f t="array" aca="1" ref="DD84" ca="1">IF(BE84,OFFSET(INDIRECT("'"&amp;DU$67&amp;"'!f1"),F84-1,),"")</f>
        <v>1.78893572650849</v>
      </c>
      <c r="DE84" cm="1">
        <f t="array" aca="1" ref="DE84" ca="1">IF(BF84,OFFSET(INDIRECT("'"&amp;DV$67&amp;"'!f1"),G84-1,),"")</f>
        <v>1.6512811100110401</v>
      </c>
      <c r="DF84" cm="1">
        <f t="array" aca="1" ref="DF84" ca="1">IF(BG84,OFFSET(INDIRECT("'"&amp;DW$67&amp;"'!f1"),H84-1,),"")</f>
        <v>7.1167219281196497</v>
      </c>
      <c r="DG84" cm="1">
        <f t="array" aca="1" ref="DG84" ca="1">IF(BH84,OFFSET(INDIRECT("'"&amp;DX$67&amp;"'!f1"),I84-1,),"")</f>
        <v>2.0059988675638998</v>
      </c>
      <c r="DH84" cm="1">
        <f t="array" aca="1" ref="DH84" ca="1">IF(BI84,OFFSET(INDIRECT("'"&amp;DY$67&amp;"'!f1"),J84-1,),"")</f>
        <v>7.3163796216249397E-2</v>
      </c>
      <c r="DI84" cm="1">
        <f t="array" aca="1" ref="DI84" ca="1">IF(BJ84,OFFSET(INDIRECT("'"&amp;DZ$67&amp;"'!f1"),K84-1,),"")</f>
        <v>1.78893572650849</v>
      </c>
      <c r="DJ84" cm="1">
        <f t="array" aca="1" ref="DJ84" ca="1">IF(BK84,OFFSET(INDIRECT("'"&amp;EA$67&amp;"'!f1"),L84-1,),"")</f>
        <v>1.6512811100110401</v>
      </c>
      <c r="DK84" cm="1">
        <f t="array" aca="1" ref="DK84" ca="1">IF(BL84,OFFSET(INDIRECT("'"&amp;EB$67&amp;"'!f1"),M84-1,),"")</f>
        <v>7.1167219281196497</v>
      </c>
      <c r="DL84" cm="1">
        <f t="array" aca="1" ref="DL84" ca="1">IF(BM84,OFFSET(INDIRECT("'"&amp;EC$67&amp;"'!f1"),N84-1,),"")</f>
        <v>2.0059988675638998</v>
      </c>
      <c r="DM84" cm="1">
        <f t="array" aca="1" ref="DM84" ca="1">IF(BN84,OFFSET(INDIRECT("'"&amp;ED$67&amp;"'!f1"),O84-1,),"")</f>
        <v>7.3163796216249397E-2</v>
      </c>
      <c r="DN84" cm="1">
        <f t="array" aca="1" ref="DN84" ca="1">IF(BO84,OFFSET(INDIRECT("'"&amp;EE$67&amp;"'!f1"),P84-1,),"")</f>
        <v>1.78893572650849</v>
      </c>
      <c r="DO84" cm="1">
        <f t="array" aca="1" ref="DO84" ca="1">IF(BP84,OFFSET(INDIRECT("'"&amp;EF$67&amp;"'!f1"),Q84-1,),"")</f>
        <v>1.6512811100110401</v>
      </c>
      <c r="DP84" cm="1">
        <f t="array" aca="1" ref="DP84" ca="1">IF(BQ84,OFFSET(INDIRECT("'"&amp;EG$67&amp;"'!f1"),R84-1,),"")</f>
        <v>7.1167219281196497</v>
      </c>
      <c r="DQ84" cm="1">
        <f t="array" aca="1" ref="DQ84" ca="1">IF(BR84,OFFSET(INDIRECT("'"&amp;EH$67&amp;"'!f1"),S84-1,),"")</f>
        <v>2.0059988675638998</v>
      </c>
      <c r="DT84" cm="1">
        <f t="array" aca="1" ref="DT84" ca="1">IF(CL84,OFFSET(INDIRECT("'"&amp;DT$67&amp;"'!f1"),E84-1,),"")</f>
        <v>7.3163796216249397E-2</v>
      </c>
      <c r="DU84" cm="1">
        <f t="array" aca="1" ref="DU84" ca="1">IF(CM84,OFFSET(INDIRECT("'"&amp;DU$67&amp;"'!f1"),F84-1,),"")</f>
        <v>1.78893572650849</v>
      </c>
      <c r="DV84" cm="1">
        <f t="array" aca="1" ref="DV84" ca="1">IF(CN84,OFFSET(INDIRECT("'"&amp;DV$67&amp;"'!f1"),G84-1,),"")</f>
        <v>1.6512811100110401</v>
      </c>
      <c r="DW84" cm="1">
        <f t="array" aca="1" ref="DW84" ca="1">IF(CO84,OFFSET(INDIRECT("'"&amp;DW$67&amp;"'!f1"),H84-1,),"")</f>
        <v>7.1167219281196497</v>
      </c>
      <c r="DX84" cm="1">
        <f t="array" aca="1" ref="DX84" ca="1">IF(CP84,OFFSET(INDIRECT("'"&amp;DX$67&amp;"'!f1"),I84-1,),"")</f>
        <v>2.0059988675638998</v>
      </c>
      <c r="DY84" cm="1">
        <f t="array" aca="1" ref="DY84" ca="1">IF(CQ84,OFFSET(INDIRECT("'"&amp;DY$67&amp;"'!f1"),J84-1,),"")</f>
        <v>7.3163796216249397E-2</v>
      </c>
      <c r="DZ84" cm="1">
        <f t="array" aca="1" ref="DZ84" ca="1">IF(CR84,OFFSET(INDIRECT("'"&amp;DZ$67&amp;"'!f1"),K84-1,),"")</f>
        <v>1.78893572650849</v>
      </c>
      <c r="EA84" cm="1">
        <f t="array" aca="1" ref="EA84" ca="1">IF(CS84,OFFSET(INDIRECT("'"&amp;EA$67&amp;"'!f1"),L84-1,),"")</f>
        <v>1.6512811100110401</v>
      </c>
      <c r="EB84" cm="1">
        <f t="array" aca="1" ref="EB84" ca="1">IF(CT84,OFFSET(INDIRECT("'"&amp;EB$67&amp;"'!f1"),M84-1,),"")</f>
        <v>7.1167219281196497</v>
      </c>
      <c r="EC84" cm="1">
        <f t="array" aca="1" ref="EC84" ca="1">IF(CU84,OFFSET(INDIRECT("'"&amp;EC$67&amp;"'!f1"),N84-1,),"")</f>
        <v>2.0059988675638998</v>
      </c>
      <c r="ED84" cm="1">
        <f t="array" aca="1" ref="ED84" ca="1">IF(CV84,OFFSET(INDIRECT("'"&amp;ED$67&amp;"'!f1"),O84-1,),"")</f>
        <v>7.3163796216249397E-2</v>
      </c>
      <c r="EE84" cm="1">
        <f t="array" aca="1" ref="EE84" ca="1">IF(CW84,OFFSET(INDIRECT("'"&amp;EE$67&amp;"'!f1"),P84-1,),"")</f>
        <v>1.78893572650849</v>
      </c>
      <c r="EF84" cm="1">
        <f t="array" aca="1" ref="EF84" ca="1">IF(CX84,OFFSET(INDIRECT("'"&amp;EF$67&amp;"'!f1"),Q84-1,),"")</f>
        <v>1.6512811100110401</v>
      </c>
      <c r="EG84" cm="1">
        <f t="array" aca="1" ref="EG84" ca="1">IF(CY84,OFFSET(INDIRECT("'"&amp;EG$67&amp;"'!f1"),R84-1,),"")</f>
        <v>7.1167219281196497</v>
      </c>
      <c r="EH84" cm="1">
        <f t="array" aca="1" ref="EH84" ca="1">IF(CZ84,OFFSET(INDIRECT("'"&amp;EH$67&amp;"'!f1"),S84-1,),"")</f>
        <v>2.0059988675638998</v>
      </c>
      <c r="EK84" cm="1">
        <f t="array" aca="1" ref="EK84" ca="1">IF(ISNA(E84),0,OFFSET(INDIRECT("'"&amp;EK$67&amp;"'!g1"),E84-1,)*CL84)</f>
        <v>1</v>
      </c>
      <c r="EL84" cm="1">
        <f t="array" aca="1" ref="EL84" ca="1">IF(ISNA(F84),0,OFFSET(INDIRECT("'"&amp;EL$67&amp;"'!g1"),F84-1,)*CM84)</f>
        <v>10000</v>
      </c>
      <c r="EM84" cm="1">
        <f t="array" aca="1" ref="EM84" ca="1">IF(ISNA(G84),0,OFFSET(INDIRECT("'"&amp;EM$67&amp;"'!g1"),G84-1,)*CN84)</f>
        <v>10000</v>
      </c>
      <c r="EN84" cm="1">
        <f t="array" aca="1" ref="EN84" ca="1">IF(ISNA(H84),0,OFFSET(INDIRECT("'"&amp;EN$67&amp;"'!g1"),H84-1,)*CO84)</f>
        <v>10000</v>
      </c>
      <c r="EO84" cm="1">
        <f t="array" aca="1" ref="EO84" ca="1">IF(ISNA(I84),0,OFFSET(INDIRECT("'"&amp;EO$67&amp;"'!g1"),I84-1,)*CP84)</f>
        <v>10000</v>
      </c>
      <c r="EP84" cm="1">
        <f t="array" aca="1" ref="EP84" ca="1">IF(ISNA(J84),0,OFFSET(INDIRECT("'"&amp;EP$67&amp;"'!g1"),J84-1,)*CQ84)</f>
        <v>1</v>
      </c>
      <c r="EQ84" cm="1">
        <f t="array" aca="1" ref="EQ84" ca="1">IF(ISNA(K84),0,OFFSET(INDIRECT("'"&amp;EQ$67&amp;"'!g1"),K84-1,)*CR84)</f>
        <v>10000</v>
      </c>
      <c r="ER84" cm="1">
        <f t="array" aca="1" ref="ER84" ca="1">IF(ISNA(L84),0,OFFSET(INDIRECT("'"&amp;ER$67&amp;"'!g1"),L84-1,)*CS84)</f>
        <v>10000</v>
      </c>
      <c r="ES84" cm="1">
        <f t="array" aca="1" ref="ES84" ca="1">IF(ISNA(M84),0,OFFSET(INDIRECT("'"&amp;ES$67&amp;"'!g1"),M84-1,)*CT84)</f>
        <v>10000</v>
      </c>
      <c r="ET84" cm="1">
        <f t="array" aca="1" ref="ET84" ca="1">IF(ISNA(N84),0,OFFSET(INDIRECT("'"&amp;ET$67&amp;"'!g1"),N84-1,)*CU84)</f>
        <v>10000</v>
      </c>
      <c r="EU84" cm="1">
        <f t="array" aca="1" ref="EU84" ca="1">IF(ISNA(O84),0,OFFSET(INDIRECT("'"&amp;EU$67&amp;"'!g1"),O84-1,)*CV84)</f>
        <v>1</v>
      </c>
      <c r="EV84" cm="1">
        <f t="array" aca="1" ref="EV84" ca="1">IF(ISNA(P84),0,OFFSET(INDIRECT("'"&amp;EV$67&amp;"'!g1"),P84-1,)*CW84)</f>
        <v>10000</v>
      </c>
      <c r="EW84" cm="1">
        <f t="array" aca="1" ref="EW84" ca="1">IF(ISNA(Q84),0,OFFSET(INDIRECT("'"&amp;EW$67&amp;"'!g1"),Q84-1,)*CX84)</f>
        <v>10000</v>
      </c>
      <c r="EX84" cm="1">
        <f t="array" aca="1" ref="EX84" ca="1">IF(ISNA(R84),0,OFFSET(INDIRECT("'"&amp;EX$67&amp;"'!g1"),R84-1,)*CY84)</f>
        <v>10000</v>
      </c>
      <c r="EY84" cm="1">
        <f t="array" aca="1" ref="EY84" ca="1">IF(ISNA(S84),0,OFFSET(INDIRECT("'"&amp;EY$67&amp;"'!g1"),S84-1,)*CZ84)</f>
        <v>10000</v>
      </c>
      <c r="FB84" s="10" cm="1">
        <f t="array" aca="1" ref="FB84" ca="1">IF(ISNA(E84),0,OFFSET(INDIRECT("'"&amp;EK$67&amp;"'!h1"),E84-1,))</f>
        <v>1</v>
      </c>
      <c r="FC84" s="10" cm="1">
        <f t="array" aca="1" ref="FC84" ca="1">IF(ISNA(F84),0,OFFSET(INDIRECT("'"&amp;EL$67&amp;"'!h1"),F84-1,))</f>
        <v>10000</v>
      </c>
      <c r="FD84" s="10" cm="1">
        <f t="array" aca="1" ref="FD84" ca="1">IF(ISNA(G84),0,OFFSET(INDIRECT("'"&amp;EM$67&amp;"'!h1"),G84-1,))</f>
        <v>10000</v>
      </c>
      <c r="FE84" s="10" cm="1">
        <f t="array" aca="1" ref="FE84" ca="1">IF(ISNA(H84),0,OFFSET(INDIRECT("'"&amp;EN$67&amp;"'!h1"),H84-1,))</f>
        <v>10000</v>
      </c>
      <c r="FF84" s="10" cm="1">
        <f t="array" aca="1" ref="FF84" ca="1">IF(ISNA(I84),0,OFFSET(INDIRECT("'"&amp;EO$67&amp;"'!h1"),I84-1,))</f>
        <v>10000</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10000</v>
      </c>
      <c r="FL84" s="10" cm="1">
        <f t="array" aca="1" ref="FL84" ca="1">IF(ISNA(O84),0,OFFSET(INDIRECT("'"&amp;EU$67&amp;"'!h1"),O84-1,))</f>
        <v>1</v>
      </c>
      <c r="FM84" s="10" cm="1">
        <f t="array" aca="1" ref="FM84" ca="1">IF(ISNA(P84),0,OFFSET(INDIRECT("'"&amp;EV$67&amp;"'!h1"),P84-1,))</f>
        <v>10000</v>
      </c>
      <c r="FN84" s="10" cm="1">
        <f t="array" aca="1" ref="FN84" ca="1">IF(ISNA(Q84),0,OFFSET(INDIRECT("'"&amp;EW$67&amp;"'!h1"),Q84-1,))</f>
        <v>10000</v>
      </c>
      <c r="FO84" s="10" cm="1">
        <f t="array" aca="1" ref="FO84" ca="1">IF(ISNA(R84),0,OFFSET(INDIRECT("'"&amp;EX$67&amp;"'!h1"),R84-1,))</f>
        <v>10000</v>
      </c>
      <c r="FP84" s="10" cm="1">
        <f t="array" aca="1" ref="FP84" ca="1">IF(ISNA(S84),0,OFFSET(INDIRECT("'"&amp;EY$67&amp;"'!h1"),S84-1,))</f>
        <v>10000</v>
      </c>
      <c r="FQ84" s="10"/>
      <c r="FS84">
        <f t="shared" ca="1" si="126"/>
        <v>11</v>
      </c>
      <c r="FT84" t="e">
        <f t="shared" ca="1" si="122"/>
        <v>#N/A</v>
      </c>
      <c r="FU84" t="e">
        <f t="shared" ca="1" si="123"/>
        <v>#N/A</v>
      </c>
      <c r="FV84" t="e">
        <f t="shared" ca="1" si="124"/>
        <v>#N/A</v>
      </c>
      <c r="FW84" s="4" t="e">
        <f t="shared" ca="1" si="127"/>
        <v>#N/A</v>
      </c>
      <c r="FX84" s="5" t="e">
        <f t="shared" ca="1" si="128"/>
        <v>#N/A</v>
      </c>
    </row>
    <row r="85" spans="1:180" x14ac:dyDescent="0.2">
      <c r="A85" t="str" cm="1">
        <f t="array" aca="1" ref="A85" ca="1">INDIRECT($A$67&amp;"!A"&amp;ROW(C85)+$B$65)</f>
        <v>[[12,6,3]]</v>
      </c>
      <c r="B85" cm="1">
        <f t="array" aca="1" ref="B85" ca="1">INDIRECT($A$67&amp;"!b"&amp;ROW(C85)+$B$65)</f>
        <v>12</v>
      </c>
      <c r="C85">
        <f t="shared" ca="1" si="125"/>
        <v>3</v>
      </c>
      <c r="D85">
        <f>best!D45</f>
        <v>6</v>
      </c>
      <c r="E85">
        <f t="shared" ca="1" si="129"/>
        <v>42</v>
      </c>
      <c r="F85">
        <f t="shared" ca="1" si="129"/>
        <v>42</v>
      </c>
      <c r="G85">
        <f t="shared" ca="1" si="129"/>
        <v>42</v>
      </c>
      <c r="H85">
        <f t="shared" ca="1" si="129"/>
        <v>34</v>
      </c>
      <c r="I85">
        <f t="shared" ca="1" si="129"/>
        <v>43</v>
      </c>
      <c r="J85">
        <f t="shared" ca="1" si="129"/>
        <v>42</v>
      </c>
      <c r="K85">
        <f t="shared" ca="1" si="129"/>
        <v>42</v>
      </c>
      <c r="L85">
        <f t="shared" ca="1" si="129"/>
        <v>42</v>
      </c>
      <c r="M85">
        <f t="shared" ca="1" si="129"/>
        <v>34</v>
      </c>
      <c r="N85">
        <f t="shared" ca="1" si="129"/>
        <v>43</v>
      </c>
      <c r="O85">
        <f t="shared" ca="1" si="129"/>
        <v>42</v>
      </c>
      <c r="P85">
        <f t="shared" ca="1" si="129"/>
        <v>42</v>
      </c>
      <c r="Q85">
        <f t="shared" ca="1" si="129"/>
        <v>42</v>
      </c>
      <c r="R85">
        <f t="shared" ca="1" si="129"/>
        <v>34</v>
      </c>
      <c r="S85">
        <f t="shared" ca="1" si="129"/>
        <v>43</v>
      </c>
      <c r="V85" cm="1">
        <f t="array" aca="1" ref="V85" ca="1">IF(ISNA(E85),,OFFSET(INDIRECT("'"&amp;V$67&amp;"'!d1"),E85-1,))</f>
        <v>3</v>
      </c>
      <c r="W85" cm="1">
        <f t="array" aca="1" ref="W85" ca="1">IF(ISNA(F85),,OFFSET(INDIRECT("'"&amp;W$67&amp;"'!d1"),F85-1,))</f>
        <v>3</v>
      </c>
      <c r="X85" cm="1">
        <f t="array" aca="1" ref="X85" ca="1">IF(ISNA(G85),,OFFSET(INDIRECT("'"&amp;X$67&amp;"'!d1"),G85-1,))</f>
        <v>3</v>
      </c>
      <c r="Y85" cm="1">
        <f t="array" aca="1" ref="Y85" ca="1">IF(ISNA(H85),,OFFSET(INDIRECT("'"&amp;Y$67&amp;"'!d1"),H85-1,))</f>
        <v>3</v>
      </c>
      <c r="Z85" cm="1">
        <f t="array" aca="1" ref="Z85" ca="1">IF(ISNA(I85),,OFFSET(INDIRECT("'"&amp;Z$67&amp;"'!d1"),I85-1,))</f>
        <v>3</v>
      </c>
      <c r="AA85" cm="1">
        <f t="array" aca="1" ref="AA85" ca="1">IF(ISNA(J85),,OFFSET(INDIRECT("'"&amp;AA$67&amp;"'!d1"),J85-1,))</f>
        <v>3</v>
      </c>
      <c r="AB85" cm="1">
        <f t="array" aca="1" ref="AB85" ca="1">IF(ISNA(K85),,OFFSET(INDIRECT("'"&amp;AB$67&amp;"'!d1"),K85-1,))</f>
        <v>3</v>
      </c>
      <c r="AC85" cm="1">
        <f t="array" aca="1" ref="AC85" ca="1">IF(ISNA(L85),,OFFSET(INDIRECT("'"&amp;AC$67&amp;"'!d1"),L85-1,))</f>
        <v>3</v>
      </c>
      <c r="AD85" cm="1">
        <f t="array" aca="1" ref="AD85" ca="1">IF(ISNA(M85),,OFFSET(INDIRECT("'"&amp;AD$67&amp;"'!d1"),M85-1,))</f>
        <v>3</v>
      </c>
      <c r="AE85" cm="1">
        <f t="array" aca="1" ref="AE85" ca="1">IF(ISNA(N85),,OFFSET(INDIRECT("'"&amp;AE$67&amp;"'!d1"),N85-1,))</f>
        <v>3</v>
      </c>
      <c r="AF85" cm="1">
        <f t="array" aca="1" ref="AF85" ca="1">IF(ISNA(O85),,OFFSET(INDIRECT("'"&amp;AF$67&amp;"'!d1"),O85-1,))</f>
        <v>3</v>
      </c>
      <c r="AG85" cm="1">
        <f t="array" aca="1" ref="AG85" ca="1">IF(ISNA(P85),,OFFSET(INDIRECT("'"&amp;AG$67&amp;"'!d1"),P85-1,))</f>
        <v>3</v>
      </c>
      <c r="AH85" cm="1">
        <f t="array" aca="1" ref="AH85" ca="1">IF(ISNA(Q85),,OFFSET(INDIRECT("'"&amp;AH$67&amp;"'!d1"),Q85-1,))</f>
        <v>3</v>
      </c>
      <c r="AI85" cm="1">
        <f t="array" aca="1" ref="AI85" ca="1">IF(ISNA(R85),,OFFSET(INDIRECT("'"&amp;AI$67&amp;"'!d1"),R85-1,))</f>
        <v>3</v>
      </c>
      <c r="AJ85" cm="1">
        <f t="array" aca="1" ref="AJ85" ca="1">IF(ISNA(S85),,OFFSET(INDIRECT("'"&amp;AJ$67&amp;"'!d1"),S85-1,))</f>
        <v>3</v>
      </c>
      <c r="AM85">
        <f t="shared" ca="1" si="105"/>
        <v>0</v>
      </c>
      <c r="AN85">
        <f t="shared" ca="1" si="105"/>
        <v>0</v>
      </c>
      <c r="AO85">
        <f t="shared" ca="1" si="105"/>
        <v>0</v>
      </c>
      <c r="AP85">
        <f t="shared" ca="1" si="105"/>
        <v>0</v>
      </c>
      <c r="AQ85">
        <f t="shared" ca="1" si="105"/>
        <v>0</v>
      </c>
      <c r="AR85">
        <f t="shared" ca="1" si="106"/>
        <v>0</v>
      </c>
      <c r="AS85">
        <f t="shared" ca="1" si="107"/>
        <v>0</v>
      </c>
      <c r="AT85">
        <f t="shared" ca="1" si="108"/>
        <v>0</v>
      </c>
      <c r="AU85">
        <f t="shared" ca="1" si="109"/>
        <v>0</v>
      </c>
      <c r="AV85">
        <f t="shared" ca="1" si="110"/>
        <v>0</v>
      </c>
      <c r="AW85">
        <f t="shared" ca="1" si="111"/>
        <v>0</v>
      </c>
      <c r="AX85">
        <f t="shared" ca="1" si="112"/>
        <v>0</v>
      </c>
      <c r="AY85">
        <f t="shared" ca="1" si="113"/>
        <v>0</v>
      </c>
      <c r="AZ85">
        <f t="shared" ca="1" si="114"/>
        <v>0</v>
      </c>
      <c r="BA85">
        <f t="shared" ca="1" si="115"/>
        <v>0</v>
      </c>
      <c r="BD85">
        <f t="shared" ca="1" si="116"/>
        <v>1</v>
      </c>
      <c r="BE85">
        <f t="shared" ca="1" si="116"/>
        <v>1</v>
      </c>
      <c r="BF85">
        <f t="shared" ca="1" si="116"/>
        <v>1</v>
      </c>
      <c r="BG85">
        <f t="shared" ca="1" si="116"/>
        <v>1</v>
      </c>
      <c r="BH85">
        <f t="shared" ca="1" si="116"/>
        <v>1</v>
      </c>
      <c r="BI85">
        <f t="shared" ca="1" si="117"/>
        <v>1</v>
      </c>
      <c r="BJ85">
        <f t="shared" ca="1" si="117"/>
        <v>1</v>
      </c>
      <c r="BK85">
        <f t="shared" ca="1" si="117"/>
        <v>1</v>
      </c>
      <c r="BL85">
        <f t="shared" ca="1" si="117"/>
        <v>1</v>
      </c>
      <c r="BM85">
        <f t="shared" ca="1" si="117"/>
        <v>1</v>
      </c>
      <c r="BN85">
        <f t="shared" ca="1" si="117"/>
        <v>1</v>
      </c>
      <c r="BO85">
        <f t="shared" ca="1" si="117"/>
        <v>1</v>
      </c>
      <c r="BP85">
        <f t="shared" ca="1" si="117"/>
        <v>1</v>
      </c>
      <c r="BQ85">
        <f t="shared" ca="1" si="117"/>
        <v>1</v>
      </c>
      <c r="BR85">
        <f t="shared" ca="1" si="117"/>
        <v>1</v>
      </c>
      <c r="BU85">
        <f t="shared" ca="1" si="118"/>
        <v>3</v>
      </c>
      <c r="BV85">
        <f t="shared" ca="1" si="118"/>
        <v>3</v>
      </c>
      <c r="BW85">
        <f t="shared" ca="1" si="118"/>
        <v>3</v>
      </c>
      <c r="BX85">
        <f t="shared" ca="1" si="118"/>
        <v>3</v>
      </c>
      <c r="BY85">
        <f t="shared" ca="1" si="118"/>
        <v>3</v>
      </c>
      <c r="BZ85">
        <f t="shared" ca="1" si="119"/>
        <v>3</v>
      </c>
      <c r="CA85">
        <f t="shared" ca="1" si="119"/>
        <v>3</v>
      </c>
      <c r="CB85">
        <f t="shared" ca="1" si="119"/>
        <v>3</v>
      </c>
      <c r="CC85">
        <f t="shared" ca="1" si="119"/>
        <v>3</v>
      </c>
      <c r="CD85">
        <f t="shared" ca="1" si="119"/>
        <v>3</v>
      </c>
      <c r="CE85">
        <f t="shared" ca="1" si="119"/>
        <v>3</v>
      </c>
      <c r="CF85">
        <f t="shared" ca="1" si="119"/>
        <v>3</v>
      </c>
      <c r="CG85">
        <f t="shared" ca="1" si="119"/>
        <v>3</v>
      </c>
      <c r="CH85">
        <f t="shared" ca="1" si="119"/>
        <v>3</v>
      </c>
      <c r="CI85">
        <f t="shared" ca="1" si="119"/>
        <v>3</v>
      </c>
      <c r="CL85">
        <f t="shared" ca="1" si="120"/>
        <v>1</v>
      </c>
      <c r="CM85">
        <f t="shared" ca="1" si="120"/>
        <v>1</v>
      </c>
      <c r="CN85">
        <f t="shared" ca="1" si="120"/>
        <v>1</v>
      </c>
      <c r="CO85">
        <f t="shared" ca="1" si="120"/>
        <v>1</v>
      </c>
      <c r="CP85">
        <f t="shared" ca="1" si="120"/>
        <v>1</v>
      </c>
      <c r="CQ85">
        <f t="shared" ca="1" si="121"/>
        <v>1</v>
      </c>
      <c r="CR85">
        <f t="shared" ca="1" si="121"/>
        <v>1</v>
      </c>
      <c r="CS85">
        <f t="shared" ca="1" si="121"/>
        <v>1</v>
      </c>
      <c r="CT85">
        <f t="shared" ca="1" si="121"/>
        <v>1</v>
      </c>
      <c r="CU85">
        <f t="shared" ca="1" si="121"/>
        <v>1</v>
      </c>
      <c r="CV85">
        <f t="shared" ca="1" si="121"/>
        <v>1</v>
      </c>
      <c r="CW85">
        <f t="shared" ca="1" si="121"/>
        <v>1</v>
      </c>
      <c r="CX85">
        <f t="shared" ca="1" si="121"/>
        <v>1</v>
      </c>
      <c r="CY85">
        <f t="shared" ca="1" si="121"/>
        <v>1</v>
      </c>
      <c r="CZ85">
        <f t="shared" ca="1" si="121"/>
        <v>1</v>
      </c>
      <c r="DC85" cm="1">
        <f t="array" aca="1" ref="DC85" ca="1">IF(BD85,OFFSET(INDIRECT("'"&amp;DT$67&amp;"'!f1"),E85-1,),"")</f>
        <v>6.3535203225910594E-2</v>
      </c>
      <c r="DD85" cm="1">
        <f t="array" aca="1" ref="DD85" ca="1">IF(BE85,OFFSET(INDIRECT("'"&amp;DU$67&amp;"'!f1"),F85-1,),"")</f>
        <v>1.94013579841703</v>
      </c>
      <c r="DE85" cm="1">
        <f t="array" aca="1" ref="DE85" ca="1">IF(BF85,OFFSET(INDIRECT("'"&amp;DV$67&amp;"'!f1"),G85-1,),"")</f>
        <v>1.74438585806638</v>
      </c>
      <c r="DF85" cm="1">
        <f t="array" aca="1" ref="DF85" ca="1">IF(BG85,OFFSET(INDIRECT("'"&amp;DW$67&amp;"'!f1"),H85-1,),"")</f>
        <v>7.7816948294639499</v>
      </c>
      <c r="DG85" cm="1">
        <f t="array" aca="1" ref="DG85" ca="1">IF(BH85,OFFSET(INDIRECT("'"&amp;DX$67&amp;"'!f1"),I85-1,),"")</f>
        <v>2.0994772547855902</v>
      </c>
      <c r="DH85" cm="1">
        <f t="array" aca="1" ref="DH85" ca="1">IF(BI85,OFFSET(INDIRECT("'"&amp;DY$67&amp;"'!f1"),J85-1,),"")</f>
        <v>6.3535203225910594E-2</v>
      </c>
      <c r="DI85" cm="1">
        <f t="array" aca="1" ref="DI85" ca="1">IF(BJ85,OFFSET(INDIRECT("'"&amp;DZ$67&amp;"'!f1"),K85-1,),"")</f>
        <v>1.94013579841703</v>
      </c>
      <c r="DJ85" cm="1">
        <f t="array" aca="1" ref="DJ85" ca="1">IF(BK85,OFFSET(INDIRECT("'"&amp;EA$67&amp;"'!f1"),L85-1,),"")</f>
        <v>1.74438585806638</v>
      </c>
      <c r="DK85" cm="1">
        <f t="array" aca="1" ref="DK85" ca="1">IF(BL85,OFFSET(INDIRECT("'"&amp;EB$67&amp;"'!f1"),M85-1,),"")</f>
        <v>7.7816948294639499</v>
      </c>
      <c r="DL85" cm="1">
        <f t="array" aca="1" ref="DL85" ca="1">IF(BM85,OFFSET(INDIRECT("'"&amp;EC$67&amp;"'!f1"),N85-1,),"")</f>
        <v>2.0994772547855902</v>
      </c>
      <c r="DM85" cm="1">
        <f t="array" aca="1" ref="DM85" ca="1">IF(BN85,OFFSET(INDIRECT("'"&amp;ED$67&amp;"'!f1"),O85-1,),"")</f>
        <v>6.3535203225910594E-2</v>
      </c>
      <c r="DN85" cm="1">
        <f t="array" aca="1" ref="DN85" ca="1">IF(BO85,OFFSET(INDIRECT("'"&amp;EE$67&amp;"'!f1"),P85-1,),"")</f>
        <v>1.94013579841703</v>
      </c>
      <c r="DO85" cm="1">
        <f t="array" aca="1" ref="DO85" ca="1">IF(BP85,OFFSET(INDIRECT("'"&amp;EF$67&amp;"'!f1"),Q85-1,),"")</f>
        <v>1.74438585806638</v>
      </c>
      <c r="DP85" cm="1">
        <f t="array" aca="1" ref="DP85" ca="1">IF(BQ85,OFFSET(INDIRECT("'"&amp;EG$67&amp;"'!f1"),R85-1,),"")</f>
        <v>7.7816948294639499</v>
      </c>
      <c r="DQ85" cm="1">
        <f t="array" aca="1" ref="DQ85" ca="1">IF(BR85,OFFSET(INDIRECT("'"&amp;EH$67&amp;"'!f1"),S85-1,),"")</f>
        <v>2.0994772547855902</v>
      </c>
      <c r="DT85" cm="1">
        <f t="array" aca="1" ref="DT85" ca="1">IF(CL85,OFFSET(INDIRECT("'"&amp;DT$67&amp;"'!f1"),E85-1,),"")</f>
        <v>6.3535203225910594E-2</v>
      </c>
      <c r="DU85" cm="1">
        <f t="array" aca="1" ref="DU85" ca="1">IF(CM85,OFFSET(INDIRECT("'"&amp;DU$67&amp;"'!f1"),F85-1,),"")</f>
        <v>1.94013579841703</v>
      </c>
      <c r="DV85" cm="1">
        <f t="array" aca="1" ref="DV85" ca="1">IF(CN85,OFFSET(INDIRECT("'"&amp;DV$67&amp;"'!f1"),G85-1,),"")</f>
        <v>1.74438585806638</v>
      </c>
      <c r="DW85" cm="1">
        <f t="array" aca="1" ref="DW85" ca="1">IF(CO85,OFFSET(INDIRECT("'"&amp;DW$67&amp;"'!f1"),H85-1,),"")</f>
        <v>7.7816948294639499</v>
      </c>
      <c r="DX85" cm="1">
        <f t="array" aca="1" ref="DX85" ca="1">IF(CP85,OFFSET(INDIRECT("'"&amp;DX$67&amp;"'!f1"),I85-1,),"")</f>
        <v>2.0994772547855902</v>
      </c>
      <c r="DY85" cm="1">
        <f t="array" aca="1" ref="DY85" ca="1">IF(CQ85,OFFSET(INDIRECT("'"&amp;DY$67&amp;"'!f1"),J85-1,),"")</f>
        <v>6.3535203225910594E-2</v>
      </c>
      <c r="DZ85" cm="1">
        <f t="array" aca="1" ref="DZ85" ca="1">IF(CR85,OFFSET(INDIRECT("'"&amp;DZ$67&amp;"'!f1"),K85-1,),"")</f>
        <v>1.94013579841703</v>
      </c>
      <c r="EA85" cm="1">
        <f t="array" aca="1" ref="EA85" ca="1">IF(CS85,OFFSET(INDIRECT("'"&amp;EA$67&amp;"'!f1"),L85-1,),"")</f>
        <v>1.74438585806638</v>
      </c>
      <c r="EB85" cm="1">
        <f t="array" aca="1" ref="EB85" ca="1">IF(CT85,OFFSET(INDIRECT("'"&amp;EB$67&amp;"'!f1"),M85-1,),"")</f>
        <v>7.7816948294639499</v>
      </c>
      <c r="EC85" cm="1">
        <f t="array" aca="1" ref="EC85" ca="1">IF(CU85,OFFSET(INDIRECT("'"&amp;EC$67&amp;"'!f1"),N85-1,),"")</f>
        <v>2.0994772547855902</v>
      </c>
      <c r="ED85" cm="1">
        <f t="array" aca="1" ref="ED85" ca="1">IF(CV85,OFFSET(INDIRECT("'"&amp;ED$67&amp;"'!f1"),O85-1,),"")</f>
        <v>6.3535203225910594E-2</v>
      </c>
      <c r="EE85" cm="1">
        <f t="array" aca="1" ref="EE85" ca="1">IF(CW85,OFFSET(INDIRECT("'"&amp;EE$67&amp;"'!f1"),P85-1,),"")</f>
        <v>1.94013579841703</v>
      </c>
      <c r="EF85" cm="1">
        <f t="array" aca="1" ref="EF85" ca="1">IF(CX85,OFFSET(INDIRECT("'"&amp;EF$67&amp;"'!f1"),Q85-1,),"")</f>
        <v>1.74438585806638</v>
      </c>
      <c r="EG85" cm="1">
        <f t="array" aca="1" ref="EG85" ca="1">IF(CY85,OFFSET(INDIRECT("'"&amp;EG$67&amp;"'!f1"),R85-1,),"")</f>
        <v>7.7816948294639499</v>
      </c>
      <c r="EH85" cm="1">
        <f t="array" aca="1" ref="EH85" ca="1">IF(CZ85,OFFSET(INDIRECT("'"&amp;EH$67&amp;"'!f1"),S85-1,),"")</f>
        <v>2.0994772547855902</v>
      </c>
      <c r="EK85" cm="1">
        <f t="array" aca="1" ref="EK85" ca="1">IF(ISNA(E85),0,OFFSET(INDIRECT("'"&amp;EK$67&amp;"'!g1"),E85-1,)*CL85)</f>
        <v>1</v>
      </c>
      <c r="EL85" cm="1">
        <f t="array" aca="1" ref="EL85" ca="1">IF(ISNA(F85),0,OFFSET(INDIRECT("'"&amp;EL$67&amp;"'!g1"),F85-1,)*CM85)</f>
        <v>9995</v>
      </c>
      <c r="EM85" cm="1">
        <f t="array" aca="1" ref="EM85" ca="1">IF(ISNA(G85),0,OFFSET(INDIRECT("'"&amp;EM$67&amp;"'!g1"),G85-1,)*CN85)</f>
        <v>9828</v>
      </c>
      <c r="EN85" cm="1">
        <f t="array" aca="1" ref="EN85" ca="1">IF(ISNA(H85),0,OFFSET(INDIRECT("'"&amp;EN$67&amp;"'!g1"),H85-1,)*CO85)</f>
        <v>9995</v>
      </c>
      <c r="EO85" cm="1">
        <f t="array" aca="1" ref="EO85" ca="1">IF(ISNA(I85),0,OFFSET(INDIRECT("'"&amp;EO$67&amp;"'!g1"),I85-1,)*CP85)</f>
        <v>9999</v>
      </c>
      <c r="EP85" cm="1">
        <f t="array" aca="1" ref="EP85" ca="1">IF(ISNA(J85),0,OFFSET(INDIRECT("'"&amp;EP$67&amp;"'!g1"),J85-1,)*CQ85)</f>
        <v>1</v>
      </c>
      <c r="EQ85" cm="1">
        <f t="array" aca="1" ref="EQ85" ca="1">IF(ISNA(K85),0,OFFSET(INDIRECT("'"&amp;EQ$67&amp;"'!g1"),K85-1,)*CR85)</f>
        <v>9995</v>
      </c>
      <c r="ER85" cm="1">
        <f t="array" aca="1" ref="ER85" ca="1">IF(ISNA(L85),0,OFFSET(INDIRECT("'"&amp;ER$67&amp;"'!g1"),L85-1,)*CS85)</f>
        <v>9828</v>
      </c>
      <c r="ES85" cm="1">
        <f t="array" aca="1" ref="ES85" ca="1">IF(ISNA(M85),0,OFFSET(INDIRECT("'"&amp;ES$67&amp;"'!g1"),M85-1,)*CT85)</f>
        <v>9995</v>
      </c>
      <c r="ET85" cm="1">
        <f t="array" aca="1" ref="ET85" ca="1">IF(ISNA(N85),0,OFFSET(INDIRECT("'"&amp;ET$67&amp;"'!g1"),N85-1,)*CU85)</f>
        <v>9999</v>
      </c>
      <c r="EU85" cm="1">
        <f t="array" aca="1" ref="EU85" ca="1">IF(ISNA(O85),0,OFFSET(INDIRECT("'"&amp;EU$67&amp;"'!g1"),O85-1,)*CV85)</f>
        <v>1</v>
      </c>
      <c r="EV85" cm="1">
        <f t="array" aca="1" ref="EV85" ca="1">IF(ISNA(P85),0,OFFSET(INDIRECT("'"&amp;EV$67&amp;"'!g1"),P85-1,)*CW85)</f>
        <v>9995</v>
      </c>
      <c r="EW85" cm="1">
        <f t="array" aca="1" ref="EW85" ca="1">IF(ISNA(Q85),0,OFFSET(INDIRECT("'"&amp;EW$67&amp;"'!g1"),Q85-1,)*CX85)</f>
        <v>9828</v>
      </c>
      <c r="EX85" cm="1">
        <f t="array" aca="1" ref="EX85" ca="1">IF(ISNA(R85),0,OFFSET(INDIRECT("'"&amp;EX$67&amp;"'!g1"),R85-1,)*CY85)</f>
        <v>9995</v>
      </c>
      <c r="EY85" cm="1">
        <f t="array" aca="1" ref="EY85" ca="1">IF(ISNA(S85),0,OFFSET(INDIRECT("'"&amp;EY$67&amp;"'!g1"),S85-1,)*CZ85)</f>
        <v>9999</v>
      </c>
      <c r="FB85" s="10" cm="1">
        <f t="array" aca="1" ref="FB85" ca="1">IF(ISNA(E85),0,OFFSET(INDIRECT("'"&amp;EK$67&amp;"'!h1"),E85-1,))</f>
        <v>1</v>
      </c>
      <c r="FC85" s="10" cm="1">
        <f t="array" aca="1" ref="FC85" ca="1">IF(ISNA(F85),0,OFFSET(INDIRECT("'"&amp;EL$67&amp;"'!h1"),F85-1,))</f>
        <v>10000</v>
      </c>
      <c r="FD85" s="10" cm="1">
        <f t="array" aca="1" ref="FD85" ca="1">IF(ISNA(G85),0,OFFSET(INDIRECT("'"&amp;EM$67&amp;"'!h1"),G85-1,))</f>
        <v>10000</v>
      </c>
      <c r="FE85" s="10" cm="1">
        <f t="array" aca="1" ref="FE85" ca="1">IF(ISNA(H85),0,OFFSET(INDIRECT("'"&amp;EN$67&amp;"'!h1"),H85-1,))</f>
        <v>10000</v>
      </c>
      <c r="FF85" s="10" cm="1">
        <f t="array" aca="1" ref="FF85" ca="1">IF(ISNA(I85),0,OFFSET(INDIRECT("'"&amp;EO$67&amp;"'!h1"),I85-1,))</f>
        <v>10000</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10000</v>
      </c>
      <c r="FL85" s="10" cm="1">
        <f t="array" aca="1" ref="FL85" ca="1">IF(ISNA(O85),0,OFFSET(INDIRECT("'"&amp;EU$67&amp;"'!h1"),O85-1,))</f>
        <v>1</v>
      </c>
      <c r="FM85" s="10" cm="1">
        <f t="array" aca="1" ref="FM85" ca="1">IF(ISNA(P85),0,OFFSET(INDIRECT("'"&amp;EV$67&amp;"'!h1"),P85-1,))</f>
        <v>10000</v>
      </c>
      <c r="FN85" s="10" cm="1">
        <f t="array" aca="1" ref="FN85" ca="1">IF(ISNA(Q85),0,OFFSET(INDIRECT("'"&amp;EW$67&amp;"'!h1"),Q85-1,))</f>
        <v>10000</v>
      </c>
      <c r="FO85" s="10" cm="1">
        <f t="array" aca="1" ref="FO85" ca="1">IF(ISNA(R85),0,OFFSET(INDIRECT("'"&amp;EX$67&amp;"'!h1"),R85-1,))</f>
        <v>10000</v>
      </c>
      <c r="FP85" s="10" cm="1">
        <f t="array" aca="1" ref="FP85" ca="1">IF(ISNA(S85),0,OFFSET(INDIRECT("'"&amp;EY$67&amp;"'!h1"),S85-1,))</f>
        <v>10000</v>
      </c>
      <c r="FQ85" s="10"/>
      <c r="FS85">
        <f t="shared" ca="1" si="126"/>
        <v>12</v>
      </c>
      <c r="FT85" t="e">
        <f t="shared" ca="1" si="122"/>
        <v>#N/A</v>
      </c>
      <c r="FU85" t="e">
        <f t="shared" ca="1" si="123"/>
        <v>#N/A</v>
      </c>
      <c r="FV85" t="e">
        <f t="shared" ca="1" si="124"/>
        <v>#N/A</v>
      </c>
      <c r="FW85" s="4" t="e">
        <f t="shared" ca="1" si="127"/>
        <v>#N/A</v>
      </c>
      <c r="FX85" s="5" t="e">
        <f t="shared" ca="1" si="128"/>
        <v>#N/A</v>
      </c>
    </row>
    <row r="86" spans="1:180" x14ac:dyDescent="0.2">
      <c r="A86" t="str" cm="1">
        <f t="array" aca="1" ref="A86" ca="1">INDIRECT($A$67&amp;"!A"&amp;ROW(C86)+$B$65)</f>
        <v>[[13,6,3]]</v>
      </c>
      <c r="B86" cm="1">
        <f t="array" aca="1" ref="B86" ca="1">INDIRECT($A$67&amp;"!b"&amp;ROW(C86)+$B$65)</f>
        <v>13</v>
      </c>
      <c r="C86">
        <f t="shared" ca="1" si="125"/>
        <v>3</v>
      </c>
      <c r="D86">
        <f>best!D46</f>
        <v>6</v>
      </c>
      <c r="E86">
        <f t="shared" ca="1" si="129"/>
        <v>43</v>
      </c>
      <c r="F86">
        <f t="shared" ca="1" si="129"/>
        <v>43</v>
      </c>
      <c r="G86">
        <f t="shared" ca="1" si="129"/>
        <v>43</v>
      </c>
      <c r="H86">
        <f t="shared" ca="1" si="129"/>
        <v>35</v>
      </c>
      <c r="I86">
        <f t="shared" ca="1" si="129"/>
        <v>44</v>
      </c>
      <c r="J86">
        <f t="shared" ca="1" si="129"/>
        <v>43</v>
      </c>
      <c r="K86">
        <f t="shared" ca="1" si="129"/>
        <v>43</v>
      </c>
      <c r="L86">
        <f t="shared" ca="1" si="129"/>
        <v>43</v>
      </c>
      <c r="M86">
        <f t="shared" ca="1" si="129"/>
        <v>35</v>
      </c>
      <c r="N86">
        <f t="shared" ca="1" si="129"/>
        <v>44</v>
      </c>
      <c r="O86">
        <f t="shared" ca="1" si="129"/>
        <v>43</v>
      </c>
      <c r="P86">
        <f t="shared" ca="1" si="129"/>
        <v>43</v>
      </c>
      <c r="Q86">
        <f t="shared" ca="1" si="129"/>
        <v>43</v>
      </c>
      <c r="R86">
        <f t="shared" ca="1" si="129"/>
        <v>35</v>
      </c>
      <c r="S86">
        <f t="shared" ca="1" si="129"/>
        <v>44</v>
      </c>
      <c r="V86" cm="1">
        <f t="array" aca="1" ref="V86" ca="1">IF(ISNA(E86),,OFFSET(INDIRECT("'"&amp;V$67&amp;"'!d1"),E86-1,))</f>
        <v>3</v>
      </c>
      <c r="W86" cm="1">
        <f t="array" aca="1" ref="W86" ca="1">IF(ISNA(F86),,OFFSET(INDIRECT("'"&amp;W$67&amp;"'!d1"),F86-1,))</f>
        <v>3</v>
      </c>
      <c r="X86" cm="1">
        <f t="array" aca="1" ref="X86" ca="1">IF(ISNA(G86),,OFFSET(INDIRECT("'"&amp;X$67&amp;"'!d1"),G86-1,))</f>
        <v>3</v>
      </c>
      <c r="Y86" cm="1">
        <f t="array" aca="1" ref="Y86" ca="1">IF(ISNA(H86),,OFFSET(INDIRECT("'"&amp;Y$67&amp;"'!d1"),H86-1,))</f>
        <v>3</v>
      </c>
      <c r="Z86" cm="1">
        <f t="array" aca="1" ref="Z86" ca="1">IF(ISNA(I86),,OFFSET(INDIRECT("'"&amp;Z$67&amp;"'!d1"),I86-1,))</f>
        <v>3</v>
      </c>
      <c r="AA86" cm="1">
        <f t="array" aca="1" ref="AA86" ca="1">IF(ISNA(J86),,OFFSET(INDIRECT("'"&amp;AA$67&amp;"'!d1"),J86-1,))</f>
        <v>3</v>
      </c>
      <c r="AB86" cm="1">
        <f t="array" aca="1" ref="AB86" ca="1">IF(ISNA(K86),,OFFSET(INDIRECT("'"&amp;AB$67&amp;"'!d1"),K86-1,))</f>
        <v>3</v>
      </c>
      <c r="AC86" cm="1">
        <f t="array" aca="1" ref="AC86" ca="1">IF(ISNA(L86),,OFFSET(INDIRECT("'"&amp;AC$67&amp;"'!d1"),L86-1,))</f>
        <v>3</v>
      </c>
      <c r="AD86" cm="1">
        <f t="array" aca="1" ref="AD86" ca="1">IF(ISNA(M86),,OFFSET(INDIRECT("'"&amp;AD$67&amp;"'!d1"),M86-1,))</f>
        <v>3</v>
      </c>
      <c r="AE86" cm="1">
        <f t="array" aca="1" ref="AE86" ca="1">IF(ISNA(N86),,OFFSET(INDIRECT("'"&amp;AE$67&amp;"'!d1"),N86-1,))</f>
        <v>3</v>
      </c>
      <c r="AF86" cm="1">
        <f t="array" aca="1" ref="AF86" ca="1">IF(ISNA(O86),,OFFSET(INDIRECT("'"&amp;AF$67&amp;"'!d1"),O86-1,))</f>
        <v>3</v>
      </c>
      <c r="AG86" cm="1">
        <f t="array" aca="1" ref="AG86" ca="1">IF(ISNA(P86),,OFFSET(INDIRECT("'"&amp;AG$67&amp;"'!d1"),P86-1,))</f>
        <v>3</v>
      </c>
      <c r="AH86" cm="1">
        <f t="array" aca="1" ref="AH86" ca="1">IF(ISNA(Q86),,OFFSET(INDIRECT("'"&amp;AH$67&amp;"'!d1"),Q86-1,))</f>
        <v>3</v>
      </c>
      <c r="AI86" cm="1">
        <f t="array" aca="1" ref="AI86" ca="1">IF(ISNA(R86),,OFFSET(INDIRECT("'"&amp;AI$67&amp;"'!d1"),R86-1,))</f>
        <v>3</v>
      </c>
      <c r="AJ86" cm="1">
        <f t="array" aca="1" ref="AJ86" ca="1">IF(ISNA(S86),,OFFSET(INDIRECT("'"&amp;AJ$67&amp;"'!d1"),S86-1,))</f>
        <v>3</v>
      </c>
      <c r="AM86">
        <f t="shared" ca="1" si="105"/>
        <v>0</v>
      </c>
      <c r="AN86">
        <f t="shared" ca="1" si="105"/>
        <v>0</v>
      </c>
      <c r="AO86">
        <f t="shared" ca="1" si="105"/>
        <v>0</v>
      </c>
      <c r="AP86">
        <f t="shared" ca="1" si="105"/>
        <v>0</v>
      </c>
      <c r="AQ86">
        <f t="shared" ca="1" si="105"/>
        <v>0</v>
      </c>
      <c r="AR86">
        <f t="shared" ca="1" si="106"/>
        <v>0</v>
      </c>
      <c r="AS86">
        <f t="shared" ca="1" si="107"/>
        <v>0</v>
      </c>
      <c r="AT86">
        <f t="shared" ca="1" si="108"/>
        <v>0</v>
      </c>
      <c r="AU86">
        <f t="shared" ca="1" si="109"/>
        <v>0</v>
      </c>
      <c r="AV86">
        <f t="shared" ca="1" si="110"/>
        <v>0</v>
      </c>
      <c r="AW86">
        <f t="shared" ca="1" si="111"/>
        <v>0</v>
      </c>
      <c r="AX86">
        <f t="shared" ca="1" si="112"/>
        <v>0</v>
      </c>
      <c r="AY86">
        <f t="shared" ca="1" si="113"/>
        <v>0</v>
      </c>
      <c r="AZ86">
        <f t="shared" ca="1" si="114"/>
        <v>0</v>
      </c>
      <c r="BA86">
        <f t="shared" ca="1" si="115"/>
        <v>0</v>
      </c>
      <c r="BD86">
        <f t="shared" ca="1" si="116"/>
        <v>1</v>
      </c>
      <c r="BE86">
        <f t="shared" ca="1" si="116"/>
        <v>1</v>
      </c>
      <c r="BF86">
        <f t="shared" ca="1" si="116"/>
        <v>1</v>
      </c>
      <c r="BG86">
        <f t="shared" ca="1" si="116"/>
        <v>1</v>
      </c>
      <c r="BH86">
        <f t="shared" ca="1" si="116"/>
        <v>1</v>
      </c>
      <c r="BI86">
        <f t="shared" ca="1" si="117"/>
        <v>1</v>
      </c>
      <c r="BJ86">
        <f t="shared" ca="1" si="117"/>
        <v>1</v>
      </c>
      <c r="BK86">
        <f t="shared" ca="1" si="117"/>
        <v>1</v>
      </c>
      <c r="BL86">
        <f t="shared" ca="1" si="117"/>
        <v>1</v>
      </c>
      <c r="BM86">
        <f t="shared" ca="1" si="117"/>
        <v>1</v>
      </c>
      <c r="BN86">
        <f t="shared" ca="1" si="117"/>
        <v>1</v>
      </c>
      <c r="BO86">
        <f t="shared" ca="1" si="117"/>
        <v>1</v>
      </c>
      <c r="BP86">
        <f t="shared" ca="1" si="117"/>
        <v>1</v>
      </c>
      <c r="BQ86">
        <f t="shared" ca="1" si="117"/>
        <v>1</v>
      </c>
      <c r="BR86">
        <f t="shared" ca="1" si="117"/>
        <v>1</v>
      </c>
      <c r="BU86">
        <f t="shared" ca="1" si="118"/>
        <v>3</v>
      </c>
      <c r="BV86">
        <f t="shared" ca="1" si="118"/>
        <v>3</v>
      </c>
      <c r="BW86">
        <f t="shared" ca="1" si="118"/>
        <v>3</v>
      </c>
      <c r="BX86">
        <f t="shared" ca="1" si="118"/>
        <v>3</v>
      </c>
      <c r="BY86">
        <f t="shared" ca="1" si="118"/>
        <v>3</v>
      </c>
      <c r="BZ86">
        <f t="shared" ca="1" si="119"/>
        <v>3</v>
      </c>
      <c r="CA86">
        <f t="shared" ca="1" si="119"/>
        <v>3</v>
      </c>
      <c r="CB86">
        <f t="shared" ca="1" si="119"/>
        <v>3</v>
      </c>
      <c r="CC86">
        <f t="shared" ca="1" si="119"/>
        <v>3</v>
      </c>
      <c r="CD86">
        <f t="shared" ca="1" si="119"/>
        <v>3</v>
      </c>
      <c r="CE86">
        <f t="shared" ca="1" si="119"/>
        <v>3</v>
      </c>
      <c r="CF86">
        <f t="shared" ca="1" si="119"/>
        <v>3</v>
      </c>
      <c r="CG86">
        <f t="shared" ca="1" si="119"/>
        <v>3</v>
      </c>
      <c r="CH86">
        <f t="shared" ca="1" si="119"/>
        <v>3</v>
      </c>
      <c r="CI86">
        <f t="shared" ca="1" si="119"/>
        <v>3</v>
      </c>
      <c r="CL86">
        <f t="shared" ca="1" si="120"/>
        <v>1</v>
      </c>
      <c r="CM86">
        <f t="shared" ca="1" si="120"/>
        <v>1</v>
      </c>
      <c r="CN86">
        <f t="shared" ca="1" si="120"/>
        <v>1</v>
      </c>
      <c r="CO86">
        <f t="shared" ca="1" si="120"/>
        <v>1</v>
      </c>
      <c r="CP86">
        <f t="shared" ca="1" si="120"/>
        <v>1</v>
      </c>
      <c r="CQ86">
        <f t="shared" ca="1" si="121"/>
        <v>1</v>
      </c>
      <c r="CR86">
        <f t="shared" ca="1" si="121"/>
        <v>1</v>
      </c>
      <c r="CS86">
        <f t="shared" ca="1" si="121"/>
        <v>1</v>
      </c>
      <c r="CT86">
        <f t="shared" ca="1" si="121"/>
        <v>1</v>
      </c>
      <c r="CU86">
        <f t="shared" ca="1" si="121"/>
        <v>1</v>
      </c>
      <c r="CV86">
        <f t="shared" ca="1" si="121"/>
        <v>1</v>
      </c>
      <c r="CW86">
        <f t="shared" ca="1" si="121"/>
        <v>1</v>
      </c>
      <c r="CX86">
        <f t="shared" ca="1" si="121"/>
        <v>1</v>
      </c>
      <c r="CY86">
        <f t="shared" ca="1" si="121"/>
        <v>1</v>
      </c>
      <c r="CZ86">
        <f t="shared" ca="1" si="121"/>
        <v>1</v>
      </c>
      <c r="DC86" cm="1">
        <f t="array" aca="1" ref="DC86" ca="1">IF(BD86,OFFSET(INDIRECT("'"&amp;DT$67&amp;"'!f1"),E86-1,),"")</f>
        <v>8.1499826163053499E-2</v>
      </c>
      <c r="DD86" cm="1">
        <f t="array" aca="1" ref="DD86" ca="1">IF(BE86,OFFSET(INDIRECT("'"&amp;DU$67&amp;"'!f1"),F86-1,),"")</f>
        <v>2.0636549582704902</v>
      </c>
      <c r="DE86" cm="1">
        <f t="array" aca="1" ref="DE86" ca="1">IF(BF86,OFFSET(INDIRECT("'"&amp;DV$67&amp;"'!f1"),G86-1,),"")</f>
        <v>1.8258100356906599</v>
      </c>
      <c r="DF86" cm="1">
        <f t="array" aca="1" ref="DF86" ca="1">IF(BG86,OFFSET(INDIRECT("'"&amp;DW$67&amp;"'!f1"),H86-1,),"")</f>
        <v>8.4787304699420893</v>
      </c>
      <c r="DG86" cm="1">
        <f t="array" aca="1" ref="DG86" ca="1">IF(BH86,OFFSET(INDIRECT("'"&amp;DX$67&amp;"'!f1"),I86-1,),"")</f>
        <v>2.1698873033747001</v>
      </c>
      <c r="DH86" cm="1">
        <f t="array" aca="1" ref="DH86" ca="1">IF(BI86,OFFSET(INDIRECT("'"&amp;DY$67&amp;"'!f1"),J86-1,),"")</f>
        <v>8.1499826163053499E-2</v>
      </c>
      <c r="DI86" cm="1">
        <f t="array" aca="1" ref="DI86" ca="1">IF(BJ86,OFFSET(INDIRECT("'"&amp;DZ$67&amp;"'!f1"),K86-1,),"")</f>
        <v>2.0636549582704902</v>
      </c>
      <c r="DJ86" cm="1">
        <f t="array" aca="1" ref="DJ86" ca="1">IF(BK86,OFFSET(INDIRECT("'"&amp;EA$67&amp;"'!f1"),L86-1,),"")</f>
        <v>1.8258100356906599</v>
      </c>
      <c r="DK86" cm="1">
        <f t="array" aca="1" ref="DK86" ca="1">IF(BL86,OFFSET(INDIRECT("'"&amp;EB$67&amp;"'!f1"),M86-1,),"")</f>
        <v>8.4787304699420893</v>
      </c>
      <c r="DL86" cm="1">
        <f t="array" aca="1" ref="DL86" ca="1">IF(BM86,OFFSET(INDIRECT("'"&amp;EC$67&amp;"'!f1"),N86-1,),"")</f>
        <v>2.1698873033747001</v>
      </c>
      <c r="DM86" cm="1">
        <f t="array" aca="1" ref="DM86" ca="1">IF(BN86,OFFSET(INDIRECT("'"&amp;ED$67&amp;"'!f1"),O86-1,),"")</f>
        <v>8.1499826163053499E-2</v>
      </c>
      <c r="DN86" cm="1">
        <f t="array" aca="1" ref="DN86" ca="1">IF(BO86,OFFSET(INDIRECT("'"&amp;EE$67&amp;"'!f1"),P86-1,),"")</f>
        <v>2.0636549582704902</v>
      </c>
      <c r="DO86" cm="1">
        <f t="array" aca="1" ref="DO86" ca="1">IF(BP86,OFFSET(INDIRECT("'"&amp;EF$67&amp;"'!f1"),Q86-1,),"")</f>
        <v>1.8258100356906599</v>
      </c>
      <c r="DP86" cm="1">
        <f t="array" aca="1" ref="DP86" ca="1">IF(BQ86,OFFSET(INDIRECT("'"&amp;EG$67&amp;"'!f1"),R86-1,),"")</f>
        <v>8.4787304699420893</v>
      </c>
      <c r="DQ86" cm="1">
        <f t="array" aca="1" ref="DQ86" ca="1">IF(BR86,OFFSET(INDIRECT("'"&amp;EH$67&amp;"'!f1"),S86-1,),"")</f>
        <v>2.1698873033747001</v>
      </c>
      <c r="DT86" cm="1">
        <f t="array" aca="1" ref="DT86" ca="1">IF(CL86,OFFSET(INDIRECT("'"&amp;DT$67&amp;"'!f1"),E86-1,),"")</f>
        <v>8.1499826163053499E-2</v>
      </c>
      <c r="DU86" cm="1">
        <f t="array" aca="1" ref="DU86" ca="1">IF(CM86,OFFSET(INDIRECT("'"&amp;DU$67&amp;"'!f1"),F86-1,),"")</f>
        <v>2.0636549582704902</v>
      </c>
      <c r="DV86" cm="1">
        <f t="array" aca="1" ref="DV86" ca="1">IF(CN86,OFFSET(INDIRECT("'"&amp;DV$67&amp;"'!f1"),G86-1,),"")</f>
        <v>1.8258100356906599</v>
      </c>
      <c r="DW86" cm="1">
        <f t="array" aca="1" ref="DW86" ca="1">IF(CO86,OFFSET(INDIRECT("'"&amp;DW$67&amp;"'!f1"),H86-1,),"")</f>
        <v>8.4787304699420893</v>
      </c>
      <c r="DX86" cm="1">
        <f t="array" aca="1" ref="DX86" ca="1">IF(CP86,OFFSET(INDIRECT("'"&amp;DX$67&amp;"'!f1"),I86-1,),"")</f>
        <v>2.1698873033747001</v>
      </c>
      <c r="DY86" cm="1">
        <f t="array" aca="1" ref="DY86" ca="1">IF(CQ86,OFFSET(INDIRECT("'"&amp;DY$67&amp;"'!f1"),J86-1,),"")</f>
        <v>8.1499826163053499E-2</v>
      </c>
      <c r="DZ86" cm="1">
        <f t="array" aca="1" ref="DZ86" ca="1">IF(CR86,OFFSET(INDIRECT("'"&amp;DZ$67&amp;"'!f1"),K86-1,),"")</f>
        <v>2.0636549582704902</v>
      </c>
      <c r="EA86" cm="1">
        <f t="array" aca="1" ref="EA86" ca="1">IF(CS86,OFFSET(INDIRECT("'"&amp;EA$67&amp;"'!f1"),L86-1,),"")</f>
        <v>1.8258100356906599</v>
      </c>
      <c r="EB86" cm="1">
        <f t="array" aca="1" ref="EB86" ca="1">IF(CT86,OFFSET(INDIRECT("'"&amp;EB$67&amp;"'!f1"),M86-1,),"")</f>
        <v>8.4787304699420893</v>
      </c>
      <c r="EC86" cm="1">
        <f t="array" aca="1" ref="EC86" ca="1">IF(CU86,OFFSET(INDIRECT("'"&amp;EC$67&amp;"'!f1"),N86-1,),"")</f>
        <v>2.1698873033747001</v>
      </c>
      <c r="ED86" cm="1">
        <f t="array" aca="1" ref="ED86" ca="1">IF(CV86,OFFSET(INDIRECT("'"&amp;ED$67&amp;"'!f1"),O86-1,),"")</f>
        <v>8.1499826163053499E-2</v>
      </c>
      <c r="EE86" cm="1">
        <f t="array" aca="1" ref="EE86" ca="1">IF(CW86,OFFSET(INDIRECT("'"&amp;EE$67&amp;"'!f1"),P86-1,),"")</f>
        <v>2.0636549582704902</v>
      </c>
      <c r="EF86" cm="1">
        <f t="array" aca="1" ref="EF86" ca="1">IF(CX86,OFFSET(INDIRECT("'"&amp;EF$67&amp;"'!f1"),Q86-1,),"")</f>
        <v>1.8258100356906599</v>
      </c>
      <c r="EG86" cm="1">
        <f t="array" aca="1" ref="EG86" ca="1">IF(CY86,OFFSET(INDIRECT("'"&amp;EG$67&amp;"'!f1"),R86-1,),"")</f>
        <v>8.4787304699420893</v>
      </c>
      <c r="EH86" cm="1">
        <f t="array" aca="1" ref="EH86" ca="1">IF(CZ86,OFFSET(INDIRECT("'"&amp;EH$67&amp;"'!f1"),S86-1,),"")</f>
        <v>2.1698873033747001</v>
      </c>
      <c r="EK86" cm="1">
        <f t="array" aca="1" ref="EK86" ca="1">IF(ISNA(E86),0,OFFSET(INDIRECT("'"&amp;EK$67&amp;"'!g1"),E86-1,)*CL86)</f>
        <v>1</v>
      </c>
      <c r="EL86" cm="1">
        <f t="array" aca="1" ref="EL86" ca="1">IF(ISNA(F86),0,OFFSET(INDIRECT("'"&amp;EL$67&amp;"'!g1"),F86-1,)*CM86)</f>
        <v>9999</v>
      </c>
      <c r="EM86" cm="1">
        <f t="array" aca="1" ref="EM86" ca="1">IF(ISNA(G86),0,OFFSET(INDIRECT("'"&amp;EM$67&amp;"'!g1"),G86-1,)*CN86)</f>
        <v>9803</v>
      </c>
      <c r="EN86" cm="1">
        <f t="array" aca="1" ref="EN86" ca="1">IF(ISNA(H86),0,OFFSET(INDIRECT("'"&amp;EN$67&amp;"'!g1"),H86-1,)*CO86)</f>
        <v>9999</v>
      </c>
      <c r="EO86" cm="1">
        <f t="array" aca="1" ref="EO86" ca="1">IF(ISNA(I86),0,OFFSET(INDIRECT("'"&amp;EO$67&amp;"'!g1"),I86-1,)*CP86)</f>
        <v>9998</v>
      </c>
      <c r="EP86" cm="1">
        <f t="array" aca="1" ref="EP86" ca="1">IF(ISNA(J86),0,OFFSET(INDIRECT("'"&amp;EP$67&amp;"'!g1"),J86-1,)*CQ86)</f>
        <v>1</v>
      </c>
      <c r="EQ86" cm="1">
        <f t="array" aca="1" ref="EQ86" ca="1">IF(ISNA(K86),0,OFFSET(INDIRECT("'"&amp;EQ$67&amp;"'!g1"),K86-1,)*CR86)</f>
        <v>9999</v>
      </c>
      <c r="ER86" cm="1">
        <f t="array" aca="1" ref="ER86" ca="1">IF(ISNA(L86),0,OFFSET(INDIRECT("'"&amp;ER$67&amp;"'!g1"),L86-1,)*CS86)</f>
        <v>9803</v>
      </c>
      <c r="ES86" cm="1">
        <f t="array" aca="1" ref="ES86" ca="1">IF(ISNA(M86),0,OFFSET(INDIRECT("'"&amp;ES$67&amp;"'!g1"),M86-1,)*CT86)</f>
        <v>9999</v>
      </c>
      <c r="ET86" cm="1">
        <f t="array" aca="1" ref="ET86" ca="1">IF(ISNA(N86),0,OFFSET(INDIRECT("'"&amp;ET$67&amp;"'!g1"),N86-1,)*CU86)</f>
        <v>9998</v>
      </c>
      <c r="EU86" cm="1">
        <f t="array" aca="1" ref="EU86" ca="1">IF(ISNA(O86),0,OFFSET(INDIRECT("'"&amp;EU$67&amp;"'!g1"),O86-1,)*CV86)</f>
        <v>1</v>
      </c>
      <c r="EV86" cm="1">
        <f t="array" aca="1" ref="EV86" ca="1">IF(ISNA(P86),0,OFFSET(INDIRECT("'"&amp;EV$67&amp;"'!g1"),P86-1,)*CW86)</f>
        <v>9999</v>
      </c>
      <c r="EW86" cm="1">
        <f t="array" aca="1" ref="EW86" ca="1">IF(ISNA(Q86),0,OFFSET(INDIRECT("'"&amp;EW$67&amp;"'!g1"),Q86-1,)*CX86)</f>
        <v>9803</v>
      </c>
      <c r="EX86" cm="1">
        <f t="array" aca="1" ref="EX86" ca="1">IF(ISNA(R86),0,OFFSET(INDIRECT("'"&amp;EX$67&amp;"'!g1"),R86-1,)*CY86)</f>
        <v>9999</v>
      </c>
      <c r="EY86" cm="1">
        <f t="array" aca="1" ref="EY86" ca="1">IF(ISNA(S86),0,OFFSET(INDIRECT("'"&amp;EY$67&amp;"'!g1"),S86-1,)*CZ86)</f>
        <v>9998</v>
      </c>
      <c r="FB86" s="10" cm="1">
        <f t="array" aca="1" ref="FB86" ca="1">IF(ISNA(E86),0,OFFSET(INDIRECT("'"&amp;EK$67&amp;"'!h1"),E86-1,))</f>
        <v>1</v>
      </c>
      <c r="FC86" s="10" cm="1">
        <f t="array" aca="1" ref="FC86" ca="1">IF(ISNA(F86),0,OFFSET(INDIRECT("'"&amp;EL$67&amp;"'!h1"),F86-1,))</f>
        <v>10000</v>
      </c>
      <c r="FD86" s="10" cm="1">
        <f t="array" aca="1" ref="FD86" ca="1">IF(ISNA(G86),0,OFFSET(INDIRECT("'"&amp;EM$67&amp;"'!h1"),G86-1,))</f>
        <v>10000</v>
      </c>
      <c r="FE86" s="10" cm="1">
        <f t="array" aca="1" ref="FE86" ca="1">IF(ISNA(H86),0,OFFSET(INDIRECT("'"&amp;EN$67&amp;"'!h1"),H86-1,))</f>
        <v>10000</v>
      </c>
      <c r="FF86" s="10" cm="1">
        <f t="array" aca="1" ref="FF86" ca="1">IF(ISNA(I86),0,OFFSET(INDIRECT("'"&amp;EO$67&amp;"'!h1"),I86-1,))</f>
        <v>10000</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10000</v>
      </c>
      <c r="FL86" s="10" cm="1">
        <f t="array" aca="1" ref="FL86" ca="1">IF(ISNA(O86),0,OFFSET(INDIRECT("'"&amp;EU$67&amp;"'!h1"),O86-1,))</f>
        <v>1</v>
      </c>
      <c r="FM86" s="10" cm="1">
        <f t="array" aca="1" ref="FM86" ca="1">IF(ISNA(P86),0,OFFSET(INDIRECT("'"&amp;EV$67&amp;"'!h1"),P86-1,))</f>
        <v>10000</v>
      </c>
      <c r="FN86" s="10" cm="1">
        <f t="array" aca="1" ref="FN86" ca="1">IF(ISNA(Q86),0,OFFSET(INDIRECT("'"&amp;EW$67&amp;"'!h1"),Q86-1,))</f>
        <v>10000</v>
      </c>
      <c r="FO86" s="10" cm="1">
        <f t="array" aca="1" ref="FO86" ca="1">IF(ISNA(R86),0,OFFSET(INDIRECT("'"&amp;EX$67&amp;"'!h1"),R86-1,))</f>
        <v>10000</v>
      </c>
      <c r="FP86" s="10" cm="1">
        <f t="array" aca="1" ref="FP86" ca="1">IF(ISNA(S86),0,OFFSET(INDIRECT("'"&amp;EY$67&amp;"'!h1"),S86-1,))</f>
        <v>10000</v>
      </c>
      <c r="FQ86" s="10"/>
      <c r="FS86">
        <f t="shared" ca="1" si="126"/>
        <v>13</v>
      </c>
      <c r="FT86" t="e">
        <f t="shared" ca="1" si="122"/>
        <v>#N/A</v>
      </c>
      <c r="FU86" t="e">
        <f t="shared" ca="1" si="123"/>
        <v>#N/A</v>
      </c>
      <c r="FV86" t="e">
        <f t="shared" ca="1" si="124"/>
        <v>#N/A</v>
      </c>
      <c r="FW86" s="4" t="e">
        <f t="shared" ca="1" si="127"/>
        <v>#N/A</v>
      </c>
      <c r="FX86" s="5" t="e">
        <f t="shared" ca="1" si="128"/>
        <v>#N/A</v>
      </c>
    </row>
    <row r="87" spans="1:180" x14ac:dyDescent="0.2">
      <c r="A87" t="str" cm="1">
        <f t="array" aca="1" ref="A87" ca="1">INDIRECT($A$67&amp;"!A"&amp;ROW(C87)+$B$65)</f>
        <v>[[14,2,5]]</v>
      </c>
      <c r="B87" cm="1">
        <f t="array" aca="1" ref="B87" ca="1">INDIRECT($A$67&amp;"!b"&amp;ROW(C87)+$B$65)</f>
        <v>14</v>
      </c>
      <c r="C87">
        <f t="shared" ca="1" si="125"/>
        <v>5</v>
      </c>
      <c r="D87">
        <f>best!D47</f>
        <v>5</v>
      </c>
      <c r="E87">
        <f t="shared" ca="1" si="129"/>
        <v>44</v>
      </c>
      <c r="F87">
        <f t="shared" ca="1" si="129"/>
        <v>44</v>
      </c>
      <c r="G87">
        <f t="shared" ca="1" si="129"/>
        <v>44</v>
      </c>
      <c r="H87">
        <f t="shared" ca="1" si="129"/>
        <v>36</v>
      </c>
      <c r="I87">
        <f t="shared" ca="1" si="129"/>
        <v>45</v>
      </c>
      <c r="J87">
        <f t="shared" ca="1" si="129"/>
        <v>44</v>
      </c>
      <c r="K87">
        <f t="shared" ca="1" si="129"/>
        <v>44</v>
      </c>
      <c r="L87">
        <f t="shared" ca="1" si="129"/>
        <v>44</v>
      </c>
      <c r="M87">
        <f t="shared" ca="1" si="129"/>
        <v>36</v>
      </c>
      <c r="N87">
        <f t="shared" ca="1" si="129"/>
        <v>45</v>
      </c>
      <c r="O87">
        <f t="shared" ca="1" si="129"/>
        <v>44</v>
      </c>
      <c r="P87">
        <f t="shared" ca="1" si="129"/>
        <v>44</v>
      </c>
      <c r="Q87">
        <f t="shared" ca="1" si="129"/>
        <v>44</v>
      </c>
      <c r="R87">
        <f t="shared" ca="1" si="129"/>
        <v>36</v>
      </c>
      <c r="S87">
        <f t="shared" ca="1" si="129"/>
        <v>45</v>
      </c>
      <c r="V87" cm="1">
        <f t="array" aca="1" ref="V87" ca="1">IF(ISNA(E87),,OFFSET(INDIRECT("'"&amp;V$67&amp;"'!d1"),E87-1,))</f>
        <v>5</v>
      </c>
      <c r="W87" cm="1">
        <f t="array" aca="1" ref="W87" ca="1">IF(ISNA(F87),,OFFSET(INDIRECT("'"&amp;W$67&amp;"'!d1"),F87-1,))</f>
        <v>5</v>
      </c>
      <c r="X87" cm="1">
        <f t="array" aca="1" ref="X87" ca="1">IF(ISNA(G87),,OFFSET(INDIRECT("'"&amp;X$67&amp;"'!d1"),G87-1,))</f>
        <v>5</v>
      </c>
      <c r="Y87" cm="1">
        <f t="array" aca="1" ref="Y87" ca="1">IF(ISNA(H87),,OFFSET(INDIRECT("'"&amp;Y$67&amp;"'!d1"),H87-1,))</f>
        <v>5</v>
      </c>
      <c r="Z87" cm="1">
        <f t="array" aca="1" ref="Z87" ca="1">IF(ISNA(I87),,OFFSET(INDIRECT("'"&amp;Z$67&amp;"'!d1"),I87-1,))</f>
        <v>5</v>
      </c>
      <c r="AA87" cm="1">
        <f t="array" aca="1" ref="AA87" ca="1">IF(ISNA(J87),,OFFSET(INDIRECT("'"&amp;AA$67&amp;"'!d1"),J87-1,))</f>
        <v>5</v>
      </c>
      <c r="AB87" cm="1">
        <f t="array" aca="1" ref="AB87" ca="1">IF(ISNA(K87),,OFFSET(INDIRECT("'"&amp;AB$67&amp;"'!d1"),K87-1,))</f>
        <v>5</v>
      </c>
      <c r="AC87" cm="1">
        <f t="array" aca="1" ref="AC87" ca="1">IF(ISNA(L87),,OFFSET(INDIRECT("'"&amp;AC$67&amp;"'!d1"),L87-1,))</f>
        <v>5</v>
      </c>
      <c r="AD87" cm="1">
        <f t="array" aca="1" ref="AD87" ca="1">IF(ISNA(M87),,OFFSET(INDIRECT("'"&amp;AD$67&amp;"'!d1"),M87-1,))</f>
        <v>5</v>
      </c>
      <c r="AE87" cm="1">
        <f t="array" aca="1" ref="AE87" ca="1">IF(ISNA(N87),,OFFSET(INDIRECT("'"&amp;AE$67&amp;"'!d1"),N87-1,))</f>
        <v>5</v>
      </c>
      <c r="AF87" cm="1">
        <f t="array" aca="1" ref="AF87" ca="1">IF(ISNA(O87),,OFFSET(INDIRECT("'"&amp;AF$67&amp;"'!d1"),O87-1,))</f>
        <v>5</v>
      </c>
      <c r="AG87" cm="1">
        <f t="array" aca="1" ref="AG87" ca="1">IF(ISNA(P87),,OFFSET(INDIRECT("'"&amp;AG$67&amp;"'!d1"),P87-1,))</f>
        <v>5</v>
      </c>
      <c r="AH87" cm="1">
        <f t="array" aca="1" ref="AH87" ca="1">IF(ISNA(Q87),,OFFSET(INDIRECT("'"&amp;AH$67&amp;"'!d1"),Q87-1,))</f>
        <v>5</v>
      </c>
      <c r="AI87" cm="1">
        <f t="array" aca="1" ref="AI87" ca="1">IF(ISNA(R87),,OFFSET(INDIRECT("'"&amp;AI$67&amp;"'!d1"),R87-1,))</f>
        <v>5</v>
      </c>
      <c r="AJ87" cm="1">
        <f t="array" aca="1" ref="AJ87" ca="1">IF(ISNA(S87),,OFFSET(INDIRECT("'"&amp;AJ$67&amp;"'!d1"),S87-1,))</f>
        <v>5</v>
      </c>
      <c r="AM87">
        <f t="shared" ca="1" si="105"/>
        <v>0</v>
      </c>
      <c r="AN87">
        <f t="shared" ca="1" si="105"/>
        <v>0</v>
      </c>
      <c r="AO87">
        <f t="shared" ca="1" si="105"/>
        <v>0</v>
      </c>
      <c r="AP87">
        <f t="shared" ca="1" si="105"/>
        <v>0</v>
      </c>
      <c r="AQ87">
        <f t="shared" ca="1" si="105"/>
        <v>0</v>
      </c>
      <c r="AR87">
        <f t="shared" ca="1" si="106"/>
        <v>0</v>
      </c>
      <c r="AS87">
        <f t="shared" ca="1" si="107"/>
        <v>0</v>
      </c>
      <c r="AT87">
        <f t="shared" ca="1" si="108"/>
        <v>0</v>
      </c>
      <c r="AU87">
        <f t="shared" ca="1" si="109"/>
        <v>0</v>
      </c>
      <c r="AV87">
        <f t="shared" ca="1" si="110"/>
        <v>0</v>
      </c>
      <c r="AW87">
        <f t="shared" ca="1" si="111"/>
        <v>0</v>
      </c>
      <c r="AX87">
        <f t="shared" ca="1" si="112"/>
        <v>0</v>
      </c>
      <c r="AY87">
        <f t="shared" ca="1" si="113"/>
        <v>0</v>
      </c>
      <c r="AZ87">
        <f t="shared" ca="1" si="114"/>
        <v>0</v>
      </c>
      <c r="BA87">
        <f t="shared" ca="1" si="115"/>
        <v>0</v>
      </c>
      <c r="BD87">
        <f t="shared" ca="1" si="116"/>
        <v>1</v>
      </c>
      <c r="BE87">
        <f t="shared" ca="1" si="116"/>
        <v>1</v>
      </c>
      <c r="BF87">
        <f t="shared" ca="1" si="116"/>
        <v>1</v>
      </c>
      <c r="BG87">
        <f t="shared" ca="1" si="116"/>
        <v>1</v>
      </c>
      <c r="BH87">
        <f t="shared" ca="1" si="116"/>
        <v>1</v>
      </c>
      <c r="BI87">
        <f t="shared" ca="1" si="117"/>
        <v>1</v>
      </c>
      <c r="BJ87">
        <f t="shared" ca="1" si="117"/>
        <v>1</v>
      </c>
      <c r="BK87">
        <f t="shared" ca="1" si="117"/>
        <v>1</v>
      </c>
      <c r="BL87">
        <f t="shared" ca="1" si="117"/>
        <v>1</v>
      </c>
      <c r="BM87">
        <f t="shared" ca="1" si="117"/>
        <v>1</v>
      </c>
      <c r="BN87">
        <f t="shared" ca="1" si="117"/>
        <v>1</v>
      </c>
      <c r="BO87">
        <f t="shared" ca="1" si="117"/>
        <v>1</v>
      </c>
      <c r="BP87">
        <f t="shared" ca="1" si="117"/>
        <v>1</v>
      </c>
      <c r="BQ87">
        <f t="shared" ca="1" si="117"/>
        <v>1</v>
      </c>
      <c r="BR87">
        <f t="shared" ca="1" si="117"/>
        <v>1</v>
      </c>
      <c r="BU87">
        <f t="shared" ca="1" si="118"/>
        <v>5</v>
      </c>
      <c r="BV87">
        <f t="shared" ca="1" si="118"/>
        <v>5</v>
      </c>
      <c r="BW87">
        <f t="shared" ca="1" si="118"/>
        <v>5</v>
      </c>
      <c r="BX87">
        <f t="shared" ca="1" si="118"/>
        <v>5</v>
      </c>
      <c r="BY87">
        <f t="shared" ca="1" si="118"/>
        <v>5</v>
      </c>
      <c r="BZ87">
        <f t="shared" ca="1" si="119"/>
        <v>5</v>
      </c>
      <c r="CA87">
        <f t="shared" ca="1" si="119"/>
        <v>5</v>
      </c>
      <c r="CB87">
        <f t="shared" ca="1" si="119"/>
        <v>5</v>
      </c>
      <c r="CC87">
        <f t="shared" ca="1" si="119"/>
        <v>5</v>
      </c>
      <c r="CD87">
        <f t="shared" ca="1" si="119"/>
        <v>5</v>
      </c>
      <c r="CE87">
        <f t="shared" ca="1" si="119"/>
        <v>5</v>
      </c>
      <c r="CF87">
        <f t="shared" ca="1" si="119"/>
        <v>5</v>
      </c>
      <c r="CG87">
        <f t="shared" ca="1" si="119"/>
        <v>5</v>
      </c>
      <c r="CH87">
        <f t="shared" ca="1" si="119"/>
        <v>5</v>
      </c>
      <c r="CI87">
        <f t="shared" ca="1" si="119"/>
        <v>5</v>
      </c>
      <c r="CL87">
        <f t="shared" ca="1" si="120"/>
        <v>1</v>
      </c>
      <c r="CM87">
        <f t="shared" ca="1" si="120"/>
        <v>1</v>
      </c>
      <c r="CN87">
        <f t="shared" ca="1" si="120"/>
        <v>1</v>
      </c>
      <c r="CO87">
        <f t="shared" ca="1" si="120"/>
        <v>1</v>
      </c>
      <c r="CP87">
        <f t="shared" ca="1" si="120"/>
        <v>1</v>
      </c>
      <c r="CQ87">
        <f t="shared" ca="1" si="121"/>
        <v>1</v>
      </c>
      <c r="CR87">
        <f t="shared" ca="1" si="121"/>
        <v>1</v>
      </c>
      <c r="CS87">
        <f t="shared" ca="1" si="121"/>
        <v>1</v>
      </c>
      <c r="CT87">
        <f t="shared" ca="1" si="121"/>
        <v>1</v>
      </c>
      <c r="CU87">
        <f t="shared" ca="1" si="121"/>
        <v>1</v>
      </c>
      <c r="CV87">
        <f t="shared" ca="1" si="121"/>
        <v>1</v>
      </c>
      <c r="CW87">
        <f t="shared" ca="1" si="121"/>
        <v>1</v>
      </c>
      <c r="CX87">
        <f t="shared" ca="1" si="121"/>
        <v>1</v>
      </c>
      <c r="CY87">
        <f t="shared" ca="1" si="121"/>
        <v>1</v>
      </c>
      <c r="CZ87">
        <f t="shared" ca="1" si="121"/>
        <v>1</v>
      </c>
      <c r="DC87" cm="1">
        <f t="array" aca="1" ref="DC87" ca="1">IF(BD87,OFFSET(INDIRECT("'"&amp;DT$67&amp;"'!f1"),E87-1,),"")</f>
        <v>9.5016393810510594E-2</v>
      </c>
      <c r="DD87" cm="1">
        <f t="array" aca="1" ref="DD87" ca="1">IF(BE87,OFFSET(INDIRECT("'"&amp;DU$67&amp;"'!f1"),F87-1,),"")</f>
        <v>1.7457981063053001</v>
      </c>
      <c r="DE87" cm="1">
        <f t="array" aca="1" ref="DE87" ca="1">IF(BF87,OFFSET(INDIRECT("'"&amp;DV$67&amp;"'!f1"),G87-1,),"")</f>
        <v>1.6459109960123799</v>
      </c>
      <c r="DF87" cm="1">
        <f t="array" aca="1" ref="DF87" ca="1">IF(BG87,OFFSET(INDIRECT("'"&amp;DW$67&amp;"'!f1"),H87-1,),"")</f>
        <v>8.5514470562338794</v>
      </c>
      <c r="DG87" cm="1">
        <f t="array" aca="1" ref="DG87" ca="1">IF(BH87,OFFSET(INDIRECT("'"&amp;DX$67&amp;"'!f1"),I87-1,),"")</f>
        <v>2.0603936593979499</v>
      </c>
      <c r="DH87" cm="1">
        <f t="array" aca="1" ref="DH87" ca="1">IF(BI87,OFFSET(INDIRECT("'"&amp;DY$67&amp;"'!f1"),J87-1,),"")</f>
        <v>9.5016393810510594E-2</v>
      </c>
      <c r="DI87" cm="1">
        <f t="array" aca="1" ref="DI87" ca="1">IF(BJ87,OFFSET(INDIRECT("'"&amp;DZ$67&amp;"'!f1"),K87-1,),"")</f>
        <v>1.7457981063053001</v>
      </c>
      <c r="DJ87" cm="1">
        <f t="array" aca="1" ref="DJ87" ca="1">IF(BK87,OFFSET(INDIRECT("'"&amp;EA$67&amp;"'!f1"),L87-1,),"")</f>
        <v>1.6459109960123799</v>
      </c>
      <c r="DK87" cm="1">
        <f t="array" aca="1" ref="DK87" ca="1">IF(BL87,OFFSET(INDIRECT("'"&amp;EB$67&amp;"'!f1"),M87-1,),"")</f>
        <v>8.5514470562338794</v>
      </c>
      <c r="DL87" cm="1">
        <f t="array" aca="1" ref="DL87" ca="1">IF(BM87,OFFSET(INDIRECT("'"&amp;EC$67&amp;"'!f1"),N87-1,),"")</f>
        <v>2.0603936593979499</v>
      </c>
      <c r="DM87" cm="1">
        <f t="array" aca="1" ref="DM87" ca="1">IF(BN87,OFFSET(INDIRECT("'"&amp;ED$67&amp;"'!f1"),O87-1,),"")</f>
        <v>9.5016393810510594E-2</v>
      </c>
      <c r="DN87" cm="1">
        <f t="array" aca="1" ref="DN87" ca="1">IF(BO87,OFFSET(INDIRECT("'"&amp;EE$67&amp;"'!f1"),P87-1,),"")</f>
        <v>1.7457981063053001</v>
      </c>
      <c r="DO87" cm="1">
        <f t="array" aca="1" ref="DO87" ca="1">IF(BP87,OFFSET(INDIRECT("'"&amp;EF$67&amp;"'!f1"),Q87-1,),"")</f>
        <v>1.6459109960123799</v>
      </c>
      <c r="DP87" cm="1">
        <f t="array" aca="1" ref="DP87" ca="1">IF(BQ87,OFFSET(INDIRECT("'"&amp;EG$67&amp;"'!f1"),R87-1,),"")</f>
        <v>8.5514470562338794</v>
      </c>
      <c r="DQ87" cm="1">
        <f t="array" aca="1" ref="DQ87" ca="1">IF(BR87,OFFSET(INDIRECT("'"&amp;EH$67&amp;"'!f1"),S87-1,),"")</f>
        <v>2.0603936593979499</v>
      </c>
      <c r="DT87" cm="1">
        <f t="array" aca="1" ref="DT87" ca="1">IF(CL87,OFFSET(INDIRECT("'"&amp;DT$67&amp;"'!f1"),E87-1,),"")</f>
        <v>9.5016393810510594E-2</v>
      </c>
      <c r="DU87" cm="1">
        <f t="array" aca="1" ref="DU87" ca="1">IF(CM87,OFFSET(INDIRECT("'"&amp;DU$67&amp;"'!f1"),F87-1,),"")</f>
        <v>1.7457981063053001</v>
      </c>
      <c r="DV87" cm="1">
        <f t="array" aca="1" ref="DV87" ca="1">IF(CN87,OFFSET(INDIRECT("'"&amp;DV$67&amp;"'!f1"),G87-1,),"")</f>
        <v>1.6459109960123799</v>
      </c>
      <c r="DW87" cm="1">
        <f t="array" aca="1" ref="DW87" ca="1">IF(CO87,OFFSET(INDIRECT("'"&amp;DW$67&amp;"'!f1"),H87-1,),"")</f>
        <v>8.5514470562338794</v>
      </c>
      <c r="DX87" cm="1">
        <f t="array" aca="1" ref="DX87" ca="1">IF(CP87,OFFSET(INDIRECT("'"&amp;DX$67&amp;"'!f1"),I87-1,),"")</f>
        <v>2.0603936593979499</v>
      </c>
      <c r="DY87" cm="1">
        <f t="array" aca="1" ref="DY87" ca="1">IF(CQ87,OFFSET(INDIRECT("'"&amp;DY$67&amp;"'!f1"),J87-1,),"")</f>
        <v>9.5016393810510594E-2</v>
      </c>
      <c r="DZ87" cm="1">
        <f t="array" aca="1" ref="DZ87" ca="1">IF(CR87,OFFSET(INDIRECT("'"&amp;DZ$67&amp;"'!f1"),K87-1,),"")</f>
        <v>1.7457981063053001</v>
      </c>
      <c r="EA87" cm="1">
        <f t="array" aca="1" ref="EA87" ca="1">IF(CS87,OFFSET(INDIRECT("'"&amp;EA$67&amp;"'!f1"),L87-1,),"")</f>
        <v>1.6459109960123799</v>
      </c>
      <c r="EB87" cm="1">
        <f t="array" aca="1" ref="EB87" ca="1">IF(CT87,OFFSET(INDIRECT("'"&amp;EB$67&amp;"'!f1"),M87-1,),"")</f>
        <v>8.5514470562338794</v>
      </c>
      <c r="EC87" cm="1">
        <f t="array" aca="1" ref="EC87" ca="1">IF(CU87,OFFSET(INDIRECT("'"&amp;EC$67&amp;"'!f1"),N87-1,),"")</f>
        <v>2.0603936593979499</v>
      </c>
      <c r="ED87" cm="1">
        <f t="array" aca="1" ref="ED87" ca="1">IF(CV87,OFFSET(INDIRECT("'"&amp;ED$67&amp;"'!f1"),O87-1,),"")</f>
        <v>9.5016393810510594E-2</v>
      </c>
      <c r="EE87" cm="1">
        <f t="array" aca="1" ref="EE87" ca="1">IF(CW87,OFFSET(INDIRECT("'"&amp;EE$67&amp;"'!f1"),P87-1,),"")</f>
        <v>1.7457981063053001</v>
      </c>
      <c r="EF87" cm="1">
        <f t="array" aca="1" ref="EF87" ca="1">IF(CX87,OFFSET(INDIRECT("'"&amp;EF$67&amp;"'!f1"),Q87-1,),"")</f>
        <v>1.6459109960123799</v>
      </c>
      <c r="EG87" cm="1">
        <f t="array" aca="1" ref="EG87" ca="1">IF(CY87,OFFSET(INDIRECT("'"&amp;EG$67&amp;"'!f1"),R87-1,),"")</f>
        <v>8.5514470562338794</v>
      </c>
      <c r="EH87" cm="1">
        <f t="array" aca="1" ref="EH87" ca="1">IF(CZ87,OFFSET(INDIRECT("'"&amp;EH$67&amp;"'!f1"),S87-1,),"")</f>
        <v>2.0603936593979499</v>
      </c>
      <c r="EK87" cm="1">
        <f t="array" aca="1" ref="EK87" ca="1">IF(ISNA(E87),0,OFFSET(INDIRECT("'"&amp;EK$67&amp;"'!g1"),E87-1,)*CL87)</f>
        <v>1</v>
      </c>
      <c r="EL87" cm="1">
        <f t="array" aca="1" ref="EL87" ca="1">IF(ISNA(F87),0,OFFSET(INDIRECT("'"&amp;EL$67&amp;"'!g1"),F87-1,)*CM87)</f>
        <v>9956</v>
      </c>
      <c r="EM87" cm="1">
        <f t="array" aca="1" ref="EM87" ca="1">IF(ISNA(G87),0,OFFSET(INDIRECT("'"&amp;EM$67&amp;"'!g1"),G87-1,)*CN87)</f>
        <v>9876</v>
      </c>
      <c r="EN87" cm="1">
        <f t="array" aca="1" ref="EN87" ca="1">IF(ISNA(H87),0,OFFSET(INDIRECT("'"&amp;EN$67&amp;"'!g1"),H87-1,)*CO87)</f>
        <v>9975</v>
      </c>
      <c r="EO87" cm="1">
        <f t="array" aca="1" ref="EO87" ca="1">IF(ISNA(I87),0,OFFSET(INDIRECT("'"&amp;EO$67&amp;"'!g1"),I87-1,)*CP87)</f>
        <v>10000</v>
      </c>
      <c r="EP87" cm="1">
        <f t="array" aca="1" ref="EP87" ca="1">IF(ISNA(J87),0,OFFSET(INDIRECT("'"&amp;EP$67&amp;"'!g1"),J87-1,)*CQ87)</f>
        <v>1</v>
      </c>
      <c r="EQ87" cm="1">
        <f t="array" aca="1" ref="EQ87" ca="1">IF(ISNA(K87),0,OFFSET(INDIRECT("'"&amp;EQ$67&amp;"'!g1"),K87-1,)*CR87)</f>
        <v>9956</v>
      </c>
      <c r="ER87" cm="1">
        <f t="array" aca="1" ref="ER87" ca="1">IF(ISNA(L87),0,OFFSET(INDIRECT("'"&amp;ER$67&amp;"'!g1"),L87-1,)*CS87)</f>
        <v>9876</v>
      </c>
      <c r="ES87" cm="1">
        <f t="array" aca="1" ref="ES87" ca="1">IF(ISNA(M87),0,OFFSET(INDIRECT("'"&amp;ES$67&amp;"'!g1"),M87-1,)*CT87)</f>
        <v>9975</v>
      </c>
      <c r="ET87" cm="1">
        <f t="array" aca="1" ref="ET87" ca="1">IF(ISNA(N87),0,OFFSET(INDIRECT("'"&amp;ET$67&amp;"'!g1"),N87-1,)*CU87)</f>
        <v>10000</v>
      </c>
      <c r="EU87" cm="1">
        <f t="array" aca="1" ref="EU87" ca="1">IF(ISNA(O87),0,OFFSET(INDIRECT("'"&amp;EU$67&amp;"'!g1"),O87-1,)*CV87)</f>
        <v>1</v>
      </c>
      <c r="EV87" cm="1">
        <f t="array" aca="1" ref="EV87" ca="1">IF(ISNA(P87),0,OFFSET(INDIRECT("'"&amp;EV$67&amp;"'!g1"),P87-1,)*CW87)</f>
        <v>9956</v>
      </c>
      <c r="EW87" cm="1">
        <f t="array" aca="1" ref="EW87" ca="1">IF(ISNA(Q87),0,OFFSET(INDIRECT("'"&amp;EW$67&amp;"'!g1"),Q87-1,)*CX87)</f>
        <v>9876</v>
      </c>
      <c r="EX87" cm="1">
        <f t="array" aca="1" ref="EX87" ca="1">IF(ISNA(R87),0,OFFSET(INDIRECT("'"&amp;EX$67&amp;"'!g1"),R87-1,)*CY87)</f>
        <v>9975</v>
      </c>
      <c r="EY87" cm="1">
        <f t="array" aca="1" ref="EY87" ca="1">IF(ISNA(S87),0,OFFSET(INDIRECT("'"&amp;EY$67&amp;"'!g1"),S87-1,)*CZ87)</f>
        <v>10000</v>
      </c>
      <c r="FB87" s="10" cm="1">
        <f t="array" aca="1" ref="FB87" ca="1">IF(ISNA(E87),0,OFFSET(INDIRECT("'"&amp;EK$67&amp;"'!h1"),E87-1,))</f>
        <v>1</v>
      </c>
      <c r="FC87" s="10" cm="1">
        <f t="array" aca="1" ref="FC87" ca="1">IF(ISNA(F87),0,OFFSET(INDIRECT("'"&amp;EL$67&amp;"'!h1"),F87-1,))</f>
        <v>10000</v>
      </c>
      <c r="FD87" s="10" cm="1">
        <f t="array" aca="1" ref="FD87" ca="1">IF(ISNA(G87),0,OFFSET(INDIRECT("'"&amp;EM$67&amp;"'!h1"),G87-1,))</f>
        <v>10000</v>
      </c>
      <c r="FE87" s="10" cm="1">
        <f t="array" aca="1" ref="FE87" ca="1">IF(ISNA(H87),0,OFFSET(INDIRECT("'"&amp;EN$67&amp;"'!h1"),H87-1,))</f>
        <v>10000</v>
      </c>
      <c r="FF87" s="10" cm="1">
        <f t="array" aca="1" ref="FF87" ca="1">IF(ISNA(I87),0,OFFSET(INDIRECT("'"&amp;EO$67&amp;"'!h1"),I87-1,))</f>
        <v>10000</v>
      </c>
      <c r="FG87" s="10" cm="1">
        <f t="array" aca="1" ref="FG87" ca="1">IF(ISNA(J87),0,OFFSET(INDIRECT("'"&amp;EP$67&amp;"'!h1"),J87-1,))</f>
        <v>1</v>
      </c>
      <c r="FH87" s="10" cm="1">
        <f t="array" aca="1" ref="FH87" ca="1">IF(ISNA(K87),0,OFFSET(INDIRECT("'"&amp;EQ$67&amp;"'!h1"),K87-1,))</f>
        <v>10000</v>
      </c>
      <c r="FI87" s="10" cm="1">
        <f t="array" aca="1" ref="FI87" ca="1">IF(ISNA(L87),0,OFFSET(INDIRECT("'"&amp;ER$67&amp;"'!h1"),L87-1,))</f>
        <v>10000</v>
      </c>
      <c r="FJ87" s="10" cm="1">
        <f t="array" aca="1" ref="FJ87" ca="1">IF(ISNA(M87),0,OFFSET(INDIRECT("'"&amp;ES$67&amp;"'!h1"),M87-1,))</f>
        <v>10000</v>
      </c>
      <c r="FK87" s="10" cm="1">
        <f t="array" aca="1" ref="FK87" ca="1">IF(ISNA(N87),0,OFFSET(INDIRECT("'"&amp;ET$67&amp;"'!h1"),N87-1,))</f>
        <v>10000</v>
      </c>
      <c r="FL87" s="10" cm="1">
        <f t="array" aca="1" ref="FL87" ca="1">IF(ISNA(O87),0,OFFSET(INDIRECT("'"&amp;EU$67&amp;"'!h1"),O87-1,))</f>
        <v>1</v>
      </c>
      <c r="FM87" s="10" cm="1">
        <f t="array" aca="1" ref="FM87" ca="1">IF(ISNA(P87),0,OFFSET(INDIRECT("'"&amp;EV$67&amp;"'!h1"),P87-1,))</f>
        <v>10000</v>
      </c>
      <c r="FN87" s="10" cm="1">
        <f t="array" aca="1" ref="FN87" ca="1">IF(ISNA(Q87),0,OFFSET(INDIRECT("'"&amp;EW$67&amp;"'!h1"),Q87-1,))</f>
        <v>10000</v>
      </c>
      <c r="FO87" s="10" cm="1">
        <f t="array" aca="1" ref="FO87" ca="1">IF(ISNA(R87),0,OFFSET(INDIRECT("'"&amp;EX$67&amp;"'!h1"),R87-1,))</f>
        <v>10000</v>
      </c>
      <c r="FP87" s="10" cm="1">
        <f t="array" aca="1" ref="FP87" ca="1">IF(ISNA(S87),0,OFFSET(INDIRECT("'"&amp;EY$67&amp;"'!h1"),S87-1,))</f>
        <v>10000</v>
      </c>
      <c r="FQ87" s="10"/>
      <c r="FS87">
        <f t="shared" ca="1" si="126"/>
        <v>14</v>
      </c>
      <c r="FT87" t="e">
        <f t="shared" ca="1" si="122"/>
        <v>#N/A</v>
      </c>
      <c r="FU87" t="e">
        <f t="shared" ca="1" si="123"/>
        <v>#N/A</v>
      </c>
      <c r="FV87" t="e">
        <f t="shared" ca="1" si="124"/>
        <v>#N/A</v>
      </c>
      <c r="FW87" s="4" t="e">
        <f t="shared" ca="1" si="127"/>
        <v>#N/A</v>
      </c>
      <c r="FX87" s="5" t="e">
        <f t="shared" ca="1" si="128"/>
        <v>#N/A</v>
      </c>
    </row>
    <row r="88" spans="1:180" x14ac:dyDescent="0.2">
      <c r="A88" t="str" cm="1">
        <f t="array" aca="1" ref="A88" ca="1">INDIRECT($A$67&amp;"!A"&amp;ROW(C88)+$B$65)</f>
        <v>[[15,2,5]]</v>
      </c>
      <c r="B88" cm="1">
        <f t="array" aca="1" ref="B88" ca="1">INDIRECT($A$67&amp;"!b"&amp;ROW(C88)+$B$65)</f>
        <v>15</v>
      </c>
      <c r="C88">
        <f t="shared" ca="1" si="125"/>
        <v>5</v>
      </c>
      <c r="D88">
        <f>best!D48</f>
        <v>7</v>
      </c>
      <c r="E88">
        <f t="shared" ref="E88:S97" ca="1" si="130">MATCH($A88,INDIRECT("'"&amp;E$67&amp;"'!A:A"),)</f>
        <v>45</v>
      </c>
      <c r="F88">
        <f t="shared" ca="1" si="130"/>
        <v>45</v>
      </c>
      <c r="G88">
        <f t="shared" ca="1" si="130"/>
        <v>45</v>
      </c>
      <c r="H88">
        <f t="shared" ca="1" si="130"/>
        <v>37</v>
      </c>
      <c r="I88">
        <f t="shared" ca="1" si="130"/>
        <v>46</v>
      </c>
      <c r="J88">
        <f t="shared" ca="1" si="130"/>
        <v>45</v>
      </c>
      <c r="K88">
        <f t="shared" ca="1" si="130"/>
        <v>45</v>
      </c>
      <c r="L88">
        <f t="shared" ca="1" si="130"/>
        <v>45</v>
      </c>
      <c r="M88">
        <f t="shared" ca="1" si="130"/>
        <v>37</v>
      </c>
      <c r="N88">
        <f t="shared" ca="1" si="130"/>
        <v>46</v>
      </c>
      <c r="O88">
        <f t="shared" ca="1" si="130"/>
        <v>45</v>
      </c>
      <c r="P88">
        <f t="shared" ca="1" si="130"/>
        <v>45</v>
      </c>
      <c r="Q88">
        <f t="shared" ca="1" si="130"/>
        <v>45</v>
      </c>
      <c r="R88">
        <f t="shared" ca="1" si="130"/>
        <v>37</v>
      </c>
      <c r="S88">
        <f t="shared" ca="1" si="130"/>
        <v>46</v>
      </c>
      <c r="V88" cm="1">
        <f t="array" aca="1" ref="V88" ca="1">IF(ISNA(E88),,OFFSET(INDIRECT("'"&amp;V$67&amp;"'!d1"),E88-1,))</f>
        <v>5</v>
      </c>
      <c r="W88" cm="1">
        <f t="array" aca="1" ref="W88" ca="1">IF(ISNA(F88),,OFFSET(INDIRECT("'"&amp;W$67&amp;"'!d1"),F88-1,))</f>
        <v>5</v>
      </c>
      <c r="X88" cm="1">
        <f t="array" aca="1" ref="X88" ca="1">IF(ISNA(G88),,OFFSET(INDIRECT("'"&amp;X$67&amp;"'!d1"),G88-1,))</f>
        <v>5</v>
      </c>
      <c r="Y88" cm="1">
        <f t="array" aca="1" ref="Y88" ca="1">IF(ISNA(H88),,OFFSET(INDIRECT("'"&amp;Y$67&amp;"'!d1"),H88-1,))</f>
        <v>5</v>
      </c>
      <c r="Z88" cm="1">
        <f t="array" aca="1" ref="Z88" ca="1">IF(ISNA(I88),,OFFSET(INDIRECT("'"&amp;Z$67&amp;"'!d1"),I88-1,))</f>
        <v>5</v>
      </c>
      <c r="AA88" cm="1">
        <f t="array" aca="1" ref="AA88" ca="1">IF(ISNA(J88),,OFFSET(INDIRECT("'"&amp;AA$67&amp;"'!d1"),J88-1,))</f>
        <v>5</v>
      </c>
      <c r="AB88" cm="1">
        <f t="array" aca="1" ref="AB88" ca="1">IF(ISNA(K88),,OFFSET(INDIRECT("'"&amp;AB$67&amp;"'!d1"),K88-1,))</f>
        <v>5</v>
      </c>
      <c r="AC88" cm="1">
        <f t="array" aca="1" ref="AC88" ca="1">IF(ISNA(L88),,OFFSET(INDIRECT("'"&amp;AC$67&amp;"'!d1"),L88-1,))</f>
        <v>5</v>
      </c>
      <c r="AD88" cm="1">
        <f t="array" aca="1" ref="AD88" ca="1">IF(ISNA(M88),,OFFSET(INDIRECT("'"&amp;AD$67&amp;"'!d1"),M88-1,))</f>
        <v>5</v>
      </c>
      <c r="AE88" cm="1">
        <f t="array" aca="1" ref="AE88" ca="1">IF(ISNA(N88),,OFFSET(INDIRECT("'"&amp;AE$67&amp;"'!d1"),N88-1,))</f>
        <v>5</v>
      </c>
      <c r="AF88" cm="1">
        <f t="array" aca="1" ref="AF88" ca="1">IF(ISNA(O88),,OFFSET(INDIRECT("'"&amp;AF$67&amp;"'!d1"),O88-1,))</f>
        <v>5</v>
      </c>
      <c r="AG88" cm="1">
        <f t="array" aca="1" ref="AG88" ca="1">IF(ISNA(P88),,OFFSET(INDIRECT("'"&amp;AG$67&amp;"'!d1"),P88-1,))</f>
        <v>5</v>
      </c>
      <c r="AH88" cm="1">
        <f t="array" aca="1" ref="AH88" ca="1">IF(ISNA(Q88),,OFFSET(INDIRECT("'"&amp;AH$67&amp;"'!d1"),Q88-1,))</f>
        <v>5</v>
      </c>
      <c r="AI88" cm="1">
        <f t="array" aca="1" ref="AI88" ca="1">IF(ISNA(R88),,OFFSET(INDIRECT("'"&amp;AI$67&amp;"'!d1"),R88-1,))</f>
        <v>5</v>
      </c>
      <c r="AJ88" cm="1">
        <f t="array" aca="1" ref="AJ88" ca="1">IF(ISNA(S88),,OFFSET(INDIRECT("'"&amp;AJ$67&amp;"'!d1"),S88-1,))</f>
        <v>5</v>
      </c>
      <c r="AM88">
        <f t="shared" ref="AM88:AQ138" ca="1" si="131">IF(DC88&gt; $N$3,0,1)</f>
        <v>0</v>
      </c>
      <c r="AN88">
        <f t="shared" ca="1" si="131"/>
        <v>0</v>
      </c>
      <c r="AO88">
        <f t="shared" ca="1" si="131"/>
        <v>0</v>
      </c>
      <c r="AP88">
        <f t="shared" ca="1" si="131"/>
        <v>0</v>
      </c>
      <c r="AQ88">
        <f t="shared" ca="1" si="131"/>
        <v>0</v>
      </c>
      <c r="AR88">
        <f t="shared" ca="1" si="106"/>
        <v>0</v>
      </c>
      <c r="AS88">
        <f t="shared" ca="1" si="106"/>
        <v>0</v>
      </c>
      <c r="AT88">
        <f t="shared" ca="1" si="106"/>
        <v>0</v>
      </c>
      <c r="AU88">
        <f t="shared" ca="1" si="106"/>
        <v>0</v>
      </c>
      <c r="AV88">
        <f t="shared" ca="1" si="106"/>
        <v>0</v>
      </c>
      <c r="AW88">
        <f t="shared" ca="1" si="111"/>
        <v>0</v>
      </c>
      <c r="AX88">
        <f t="shared" ca="1" si="111"/>
        <v>0</v>
      </c>
      <c r="AY88">
        <f t="shared" ca="1" si="111"/>
        <v>0</v>
      </c>
      <c r="AZ88">
        <f t="shared" ca="1" si="111"/>
        <v>0</v>
      </c>
      <c r="BA88">
        <f t="shared" ca="1" si="111"/>
        <v>0</v>
      </c>
      <c r="BD88">
        <f t="shared" ref="BD88:BH113" ca="1" si="132">IF(AND(V88&gt;0,V88&lt;$B88),1,0)</f>
        <v>1</v>
      </c>
      <c r="BE88">
        <f t="shared" ca="1" si="132"/>
        <v>1</v>
      </c>
      <c r="BF88">
        <f t="shared" ca="1" si="132"/>
        <v>1</v>
      </c>
      <c r="BG88">
        <f t="shared" ca="1" si="132"/>
        <v>1</v>
      </c>
      <c r="BH88">
        <f t="shared" ca="1" si="132"/>
        <v>1</v>
      </c>
      <c r="BI88">
        <f t="shared" ref="BI88:BR113" ca="1" si="133">IF(AND(AA88&gt;0,AA88&lt;$B88),1,0)</f>
        <v>1</v>
      </c>
      <c r="BJ88">
        <f t="shared" ca="1" si="133"/>
        <v>1</v>
      </c>
      <c r="BK88">
        <f t="shared" ca="1" si="133"/>
        <v>1</v>
      </c>
      <c r="BL88">
        <f t="shared" ca="1" si="133"/>
        <v>1</v>
      </c>
      <c r="BM88">
        <f t="shared" ca="1" si="133"/>
        <v>1</v>
      </c>
      <c r="BN88">
        <f t="shared" ca="1" si="133"/>
        <v>1</v>
      </c>
      <c r="BO88">
        <f t="shared" ca="1" si="133"/>
        <v>1</v>
      </c>
      <c r="BP88">
        <f t="shared" ca="1" si="133"/>
        <v>1</v>
      </c>
      <c r="BQ88">
        <f t="shared" ca="1" si="133"/>
        <v>1</v>
      </c>
      <c r="BR88">
        <f t="shared" ca="1" si="133"/>
        <v>1</v>
      </c>
      <c r="BU88">
        <f t="shared" ref="BU88:BY113" ca="1" si="134">IF(BD88,V88,$B88)</f>
        <v>5</v>
      </c>
      <c r="BV88">
        <f t="shared" ca="1" si="134"/>
        <v>5</v>
      </c>
      <c r="BW88">
        <f t="shared" ca="1" si="134"/>
        <v>5</v>
      </c>
      <c r="BX88">
        <f t="shared" ca="1" si="134"/>
        <v>5</v>
      </c>
      <c r="BY88">
        <f t="shared" ca="1" si="134"/>
        <v>5</v>
      </c>
      <c r="BZ88">
        <f t="shared" ref="BZ88:CI113" ca="1" si="135">IF(BI88,AA88,$B88)</f>
        <v>5</v>
      </c>
      <c r="CA88">
        <f t="shared" ca="1" si="135"/>
        <v>5</v>
      </c>
      <c r="CB88">
        <f t="shared" ca="1" si="135"/>
        <v>5</v>
      </c>
      <c r="CC88">
        <f t="shared" ca="1" si="135"/>
        <v>5</v>
      </c>
      <c r="CD88">
        <f t="shared" ca="1" si="135"/>
        <v>5</v>
      </c>
      <c r="CE88">
        <f t="shared" ca="1" si="135"/>
        <v>5</v>
      </c>
      <c r="CF88">
        <f t="shared" ca="1" si="135"/>
        <v>5</v>
      </c>
      <c r="CG88">
        <f t="shared" ca="1" si="135"/>
        <v>5</v>
      </c>
      <c r="CH88">
        <f t="shared" ca="1" si="135"/>
        <v>5</v>
      </c>
      <c r="CI88">
        <f t="shared" ca="1" si="135"/>
        <v>5</v>
      </c>
      <c r="CL88">
        <f t="shared" ref="CL88:CP114" ca="1" si="136">IF(BU88=$C88,1,0)</f>
        <v>1</v>
      </c>
      <c r="CM88">
        <f t="shared" ca="1" si="136"/>
        <v>1</v>
      </c>
      <c r="CN88">
        <f t="shared" ca="1" si="136"/>
        <v>1</v>
      </c>
      <c r="CO88">
        <f t="shared" ca="1" si="136"/>
        <v>1</v>
      </c>
      <c r="CP88">
        <f t="shared" ca="1" si="136"/>
        <v>1</v>
      </c>
      <c r="CQ88">
        <f t="shared" ref="CQ88:CZ114" ca="1" si="137">IF(BZ88=$C88,1,0)</f>
        <v>1</v>
      </c>
      <c r="CR88">
        <f t="shared" ca="1" si="137"/>
        <v>1</v>
      </c>
      <c r="CS88">
        <f t="shared" ca="1" si="137"/>
        <v>1</v>
      </c>
      <c r="CT88">
        <f t="shared" ca="1" si="137"/>
        <v>1</v>
      </c>
      <c r="CU88">
        <f t="shared" ca="1" si="137"/>
        <v>1</v>
      </c>
      <c r="CV88">
        <f t="shared" ca="1" si="137"/>
        <v>1</v>
      </c>
      <c r="CW88">
        <f t="shared" ca="1" si="137"/>
        <v>1</v>
      </c>
      <c r="CX88">
        <f t="shared" ca="1" si="137"/>
        <v>1</v>
      </c>
      <c r="CY88">
        <f t="shared" ca="1" si="137"/>
        <v>1</v>
      </c>
      <c r="CZ88">
        <f t="shared" ca="1" si="137"/>
        <v>1</v>
      </c>
      <c r="DC88" cm="1">
        <f t="array" aca="1" ref="DC88" ca="1">IF(BD88,OFFSET(INDIRECT("'"&amp;DT$67&amp;"'!f1"),E88-1,),"")</f>
        <v>0.101343440823256</v>
      </c>
      <c r="DD88" cm="1">
        <f t="array" aca="1" ref="DD88" ca="1">IF(BE88,OFFSET(INDIRECT("'"&amp;DU$67&amp;"'!f1"),F88-1,),"")</f>
        <v>1.84417336340993</v>
      </c>
      <c r="DE88" cm="1">
        <f t="array" aca="1" ref="DE88" ca="1">IF(BF88,OFFSET(INDIRECT("'"&amp;DV$67&amp;"'!f1"),G88-1,),"")</f>
        <v>1.7019760804250801</v>
      </c>
      <c r="DF88" cm="1">
        <f t="array" aca="1" ref="DF88" ca="1">IF(BG88,OFFSET(INDIRECT("'"&amp;DW$67&amp;"'!f1"),H88-1,),"")</f>
        <v>9.1781354695558495</v>
      </c>
      <c r="DG88" cm="1">
        <f t="array" aca="1" ref="DG88" ca="1">IF(BH88,OFFSET(INDIRECT("'"&amp;DX$67&amp;"'!f1"),I88-1,),"")</f>
        <v>2.12922095227986</v>
      </c>
      <c r="DH88" cm="1">
        <f t="array" aca="1" ref="DH88" ca="1">IF(BI88,OFFSET(INDIRECT("'"&amp;DY$67&amp;"'!f1"),J88-1,),"")</f>
        <v>0.101343440823256</v>
      </c>
      <c r="DI88" cm="1">
        <f t="array" aca="1" ref="DI88" ca="1">IF(BJ88,OFFSET(INDIRECT("'"&amp;DZ$67&amp;"'!f1"),K88-1,),"")</f>
        <v>1.84417336340993</v>
      </c>
      <c r="DJ88" cm="1">
        <f t="array" aca="1" ref="DJ88" ca="1">IF(BK88,OFFSET(INDIRECT("'"&amp;EA$67&amp;"'!f1"),L88-1,),"")</f>
        <v>1.7019760804250801</v>
      </c>
      <c r="DK88" cm="1">
        <f t="array" aca="1" ref="DK88" ca="1">IF(BL88,OFFSET(INDIRECT("'"&amp;EB$67&amp;"'!f1"),M88-1,),"")</f>
        <v>9.1781354695558495</v>
      </c>
      <c r="DL88" cm="1">
        <f t="array" aca="1" ref="DL88" ca="1">IF(BM88,OFFSET(INDIRECT("'"&amp;EC$67&amp;"'!f1"),N88-1,),"")</f>
        <v>2.12922095227986</v>
      </c>
      <c r="DM88" cm="1">
        <f t="array" aca="1" ref="DM88" ca="1">IF(BN88,OFFSET(INDIRECT("'"&amp;ED$67&amp;"'!f1"),O88-1,),"")</f>
        <v>0.101343440823256</v>
      </c>
      <c r="DN88" cm="1">
        <f t="array" aca="1" ref="DN88" ca="1">IF(BO88,OFFSET(INDIRECT("'"&amp;EE$67&amp;"'!f1"),P88-1,),"")</f>
        <v>1.84417336340993</v>
      </c>
      <c r="DO88" cm="1">
        <f t="array" aca="1" ref="DO88" ca="1">IF(BP88,OFFSET(INDIRECT("'"&amp;EF$67&amp;"'!f1"),Q88-1,),"")</f>
        <v>1.7019760804250801</v>
      </c>
      <c r="DP88" cm="1">
        <f t="array" aca="1" ref="DP88" ca="1">IF(BQ88,OFFSET(INDIRECT("'"&amp;EG$67&amp;"'!f1"),R88-1,),"")</f>
        <v>9.1781354695558495</v>
      </c>
      <c r="DQ88" cm="1">
        <f t="array" aca="1" ref="DQ88" ca="1">IF(BR88,OFFSET(INDIRECT("'"&amp;EH$67&amp;"'!f1"),S88-1,),"")</f>
        <v>2.12922095227986</v>
      </c>
      <c r="DT88" cm="1">
        <f t="array" aca="1" ref="DT88" ca="1">IF(CL88,OFFSET(INDIRECT("'"&amp;DT$67&amp;"'!f1"),E88-1,),"")</f>
        <v>0.101343440823256</v>
      </c>
      <c r="DU88" cm="1">
        <f t="array" aca="1" ref="DU88" ca="1">IF(CM88,OFFSET(INDIRECT("'"&amp;DU$67&amp;"'!f1"),F88-1,),"")</f>
        <v>1.84417336340993</v>
      </c>
      <c r="DV88" cm="1">
        <f t="array" aca="1" ref="DV88" ca="1">IF(CN88,OFFSET(INDIRECT("'"&amp;DV$67&amp;"'!f1"),G88-1,),"")</f>
        <v>1.7019760804250801</v>
      </c>
      <c r="DW88" cm="1">
        <f t="array" aca="1" ref="DW88" ca="1">IF(CO88,OFFSET(INDIRECT("'"&amp;DW$67&amp;"'!f1"),H88-1,),"")</f>
        <v>9.1781354695558495</v>
      </c>
      <c r="DX88" cm="1">
        <f t="array" aca="1" ref="DX88" ca="1">IF(CP88,OFFSET(INDIRECT("'"&amp;DX$67&amp;"'!f1"),I88-1,),"")</f>
        <v>2.12922095227986</v>
      </c>
      <c r="DY88" cm="1">
        <f t="array" aca="1" ref="DY88" ca="1">IF(CQ88,OFFSET(INDIRECT("'"&amp;DY$67&amp;"'!f1"),J88-1,),"")</f>
        <v>0.101343440823256</v>
      </c>
      <c r="DZ88" cm="1">
        <f t="array" aca="1" ref="DZ88" ca="1">IF(CR88,OFFSET(INDIRECT("'"&amp;DZ$67&amp;"'!f1"),K88-1,),"")</f>
        <v>1.84417336340993</v>
      </c>
      <c r="EA88" cm="1">
        <f t="array" aca="1" ref="EA88" ca="1">IF(CS88,OFFSET(INDIRECT("'"&amp;EA$67&amp;"'!f1"),L88-1,),"")</f>
        <v>1.7019760804250801</v>
      </c>
      <c r="EB88" cm="1">
        <f t="array" aca="1" ref="EB88" ca="1">IF(CT88,OFFSET(INDIRECT("'"&amp;EB$67&amp;"'!f1"),M88-1,),"")</f>
        <v>9.1781354695558495</v>
      </c>
      <c r="EC88" cm="1">
        <f t="array" aca="1" ref="EC88" ca="1">IF(CU88,OFFSET(INDIRECT("'"&amp;EC$67&amp;"'!f1"),N88-1,),"")</f>
        <v>2.12922095227986</v>
      </c>
      <c r="ED88" cm="1">
        <f t="array" aca="1" ref="ED88" ca="1">IF(CV88,OFFSET(INDIRECT("'"&amp;ED$67&amp;"'!f1"),O88-1,),"")</f>
        <v>0.101343440823256</v>
      </c>
      <c r="EE88" cm="1">
        <f t="array" aca="1" ref="EE88" ca="1">IF(CW88,OFFSET(INDIRECT("'"&amp;EE$67&amp;"'!f1"),P88-1,),"")</f>
        <v>1.84417336340993</v>
      </c>
      <c r="EF88" cm="1">
        <f t="array" aca="1" ref="EF88" ca="1">IF(CX88,OFFSET(INDIRECT("'"&amp;EF$67&amp;"'!f1"),Q88-1,),"")</f>
        <v>1.7019760804250801</v>
      </c>
      <c r="EG88" cm="1">
        <f t="array" aca="1" ref="EG88" ca="1">IF(CY88,OFFSET(INDIRECT("'"&amp;EG$67&amp;"'!f1"),R88-1,),"")</f>
        <v>9.1781354695558495</v>
      </c>
      <c r="EH88" cm="1">
        <f t="array" aca="1" ref="EH88" ca="1">IF(CZ88,OFFSET(INDIRECT("'"&amp;EH$67&amp;"'!f1"),S88-1,),"")</f>
        <v>2.12922095227986</v>
      </c>
      <c r="EK88" cm="1">
        <f t="array" aca="1" ref="EK88" ca="1">IF(ISNA(E88),0,OFFSET(INDIRECT("'"&amp;EK$67&amp;"'!g1"),E88-1,)*CL88)</f>
        <v>1</v>
      </c>
      <c r="EL88" cm="1">
        <f t="array" aca="1" ref="EL88" ca="1">IF(ISNA(F88),0,OFFSET(INDIRECT("'"&amp;EL$67&amp;"'!g1"),F88-1,)*CM88)</f>
        <v>9947</v>
      </c>
      <c r="EM88" cm="1">
        <f t="array" aca="1" ref="EM88" ca="1">IF(ISNA(G88),0,OFFSET(INDIRECT("'"&amp;EM$67&amp;"'!g1"),G88-1,)*CN88)</f>
        <v>9901</v>
      </c>
      <c r="EN88" cm="1">
        <f t="array" aca="1" ref="EN88" ca="1">IF(ISNA(H88),0,OFFSET(INDIRECT("'"&amp;EN$67&amp;"'!g1"),H88-1,)*CO88)</f>
        <v>9982</v>
      </c>
      <c r="EO88" cm="1">
        <f t="array" aca="1" ref="EO88" ca="1">IF(ISNA(I88),0,OFFSET(INDIRECT("'"&amp;EO$67&amp;"'!g1"),I88-1,)*CP88)</f>
        <v>9997</v>
      </c>
      <c r="EP88" cm="1">
        <f t="array" aca="1" ref="EP88" ca="1">IF(ISNA(J88),0,OFFSET(INDIRECT("'"&amp;EP$67&amp;"'!g1"),J88-1,)*CQ88)</f>
        <v>1</v>
      </c>
      <c r="EQ88" cm="1">
        <f t="array" aca="1" ref="EQ88" ca="1">IF(ISNA(K88),0,OFFSET(INDIRECT("'"&amp;EQ$67&amp;"'!g1"),K88-1,)*CR88)</f>
        <v>9947</v>
      </c>
      <c r="ER88" cm="1">
        <f t="array" aca="1" ref="ER88" ca="1">IF(ISNA(L88),0,OFFSET(INDIRECT("'"&amp;ER$67&amp;"'!g1"),L88-1,)*CS88)</f>
        <v>9901</v>
      </c>
      <c r="ES88" cm="1">
        <f t="array" aca="1" ref="ES88" ca="1">IF(ISNA(M88),0,OFFSET(INDIRECT("'"&amp;ES$67&amp;"'!g1"),M88-1,)*CT88)</f>
        <v>9982</v>
      </c>
      <c r="ET88" cm="1">
        <f t="array" aca="1" ref="ET88" ca="1">IF(ISNA(N88),0,OFFSET(INDIRECT("'"&amp;ET$67&amp;"'!g1"),N88-1,)*CU88)</f>
        <v>9997</v>
      </c>
      <c r="EU88" cm="1">
        <f t="array" aca="1" ref="EU88" ca="1">IF(ISNA(O88),0,OFFSET(INDIRECT("'"&amp;EU$67&amp;"'!g1"),O88-1,)*CV88)</f>
        <v>1</v>
      </c>
      <c r="EV88" cm="1">
        <f t="array" aca="1" ref="EV88" ca="1">IF(ISNA(P88),0,OFFSET(INDIRECT("'"&amp;EV$67&amp;"'!g1"),P88-1,)*CW88)</f>
        <v>9947</v>
      </c>
      <c r="EW88" cm="1">
        <f t="array" aca="1" ref="EW88" ca="1">IF(ISNA(Q88),0,OFFSET(INDIRECT("'"&amp;EW$67&amp;"'!g1"),Q88-1,)*CX88)</f>
        <v>9901</v>
      </c>
      <c r="EX88" cm="1">
        <f t="array" aca="1" ref="EX88" ca="1">IF(ISNA(R88),0,OFFSET(INDIRECT("'"&amp;EX$67&amp;"'!g1"),R88-1,)*CY88)</f>
        <v>9982</v>
      </c>
      <c r="EY88" cm="1">
        <f t="array" aca="1" ref="EY88" ca="1">IF(ISNA(S88),0,OFFSET(INDIRECT("'"&amp;EY$67&amp;"'!g1"),S88-1,)*CZ88)</f>
        <v>9997</v>
      </c>
      <c r="FB88" s="10" cm="1">
        <f t="array" aca="1" ref="FB88" ca="1">IF(ISNA(E88),0,OFFSET(INDIRECT("'"&amp;EK$67&amp;"'!h1"),E88-1,))</f>
        <v>1</v>
      </c>
      <c r="FC88" s="10" cm="1">
        <f t="array" aca="1" ref="FC88" ca="1">IF(ISNA(F88),0,OFFSET(INDIRECT("'"&amp;EL$67&amp;"'!h1"),F88-1,))</f>
        <v>10000</v>
      </c>
      <c r="FD88" s="10" cm="1">
        <f t="array" aca="1" ref="FD88" ca="1">IF(ISNA(G88),0,OFFSET(INDIRECT("'"&amp;EM$67&amp;"'!h1"),G88-1,))</f>
        <v>10000</v>
      </c>
      <c r="FE88" s="10" cm="1">
        <f t="array" aca="1" ref="FE88" ca="1">IF(ISNA(H88),0,OFFSET(INDIRECT("'"&amp;EN$67&amp;"'!h1"),H88-1,))</f>
        <v>10000</v>
      </c>
      <c r="FF88" s="10" cm="1">
        <f t="array" aca="1" ref="FF88" ca="1">IF(ISNA(I88),0,OFFSET(INDIRECT("'"&amp;EO$67&amp;"'!h1"),I88-1,))</f>
        <v>10000</v>
      </c>
      <c r="FG88" s="10" cm="1">
        <f t="array" aca="1" ref="FG88" ca="1">IF(ISNA(J88),0,OFFSET(INDIRECT("'"&amp;EP$67&amp;"'!h1"),J88-1,))</f>
        <v>1</v>
      </c>
      <c r="FH88" s="10" cm="1">
        <f t="array" aca="1" ref="FH88" ca="1">IF(ISNA(K88),0,OFFSET(INDIRECT("'"&amp;EQ$67&amp;"'!h1"),K88-1,))</f>
        <v>10000</v>
      </c>
      <c r="FI88" s="10" cm="1">
        <f t="array" aca="1" ref="FI88" ca="1">IF(ISNA(L88),0,OFFSET(INDIRECT("'"&amp;ER$67&amp;"'!h1"),L88-1,))</f>
        <v>10000</v>
      </c>
      <c r="FJ88" s="10" cm="1">
        <f t="array" aca="1" ref="FJ88" ca="1">IF(ISNA(M88),0,OFFSET(INDIRECT("'"&amp;ES$67&amp;"'!h1"),M88-1,))</f>
        <v>10000</v>
      </c>
      <c r="FK88" s="10" cm="1">
        <f t="array" aca="1" ref="FK88" ca="1">IF(ISNA(N88),0,OFFSET(INDIRECT("'"&amp;ET$67&amp;"'!h1"),N88-1,))</f>
        <v>10000</v>
      </c>
      <c r="FL88" s="10" cm="1">
        <f t="array" aca="1" ref="FL88" ca="1">IF(ISNA(O88),0,OFFSET(INDIRECT("'"&amp;EU$67&amp;"'!h1"),O88-1,))</f>
        <v>1</v>
      </c>
      <c r="FM88" s="10" cm="1">
        <f t="array" aca="1" ref="FM88" ca="1">IF(ISNA(P88),0,OFFSET(INDIRECT("'"&amp;EV$67&amp;"'!h1"),P88-1,))</f>
        <v>10000</v>
      </c>
      <c r="FN88" s="10" cm="1">
        <f t="array" aca="1" ref="FN88" ca="1">IF(ISNA(Q88),0,OFFSET(INDIRECT("'"&amp;EW$67&amp;"'!h1"),Q88-1,))</f>
        <v>10000</v>
      </c>
      <c r="FO88" s="10" cm="1">
        <f t="array" aca="1" ref="FO88" ca="1">IF(ISNA(R88),0,OFFSET(INDIRECT("'"&amp;EX$67&amp;"'!h1"),R88-1,))</f>
        <v>10000</v>
      </c>
      <c r="FP88" s="10" cm="1">
        <f t="array" aca="1" ref="FP88" ca="1">IF(ISNA(S88),0,OFFSET(INDIRECT("'"&amp;EY$67&amp;"'!h1"),S88-1,))</f>
        <v>10000</v>
      </c>
      <c r="FQ88" s="10"/>
      <c r="FS88">
        <f t="shared" ca="1" si="126"/>
        <v>15</v>
      </c>
      <c r="FT88" t="e">
        <f t="shared" ca="1" si="122"/>
        <v>#N/A</v>
      </c>
      <c r="FU88" t="e">
        <f t="shared" ca="1" si="123"/>
        <v>#N/A</v>
      </c>
      <c r="FV88" t="e">
        <f t="shared" ca="1" si="124"/>
        <v>#N/A</v>
      </c>
      <c r="FW88" s="4" t="e">
        <f t="shared" ca="1" si="127"/>
        <v>#N/A</v>
      </c>
      <c r="FX88" s="5" t="e">
        <f t="shared" ca="1" si="128"/>
        <v>#N/A</v>
      </c>
    </row>
    <row r="89" spans="1:180" x14ac:dyDescent="0.2">
      <c r="A89" t="str" cm="1">
        <f t="array" aca="1" ref="A89" ca="1">INDIRECT($A$67&amp;"!A"&amp;ROW(C89)+$B$65)</f>
        <v>[[16,1,6]]</v>
      </c>
      <c r="B89" cm="1">
        <f t="array" aca="1" ref="B89" ca="1">INDIRECT($A$67&amp;"!b"&amp;ROW(C89)+$B$65)</f>
        <v>16</v>
      </c>
      <c r="C89">
        <f t="shared" ca="1" si="125"/>
        <v>5</v>
      </c>
      <c r="D89">
        <f>best!D49</f>
        <v>5</v>
      </c>
      <c r="E89">
        <f t="shared" ca="1" si="130"/>
        <v>46</v>
      </c>
      <c r="F89">
        <f t="shared" ca="1" si="130"/>
        <v>46</v>
      </c>
      <c r="G89">
        <f t="shared" ca="1" si="130"/>
        <v>46</v>
      </c>
      <c r="H89">
        <f t="shared" ca="1" si="130"/>
        <v>38</v>
      </c>
      <c r="I89">
        <f t="shared" ca="1" si="130"/>
        <v>47</v>
      </c>
      <c r="J89">
        <f t="shared" ca="1" si="130"/>
        <v>46</v>
      </c>
      <c r="K89">
        <f t="shared" ca="1" si="130"/>
        <v>46</v>
      </c>
      <c r="L89">
        <f t="shared" ca="1" si="130"/>
        <v>46</v>
      </c>
      <c r="M89">
        <f t="shared" ca="1" si="130"/>
        <v>38</v>
      </c>
      <c r="N89">
        <f t="shared" ca="1" si="130"/>
        <v>47</v>
      </c>
      <c r="O89">
        <f t="shared" ca="1" si="130"/>
        <v>46</v>
      </c>
      <c r="P89">
        <f t="shared" ca="1" si="130"/>
        <v>46</v>
      </c>
      <c r="Q89">
        <f t="shared" ca="1" si="130"/>
        <v>46</v>
      </c>
      <c r="R89">
        <f t="shared" ca="1" si="130"/>
        <v>38</v>
      </c>
      <c r="S89">
        <f t="shared" ca="1" si="130"/>
        <v>47</v>
      </c>
      <c r="V89" cm="1">
        <f t="array" aca="1" ref="V89" ca="1">IF(ISNA(E89),,OFFSET(INDIRECT("'"&amp;V$67&amp;"'!d1"),E89-1,))</f>
        <v>6</v>
      </c>
      <c r="W89" cm="1">
        <f t="array" aca="1" ref="W89" ca="1">IF(ISNA(F89),,OFFSET(INDIRECT("'"&amp;W$67&amp;"'!d1"),F89-1,))</f>
        <v>6</v>
      </c>
      <c r="X89" cm="1">
        <f t="array" aca="1" ref="X89" ca="1">IF(ISNA(G89),,OFFSET(INDIRECT("'"&amp;X$67&amp;"'!d1"),G89-1,))</f>
        <v>6</v>
      </c>
      <c r="Y89" cm="1">
        <f t="array" aca="1" ref="Y89" ca="1">IF(ISNA(H89),,OFFSET(INDIRECT("'"&amp;Y$67&amp;"'!d1"),H89-1,))</f>
        <v>6</v>
      </c>
      <c r="Z89" cm="1">
        <f t="array" aca="1" ref="Z89" ca="1">IF(ISNA(I89),,OFFSET(INDIRECT("'"&amp;Z$67&amp;"'!d1"),I89-1,))</f>
        <v>6</v>
      </c>
      <c r="AA89" cm="1">
        <f t="array" aca="1" ref="AA89" ca="1">IF(ISNA(J89),,OFFSET(INDIRECT("'"&amp;AA$67&amp;"'!d1"),J89-1,))</f>
        <v>6</v>
      </c>
      <c r="AB89" cm="1">
        <f t="array" aca="1" ref="AB89" ca="1">IF(ISNA(K89),,OFFSET(INDIRECT("'"&amp;AB$67&amp;"'!d1"),K89-1,))</f>
        <v>6</v>
      </c>
      <c r="AC89" cm="1">
        <f t="array" aca="1" ref="AC89" ca="1">IF(ISNA(L89),,OFFSET(INDIRECT("'"&amp;AC$67&amp;"'!d1"),L89-1,))</f>
        <v>6</v>
      </c>
      <c r="AD89" cm="1">
        <f t="array" aca="1" ref="AD89" ca="1">IF(ISNA(M89),,OFFSET(INDIRECT("'"&amp;AD$67&amp;"'!d1"),M89-1,))</f>
        <v>6</v>
      </c>
      <c r="AE89" cm="1">
        <f t="array" aca="1" ref="AE89" ca="1">IF(ISNA(N89),,OFFSET(INDIRECT("'"&amp;AE$67&amp;"'!d1"),N89-1,))</f>
        <v>6</v>
      </c>
      <c r="AF89" cm="1">
        <f t="array" aca="1" ref="AF89" ca="1">IF(ISNA(O89),,OFFSET(INDIRECT("'"&amp;AF$67&amp;"'!d1"),O89-1,))</f>
        <v>6</v>
      </c>
      <c r="AG89" cm="1">
        <f t="array" aca="1" ref="AG89" ca="1">IF(ISNA(P89),,OFFSET(INDIRECT("'"&amp;AG$67&amp;"'!d1"),P89-1,))</f>
        <v>6</v>
      </c>
      <c r="AH89" cm="1">
        <f t="array" aca="1" ref="AH89" ca="1">IF(ISNA(Q89),,OFFSET(INDIRECT("'"&amp;AH$67&amp;"'!d1"),Q89-1,))</f>
        <v>6</v>
      </c>
      <c r="AI89" cm="1">
        <f t="array" aca="1" ref="AI89" ca="1">IF(ISNA(R89),,OFFSET(INDIRECT("'"&amp;AI$67&amp;"'!d1"),R89-1,))</f>
        <v>6</v>
      </c>
      <c r="AJ89" cm="1">
        <f t="array" aca="1" ref="AJ89" ca="1">IF(ISNA(S89),,OFFSET(INDIRECT("'"&amp;AJ$67&amp;"'!d1"),S89-1,))</f>
        <v>6</v>
      </c>
      <c r="AM89">
        <f t="shared" ca="1" si="131"/>
        <v>0</v>
      </c>
      <c r="AN89">
        <f t="shared" ca="1" si="131"/>
        <v>0</v>
      </c>
      <c r="AO89">
        <f t="shared" ca="1" si="131"/>
        <v>0</v>
      </c>
      <c r="AP89">
        <f t="shared" ca="1" si="131"/>
        <v>0</v>
      </c>
      <c r="AQ89">
        <f t="shared" ca="1" si="131"/>
        <v>0</v>
      </c>
      <c r="AR89">
        <f t="shared" ref="AR89:AV139" ca="1" si="138">IF(DH89&gt; $N$3,0,1)</f>
        <v>0</v>
      </c>
      <c r="AS89">
        <f t="shared" ca="1" si="138"/>
        <v>0</v>
      </c>
      <c r="AT89">
        <f t="shared" ca="1" si="138"/>
        <v>0</v>
      </c>
      <c r="AU89">
        <f t="shared" ca="1" si="138"/>
        <v>0</v>
      </c>
      <c r="AV89">
        <f t="shared" ca="1" si="138"/>
        <v>0</v>
      </c>
      <c r="AW89">
        <f t="shared" ref="AW89:BA139" ca="1" si="139">IF(DM89&gt; $N$3,0,1)</f>
        <v>0</v>
      </c>
      <c r="AX89">
        <f t="shared" ca="1" si="139"/>
        <v>0</v>
      </c>
      <c r="AY89">
        <f t="shared" ca="1" si="139"/>
        <v>0</v>
      </c>
      <c r="AZ89">
        <f t="shared" ca="1" si="139"/>
        <v>0</v>
      </c>
      <c r="BA89">
        <f t="shared" ca="1" si="139"/>
        <v>0</v>
      </c>
      <c r="BD89">
        <f t="shared" ca="1" si="132"/>
        <v>1</v>
      </c>
      <c r="BE89">
        <f t="shared" ca="1" si="132"/>
        <v>1</v>
      </c>
      <c r="BF89">
        <f t="shared" ca="1" si="132"/>
        <v>1</v>
      </c>
      <c r="BG89">
        <f t="shared" ca="1" si="132"/>
        <v>1</v>
      </c>
      <c r="BH89">
        <f t="shared" ca="1" si="132"/>
        <v>1</v>
      </c>
      <c r="BI89">
        <f t="shared" ca="1" si="133"/>
        <v>1</v>
      </c>
      <c r="BJ89">
        <f t="shared" ca="1" si="133"/>
        <v>1</v>
      </c>
      <c r="BK89">
        <f t="shared" ca="1" si="133"/>
        <v>1</v>
      </c>
      <c r="BL89">
        <f t="shared" ca="1" si="133"/>
        <v>1</v>
      </c>
      <c r="BM89">
        <f t="shared" ca="1" si="133"/>
        <v>1</v>
      </c>
      <c r="BN89">
        <f t="shared" ca="1" si="133"/>
        <v>1</v>
      </c>
      <c r="BO89">
        <f t="shared" ca="1" si="133"/>
        <v>1</v>
      </c>
      <c r="BP89">
        <f t="shared" ca="1" si="133"/>
        <v>1</v>
      </c>
      <c r="BQ89">
        <f t="shared" ca="1" si="133"/>
        <v>1</v>
      </c>
      <c r="BR89">
        <f t="shared" ca="1" si="133"/>
        <v>1</v>
      </c>
      <c r="BU89">
        <f t="shared" ca="1" si="134"/>
        <v>6</v>
      </c>
      <c r="BV89">
        <f t="shared" ca="1" si="134"/>
        <v>6</v>
      </c>
      <c r="BW89">
        <f t="shared" ca="1" si="134"/>
        <v>6</v>
      </c>
      <c r="BX89">
        <f t="shared" ca="1" si="134"/>
        <v>6</v>
      </c>
      <c r="BY89">
        <f t="shared" ca="1" si="134"/>
        <v>6</v>
      </c>
      <c r="BZ89">
        <f t="shared" ca="1" si="135"/>
        <v>6</v>
      </c>
      <c r="CA89">
        <f t="shared" ca="1" si="135"/>
        <v>6</v>
      </c>
      <c r="CB89">
        <f t="shared" ca="1" si="135"/>
        <v>6</v>
      </c>
      <c r="CC89">
        <f t="shared" ca="1" si="135"/>
        <v>6</v>
      </c>
      <c r="CD89">
        <f t="shared" ca="1" si="135"/>
        <v>6</v>
      </c>
      <c r="CE89">
        <f t="shared" ca="1" si="135"/>
        <v>6</v>
      </c>
      <c r="CF89">
        <f t="shared" ca="1" si="135"/>
        <v>6</v>
      </c>
      <c r="CG89">
        <f t="shared" ca="1" si="135"/>
        <v>6</v>
      </c>
      <c r="CH89">
        <f t="shared" ca="1" si="135"/>
        <v>6</v>
      </c>
      <c r="CI89">
        <f t="shared" ca="1" si="135"/>
        <v>6</v>
      </c>
      <c r="CL89">
        <f t="shared" ca="1" si="136"/>
        <v>0</v>
      </c>
      <c r="CM89">
        <f t="shared" ca="1" si="136"/>
        <v>0</v>
      </c>
      <c r="CN89">
        <f t="shared" ca="1" si="136"/>
        <v>0</v>
      </c>
      <c r="CO89">
        <f t="shared" ca="1" si="136"/>
        <v>0</v>
      </c>
      <c r="CP89">
        <f t="shared" ca="1" si="136"/>
        <v>0</v>
      </c>
      <c r="CQ89">
        <f t="shared" ca="1" si="137"/>
        <v>0</v>
      </c>
      <c r="CR89">
        <f t="shared" ca="1" si="137"/>
        <v>0</v>
      </c>
      <c r="CS89">
        <f t="shared" ca="1" si="137"/>
        <v>0</v>
      </c>
      <c r="CT89">
        <f t="shared" ca="1" si="137"/>
        <v>0</v>
      </c>
      <c r="CU89">
        <f t="shared" ca="1" si="137"/>
        <v>0</v>
      </c>
      <c r="CV89">
        <f t="shared" ca="1" si="137"/>
        <v>0</v>
      </c>
      <c r="CW89">
        <f t="shared" ca="1" si="137"/>
        <v>0</v>
      </c>
      <c r="CX89">
        <f t="shared" ca="1" si="137"/>
        <v>0</v>
      </c>
      <c r="CY89">
        <f t="shared" ca="1" si="137"/>
        <v>0</v>
      </c>
      <c r="CZ89">
        <f t="shared" ca="1" si="137"/>
        <v>0</v>
      </c>
      <c r="DC89" cm="1">
        <f t="array" aca="1" ref="DC89" ca="1">IF(BD89,OFFSET(INDIRECT("'"&amp;DT$67&amp;"'!f1"),E89-1,),"")</f>
        <v>0.117176168598234</v>
      </c>
      <c r="DD89" cm="1">
        <f t="array" aca="1" ref="DD89" ca="1">IF(BE89,OFFSET(INDIRECT("'"&amp;DU$67&amp;"'!f1"),F89-1,),"")</f>
        <v>1.9615591391920999</v>
      </c>
      <c r="DE89" cm="1">
        <f t="array" aca="1" ref="DE89" ca="1">IF(BF89,OFFSET(INDIRECT("'"&amp;DV$67&amp;"'!f1"),G89-1,),"")</f>
        <v>1.76615670975297</v>
      </c>
      <c r="DF89" cm="1">
        <f t="array" aca="1" ref="DF89" ca="1">IF(BG89,OFFSET(INDIRECT("'"&amp;DW$67&amp;"'!f1"),H89-1,),"")</f>
        <v>9.80138251185417</v>
      </c>
      <c r="DG89" cm="1">
        <f t="array" aca="1" ref="DG89" ca="1">IF(BH89,OFFSET(INDIRECT("'"&amp;DX$67&amp;"'!f1"),I89-1,),"")</f>
        <v>2.1254325704649002</v>
      </c>
      <c r="DH89" cm="1">
        <f t="array" aca="1" ref="DH89" ca="1">IF(BI89,OFFSET(INDIRECT("'"&amp;DY$67&amp;"'!f1"),J89-1,),"")</f>
        <v>0.117176168598234</v>
      </c>
      <c r="DI89" cm="1">
        <f t="array" aca="1" ref="DI89" ca="1">IF(BJ89,OFFSET(INDIRECT("'"&amp;DZ$67&amp;"'!f1"),K89-1,),"")</f>
        <v>1.9615591391920999</v>
      </c>
      <c r="DJ89" cm="1">
        <f t="array" aca="1" ref="DJ89" ca="1">IF(BK89,OFFSET(INDIRECT("'"&amp;EA$67&amp;"'!f1"),L89-1,),"")</f>
        <v>1.76615670975297</v>
      </c>
      <c r="DK89" cm="1">
        <f t="array" aca="1" ref="DK89" ca="1">IF(BL89,OFFSET(INDIRECT("'"&amp;EB$67&amp;"'!f1"),M89-1,),"")</f>
        <v>9.80138251185417</v>
      </c>
      <c r="DL89" cm="1">
        <f t="array" aca="1" ref="DL89" ca="1">IF(BM89,OFFSET(INDIRECT("'"&amp;EC$67&amp;"'!f1"),N89-1,),"")</f>
        <v>2.1254325704649002</v>
      </c>
      <c r="DM89" cm="1">
        <f t="array" aca="1" ref="DM89" ca="1">IF(BN89,OFFSET(INDIRECT("'"&amp;ED$67&amp;"'!f1"),O89-1,),"")</f>
        <v>0.117176168598234</v>
      </c>
      <c r="DN89" cm="1">
        <f t="array" aca="1" ref="DN89" ca="1">IF(BO89,OFFSET(INDIRECT("'"&amp;EE$67&amp;"'!f1"),P89-1,),"")</f>
        <v>1.9615591391920999</v>
      </c>
      <c r="DO89" cm="1">
        <f t="array" aca="1" ref="DO89" ca="1">IF(BP89,OFFSET(INDIRECT("'"&amp;EF$67&amp;"'!f1"),Q89-1,),"")</f>
        <v>1.76615670975297</v>
      </c>
      <c r="DP89" cm="1">
        <f t="array" aca="1" ref="DP89" ca="1">IF(BQ89,OFFSET(INDIRECT("'"&amp;EG$67&amp;"'!f1"),R89-1,),"")</f>
        <v>9.80138251185417</v>
      </c>
      <c r="DQ89" cm="1">
        <f t="array" aca="1" ref="DQ89" ca="1">IF(BR89,OFFSET(INDIRECT("'"&amp;EH$67&amp;"'!f1"),S89-1,),"")</f>
        <v>2.1254325704649002</v>
      </c>
      <c r="DT89" t="str" cm="1">
        <f t="array" aca="1" ref="DT89" ca="1">IF(CL89,OFFSET(INDIRECT("'"&amp;DT$67&amp;"'!f1"),E89-1,),"")</f>
        <v/>
      </c>
      <c r="DU89" t="str" cm="1">
        <f t="array" aca="1" ref="DU89" ca="1">IF(CM89,OFFSET(INDIRECT("'"&amp;DU$67&amp;"'!f1"),F89-1,),"")</f>
        <v/>
      </c>
      <c r="DV89" t="str" cm="1">
        <f t="array" aca="1" ref="DV89" ca="1">IF(CN89,OFFSET(INDIRECT("'"&amp;DV$67&amp;"'!f1"),G89-1,),"")</f>
        <v/>
      </c>
      <c r="DW89" t="str" cm="1">
        <f t="array" aca="1" ref="DW89" ca="1">IF(CO89,OFFSET(INDIRECT("'"&amp;DW$67&amp;"'!f1"),H89-1,),"")</f>
        <v/>
      </c>
      <c r="DX89" t="str" cm="1">
        <f t="array" aca="1" ref="DX89" ca="1">IF(CP89,OFFSET(INDIRECT("'"&amp;DX$67&amp;"'!f1"),I89-1,),"")</f>
        <v/>
      </c>
      <c r="DY89" t="str" cm="1">
        <f t="array" aca="1" ref="DY89" ca="1">IF(CQ89,OFFSET(INDIRECT("'"&amp;DY$67&amp;"'!f1"),J89-1,),"")</f>
        <v/>
      </c>
      <c r="DZ89" t="str" cm="1">
        <f t="array" aca="1" ref="DZ89" ca="1">IF(CR89,OFFSET(INDIRECT("'"&amp;DZ$67&amp;"'!f1"),K89-1,),"")</f>
        <v/>
      </c>
      <c r="EA89" t="str" cm="1">
        <f t="array" aca="1" ref="EA89" ca="1">IF(CS89,OFFSET(INDIRECT("'"&amp;EA$67&amp;"'!f1"),L89-1,),"")</f>
        <v/>
      </c>
      <c r="EB89" t="str" cm="1">
        <f t="array" aca="1" ref="EB89" ca="1">IF(CT89,OFFSET(INDIRECT("'"&amp;EB$67&amp;"'!f1"),M89-1,),"")</f>
        <v/>
      </c>
      <c r="EC89" t="str" cm="1">
        <f t="array" aca="1" ref="EC89" ca="1">IF(CU89,OFFSET(INDIRECT("'"&amp;EC$67&amp;"'!f1"),N89-1,),"")</f>
        <v/>
      </c>
      <c r="ED89" t="str" cm="1">
        <f t="array" aca="1" ref="ED89" ca="1">IF(CV89,OFFSET(INDIRECT("'"&amp;ED$67&amp;"'!f1"),O89-1,),"")</f>
        <v/>
      </c>
      <c r="EE89" t="str" cm="1">
        <f t="array" aca="1" ref="EE89" ca="1">IF(CW89,OFFSET(INDIRECT("'"&amp;EE$67&amp;"'!f1"),P89-1,),"")</f>
        <v/>
      </c>
      <c r="EF89" t="str" cm="1">
        <f t="array" aca="1" ref="EF89" ca="1">IF(CX89,OFFSET(INDIRECT("'"&amp;EF$67&amp;"'!f1"),Q89-1,),"")</f>
        <v/>
      </c>
      <c r="EG89" t="str" cm="1">
        <f t="array" aca="1" ref="EG89" ca="1">IF(CY89,OFFSET(INDIRECT("'"&amp;EG$67&amp;"'!f1"),R89-1,),"")</f>
        <v/>
      </c>
      <c r="EH89" t="str" cm="1">
        <f t="array" aca="1" ref="EH89" ca="1">IF(CZ89,OFFSET(INDIRECT("'"&amp;EH$67&amp;"'!f1"),S89-1,),"")</f>
        <v/>
      </c>
      <c r="EK89" cm="1">
        <f t="array" aca="1" ref="EK89" ca="1">IF(ISNA(E89),0,OFFSET(INDIRECT("'"&amp;EK$67&amp;"'!g1"),E89-1,)*CL89)</f>
        <v>0</v>
      </c>
      <c r="EL89" cm="1">
        <f t="array" aca="1" ref="EL89" ca="1">IF(ISNA(F89),0,OFFSET(INDIRECT("'"&amp;EL$67&amp;"'!g1"),F89-1,)*CM89)</f>
        <v>0</v>
      </c>
      <c r="EM89" cm="1">
        <f t="array" aca="1" ref="EM89" ca="1">IF(ISNA(G89),0,OFFSET(INDIRECT("'"&amp;EM$67&amp;"'!g1"),G89-1,)*CN89)</f>
        <v>0</v>
      </c>
      <c r="EN89" cm="1">
        <f t="array" aca="1" ref="EN89" ca="1">IF(ISNA(H89),0,OFFSET(INDIRECT("'"&amp;EN$67&amp;"'!g1"),H89-1,)*CO89)</f>
        <v>0</v>
      </c>
      <c r="EO89" cm="1">
        <f t="array" aca="1" ref="EO89" ca="1">IF(ISNA(I89),0,OFFSET(INDIRECT("'"&amp;EO$67&amp;"'!g1"),I89-1,)*CP89)</f>
        <v>0</v>
      </c>
      <c r="EP89" cm="1">
        <f t="array" aca="1" ref="EP89" ca="1">IF(ISNA(J89),0,OFFSET(INDIRECT("'"&amp;EP$67&amp;"'!g1"),J89-1,)*CQ89)</f>
        <v>0</v>
      </c>
      <c r="EQ89" cm="1">
        <f t="array" aca="1" ref="EQ89" ca="1">IF(ISNA(K89),0,OFFSET(INDIRECT("'"&amp;EQ$67&amp;"'!g1"),K89-1,)*CR89)</f>
        <v>0</v>
      </c>
      <c r="ER89" cm="1">
        <f t="array" aca="1" ref="ER89" ca="1">IF(ISNA(L89),0,OFFSET(INDIRECT("'"&amp;ER$67&amp;"'!g1"),L89-1,)*CS89)</f>
        <v>0</v>
      </c>
      <c r="ES89" cm="1">
        <f t="array" aca="1" ref="ES89" ca="1">IF(ISNA(M89),0,OFFSET(INDIRECT("'"&amp;ES$67&amp;"'!g1"),M89-1,)*CT89)</f>
        <v>0</v>
      </c>
      <c r="ET89" cm="1">
        <f t="array" aca="1" ref="ET89" ca="1">IF(ISNA(N89),0,OFFSET(INDIRECT("'"&amp;ET$67&amp;"'!g1"),N89-1,)*CU89)</f>
        <v>0</v>
      </c>
      <c r="EU89" cm="1">
        <f t="array" aca="1" ref="EU89" ca="1">IF(ISNA(O89),0,OFFSET(INDIRECT("'"&amp;EU$67&amp;"'!g1"),O89-1,)*CV89)</f>
        <v>0</v>
      </c>
      <c r="EV89" cm="1">
        <f t="array" aca="1" ref="EV89" ca="1">IF(ISNA(P89),0,OFFSET(INDIRECT("'"&amp;EV$67&amp;"'!g1"),P89-1,)*CW89)</f>
        <v>0</v>
      </c>
      <c r="EW89" cm="1">
        <f t="array" aca="1" ref="EW89" ca="1">IF(ISNA(Q89),0,OFFSET(INDIRECT("'"&amp;EW$67&amp;"'!g1"),Q89-1,)*CX89)</f>
        <v>0</v>
      </c>
      <c r="EX89" cm="1">
        <f t="array" aca="1" ref="EX89" ca="1">IF(ISNA(R89),0,OFFSET(INDIRECT("'"&amp;EX$67&amp;"'!g1"),R89-1,)*CY89)</f>
        <v>0</v>
      </c>
      <c r="EY89" cm="1">
        <f t="array" aca="1" ref="EY89" ca="1">IF(ISNA(S89),0,OFFSET(INDIRECT("'"&amp;EY$67&amp;"'!g1"),S89-1,)*CZ89)</f>
        <v>0</v>
      </c>
      <c r="FB89" s="10" cm="1">
        <f t="array" aca="1" ref="FB89" ca="1">IF(ISNA(E89),0,OFFSET(INDIRECT("'"&amp;EK$67&amp;"'!h1"),E89-1,))</f>
        <v>1</v>
      </c>
      <c r="FC89" s="10" cm="1">
        <f t="array" aca="1" ref="FC89" ca="1">IF(ISNA(F89),0,OFFSET(INDIRECT("'"&amp;EL$67&amp;"'!h1"),F89-1,))</f>
        <v>10000</v>
      </c>
      <c r="FD89" s="10" cm="1">
        <f t="array" aca="1" ref="FD89" ca="1">IF(ISNA(G89),0,OFFSET(INDIRECT("'"&amp;EM$67&amp;"'!h1"),G89-1,))</f>
        <v>10000</v>
      </c>
      <c r="FE89" s="10" cm="1">
        <f t="array" aca="1" ref="FE89" ca="1">IF(ISNA(H89),0,OFFSET(INDIRECT("'"&amp;EN$67&amp;"'!h1"),H89-1,))</f>
        <v>10000</v>
      </c>
      <c r="FF89" s="10" cm="1">
        <f t="array" aca="1" ref="FF89" ca="1">IF(ISNA(I89),0,OFFSET(INDIRECT("'"&amp;EO$67&amp;"'!h1"),I89-1,))</f>
        <v>10000</v>
      </c>
      <c r="FG89" s="10" cm="1">
        <f t="array" aca="1" ref="FG89" ca="1">IF(ISNA(J89),0,OFFSET(INDIRECT("'"&amp;EP$67&amp;"'!h1"),J89-1,))</f>
        <v>1</v>
      </c>
      <c r="FH89" s="10" cm="1">
        <f t="array" aca="1" ref="FH89" ca="1">IF(ISNA(K89),0,OFFSET(INDIRECT("'"&amp;EQ$67&amp;"'!h1"),K89-1,))</f>
        <v>10000</v>
      </c>
      <c r="FI89" s="10" cm="1">
        <f t="array" aca="1" ref="FI89" ca="1">IF(ISNA(L89),0,OFFSET(INDIRECT("'"&amp;ER$67&amp;"'!h1"),L89-1,))</f>
        <v>10000</v>
      </c>
      <c r="FJ89" s="10" cm="1">
        <f t="array" aca="1" ref="FJ89" ca="1">IF(ISNA(M89),0,OFFSET(INDIRECT("'"&amp;ES$67&amp;"'!h1"),M89-1,))</f>
        <v>10000</v>
      </c>
      <c r="FK89" s="10" cm="1">
        <f t="array" aca="1" ref="FK89" ca="1">IF(ISNA(N89),0,OFFSET(INDIRECT("'"&amp;ET$67&amp;"'!h1"),N89-1,))</f>
        <v>10000</v>
      </c>
      <c r="FL89" s="10" cm="1">
        <f t="array" aca="1" ref="FL89" ca="1">IF(ISNA(O89),0,OFFSET(INDIRECT("'"&amp;EU$67&amp;"'!h1"),O89-1,))</f>
        <v>1</v>
      </c>
      <c r="FM89" s="10" cm="1">
        <f t="array" aca="1" ref="FM89" ca="1">IF(ISNA(P89),0,OFFSET(INDIRECT("'"&amp;EV$67&amp;"'!h1"),P89-1,))</f>
        <v>10000</v>
      </c>
      <c r="FN89" s="10" cm="1">
        <f t="array" aca="1" ref="FN89" ca="1">IF(ISNA(Q89),0,OFFSET(INDIRECT("'"&amp;EW$67&amp;"'!h1"),Q89-1,))</f>
        <v>10000</v>
      </c>
      <c r="FO89" s="10" cm="1">
        <f t="array" aca="1" ref="FO89" ca="1">IF(ISNA(R89),0,OFFSET(INDIRECT("'"&amp;EX$67&amp;"'!h1"),R89-1,))</f>
        <v>10000</v>
      </c>
      <c r="FP89" s="10" cm="1">
        <f t="array" aca="1" ref="FP89" ca="1">IF(ISNA(S89),0,OFFSET(INDIRECT("'"&amp;EY$67&amp;"'!h1"),S89-1,))</f>
        <v>10000</v>
      </c>
      <c r="FQ89" s="10"/>
      <c r="FS89">
        <f t="shared" ca="1" si="126"/>
        <v>16</v>
      </c>
      <c r="FT89" t="e">
        <f t="shared" ca="1" si="122"/>
        <v>#N/A</v>
      </c>
      <c r="FU89" t="e">
        <f t="shared" ca="1" si="123"/>
        <v>#N/A</v>
      </c>
      <c r="FV89" t="e">
        <f t="shared" ca="1" si="124"/>
        <v>#N/A</v>
      </c>
      <c r="FW89" s="4" t="e">
        <f t="shared" ca="1" si="127"/>
        <v>#N/A</v>
      </c>
      <c r="FX89" s="5" t="e">
        <f t="shared" ca="1" si="128"/>
        <v>#N/A</v>
      </c>
    </row>
    <row r="90" spans="1:180" x14ac:dyDescent="0.2">
      <c r="A90" t="str" cm="1">
        <f t="array" aca="1" ref="A90" ca="1">INDIRECT($A$67&amp;"!A"&amp;ROW(C90)+$B$65)</f>
        <v>[[17,3,5]]</v>
      </c>
      <c r="B90" cm="1">
        <f t="array" aca="1" ref="B90" ca="1">INDIRECT($A$67&amp;"!b"&amp;ROW(C90)+$B$65)</f>
        <v>17</v>
      </c>
      <c r="C90">
        <f t="shared" ca="1" si="125"/>
        <v>5</v>
      </c>
      <c r="D90">
        <f>best!D50</f>
        <v>5</v>
      </c>
      <c r="E90">
        <f t="shared" ca="1" si="130"/>
        <v>47</v>
      </c>
      <c r="F90">
        <f t="shared" ca="1" si="130"/>
        <v>47</v>
      </c>
      <c r="G90">
        <f t="shared" ca="1" si="130"/>
        <v>47</v>
      </c>
      <c r="H90">
        <f t="shared" ca="1" si="130"/>
        <v>39</v>
      </c>
      <c r="I90">
        <f t="shared" ca="1" si="130"/>
        <v>48</v>
      </c>
      <c r="J90">
        <f t="shared" ca="1" si="130"/>
        <v>47</v>
      </c>
      <c r="K90">
        <f t="shared" ca="1" si="130"/>
        <v>47</v>
      </c>
      <c r="L90">
        <f t="shared" ca="1" si="130"/>
        <v>47</v>
      </c>
      <c r="M90">
        <f t="shared" ca="1" si="130"/>
        <v>39</v>
      </c>
      <c r="N90">
        <f t="shared" ca="1" si="130"/>
        <v>48</v>
      </c>
      <c r="O90">
        <f t="shared" ca="1" si="130"/>
        <v>47</v>
      </c>
      <c r="P90">
        <f t="shared" ca="1" si="130"/>
        <v>47</v>
      </c>
      <c r="Q90">
        <f t="shared" ca="1" si="130"/>
        <v>47</v>
      </c>
      <c r="R90">
        <f t="shared" ca="1" si="130"/>
        <v>39</v>
      </c>
      <c r="S90">
        <f t="shared" ca="1" si="130"/>
        <v>48</v>
      </c>
      <c r="V90" cm="1">
        <f t="array" aca="1" ref="V90" ca="1">IF(ISNA(E90),,OFFSET(INDIRECT("'"&amp;V$67&amp;"'!d1"),E90-1,))</f>
        <v>5</v>
      </c>
      <c r="W90" cm="1">
        <f t="array" aca="1" ref="W90" ca="1">IF(ISNA(F90),,OFFSET(INDIRECT("'"&amp;W$67&amp;"'!d1"),F90-1,))</f>
        <v>5</v>
      </c>
      <c r="X90" cm="1">
        <f t="array" aca="1" ref="X90" ca="1">IF(ISNA(G90),,OFFSET(INDIRECT("'"&amp;X$67&amp;"'!d1"),G90-1,))</f>
        <v>5</v>
      </c>
      <c r="Y90" cm="1">
        <f t="array" aca="1" ref="Y90" ca="1">IF(ISNA(H90),,OFFSET(INDIRECT("'"&amp;Y$67&amp;"'!d1"),H90-1,))</f>
        <v>5</v>
      </c>
      <c r="Z90" cm="1">
        <f t="array" aca="1" ref="Z90" ca="1">IF(ISNA(I90),,OFFSET(INDIRECT("'"&amp;Z$67&amp;"'!d1"),I90-1,))</f>
        <v>5</v>
      </c>
      <c r="AA90" cm="1">
        <f t="array" aca="1" ref="AA90" ca="1">IF(ISNA(J90),,OFFSET(INDIRECT("'"&amp;AA$67&amp;"'!d1"),J90-1,))</f>
        <v>5</v>
      </c>
      <c r="AB90" cm="1">
        <f t="array" aca="1" ref="AB90" ca="1">IF(ISNA(K90),,OFFSET(INDIRECT("'"&amp;AB$67&amp;"'!d1"),K90-1,))</f>
        <v>5</v>
      </c>
      <c r="AC90" cm="1">
        <f t="array" aca="1" ref="AC90" ca="1">IF(ISNA(L90),,OFFSET(INDIRECT("'"&amp;AC$67&amp;"'!d1"),L90-1,))</f>
        <v>5</v>
      </c>
      <c r="AD90" cm="1">
        <f t="array" aca="1" ref="AD90" ca="1">IF(ISNA(M90),,OFFSET(INDIRECT("'"&amp;AD$67&amp;"'!d1"),M90-1,))</f>
        <v>5</v>
      </c>
      <c r="AE90" cm="1">
        <f t="array" aca="1" ref="AE90" ca="1">IF(ISNA(N90),,OFFSET(INDIRECT("'"&amp;AE$67&amp;"'!d1"),N90-1,))</f>
        <v>5</v>
      </c>
      <c r="AF90" cm="1">
        <f t="array" aca="1" ref="AF90" ca="1">IF(ISNA(O90),,OFFSET(INDIRECT("'"&amp;AF$67&amp;"'!d1"),O90-1,))</f>
        <v>5</v>
      </c>
      <c r="AG90" cm="1">
        <f t="array" aca="1" ref="AG90" ca="1">IF(ISNA(P90),,OFFSET(INDIRECT("'"&amp;AG$67&amp;"'!d1"),P90-1,))</f>
        <v>5</v>
      </c>
      <c r="AH90" cm="1">
        <f t="array" aca="1" ref="AH90" ca="1">IF(ISNA(Q90),,OFFSET(INDIRECT("'"&amp;AH$67&amp;"'!d1"),Q90-1,))</f>
        <v>5</v>
      </c>
      <c r="AI90" cm="1">
        <f t="array" aca="1" ref="AI90" ca="1">IF(ISNA(R90),,OFFSET(INDIRECT("'"&amp;AI$67&amp;"'!d1"),R90-1,))</f>
        <v>5</v>
      </c>
      <c r="AJ90" cm="1">
        <f t="array" aca="1" ref="AJ90" ca="1">IF(ISNA(S90),,OFFSET(INDIRECT("'"&amp;AJ$67&amp;"'!d1"),S90-1,))</f>
        <v>5</v>
      </c>
      <c r="AM90">
        <f t="shared" ca="1" si="131"/>
        <v>0</v>
      </c>
      <c r="AN90">
        <f t="shared" ca="1" si="131"/>
        <v>0</v>
      </c>
      <c r="AO90">
        <f t="shared" ca="1" si="131"/>
        <v>0</v>
      </c>
      <c r="AP90">
        <f t="shared" ca="1" si="131"/>
        <v>0</v>
      </c>
      <c r="AQ90">
        <f t="shared" ca="1" si="131"/>
        <v>0</v>
      </c>
      <c r="AR90">
        <f t="shared" ca="1" si="138"/>
        <v>0</v>
      </c>
      <c r="AS90">
        <f t="shared" ca="1" si="138"/>
        <v>0</v>
      </c>
      <c r="AT90">
        <f t="shared" ca="1" si="138"/>
        <v>0</v>
      </c>
      <c r="AU90">
        <f t="shared" ca="1" si="138"/>
        <v>0</v>
      </c>
      <c r="AV90">
        <f t="shared" ca="1" si="138"/>
        <v>0</v>
      </c>
      <c r="AW90">
        <f t="shared" ca="1" si="139"/>
        <v>0</v>
      </c>
      <c r="AX90">
        <f t="shared" ca="1" si="139"/>
        <v>0</v>
      </c>
      <c r="AY90">
        <f t="shared" ca="1" si="139"/>
        <v>0</v>
      </c>
      <c r="AZ90">
        <f t="shared" ca="1" si="139"/>
        <v>0</v>
      </c>
      <c r="BA90">
        <f t="shared" ca="1" si="139"/>
        <v>0</v>
      </c>
      <c r="BD90">
        <f t="shared" ca="1" si="132"/>
        <v>1</v>
      </c>
      <c r="BE90">
        <f t="shared" ca="1" si="132"/>
        <v>1</v>
      </c>
      <c r="BF90">
        <f t="shared" ca="1" si="132"/>
        <v>1</v>
      </c>
      <c r="BG90">
        <f t="shared" ca="1" si="132"/>
        <v>1</v>
      </c>
      <c r="BH90">
        <f t="shared" ca="1" si="132"/>
        <v>1</v>
      </c>
      <c r="BI90">
        <f t="shared" ca="1" si="133"/>
        <v>1</v>
      </c>
      <c r="BJ90">
        <f t="shared" ca="1" si="133"/>
        <v>1</v>
      </c>
      <c r="BK90">
        <f t="shared" ca="1" si="133"/>
        <v>1</v>
      </c>
      <c r="BL90">
        <f t="shared" ca="1" si="133"/>
        <v>1</v>
      </c>
      <c r="BM90">
        <f t="shared" ca="1" si="133"/>
        <v>1</v>
      </c>
      <c r="BN90">
        <f t="shared" ca="1" si="133"/>
        <v>1</v>
      </c>
      <c r="BO90">
        <f t="shared" ca="1" si="133"/>
        <v>1</v>
      </c>
      <c r="BP90">
        <f t="shared" ca="1" si="133"/>
        <v>1</v>
      </c>
      <c r="BQ90">
        <f t="shared" ca="1" si="133"/>
        <v>1</v>
      </c>
      <c r="BR90">
        <f t="shared" ca="1" si="133"/>
        <v>1</v>
      </c>
      <c r="BU90">
        <f t="shared" ca="1" si="134"/>
        <v>5</v>
      </c>
      <c r="BV90">
        <f t="shared" ca="1" si="134"/>
        <v>5</v>
      </c>
      <c r="BW90">
        <f t="shared" ca="1" si="134"/>
        <v>5</v>
      </c>
      <c r="BX90">
        <f t="shared" ca="1" si="134"/>
        <v>5</v>
      </c>
      <c r="BY90">
        <f t="shared" ca="1" si="134"/>
        <v>5</v>
      </c>
      <c r="BZ90">
        <f t="shared" ca="1" si="135"/>
        <v>5</v>
      </c>
      <c r="CA90">
        <f t="shared" ca="1" si="135"/>
        <v>5</v>
      </c>
      <c r="CB90">
        <f t="shared" ca="1" si="135"/>
        <v>5</v>
      </c>
      <c r="CC90">
        <f t="shared" ca="1" si="135"/>
        <v>5</v>
      </c>
      <c r="CD90">
        <f t="shared" ca="1" si="135"/>
        <v>5</v>
      </c>
      <c r="CE90">
        <f t="shared" ca="1" si="135"/>
        <v>5</v>
      </c>
      <c r="CF90">
        <f t="shared" ca="1" si="135"/>
        <v>5</v>
      </c>
      <c r="CG90">
        <f t="shared" ca="1" si="135"/>
        <v>5</v>
      </c>
      <c r="CH90">
        <f t="shared" ca="1" si="135"/>
        <v>5</v>
      </c>
      <c r="CI90">
        <f t="shared" ca="1" si="135"/>
        <v>5</v>
      </c>
      <c r="CL90">
        <f t="shared" ca="1" si="136"/>
        <v>1</v>
      </c>
      <c r="CM90">
        <f t="shared" ca="1" si="136"/>
        <v>1</v>
      </c>
      <c r="CN90">
        <f t="shared" ca="1" si="136"/>
        <v>1</v>
      </c>
      <c r="CO90">
        <f t="shared" ca="1" si="136"/>
        <v>1</v>
      </c>
      <c r="CP90">
        <f t="shared" ca="1" si="136"/>
        <v>1</v>
      </c>
      <c r="CQ90">
        <f t="shared" ca="1" si="137"/>
        <v>1</v>
      </c>
      <c r="CR90">
        <f t="shared" ca="1" si="137"/>
        <v>1</v>
      </c>
      <c r="CS90">
        <f t="shared" ca="1" si="137"/>
        <v>1</v>
      </c>
      <c r="CT90">
        <f t="shared" ca="1" si="137"/>
        <v>1</v>
      </c>
      <c r="CU90">
        <f t="shared" ca="1" si="137"/>
        <v>1</v>
      </c>
      <c r="CV90">
        <f t="shared" ca="1" si="137"/>
        <v>1</v>
      </c>
      <c r="CW90">
        <f t="shared" ca="1" si="137"/>
        <v>1</v>
      </c>
      <c r="CX90">
        <f t="shared" ca="1" si="137"/>
        <v>1</v>
      </c>
      <c r="CY90">
        <f t="shared" ca="1" si="137"/>
        <v>1</v>
      </c>
      <c r="CZ90">
        <f t="shared" ca="1" si="137"/>
        <v>1</v>
      </c>
      <c r="DC90" cm="1">
        <f t="array" aca="1" ref="DC90" ca="1">IF(BD90,OFFSET(INDIRECT("'"&amp;DT$67&amp;"'!f1"),E90-1,),"")</f>
        <v>0.120109114795923</v>
      </c>
      <c r="DD90" cm="1">
        <f t="array" aca="1" ref="DD90" ca="1">IF(BE90,OFFSET(INDIRECT("'"&amp;DU$67&amp;"'!f1"),F90-1,),"")</f>
        <v>2.1469536665827</v>
      </c>
      <c r="DE90" cm="1">
        <f t="array" aca="1" ref="DE90" ca="1">IF(BF90,OFFSET(INDIRECT("'"&amp;DV$67&amp;"'!f1"),G90-1,),"")</f>
        <v>1.85536152310669</v>
      </c>
      <c r="DF90" cm="1">
        <f t="array" aca="1" ref="DF90" ca="1">IF(BG90,OFFSET(INDIRECT("'"&amp;DW$67&amp;"'!f1"),H90-1,),"")</f>
        <v>10.6065741479396</v>
      </c>
      <c r="DG90" cm="1">
        <f t="array" aca="1" ref="DG90" ca="1">IF(BH90,OFFSET(INDIRECT("'"&amp;DX$67&amp;"'!f1"),I90-1,),"")</f>
        <v>2.1822169171646202</v>
      </c>
      <c r="DH90" cm="1">
        <f t="array" aca="1" ref="DH90" ca="1">IF(BI90,OFFSET(INDIRECT("'"&amp;DY$67&amp;"'!f1"),J90-1,),"")</f>
        <v>0.120109114795923</v>
      </c>
      <c r="DI90" cm="1">
        <f t="array" aca="1" ref="DI90" ca="1">IF(BJ90,OFFSET(INDIRECT("'"&amp;DZ$67&amp;"'!f1"),K90-1,),"")</f>
        <v>2.1469536665827</v>
      </c>
      <c r="DJ90" cm="1">
        <f t="array" aca="1" ref="DJ90" ca="1">IF(BK90,OFFSET(INDIRECT("'"&amp;EA$67&amp;"'!f1"),L90-1,),"")</f>
        <v>1.85536152310669</v>
      </c>
      <c r="DK90" cm="1">
        <f t="array" aca="1" ref="DK90" ca="1">IF(BL90,OFFSET(INDIRECT("'"&amp;EB$67&amp;"'!f1"),M90-1,),"")</f>
        <v>10.6065741479396</v>
      </c>
      <c r="DL90" cm="1">
        <f t="array" aca="1" ref="DL90" ca="1">IF(BM90,OFFSET(INDIRECT("'"&amp;EC$67&amp;"'!f1"),N90-1,),"")</f>
        <v>2.1822169171646202</v>
      </c>
      <c r="DM90" cm="1">
        <f t="array" aca="1" ref="DM90" ca="1">IF(BN90,OFFSET(INDIRECT("'"&amp;ED$67&amp;"'!f1"),O90-1,),"")</f>
        <v>0.120109114795923</v>
      </c>
      <c r="DN90" cm="1">
        <f t="array" aca="1" ref="DN90" ca="1">IF(BO90,OFFSET(INDIRECT("'"&amp;EE$67&amp;"'!f1"),P90-1,),"")</f>
        <v>2.1469536665827</v>
      </c>
      <c r="DO90" cm="1">
        <f t="array" aca="1" ref="DO90" ca="1">IF(BP90,OFFSET(INDIRECT("'"&amp;EF$67&amp;"'!f1"),Q90-1,),"")</f>
        <v>1.85536152310669</v>
      </c>
      <c r="DP90" cm="1">
        <f t="array" aca="1" ref="DP90" ca="1">IF(BQ90,OFFSET(INDIRECT("'"&amp;EG$67&amp;"'!f1"),R90-1,),"")</f>
        <v>10.6065741479396</v>
      </c>
      <c r="DQ90" cm="1">
        <f t="array" aca="1" ref="DQ90" ca="1">IF(BR90,OFFSET(INDIRECT("'"&amp;EH$67&amp;"'!f1"),S90-1,),"")</f>
        <v>2.1822169171646202</v>
      </c>
      <c r="DT90" cm="1">
        <f t="array" aca="1" ref="DT90" ca="1">IF(CL90,OFFSET(INDIRECT("'"&amp;DT$67&amp;"'!f1"),E90-1,),"")</f>
        <v>0.120109114795923</v>
      </c>
      <c r="DU90" cm="1">
        <f t="array" aca="1" ref="DU90" ca="1">IF(CM90,OFFSET(INDIRECT("'"&amp;DU$67&amp;"'!f1"),F90-1,),"")</f>
        <v>2.1469536665827</v>
      </c>
      <c r="DV90" cm="1">
        <f t="array" aca="1" ref="DV90" ca="1">IF(CN90,OFFSET(INDIRECT("'"&amp;DV$67&amp;"'!f1"),G90-1,),"")</f>
        <v>1.85536152310669</v>
      </c>
      <c r="DW90" cm="1">
        <f t="array" aca="1" ref="DW90" ca="1">IF(CO90,OFFSET(INDIRECT("'"&amp;DW$67&amp;"'!f1"),H90-1,),"")</f>
        <v>10.6065741479396</v>
      </c>
      <c r="DX90" cm="1">
        <f t="array" aca="1" ref="DX90" ca="1">IF(CP90,OFFSET(INDIRECT("'"&amp;DX$67&amp;"'!f1"),I90-1,),"")</f>
        <v>2.1822169171646202</v>
      </c>
      <c r="DY90" cm="1">
        <f t="array" aca="1" ref="DY90" ca="1">IF(CQ90,OFFSET(INDIRECT("'"&amp;DY$67&amp;"'!f1"),J90-1,),"")</f>
        <v>0.120109114795923</v>
      </c>
      <c r="DZ90" cm="1">
        <f t="array" aca="1" ref="DZ90" ca="1">IF(CR90,OFFSET(INDIRECT("'"&amp;DZ$67&amp;"'!f1"),K90-1,),"")</f>
        <v>2.1469536665827</v>
      </c>
      <c r="EA90" cm="1">
        <f t="array" aca="1" ref="EA90" ca="1">IF(CS90,OFFSET(INDIRECT("'"&amp;EA$67&amp;"'!f1"),L90-1,),"")</f>
        <v>1.85536152310669</v>
      </c>
      <c r="EB90" cm="1">
        <f t="array" aca="1" ref="EB90" ca="1">IF(CT90,OFFSET(INDIRECT("'"&amp;EB$67&amp;"'!f1"),M90-1,),"")</f>
        <v>10.6065741479396</v>
      </c>
      <c r="EC90" cm="1">
        <f t="array" aca="1" ref="EC90" ca="1">IF(CU90,OFFSET(INDIRECT("'"&amp;EC$67&amp;"'!f1"),N90-1,),"")</f>
        <v>2.1822169171646202</v>
      </c>
      <c r="ED90" cm="1">
        <f t="array" aca="1" ref="ED90" ca="1">IF(CV90,OFFSET(INDIRECT("'"&amp;ED$67&amp;"'!f1"),O90-1,),"")</f>
        <v>0.120109114795923</v>
      </c>
      <c r="EE90" cm="1">
        <f t="array" aca="1" ref="EE90" ca="1">IF(CW90,OFFSET(INDIRECT("'"&amp;EE$67&amp;"'!f1"),P90-1,),"")</f>
        <v>2.1469536665827</v>
      </c>
      <c r="EF90" cm="1">
        <f t="array" aca="1" ref="EF90" ca="1">IF(CX90,OFFSET(INDIRECT("'"&amp;EF$67&amp;"'!f1"),Q90-1,),"")</f>
        <v>1.85536152310669</v>
      </c>
      <c r="EG90" cm="1">
        <f t="array" aca="1" ref="EG90" ca="1">IF(CY90,OFFSET(INDIRECT("'"&amp;EG$67&amp;"'!f1"),R90-1,),"")</f>
        <v>10.6065741479396</v>
      </c>
      <c r="EH90" cm="1">
        <f t="array" aca="1" ref="EH90" ca="1">IF(CZ90,OFFSET(INDIRECT("'"&amp;EH$67&amp;"'!f1"),S90-1,),"")</f>
        <v>2.1822169171646202</v>
      </c>
      <c r="EK90" cm="1">
        <f t="array" aca="1" ref="EK90" ca="1">IF(ISNA(E90),0,OFFSET(INDIRECT("'"&amp;EK$67&amp;"'!g1"),E90-1,)*CL90)</f>
        <v>1</v>
      </c>
      <c r="EL90" cm="1">
        <f t="array" aca="1" ref="EL90" ca="1">IF(ISNA(F90),0,OFFSET(INDIRECT("'"&amp;EL$67&amp;"'!g1"),F90-1,)*CM90)</f>
        <v>9998</v>
      </c>
      <c r="EM90" cm="1">
        <f t="array" aca="1" ref="EM90" ca="1">IF(ISNA(G90),0,OFFSET(INDIRECT("'"&amp;EM$67&amp;"'!g1"),G90-1,)*CN90)</f>
        <v>10000</v>
      </c>
      <c r="EN90" cm="1">
        <f t="array" aca="1" ref="EN90" ca="1">IF(ISNA(H90),0,OFFSET(INDIRECT("'"&amp;EN$67&amp;"'!g1"),H90-1,)*CO90)</f>
        <v>9997</v>
      </c>
      <c r="EO90" cm="1">
        <f t="array" aca="1" ref="EO90" ca="1">IF(ISNA(I90),0,OFFSET(INDIRECT("'"&amp;EO$67&amp;"'!g1"),I90-1,)*CP90)</f>
        <v>10000</v>
      </c>
      <c r="EP90" cm="1">
        <f t="array" aca="1" ref="EP90" ca="1">IF(ISNA(J90),0,OFFSET(INDIRECT("'"&amp;EP$67&amp;"'!g1"),J90-1,)*CQ90)</f>
        <v>1</v>
      </c>
      <c r="EQ90" cm="1">
        <f t="array" aca="1" ref="EQ90" ca="1">IF(ISNA(K90),0,OFFSET(INDIRECT("'"&amp;EQ$67&amp;"'!g1"),K90-1,)*CR90)</f>
        <v>9998</v>
      </c>
      <c r="ER90" cm="1">
        <f t="array" aca="1" ref="ER90" ca="1">IF(ISNA(L90),0,OFFSET(INDIRECT("'"&amp;ER$67&amp;"'!g1"),L90-1,)*CS90)</f>
        <v>10000</v>
      </c>
      <c r="ES90" cm="1">
        <f t="array" aca="1" ref="ES90" ca="1">IF(ISNA(M90),0,OFFSET(INDIRECT("'"&amp;ES$67&amp;"'!g1"),M90-1,)*CT90)</f>
        <v>9997</v>
      </c>
      <c r="ET90" cm="1">
        <f t="array" aca="1" ref="ET90" ca="1">IF(ISNA(N90),0,OFFSET(INDIRECT("'"&amp;ET$67&amp;"'!g1"),N90-1,)*CU90)</f>
        <v>10000</v>
      </c>
      <c r="EU90" cm="1">
        <f t="array" aca="1" ref="EU90" ca="1">IF(ISNA(O90),0,OFFSET(INDIRECT("'"&amp;EU$67&amp;"'!g1"),O90-1,)*CV90)</f>
        <v>1</v>
      </c>
      <c r="EV90" cm="1">
        <f t="array" aca="1" ref="EV90" ca="1">IF(ISNA(P90),0,OFFSET(INDIRECT("'"&amp;EV$67&amp;"'!g1"),P90-1,)*CW90)</f>
        <v>9998</v>
      </c>
      <c r="EW90" cm="1">
        <f t="array" aca="1" ref="EW90" ca="1">IF(ISNA(Q90),0,OFFSET(INDIRECT("'"&amp;EW$67&amp;"'!g1"),Q90-1,)*CX90)</f>
        <v>10000</v>
      </c>
      <c r="EX90" cm="1">
        <f t="array" aca="1" ref="EX90" ca="1">IF(ISNA(R90),0,OFFSET(INDIRECT("'"&amp;EX$67&amp;"'!g1"),R90-1,)*CY90)</f>
        <v>9997</v>
      </c>
      <c r="EY90" cm="1">
        <f t="array" aca="1" ref="EY90" ca="1">IF(ISNA(S90),0,OFFSET(INDIRECT("'"&amp;EY$67&amp;"'!g1"),S90-1,)*CZ90)</f>
        <v>10000</v>
      </c>
      <c r="FB90" s="10" cm="1">
        <f t="array" aca="1" ref="FB90" ca="1">IF(ISNA(E90),0,OFFSET(INDIRECT("'"&amp;EK$67&amp;"'!h1"),E90-1,))</f>
        <v>1</v>
      </c>
      <c r="FC90" s="10" cm="1">
        <f t="array" aca="1" ref="FC90" ca="1">IF(ISNA(F90),0,OFFSET(INDIRECT("'"&amp;EL$67&amp;"'!h1"),F90-1,))</f>
        <v>10000</v>
      </c>
      <c r="FD90" s="10" cm="1">
        <f t="array" aca="1" ref="FD90" ca="1">IF(ISNA(G90),0,OFFSET(INDIRECT("'"&amp;EM$67&amp;"'!h1"),G90-1,))</f>
        <v>10000</v>
      </c>
      <c r="FE90" s="10" cm="1">
        <f t="array" aca="1" ref="FE90" ca="1">IF(ISNA(H90),0,OFFSET(INDIRECT("'"&amp;EN$67&amp;"'!h1"),H90-1,))</f>
        <v>10000</v>
      </c>
      <c r="FF90" s="10" cm="1">
        <f t="array" aca="1" ref="FF90" ca="1">IF(ISNA(I90),0,OFFSET(INDIRECT("'"&amp;EO$67&amp;"'!h1"),I90-1,))</f>
        <v>10000</v>
      </c>
      <c r="FG90" s="10" cm="1">
        <f t="array" aca="1" ref="FG90" ca="1">IF(ISNA(J90),0,OFFSET(INDIRECT("'"&amp;EP$67&amp;"'!h1"),J90-1,))</f>
        <v>1</v>
      </c>
      <c r="FH90" s="10" cm="1">
        <f t="array" aca="1" ref="FH90" ca="1">IF(ISNA(K90),0,OFFSET(INDIRECT("'"&amp;EQ$67&amp;"'!h1"),K90-1,))</f>
        <v>10000</v>
      </c>
      <c r="FI90" s="10" cm="1">
        <f t="array" aca="1" ref="FI90" ca="1">IF(ISNA(L90),0,OFFSET(INDIRECT("'"&amp;ER$67&amp;"'!h1"),L90-1,))</f>
        <v>10000</v>
      </c>
      <c r="FJ90" s="10" cm="1">
        <f t="array" aca="1" ref="FJ90" ca="1">IF(ISNA(M90),0,OFFSET(INDIRECT("'"&amp;ES$67&amp;"'!h1"),M90-1,))</f>
        <v>10000</v>
      </c>
      <c r="FK90" s="10" cm="1">
        <f t="array" aca="1" ref="FK90" ca="1">IF(ISNA(N90),0,OFFSET(INDIRECT("'"&amp;ET$67&amp;"'!h1"),N90-1,))</f>
        <v>10000</v>
      </c>
      <c r="FL90" s="10" cm="1">
        <f t="array" aca="1" ref="FL90" ca="1">IF(ISNA(O90),0,OFFSET(INDIRECT("'"&amp;EU$67&amp;"'!h1"),O90-1,))</f>
        <v>1</v>
      </c>
      <c r="FM90" s="10" cm="1">
        <f t="array" aca="1" ref="FM90" ca="1">IF(ISNA(P90),0,OFFSET(INDIRECT("'"&amp;EV$67&amp;"'!h1"),P90-1,))</f>
        <v>10000</v>
      </c>
      <c r="FN90" s="10" cm="1">
        <f t="array" aca="1" ref="FN90" ca="1">IF(ISNA(Q90),0,OFFSET(INDIRECT("'"&amp;EW$67&amp;"'!h1"),Q90-1,))</f>
        <v>10000</v>
      </c>
      <c r="FO90" s="10" cm="1">
        <f t="array" aca="1" ref="FO90" ca="1">IF(ISNA(R90),0,OFFSET(INDIRECT("'"&amp;EX$67&amp;"'!h1"),R90-1,))</f>
        <v>10000</v>
      </c>
      <c r="FP90" s="10" cm="1">
        <f t="array" aca="1" ref="FP90" ca="1">IF(ISNA(S90),0,OFFSET(INDIRECT("'"&amp;EY$67&amp;"'!h1"),S90-1,))</f>
        <v>10000</v>
      </c>
      <c r="FQ90" s="10"/>
      <c r="FS90">
        <f t="shared" ca="1" si="126"/>
        <v>17</v>
      </c>
      <c r="FT90" t="e">
        <f t="shared" ca="1" si="122"/>
        <v>#N/A</v>
      </c>
      <c r="FU90" t="e">
        <f t="shared" ca="1" si="123"/>
        <v>#N/A</v>
      </c>
      <c r="FV90" t="e">
        <f t="shared" ca="1" si="124"/>
        <v>#N/A</v>
      </c>
      <c r="FW90" s="4" t="e">
        <f t="shared" ca="1" si="127"/>
        <v>#N/A</v>
      </c>
      <c r="FX90" s="5" t="e">
        <f t="shared" ca="1" si="128"/>
        <v>#N/A</v>
      </c>
    </row>
    <row r="91" spans="1:180" x14ac:dyDescent="0.2">
      <c r="A91" t="str" cm="1">
        <f t="array" aca="1" ref="A91" ca="1">INDIRECT($A$67&amp;"!A"&amp;ROW(C91)+$B$65)</f>
        <v>[[18,5,5]]</v>
      </c>
      <c r="B91" cm="1">
        <f t="array" aca="1" ref="B91" ca="1">INDIRECT($A$67&amp;"!b"&amp;ROW(C91)+$B$65)</f>
        <v>18</v>
      </c>
      <c r="C91">
        <f t="shared" ca="1" si="125"/>
        <v>5</v>
      </c>
      <c r="D91">
        <f>best!D51</f>
        <v>6</v>
      </c>
      <c r="E91">
        <f t="shared" ca="1" si="130"/>
        <v>48</v>
      </c>
      <c r="F91">
        <f t="shared" ca="1" si="130"/>
        <v>48</v>
      </c>
      <c r="G91">
        <f t="shared" ca="1" si="130"/>
        <v>48</v>
      </c>
      <c r="H91">
        <f t="shared" ca="1" si="130"/>
        <v>40</v>
      </c>
      <c r="I91">
        <f t="shared" ca="1" si="130"/>
        <v>49</v>
      </c>
      <c r="J91">
        <f t="shared" ca="1" si="130"/>
        <v>48</v>
      </c>
      <c r="K91">
        <f t="shared" ca="1" si="130"/>
        <v>48</v>
      </c>
      <c r="L91">
        <f t="shared" ca="1" si="130"/>
        <v>48</v>
      </c>
      <c r="M91">
        <f t="shared" ca="1" si="130"/>
        <v>40</v>
      </c>
      <c r="N91">
        <f t="shared" ca="1" si="130"/>
        <v>49</v>
      </c>
      <c r="O91">
        <f t="shared" ca="1" si="130"/>
        <v>48</v>
      </c>
      <c r="P91">
        <f t="shared" ca="1" si="130"/>
        <v>48</v>
      </c>
      <c r="Q91">
        <f t="shared" ca="1" si="130"/>
        <v>48</v>
      </c>
      <c r="R91">
        <f t="shared" ca="1" si="130"/>
        <v>40</v>
      </c>
      <c r="S91">
        <f t="shared" ca="1" si="130"/>
        <v>49</v>
      </c>
      <c r="V91" cm="1">
        <f t="array" aca="1" ref="V91" ca="1">IF(ISNA(E91),,OFFSET(INDIRECT("'"&amp;V$67&amp;"'!d1"),E91-1,))</f>
        <v>5</v>
      </c>
      <c r="W91" cm="1">
        <f t="array" aca="1" ref="W91" ca="1">IF(ISNA(F91),,OFFSET(INDIRECT("'"&amp;W$67&amp;"'!d1"),F91-1,))</f>
        <v>5</v>
      </c>
      <c r="X91" cm="1">
        <f t="array" aca="1" ref="X91" ca="1">IF(ISNA(G91),,OFFSET(INDIRECT("'"&amp;X$67&amp;"'!d1"),G91-1,))</f>
        <v>5</v>
      </c>
      <c r="Y91" cm="1">
        <f t="array" aca="1" ref="Y91" ca="1">IF(ISNA(H91),,OFFSET(INDIRECT("'"&amp;Y$67&amp;"'!d1"),H91-1,))</f>
        <v>5</v>
      </c>
      <c r="Z91" cm="1">
        <f t="array" aca="1" ref="Z91" ca="1">IF(ISNA(I91),,OFFSET(INDIRECT("'"&amp;Z$67&amp;"'!d1"),I91-1,))</f>
        <v>5</v>
      </c>
      <c r="AA91" cm="1">
        <f t="array" aca="1" ref="AA91" ca="1">IF(ISNA(J91),,OFFSET(INDIRECT("'"&amp;AA$67&amp;"'!d1"),J91-1,))</f>
        <v>5</v>
      </c>
      <c r="AB91" cm="1">
        <f t="array" aca="1" ref="AB91" ca="1">IF(ISNA(K91),,OFFSET(INDIRECT("'"&amp;AB$67&amp;"'!d1"),K91-1,))</f>
        <v>5</v>
      </c>
      <c r="AC91" cm="1">
        <f t="array" aca="1" ref="AC91" ca="1">IF(ISNA(L91),,OFFSET(INDIRECT("'"&amp;AC$67&amp;"'!d1"),L91-1,))</f>
        <v>5</v>
      </c>
      <c r="AD91" cm="1">
        <f t="array" aca="1" ref="AD91" ca="1">IF(ISNA(M91),,OFFSET(INDIRECT("'"&amp;AD$67&amp;"'!d1"),M91-1,))</f>
        <v>5</v>
      </c>
      <c r="AE91" cm="1">
        <f t="array" aca="1" ref="AE91" ca="1">IF(ISNA(N91),,OFFSET(INDIRECT("'"&amp;AE$67&amp;"'!d1"),N91-1,))</f>
        <v>5</v>
      </c>
      <c r="AF91" cm="1">
        <f t="array" aca="1" ref="AF91" ca="1">IF(ISNA(O91),,OFFSET(INDIRECT("'"&amp;AF$67&amp;"'!d1"),O91-1,))</f>
        <v>5</v>
      </c>
      <c r="AG91" cm="1">
        <f t="array" aca="1" ref="AG91" ca="1">IF(ISNA(P91),,OFFSET(INDIRECT("'"&amp;AG$67&amp;"'!d1"),P91-1,))</f>
        <v>5</v>
      </c>
      <c r="AH91" cm="1">
        <f t="array" aca="1" ref="AH91" ca="1">IF(ISNA(Q91),,OFFSET(INDIRECT("'"&amp;AH$67&amp;"'!d1"),Q91-1,))</f>
        <v>5</v>
      </c>
      <c r="AI91" cm="1">
        <f t="array" aca="1" ref="AI91" ca="1">IF(ISNA(R91),,OFFSET(INDIRECT("'"&amp;AI$67&amp;"'!d1"),R91-1,))</f>
        <v>5</v>
      </c>
      <c r="AJ91" cm="1">
        <f t="array" aca="1" ref="AJ91" ca="1">IF(ISNA(S91),,OFFSET(INDIRECT("'"&amp;AJ$67&amp;"'!d1"),S91-1,))</f>
        <v>5</v>
      </c>
      <c r="AM91">
        <f t="shared" ca="1" si="131"/>
        <v>0</v>
      </c>
      <c r="AN91">
        <f t="shared" ca="1" si="131"/>
        <v>0</v>
      </c>
      <c r="AO91">
        <f t="shared" ca="1" si="131"/>
        <v>0</v>
      </c>
      <c r="AP91">
        <f t="shared" ca="1" si="131"/>
        <v>0</v>
      </c>
      <c r="AQ91">
        <f t="shared" ca="1" si="131"/>
        <v>0</v>
      </c>
      <c r="AR91">
        <f t="shared" ca="1" si="138"/>
        <v>0</v>
      </c>
      <c r="AS91">
        <f t="shared" ca="1" si="138"/>
        <v>0</v>
      </c>
      <c r="AT91">
        <f t="shared" ca="1" si="138"/>
        <v>0</v>
      </c>
      <c r="AU91">
        <f t="shared" ca="1" si="138"/>
        <v>0</v>
      </c>
      <c r="AV91">
        <f t="shared" ca="1" si="138"/>
        <v>0</v>
      </c>
      <c r="AW91">
        <f t="shared" ca="1" si="139"/>
        <v>0</v>
      </c>
      <c r="AX91">
        <f t="shared" ca="1" si="139"/>
        <v>0</v>
      </c>
      <c r="AY91">
        <f t="shared" ca="1" si="139"/>
        <v>0</v>
      </c>
      <c r="AZ91">
        <f t="shared" ca="1" si="139"/>
        <v>0</v>
      </c>
      <c r="BA91">
        <f t="shared" ca="1" si="139"/>
        <v>0</v>
      </c>
      <c r="BD91">
        <f t="shared" ca="1" si="132"/>
        <v>1</v>
      </c>
      <c r="BE91">
        <f t="shared" ca="1" si="132"/>
        <v>1</v>
      </c>
      <c r="BF91">
        <f t="shared" ca="1" si="132"/>
        <v>1</v>
      </c>
      <c r="BG91">
        <f t="shared" ca="1" si="132"/>
        <v>1</v>
      </c>
      <c r="BH91">
        <f t="shared" ca="1" si="132"/>
        <v>1</v>
      </c>
      <c r="BI91">
        <f t="shared" ca="1" si="133"/>
        <v>1</v>
      </c>
      <c r="BJ91">
        <f t="shared" ca="1" si="133"/>
        <v>1</v>
      </c>
      <c r="BK91">
        <f t="shared" ca="1" si="133"/>
        <v>1</v>
      </c>
      <c r="BL91">
        <f t="shared" ca="1" si="133"/>
        <v>1</v>
      </c>
      <c r="BM91">
        <f t="shared" ca="1" si="133"/>
        <v>1</v>
      </c>
      <c r="BN91">
        <f t="shared" ca="1" si="133"/>
        <v>1</v>
      </c>
      <c r="BO91">
        <f t="shared" ca="1" si="133"/>
        <v>1</v>
      </c>
      <c r="BP91">
        <f t="shared" ca="1" si="133"/>
        <v>1</v>
      </c>
      <c r="BQ91">
        <f t="shared" ca="1" si="133"/>
        <v>1</v>
      </c>
      <c r="BR91">
        <f t="shared" ca="1" si="133"/>
        <v>1</v>
      </c>
      <c r="BU91">
        <f t="shared" ca="1" si="134"/>
        <v>5</v>
      </c>
      <c r="BV91">
        <f t="shared" ca="1" si="134"/>
        <v>5</v>
      </c>
      <c r="BW91">
        <f t="shared" ca="1" si="134"/>
        <v>5</v>
      </c>
      <c r="BX91">
        <f t="shared" ca="1" si="134"/>
        <v>5</v>
      </c>
      <c r="BY91">
        <f t="shared" ca="1" si="134"/>
        <v>5</v>
      </c>
      <c r="BZ91">
        <f t="shared" ca="1" si="135"/>
        <v>5</v>
      </c>
      <c r="CA91">
        <f t="shared" ca="1" si="135"/>
        <v>5</v>
      </c>
      <c r="CB91">
        <f t="shared" ca="1" si="135"/>
        <v>5</v>
      </c>
      <c r="CC91">
        <f t="shared" ca="1" si="135"/>
        <v>5</v>
      </c>
      <c r="CD91">
        <f t="shared" ca="1" si="135"/>
        <v>5</v>
      </c>
      <c r="CE91">
        <f t="shared" ca="1" si="135"/>
        <v>5</v>
      </c>
      <c r="CF91">
        <f t="shared" ca="1" si="135"/>
        <v>5</v>
      </c>
      <c r="CG91">
        <f t="shared" ca="1" si="135"/>
        <v>5</v>
      </c>
      <c r="CH91">
        <f t="shared" ca="1" si="135"/>
        <v>5</v>
      </c>
      <c r="CI91">
        <f t="shared" ca="1" si="135"/>
        <v>5</v>
      </c>
      <c r="CL91">
        <f t="shared" ca="1" si="136"/>
        <v>1</v>
      </c>
      <c r="CM91">
        <f t="shared" ca="1" si="136"/>
        <v>1</v>
      </c>
      <c r="CN91">
        <f t="shared" ca="1" si="136"/>
        <v>1</v>
      </c>
      <c r="CO91">
        <f t="shared" ca="1" si="136"/>
        <v>1</v>
      </c>
      <c r="CP91">
        <f t="shared" ca="1" si="136"/>
        <v>1</v>
      </c>
      <c r="CQ91">
        <f t="shared" ca="1" si="137"/>
        <v>1</v>
      </c>
      <c r="CR91">
        <f t="shared" ca="1" si="137"/>
        <v>1</v>
      </c>
      <c r="CS91">
        <f t="shared" ca="1" si="137"/>
        <v>1</v>
      </c>
      <c r="CT91">
        <f t="shared" ca="1" si="137"/>
        <v>1</v>
      </c>
      <c r="CU91">
        <f t="shared" ca="1" si="137"/>
        <v>1</v>
      </c>
      <c r="CV91">
        <f t="shared" ca="1" si="137"/>
        <v>1</v>
      </c>
      <c r="CW91">
        <f t="shared" ca="1" si="137"/>
        <v>1</v>
      </c>
      <c r="CX91">
        <f t="shared" ca="1" si="137"/>
        <v>1</v>
      </c>
      <c r="CY91">
        <f t="shared" ca="1" si="137"/>
        <v>1</v>
      </c>
      <c r="CZ91">
        <f t="shared" ca="1" si="137"/>
        <v>1</v>
      </c>
      <c r="DC91" cm="1">
        <f t="array" aca="1" ref="DC91" ca="1">IF(BD91,OFFSET(INDIRECT("'"&amp;DT$67&amp;"'!f1"),E91-1,),"")</f>
        <v>0.13076229486614399</v>
      </c>
      <c r="DD91" cm="1">
        <f t="array" aca="1" ref="DD91" ca="1">IF(BE91,OFFSET(INDIRECT("'"&amp;DU$67&amp;"'!f1"),F91-1,),"")</f>
        <v>2.49897673074156</v>
      </c>
      <c r="DE91" cm="1">
        <f t="array" aca="1" ref="DE91" ca="1">IF(BF91,OFFSET(INDIRECT("'"&amp;DV$67&amp;"'!f1"),G91-1,),"")</f>
        <v>2.0292159570381001</v>
      </c>
      <c r="DF91" cm="1">
        <f t="array" aca="1" ref="DF91" ca="1">IF(BG91,OFFSET(INDIRECT("'"&amp;DW$67&amp;"'!f1"),H91-1,),"")</f>
        <v>11.681266054510999</v>
      </c>
      <c r="DG91" cm="1">
        <f t="array" aca="1" ref="DG91" ca="1">IF(BH91,OFFSET(INDIRECT("'"&amp;DX$67&amp;"'!f1"),I91-1,),"")</f>
        <v>2.4752188110723998</v>
      </c>
      <c r="DH91" cm="1">
        <f t="array" aca="1" ref="DH91" ca="1">IF(BI91,OFFSET(INDIRECT("'"&amp;DY$67&amp;"'!f1"),J91-1,),"")</f>
        <v>0.13076229486614399</v>
      </c>
      <c r="DI91" cm="1">
        <f t="array" aca="1" ref="DI91" ca="1">IF(BJ91,OFFSET(INDIRECT("'"&amp;DZ$67&amp;"'!f1"),K91-1,),"")</f>
        <v>2.49897673074156</v>
      </c>
      <c r="DJ91" cm="1">
        <f t="array" aca="1" ref="DJ91" ca="1">IF(BK91,OFFSET(INDIRECT("'"&amp;EA$67&amp;"'!f1"),L91-1,),"")</f>
        <v>2.0292159570381001</v>
      </c>
      <c r="DK91" cm="1">
        <f t="array" aca="1" ref="DK91" ca="1">IF(BL91,OFFSET(INDIRECT("'"&amp;EB$67&amp;"'!f1"),M91-1,),"")</f>
        <v>11.681266054510999</v>
      </c>
      <c r="DL91" cm="1">
        <f t="array" aca="1" ref="DL91" ca="1">IF(BM91,OFFSET(INDIRECT("'"&amp;EC$67&amp;"'!f1"),N91-1,),"")</f>
        <v>2.4752188110723998</v>
      </c>
      <c r="DM91" cm="1">
        <f t="array" aca="1" ref="DM91" ca="1">IF(BN91,OFFSET(INDIRECT("'"&amp;ED$67&amp;"'!f1"),O91-1,),"")</f>
        <v>0.13076229486614399</v>
      </c>
      <c r="DN91" cm="1">
        <f t="array" aca="1" ref="DN91" ca="1">IF(BO91,OFFSET(INDIRECT("'"&amp;EE$67&amp;"'!f1"),P91-1,),"")</f>
        <v>2.49897673074156</v>
      </c>
      <c r="DO91" cm="1">
        <f t="array" aca="1" ref="DO91" ca="1">IF(BP91,OFFSET(INDIRECT("'"&amp;EF$67&amp;"'!f1"),Q91-1,),"")</f>
        <v>2.0292159570381001</v>
      </c>
      <c r="DP91" cm="1">
        <f t="array" aca="1" ref="DP91" ca="1">IF(BQ91,OFFSET(INDIRECT("'"&amp;EG$67&amp;"'!f1"),R91-1,),"")</f>
        <v>11.681266054510999</v>
      </c>
      <c r="DQ91" cm="1">
        <f t="array" aca="1" ref="DQ91" ca="1">IF(BR91,OFFSET(INDIRECT("'"&amp;EH$67&amp;"'!f1"),S91-1,),"")</f>
        <v>2.4752188110723998</v>
      </c>
      <c r="DT91" cm="1">
        <f t="array" aca="1" ref="DT91" ca="1">IF(CL91,OFFSET(INDIRECT("'"&amp;DT$67&amp;"'!f1"),E91-1,),"")</f>
        <v>0.13076229486614399</v>
      </c>
      <c r="DU91" cm="1">
        <f t="array" aca="1" ref="DU91" ca="1">IF(CM91,OFFSET(INDIRECT("'"&amp;DU$67&amp;"'!f1"),F91-1,),"")</f>
        <v>2.49897673074156</v>
      </c>
      <c r="DV91" cm="1">
        <f t="array" aca="1" ref="DV91" ca="1">IF(CN91,OFFSET(INDIRECT("'"&amp;DV$67&amp;"'!f1"),G91-1,),"")</f>
        <v>2.0292159570381001</v>
      </c>
      <c r="DW91" cm="1">
        <f t="array" aca="1" ref="DW91" ca="1">IF(CO91,OFFSET(INDIRECT("'"&amp;DW$67&amp;"'!f1"),H91-1,),"")</f>
        <v>11.681266054510999</v>
      </c>
      <c r="DX91" cm="1">
        <f t="array" aca="1" ref="DX91" ca="1">IF(CP91,OFFSET(INDIRECT("'"&amp;DX$67&amp;"'!f1"),I91-1,),"")</f>
        <v>2.4752188110723998</v>
      </c>
      <c r="DY91" cm="1">
        <f t="array" aca="1" ref="DY91" ca="1">IF(CQ91,OFFSET(INDIRECT("'"&amp;DY$67&amp;"'!f1"),J91-1,),"")</f>
        <v>0.13076229486614399</v>
      </c>
      <c r="DZ91" cm="1">
        <f t="array" aca="1" ref="DZ91" ca="1">IF(CR91,OFFSET(INDIRECT("'"&amp;DZ$67&amp;"'!f1"),K91-1,),"")</f>
        <v>2.49897673074156</v>
      </c>
      <c r="EA91" cm="1">
        <f t="array" aca="1" ref="EA91" ca="1">IF(CS91,OFFSET(INDIRECT("'"&amp;EA$67&amp;"'!f1"),L91-1,),"")</f>
        <v>2.0292159570381001</v>
      </c>
      <c r="EB91" cm="1">
        <f t="array" aca="1" ref="EB91" ca="1">IF(CT91,OFFSET(INDIRECT("'"&amp;EB$67&amp;"'!f1"),M91-1,),"")</f>
        <v>11.681266054510999</v>
      </c>
      <c r="EC91" cm="1">
        <f t="array" aca="1" ref="EC91" ca="1">IF(CU91,OFFSET(INDIRECT("'"&amp;EC$67&amp;"'!f1"),N91-1,),"")</f>
        <v>2.4752188110723998</v>
      </c>
      <c r="ED91" cm="1">
        <f t="array" aca="1" ref="ED91" ca="1">IF(CV91,OFFSET(INDIRECT("'"&amp;ED$67&amp;"'!f1"),O91-1,),"")</f>
        <v>0.13076229486614399</v>
      </c>
      <c r="EE91" cm="1">
        <f t="array" aca="1" ref="EE91" ca="1">IF(CW91,OFFSET(INDIRECT("'"&amp;EE$67&amp;"'!f1"),P91-1,),"")</f>
        <v>2.49897673074156</v>
      </c>
      <c r="EF91" cm="1">
        <f t="array" aca="1" ref="EF91" ca="1">IF(CX91,OFFSET(INDIRECT("'"&amp;EF$67&amp;"'!f1"),Q91-1,),"")</f>
        <v>2.0292159570381001</v>
      </c>
      <c r="EG91" cm="1">
        <f t="array" aca="1" ref="EG91" ca="1">IF(CY91,OFFSET(INDIRECT("'"&amp;EG$67&amp;"'!f1"),R91-1,),"")</f>
        <v>11.681266054510999</v>
      </c>
      <c r="EH91" cm="1">
        <f t="array" aca="1" ref="EH91" ca="1">IF(CZ91,OFFSET(INDIRECT("'"&amp;EH$67&amp;"'!f1"),S91-1,),"")</f>
        <v>2.4752188110723998</v>
      </c>
      <c r="EK91" cm="1">
        <f t="array" aca="1" ref="EK91" ca="1">IF(ISNA(E91),0,OFFSET(INDIRECT("'"&amp;EK$67&amp;"'!g1"),E91-1,)*CL91)</f>
        <v>1</v>
      </c>
      <c r="EL91" cm="1">
        <f t="array" aca="1" ref="EL91" ca="1">IF(ISNA(F91),0,OFFSET(INDIRECT("'"&amp;EL$67&amp;"'!g1"),F91-1,)*CM91)</f>
        <v>9992</v>
      </c>
      <c r="EM91" cm="1">
        <f t="array" aca="1" ref="EM91" ca="1">IF(ISNA(G91),0,OFFSET(INDIRECT("'"&amp;EM$67&amp;"'!g1"),G91-1,)*CN91)</f>
        <v>9995</v>
      </c>
      <c r="EN91" cm="1">
        <f t="array" aca="1" ref="EN91" ca="1">IF(ISNA(H91),0,OFFSET(INDIRECT("'"&amp;EN$67&amp;"'!g1"),H91-1,)*CO91)</f>
        <v>9998</v>
      </c>
      <c r="EO91" cm="1">
        <f t="array" aca="1" ref="EO91" ca="1">IF(ISNA(I91),0,OFFSET(INDIRECT("'"&amp;EO$67&amp;"'!g1"),I91-1,)*CP91)</f>
        <v>9998</v>
      </c>
      <c r="EP91" cm="1">
        <f t="array" aca="1" ref="EP91" ca="1">IF(ISNA(J91),0,OFFSET(INDIRECT("'"&amp;EP$67&amp;"'!g1"),J91-1,)*CQ91)</f>
        <v>1</v>
      </c>
      <c r="EQ91" cm="1">
        <f t="array" aca="1" ref="EQ91" ca="1">IF(ISNA(K91),0,OFFSET(INDIRECT("'"&amp;EQ$67&amp;"'!g1"),K91-1,)*CR91)</f>
        <v>9992</v>
      </c>
      <c r="ER91" cm="1">
        <f t="array" aca="1" ref="ER91" ca="1">IF(ISNA(L91),0,OFFSET(INDIRECT("'"&amp;ER$67&amp;"'!g1"),L91-1,)*CS91)</f>
        <v>9995</v>
      </c>
      <c r="ES91" cm="1">
        <f t="array" aca="1" ref="ES91" ca="1">IF(ISNA(M91),0,OFFSET(INDIRECT("'"&amp;ES$67&amp;"'!g1"),M91-1,)*CT91)</f>
        <v>9998</v>
      </c>
      <c r="ET91" cm="1">
        <f t="array" aca="1" ref="ET91" ca="1">IF(ISNA(N91),0,OFFSET(INDIRECT("'"&amp;ET$67&amp;"'!g1"),N91-1,)*CU91)</f>
        <v>9998</v>
      </c>
      <c r="EU91" cm="1">
        <f t="array" aca="1" ref="EU91" ca="1">IF(ISNA(O91),0,OFFSET(INDIRECT("'"&amp;EU$67&amp;"'!g1"),O91-1,)*CV91)</f>
        <v>1</v>
      </c>
      <c r="EV91" cm="1">
        <f t="array" aca="1" ref="EV91" ca="1">IF(ISNA(P91),0,OFFSET(INDIRECT("'"&amp;EV$67&amp;"'!g1"),P91-1,)*CW91)</f>
        <v>9992</v>
      </c>
      <c r="EW91" cm="1">
        <f t="array" aca="1" ref="EW91" ca="1">IF(ISNA(Q91),0,OFFSET(INDIRECT("'"&amp;EW$67&amp;"'!g1"),Q91-1,)*CX91)</f>
        <v>9995</v>
      </c>
      <c r="EX91" cm="1">
        <f t="array" aca="1" ref="EX91" ca="1">IF(ISNA(R91),0,OFFSET(INDIRECT("'"&amp;EX$67&amp;"'!g1"),R91-1,)*CY91)</f>
        <v>9998</v>
      </c>
      <c r="EY91" cm="1">
        <f t="array" aca="1" ref="EY91" ca="1">IF(ISNA(S91),0,OFFSET(INDIRECT("'"&amp;EY$67&amp;"'!g1"),S91-1,)*CZ91)</f>
        <v>9998</v>
      </c>
      <c r="FB91" s="10" cm="1">
        <f t="array" aca="1" ref="FB91" ca="1">IF(ISNA(E91),0,OFFSET(INDIRECT("'"&amp;EK$67&amp;"'!h1"),E91-1,))</f>
        <v>1</v>
      </c>
      <c r="FC91" s="10" cm="1">
        <f t="array" aca="1" ref="FC91" ca="1">IF(ISNA(F91),0,OFFSET(INDIRECT("'"&amp;EL$67&amp;"'!h1"),F91-1,))</f>
        <v>10000</v>
      </c>
      <c r="FD91" s="10" cm="1">
        <f t="array" aca="1" ref="FD91" ca="1">IF(ISNA(G91),0,OFFSET(INDIRECT("'"&amp;EM$67&amp;"'!h1"),G91-1,))</f>
        <v>10000</v>
      </c>
      <c r="FE91" s="10" cm="1">
        <f t="array" aca="1" ref="FE91" ca="1">IF(ISNA(H91),0,OFFSET(INDIRECT("'"&amp;EN$67&amp;"'!h1"),H91-1,))</f>
        <v>10000</v>
      </c>
      <c r="FF91" s="10" cm="1">
        <f t="array" aca="1" ref="FF91" ca="1">IF(ISNA(I91),0,OFFSET(INDIRECT("'"&amp;EO$67&amp;"'!h1"),I91-1,))</f>
        <v>10000</v>
      </c>
      <c r="FG91" s="10" cm="1">
        <f t="array" aca="1" ref="FG91" ca="1">IF(ISNA(J91),0,OFFSET(INDIRECT("'"&amp;EP$67&amp;"'!h1"),J91-1,))</f>
        <v>1</v>
      </c>
      <c r="FH91" s="10" cm="1">
        <f t="array" aca="1" ref="FH91" ca="1">IF(ISNA(K91),0,OFFSET(INDIRECT("'"&amp;EQ$67&amp;"'!h1"),K91-1,))</f>
        <v>10000</v>
      </c>
      <c r="FI91" s="10" cm="1">
        <f t="array" aca="1" ref="FI91" ca="1">IF(ISNA(L91),0,OFFSET(INDIRECT("'"&amp;ER$67&amp;"'!h1"),L91-1,))</f>
        <v>10000</v>
      </c>
      <c r="FJ91" s="10" cm="1">
        <f t="array" aca="1" ref="FJ91" ca="1">IF(ISNA(M91),0,OFFSET(INDIRECT("'"&amp;ES$67&amp;"'!h1"),M91-1,))</f>
        <v>10000</v>
      </c>
      <c r="FK91" s="10" cm="1">
        <f t="array" aca="1" ref="FK91" ca="1">IF(ISNA(N91),0,OFFSET(INDIRECT("'"&amp;ET$67&amp;"'!h1"),N91-1,))</f>
        <v>10000</v>
      </c>
      <c r="FL91" s="10" cm="1">
        <f t="array" aca="1" ref="FL91" ca="1">IF(ISNA(O91),0,OFFSET(INDIRECT("'"&amp;EU$67&amp;"'!h1"),O91-1,))</f>
        <v>1</v>
      </c>
      <c r="FM91" s="10" cm="1">
        <f t="array" aca="1" ref="FM91" ca="1">IF(ISNA(P91),0,OFFSET(INDIRECT("'"&amp;EV$67&amp;"'!h1"),P91-1,))</f>
        <v>10000</v>
      </c>
      <c r="FN91" s="10" cm="1">
        <f t="array" aca="1" ref="FN91" ca="1">IF(ISNA(Q91),0,OFFSET(INDIRECT("'"&amp;EW$67&amp;"'!h1"),Q91-1,))</f>
        <v>10000</v>
      </c>
      <c r="FO91" s="10" cm="1">
        <f t="array" aca="1" ref="FO91" ca="1">IF(ISNA(R91),0,OFFSET(INDIRECT("'"&amp;EX$67&amp;"'!h1"),R91-1,))</f>
        <v>10000</v>
      </c>
      <c r="FP91" s="10" cm="1">
        <f t="array" aca="1" ref="FP91" ca="1">IF(ISNA(S91),0,OFFSET(INDIRECT("'"&amp;EY$67&amp;"'!h1"),S91-1,))</f>
        <v>10000</v>
      </c>
      <c r="FQ91" s="10"/>
      <c r="FS91">
        <f t="shared" ca="1" si="126"/>
        <v>18</v>
      </c>
      <c r="FT91" t="e">
        <f t="shared" ca="1" si="122"/>
        <v>#N/A</v>
      </c>
      <c r="FU91" t="e">
        <f t="shared" ca="1" si="123"/>
        <v>#N/A</v>
      </c>
      <c r="FV91" t="e">
        <f t="shared" ca="1" si="124"/>
        <v>#N/A</v>
      </c>
      <c r="FW91" s="4" t="e">
        <f t="shared" ca="1" si="127"/>
        <v>#N/A</v>
      </c>
      <c r="FX91" s="5" t="e">
        <f t="shared" ca="1" si="128"/>
        <v>#N/A</v>
      </c>
    </row>
    <row r="92" spans="1:180" x14ac:dyDescent="0.2">
      <c r="A92" t="str" cm="1">
        <f t="array" aca="1" ref="A92" ca="1">INDIRECT($A$67&amp;"!A"&amp;ROW(C92)+$B$65)</f>
        <v>[[19,5,5]]</v>
      </c>
      <c r="B92" cm="1">
        <f t="array" aca="1" ref="B92" ca="1">INDIRECT($A$67&amp;"!b"&amp;ROW(C92)+$B$65)</f>
        <v>19</v>
      </c>
      <c r="C92">
        <f t="shared" ca="1" si="125"/>
        <v>5</v>
      </c>
      <c r="D92">
        <f>best!D52</f>
        <v>6</v>
      </c>
      <c r="E92">
        <f t="shared" ca="1" si="130"/>
        <v>49</v>
      </c>
      <c r="F92">
        <f t="shared" ca="1" si="130"/>
        <v>49</v>
      </c>
      <c r="G92">
        <f t="shared" ca="1" si="130"/>
        <v>49</v>
      </c>
      <c r="H92">
        <f t="shared" ca="1" si="130"/>
        <v>41</v>
      </c>
      <c r="I92">
        <f t="shared" ca="1" si="130"/>
        <v>50</v>
      </c>
      <c r="J92">
        <f t="shared" ca="1" si="130"/>
        <v>49</v>
      </c>
      <c r="K92">
        <f t="shared" ca="1" si="130"/>
        <v>49</v>
      </c>
      <c r="L92">
        <f t="shared" ca="1" si="130"/>
        <v>49</v>
      </c>
      <c r="M92">
        <f t="shared" ca="1" si="130"/>
        <v>41</v>
      </c>
      <c r="N92">
        <f t="shared" ca="1" si="130"/>
        <v>50</v>
      </c>
      <c r="O92">
        <f t="shared" ca="1" si="130"/>
        <v>49</v>
      </c>
      <c r="P92">
        <f t="shared" ca="1" si="130"/>
        <v>49</v>
      </c>
      <c r="Q92">
        <f t="shared" ca="1" si="130"/>
        <v>49</v>
      </c>
      <c r="R92">
        <f t="shared" ca="1" si="130"/>
        <v>41</v>
      </c>
      <c r="S92">
        <f t="shared" ca="1" si="130"/>
        <v>50</v>
      </c>
      <c r="V92" cm="1">
        <f t="array" aca="1" ref="V92" ca="1">IF(ISNA(E92),,OFFSET(INDIRECT("'"&amp;V$67&amp;"'!d1"),E92-1,))</f>
        <v>5</v>
      </c>
      <c r="W92" cm="1">
        <f t="array" aca="1" ref="W92" ca="1">IF(ISNA(F92),,OFFSET(INDIRECT("'"&amp;W$67&amp;"'!d1"),F92-1,))</f>
        <v>5</v>
      </c>
      <c r="X92" cm="1">
        <f t="array" aca="1" ref="X92" ca="1">IF(ISNA(G92),,OFFSET(INDIRECT("'"&amp;X$67&amp;"'!d1"),G92-1,))</f>
        <v>5</v>
      </c>
      <c r="Y92" cm="1">
        <f t="array" aca="1" ref="Y92" ca="1">IF(ISNA(H92),,OFFSET(INDIRECT("'"&amp;Y$67&amp;"'!d1"),H92-1,))</f>
        <v>5</v>
      </c>
      <c r="Z92" cm="1">
        <f t="array" aca="1" ref="Z92" ca="1">IF(ISNA(I92),,OFFSET(INDIRECT("'"&amp;Z$67&amp;"'!d1"),I92-1,))</f>
        <v>5</v>
      </c>
      <c r="AA92" cm="1">
        <f t="array" aca="1" ref="AA92" ca="1">IF(ISNA(J92),,OFFSET(INDIRECT("'"&amp;AA$67&amp;"'!d1"),J92-1,))</f>
        <v>5</v>
      </c>
      <c r="AB92" cm="1">
        <f t="array" aca="1" ref="AB92" ca="1">IF(ISNA(K92),,OFFSET(INDIRECT("'"&amp;AB$67&amp;"'!d1"),K92-1,))</f>
        <v>5</v>
      </c>
      <c r="AC92" cm="1">
        <f t="array" aca="1" ref="AC92" ca="1">IF(ISNA(L92),,OFFSET(INDIRECT("'"&amp;AC$67&amp;"'!d1"),L92-1,))</f>
        <v>5</v>
      </c>
      <c r="AD92" cm="1">
        <f t="array" aca="1" ref="AD92" ca="1">IF(ISNA(M92),,OFFSET(INDIRECT("'"&amp;AD$67&amp;"'!d1"),M92-1,))</f>
        <v>5</v>
      </c>
      <c r="AE92" cm="1">
        <f t="array" aca="1" ref="AE92" ca="1">IF(ISNA(N92),,OFFSET(INDIRECT("'"&amp;AE$67&amp;"'!d1"),N92-1,))</f>
        <v>5</v>
      </c>
      <c r="AF92" cm="1">
        <f t="array" aca="1" ref="AF92" ca="1">IF(ISNA(O92),,OFFSET(INDIRECT("'"&amp;AF$67&amp;"'!d1"),O92-1,))</f>
        <v>5</v>
      </c>
      <c r="AG92" cm="1">
        <f t="array" aca="1" ref="AG92" ca="1">IF(ISNA(P92),,OFFSET(INDIRECT("'"&amp;AG$67&amp;"'!d1"),P92-1,))</f>
        <v>5</v>
      </c>
      <c r="AH92" cm="1">
        <f t="array" aca="1" ref="AH92" ca="1">IF(ISNA(Q92),,OFFSET(INDIRECT("'"&amp;AH$67&amp;"'!d1"),Q92-1,))</f>
        <v>5</v>
      </c>
      <c r="AI92" cm="1">
        <f t="array" aca="1" ref="AI92" ca="1">IF(ISNA(R92),,OFFSET(INDIRECT("'"&amp;AI$67&amp;"'!d1"),R92-1,))</f>
        <v>5</v>
      </c>
      <c r="AJ92" cm="1">
        <f t="array" aca="1" ref="AJ92" ca="1">IF(ISNA(S92),,OFFSET(INDIRECT("'"&amp;AJ$67&amp;"'!d1"),S92-1,))</f>
        <v>5</v>
      </c>
      <c r="AM92">
        <f t="shared" ca="1" si="131"/>
        <v>0</v>
      </c>
      <c r="AN92">
        <f t="shared" ca="1" si="131"/>
        <v>0</v>
      </c>
      <c r="AO92">
        <f t="shared" ca="1" si="131"/>
        <v>0</v>
      </c>
      <c r="AP92">
        <f t="shared" ca="1" si="131"/>
        <v>0</v>
      </c>
      <c r="AQ92">
        <f t="shared" ca="1" si="131"/>
        <v>0</v>
      </c>
      <c r="AR92">
        <f t="shared" ca="1" si="138"/>
        <v>0</v>
      </c>
      <c r="AS92">
        <f t="shared" ca="1" si="138"/>
        <v>0</v>
      </c>
      <c r="AT92">
        <f t="shared" ca="1" si="138"/>
        <v>0</v>
      </c>
      <c r="AU92">
        <f t="shared" ca="1" si="138"/>
        <v>0</v>
      </c>
      <c r="AV92">
        <f t="shared" ca="1" si="138"/>
        <v>0</v>
      </c>
      <c r="AW92">
        <f t="shared" ca="1" si="139"/>
        <v>0</v>
      </c>
      <c r="AX92">
        <f t="shared" ca="1" si="139"/>
        <v>0</v>
      </c>
      <c r="AY92">
        <f t="shared" ca="1" si="139"/>
        <v>0</v>
      </c>
      <c r="AZ92">
        <f t="shared" ca="1" si="139"/>
        <v>0</v>
      </c>
      <c r="BA92">
        <f t="shared" ca="1" si="139"/>
        <v>0</v>
      </c>
      <c r="BD92">
        <f t="shared" ca="1" si="132"/>
        <v>1</v>
      </c>
      <c r="BE92">
        <f t="shared" ca="1" si="132"/>
        <v>1</v>
      </c>
      <c r="BF92">
        <f t="shared" ca="1" si="132"/>
        <v>1</v>
      </c>
      <c r="BG92">
        <f t="shared" ca="1" si="132"/>
        <v>1</v>
      </c>
      <c r="BH92">
        <f t="shared" ca="1" si="132"/>
        <v>1</v>
      </c>
      <c r="BI92">
        <f t="shared" ca="1" si="133"/>
        <v>1</v>
      </c>
      <c r="BJ92">
        <f t="shared" ca="1" si="133"/>
        <v>1</v>
      </c>
      <c r="BK92">
        <f t="shared" ca="1" si="133"/>
        <v>1</v>
      </c>
      <c r="BL92">
        <f t="shared" ca="1" si="133"/>
        <v>1</v>
      </c>
      <c r="BM92">
        <f t="shared" ca="1" si="133"/>
        <v>1</v>
      </c>
      <c r="BN92">
        <f t="shared" ca="1" si="133"/>
        <v>1</v>
      </c>
      <c r="BO92">
        <f t="shared" ca="1" si="133"/>
        <v>1</v>
      </c>
      <c r="BP92">
        <f t="shared" ca="1" si="133"/>
        <v>1</v>
      </c>
      <c r="BQ92">
        <f t="shared" ca="1" si="133"/>
        <v>1</v>
      </c>
      <c r="BR92">
        <f t="shared" ca="1" si="133"/>
        <v>1</v>
      </c>
      <c r="BU92">
        <f t="shared" ca="1" si="134"/>
        <v>5</v>
      </c>
      <c r="BV92">
        <f t="shared" ca="1" si="134"/>
        <v>5</v>
      </c>
      <c r="BW92">
        <f t="shared" ca="1" si="134"/>
        <v>5</v>
      </c>
      <c r="BX92">
        <f t="shared" ca="1" si="134"/>
        <v>5</v>
      </c>
      <c r="BY92">
        <f t="shared" ca="1" si="134"/>
        <v>5</v>
      </c>
      <c r="BZ92">
        <f t="shared" ca="1" si="135"/>
        <v>5</v>
      </c>
      <c r="CA92">
        <f t="shared" ca="1" si="135"/>
        <v>5</v>
      </c>
      <c r="CB92">
        <f t="shared" ca="1" si="135"/>
        <v>5</v>
      </c>
      <c r="CC92">
        <f t="shared" ca="1" si="135"/>
        <v>5</v>
      </c>
      <c r="CD92">
        <f t="shared" ca="1" si="135"/>
        <v>5</v>
      </c>
      <c r="CE92">
        <f t="shared" ca="1" si="135"/>
        <v>5</v>
      </c>
      <c r="CF92">
        <f t="shared" ca="1" si="135"/>
        <v>5</v>
      </c>
      <c r="CG92">
        <f t="shared" ca="1" si="135"/>
        <v>5</v>
      </c>
      <c r="CH92">
        <f t="shared" ca="1" si="135"/>
        <v>5</v>
      </c>
      <c r="CI92">
        <f t="shared" ca="1" si="135"/>
        <v>5</v>
      </c>
      <c r="CL92">
        <f t="shared" ca="1" si="136"/>
        <v>1</v>
      </c>
      <c r="CM92">
        <f t="shared" ca="1" si="136"/>
        <v>1</v>
      </c>
      <c r="CN92">
        <f t="shared" ca="1" si="136"/>
        <v>1</v>
      </c>
      <c r="CO92">
        <f t="shared" ca="1" si="136"/>
        <v>1</v>
      </c>
      <c r="CP92">
        <f t="shared" ca="1" si="136"/>
        <v>1</v>
      </c>
      <c r="CQ92">
        <f t="shared" ca="1" si="137"/>
        <v>1</v>
      </c>
      <c r="CR92">
        <f t="shared" ca="1" si="137"/>
        <v>1</v>
      </c>
      <c r="CS92">
        <f t="shared" ca="1" si="137"/>
        <v>1</v>
      </c>
      <c r="CT92">
        <f t="shared" ca="1" si="137"/>
        <v>1</v>
      </c>
      <c r="CU92">
        <f t="shared" ca="1" si="137"/>
        <v>1</v>
      </c>
      <c r="CV92">
        <f t="shared" ca="1" si="137"/>
        <v>1</v>
      </c>
      <c r="CW92">
        <f t="shared" ca="1" si="137"/>
        <v>1</v>
      </c>
      <c r="CX92">
        <f t="shared" ca="1" si="137"/>
        <v>1</v>
      </c>
      <c r="CY92">
        <f t="shared" ca="1" si="137"/>
        <v>1</v>
      </c>
      <c r="CZ92">
        <f t="shared" ca="1" si="137"/>
        <v>1</v>
      </c>
      <c r="DC92" cm="1">
        <f t="array" aca="1" ref="DC92" ca="1">IF(BD92,OFFSET(INDIRECT("'"&amp;DT$67&amp;"'!f1"),E92-1,),"")</f>
        <v>0.14501057472079901</v>
      </c>
      <c r="DD92" cm="1">
        <f t="array" aca="1" ref="DD92" ca="1">IF(BE92,OFFSET(INDIRECT("'"&amp;DU$67&amp;"'!f1"),F92-1,),"")</f>
        <v>2.6573010515421598</v>
      </c>
      <c r="DE92" cm="1">
        <f t="array" aca="1" ref="DE92" ca="1">IF(BF92,OFFSET(INDIRECT("'"&amp;DV$67&amp;"'!f1"),G92-1,),"")</f>
        <v>2.0889894142746899</v>
      </c>
      <c r="DF92" cm="1">
        <f t="array" aca="1" ref="DF92" ca="1">IF(BG92,OFFSET(INDIRECT("'"&amp;DW$67&amp;"'!f1"),H92-1,),"")</f>
        <v>12.442037336528299</v>
      </c>
      <c r="DG92" cm="1">
        <f t="array" aca="1" ref="DG92" ca="1">IF(BH92,OFFSET(INDIRECT("'"&amp;DX$67&amp;"'!f1"),I92-1,),"")</f>
        <v>2.5807266999035998</v>
      </c>
      <c r="DH92" cm="1">
        <f t="array" aca="1" ref="DH92" ca="1">IF(BI92,OFFSET(INDIRECT("'"&amp;DY$67&amp;"'!f1"),J92-1,),"")</f>
        <v>0.14501057472079901</v>
      </c>
      <c r="DI92" cm="1">
        <f t="array" aca="1" ref="DI92" ca="1">IF(BJ92,OFFSET(INDIRECT("'"&amp;DZ$67&amp;"'!f1"),K92-1,),"")</f>
        <v>2.6573010515421598</v>
      </c>
      <c r="DJ92" cm="1">
        <f t="array" aca="1" ref="DJ92" ca="1">IF(BK92,OFFSET(INDIRECT("'"&amp;EA$67&amp;"'!f1"),L92-1,),"")</f>
        <v>2.0889894142746899</v>
      </c>
      <c r="DK92" cm="1">
        <f t="array" aca="1" ref="DK92" ca="1">IF(BL92,OFFSET(INDIRECT("'"&amp;EB$67&amp;"'!f1"),M92-1,),"")</f>
        <v>12.442037336528299</v>
      </c>
      <c r="DL92" cm="1">
        <f t="array" aca="1" ref="DL92" ca="1">IF(BM92,OFFSET(INDIRECT("'"&amp;EC$67&amp;"'!f1"),N92-1,),"")</f>
        <v>2.5807266999035998</v>
      </c>
      <c r="DM92" cm="1">
        <f t="array" aca="1" ref="DM92" ca="1">IF(BN92,OFFSET(INDIRECT("'"&amp;ED$67&amp;"'!f1"),O92-1,),"")</f>
        <v>0.14501057472079901</v>
      </c>
      <c r="DN92" cm="1">
        <f t="array" aca="1" ref="DN92" ca="1">IF(BO92,OFFSET(INDIRECT("'"&amp;EE$67&amp;"'!f1"),P92-1,),"")</f>
        <v>2.6573010515421598</v>
      </c>
      <c r="DO92" cm="1">
        <f t="array" aca="1" ref="DO92" ca="1">IF(BP92,OFFSET(INDIRECT("'"&amp;EF$67&amp;"'!f1"),Q92-1,),"")</f>
        <v>2.0889894142746899</v>
      </c>
      <c r="DP92" cm="1">
        <f t="array" aca="1" ref="DP92" ca="1">IF(BQ92,OFFSET(INDIRECT("'"&amp;EG$67&amp;"'!f1"),R92-1,),"")</f>
        <v>12.442037336528299</v>
      </c>
      <c r="DQ92" cm="1">
        <f t="array" aca="1" ref="DQ92" ca="1">IF(BR92,OFFSET(INDIRECT("'"&amp;EH$67&amp;"'!f1"),S92-1,),"")</f>
        <v>2.5807266999035998</v>
      </c>
      <c r="DT92" cm="1">
        <f t="array" aca="1" ref="DT92" ca="1">IF(CL92,OFFSET(INDIRECT("'"&amp;DT$67&amp;"'!f1"),E92-1,),"")</f>
        <v>0.14501057472079901</v>
      </c>
      <c r="DU92" cm="1">
        <f t="array" aca="1" ref="DU92" ca="1">IF(CM92,OFFSET(INDIRECT("'"&amp;DU$67&amp;"'!f1"),F92-1,),"")</f>
        <v>2.6573010515421598</v>
      </c>
      <c r="DV92" cm="1">
        <f t="array" aca="1" ref="DV92" ca="1">IF(CN92,OFFSET(INDIRECT("'"&amp;DV$67&amp;"'!f1"),G92-1,),"")</f>
        <v>2.0889894142746899</v>
      </c>
      <c r="DW92" cm="1">
        <f t="array" aca="1" ref="DW92" ca="1">IF(CO92,OFFSET(INDIRECT("'"&amp;DW$67&amp;"'!f1"),H92-1,),"")</f>
        <v>12.442037336528299</v>
      </c>
      <c r="DX92" cm="1">
        <f t="array" aca="1" ref="DX92" ca="1">IF(CP92,OFFSET(INDIRECT("'"&amp;DX$67&amp;"'!f1"),I92-1,),"")</f>
        <v>2.5807266999035998</v>
      </c>
      <c r="DY92" cm="1">
        <f t="array" aca="1" ref="DY92" ca="1">IF(CQ92,OFFSET(INDIRECT("'"&amp;DY$67&amp;"'!f1"),J92-1,),"")</f>
        <v>0.14501057472079901</v>
      </c>
      <c r="DZ92" cm="1">
        <f t="array" aca="1" ref="DZ92" ca="1">IF(CR92,OFFSET(INDIRECT("'"&amp;DZ$67&amp;"'!f1"),K92-1,),"")</f>
        <v>2.6573010515421598</v>
      </c>
      <c r="EA92" cm="1">
        <f t="array" aca="1" ref="EA92" ca="1">IF(CS92,OFFSET(INDIRECT("'"&amp;EA$67&amp;"'!f1"),L92-1,),"")</f>
        <v>2.0889894142746899</v>
      </c>
      <c r="EB92" cm="1">
        <f t="array" aca="1" ref="EB92" ca="1">IF(CT92,OFFSET(INDIRECT("'"&amp;EB$67&amp;"'!f1"),M92-1,),"")</f>
        <v>12.442037336528299</v>
      </c>
      <c r="EC92" cm="1">
        <f t="array" aca="1" ref="EC92" ca="1">IF(CU92,OFFSET(INDIRECT("'"&amp;EC$67&amp;"'!f1"),N92-1,),"")</f>
        <v>2.5807266999035998</v>
      </c>
      <c r="ED92" cm="1">
        <f t="array" aca="1" ref="ED92" ca="1">IF(CV92,OFFSET(INDIRECT("'"&amp;ED$67&amp;"'!f1"),O92-1,),"")</f>
        <v>0.14501057472079901</v>
      </c>
      <c r="EE92" cm="1">
        <f t="array" aca="1" ref="EE92" ca="1">IF(CW92,OFFSET(INDIRECT("'"&amp;EE$67&amp;"'!f1"),P92-1,),"")</f>
        <v>2.6573010515421598</v>
      </c>
      <c r="EF92" cm="1">
        <f t="array" aca="1" ref="EF92" ca="1">IF(CX92,OFFSET(INDIRECT("'"&amp;EF$67&amp;"'!f1"),Q92-1,),"")</f>
        <v>2.0889894142746899</v>
      </c>
      <c r="EG92" cm="1">
        <f t="array" aca="1" ref="EG92" ca="1">IF(CY92,OFFSET(INDIRECT("'"&amp;EG$67&amp;"'!f1"),R92-1,),"")</f>
        <v>12.442037336528299</v>
      </c>
      <c r="EH92" cm="1">
        <f t="array" aca="1" ref="EH92" ca="1">IF(CZ92,OFFSET(INDIRECT("'"&amp;EH$67&amp;"'!f1"),S92-1,),"")</f>
        <v>2.5807266999035998</v>
      </c>
      <c r="EK92" cm="1">
        <f t="array" aca="1" ref="EK92" ca="1">IF(ISNA(E92),0,OFFSET(INDIRECT("'"&amp;EK$67&amp;"'!g1"),E92-1,)*CL92)</f>
        <v>1</v>
      </c>
      <c r="EL92" cm="1">
        <f t="array" aca="1" ref="EL92" ca="1">IF(ISNA(F92),0,OFFSET(INDIRECT("'"&amp;EL$67&amp;"'!g1"),F92-1,)*CM92)</f>
        <v>9994</v>
      </c>
      <c r="EM92" cm="1">
        <f t="array" aca="1" ref="EM92" ca="1">IF(ISNA(G92),0,OFFSET(INDIRECT("'"&amp;EM$67&amp;"'!g1"),G92-1,)*CN92)</f>
        <v>9992</v>
      </c>
      <c r="EN92" cm="1">
        <f t="array" aca="1" ref="EN92" ca="1">IF(ISNA(H92),0,OFFSET(INDIRECT("'"&amp;EN$67&amp;"'!g1"),H92-1,)*CO92)</f>
        <v>9997</v>
      </c>
      <c r="EO92" cm="1">
        <f t="array" aca="1" ref="EO92" ca="1">IF(ISNA(I92),0,OFFSET(INDIRECT("'"&amp;EO$67&amp;"'!g1"),I92-1,)*CP92)</f>
        <v>9999</v>
      </c>
      <c r="EP92" cm="1">
        <f t="array" aca="1" ref="EP92" ca="1">IF(ISNA(J92),0,OFFSET(INDIRECT("'"&amp;EP$67&amp;"'!g1"),J92-1,)*CQ92)</f>
        <v>1</v>
      </c>
      <c r="EQ92" cm="1">
        <f t="array" aca="1" ref="EQ92" ca="1">IF(ISNA(K92),0,OFFSET(INDIRECT("'"&amp;EQ$67&amp;"'!g1"),K92-1,)*CR92)</f>
        <v>9994</v>
      </c>
      <c r="ER92" cm="1">
        <f t="array" aca="1" ref="ER92" ca="1">IF(ISNA(L92),0,OFFSET(INDIRECT("'"&amp;ER$67&amp;"'!g1"),L92-1,)*CS92)</f>
        <v>9992</v>
      </c>
      <c r="ES92" cm="1">
        <f t="array" aca="1" ref="ES92" ca="1">IF(ISNA(M92),0,OFFSET(INDIRECT("'"&amp;ES$67&amp;"'!g1"),M92-1,)*CT92)</f>
        <v>9997</v>
      </c>
      <c r="ET92" cm="1">
        <f t="array" aca="1" ref="ET92" ca="1">IF(ISNA(N92),0,OFFSET(INDIRECT("'"&amp;ET$67&amp;"'!g1"),N92-1,)*CU92)</f>
        <v>9999</v>
      </c>
      <c r="EU92" cm="1">
        <f t="array" aca="1" ref="EU92" ca="1">IF(ISNA(O92),0,OFFSET(INDIRECT("'"&amp;EU$67&amp;"'!g1"),O92-1,)*CV92)</f>
        <v>1</v>
      </c>
      <c r="EV92" cm="1">
        <f t="array" aca="1" ref="EV92" ca="1">IF(ISNA(P92),0,OFFSET(INDIRECT("'"&amp;EV$67&amp;"'!g1"),P92-1,)*CW92)</f>
        <v>9994</v>
      </c>
      <c r="EW92" cm="1">
        <f t="array" aca="1" ref="EW92" ca="1">IF(ISNA(Q92),0,OFFSET(INDIRECT("'"&amp;EW$67&amp;"'!g1"),Q92-1,)*CX92)</f>
        <v>9992</v>
      </c>
      <c r="EX92" cm="1">
        <f t="array" aca="1" ref="EX92" ca="1">IF(ISNA(R92),0,OFFSET(INDIRECT("'"&amp;EX$67&amp;"'!g1"),R92-1,)*CY92)</f>
        <v>9997</v>
      </c>
      <c r="EY92" cm="1">
        <f t="array" aca="1" ref="EY92" ca="1">IF(ISNA(S92),0,OFFSET(INDIRECT("'"&amp;EY$67&amp;"'!g1"),S92-1,)*CZ92)</f>
        <v>9999</v>
      </c>
      <c r="FB92" s="10" cm="1">
        <f t="array" aca="1" ref="FB92" ca="1">IF(ISNA(E92),0,OFFSET(INDIRECT("'"&amp;EK$67&amp;"'!h1"),E92-1,))</f>
        <v>1</v>
      </c>
      <c r="FC92" s="10" cm="1">
        <f t="array" aca="1" ref="FC92" ca="1">IF(ISNA(F92),0,OFFSET(INDIRECT("'"&amp;EL$67&amp;"'!h1"),F92-1,))</f>
        <v>10000</v>
      </c>
      <c r="FD92" s="10" cm="1">
        <f t="array" aca="1" ref="FD92" ca="1">IF(ISNA(G92),0,OFFSET(INDIRECT("'"&amp;EM$67&amp;"'!h1"),G92-1,))</f>
        <v>10000</v>
      </c>
      <c r="FE92" s="10" cm="1">
        <f t="array" aca="1" ref="FE92" ca="1">IF(ISNA(H92),0,OFFSET(INDIRECT("'"&amp;EN$67&amp;"'!h1"),H92-1,))</f>
        <v>10000</v>
      </c>
      <c r="FF92" s="10" cm="1">
        <f t="array" aca="1" ref="FF92" ca="1">IF(ISNA(I92),0,OFFSET(INDIRECT("'"&amp;EO$67&amp;"'!h1"),I92-1,))</f>
        <v>10000</v>
      </c>
      <c r="FG92" s="10" cm="1">
        <f t="array" aca="1" ref="FG92" ca="1">IF(ISNA(J92),0,OFFSET(INDIRECT("'"&amp;EP$67&amp;"'!h1"),J92-1,))</f>
        <v>1</v>
      </c>
      <c r="FH92" s="10" cm="1">
        <f t="array" aca="1" ref="FH92" ca="1">IF(ISNA(K92),0,OFFSET(INDIRECT("'"&amp;EQ$67&amp;"'!h1"),K92-1,))</f>
        <v>10000</v>
      </c>
      <c r="FI92" s="10" cm="1">
        <f t="array" aca="1" ref="FI92" ca="1">IF(ISNA(L92),0,OFFSET(INDIRECT("'"&amp;ER$67&amp;"'!h1"),L92-1,))</f>
        <v>10000</v>
      </c>
      <c r="FJ92" s="10" cm="1">
        <f t="array" aca="1" ref="FJ92" ca="1">IF(ISNA(M92),0,OFFSET(INDIRECT("'"&amp;ES$67&amp;"'!h1"),M92-1,))</f>
        <v>10000</v>
      </c>
      <c r="FK92" s="10" cm="1">
        <f t="array" aca="1" ref="FK92" ca="1">IF(ISNA(N92),0,OFFSET(INDIRECT("'"&amp;ET$67&amp;"'!h1"),N92-1,))</f>
        <v>10000</v>
      </c>
      <c r="FL92" s="10" cm="1">
        <f t="array" aca="1" ref="FL92" ca="1">IF(ISNA(O92),0,OFFSET(INDIRECT("'"&amp;EU$67&amp;"'!h1"),O92-1,))</f>
        <v>1</v>
      </c>
      <c r="FM92" s="10" cm="1">
        <f t="array" aca="1" ref="FM92" ca="1">IF(ISNA(P92),0,OFFSET(INDIRECT("'"&amp;EV$67&amp;"'!h1"),P92-1,))</f>
        <v>10000</v>
      </c>
      <c r="FN92" s="10" cm="1">
        <f t="array" aca="1" ref="FN92" ca="1">IF(ISNA(Q92),0,OFFSET(INDIRECT("'"&amp;EW$67&amp;"'!h1"),Q92-1,))</f>
        <v>10000</v>
      </c>
      <c r="FO92" s="10" cm="1">
        <f t="array" aca="1" ref="FO92" ca="1">IF(ISNA(R92),0,OFFSET(INDIRECT("'"&amp;EX$67&amp;"'!h1"),R92-1,))</f>
        <v>10000</v>
      </c>
      <c r="FP92" s="10" cm="1">
        <f t="array" aca="1" ref="FP92" ca="1">IF(ISNA(S92),0,OFFSET(INDIRECT("'"&amp;EY$67&amp;"'!h1"),S92-1,))</f>
        <v>10000</v>
      </c>
      <c r="FQ92" s="10"/>
      <c r="FS92">
        <f t="shared" ca="1" si="126"/>
        <v>19</v>
      </c>
      <c r="FT92" t="e">
        <f t="shared" ca="1" si="122"/>
        <v>#N/A</v>
      </c>
      <c r="FU92" t="e">
        <f t="shared" ca="1" si="123"/>
        <v>#N/A</v>
      </c>
      <c r="FV92" t="e">
        <f t="shared" ca="1" si="124"/>
        <v>#N/A</v>
      </c>
      <c r="FW92" s="4" t="e">
        <f t="shared" ca="1" si="127"/>
        <v>#N/A</v>
      </c>
      <c r="FX92" s="5" t="e">
        <f t="shared" ca="1" si="128"/>
        <v>#N/A</v>
      </c>
    </row>
    <row r="93" spans="1:180" x14ac:dyDescent="0.2">
      <c r="A93" t="str" cm="1">
        <f t="array" aca="1" ref="A93" ca="1">INDIRECT($A$67&amp;"!A"&amp;ROW(C93)+$B$65)</f>
        <v>[[20,3,6]]</v>
      </c>
      <c r="B93" cm="1">
        <f t="array" aca="1" ref="B93" ca="1">INDIRECT($A$67&amp;"!b"&amp;ROW(C93)+$B$65)</f>
        <v>20</v>
      </c>
      <c r="C93">
        <f t="shared" ca="1" si="125"/>
        <v>6</v>
      </c>
      <c r="D93">
        <f>best!D53</f>
        <v>6</v>
      </c>
      <c r="E93">
        <f t="shared" ca="1" si="130"/>
        <v>50</v>
      </c>
      <c r="F93">
        <f t="shared" ca="1" si="130"/>
        <v>50</v>
      </c>
      <c r="G93">
        <f t="shared" ca="1" si="130"/>
        <v>50</v>
      </c>
      <c r="H93">
        <f t="shared" ca="1" si="130"/>
        <v>42</v>
      </c>
      <c r="I93">
        <f t="shared" ca="1" si="130"/>
        <v>51</v>
      </c>
      <c r="J93">
        <f t="shared" ca="1" si="130"/>
        <v>50</v>
      </c>
      <c r="K93">
        <f t="shared" ca="1" si="130"/>
        <v>50</v>
      </c>
      <c r="L93">
        <f t="shared" ca="1" si="130"/>
        <v>50</v>
      </c>
      <c r="M93">
        <f t="shared" ca="1" si="130"/>
        <v>42</v>
      </c>
      <c r="N93">
        <f t="shared" ca="1" si="130"/>
        <v>51</v>
      </c>
      <c r="O93">
        <f t="shared" ca="1" si="130"/>
        <v>50</v>
      </c>
      <c r="P93">
        <f t="shared" ca="1" si="130"/>
        <v>50</v>
      </c>
      <c r="Q93">
        <f t="shared" ca="1" si="130"/>
        <v>50</v>
      </c>
      <c r="R93">
        <f t="shared" ca="1" si="130"/>
        <v>42</v>
      </c>
      <c r="S93">
        <f t="shared" ca="1" si="130"/>
        <v>51</v>
      </c>
      <c r="V93" cm="1">
        <f t="array" aca="1" ref="V93" ca="1">IF(ISNA(E93),,OFFSET(INDIRECT("'"&amp;V$67&amp;"'!d1"),E93-1,))</f>
        <v>6</v>
      </c>
      <c r="W93" cm="1">
        <f t="array" aca="1" ref="W93" ca="1">IF(ISNA(F93),,OFFSET(INDIRECT("'"&amp;W$67&amp;"'!d1"),F93-1,))</f>
        <v>6</v>
      </c>
      <c r="X93" cm="1">
        <f t="array" aca="1" ref="X93" ca="1">IF(ISNA(G93),,OFFSET(INDIRECT("'"&amp;X$67&amp;"'!d1"),G93-1,))</f>
        <v>6</v>
      </c>
      <c r="Y93" cm="1">
        <f t="array" aca="1" ref="Y93" ca="1">IF(ISNA(H93),,OFFSET(INDIRECT("'"&amp;Y$67&amp;"'!d1"),H93-1,))</f>
        <v>6</v>
      </c>
      <c r="Z93" cm="1">
        <f t="array" aca="1" ref="Z93" ca="1">IF(ISNA(I93),,OFFSET(INDIRECT("'"&amp;Z$67&amp;"'!d1"),I93-1,))</f>
        <v>6</v>
      </c>
      <c r="AA93" cm="1">
        <f t="array" aca="1" ref="AA93" ca="1">IF(ISNA(J93),,OFFSET(INDIRECT("'"&amp;AA$67&amp;"'!d1"),J93-1,))</f>
        <v>6</v>
      </c>
      <c r="AB93" cm="1">
        <f t="array" aca="1" ref="AB93" ca="1">IF(ISNA(K93),,OFFSET(INDIRECT("'"&amp;AB$67&amp;"'!d1"),K93-1,))</f>
        <v>6</v>
      </c>
      <c r="AC93" cm="1">
        <f t="array" aca="1" ref="AC93" ca="1">IF(ISNA(L93),,OFFSET(INDIRECT("'"&amp;AC$67&amp;"'!d1"),L93-1,))</f>
        <v>6</v>
      </c>
      <c r="AD93" cm="1">
        <f t="array" aca="1" ref="AD93" ca="1">IF(ISNA(M93),,OFFSET(INDIRECT("'"&amp;AD$67&amp;"'!d1"),M93-1,))</f>
        <v>6</v>
      </c>
      <c r="AE93" cm="1">
        <f t="array" aca="1" ref="AE93" ca="1">IF(ISNA(N93),,OFFSET(INDIRECT("'"&amp;AE$67&amp;"'!d1"),N93-1,))</f>
        <v>6</v>
      </c>
      <c r="AF93" cm="1">
        <f t="array" aca="1" ref="AF93" ca="1">IF(ISNA(O93),,OFFSET(INDIRECT("'"&amp;AF$67&amp;"'!d1"),O93-1,))</f>
        <v>6</v>
      </c>
      <c r="AG93" cm="1">
        <f t="array" aca="1" ref="AG93" ca="1">IF(ISNA(P93),,OFFSET(INDIRECT("'"&amp;AG$67&amp;"'!d1"),P93-1,))</f>
        <v>6</v>
      </c>
      <c r="AH93" cm="1">
        <f t="array" aca="1" ref="AH93" ca="1">IF(ISNA(Q93),,OFFSET(INDIRECT("'"&amp;AH$67&amp;"'!d1"),Q93-1,))</f>
        <v>6</v>
      </c>
      <c r="AI93" cm="1">
        <f t="array" aca="1" ref="AI93" ca="1">IF(ISNA(R93),,OFFSET(INDIRECT("'"&amp;AI$67&amp;"'!d1"),R93-1,))</f>
        <v>6</v>
      </c>
      <c r="AJ93" cm="1">
        <f t="array" aca="1" ref="AJ93" ca="1">IF(ISNA(S93),,OFFSET(INDIRECT("'"&amp;AJ$67&amp;"'!d1"),S93-1,))</f>
        <v>6</v>
      </c>
      <c r="AM93">
        <f t="shared" ca="1" si="131"/>
        <v>0</v>
      </c>
      <c r="AN93">
        <f t="shared" ca="1" si="131"/>
        <v>0</v>
      </c>
      <c r="AO93">
        <f t="shared" ca="1" si="131"/>
        <v>0</v>
      </c>
      <c r="AP93">
        <f t="shared" ca="1" si="131"/>
        <v>0</v>
      </c>
      <c r="AQ93">
        <f t="shared" ca="1" si="131"/>
        <v>0</v>
      </c>
      <c r="AR93">
        <f t="shared" ca="1" si="138"/>
        <v>0</v>
      </c>
      <c r="AS93">
        <f t="shared" ca="1" si="138"/>
        <v>0</v>
      </c>
      <c r="AT93">
        <f t="shared" ca="1" si="138"/>
        <v>0</v>
      </c>
      <c r="AU93">
        <f t="shared" ca="1" si="138"/>
        <v>0</v>
      </c>
      <c r="AV93">
        <f t="shared" ca="1" si="138"/>
        <v>0</v>
      </c>
      <c r="AW93">
        <f t="shared" ca="1" si="139"/>
        <v>0</v>
      </c>
      <c r="AX93">
        <f t="shared" ca="1" si="139"/>
        <v>0</v>
      </c>
      <c r="AY93">
        <f t="shared" ca="1" si="139"/>
        <v>0</v>
      </c>
      <c r="AZ93">
        <f t="shared" ca="1" si="139"/>
        <v>0</v>
      </c>
      <c r="BA93">
        <f t="shared" ca="1" si="139"/>
        <v>0</v>
      </c>
      <c r="BD93">
        <f t="shared" ca="1" si="132"/>
        <v>1</v>
      </c>
      <c r="BE93">
        <f t="shared" ca="1" si="132"/>
        <v>1</v>
      </c>
      <c r="BF93">
        <f t="shared" ca="1" si="132"/>
        <v>1</v>
      </c>
      <c r="BG93">
        <f t="shared" ca="1" si="132"/>
        <v>1</v>
      </c>
      <c r="BH93">
        <f t="shared" ca="1" si="132"/>
        <v>1</v>
      </c>
      <c r="BI93">
        <f t="shared" ca="1" si="133"/>
        <v>1</v>
      </c>
      <c r="BJ93">
        <f t="shared" ca="1" si="133"/>
        <v>1</v>
      </c>
      <c r="BK93">
        <f t="shared" ca="1" si="133"/>
        <v>1</v>
      </c>
      <c r="BL93">
        <f t="shared" ca="1" si="133"/>
        <v>1</v>
      </c>
      <c r="BM93">
        <f t="shared" ca="1" si="133"/>
        <v>1</v>
      </c>
      <c r="BN93">
        <f t="shared" ca="1" si="133"/>
        <v>1</v>
      </c>
      <c r="BO93">
        <f t="shared" ca="1" si="133"/>
        <v>1</v>
      </c>
      <c r="BP93">
        <f t="shared" ca="1" si="133"/>
        <v>1</v>
      </c>
      <c r="BQ93">
        <f t="shared" ca="1" si="133"/>
        <v>1</v>
      </c>
      <c r="BR93">
        <f t="shared" ca="1" si="133"/>
        <v>1</v>
      </c>
      <c r="BU93">
        <f t="shared" ca="1" si="134"/>
        <v>6</v>
      </c>
      <c r="BV93">
        <f t="shared" ca="1" si="134"/>
        <v>6</v>
      </c>
      <c r="BW93">
        <f t="shared" ca="1" si="134"/>
        <v>6</v>
      </c>
      <c r="BX93">
        <f t="shared" ca="1" si="134"/>
        <v>6</v>
      </c>
      <c r="BY93">
        <f t="shared" ca="1" si="134"/>
        <v>6</v>
      </c>
      <c r="BZ93">
        <f t="shared" ca="1" si="135"/>
        <v>6</v>
      </c>
      <c r="CA93">
        <f t="shared" ca="1" si="135"/>
        <v>6</v>
      </c>
      <c r="CB93">
        <f t="shared" ca="1" si="135"/>
        <v>6</v>
      </c>
      <c r="CC93">
        <f t="shared" ca="1" si="135"/>
        <v>6</v>
      </c>
      <c r="CD93">
        <f t="shared" ca="1" si="135"/>
        <v>6</v>
      </c>
      <c r="CE93">
        <f t="shared" ca="1" si="135"/>
        <v>6</v>
      </c>
      <c r="CF93">
        <f t="shared" ca="1" si="135"/>
        <v>6</v>
      </c>
      <c r="CG93">
        <f t="shared" ca="1" si="135"/>
        <v>6</v>
      </c>
      <c r="CH93">
        <f t="shared" ca="1" si="135"/>
        <v>6</v>
      </c>
      <c r="CI93">
        <f t="shared" ca="1" si="135"/>
        <v>6</v>
      </c>
      <c r="CL93">
        <f t="shared" ca="1" si="136"/>
        <v>1</v>
      </c>
      <c r="CM93">
        <f t="shared" ca="1" si="136"/>
        <v>1</v>
      </c>
      <c r="CN93">
        <f t="shared" ca="1" si="136"/>
        <v>1</v>
      </c>
      <c r="CO93">
        <f t="shared" ca="1" si="136"/>
        <v>1</v>
      </c>
      <c r="CP93">
        <f t="shared" ca="1" si="136"/>
        <v>1</v>
      </c>
      <c r="CQ93">
        <f t="shared" ca="1" si="137"/>
        <v>1</v>
      </c>
      <c r="CR93">
        <f t="shared" ca="1" si="137"/>
        <v>1</v>
      </c>
      <c r="CS93">
        <f t="shared" ca="1" si="137"/>
        <v>1</v>
      </c>
      <c r="CT93">
        <f t="shared" ca="1" si="137"/>
        <v>1</v>
      </c>
      <c r="CU93">
        <f t="shared" ca="1" si="137"/>
        <v>1</v>
      </c>
      <c r="CV93">
        <f t="shared" ca="1" si="137"/>
        <v>1</v>
      </c>
      <c r="CW93">
        <f t="shared" ca="1" si="137"/>
        <v>1</v>
      </c>
      <c r="CX93">
        <f t="shared" ca="1" si="137"/>
        <v>1</v>
      </c>
      <c r="CY93">
        <f t="shared" ca="1" si="137"/>
        <v>1</v>
      </c>
      <c r="CZ93">
        <f t="shared" ca="1" si="137"/>
        <v>1</v>
      </c>
      <c r="DC93" cm="1">
        <f t="array" aca="1" ref="DC93" ca="1">IF(BD93,OFFSET(INDIRECT("'"&amp;DT$67&amp;"'!f1"),E93-1,),"")</f>
        <v>0.16614509746432299</v>
      </c>
      <c r="DD93" cm="1">
        <f t="array" aca="1" ref="DD93" ca="1">IF(BE93,OFFSET(INDIRECT("'"&amp;DU$67&amp;"'!f1"),F93-1,),"")</f>
        <v>2.4260447276756101</v>
      </c>
      <c r="DE93" cm="1">
        <f t="array" aca="1" ref="DE93" ca="1">IF(BF93,OFFSET(INDIRECT("'"&amp;DV$67&amp;"'!f1"),G93-1,),"")</f>
        <v>1.99731131922453</v>
      </c>
      <c r="DF93" cm="1">
        <f t="array" aca="1" ref="DF93" ca="1">IF(BG93,OFFSET(INDIRECT("'"&amp;DW$67&amp;"'!f1"),H93-1,),"")</f>
        <v>12.662390820682001</v>
      </c>
      <c r="DG93" cm="1">
        <f t="array" aca="1" ref="DG93" ca="1">IF(BH93,OFFSET(INDIRECT("'"&amp;DX$67&amp;"'!f1"),I93-1,),"")</f>
        <v>2.4788480270653901</v>
      </c>
      <c r="DH93" cm="1">
        <f t="array" aca="1" ref="DH93" ca="1">IF(BI93,OFFSET(INDIRECT("'"&amp;DY$67&amp;"'!f1"),J93-1,),"")</f>
        <v>0.16614509746432299</v>
      </c>
      <c r="DI93" cm="1">
        <f t="array" aca="1" ref="DI93" ca="1">IF(BJ93,OFFSET(INDIRECT("'"&amp;DZ$67&amp;"'!f1"),K93-1,),"")</f>
        <v>2.4260447276756101</v>
      </c>
      <c r="DJ93" cm="1">
        <f t="array" aca="1" ref="DJ93" ca="1">IF(BK93,OFFSET(INDIRECT("'"&amp;EA$67&amp;"'!f1"),L93-1,),"")</f>
        <v>1.99731131922453</v>
      </c>
      <c r="DK93" cm="1">
        <f t="array" aca="1" ref="DK93" ca="1">IF(BL93,OFFSET(INDIRECT("'"&amp;EB$67&amp;"'!f1"),M93-1,),"")</f>
        <v>12.662390820682001</v>
      </c>
      <c r="DL93" cm="1">
        <f t="array" aca="1" ref="DL93" ca="1">IF(BM93,OFFSET(INDIRECT("'"&amp;EC$67&amp;"'!f1"),N93-1,),"")</f>
        <v>2.4788480270653901</v>
      </c>
      <c r="DM93" cm="1">
        <f t="array" aca="1" ref="DM93" ca="1">IF(BN93,OFFSET(INDIRECT("'"&amp;ED$67&amp;"'!f1"),O93-1,),"")</f>
        <v>0.16614509746432299</v>
      </c>
      <c r="DN93" cm="1">
        <f t="array" aca="1" ref="DN93" ca="1">IF(BO93,OFFSET(INDIRECT("'"&amp;EE$67&amp;"'!f1"),P93-1,),"")</f>
        <v>2.4260447276756101</v>
      </c>
      <c r="DO93" cm="1">
        <f t="array" aca="1" ref="DO93" ca="1">IF(BP93,OFFSET(INDIRECT("'"&amp;EF$67&amp;"'!f1"),Q93-1,),"")</f>
        <v>1.99731131922453</v>
      </c>
      <c r="DP93" cm="1">
        <f t="array" aca="1" ref="DP93" ca="1">IF(BQ93,OFFSET(INDIRECT("'"&amp;EG$67&amp;"'!f1"),R93-1,),"")</f>
        <v>12.662390820682001</v>
      </c>
      <c r="DQ93" cm="1">
        <f t="array" aca="1" ref="DQ93" ca="1">IF(BR93,OFFSET(INDIRECT("'"&amp;EH$67&amp;"'!f1"),S93-1,),"")</f>
        <v>2.4788480270653901</v>
      </c>
      <c r="DT93" cm="1">
        <f t="array" aca="1" ref="DT93" ca="1">IF(CL93,OFFSET(INDIRECT("'"&amp;DT$67&amp;"'!f1"),E93-1,),"")</f>
        <v>0.16614509746432299</v>
      </c>
      <c r="DU93" cm="1">
        <f t="array" aca="1" ref="DU93" ca="1">IF(CM93,OFFSET(INDIRECT("'"&amp;DU$67&amp;"'!f1"),F93-1,),"")</f>
        <v>2.4260447276756101</v>
      </c>
      <c r="DV93" cm="1">
        <f t="array" aca="1" ref="DV93" ca="1">IF(CN93,OFFSET(INDIRECT("'"&amp;DV$67&amp;"'!f1"),G93-1,),"")</f>
        <v>1.99731131922453</v>
      </c>
      <c r="DW93" cm="1">
        <f t="array" aca="1" ref="DW93" ca="1">IF(CO93,OFFSET(INDIRECT("'"&amp;DW$67&amp;"'!f1"),H93-1,),"")</f>
        <v>12.662390820682001</v>
      </c>
      <c r="DX93" cm="1">
        <f t="array" aca="1" ref="DX93" ca="1">IF(CP93,OFFSET(INDIRECT("'"&amp;DX$67&amp;"'!f1"),I93-1,),"")</f>
        <v>2.4788480270653901</v>
      </c>
      <c r="DY93" cm="1">
        <f t="array" aca="1" ref="DY93" ca="1">IF(CQ93,OFFSET(INDIRECT("'"&amp;DY$67&amp;"'!f1"),J93-1,),"")</f>
        <v>0.16614509746432299</v>
      </c>
      <c r="DZ93" cm="1">
        <f t="array" aca="1" ref="DZ93" ca="1">IF(CR93,OFFSET(INDIRECT("'"&amp;DZ$67&amp;"'!f1"),K93-1,),"")</f>
        <v>2.4260447276756101</v>
      </c>
      <c r="EA93" cm="1">
        <f t="array" aca="1" ref="EA93" ca="1">IF(CS93,OFFSET(INDIRECT("'"&amp;EA$67&amp;"'!f1"),L93-1,),"")</f>
        <v>1.99731131922453</v>
      </c>
      <c r="EB93" cm="1">
        <f t="array" aca="1" ref="EB93" ca="1">IF(CT93,OFFSET(INDIRECT("'"&amp;EB$67&amp;"'!f1"),M93-1,),"")</f>
        <v>12.662390820682001</v>
      </c>
      <c r="EC93" cm="1">
        <f t="array" aca="1" ref="EC93" ca="1">IF(CU93,OFFSET(INDIRECT("'"&amp;EC$67&amp;"'!f1"),N93-1,),"")</f>
        <v>2.4788480270653901</v>
      </c>
      <c r="ED93" cm="1">
        <f t="array" aca="1" ref="ED93" ca="1">IF(CV93,OFFSET(INDIRECT("'"&amp;ED$67&amp;"'!f1"),O93-1,),"")</f>
        <v>0.16614509746432299</v>
      </c>
      <c r="EE93" cm="1">
        <f t="array" aca="1" ref="EE93" ca="1">IF(CW93,OFFSET(INDIRECT("'"&amp;EE$67&amp;"'!f1"),P93-1,),"")</f>
        <v>2.4260447276756101</v>
      </c>
      <c r="EF93" cm="1">
        <f t="array" aca="1" ref="EF93" ca="1">IF(CX93,OFFSET(INDIRECT("'"&amp;EF$67&amp;"'!f1"),Q93-1,),"")</f>
        <v>1.99731131922453</v>
      </c>
      <c r="EG93" cm="1">
        <f t="array" aca="1" ref="EG93" ca="1">IF(CY93,OFFSET(INDIRECT("'"&amp;EG$67&amp;"'!f1"),R93-1,),"")</f>
        <v>12.662390820682001</v>
      </c>
      <c r="EH93" cm="1">
        <f t="array" aca="1" ref="EH93" ca="1">IF(CZ93,OFFSET(INDIRECT("'"&amp;EH$67&amp;"'!f1"),S93-1,),"")</f>
        <v>2.4788480270653901</v>
      </c>
      <c r="EK93" cm="1">
        <f t="array" aca="1" ref="EK93" ca="1">IF(ISNA(E93),0,OFFSET(INDIRECT("'"&amp;EK$67&amp;"'!g1"),E93-1,)*CL93)</f>
        <v>1</v>
      </c>
      <c r="EL93" cm="1">
        <f t="array" aca="1" ref="EL93" ca="1">IF(ISNA(F93),0,OFFSET(INDIRECT("'"&amp;EL$67&amp;"'!g1"),F93-1,)*CM93)</f>
        <v>9881</v>
      </c>
      <c r="EM93" cm="1">
        <f t="array" aca="1" ref="EM93" ca="1">IF(ISNA(G93),0,OFFSET(INDIRECT("'"&amp;EM$67&amp;"'!g1"),G93-1,)*CN93)</f>
        <v>9934</v>
      </c>
      <c r="EN93" cm="1">
        <f t="array" aca="1" ref="EN93" ca="1">IF(ISNA(H93),0,OFFSET(INDIRECT("'"&amp;EN$67&amp;"'!g1"),H93-1,)*CO93)</f>
        <v>9910</v>
      </c>
      <c r="EO93" cm="1">
        <f t="array" aca="1" ref="EO93" ca="1">IF(ISNA(I93),0,OFFSET(INDIRECT("'"&amp;EO$67&amp;"'!g1"),I93-1,)*CP93)</f>
        <v>9993</v>
      </c>
      <c r="EP93" cm="1">
        <f t="array" aca="1" ref="EP93" ca="1">IF(ISNA(J93),0,OFFSET(INDIRECT("'"&amp;EP$67&amp;"'!g1"),J93-1,)*CQ93)</f>
        <v>1</v>
      </c>
      <c r="EQ93" cm="1">
        <f t="array" aca="1" ref="EQ93" ca="1">IF(ISNA(K93),0,OFFSET(INDIRECT("'"&amp;EQ$67&amp;"'!g1"),K93-1,)*CR93)</f>
        <v>9881</v>
      </c>
      <c r="ER93" cm="1">
        <f t="array" aca="1" ref="ER93" ca="1">IF(ISNA(L93),0,OFFSET(INDIRECT("'"&amp;ER$67&amp;"'!g1"),L93-1,)*CS93)</f>
        <v>9934</v>
      </c>
      <c r="ES93" cm="1">
        <f t="array" aca="1" ref="ES93" ca="1">IF(ISNA(M93),0,OFFSET(INDIRECT("'"&amp;ES$67&amp;"'!g1"),M93-1,)*CT93)</f>
        <v>9910</v>
      </c>
      <c r="ET93" cm="1">
        <f t="array" aca="1" ref="ET93" ca="1">IF(ISNA(N93),0,OFFSET(INDIRECT("'"&amp;ET$67&amp;"'!g1"),N93-1,)*CU93)</f>
        <v>9993</v>
      </c>
      <c r="EU93" cm="1">
        <f t="array" aca="1" ref="EU93" ca="1">IF(ISNA(O93),0,OFFSET(INDIRECT("'"&amp;EU$67&amp;"'!g1"),O93-1,)*CV93)</f>
        <v>1</v>
      </c>
      <c r="EV93" cm="1">
        <f t="array" aca="1" ref="EV93" ca="1">IF(ISNA(P93),0,OFFSET(INDIRECT("'"&amp;EV$67&amp;"'!g1"),P93-1,)*CW93)</f>
        <v>9881</v>
      </c>
      <c r="EW93" cm="1">
        <f t="array" aca="1" ref="EW93" ca="1">IF(ISNA(Q93),0,OFFSET(INDIRECT("'"&amp;EW$67&amp;"'!g1"),Q93-1,)*CX93)</f>
        <v>9934</v>
      </c>
      <c r="EX93" cm="1">
        <f t="array" aca="1" ref="EX93" ca="1">IF(ISNA(R93),0,OFFSET(INDIRECT("'"&amp;EX$67&amp;"'!g1"),R93-1,)*CY93)</f>
        <v>9910</v>
      </c>
      <c r="EY93" cm="1">
        <f t="array" aca="1" ref="EY93" ca="1">IF(ISNA(S93),0,OFFSET(INDIRECT("'"&amp;EY$67&amp;"'!g1"),S93-1,)*CZ93)</f>
        <v>9993</v>
      </c>
      <c r="FB93" s="10" cm="1">
        <f t="array" aca="1" ref="FB93" ca="1">IF(ISNA(E93),0,OFFSET(INDIRECT("'"&amp;EK$67&amp;"'!h1"),E93-1,))</f>
        <v>1</v>
      </c>
      <c r="FC93" s="10" cm="1">
        <f t="array" aca="1" ref="FC93" ca="1">IF(ISNA(F93),0,OFFSET(INDIRECT("'"&amp;EL$67&amp;"'!h1"),F93-1,))</f>
        <v>10000</v>
      </c>
      <c r="FD93" s="10" cm="1">
        <f t="array" aca="1" ref="FD93" ca="1">IF(ISNA(G93),0,OFFSET(INDIRECT("'"&amp;EM$67&amp;"'!h1"),G93-1,))</f>
        <v>10000</v>
      </c>
      <c r="FE93" s="10" cm="1">
        <f t="array" aca="1" ref="FE93" ca="1">IF(ISNA(H93),0,OFFSET(INDIRECT("'"&amp;EN$67&amp;"'!h1"),H93-1,))</f>
        <v>10000</v>
      </c>
      <c r="FF93" s="10" cm="1">
        <f t="array" aca="1" ref="FF93" ca="1">IF(ISNA(I93),0,OFFSET(INDIRECT("'"&amp;EO$67&amp;"'!h1"),I93-1,))</f>
        <v>10000</v>
      </c>
      <c r="FG93" s="10" cm="1">
        <f t="array" aca="1" ref="FG93" ca="1">IF(ISNA(J93),0,OFFSET(INDIRECT("'"&amp;EP$67&amp;"'!h1"),J93-1,))</f>
        <v>1</v>
      </c>
      <c r="FH93" s="10" cm="1">
        <f t="array" aca="1" ref="FH93" ca="1">IF(ISNA(K93),0,OFFSET(INDIRECT("'"&amp;EQ$67&amp;"'!h1"),K93-1,))</f>
        <v>10000</v>
      </c>
      <c r="FI93" s="10" cm="1">
        <f t="array" aca="1" ref="FI93" ca="1">IF(ISNA(L93),0,OFFSET(INDIRECT("'"&amp;ER$67&amp;"'!h1"),L93-1,))</f>
        <v>10000</v>
      </c>
      <c r="FJ93" s="10" cm="1">
        <f t="array" aca="1" ref="FJ93" ca="1">IF(ISNA(M93),0,OFFSET(INDIRECT("'"&amp;ES$67&amp;"'!h1"),M93-1,))</f>
        <v>10000</v>
      </c>
      <c r="FK93" s="10" cm="1">
        <f t="array" aca="1" ref="FK93" ca="1">IF(ISNA(N93),0,OFFSET(INDIRECT("'"&amp;ET$67&amp;"'!h1"),N93-1,))</f>
        <v>10000</v>
      </c>
      <c r="FL93" s="10" cm="1">
        <f t="array" aca="1" ref="FL93" ca="1">IF(ISNA(O93),0,OFFSET(INDIRECT("'"&amp;EU$67&amp;"'!h1"),O93-1,))</f>
        <v>1</v>
      </c>
      <c r="FM93" s="10" cm="1">
        <f t="array" aca="1" ref="FM93" ca="1">IF(ISNA(P93),0,OFFSET(INDIRECT("'"&amp;EV$67&amp;"'!h1"),P93-1,))</f>
        <v>10000</v>
      </c>
      <c r="FN93" s="10" cm="1">
        <f t="array" aca="1" ref="FN93" ca="1">IF(ISNA(Q93),0,OFFSET(INDIRECT("'"&amp;EW$67&amp;"'!h1"),Q93-1,))</f>
        <v>10000</v>
      </c>
      <c r="FO93" s="10" cm="1">
        <f t="array" aca="1" ref="FO93" ca="1">IF(ISNA(R93),0,OFFSET(INDIRECT("'"&amp;EX$67&amp;"'!h1"),R93-1,))</f>
        <v>10000</v>
      </c>
      <c r="FP93" s="10" cm="1">
        <f t="array" aca="1" ref="FP93" ca="1">IF(ISNA(S93),0,OFFSET(INDIRECT("'"&amp;EY$67&amp;"'!h1"),S93-1,))</f>
        <v>10000</v>
      </c>
      <c r="FQ93" s="10"/>
      <c r="FS93">
        <f t="shared" ca="1" si="126"/>
        <v>20</v>
      </c>
      <c r="FT93" t="e">
        <f t="shared" ca="1" si="122"/>
        <v>#N/A</v>
      </c>
      <c r="FU93" t="e">
        <f t="shared" ca="1" si="123"/>
        <v>#N/A</v>
      </c>
      <c r="FV93" t="e">
        <f t="shared" ca="1" si="124"/>
        <v>#N/A</v>
      </c>
      <c r="FW93" s="4" t="e">
        <f t="shared" ca="1" si="127"/>
        <v>#N/A</v>
      </c>
      <c r="FX93" s="5" t="e">
        <f t="shared" ca="1" si="128"/>
        <v>#N/A</v>
      </c>
    </row>
    <row r="94" spans="1:180" x14ac:dyDescent="0.2">
      <c r="A94" t="str" cm="1">
        <f t="array" aca="1" ref="A94" ca="1">INDIRECT($A$67&amp;"!A"&amp;ROW(C94)+$B$65)</f>
        <v>[[21,3,6]]</v>
      </c>
      <c r="B94" cm="1">
        <f t="array" aca="1" ref="B94" ca="1">INDIRECT($A$67&amp;"!b"&amp;ROW(C94)+$B$65)</f>
        <v>21</v>
      </c>
      <c r="C94">
        <f t="shared" ca="1" si="125"/>
        <v>6</v>
      </c>
      <c r="D94">
        <f>best!D54</f>
        <v>7</v>
      </c>
      <c r="E94">
        <f t="shared" ca="1" si="130"/>
        <v>51</v>
      </c>
      <c r="F94">
        <f t="shared" ca="1" si="130"/>
        <v>51</v>
      </c>
      <c r="G94">
        <f t="shared" ca="1" si="130"/>
        <v>51</v>
      </c>
      <c r="H94">
        <f t="shared" ca="1" si="130"/>
        <v>43</v>
      </c>
      <c r="I94">
        <f t="shared" ca="1" si="130"/>
        <v>52</v>
      </c>
      <c r="J94">
        <f t="shared" ca="1" si="130"/>
        <v>51</v>
      </c>
      <c r="K94">
        <f t="shared" ca="1" si="130"/>
        <v>51</v>
      </c>
      <c r="L94">
        <f t="shared" ca="1" si="130"/>
        <v>51</v>
      </c>
      <c r="M94">
        <f t="shared" ca="1" si="130"/>
        <v>43</v>
      </c>
      <c r="N94">
        <f t="shared" ca="1" si="130"/>
        <v>52</v>
      </c>
      <c r="O94">
        <f t="shared" ca="1" si="130"/>
        <v>51</v>
      </c>
      <c r="P94">
        <f t="shared" ca="1" si="130"/>
        <v>51</v>
      </c>
      <c r="Q94">
        <f t="shared" ca="1" si="130"/>
        <v>51</v>
      </c>
      <c r="R94">
        <f t="shared" ca="1" si="130"/>
        <v>43</v>
      </c>
      <c r="S94">
        <f t="shared" ca="1" si="130"/>
        <v>52</v>
      </c>
      <c r="V94" cm="1">
        <f t="array" aca="1" ref="V94" ca="1">IF(ISNA(E94),,OFFSET(INDIRECT("'"&amp;V$67&amp;"'!d1"),E94-1,))</f>
        <v>6</v>
      </c>
      <c r="W94" cm="1">
        <f t="array" aca="1" ref="W94" ca="1">IF(ISNA(F94),,OFFSET(INDIRECT("'"&amp;W$67&amp;"'!d1"),F94-1,))</f>
        <v>6</v>
      </c>
      <c r="X94" cm="1">
        <f t="array" aca="1" ref="X94" ca="1">IF(ISNA(G94),,OFFSET(INDIRECT("'"&amp;X$67&amp;"'!d1"),G94-1,))</f>
        <v>6</v>
      </c>
      <c r="Y94" cm="1">
        <f t="array" aca="1" ref="Y94" ca="1">IF(ISNA(H94),,OFFSET(INDIRECT("'"&amp;Y$67&amp;"'!d1"),H94-1,))</f>
        <v>6</v>
      </c>
      <c r="Z94" cm="1">
        <f t="array" aca="1" ref="Z94" ca="1">IF(ISNA(I94),,OFFSET(INDIRECT("'"&amp;Z$67&amp;"'!d1"),I94-1,))</f>
        <v>6</v>
      </c>
      <c r="AA94" cm="1">
        <f t="array" aca="1" ref="AA94" ca="1">IF(ISNA(J94),,OFFSET(INDIRECT("'"&amp;AA$67&amp;"'!d1"),J94-1,))</f>
        <v>6</v>
      </c>
      <c r="AB94" cm="1">
        <f t="array" aca="1" ref="AB94" ca="1">IF(ISNA(K94),,OFFSET(INDIRECT("'"&amp;AB$67&amp;"'!d1"),K94-1,))</f>
        <v>6</v>
      </c>
      <c r="AC94" cm="1">
        <f t="array" aca="1" ref="AC94" ca="1">IF(ISNA(L94),,OFFSET(INDIRECT("'"&amp;AC$67&amp;"'!d1"),L94-1,))</f>
        <v>6</v>
      </c>
      <c r="AD94" cm="1">
        <f t="array" aca="1" ref="AD94" ca="1">IF(ISNA(M94),,OFFSET(INDIRECT("'"&amp;AD$67&amp;"'!d1"),M94-1,))</f>
        <v>6</v>
      </c>
      <c r="AE94" cm="1">
        <f t="array" aca="1" ref="AE94" ca="1">IF(ISNA(N94),,OFFSET(INDIRECT("'"&amp;AE$67&amp;"'!d1"),N94-1,))</f>
        <v>6</v>
      </c>
      <c r="AF94" cm="1">
        <f t="array" aca="1" ref="AF94" ca="1">IF(ISNA(O94),,OFFSET(INDIRECT("'"&amp;AF$67&amp;"'!d1"),O94-1,))</f>
        <v>6</v>
      </c>
      <c r="AG94" cm="1">
        <f t="array" aca="1" ref="AG94" ca="1">IF(ISNA(P94),,OFFSET(INDIRECT("'"&amp;AG$67&amp;"'!d1"),P94-1,))</f>
        <v>6</v>
      </c>
      <c r="AH94" cm="1">
        <f t="array" aca="1" ref="AH94" ca="1">IF(ISNA(Q94),,OFFSET(INDIRECT("'"&amp;AH$67&amp;"'!d1"),Q94-1,))</f>
        <v>6</v>
      </c>
      <c r="AI94" cm="1">
        <f t="array" aca="1" ref="AI94" ca="1">IF(ISNA(R94),,OFFSET(INDIRECT("'"&amp;AI$67&amp;"'!d1"),R94-1,))</f>
        <v>6</v>
      </c>
      <c r="AJ94" cm="1">
        <f t="array" aca="1" ref="AJ94" ca="1">IF(ISNA(S94),,OFFSET(INDIRECT("'"&amp;AJ$67&amp;"'!d1"),S94-1,))</f>
        <v>6</v>
      </c>
      <c r="AM94">
        <f t="shared" ca="1" si="131"/>
        <v>0</v>
      </c>
      <c r="AN94">
        <f t="shared" ca="1" si="131"/>
        <v>0</v>
      </c>
      <c r="AO94">
        <f t="shared" ca="1" si="131"/>
        <v>0</v>
      </c>
      <c r="AP94">
        <f t="shared" ca="1" si="131"/>
        <v>0</v>
      </c>
      <c r="AQ94">
        <f t="shared" ca="1" si="131"/>
        <v>0</v>
      </c>
      <c r="AR94">
        <f t="shared" ca="1" si="138"/>
        <v>0</v>
      </c>
      <c r="AS94">
        <f t="shared" ca="1" si="138"/>
        <v>0</v>
      </c>
      <c r="AT94">
        <f t="shared" ca="1" si="138"/>
        <v>0</v>
      </c>
      <c r="AU94">
        <f t="shared" ca="1" si="138"/>
        <v>0</v>
      </c>
      <c r="AV94">
        <f t="shared" ca="1" si="138"/>
        <v>0</v>
      </c>
      <c r="AW94">
        <f t="shared" ca="1" si="139"/>
        <v>0</v>
      </c>
      <c r="AX94">
        <f t="shared" ca="1" si="139"/>
        <v>0</v>
      </c>
      <c r="AY94">
        <f t="shared" ca="1" si="139"/>
        <v>0</v>
      </c>
      <c r="AZ94">
        <f t="shared" ca="1" si="139"/>
        <v>0</v>
      </c>
      <c r="BA94">
        <f t="shared" ca="1" si="139"/>
        <v>0</v>
      </c>
      <c r="BD94">
        <f t="shared" ca="1" si="132"/>
        <v>1</v>
      </c>
      <c r="BE94">
        <f t="shared" ca="1" si="132"/>
        <v>1</v>
      </c>
      <c r="BF94">
        <f t="shared" ca="1" si="132"/>
        <v>1</v>
      </c>
      <c r="BG94">
        <f t="shared" ca="1" si="132"/>
        <v>1</v>
      </c>
      <c r="BH94">
        <f t="shared" ca="1" si="132"/>
        <v>1</v>
      </c>
      <c r="BI94">
        <f t="shared" ca="1" si="133"/>
        <v>1</v>
      </c>
      <c r="BJ94">
        <f t="shared" ca="1" si="133"/>
        <v>1</v>
      </c>
      <c r="BK94">
        <f t="shared" ca="1" si="133"/>
        <v>1</v>
      </c>
      <c r="BL94">
        <f t="shared" ca="1" si="133"/>
        <v>1</v>
      </c>
      <c r="BM94">
        <f t="shared" ca="1" si="133"/>
        <v>1</v>
      </c>
      <c r="BN94">
        <f t="shared" ca="1" si="133"/>
        <v>1</v>
      </c>
      <c r="BO94">
        <f t="shared" ca="1" si="133"/>
        <v>1</v>
      </c>
      <c r="BP94">
        <f t="shared" ca="1" si="133"/>
        <v>1</v>
      </c>
      <c r="BQ94">
        <f t="shared" ca="1" si="133"/>
        <v>1</v>
      </c>
      <c r="BR94">
        <f t="shared" ca="1" si="133"/>
        <v>1</v>
      </c>
      <c r="BU94">
        <f t="shared" ca="1" si="134"/>
        <v>6</v>
      </c>
      <c r="BV94">
        <f t="shared" ca="1" si="134"/>
        <v>6</v>
      </c>
      <c r="BW94">
        <f t="shared" ca="1" si="134"/>
        <v>6</v>
      </c>
      <c r="BX94">
        <f t="shared" ca="1" si="134"/>
        <v>6</v>
      </c>
      <c r="BY94">
        <f t="shared" ca="1" si="134"/>
        <v>6</v>
      </c>
      <c r="BZ94">
        <f t="shared" ca="1" si="135"/>
        <v>6</v>
      </c>
      <c r="CA94">
        <f t="shared" ca="1" si="135"/>
        <v>6</v>
      </c>
      <c r="CB94">
        <f t="shared" ca="1" si="135"/>
        <v>6</v>
      </c>
      <c r="CC94">
        <f t="shared" ca="1" si="135"/>
        <v>6</v>
      </c>
      <c r="CD94">
        <f t="shared" ca="1" si="135"/>
        <v>6</v>
      </c>
      <c r="CE94">
        <f t="shared" ca="1" si="135"/>
        <v>6</v>
      </c>
      <c r="CF94">
        <f t="shared" ca="1" si="135"/>
        <v>6</v>
      </c>
      <c r="CG94">
        <f t="shared" ca="1" si="135"/>
        <v>6</v>
      </c>
      <c r="CH94">
        <f t="shared" ca="1" si="135"/>
        <v>6</v>
      </c>
      <c r="CI94">
        <f t="shared" ca="1" si="135"/>
        <v>6</v>
      </c>
      <c r="CL94">
        <f t="shared" ca="1" si="136"/>
        <v>1</v>
      </c>
      <c r="CM94">
        <f t="shared" ca="1" si="136"/>
        <v>1</v>
      </c>
      <c r="CN94">
        <f t="shared" ca="1" si="136"/>
        <v>1</v>
      </c>
      <c r="CO94">
        <f t="shared" ca="1" si="136"/>
        <v>1</v>
      </c>
      <c r="CP94">
        <f t="shared" ca="1" si="136"/>
        <v>1</v>
      </c>
      <c r="CQ94">
        <f t="shared" ca="1" si="137"/>
        <v>1</v>
      </c>
      <c r="CR94">
        <f t="shared" ca="1" si="137"/>
        <v>1</v>
      </c>
      <c r="CS94">
        <f t="shared" ca="1" si="137"/>
        <v>1</v>
      </c>
      <c r="CT94">
        <f t="shared" ca="1" si="137"/>
        <v>1</v>
      </c>
      <c r="CU94">
        <f t="shared" ca="1" si="137"/>
        <v>1</v>
      </c>
      <c r="CV94">
        <f t="shared" ca="1" si="137"/>
        <v>1</v>
      </c>
      <c r="CW94">
        <f t="shared" ca="1" si="137"/>
        <v>1</v>
      </c>
      <c r="CX94">
        <f t="shared" ca="1" si="137"/>
        <v>1</v>
      </c>
      <c r="CY94">
        <f t="shared" ca="1" si="137"/>
        <v>1</v>
      </c>
      <c r="CZ94">
        <f t="shared" ca="1" si="137"/>
        <v>1</v>
      </c>
      <c r="DC94" cm="1">
        <f t="array" aca="1" ref="DC94" ca="1">IF(BD94,OFFSET(INDIRECT("'"&amp;DT$67&amp;"'!f1"),E94-1,),"")</f>
        <v>0.17464506160467799</v>
      </c>
      <c r="DD94" cm="1">
        <f t="array" aca="1" ref="DD94" ca="1">IF(BE94,OFFSET(INDIRECT("'"&amp;DU$67&amp;"'!f1"),F94-1,),"")</f>
        <v>2.53092702385038</v>
      </c>
      <c r="DE94" cm="1">
        <f t="array" aca="1" ref="DE94" ca="1">IF(BF94,OFFSET(INDIRECT("'"&amp;DV$67&amp;"'!f1"),G94-1,),"")</f>
        <v>2.04571927525103</v>
      </c>
      <c r="DF94" cm="1">
        <f t="array" aca="1" ref="DF94" ca="1">IF(BG94,OFFSET(INDIRECT("'"&amp;DW$67&amp;"'!f1"),H94-1,),"")</f>
        <v>13.479631178081</v>
      </c>
      <c r="DG94" cm="1">
        <f t="array" aca="1" ref="DG94" ca="1">IF(BH94,OFFSET(INDIRECT("'"&amp;DX$67&amp;"'!f1"),I94-1,),"")</f>
        <v>2.6051425598561702</v>
      </c>
      <c r="DH94" cm="1">
        <f t="array" aca="1" ref="DH94" ca="1">IF(BI94,OFFSET(INDIRECT("'"&amp;DY$67&amp;"'!f1"),J94-1,),"")</f>
        <v>0.17464506160467799</v>
      </c>
      <c r="DI94" cm="1">
        <f t="array" aca="1" ref="DI94" ca="1">IF(BJ94,OFFSET(INDIRECT("'"&amp;DZ$67&amp;"'!f1"),K94-1,),"")</f>
        <v>2.53092702385038</v>
      </c>
      <c r="DJ94" cm="1">
        <f t="array" aca="1" ref="DJ94" ca="1">IF(BK94,OFFSET(INDIRECT("'"&amp;EA$67&amp;"'!f1"),L94-1,),"")</f>
        <v>2.04571927525103</v>
      </c>
      <c r="DK94" cm="1">
        <f t="array" aca="1" ref="DK94" ca="1">IF(BL94,OFFSET(INDIRECT("'"&amp;EB$67&amp;"'!f1"),M94-1,),"")</f>
        <v>13.479631178081</v>
      </c>
      <c r="DL94" cm="1">
        <f t="array" aca="1" ref="DL94" ca="1">IF(BM94,OFFSET(INDIRECT("'"&amp;EC$67&amp;"'!f1"),N94-1,),"")</f>
        <v>2.6051425598561702</v>
      </c>
      <c r="DM94" cm="1">
        <f t="array" aca="1" ref="DM94" ca="1">IF(BN94,OFFSET(INDIRECT("'"&amp;ED$67&amp;"'!f1"),O94-1,),"")</f>
        <v>0.17464506160467799</v>
      </c>
      <c r="DN94" cm="1">
        <f t="array" aca="1" ref="DN94" ca="1">IF(BO94,OFFSET(INDIRECT("'"&amp;EE$67&amp;"'!f1"),P94-1,),"")</f>
        <v>2.53092702385038</v>
      </c>
      <c r="DO94" cm="1">
        <f t="array" aca="1" ref="DO94" ca="1">IF(BP94,OFFSET(INDIRECT("'"&amp;EF$67&amp;"'!f1"),Q94-1,),"")</f>
        <v>2.04571927525103</v>
      </c>
      <c r="DP94" cm="1">
        <f t="array" aca="1" ref="DP94" ca="1">IF(BQ94,OFFSET(INDIRECT("'"&amp;EG$67&amp;"'!f1"),R94-1,),"")</f>
        <v>13.479631178081</v>
      </c>
      <c r="DQ94" cm="1">
        <f t="array" aca="1" ref="DQ94" ca="1">IF(BR94,OFFSET(INDIRECT("'"&amp;EH$67&amp;"'!f1"),S94-1,),"")</f>
        <v>2.6051425598561702</v>
      </c>
      <c r="DT94" cm="1">
        <f t="array" aca="1" ref="DT94" ca="1">IF(CL94,OFFSET(INDIRECT("'"&amp;DT$67&amp;"'!f1"),E94-1,),"")</f>
        <v>0.17464506160467799</v>
      </c>
      <c r="DU94" cm="1">
        <f t="array" aca="1" ref="DU94" ca="1">IF(CM94,OFFSET(INDIRECT("'"&amp;DU$67&amp;"'!f1"),F94-1,),"")</f>
        <v>2.53092702385038</v>
      </c>
      <c r="DV94" cm="1">
        <f t="array" aca="1" ref="DV94" ca="1">IF(CN94,OFFSET(INDIRECT("'"&amp;DV$67&amp;"'!f1"),G94-1,),"")</f>
        <v>2.04571927525103</v>
      </c>
      <c r="DW94" cm="1">
        <f t="array" aca="1" ref="DW94" ca="1">IF(CO94,OFFSET(INDIRECT("'"&amp;DW$67&amp;"'!f1"),H94-1,),"")</f>
        <v>13.479631178081</v>
      </c>
      <c r="DX94" cm="1">
        <f t="array" aca="1" ref="DX94" ca="1">IF(CP94,OFFSET(INDIRECT("'"&amp;DX$67&amp;"'!f1"),I94-1,),"")</f>
        <v>2.6051425598561702</v>
      </c>
      <c r="DY94" cm="1">
        <f t="array" aca="1" ref="DY94" ca="1">IF(CQ94,OFFSET(INDIRECT("'"&amp;DY$67&amp;"'!f1"),J94-1,),"")</f>
        <v>0.17464506160467799</v>
      </c>
      <c r="DZ94" cm="1">
        <f t="array" aca="1" ref="DZ94" ca="1">IF(CR94,OFFSET(INDIRECT("'"&amp;DZ$67&amp;"'!f1"),K94-1,),"")</f>
        <v>2.53092702385038</v>
      </c>
      <c r="EA94" cm="1">
        <f t="array" aca="1" ref="EA94" ca="1">IF(CS94,OFFSET(INDIRECT("'"&amp;EA$67&amp;"'!f1"),L94-1,),"")</f>
        <v>2.04571927525103</v>
      </c>
      <c r="EB94" cm="1">
        <f t="array" aca="1" ref="EB94" ca="1">IF(CT94,OFFSET(INDIRECT("'"&amp;EB$67&amp;"'!f1"),M94-1,),"")</f>
        <v>13.479631178081</v>
      </c>
      <c r="EC94" cm="1">
        <f t="array" aca="1" ref="EC94" ca="1">IF(CU94,OFFSET(INDIRECT("'"&amp;EC$67&amp;"'!f1"),N94-1,),"")</f>
        <v>2.6051425598561702</v>
      </c>
      <c r="ED94" cm="1">
        <f t="array" aca="1" ref="ED94" ca="1">IF(CV94,OFFSET(INDIRECT("'"&amp;ED$67&amp;"'!f1"),O94-1,),"")</f>
        <v>0.17464506160467799</v>
      </c>
      <c r="EE94" cm="1">
        <f t="array" aca="1" ref="EE94" ca="1">IF(CW94,OFFSET(INDIRECT("'"&amp;EE$67&amp;"'!f1"),P94-1,),"")</f>
        <v>2.53092702385038</v>
      </c>
      <c r="EF94" cm="1">
        <f t="array" aca="1" ref="EF94" ca="1">IF(CX94,OFFSET(INDIRECT("'"&amp;EF$67&amp;"'!f1"),Q94-1,),"")</f>
        <v>2.04571927525103</v>
      </c>
      <c r="EG94" cm="1">
        <f t="array" aca="1" ref="EG94" ca="1">IF(CY94,OFFSET(INDIRECT("'"&amp;EG$67&amp;"'!f1"),R94-1,),"")</f>
        <v>13.479631178081</v>
      </c>
      <c r="EH94" cm="1">
        <f t="array" aca="1" ref="EH94" ca="1">IF(CZ94,OFFSET(INDIRECT("'"&amp;EH$67&amp;"'!f1"),S94-1,),"")</f>
        <v>2.6051425598561702</v>
      </c>
      <c r="EK94" cm="1">
        <f t="array" aca="1" ref="EK94" ca="1">IF(ISNA(E94),0,OFFSET(INDIRECT("'"&amp;EK$67&amp;"'!g1"),E94-1,)*CL94)</f>
        <v>1</v>
      </c>
      <c r="EL94" cm="1">
        <f t="array" aca="1" ref="EL94" ca="1">IF(ISNA(F94),0,OFFSET(INDIRECT("'"&amp;EL$67&amp;"'!g1"),F94-1,)*CM94)</f>
        <v>9869</v>
      </c>
      <c r="EM94" cm="1">
        <f t="array" aca="1" ref="EM94" ca="1">IF(ISNA(G94),0,OFFSET(INDIRECT("'"&amp;EM$67&amp;"'!g1"),G94-1,)*CN94)</f>
        <v>9946</v>
      </c>
      <c r="EN94" cm="1">
        <f t="array" aca="1" ref="EN94" ca="1">IF(ISNA(H94),0,OFFSET(INDIRECT("'"&amp;EN$67&amp;"'!g1"),H94-1,)*CO94)</f>
        <v>9896</v>
      </c>
      <c r="EO94" cm="1">
        <f t="array" aca="1" ref="EO94" ca="1">IF(ISNA(I94),0,OFFSET(INDIRECT("'"&amp;EO$67&amp;"'!g1"),I94-1,)*CP94)</f>
        <v>10000</v>
      </c>
      <c r="EP94" cm="1">
        <f t="array" aca="1" ref="EP94" ca="1">IF(ISNA(J94),0,OFFSET(INDIRECT("'"&amp;EP$67&amp;"'!g1"),J94-1,)*CQ94)</f>
        <v>1</v>
      </c>
      <c r="EQ94" cm="1">
        <f t="array" aca="1" ref="EQ94" ca="1">IF(ISNA(K94),0,OFFSET(INDIRECT("'"&amp;EQ$67&amp;"'!g1"),K94-1,)*CR94)</f>
        <v>9869</v>
      </c>
      <c r="ER94" cm="1">
        <f t="array" aca="1" ref="ER94" ca="1">IF(ISNA(L94),0,OFFSET(INDIRECT("'"&amp;ER$67&amp;"'!g1"),L94-1,)*CS94)</f>
        <v>9946</v>
      </c>
      <c r="ES94" cm="1">
        <f t="array" aca="1" ref="ES94" ca="1">IF(ISNA(M94),0,OFFSET(INDIRECT("'"&amp;ES$67&amp;"'!g1"),M94-1,)*CT94)</f>
        <v>9896</v>
      </c>
      <c r="ET94" cm="1">
        <f t="array" aca="1" ref="ET94" ca="1">IF(ISNA(N94),0,OFFSET(INDIRECT("'"&amp;ET$67&amp;"'!g1"),N94-1,)*CU94)</f>
        <v>10000</v>
      </c>
      <c r="EU94" cm="1">
        <f t="array" aca="1" ref="EU94" ca="1">IF(ISNA(O94),0,OFFSET(INDIRECT("'"&amp;EU$67&amp;"'!g1"),O94-1,)*CV94)</f>
        <v>1</v>
      </c>
      <c r="EV94" cm="1">
        <f t="array" aca="1" ref="EV94" ca="1">IF(ISNA(P94),0,OFFSET(INDIRECT("'"&amp;EV$67&amp;"'!g1"),P94-1,)*CW94)</f>
        <v>9869</v>
      </c>
      <c r="EW94" cm="1">
        <f t="array" aca="1" ref="EW94" ca="1">IF(ISNA(Q94),0,OFFSET(INDIRECT("'"&amp;EW$67&amp;"'!g1"),Q94-1,)*CX94)</f>
        <v>9946</v>
      </c>
      <c r="EX94" cm="1">
        <f t="array" aca="1" ref="EX94" ca="1">IF(ISNA(R94),0,OFFSET(INDIRECT("'"&amp;EX$67&amp;"'!g1"),R94-1,)*CY94)</f>
        <v>9896</v>
      </c>
      <c r="EY94" cm="1">
        <f t="array" aca="1" ref="EY94" ca="1">IF(ISNA(S94),0,OFFSET(INDIRECT("'"&amp;EY$67&amp;"'!g1"),S94-1,)*CZ94)</f>
        <v>10000</v>
      </c>
      <c r="FB94" s="10" cm="1">
        <f t="array" aca="1" ref="FB94" ca="1">IF(ISNA(E94),0,OFFSET(INDIRECT("'"&amp;EK$67&amp;"'!h1"),E94-1,))</f>
        <v>1</v>
      </c>
      <c r="FC94" s="10" cm="1">
        <f t="array" aca="1" ref="FC94" ca="1">IF(ISNA(F94),0,OFFSET(INDIRECT("'"&amp;EL$67&amp;"'!h1"),F94-1,))</f>
        <v>10000</v>
      </c>
      <c r="FD94" s="10" cm="1">
        <f t="array" aca="1" ref="FD94" ca="1">IF(ISNA(G94),0,OFFSET(INDIRECT("'"&amp;EM$67&amp;"'!h1"),G94-1,))</f>
        <v>10000</v>
      </c>
      <c r="FE94" s="10" cm="1">
        <f t="array" aca="1" ref="FE94" ca="1">IF(ISNA(H94),0,OFFSET(INDIRECT("'"&amp;EN$67&amp;"'!h1"),H94-1,))</f>
        <v>10000</v>
      </c>
      <c r="FF94" s="10" cm="1">
        <f t="array" aca="1" ref="FF94" ca="1">IF(ISNA(I94),0,OFFSET(INDIRECT("'"&amp;EO$67&amp;"'!h1"),I94-1,))</f>
        <v>10000</v>
      </c>
      <c r="FG94" s="10" cm="1">
        <f t="array" aca="1" ref="FG94" ca="1">IF(ISNA(J94),0,OFFSET(INDIRECT("'"&amp;EP$67&amp;"'!h1"),J94-1,))</f>
        <v>1</v>
      </c>
      <c r="FH94" s="10" cm="1">
        <f t="array" aca="1" ref="FH94" ca="1">IF(ISNA(K94),0,OFFSET(INDIRECT("'"&amp;EQ$67&amp;"'!h1"),K94-1,))</f>
        <v>10000</v>
      </c>
      <c r="FI94" s="10" cm="1">
        <f t="array" aca="1" ref="FI94" ca="1">IF(ISNA(L94),0,OFFSET(INDIRECT("'"&amp;ER$67&amp;"'!h1"),L94-1,))</f>
        <v>10000</v>
      </c>
      <c r="FJ94" s="10" cm="1">
        <f t="array" aca="1" ref="FJ94" ca="1">IF(ISNA(M94),0,OFFSET(INDIRECT("'"&amp;ES$67&amp;"'!h1"),M94-1,))</f>
        <v>10000</v>
      </c>
      <c r="FK94" s="10" cm="1">
        <f t="array" aca="1" ref="FK94" ca="1">IF(ISNA(N94),0,OFFSET(INDIRECT("'"&amp;ET$67&amp;"'!h1"),N94-1,))</f>
        <v>10000</v>
      </c>
      <c r="FL94" s="10" cm="1">
        <f t="array" aca="1" ref="FL94" ca="1">IF(ISNA(O94),0,OFFSET(INDIRECT("'"&amp;EU$67&amp;"'!h1"),O94-1,))</f>
        <v>1</v>
      </c>
      <c r="FM94" s="10" cm="1">
        <f t="array" aca="1" ref="FM94" ca="1">IF(ISNA(P94),0,OFFSET(INDIRECT("'"&amp;EV$67&amp;"'!h1"),P94-1,))</f>
        <v>10000</v>
      </c>
      <c r="FN94" s="10" cm="1">
        <f t="array" aca="1" ref="FN94" ca="1">IF(ISNA(Q94),0,OFFSET(INDIRECT("'"&amp;EW$67&amp;"'!h1"),Q94-1,))</f>
        <v>10000</v>
      </c>
      <c r="FO94" s="10" cm="1">
        <f t="array" aca="1" ref="FO94" ca="1">IF(ISNA(R94),0,OFFSET(INDIRECT("'"&amp;EX$67&amp;"'!h1"),R94-1,))</f>
        <v>10000</v>
      </c>
      <c r="FP94" s="10" cm="1">
        <f t="array" aca="1" ref="FP94" ca="1">IF(ISNA(S94),0,OFFSET(INDIRECT("'"&amp;EY$67&amp;"'!h1"),S94-1,))</f>
        <v>10000</v>
      </c>
      <c r="FQ94" s="10"/>
      <c r="FS94">
        <f t="shared" ca="1" si="126"/>
        <v>21</v>
      </c>
      <c r="FT94" t="e">
        <f t="shared" ca="1" si="122"/>
        <v>#N/A</v>
      </c>
      <c r="FU94" t="e">
        <f t="shared" ca="1" si="123"/>
        <v>#N/A</v>
      </c>
      <c r="FV94" t="e">
        <f t="shared" ca="1" si="124"/>
        <v>#N/A</v>
      </c>
      <c r="FW94" s="4" t="e">
        <f t="shared" ca="1" si="127"/>
        <v>#N/A</v>
      </c>
      <c r="FX94" s="5" t="e">
        <f t="shared" ca="1" si="128"/>
        <v>#N/A</v>
      </c>
    </row>
    <row r="95" spans="1:180" x14ac:dyDescent="0.2">
      <c r="A95" t="str" cm="1">
        <f t="array" aca="1" ref="A95" ca="1">INDIRECT($A$67&amp;"!A"&amp;ROW(C95)+$B$65)</f>
        <v>[[22,7,5]]</v>
      </c>
      <c r="B95" cm="1">
        <f t="array" aca="1" ref="B95" ca="1">INDIRECT($A$67&amp;"!b"&amp;ROW(C95)+$B$65)</f>
        <v>22</v>
      </c>
      <c r="C95">
        <f t="shared" ca="1" si="125"/>
        <v>5</v>
      </c>
      <c r="D95">
        <f>best!D55</f>
        <v>6</v>
      </c>
      <c r="E95">
        <f t="shared" ca="1" si="130"/>
        <v>52</v>
      </c>
      <c r="F95">
        <f t="shared" ca="1" si="130"/>
        <v>52</v>
      </c>
      <c r="G95">
        <f t="shared" ca="1" si="130"/>
        <v>52</v>
      </c>
      <c r="H95">
        <f t="shared" ca="1" si="130"/>
        <v>44</v>
      </c>
      <c r="I95">
        <f t="shared" ca="1" si="130"/>
        <v>53</v>
      </c>
      <c r="J95">
        <f t="shared" ca="1" si="130"/>
        <v>52</v>
      </c>
      <c r="K95">
        <f t="shared" ca="1" si="130"/>
        <v>52</v>
      </c>
      <c r="L95">
        <f t="shared" ca="1" si="130"/>
        <v>52</v>
      </c>
      <c r="M95">
        <f t="shared" ca="1" si="130"/>
        <v>44</v>
      </c>
      <c r="N95">
        <f t="shared" ca="1" si="130"/>
        <v>53</v>
      </c>
      <c r="O95">
        <f t="shared" ca="1" si="130"/>
        <v>52</v>
      </c>
      <c r="P95">
        <f t="shared" ca="1" si="130"/>
        <v>52</v>
      </c>
      <c r="Q95">
        <f t="shared" ca="1" si="130"/>
        <v>52</v>
      </c>
      <c r="R95">
        <f t="shared" ca="1" si="130"/>
        <v>44</v>
      </c>
      <c r="S95">
        <f t="shared" ca="1" si="130"/>
        <v>53</v>
      </c>
      <c r="V95" cm="1">
        <f t="array" aca="1" ref="V95" ca="1">IF(ISNA(E95),,OFFSET(INDIRECT("'"&amp;V$67&amp;"'!d1"),E95-1,))</f>
        <v>5</v>
      </c>
      <c r="W95" cm="1">
        <f t="array" aca="1" ref="W95" ca="1">IF(ISNA(F95),,OFFSET(INDIRECT("'"&amp;W$67&amp;"'!d1"),F95-1,))</f>
        <v>5</v>
      </c>
      <c r="X95" cm="1">
        <f t="array" aca="1" ref="X95" ca="1">IF(ISNA(G95),,OFFSET(INDIRECT("'"&amp;X$67&amp;"'!d1"),G95-1,))</f>
        <v>5</v>
      </c>
      <c r="Y95" cm="1">
        <f t="array" aca="1" ref="Y95" ca="1">IF(ISNA(H95),,OFFSET(INDIRECT("'"&amp;Y$67&amp;"'!d1"),H95-1,))</f>
        <v>5</v>
      </c>
      <c r="Z95" cm="1">
        <f t="array" aca="1" ref="Z95" ca="1">IF(ISNA(I95),,OFFSET(INDIRECT("'"&amp;Z$67&amp;"'!d1"),I95-1,))</f>
        <v>5</v>
      </c>
      <c r="AA95" cm="1">
        <f t="array" aca="1" ref="AA95" ca="1">IF(ISNA(J95),,OFFSET(INDIRECT("'"&amp;AA$67&amp;"'!d1"),J95-1,))</f>
        <v>5</v>
      </c>
      <c r="AB95" cm="1">
        <f t="array" aca="1" ref="AB95" ca="1">IF(ISNA(K95),,OFFSET(INDIRECT("'"&amp;AB$67&amp;"'!d1"),K95-1,))</f>
        <v>5</v>
      </c>
      <c r="AC95" cm="1">
        <f t="array" aca="1" ref="AC95" ca="1">IF(ISNA(L95),,OFFSET(INDIRECT("'"&amp;AC$67&amp;"'!d1"),L95-1,))</f>
        <v>5</v>
      </c>
      <c r="AD95" cm="1">
        <f t="array" aca="1" ref="AD95" ca="1">IF(ISNA(M95),,OFFSET(INDIRECT("'"&amp;AD$67&amp;"'!d1"),M95-1,))</f>
        <v>5</v>
      </c>
      <c r="AE95" cm="1">
        <f t="array" aca="1" ref="AE95" ca="1">IF(ISNA(N95),,OFFSET(INDIRECT("'"&amp;AE$67&amp;"'!d1"),N95-1,))</f>
        <v>5</v>
      </c>
      <c r="AF95" cm="1">
        <f t="array" aca="1" ref="AF95" ca="1">IF(ISNA(O95),,OFFSET(INDIRECT("'"&amp;AF$67&amp;"'!d1"),O95-1,))</f>
        <v>5</v>
      </c>
      <c r="AG95" cm="1">
        <f t="array" aca="1" ref="AG95" ca="1">IF(ISNA(P95),,OFFSET(INDIRECT("'"&amp;AG$67&amp;"'!d1"),P95-1,))</f>
        <v>5</v>
      </c>
      <c r="AH95" cm="1">
        <f t="array" aca="1" ref="AH95" ca="1">IF(ISNA(Q95),,OFFSET(INDIRECT("'"&amp;AH$67&amp;"'!d1"),Q95-1,))</f>
        <v>5</v>
      </c>
      <c r="AI95" cm="1">
        <f t="array" aca="1" ref="AI95" ca="1">IF(ISNA(R95),,OFFSET(INDIRECT("'"&amp;AI$67&amp;"'!d1"),R95-1,))</f>
        <v>5</v>
      </c>
      <c r="AJ95" cm="1">
        <f t="array" aca="1" ref="AJ95" ca="1">IF(ISNA(S95),,OFFSET(INDIRECT("'"&amp;AJ$67&amp;"'!d1"),S95-1,))</f>
        <v>5</v>
      </c>
      <c r="AM95">
        <f t="shared" ca="1" si="131"/>
        <v>0</v>
      </c>
      <c r="AN95">
        <f t="shared" ca="1" si="131"/>
        <v>0</v>
      </c>
      <c r="AO95">
        <f t="shared" ca="1" si="131"/>
        <v>0</v>
      </c>
      <c r="AP95">
        <f t="shared" ca="1" si="131"/>
        <v>0</v>
      </c>
      <c r="AQ95">
        <f t="shared" ca="1" si="131"/>
        <v>0</v>
      </c>
      <c r="AR95">
        <f t="shared" ca="1" si="138"/>
        <v>0</v>
      </c>
      <c r="AS95">
        <f t="shared" ca="1" si="138"/>
        <v>0</v>
      </c>
      <c r="AT95">
        <f t="shared" ca="1" si="138"/>
        <v>0</v>
      </c>
      <c r="AU95">
        <f t="shared" ca="1" si="138"/>
        <v>0</v>
      </c>
      <c r="AV95">
        <f t="shared" ca="1" si="138"/>
        <v>0</v>
      </c>
      <c r="AW95">
        <f t="shared" ca="1" si="139"/>
        <v>0</v>
      </c>
      <c r="AX95">
        <f t="shared" ca="1" si="139"/>
        <v>0</v>
      </c>
      <c r="AY95">
        <f t="shared" ca="1" si="139"/>
        <v>0</v>
      </c>
      <c r="AZ95">
        <f t="shared" ca="1" si="139"/>
        <v>0</v>
      </c>
      <c r="BA95">
        <f t="shared" ca="1" si="139"/>
        <v>0</v>
      </c>
      <c r="BD95">
        <f t="shared" ca="1" si="132"/>
        <v>1</v>
      </c>
      <c r="BE95">
        <f t="shared" ca="1" si="132"/>
        <v>1</v>
      </c>
      <c r="BF95">
        <f t="shared" ca="1" si="132"/>
        <v>1</v>
      </c>
      <c r="BG95">
        <f t="shared" ca="1" si="132"/>
        <v>1</v>
      </c>
      <c r="BH95">
        <f t="shared" ca="1" si="132"/>
        <v>1</v>
      </c>
      <c r="BI95">
        <f t="shared" ca="1" si="133"/>
        <v>1</v>
      </c>
      <c r="BJ95">
        <f t="shared" ca="1" si="133"/>
        <v>1</v>
      </c>
      <c r="BK95">
        <f t="shared" ca="1" si="133"/>
        <v>1</v>
      </c>
      <c r="BL95">
        <f t="shared" ca="1" si="133"/>
        <v>1</v>
      </c>
      <c r="BM95">
        <f t="shared" ca="1" si="133"/>
        <v>1</v>
      </c>
      <c r="BN95">
        <f t="shared" ca="1" si="133"/>
        <v>1</v>
      </c>
      <c r="BO95">
        <f t="shared" ca="1" si="133"/>
        <v>1</v>
      </c>
      <c r="BP95">
        <f t="shared" ca="1" si="133"/>
        <v>1</v>
      </c>
      <c r="BQ95">
        <f t="shared" ca="1" si="133"/>
        <v>1</v>
      </c>
      <c r="BR95">
        <f t="shared" ca="1" si="133"/>
        <v>1</v>
      </c>
      <c r="BU95">
        <f t="shared" ca="1" si="134"/>
        <v>5</v>
      </c>
      <c r="BV95">
        <f t="shared" ca="1" si="134"/>
        <v>5</v>
      </c>
      <c r="BW95">
        <f t="shared" ca="1" si="134"/>
        <v>5</v>
      </c>
      <c r="BX95">
        <f t="shared" ca="1" si="134"/>
        <v>5</v>
      </c>
      <c r="BY95">
        <f t="shared" ca="1" si="134"/>
        <v>5</v>
      </c>
      <c r="BZ95">
        <f t="shared" ca="1" si="135"/>
        <v>5</v>
      </c>
      <c r="CA95">
        <f t="shared" ca="1" si="135"/>
        <v>5</v>
      </c>
      <c r="CB95">
        <f t="shared" ca="1" si="135"/>
        <v>5</v>
      </c>
      <c r="CC95">
        <f t="shared" ca="1" si="135"/>
        <v>5</v>
      </c>
      <c r="CD95">
        <f t="shared" ca="1" si="135"/>
        <v>5</v>
      </c>
      <c r="CE95">
        <f t="shared" ca="1" si="135"/>
        <v>5</v>
      </c>
      <c r="CF95">
        <f t="shared" ca="1" si="135"/>
        <v>5</v>
      </c>
      <c r="CG95">
        <f t="shared" ca="1" si="135"/>
        <v>5</v>
      </c>
      <c r="CH95">
        <f t="shared" ca="1" si="135"/>
        <v>5</v>
      </c>
      <c r="CI95">
        <f t="shared" ca="1" si="135"/>
        <v>5</v>
      </c>
      <c r="CL95">
        <f t="shared" ca="1" si="136"/>
        <v>1</v>
      </c>
      <c r="CM95">
        <f t="shared" ca="1" si="136"/>
        <v>1</v>
      </c>
      <c r="CN95">
        <f t="shared" ca="1" si="136"/>
        <v>1</v>
      </c>
      <c r="CO95">
        <f t="shared" ca="1" si="136"/>
        <v>1</v>
      </c>
      <c r="CP95">
        <f t="shared" ca="1" si="136"/>
        <v>1</v>
      </c>
      <c r="CQ95">
        <f t="shared" ca="1" si="137"/>
        <v>1</v>
      </c>
      <c r="CR95">
        <f t="shared" ca="1" si="137"/>
        <v>1</v>
      </c>
      <c r="CS95">
        <f t="shared" ca="1" si="137"/>
        <v>1</v>
      </c>
      <c r="CT95">
        <f t="shared" ca="1" si="137"/>
        <v>1</v>
      </c>
      <c r="CU95">
        <f t="shared" ca="1" si="137"/>
        <v>1</v>
      </c>
      <c r="CV95">
        <f t="shared" ca="1" si="137"/>
        <v>1</v>
      </c>
      <c r="CW95">
        <f t="shared" ca="1" si="137"/>
        <v>1</v>
      </c>
      <c r="CX95">
        <f t="shared" ca="1" si="137"/>
        <v>1</v>
      </c>
      <c r="CY95">
        <f t="shared" ca="1" si="137"/>
        <v>1</v>
      </c>
      <c r="CZ95">
        <f t="shared" ca="1" si="137"/>
        <v>1</v>
      </c>
      <c r="DC95" cm="1">
        <f t="array" aca="1" ref="DC95" ca="1">IF(BD95,OFFSET(INDIRECT("'"&amp;DT$67&amp;"'!f1"),E95-1,),"")</f>
        <v>0.172774327918887</v>
      </c>
      <c r="DD95" cm="1">
        <f t="array" aca="1" ref="DD95" ca="1">IF(BE95,OFFSET(INDIRECT("'"&amp;DU$67&amp;"'!f1"),F95-1,),"")</f>
        <v>3.0036910241469701</v>
      </c>
      <c r="DE95" cm="1">
        <f t="array" aca="1" ref="DE95" ca="1">IF(BF95,OFFSET(INDIRECT("'"&amp;DV$67&amp;"'!f1"),G95-1,),"")</f>
        <v>2.2251676386222199</v>
      </c>
      <c r="DF95" cm="1">
        <f t="array" aca="1" ref="DF95" ca="1">IF(BG95,OFFSET(INDIRECT("'"&amp;DW$67&amp;"'!f1"),H95-1,),"")</f>
        <v>14.5730641186237</v>
      </c>
      <c r="DG95" cm="1">
        <f t="array" aca="1" ref="DG95" ca="1">IF(BH95,OFFSET(INDIRECT("'"&amp;DX$67&amp;"'!f1"),I95-1,),"")</f>
        <v>2.5868886988609998</v>
      </c>
      <c r="DH95" cm="1">
        <f t="array" aca="1" ref="DH95" ca="1">IF(BI95,OFFSET(INDIRECT("'"&amp;DY$67&amp;"'!f1"),J95-1,),"")</f>
        <v>0.172774327918887</v>
      </c>
      <c r="DI95" cm="1">
        <f t="array" aca="1" ref="DI95" ca="1">IF(BJ95,OFFSET(INDIRECT("'"&amp;DZ$67&amp;"'!f1"),K95-1,),"")</f>
        <v>3.0036910241469701</v>
      </c>
      <c r="DJ95" cm="1">
        <f t="array" aca="1" ref="DJ95" ca="1">IF(BK95,OFFSET(INDIRECT("'"&amp;EA$67&amp;"'!f1"),L95-1,),"")</f>
        <v>2.2251676386222199</v>
      </c>
      <c r="DK95" cm="1">
        <f t="array" aca="1" ref="DK95" ca="1">IF(BL95,OFFSET(INDIRECT("'"&amp;EB$67&amp;"'!f1"),M95-1,),"")</f>
        <v>14.5730641186237</v>
      </c>
      <c r="DL95" cm="1">
        <f t="array" aca="1" ref="DL95" ca="1">IF(BM95,OFFSET(INDIRECT("'"&amp;EC$67&amp;"'!f1"),N95-1,),"")</f>
        <v>2.5868886988609998</v>
      </c>
      <c r="DM95" cm="1">
        <f t="array" aca="1" ref="DM95" ca="1">IF(BN95,OFFSET(INDIRECT("'"&amp;ED$67&amp;"'!f1"),O95-1,),"")</f>
        <v>0.172774327918887</v>
      </c>
      <c r="DN95" cm="1">
        <f t="array" aca="1" ref="DN95" ca="1">IF(BO95,OFFSET(INDIRECT("'"&amp;EE$67&amp;"'!f1"),P95-1,),"")</f>
        <v>3.0036910241469701</v>
      </c>
      <c r="DO95" cm="1">
        <f t="array" aca="1" ref="DO95" ca="1">IF(BP95,OFFSET(INDIRECT("'"&amp;EF$67&amp;"'!f1"),Q95-1,),"")</f>
        <v>2.2251676386222199</v>
      </c>
      <c r="DP95" cm="1">
        <f t="array" aca="1" ref="DP95" ca="1">IF(BQ95,OFFSET(INDIRECT("'"&amp;EG$67&amp;"'!f1"),R95-1,),"")</f>
        <v>14.5730641186237</v>
      </c>
      <c r="DQ95" cm="1">
        <f t="array" aca="1" ref="DQ95" ca="1">IF(BR95,OFFSET(INDIRECT("'"&amp;EH$67&amp;"'!f1"),S95-1,),"")</f>
        <v>2.5868886988609998</v>
      </c>
      <c r="DT95" cm="1">
        <f t="array" aca="1" ref="DT95" ca="1">IF(CL95,OFFSET(INDIRECT("'"&amp;DT$67&amp;"'!f1"),E95-1,),"")</f>
        <v>0.172774327918887</v>
      </c>
      <c r="DU95" cm="1">
        <f t="array" aca="1" ref="DU95" ca="1">IF(CM95,OFFSET(INDIRECT("'"&amp;DU$67&amp;"'!f1"),F95-1,),"")</f>
        <v>3.0036910241469701</v>
      </c>
      <c r="DV95" cm="1">
        <f t="array" aca="1" ref="DV95" ca="1">IF(CN95,OFFSET(INDIRECT("'"&amp;DV$67&amp;"'!f1"),G95-1,),"")</f>
        <v>2.2251676386222199</v>
      </c>
      <c r="DW95" cm="1">
        <f t="array" aca="1" ref="DW95" ca="1">IF(CO95,OFFSET(INDIRECT("'"&amp;DW$67&amp;"'!f1"),H95-1,),"")</f>
        <v>14.5730641186237</v>
      </c>
      <c r="DX95" cm="1">
        <f t="array" aca="1" ref="DX95" ca="1">IF(CP95,OFFSET(INDIRECT("'"&amp;DX$67&amp;"'!f1"),I95-1,),"")</f>
        <v>2.5868886988609998</v>
      </c>
      <c r="DY95" cm="1">
        <f t="array" aca="1" ref="DY95" ca="1">IF(CQ95,OFFSET(INDIRECT("'"&amp;DY$67&amp;"'!f1"),J95-1,),"")</f>
        <v>0.172774327918887</v>
      </c>
      <c r="DZ95" cm="1">
        <f t="array" aca="1" ref="DZ95" ca="1">IF(CR95,OFFSET(INDIRECT("'"&amp;DZ$67&amp;"'!f1"),K95-1,),"")</f>
        <v>3.0036910241469701</v>
      </c>
      <c r="EA95" cm="1">
        <f t="array" aca="1" ref="EA95" ca="1">IF(CS95,OFFSET(INDIRECT("'"&amp;EA$67&amp;"'!f1"),L95-1,),"")</f>
        <v>2.2251676386222199</v>
      </c>
      <c r="EB95" cm="1">
        <f t="array" aca="1" ref="EB95" ca="1">IF(CT95,OFFSET(INDIRECT("'"&amp;EB$67&amp;"'!f1"),M95-1,),"")</f>
        <v>14.5730641186237</v>
      </c>
      <c r="EC95" cm="1">
        <f t="array" aca="1" ref="EC95" ca="1">IF(CU95,OFFSET(INDIRECT("'"&amp;EC$67&amp;"'!f1"),N95-1,),"")</f>
        <v>2.5868886988609998</v>
      </c>
      <c r="ED95" cm="1">
        <f t="array" aca="1" ref="ED95" ca="1">IF(CV95,OFFSET(INDIRECT("'"&amp;ED$67&amp;"'!f1"),O95-1,),"")</f>
        <v>0.172774327918887</v>
      </c>
      <c r="EE95" cm="1">
        <f t="array" aca="1" ref="EE95" ca="1">IF(CW95,OFFSET(INDIRECT("'"&amp;EE$67&amp;"'!f1"),P95-1,),"")</f>
        <v>3.0036910241469701</v>
      </c>
      <c r="EF95" cm="1">
        <f t="array" aca="1" ref="EF95" ca="1">IF(CX95,OFFSET(INDIRECT("'"&amp;EF$67&amp;"'!f1"),Q95-1,),"")</f>
        <v>2.2251676386222199</v>
      </c>
      <c r="EG95" cm="1">
        <f t="array" aca="1" ref="EG95" ca="1">IF(CY95,OFFSET(INDIRECT("'"&amp;EG$67&amp;"'!f1"),R95-1,),"")</f>
        <v>14.5730641186237</v>
      </c>
      <c r="EH95" cm="1">
        <f t="array" aca="1" ref="EH95" ca="1">IF(CZ95,OFFSET(INDIRECT("'"&amp;EH$67&amp;"'!f1"),S95-1,),"")</f>
        <v>2.5868886988609998</v>
      </c>
      <c r="EK95" cm="1">
        <f t="array" aca="1" ref="EK95" ca="1">IF(ISNA(E95),0,OFFSET(INDIRECT("'"&amp;EK$67&amp;"'!g1"),E95-1,)*CL95)</f>
        <v>1</v>
      </c>
      <c r="EL95" cm="1">
        <f t="array" aca="1" ref="EL95" ca="1">IF(ISNA(F95),0,OFFSET(INDIRECT("'"&amp;EL$67&amp;"'!g1"),F95-1,)*CM95)</f>
        <v>9887</v>
      </c>
      <c r="EM95" cm="1">
        <f t="array" aca="1" ref="EM95" ca="1">IF(ISNA(G95),0,OFFSET(INDIRECT("'"&amp;EM$67&amp;"'!g1"),G95-1,)*CN95)</f>
        <v>9926</v>
      </c>
      <c r="EN95" cm="1">
        <f t="array" aca="1" ref="EN95" ca="1">IF(ISNA(H95),0,OFFSET(INDIRECT("'"&amp;EN$67&amp;"'!g1"),H95-1,)*CO95)</f>
        <v>9900</v>
      </c>
      <c r="EO95" cm="1">
        <f t="array" aca="1" ref="EO95" ca="1">IF(ISNA(I95),0,OFFSET(INDIRECT("'"&amp;EO$67&amp;"'!g1"),I95-1,)*CP95)</f>
        <v>9985</v>
      </c>
      <c r="EP95" cm="1">
        <f t="array" aca="1" ref="EP95" ca="1">IF(ISNA(J95),0,OFFSET(INDIRECT("'"&amp;EP$67&amp;"'!g1"),J95-1,)*CQ95)</f>
        <v>1</v>
      </c>
      <c r="EQ95" cm="1">
        <f t="array" aca="1" ref="EQ95" ca="1">IF(ISNA(K95),0,OFFSET(INDIRECT("'"&amp;EQ$67&amp;"'!g1"),K95-1,)*CR95)</f>
        <v>9887</v>
      </c>
      <c r="ER95" cm="1">
        <f t="array" aca="1" ref="ER95" ca="1">IF(ISNA(L95),0,OFFSET(INDIRECT("'"&amp;ER$67&amp;"'!g1"),L95-1,)*CS95)</f>
        <v>9926</v>
      </c>
      <c r="ES95" cm="1">
        <f t="array" aca="1" ref="ES95" ca="1">IF(ISNA(M95),0,OFFSET(INDIRECT("'"&amp;ES$67&amp;"'!g1"),M95-1,)*CT95)</f>
        <v>9900</v>
      </c>
      <c r="ET95" cm="1">
        <f t="array" aca="1" ref="ET95" ca="1">IF(ISNA(N95),0,OFFSET(INDIRECT("'"&amp;ET$67&amp;"'!g1"),N95-1,)*CU95)</f>
        <v>9985</v>
      </c>
      <c r="EU95" cm="1">
        <f t="array" aca="1" ref="EU95" ca="1">IF(ISNA(O95),0,OFFSET(INDIRECT("'"&amp;EU$67&amp;"'!g1"),O95-1,)*CV95)</f>
        <v>1</v>
      </c>
      <c r="EV95" cm="1">
        <f t="array" aca="1" ref="EV95" ca="1">IF(ISNA(P95),0,OFFSET(INDIRECT("'"&amp;EV$67&amp;"'!g1"),P95-1,)*CW95)</f>
        <v>9887</v>
      </c>
      <c r="EW95" cm="1">
        <f t="array" aca="1" ref="EW95" ca="1">IF(ISNA(Q95),0,OFFSET(INDIRECT("'"&amp;EW$67&amp;"'!g1"),Q95-1,)*CX95)</f>
        <v>9926</v>
      </c>
      <c r="EX95" cm="1">
        <f t="array" aca="1" ref="EX95" ca="1">IF(ISNA(R95),0,OFFSET(INDIRECT("'"&amp;EX$67&amp;"'!g1"),R95-1,)*CY95)</f>
        <v>9900</v>
      </c>
      <c r="EY95" cm="1">
        <f t="array" aca="1" ref="EY95" ca="1">IF(ISNA(S95),0,OFFSET(INDIRECT("'"&amp;EY$67&amp;"'!g1"),S95-1,)*CZ95)</f>
        <v>9985</v>
      </c>
      <c r="FB95" s="10" cm="1">
        <f t="array" aca="1" ref="FB95" ca="1">IF(ISNA(E95),0,OFFSET(INDIRECT("'"&amp;EK$67&amp;"'!h1"),E95-1,))</f>
        <v>1</v>
      </c>
      <c r="FC95" s="10" cm="1">
        <f t="array" aca="1" ref="FC95" ca="1">IF(ISNA(F95),0,OFFSET(INDIRECT("'"&amp;EL$67&amp;"'!h1"),F95-1,))</f>
        <v>10000</v>
      </c>
      <c r="FD95" s="10" cm="1">
        <f t="array" aca="1" ref="FD95" ca="1">IF(ISNA(G95),0,OFFSET(INDIRECT("'"&amp;EM$67&amp;"'!h1"),G95-1,))</f>
        <v>10000</v>
      </c>
      <c r="FE95" s="10" cm="1">
        <f t="array" aca="1" ref="FE95" ca="1">IF(ISNA(H95),0,OFFSET(INDIRECT("'"&amp;EN$67&amp;"'!h1"),H95-1,))</f>
        <v>10000</v>
      </c>
      <c r="FF95" s="10" cm="1">
        <f t="array" aca="1" ref="FF95" ca="1">IF(ISNA(I95),0,OFFSET(INDIRECT("'"&amp;EO$67&amp;"'!h1"),I95-1,))</f>
        <v>10000</v>
      </c>
      <c r="FG95" s="10" cm="1">
        <f t="array" aca="1" ref="FG95" ca="1">IF(ISNA(J95),0,OFFSET(INDIRECT("'"&amp;EP$67&amp;"'!h1"),J95-1,))</f>
        <v>1</v>
      </c>
      <c r="FH95" s="10" cm="1">
        <f t="array" aca="1" ref="FH95" ca="1">IF(ISNA(K95),0,OFFSET(INDIRECT("'"&amp;EQ$67&amp;"'!h1"),K95-1,))</f>
        <v>10000</v>
      </c>
      <c r="FI95" s="10" cm="1">
        <f t="array" aca="1" ref="FI95" ca="1">IF(ISNA(L95),0,OFFSET(INDIRECT("'"&amp;ER$67&amp;"'!h1"),L95-1,))</f>
        <v>10000</v>
      </c>
      <c r="FJ95" s="10" cm="1">
        <f t="array" aca="1" ref="FJ95" ca="1">IF(ISNA(M95),0,OFFSET(INDIRECT("'"&amp;ES$67&amp;"'!h1"),M95-1,))</f>
        <v>10000</v>
      </c>
      <c r="FK95" s="10" cm="1">
        <f t="array" aca="1" ref="FK95" ca="1">IF(ISNA(N95),0,OFFSET(INDIRECT("'"&amp;ET$67&amp;"'!h1"),N95-1,))</f>
        <v>10000</v>
      </c>
      <c r="FL95" s="10" cm="1">
        <f t="array" aca="1" ref="FL95" ca="1">IF(ISNA(O95),0,OFFSET(INDIRECT("'"&amp;EU$67&amp;"'!h1"),O95-1,))</f>
        <v>1</v>
      </c>
      <c r="FM95" s="10" cm="1">
        <f t="array" aca="1" ref="FM95" ca="1">IF(ISNA(P95),0,OFFSET(INDIRECT("'"&amp;EV$67&amp;"'!h1"),P95-1,))</f>
        <v>10000</v>
      </c>
      <c r="FN95" s="10" cm="1">
        <f t="array" aca="1" ref="FN95" ca="1">IF(ISNA(Q95),0,OFFSET(INDIRECT("'"&amp;EW$67&amp;"'!h1"),Q95-1,))</f>
        <v>10000</v>
      </c>
      <c r="FO95" s="10" cm="1">
        <f t="array" aca="1" ref="FO95" ca="1">IF(ISNA(R95),0,OFFSET(INDIRECT("'"&amp;EX$67&amp;"'!h1"),R95-1,))</f>
        <v>10000</v>
      </c>
      <c r="FP95" s="10" cm="1">
        <f t="array" aca="1" ref="FP95" ca="1">IF(ISNA(S95),0,OFFSET(INDIRECT("'"&amp;EY$67&amp;"'!h1"),S95-1,))</f>
        <v>10000</v>
      </c>
      <c r="FQ95" s="10"/>
      <c r="FS95">
        <f t="shared" ca="1" si="126"/>
        <v>22</v>
      </c>
      <c r="FT95" t="e">
        <f t="shared" ca="1" si="122"/>
        <v>#N/A</v>
      </c>
      <c r="FU95" t="e">
        <f t="shared" ca="1" si="123"/>
        <v>#N/A</v>
      </c>
      <c r="FV95" t="e">
        <f t="shared" ca="1" si="124"/>
        <v>#N/A</v>
      </c>
      <c r="FW95" s="4" t="e">
        <f t="shared" ca="1" si="127"/>
        <v>#N/A</v>
      </c>
      <c r="FX95" s="5" t="e">
        <f t="shared" ca="1" si="128"/>
        <v>#N/A</v>
      </c>
    </row>
    <row r="96" spans="1:180" x14ac:dyDescent="0.2">
      <c r="A96" t="str" cm="1">
        <f t="array" aca="1" ref="A96" ca="1">INDIRECT($A$67&amp;"!A"&amp;ROW(C96)+$B$65)</f>
        <v>[[23,2,7]]</v>
      </c>
      <c r="B96" cm="1">
        <f t="array" aca="1" ref="B96" ca="1">INDIRECT($A$67&amp;"!b"&amp;ROW(C96)+$B$65)</f>
        <v>23</v>
      </c>
      <c r="C96">
        <f t="shared" ca="1" si="125"/>
        <v>6</v>
      </c>
      <c r="D96">
        <f>best!D56</f>
        <v>6</v>
      </c>
      <c r="E96">
        <f t="shared" ca="1" si="130"/>
        <v>53</v>
      </c>
      <c r="F96">
        <f t="shared" ca="1" si="130"/>
        <v>53</v>
      </c>
      <c r="G96">
        <f t="shared" ca="1" si="130"/>
        <v>53</v>
      </c>
      <c r="H96">
        <f t="shared" ca="1" si="130"/>
        <v>45</v>
      </c>
      <c r="I96">
        <f t="shared" ca="1" si="130"/>
        <v>54</v>
      </c>
      <c r="J96">
        <f t="shared" ca="1" si="130"/>
        <v>53</v>
      </c>
      <c r="K96">
        <f t="shared" ca="1" si="130"/>
        <v>53</v>
      </c>
      <c r="L96">
        <f t="shared" ca="1" si="130"/>
        <v>53</v>
      </c>
      <c r="M96">
        <f t="shared" ca="1" si="130"/>
        <v>45</v>
      </c>
      <c r="N96">
        <f t="shared" ca="1" si="130"/>
        <v>54</v>
      </c>
      <c r="O96">
        <f t="shared" ca="1" si="130"/>
        <v>53</v>
      </c>
      <c r="P96">
        <f t="shared" ca="1" si="130"/>
        <v>53</v>
      </c>
      <c r="Q96">
        <f t="shared" ca="1" si="130"/>
        <v>53</v>
      </c>
      <c r="R96">
        <f t="shared" ca="1" si="130"/>
        <v>45</v>
      </c>
      <c r="S96">
        <f t="shared" ca="1" si="130"/>
        <v>54</v>
      </c>
      <c r="V96" cm="1">
        <f t="array" aca="1" ref="V96" ca="1">IF(ISNA(E96),,OFFSET(INDIRECT("'"&amp;V$67&amp;"'!d1"),E96-1,))</f>
        <v>7</v>
      </c>
      <c r="W96" cm="1">
        <f t="array" aca="1" ref="W96" ca="1">IF(ISNA(F96),,OFFSET(INDIRECT("'"&amp;W$67&amp;"'!d1"),F96-1,))</f>
        <v>7</v>
      </c>
      <c r="X96" cm="1">
        <f t="array" aca="1" ref="X96" ca="1">IF(ISNA(G96),,OFFSET(INDIRECT("'"&amp;X$67&amp;"'!d1"),G96-1,))</f>
        <v>7</v>
      </c>
      <c r="Y96" cm="1">
        <f t="array" aca="1" ref="Y96" ca="1">IF(ISNA(H96),,OFFSET(INDIRECT("'"&amp;Y$67&amp;"'!d1"),H96-1,))</f>
        <v>7</v>
      </c>
      <c r="Z96" cm="1">
        <f t="array" aca="1" ref="Z96" ca="1">IF(ISNA(I96),,OFFSET(INDIRECT("'"&amp;Z$67&amp;"'!d1"),I96-1,))</f>
        <v>7</v>
      </c>
      <c r="AA96" cm="1">
        <f t="array" aca="1" ref="AA96" ca="1">IF(ISNA(J96),,OFFSET(INDIRECT("'"&amp;AA$67&amp;"'!d1"),J96-1,))</f>
        <v>7</v>
      </c>
      <c r="AB96" cm="1">
        <f t="array" aca="1" ref="AB96" ca="1">IF(ISNA(K96),,OFFSET(INDIRECT("'"&amp;AB$67&amp;"'!d1"),K96-1,))</f>
        <v>7</v>
      </c>
      <c r="AC96" cm="1">
        <f t="array" aca="1" ref="AC96" ca="1">IF(ISNA(L96),,OFFSET(INDIRECT("'"&amp;AC$67&amp;"'!d1"),L96-1,))</f>
        <v>7</v>
      </c>
      <c r="AD96" cm="1">
        <f t="array" aca="1" ref="AD96" ca="1">IF(ISNA(M96),,OFFSET(INDIRECT("'"&amp;AD$67&amp;"'!d1"),M96-1,))</f>
        <v>7</v>
      </c>
      <c r="AE96" cm="1">
        <f t="array" aca="1" ref="AE96" ca="1">IF(ISNA(N96),,OFFSET(INDIRECT("'"&amp;AE$67&amp;"'!d1"),N96-1,))</f>
        <v>7</v>
      </c>
      <c r="AF96" cm="1">
        <f t="array" aca="1" ref="AF96" ca="1">IF(ISNA(O96),,OFFSET(INDIRECT("'"&amp;AF$67&amp;"'!d1"),O96-1,))</f>
        <v>7</v>
      </c>
      <c r="AG96" cm="1">
        <f t="array" aca="1" ref="AG96" ca="1">IF(ISNA(P96),,OFFSET(INDIRECT("'"&amp;AG$67&amp;"'!d1"),P96-1,))</f>
        <v>7</v>
      </c>
      <c r="AH96" cm="1">
        <f t="array" aca="1" ref="AH96" ca="1">IF(ISNA(Q96),,OFFSET(INDIRECT("'"&amp;AH$67&amp;"'!d1"),Q96-1,))</f>
        <v>7</v>
      </c>
      <c r="AI96" cm="1">
        <f t="array" aca="1" ref="AI96" ca="1">IF(ISNA(R96),,OFFSET(INDIRECT("'"&amp;AI$67&amp;"'!d1"),R96-1,))</f>
        <v>7</v>
      </c>
      <c r="AJ96" cm="1">
        <f t="array" aca="1" ref="AJ96" ca="1">IF(ISNA(S96),,OFFSET(INDIRECT("'"&amp;AJ$67&amp;"'!d1"),S96-1,))</f>
        <v>7</v>
      </c>
      <c r="AM96">
        <f t="shared" ca="1" si="131"/>
        <v>0</v>
      </c>
      <c r="AN96">
        <f t="shared" ca="1" si="131"/>
        <v>0</v>
      </c>
      <c r="AO96">
        <f t="shared" ca="1" si="131"/>
        <v>0</v>
      </c>
      <c r="AP96">
        <f t="shared" ca="1" si="131"/>
        <v>0</v>
      </c>
      <c r="AQ96">
        <f t="shared" ca="1" si="131"/>
        <v>0</v>
      </c>
      <c r="AR96">
        <f t="shared" ca="1" si="138"/>
        <v>0</v>
      </c>
      <c r="AS96">
        <f t="shared" ca="1" si="138"/>
        <v>0</v>
      </c>
      <c r="AT96">
        <f t="shared" ca="1" si="138"/>
        <v>0</v>
      </c>
      <c r="AU96">
        <f t="shared" ca="1" si="138"/>
        <v>0</v>
      </c>
      <c r="AV96">
        <f t="shared" ca="1" si="138"/>
        <v>0</v>
      </c>
      <c r="AW96">
        <f t="shared" ca="1" si="139"/>
        <v>0</v>
      </c>
      <c r="AX96">
        <f t="shared" ca="1" si="139"/>
        <v>0</v>
      </c>
      <c r="AY96">
        <f t="shared" ca="1" si="139"/>
        <v>0</v>
      </c>
      <c r="AZ96">
        <f t="shared" ca="1" si="139"/>
        <v>0</v>
      </c>
      <c r="BA96">
        <f t="shared" ca="1" si="139"/>
        <v>0</v>
      </c>
      <c r="BD96">
        <f t="shared" ca="1" si="132"/>
        <v>1</v>
      </c>
      <c r="BE96">
        <f t="shared" ca="1" si="132"/>
        <v>1</v>
      </c>
      <c r="BF96">
        <f t="shared" ca="1" si="132"/>
        <v>1</v>
      </c>
      <c r="BG96">
        <f t="shared" ca="1" si="132"/>
        <v>1</v>
      </c>
      <c r="BH96">
        <f t="shared" ca="1" si="132"/>
        <v>1</v>
      </c>
      <c r="BI96">
        <f t="shared" ca="1" si="133"/>
        <v>1</v>
      </c>
      <c r="BJ96">
        <f t="shared" ca="1" si="133"/>
        <v>1</v>
      </c>
      <c r="BK96">
        <f t="shared" ca="1" si="133"/>
        <v>1</v>
      </c>
      <c r="BL96">
        <f t="shared" ca="1" si="133"/>
        <v>1</v>
      </c>
      <c r="BM96">
        <f t="shared" ca="1" si="133"/>
        <v>1</v>
      </c>
      <c r="BN96">
        <f t="shared" ca="1" si="133"/>
        <v>1</v>
      </c>
      <c r="BO96">
        <f t="shared" ca="1" si="133"/>
        <v>1</v>
      </c>
      <c r="BP96">
        <f t="shared" ca="1" si="133"/>
        <v>1</v>
      </c>
      <c r="BQ96">
        <f t="shared" ca="1" si="133"/>
        <v>1</v>
      </c>
      <c r="BR96">
        <f t="shared" ca="1" si="133"/>
        <v>1</v>
      </c>
      <c r="BU96">
        <f t="shared" ca="1" si="134"/>
        <v>7</v>
      </c>
      <c r="BV96">
        <f t="shared" ca="1" si="134"/>
        <v>7</v>
      </c>
      <c r="BW96">
        <f t="shared" ca="1" si="134"/>
        <v>7</v>
      </c>
      <c r="BX96">
        <f t="shared" ca="1" si="134"/>
        <v>7</v>
      </c>
      <c r="BY96">
        <f t="shared" ca="1" si="134"/>
        <v>7</v>
      </c>
      <c r="BZ96">
        <f t="shared" ca="1" si="135"/>
        <v>7</v>
      </c>
      <c r="CA96">
        <f t="shared" ca="1" si="135"/>
        <v>7</v>
      </c>
      <c r="CB96">
        <f t="shared" ca="1" si="135"/>
        <v>7</v>
      </c>
      <c r="CC96">
        <f t="shared" ca="1" si="135"/>
        <v>7</v>
      </c>
      <c r="CD96">
        <f t="shared" ca="1" si="135"/>
        <v>7</v>
      </c>
      <c r="CE96">
        <f t="shared" ca="1" si="135"/>
        <v>7</v>
      </c>
      <c r="CF96">
        <f t="shared" ca="1" si="135"/>
        <v>7</v>
      </c>
      <c r="CG96">
        <f t="shared" ca="1" si="135"/>
        <v>7</v>
      </c>
      <c r="CH96">
        <f t="shared" ca="1" si="135"/>
        <v>7</v>
      </c>
      <c r="CI96">
        <f t="shared" ca="1" si="135"/>
        <v>7</v>
      </c>
      <c r="CL96">
        <f t="shared" ca="1" si="136"/>
        <v>0</v>
      </c>
      <c r="CM96">
        <f t="shared" ca="1" si="136"/>
        <v>0</v>
      </c>
      <c r="CN96">
        <f t="shared" ca="1" si="136"/>
        <v>0</v>
      </c>
      <c r="CO96">
        <f t="shared" ca="1" si="136"/>
        <v>0</v>
      </c>
      <c r="CP96">
        <f t="shared" ca="1" si="136"/>
        <v>0</v>
      </c>
      <c r="CQ96">
        <f t="shared" ca="1" si="137"/>
        <v>0</v>
      </c>
      <c r="CR96">
        <f t="shared" ca="1" si="137"/>
        <v>0</v>
      </c>
      <c r="CS96">
        <f t="shared" ca="1" si="137"/>
        <v>0</v>
      </c>
      <c r="CT96">
        <f t="shared" ca="1" si="137"/>
        <v>0</v>
      </c>
      <c r="CU96">
        <f t="shared" ca="1" si="137"/>
        <v>0</v>
      </c>
      <c r="CV96">
        <f t="shared" ca="1" si="137"/>
        <v>0</v>
      </c>
      <c r="CW96">
        <f t="shared" ca="1" si="137"/>
        <v>0</v>
      </c>
      <c r="CX96">
        <f t="shared" ca="1" si="137"/>
        <v>0</v>
      </c>
      <c r="CY96">
        <f t="shared" ca="1" si="137"/>
        <v>0</v>
      </c>
      <c r="CZ96">
        <f t="shared" ca="1" si="137"/>
        <v>0</v>
      </c>
      <c r="DC96" cm="1">
        <f t="array" aca="1" ref="DC96" ca="1">IF(BD96,OFFSET(INDIRECT("'"&amp;DT$67&amp;"'!f1"),E96-1,),"")</f>
        <v>0.20794854220002801</v>
      </c>
      <c r="DD96" cm="1">
        <f t="array" aca="1" ref="DD96" ca="1">IF(BE96,OFFSET(INDIRECT("'"&amp;DU$67&amp;"'!f1"),F96-1,),"")</f>
        <v>2.5804534880444399</v>
      </c>
      <c r="DE96" cm="1">
        <f t="array" aca="1" ref="DE96" ca="1">IF(BF96,OFFSET(INDIRECT("'"&amp;DV$67&amp;"'!f1"),G96-1,),"")</f>
        <v>2.0985540067777002</v>
      </c>
      <c r="DF96" cm="1">
        <f t="array" aca="1" ref="DF96" ca="1">IF(BG96,OFFSET(INDIRECT("'"&amp;DW$67&amp;"'!f1"),H96-1,),"")</f>
        <v>14.582238793373101</v>
      </c>
      <c r="DG96" cm="1">
        <f t="array" aca="1" ref="DG96" ca="1">IF(BH96,OFFSET(INDIRECT("'"&amp;DX$67&amp;"'!f1"),I96-1,),"")</f>
        <v>2.5113354502245699</v>
      </c>
      <c r="DH96" cm="1">
        <f t="array" aca="1" ref="DH96" ca="1">IF(BI96,OFFSET(INDIRECT("'"&amp;DY$67&amp;"'!f1"),J96-1,),"")</f>
        <v>0.20794854220002801</v>
      </c>
      <c r="DI96" cm="1">
        <f t="array" aca="1" ref="DI96" ca="1">IF(BJ96,OFFSET(INDIRECT("'"&amp;DZ$67&amp;"'!f1"),K96-1,),"")</f>
        <v>2.5804534880444399</v>
      </c>
      <c r="DJ96" cm="1">
        <f t="array" aca="1" ref="DJ96" ca="1">IF(BK96,OFFSET(INDIRECT("'"&amp;EA$67&amp;"'!f1"),L96-1,),"")</f>
        <v>2.0985540067777002</v>
      </c>
      <c r="DK96" cm="1">
        <f t="array" aca="1" ref="DK96" ca="1">IF(BL96,OFFSET(INDIRECT("'"&amp;EB$67&amp;"'!f1"),M96-1,),"")</f>
        <v>14.582238793373101</v>
      </c>
      <c r="DL96" cm="1">
        <f t="array" aca="1" ref="DL96" ca="1">IF(BM96,OFFSET(INDIRECT("'"&amp;EC$67&amp;"'!f1"),N96-1,),"")</f>
        <v>2.5113354502245699</v>
      </c>
      <c r="DM96" cm="1">
        <f t="array" aca="1" ref="DM96" ca="1">IF(BN96,OFFSET(INDIRECT("'"&amp;ED$67&amp;"'!f1"),O96-1,),"")</f>
        <v>0.20794854220002801</v>
      </c>
      <c r="DN96" cm="1">
        <f t="array" aca="1" ref="DN96" ca="1">IF(BO96,OFFSET(INDIRECT("'"&amp;EE$67&amp;"'!f1"),P96-1,),"")</f>
        <v>2.5804534880444399</v>
      </c>
      <c r="DO96" cm="1">
        <f t="array" aca="1" ref="DO96" ca="1">IF(BP96,OFFSET(INDIRECT("'"&amp;EF$67&amp;"'!f1"),Q96-1,),"")</f>
        <v>2.0985540067777002</v>
      </c>
      <c r="DP96" cm="1">
        <f t="array" aca="1" ref="DP96" ca="1">IF(BQ96,OFFSET(INDIRECT("'"&amp;EG$67&amp;"'!f1"),R96-1,),"")</f>
        <v>14.582238793373101</v>
      </c>
      <c r="DQ96" cm="1">
        <f t="array" aca="1" ref="DQ96" ca="1">IF(BR96,OFFSET(INDIRECT("'"&amp;EH$67&amp;"'!f1"),S96-1,),"")</f>
        <v>2.5113354502245699</v>
      </c>
      <c r="DT96" t="str" cm="1">
        <f t="array" aca="1" ref="DT96" ca="1">IF(CL96,OFFSET(INDIRECT("'"&amp;DT$67&amp;"'!f1"),E96-1,),"")</f>
        <v/>
      </c>
      <c r="DU96" t="str" cm="1">
        <f t="array" aca="1" ref="DU96" ca="1">IF(CM96,OFFSET(INDIRECT("'"&amp;DU$67&amp;"'!f1"),F96-1,),"")</f>
        <v/>
      </c>
      <c r="DV96" t="str" cm="1">
        <f t="array" aca="1" ref="DV96" ca="1">IF(CN96,OFFSET(INDIRECT("'"&amp;DV$67&amp;"'!f1"),G96-1,),"")</f>
        <v/>
      </c>
      <c r="DW96" t="str" cm="1">
        <f t="array" aca="1" ref="DW96" ca="1">IF(CO96,OFFSET(INDIRECT("'"&amp;DW$67&amp;"'!f1"),H96-1,),"")</f>
        <v/>
      </c>
      <c r="DX96" t="str" cm="1">
        <f t="array" aca="1" ref="DX96" ca="1">IF(CP96,OFFSET(INDIRECT("'"&amp;DX$67&amp;"'!f1"),I96-1,),"")</f>
        <v/>
      </c>
      <c r="DY96" t="str" cm="1">
        <f t="array" aca="1" ref="DY96" ca="1">IF(CQ96,OFFSET(INDIRECT("'"&amp;DY$67&amp;"'!f1"),J96-1,),"")</f>
        <v/>
      </c>
      <c r="DZ96" t="str" cm="1">
        <f t="array" aca="1" ref="DZ96" ca="1">IF(CR96,OFFSET(INDIRECT("'"&amp;DZ$67&amp;"'!f1"),K96-1,),"")</f>
        <v/>
      </c>
      <c r="EA96" t="str" cm="1">
        <f t="array" aca="1" ref="EA96" ca="1">IF(CS96,OFFSET(INDIRECT("'"&amp;EA$67&amp;"'!f1"),L96-1,),"")</f>
        <v/>
      </c>
      <c r="EB96" t="str" cm="1">
        <f t="array" aca="1" ref="EB96" ca="1">IF(CT96,OFFSET(INDIRECT("'"&amp;EB$67&amp;"'!f1"),M96-1,),"")</f>
        <v/>
      </c>
      <c r="EC96" t="str" cm="1">
        <f t="array" aca="1" ref="EC96" ca="1">IF(CU96,OFFSET(INDIRECT("'"&amp;EC$67&amp;"'!f1"),N96-1,),"")</f>
        <v/>
      </c>
      <c r="ED96" t="str" cm="1">
        <f t="array" aca="1" ref="ED96" ca="1">IF(CV96,OFFSET(INDIRECT("'"&amp;ED$67&amp;"'!f1"),O96-1,),"")</f>
        <v/>
      </c>
      <c r="EE96" t="str" cm="1">
        <f t="array" aca="1" ref="EE96" ca="1">IF(CW96,OFFSET(INDIRECT("'"&amp;EE$67&amp;"'!f1"),P96-1,),"")</f>
        <v/>
      </c>
      <c r="EF96" t="str" cm="1">
        <f t="array" aca="1" ref="EF96" ca="1">IF(CX96,OFFSET(INDIRECT("'"&amp;EF$67&amp;"'!f1"),Q96-1,),"")</f>
        <v/>
      </c>
      <c r="EG96" t="str" cm="1">
        <f t="array" aca="1" ref="EG96" ca="1">IF(CY96,OFFSET(INDIRECT("'"&amp;EG$67&amp;"'!f1"),R96-1,),"")</f>
        <v/>
      </c>
      <c r="EH96" t="str" cm="1">
        <f t="array" aca="1" ref="EH96" ca="1">IF(CZ96,OFFSET(INDIRECT("'"&amp;EH$67&amp;"'!f1"),S96-1,),"")</f>
        <v/>
      </c>
      <c r="EK96" cm="1">
        <f t="array" aca="1" ref="EK96" ca="1">IF(ISNA(E96),0,OFFSET(INDIRECT("'"&amp;EK$67&amp;"'!g1"),E96-1,)*CL96)</f>
        <v>0</v>
      </c>
      <c r="EL96" cm="1">
        <f t="array" aca="1" ref="EL96" ca="1">IF(ISNA(F96),0,OFFSET(INDIRECT("'"&amp;EL$67&amp;"'!g1"),F96-1,)*CM96)</f>
        <v>0</v>
      </c>
      <c r="EM96" cm="1">
        <f t="array" aca="1" ref="EM96" ca="1">IF(ISNA(G96),0,OFFSET(INDIRECT("'"&amp;EM$67&amp;"'!g1"),G96-1,)*CN96)</f>
        <v>0</v>
      </c>
      <c r="EN96" cm="1">
        <f t="array" aca="1" ref="EN96" ca="1">IF(ISNA(H96),0,OFFSET(INDIRECT("'"&amp;EN$67&amp;"'!g1"),H96-1,)*CO96)</f>
        <v>0</v>
      </c>
      <c r="EO96" cm="1">
        <f t="array" aca="1" ref="EO96" ca="1">IF(ISNA(I96),0,OFFSET(INDIRECT("'"&amp;EO$67&amp;"'!g1"),I96-1,)*CP96)</f>
        <v>0</v>
      </c>
      <c r="EP96" cm="1">
        <f t="array" aca="1" ref="EP96" ca="1">IF(ISNA(J96),0,OFFSET(INDIRECT("'"&amp;EP$67&amp;"'!g1"),J96-1,)*CQ96)</f>
        <v>0</v>
      </c>
      <c r="EQ96" cm="1">
        <f t="array" aca="1" ref="EQ96" ca="1">IF(ISNA(K96),0,OFFSET(INDIRECT("'"&amp;EQ$67&amp;"'!g1"),K96-1,)*CR96)</f>
        <v>0</v>
      </c>
      <c r="ER96" cm="1">
        <f t="array" aca="1" ref="ER96" ca="1">IF(ISNA(L96),0,OFFSET(INDIRECT("'"&amp;ER$67&amp;"'!g1"),L96-1,)*CS96)</f>
        <v>0</v>
      </c>
      <c r="ES96" cm="1">
        <f t="array" aca="1" ref="ES96" ca="1">IF(ISNA(M96),0,OFFSET(INDIRECT("'"&amp;ES$67&amp;"'!g1"),M96-1,)*CT96)</f>
        <v>0</v>
      </c>
      <c r="ET96" cm="1">
        <f t="array" aca="1" ref="ET96" ca="1">IF(ISNA(N96),0,OFFSET(INDIRECT("'"&amp;ET$67&amp;"'!g1"),N96-1,)*CU96)</f>
        <v>0</v>
      </c>
      <c r="EU96" cm="1">
        <f t="array" aca="1" ref="EU96" ca="1">IF(ISNA(O96),0,OFFSET(INDIRECT("'"&amp;EU$67&amp;"'!g1"),O96-1,)*CV96)</f>
        <v>0</v>
      </c>
      <c r="EV96" cm="1">
        <f t="array" aca="1" ref="EV96" ca="1">IF(ISNA(P96),0,OFFSET(INDIRECT("'"&amp;EV$67&amp;"'!g1"),P96-1,)*CW96)</f>
        <v>0</v>
      </c>
      <c r="EW96" cm="1">
        <f t="array" aca="1" ref="EW96" ca="1">IF(ISNA(Q96),0,OFFSET(INDIRECT("'"&amp;EW$67&amp;"'!g1"),Q96-1,)*CX96)</f>
        <v>0</v>
      </c>
      <c r="EX96" cm="1">
        <f t="array" aca="1" ref="EX96" ca="1">IF(ISNA(R96),0,OFFSET(INDIRECT("'"&amp;EX$67&amp;"'!g1"),R96-1,)*CY96)</f>
        <v>0</v>
      </c>
      <c r="EY96" cm="1">
        <f t="array" aca="1" ref="EY96" ca="1">IF(ISNA(S96),0,OFFSET(INDIRECT("'"&amp;EY$67&amp;"'!g1"),S96-1,)*CZ96)</f>
        <v>0</v>
      </c>
      <c r="FB96" s="10" cm="1">
        <f t="array" aca="1" ref="FB96" ca="1">IF(ISNA(E96),0,OFFSET(INDIRECT("'"&amp;EK$67&amp;"'!h1"),E96-1,))</f>
        <v>1</v>
      </c>
      <c r="FC96" s="10" cm="1">
        <f t="array" aca="1" ref="FC96" ca="1">IF(ISNA(F96),0,OFFSET(INDIRECT("'"&amp;EL$67&amp;"'!h1"),F96-1,))</f>
        <v>10000</v>
      </c>
      <c r="FD96" s="10" cm="1">
        <f t="array" aca="1" ref="FD96" ca="1">IF(ISNA(G96),0,OFFSET(INDIRECT("'"&amp;EM$67&amp;"'!h1"),G96-1,))</f>
        <v>10000</v>
      </c>
      <c r="FE96" s="10" cm="1">
        <f t="array" aca="1" ref="FE96" ca="1">IF(ISNA(H96),0,OFFSET(INDIRECT("'"&amp;EN$67&amp;"'!h1"),H96-1,))</f>
        <v>10000</v>
      </c>
      <c r="FF96" s="10" cm="1">
        <f t="array" aca="1" ref="FF96" ca="1">IF(ISNA(I96),0,OFFSET(INDIRECT("'"&amp;EO$67&amp;"'!h1"),I96-1,))</f>
        <v>10000</v>
      </c>
      <c r="FG96" s="10" cm="1">
        <f t="array" aca="1" ref="FG96" ca="1">IF(ISNA(J96),0,OFFSET(INDIRECT("'"&amp;EP$67&amp;"'!h1"),J96-1,))</f>
        <v>1</v>
      </c>
      <c r="FH96" s="10" cm="1">
        <f t="array" aca="1" ref="FH96" ca="1">IF(ISNA(K96),0,OFFSET(INDIRECT("'"&amp;EQ$67&amp;"'!h1"),K96-1,))</f>
        <v>10000</v>
      </c>
      <c r="FI96" s="10" cm="1">
        <f t="array" aca="1" ref="FI96" ca="1">IF(ISNA(L96),0,OFFSET(INDIRECT("'"&amp;ER$67&amp;"'!h1"),L96-1,))</f>
        <v>10000</v>
      </c>
      <c r="FJ96" s="10" cm="1">
        <f t="array" aca="1" ref="FJ96" ca="1">IF(ISNA(M96),0,OFFSET(INDIRECT("'"&amp;ES$67&amp;"'!h1"),M96-1,))</f>
        <v>10000</v>
      </c>
      <c r="FK96" s="10" cm="1">
        <f t="array" aca="1" ref="FK96" ca="1">IF(ISNA(N96),0,OFFSET(INDIRECT("'"&amp;ET$67&amp;"'!h1"),N96-1,))</f>
        <v>10000</v>
      </c>
      <c r="FL96" s="10" cm="1">
        <f t="array" aca="1" ref="FL96" ca="1">IF(ISNA(O96),0,OFFSET(INDIRECT("'"&amp;EU$67&amp;"'!h1"),O96-1,))</f>
        <v>1</v>
      </c>
      <c r="FM96" s="10" cm="1">
        <f t="array" aca="1" ref="FM96" ca="1">IF(ISNA(P96),0,OFFSET(INDIRECT("'"&amp;EV$67&amp;"'!h1"),P96-1,))</f>
        <v>10000</v>
      </c>
      <c r="FN96" s="10" cm="1">
        <f t="array" aca="1" ref="FN96" ca="1">IF(ISNA(Q96),0,OFFSET(INDIRECT("'"&amp;EW$67&amp;"'!h1"),Q96-1,))</f>
        <v>10000</v>
      </c>
      <c r="FO96" s="10" cm="1">
        <f t="array" aca="1" ref="FO96" ca="1">IF(ISNA(R96),0,OFFSET(INDIRECT("'"&amp;EX$67&amp;"'!h1"),R96-1,))</f>
        <v>10000</v>
      </c>
      <c r="FP96" s="10" cm="1">
        <f t="array" aca="1" ref="FP96" ca="1">IF(ISNA(S96),0,OFFSET(INDIRECT("'"&amp;EY$67&amp;"'!h1"),S96-1,))</f>
        <v>10000</v>
      </c>
      <c r="FQ96" s="10"/>
      <c r="FS96">
        <f t="shared" ca="1" si="126"/>
        <v>23</v>
      </c>
      <c r="FT96" t="e">
        <f t="shared" ca="1" si="122"/>
        <v>#N/A</v>
      </c>
      <c r="FU96" t="e">
        <f t="shared" ca="1" si="123"/>
        <v>#N/A</v>
      </c>
      <c r="FV96" t="e">
        <f t="shared" ca="1" si="124"/>
        <v>#N/A</v>
      </c>
      <c r="FW96" s="4" t="e">
        <f t="shared" ca="1" si="127"/>
        <v>#N/A</v>
      </c>
      <c r="FX96" s="5" t="e">
        <f t="shared" ca="1" si="128"/>
        <v>#N/A</v>
      </c>
    </row>
    <row r="97" spans="1:180" x14ac:dyDescent="0.2">
      <c r="A97" t="str" cm="1">
        <f t="array" aca="1" ref="A97" ca="1">INDIRECT($A$67&amp;"!A"&amp;ROW(C97)+$B$65)</f>
        <v>[[24,8,5]]</v>
      </c>
      <c r="B97" cm="1">
        <f t="array" aca="1" ref="B97" ca="1">INDIRECT($A$67&amp;"!b"&amp;ROW(C97)+$B$65)</f>
        <v>24</v>
      </c>
      <c r="C97">
        <f t="shared" ca="1" si="125"/>
        <v>5</v>
      </c>
      <c r="D97">
        <f>best!D57</f>
        <v>8</v>
      </c>
      <c r="E97">
        <f t="shared" ca="1" si="130"/>
        <v>54</v>
      </c>
      <c r="F97">
        <f t="shared" ca="1" si="130"/>
        <v>54</v>
      </c>
      <c r="G97">
        <f t="shared" ca="1" si="130"/>
        <v>54</v>
      </c>
      <c r="H97">
        <f t="shared" ca="1" si="130"/>
        <v>46</v>
      </c>
      <c r="I97">
        <f t="shared" ca="1" si="130"/>
        <v>55</v>
      </c>
      <c r="J97">
        <f t="shared" ca="1" si="130"/>
        <v>54</v>
      </c>
      <c r="K97">
        <f t="shared" ca="1" si="130"/>
        <v>54</v>
      </c>
      <c r="L97">
        <f t="shared" ca="1" si="130"/>
        <v>54</v>
      </c>
      <c r="M97">
        <f t="shared" ca="1" si="130"/>
        <v>46</v>
      </c>
      <c r="N97">
        <f t="shared" ca="1" si="130"/>
        <v>55</v>
      </c>
      <c r="O97">
        <f t="shared" ca="1" si="130"/>
        <v>54</v>
      </c>
      <c r="P97">
        <f t="shared" ca="1" si="130"/>
        <v>54</v>
      </c>
      <c r="Q97">
        <f t="shared" ca="1" si="130"/>
        <v>54</v>
      </c>
      <c r="R97">
        <f t="shared" ca="1" si="130"/>
        <v>46</v>
      </c>
      <c r="S97">
        <f t="shared" ca="1" si="130"/>
        <v>55</v>
      </c>
      <c r="V97" cm="1">
        <f t="array" aca="1" ref="V97" ca="1">IF(ISNA(E97),,OFFSET(INDIRECT("'"&amp;V$67&amp;"'!d1"),E97-1,))</f>
        <v>5</v>
      </c>
      <c r="W97" cm="1">
        <f t="array" aca="1" ref="W97" ca="1">IF(ISNA(F97),,OFFSET(INDIRECT("'"&amp;W$67&amp;"'!d1"),F97-1,))</f>
        <v>5</v>
      </c>
      <c r="X97" cm="1">
        <f t="array" aca="1" ref="X97" ca="1">IF(ISNA(G97),,OFFSET(INDIRECT("'"&amp;X$67&amp;"'!d1"),G97-1,))</f>
        <v>5</v>
      </c>
      <c r="Y97" cm="1">
        <f t="array" aca="1" ref="Y97" ca="1">IF(ISNA(H97),,OFFSET(INDIRECT("'"&amp;Y$67&amp;"'!d1"),H97-1,))</f>
        <v>5</v>
      </c>
      <c r="Z97" cm="1">
        <f t="array" aca="1" ref="Z97" ca="1">IF(ISNA(I97),,OFFSET(INDIRECT("'"&amp;Z$67&amp;"'!d1"),I97-1,))</f>
        <v>5</v>
      </c>
      <c r="AA97" cm="1">
        <f t="array" aca="1" ref="AA97" ca="1">IF(ISNA(J97),,OFFSET(INDIRECT("'"&amp;AA$67&amp;"'!d1"),J97-1,))</f>
        <v>5</v>
      </c>
      <c r="AB97" cm="1">
        <f t="array" aca="1" ref="AB97" ca="1">IF(ISNA(K97),,OFFSET(INDIRECT("'"&amp;AB$67&amp;"'!d1"),K97-1,))</f>
        <v>5</v>
      </c>
      <c r="AC97" cm="1">
        <f t="array" aca="1" ref="AC97" ca="1">IF(ISNA(L97),,OFFSET(INDIRECT("'"&amp;AC$67&amp;"'!d1"),L97-1,))</f>
        <v>5</v>
      </c>
      <c r="AD97" cm="1">
        <f t="array" aca="1" ref="AD97" ca="1">IF(ISNA(M97),,OFFSET(INDIRECT("'"&amp;AD$67&amp;"'!d1"),M97-1,))</f>
        <v>5</v>
      </c>
      <c r="AE97" cm="1">
        <f t="array" aca="1" ref="AE97" ca="1">IF(ISNA(N97),,OFFSET(INDIRECT("'"&amp;AE$67&amp;"'!d1"),N97-1,))</f>
        <v>5</v>
      </c>
      <c r="AF97" cm="1">
        <f t="array" aca="1" ref="AF97" ca="1">IF(ISNA(O97),,OFFSET(INDIRECT("'"&amp;AF$67&amp;"'!d1"),O97-1,))</f>
        <v>5</v>
      </c>
      <c r="AG97" cm="1">
        <f t="array" aca="1" ref="AG97" ca="1">IF(ISNA(P97),,OFFSET(INDIRECT("'"&amp;AG$67&amp;"'!d1"),P97-1,))</f>
        <v>5</v>
      </c>
      <c r="AH97" cm="1">
        <f t="array" aca="1" ref="AH97" ca="1">IF(ISNA(Q97),,OFFSET(INDIRECT("'"&amp;AH$67&amp;"'!d1"),Q97-1,))</f>
        <v>5</v>
      </c>
      <c r="AI97" cm="1">
        <f t="array" aca="1" ref="AI97" ca="1">IF(ISNA(R97),,OFFSET(INDIRECT("'"&amp;AI$67&amp;"'!d1"),R97-1,))</f>
        <v>5</v>
      </c>
      <c r="AJ97" cm="1">
        <f t="array" aca="1" ref="AJ97" ca="1">IF(ISNA(S97),,OFFSET(INDIRECT("'"&amp;AJ$67&amp;"'!d1"),S97-1,))</f>
        <v>5</v>
      </c>
      <c r="AM97">
        <f t="shared" ca="1" si="131"/>
        <v>0</v>
      </c>
      <c r="AN97">
        <f t="shared" ca="1" si="131"/>
        <v>0</v>
      </c>
      <c r="AO97">
        <f t="shared" ca="1" si="131"/>
        <v>0</v>
      </c>
      <c r="AP97">
        <f t="shared" ca="1" si="131"/>
        <v>0</v>
      </c>
      <c r="AQ97">
        <f t="shared" ca="1" si="131"/>
        <v>0</v>
      </c>
      <c r="AR97">
        <f t="shared" ca="1" si="138"/>
        <v>0</v>
      </c>
      <c r="AS97">
        <f t="shared" ca="1" si="138"/>
        <v>0</v>
      </c>
      <c r="AT97">
        <f t="shared" ca="1" si="138"/>
        <v>0</v>
      </c>
      <c r="AU97">
        <f t="shared" ca="1" si="138"/>
        <v>0</v>
      </c>
      <c r="AV97">
        <f t="shared" ca="1" si="138"/>
        <v>0</v>
      </c>
      <c r="AW97">
        <f t="shared" ca="1" si="139"/>
        <v>0</v>
      </c>
      <c r="AX97">
        <f t="shared" ca="1" si="139"/>
        <v>0</v>
      </c>
      <c r="AY97">
        <f t="shared" ca="1" si="139"/>
        <v>0</v>
      </c>
      <c r="AZ97">
        <f t="shared" ca="1" si="139"/>
        <v>0</v>
      </c>
      <c r="BA97">
        <f t="shared" ca="1" si="139"/>
        <v>0</v>
      </c>
      <c r="BD97">
        <f t="shared" ca="1" si="132"/>
        <v>1</v>
      </c>
      <c r="BE97">
        <f t="shared" ca="1" si="132"/>
        <v>1</v>
      </c>
      <c r="BF97">
        <f t="shared" ca="1" si="132"/>
        <v>1</v>
      </c>
      <c r="BG97">
        <f t="shared" ca="1" si="132"/>
        <v>1</v>
      </c>
      <c r="BH97">
        <f t="shared" ca="1" si="132"/>
        <v>1</v>
      </c>
      <c r="BI97">
        <f t="shared" ca="1" si="133"/>
        <v>1</v>
      </c>
      <c r="BJ97">
        <f t="shared" ca="1" si="133"/>
        <v>1</v>
      </c>
      <c r="BK97">
        <f t="shared" ca="1" si="133"/>
        <v>1</v>
      </c>
      <c r="BL97">
        <f t="shared" ca="1" si="133"/>
        <v>1</v>
      </c>
      <c r="BM97">
        <f t="shared" ca="1" si="133"/>
        <v>1</v>
      </c>
      <c r="BN97">
        <f t="shared" ca="1" si="133"/>
        <v>1</v>
      </c>
      <c r="BO97">
        <f t="shared" ca="1" si="133"/>
        <v>1</v>
      </c>
      <c r="BP97">
        <f t="shared" ca="1" si="133"/>
        <v>1</v>
      </c>
      <c r="BQ97">
        <f t="shared" ca="1" si="133"/>
        <v>1</v>
      </c>
      <c r="BR97">
        <f t="shared" ca="1" si="133"/>
        <v>1</v>
      </c>
      <c r="BU97">
        <f t="shared" ca="1" si="134"/>
        <v>5</v>
      </c>
      <c r="BV97">
        <f t="shared" ca="1" si="134"/>
        <v>5</v>
      </c>
      <c r="BW97">
        <f t="shared" ca="1" si="134"/>
        <v>5</v>
      </c>
      <c r="BX97">
        <f t="shared" ca="1" si="134"/>
        <v>5</v>
      </c>
      <c r="BY97">
        <f t="shared" ca="1" si="134"/>
        <v>5</v>
      </c>
      <c r="BZ97">
        <f t="shared" ca="1" si="135"/>
        <v>5</v>
      </c>
      <c r="CA97">
        <f t="shared" ca="1" si="135"/>
        <v>5</v>
      </c>
      <c r="CB97">
        <f t="shared" ca="1" si="135"/>
        <v>5</v>
      </c>
      <c r="CC97">
        <f t="shared" ca="1" si="135"/>
        <v>5</v>
      </c>
      <c r="CD97">
        <f t="shared" ca="1" si="135"/>
        <v>5</v>
      </c>
      <c r="CE97">
        <f t="shared" ca="1" si="135"/>
        <v>5</v>
      </c>
      <c r="CF97">
        <f t="shared" ca="1" si="135"/>
        <v>5</v>
      </c>
      <c r="CG97">
        <f t="shared" ca="1" si="135"/>
        <v>5</v>
      </c>
      <c r="CH97">
        <f t="shared" ca="1" si="135"/>
        <v>5</v>
      </c>
      <c r="CI97">
        <f t="shared" ca="1" si="135"/>
        <v>5</v>
      </c>
      <c r="CL97">
        <f t="shared" ca="1" si="136"/>
        <v>1</v>
      </c>
      <c r="CM97">
        <f t="shared" ca="1" si="136"/>
        <v>1</v>
      </c>
      <c r="CN97">
        <f t="shared" ca="1" si="136"/>
        <v>1</v>
      </c>
      <c r="CO97">
        <f t="shared" ca="1" si="136"/>
        <v>1</v>
      </c>
      <c r="CP97">
        <f t="shared" ca="1" si="136"/>
        <v>1</v>
      </c>
      <c r="CQ97">
        <f t="shared" ca="1" si="137"/>
        <v>1</v>
      </c>
      <c r="CR97">
        <f t="shared" ca="1" si="137"/>
        <v>1</v>
      </c>
      <c r="CS97">
        <f t="shared" ca="1" si="137"/>
        <v>1</v>
      </c>
      <c r="CT97">
        <f t="shared" ca="1" si="137"/>
        <v>1</v>
      </c>
      <c r="CU97">
        <f t="shared" ca="1" si="137"/>
        <v>1</v>
      </c>
      <c r="CV97">
        <f t="shared" ca="1" si="137"/>
        <v>1</v>
      </c>
      <c r="CW97">
        <f t="shared" ca="1" si="137"/>
        <v>1</v>
      </c>
      <c r="CX97">
        <f t="shared" ca="1" si="137"/>
        <v>1</v>
      </c>
      <c r="CY97">
        <f t="shared" ca="1" si="137"/>
        <v>1</v>
      </c>
      <c r="CZ97">
        <f t="shared" ca="1" si="137"/>
        <v>1</v>
      </c>
      <c r="DC97" cm="1">
        <f t="array" aca="1" ref="DC97" ca="1">IF(BD97,OFFSET(INDIRECT("'"&amp;DT$67&amp;"'!f1"),E97-1,),"")</f>
        <v>0.191198577173054</v>
      </c>
      <c r="DD97" cm="1">
        <f t="array" aca="1" ref="DD97" ca="1">IF(BE97,OFFSET(INDIRECT("'"&amp;DU$67&amp;"'!f1"),F97-1,),"")</f>
        <v>3.36042748205363</v>
      </c>
      <c r="DE97" cm="1">
        <f t="array" aca="1" ref="DE97" ca="1">IF(BF97,OFFSET(INDIRECT("'"&amp;DV$67&amp;"'!f1"),G97-1,),"")</f>
        <v>2.5903482660651198</v>
      </c>
      <c r="DF97" cm="1">
        <f t="array" aca="1" ref="DF97" ca="1">IF(BG97,OFFSET(INDIRECT("'"&amp;DW$67&amp;"'!f1"),H97-1,),"")</f>
        <v>16.3266035094857</v>
      </c>
      <c r="DG97" cm="1">
        <f t="array" aca="1" ref="DG97" ca="1">IF(BH97,OFFSET(INDIRECT("'"&amp;DX$67&amp;"'!f1"),I97-1,),"")</f>
        <v>2.72446371708065</v>
      </c>
      <c r="DH97" cm="1">
        <f t="array" aca="1" ref="DH97" ca="1">IF(BI97,OFFSET(INDIRECT("'"&amp;DY$67&amp;"'!f1"),J97-1,),"")</f>
        <v>0.191198577173054</v>
      </c>
      <c r="DI97" cm="1">
        <f t="array" aca="1" ref="DI97" ca="1">IF(BJ97,OFFSET(INDIRECT("'"&amp;DZ$67&amp;"'!f1"),K97-1,),"")</f>
        <v>3.36042748205363</v>
      </c>
      <c r="DJ97" cm="1">
        <f t="array" aca="1" ref="DJ97" ca="1">IF(BK97,OFFSET(INDIRECT("'"&amp;EA$67&amp;"'!f1"),L97-1,),"")</f>
        <v>2.5903482660651198</v>
      </c>
      <c r="DK97" cm="1">
        <f t="array" aca="1" ref="DK97" ca="1">IF(BL97,OFFSET(INDIRECT("'"&amp;EB$67&amp;"'!f1"),M97-1,),"")</f>
        <v>16.3266035094857</v>
      </c>
      <c r="DL97" cm="1">
        <f t="array" aca="1" ref="DL97" ca="1">IF(BM97,OFFSET(INDIRECT("'"&amp;EC$67&amp;"'!f1"),N97-1,),"")</f>
        <v>2.72446371708065</v>
      </c>
      <c r="DM97" cm="1">
        <f t="array" aca="1" ref="DM97" ca="1">IF(BN97,OFFSET(INDIRECT("'"&amp;ED$67&amp;"'!f1"),O97-1,),"")</f>
        <v>0.191198577173054</v>
      </c>
      <c r="DN97" cm="1">
        <f t="array" aca="1" ref="DN97" ca="1">IF(BO97,OFFSET(INDIRECT("'"&amp;EE$67&amp;"'!f1"),P97-1,),"")</f>
        <v>3.36042748205363</v>
      </c>
      <c r="DO97" cm="1">
        <f t="array" aca="1" ref="DO97" ca="1">IF(BP97,OFFSET(INDIRECT("'"&amp;EF$67&amp;"'!f1"),Q97-1,),"")</f>
        <v>2.5903482660651198</v>
      </c>
      <c r="DP97" cm="1">
        <f t="array" aca="1" ref="DP97" ca="1">IF(BQ97,OFFSET(INDIRECT("'"&amp;EG$67&amp;"'!f1"),R97-1,),"")</f>
        <v>16.3266035094857</v>
      </c>
      <c r="DQ97" cm="1">
        <f t="array" aca="1" ref="DQ97" ca="1">IF(BR97,OFFSET(INDIRECT("'"&amp;EH$67&amp;"'!f1"),S97-1,),"")</f>
        <v>2.72446371708065</v>
      </c>
      <c r="DT97" cm="1">
        <f t="array" aca="1" ref="DT97" ca="1">IF(CL97,OFFSET(INDIRECT("'"&amp;DT$67&amp;"'!f1"),E97-1,),"")</f>
        <v>0.191198577173054</v>
      </c>
      <c r="DU97" cm="1">
        <f t="array" aca="1" ref="DU97" ca="1">IF(CM97,OFFSET(INDIRECT("'"&amp;DU$67&amp;"'!f1"),F97-1,),"")</f>
        <v>3.36042748205363</v>
      </c>
      <c r="DV97" cm="1">
        <f t="array" aca="1" ref="DV97" ca="1">IF(CN97,OFFSET(INDIRECT("'"&amp;DV$67&amp;"'!f1"),G97-1,),"")</f>
        <v>2.5903482660651198</v>
      </c>
      <c r="DW97" cm="1">
        <f t="array" aca="1" ref="DW97" ca="1">IF(CO97,OFFSET(INDIRECT("'"&amp;DW$67&amp;"'!f1"),H97-1,),"")</f>
        <v>16.3266035094857</v>
      </c>
      <c r="DX97" cm="1">
        <f t="array" aca="1" ref="DX97" ca="1">IF(CP97,OFFSET(INDIRECT("'"&amp;DX$67&amp;"'!f1"),I97-1,),"")</f>
        <v>2.72446371708065</v>
      </c>
      <c r="DY97" cm="1">
        <f t="array" aca="1" ref="DY97" ca="1">IF(CQ97,OFFSET(INDIRECT("'"&amp;DY$67&amp;"'!f1"),J97-1,),"")</f>
        <v>0.191198577173054</v>
      </c>
      <c r="DZ97" cm="1">
        <f t="array" aca="1" ref="DZ97" ca="1">IF(CR97,OFFSET(INDIRECT("'"&amp;DZ$67&amp;"'!f1"),K97-1,),"")</f>
        <v>3.36042748205363</v>
      </c>
      <c r="EA97" cm="1">
        <f t="array" aca="1" ref="EA97" ca="1">IF(CS97,OFFSET(INDIRECT("'"&amp;EA$67&amp;"'!f1"),L97-1,),"")</f>
        <v>2.5903482660651198</v>
      </c>
      <c r="EB97" cm="1">
        <f t="array" aca="1" ref="EB97" ca="1">IF(CT97,OFFSET(INDIRECT("'"&amp;EB$67&amp;"'!f1"),M97-1,),"")</f>
        <v>16.3266035094857</v>
      </c>
      <c r="EC97" cm="1">
        <f t="array" aca="1" ref="EC97" ca="1">IF(CU97,OFFSET(INDIRECT("'"&amp;EC$67&amp;"'!f1"),N97-1,),"")</f>
        <v>2.72446371708065</v>
      </c>
      <c r="ED97" cm="1">
        <f t="array" aca="1" ref="ED97" ca="1">IF(CV97,OFFSET(INDIRECT("'"&amp;ED$67&amp;"'!f1"),O97-1,),"")</f>
        <v>0.191198577173054</v>
      </c>
      <c r="EE97" cm="1">
        <f t="array" aca="1" ref="EE97" ca="1">IF(CW97,OFFSET(INDIRECT("'"&amp;EE$67&amp;"'!f1"),P97-1,),"")</f>
        <v>3.36042748205363</v>
      </c>
      <c r="EF97" cm="1">
        <f t="array" aca="1" ref="EF97" ca="1">IF(CX97,OFFSET(INDIRECT("'"&amp;EF$67&amp;"'!f1"),Q97-1,),"")</f>
        <v>2.5903482660651198</v>
      </c>
      <c r="EG97" cm="1">
        <f t="array" aca="1" ref="EG97" ca="1">IF(CY97,OFFSET(INDIRECT("'"&amp;EG$67&amp;"'!f1"),R97-1,),"")</f>
        <v>16.3266035094857</v>
      </c>
      <c r="EH97" cm="1">
        <f t="array" aca="1" ref="EH97" ca="1">IF(CZ97,OFFSET(INDIRECT("'"&amp;EH$67&amp;"'!f1"),S97-1,),"")</f>
        <v>2.72446371708065</v>
      </c>
      <c r="EK97" cm="1">
        <f t="array" aca="1" ref="EK97" ca="1">IF(ISNA(E97),0,OFFSET(INDIRECT("'"&amp;EK$67&amp;"'!g1"),E97-1,)*CL97)</f>
        <v>1</v>
      </c>
      <c r="EL97" cm="1">
        <f t="array" aca="1" ref="EL97" ca="1">IF(ISNA(F97),0,OFFSET(INDIRECT("'"&amp;EL$67&amp;"'!g1"),F97-1,)*CM97)</f>
        <v>5271</v>
      </c>
      <c r="EM97" cm="1">
        <f t="array" aca="1" ref="EM97" ca="1">IF(ISNA(G97),0,OFFSET(INDIRECT("'"&amp;EM$67&amp;"'!g1"),G97-1,)*CN97)</f>
        <v>3952</v>
      </c>
      <c r="EN97" cm="1">
        <f t="array" aca="1" ref="EN97" ca="1">IF(ISNA(H97),0,OFFSET(INDIRECT("'"&amp;EN$67&amp;"'!g1"),H97-1,)*CO97)</f>
        <v>5926</v>
      </c>
      <c r="EO97" cm="1">
        <f t="array" aca="1" ref="EO97" ca="1">IF(ISNA(I97),0,OFFSET(INDIRECT("'"&amp;EO$67&amp;"'!g1"),I97-1,)*CP97)</f>
        <v>7210</v>
      </c>
      <c r="EP97" cm="1">
        <f t="array" aca="1" ref="EP97" ca="1">IF(ISNA(J97),0,OFFSET(INDIRECT("'"&amp;EP$67&amp;"'!g1"),J97-1,)*CQ97)</f>
        <v>1</v>
      </c>
      <c r="EQ97" cm="1">
        <f t="array" aca="1" ref="EQ97" ca="1">IF(ISNA(K97),0,OFFSET(INDIRECT("'"&amp;EQ$67&amp;"'!g1"),K97-1,)*CR97)</f>
        <v>5271</v>
      </c>
      <c r="ER97" cm="1">
        <f t="array" aca="1" ref="ER97" ca="1">IF(ISNA(L97),0,OFFSET(INDIRECT("'"&amp;ER$67&amp;"'!g1"),L97-1,)*CS97)</f>
        <v>3952</v>
      </c>
      <c r="ES97" cm="1">
        <f t="array" aca="1" ref="ES97" ca="1">IF(ISNA(M97),0,OFFSET(INDIRECT("'"&amp;ES$67&amp;"'!g1"),M97-1,)*CT97)</f>
        <v>5926</v>
      </c>
      <c r="ET97" cm="1">
        <f t="array" aca="1" ref="ET97" ca="1">IF(ISNA(N97),0,OFFSET(INDIRECT("'"&amp;ET$67&amp;"'!g1"),N97-1,)*CU97)</f>
        <v>7210</v>
      </c>
      <c r="EU97" cm="1">
        <f t="array" aca="1" ref="EU97" ca="1">IF(ISNA(O97),0,OFFSET(INDIRECT("'"&amp;EU$67&amp;"'!g1"),O97-1,)*CV97)</f>
        <v>1</v>
      </c>
      <c r="EV97" cm="1">
        <f t="array" aca="1" ref="EV97" ca="1">IF(ISNA(P97),0,OFFSET(INDIRECT("'"&amp;EV$67&amp;"'!g1"),P97-1,)*CW97)</f>
        <v>5271</v>
      </c>
      <c r="EW97" cm="1">
        <f t="array" aca="1" ref="EW97" ca="1">IF(ISNA(Q97),0,OFFSET(INDIRECT("'"&amp;EW$67&amp;"'!g1"),Q97-1,)*CX97)</f>
        <v>3952</v>
      </c>
      <c r="EX97" cm="1">
        <f t="array" aca="1" ref="EX97" ca="1">IF(ISNA(R97),0,OFFSET(INDIRECT("'"&amp;EX$67&amp;"'!g1"),R97-1,)*CY97)</f>
        <v>5926</v>
      </c>
      <c r="EY97" cm="1">
        <f t="array" aca="1" ref="EY97" ca="1">IF(ISNA(S97),0,OFFSET(INDIRECT("'"&amp;EY$67&amp;"'!g1"),S97-1,)*CZ97)</f>
        <v>7210</v>
      </c>
      <c r="FB97" s="10" cm="1">
        <f t="array" aca="1" ref="FB97" ca="1">IF(ISNA(E97),0,OFFSET(INDIRECT("'"&amp;EK$67&amp;"'!h1"),E97-1,))</f>
        <v>1</v>
      </c>
      <c r="FC97" s="10" cm="1">
        <f t="array" aca="1" ref="FC97" ca="1">IF(ISNA(F97),0,OFFSET(INDIRECT("'"&amp;EL$67&amp;"'!h1"),F97-1,))</f>
        <v>10000</v>
      </c>
      <c r="FD97" s="10" cm="1">
        <f t="array" aca="1" ref="FD97" ca="1">IF(ISNA(G97),0,OFFSET(INDIRECT("'"&amp;EM$67&amp;"'!h1"),G97-1,))</f>
        <v>10000</v>
      </c>
      <c r="FE97" s="10" cm="1">
        <f t="array" aca="1" ref="FE97" ca="1">IF(ISNA(H97),0,OFFSET(INDIRECT("'"&amp;EN$67&amp;"'!h1"),H97-1,))</f>
        <v>10000</v>
      </c>
      <c r="FF97" s="10" cm="1">
        <f t="array" aca="1" ref="FF97" ca="1">IF(ISNA(I97),0,OFFSET(INDIRECT("'"&amp;EO$67&amp;"'!h1"),I97-1,))</f>
        <v>10000</v>
      </c>
      <c r="FG97" s="10" cm="1">
        <f t="array" aca="1" ref="FG97" ca="1">IF(ISNA(J97),0,OFFSET(INDIRECT("'"&amp;EP$67&amp;"'!h1"),J97-1,))</f>
        <v>1</v>
      </c>
      <c r="FH97" s="10" cm="1">
        <f t="array" aca="1" ref="FH97" ca="1">IF(ISNA(K97),0,OFFSET(INDIRECT("'"&amp;EQ$67&amp;"'!h1"),K97-1,))</f>
        <v>10000</v>
      </c>
      <c r="FI97" s="10" cm="1">
        <f t="array" aca="1" ref="FI97" ca="1">IF(ISNA(L97),0,OFFSET(INDIRECT("'"&amp;ER$67&amp;"'!h1"),L97-1,))</f>
        <v>10000</v>
      </c>
      <c r="FJ97" s="10" cm="1">
        <f t="array" aca="1" ref="FJ97" ca="1">IF(ISNA(M97),0,OFFSET(INDIRECT("'"&amp;ES$67&amp;"'!h1"),M97-1,))</f>
        <v>10000</v>
      </c>
      <c r="FK97" s="10" cm="1">
        <f t="array" aca="1" ref="FK97" ca="1">IF(ISNA(N97),0,OFFSET(INDIRECT("'"&amp;ET$67&amp;"'!h1"),N97-1,))</f>
        <v>10000</v>
      </c>
      <c r="FL97" s="10" cm="1">
        <f t="array" aca="1" ref="FL97" ca="1">IF(ISNA(O97),0,OFFSET(INDIRECT("'"&amp;EU$67&amp;"'!h1"),O97-1,))</f>
        <v>1</v>
      </c>
      <c r="FM97" s="10" cm="1">
        <f t="array" aca="1" ref="FM97" ca="1">IF(ISNA(P97),0,OFFSET(INDIRECT("'"&amp;EV$67&amp;"'!h1"),P97-1,))</f>
        <v>10000</v>
      </c>
      <c r="FN97" s="10" cm="1">
        <f t="array" aca="1" ref="FN97" ca="1">IF(ISNA(Q97),0,OFFSET(INDIRECT("'"&amp;EW$67&amp;"'!h1"),Q97-1,))</f>
        <v>10000</v>
      </c>
      <c r="FO97" s="10" cm="1">
        <f t="array" aca="1" ref="FO97" ca="1">IF(ISNA(R97),0,OFFSET(INDIRECT("'"&amp;EX$67&amp;"'!h1"),R97-1,))</f>
        <v>10000</v>
      </c>
      <c r="FP97" s="10" cm="1">
        <f t="array" aca="1" ref="FP97" ca="1">IF(ISNA(S97),0,OFFSET(INDIRECT("'"&amp;EY$67&amp;"'!h1"),S97-1,))</f>
        <v>10000</v>
      </c>
      <c r="FQ97" s="10"/>
      <c r="FS97">
        <f t="shared" ca="1" si="126"/>
        <v>24</v>
      </c>
      <c r="FT97" t="e">
        <f t="shared" ca="1" si="122"/>
        <v>#N/A</v>
      </c>
      <c r="FU97" t="e">
        <f t="shared" ca="1" si="123"/>
        <v>#N/A</v>
      </c>
      <c r="FV97" t="e">
        <f t="shared" ca="1" si="124"/>
        <v>#N/A</v>
      </c>
      <c r="FW97" s="4" t="e">
        <f t="shared" ca="1" si="127"/>
        <v>#N/A</v>
      </c>
      <c r="FX97" s="5" t="e">
        <f t="shared" ca="1" si="128"/>
        <v>#N/A</v>
      </c>
    </row>
    <row r="98" spans="1:180" x14ac:dyDescent="0.2">
      <c r="A98" t="str" cm="1">
        <f t="array" aca="1" ref="A98" ca="1">INDIRECT($A$67&amp;"!A"&amp;ROW(C98)+$B$65)</f>
        <v>[[25,8,5]]</v>
      </c>
      <c r="B98" cm="1">
        <f t="array" aca="1" ref="B98" ca="1">INDIRECT($A$67&amp;"!b"&amp;ROW(C98)+$B$65)</f>
        <v>25</v>
      </c>
      <c r="C98">
        <f t="shared" ca="1" si="125"/>
        <v>5</v>
      </c>
      <c r="D98">
        <f>best!D58</f>
        <v>8</v>
      </c>
      <c r="E98">
        <f t="shared" ref="E98:S107" ca="1" si="140">MATCH($A98,INDIRECT("'"&amp;E$67&amp;"'!A:A"),)</f>
        <v>55</v>
      </c>
      <c r="F98">
        <f t="shared" ca="1" si="140"/>
        <v>55</v>
      </c>
      <c r="G98">
        <f t="shared" ca="1" si="140"/>
        <v>55</v>
      </c>
      <c r="H98">
        <f t="shared" ca="1" si="140"/>
        <v>47</v>
      </c>
      <c r="I98">
        <f t="shared" ca="1" si="140"/>
        <v>56</v>
      </c>
      <c r="J98">
        <f t="shared" ca="1" si="140"/>
        <v>55</v>
      </c>
      <c r="K98">
        <f t="shared" ca="1" si="140"/>
        <v>55</v>
      </c>
      <c r="L98">
        <f t="shared" ca="1" si="140"/>
        <v>55</v>
      </c>
      <c r="M98">
        <f t="shared" ca="1" si="140"/>
        <v>47</v>
      </c>
      <c r="N98">
        <f t="shared" ca="1" si="140"/>
        <v>56</v>
      </c>
      <c r="O98">
        <f t="shared" ca="1" si="140"/>
        <v>55</v>
      </c>
      <c r="P98">
        <f t="shared" ca="1" si="140"/>
        <v>55</v>
      </c>
      <c r="Q98">
        <f t="shared" ca="1" si="140"/>
        <v>55</v>
      </c>
      <c r="R98">
        <f t="shared" ca="1" si="140"/>
        <v>47</v>
      </c>
      <c r="S98">
        <f t="shared" ca="1" si="140"/>
        <v>56</v>
      </c>
      <c r="V98" cm="1">
        <f t="array" aca="1" ref="V98" ca="1">IF(ISNA(E98),,OFFSET(INDIRECT("'"&amp;V$67&amp;"'!d1"),E98-1,))</f>
        <v>5</v>
      </c>
      <c r="W98" cm="1">
        <f t="array" aca="1" ref="W98" ca="1">IF(ISNA(F98),,OFFSET(INDIRECT("'"&amp;W$67&amp;"'!d1"),F98-1,))</f>
        <v>5</v>
      </c>
      <c r="X98" cm="1">
        <f t="array" aca="1" ref="X98" ca="1">IF(ISNA(G98),,OFFSET(INDIRECT("'"&amp;X$67&amp;"'!d1"),G98-1,))</f>
        <v>5</v>
      </c>
      <c r="Y98" cm="1">
        <f t="array" aca="1" ref="Y98" ca="1">IF(ISNA(H98),,OFFSET(INDIRECT("'"&amp;Y$67&amp;"'!d1"),H98-1,))</f>
        <v>5</v>
      </c>
      <c r="Z98" cm="1">
        <f t="array" aca="1" ref="Z98" ca="1">IF(ISNA(I98),,OFFSET(INDIRECT("'"&amp;Z$67&amp;"'!d1"),I98-1,))</f>
        <v>5</v>
      </c>
      <c r="AA98" cm="1">
        <f t="array" aca="1" ref="AA98" ca="1">IF(ISNA(J98),,OFFSET(INDIRECT("'"&amp;AA$67&amp;"'!d1"),J98-1,))</f>
        <v>5</v>
      </c>
      <c r="AB98" cm="1">
        <f t="array" aca="1" ref="AB98" ca="1">IF(ISNA(K98),,OFFSET(INDIRECT("'"&amp;AB$67&amp;"'!d1"),K98-1,))</f>
        <v>5</v>
      </c>
      <c r="AC98" cm="1">
        <f t="array" aca="1" ref="AC98" ca="1">IF(ISNA(L98),,OFFSET(INDIRECT("'"&amp;AC$67&amp;"'!d1"),L98-1,))</f>
        <v>5</v>
      </c>
      <c r="AD98" cm="1">
        <f t="array" aca="1" ref="AD98" ca="1">IF(ISNA(M98),,OFFSET(INDIRECT("'"&amp;AD$67&amp;"'!d1"),M98-1,))</f>
        <v>5</v>
      </c>
      <c r="AE98" cm="1">
        <f t="array" aca="1" ref="AE98" ca="1">IF(ISNA(N98),,OFFSET(INDIRECT("'"&amp;AE$67&amp;"'!d1"),N98-1,))</f>
        <v>5</v>
      </c>
      <c r="AF98" cm="1">
        <f t="array" aca="1" ref="AF98" ca="1">IF(ISNA(O98),,OFFSET(INDIRECT("'"&amp;AF$67&amp;"'!d1"),O98-1,))</f>
        <v>5</v>
      </c>
      <c r="AG98" cm="1">
        <f t="array" aca="1" ref="AG98" ca="1">IF(ISNA(P98),,OFFSET(INDIRECT("'"&amp;AG$67&amp;"'!d1"),P98-1,))</f>
        <v>5</v>
      </c>
      <c r="AH98" cm="1">
        <f t="array" aca="1" ref="AH98" ca="1">IF(ISNA(Q98),,OFFSET(INDIRECT("'"&amp;AH$67&amp;"'!d1"),Q98-1,))</f>
        <v>5</v>
      </c>
      <c r="AI98" cm="1">
        <f t="array" aca="1" ref="AI98" ca="1">IF(ISNA(R98),,OFFSET(INDIRECT("'"&amp;AI$67&amp;"'!d1"),R98-1,))</f>
        <v>5</v>
      </c>
      <c r="AJ98" cm="1">
        <f t="array" aca="1" ref="AJ98" ca="1">IF(ISNA(S98),,OFFSET(INDIRECT("'"&amp;AJ$67&amp;"'!d1"),S98-1,))</f>
        <v>5</v>
      </c>
      <c r="AM98">
        <f t="shared" ca="1" si="131"/>
        <v>0</v>
      </c>
      <c r="AN98">
        <f t="shared" ca="1" si="131"/>
        <v>0</v>
      </c>
      <c r="AO98">
        <f t="shared" ca="1" si="131"/>
        <v>0</v>
      </c>
      <c r="AP98">
        <f t="shared" ca="1" si="131"/>
        <v>0</v>
      </c>
      <c r="AQ98">
        <f t="shared" ca="1" si="131"/>
        <v>0</v>
      </c>
      <c r="AR98">
        <f t="shared" ca="1" si="138"/>
        <v>0</v>
      </c>
      <c r="AS98">
        <f t="shared" ca="1" si="138"/>
        <v>0</v>
      </c>
      <c r="AT98">
        <f t="shared" ca="1" si="138"/>
        <v>0</v>
      </c>
      <c r="AU98">
        <f t="shared" ca="1" si="138"/>
        <v>0</v>
      </c>
      <c r="AV98">
        <f t="shared" ca="1" si="138"/>
        <v>0</v>
      </c>
      <c r="AW98">
        <f t="shared" ca="1" si="139"/>
        <v>0</v>
      </c>
      <c r="AX98">
        <f t="shared" ca="1" si="139"/>
        <v>0</v>
      </c>
      <c r="AY98">
        <f t="shared" ca="1" si="139"/>
        <v>0</v>
      </c>
      <c r="AZ98">
        <f t="shared" ca="1" si="139"/>
        <v>0</v>
      </c>
      <c r="BA98">
        <f t="shared" ca="1" si="139"/>
        <v>0</v>
      </c>
      <c r="BD98">
        <f t="shared" ca="1" si="132"/>
        <v>1</v>
      </c>
      <c r="BE98">
        <f t="shared" ca="1" si="132"/>
        <v>1</v>
      </c>
      <c r="BF98">
        <f t="shared" ca="1" si="132"/>
        <v>1</v>
      </c>
      <c r="BG98">
        <f t="shared" ca="1" si="132"/>
        <v>1</v>
      </c>
      <c r="BH98">
        <f t="shared" ca="1" si="132"/>
        <v>1</v>
      </c>
      <c r="BI98">
        <f t="shared" ca="1" si="133"/>
        <v>1</v>
      </c>
      <c r="BJ98">
        <f t="shared" ca="1" si="133"/>
        <v>1</v>
      </c>
      <c r="BK98">
        <f t="shared" ca="1" si="133"/>
        <v>1</v>
      </c>
      <c r="BL98">
        <f t="shared" ca="1" si="133"/>
        <v>1</v>
      </c>
      <c r="BM98">
        <f t="shared" ca="1" si="133"/>
        <v>1</v>
      </c>
      <c r="BN98">
        <f t="shared" ca="1" si="133"/>
        <v>1</v>
      </c>
      <c r="BO98">
        <f t="shared" ca="1" si="133"/>
        <v>1</v>
      </c>
      <c r="BP98">
        <f t="shared" ca="1" si="133"/>
        <v>1</v>
      </c>
      <c r="BQ98">
        <f t="shared" ca="1" si="133"/>
        <v>1</v>
      </c>
      <c r="BR98">
        <f t="shared" ca="1" si="133"/>
        <v>1</v>
      </c>
      <c r="BU98">
        <f t="shared" ca="1" si="134"/>
        <v>5</v>
      </c>
      <c r="BV98">
        <f t="shared" ca="1" si="134"/>
        <v>5</v>
      </c>
      <c r="BW98">
        <f t="shared" ca="1" si="134"/>
        <v>5</v>
      </c>
      <c r="BX98">
        <f t="shared" ca="1" si="134"/>
        <v>5</v>
      </c>
      <c r="BY98">
        <f t="shared" ca="1" si="134"/>
        <v>5</v>
      </c>
      <c r="BZ98">
        <f t="shared" ca="1" si="135"/>
        <v>5</v>
      </c>
      <c r="CA98">
        <f t="shared" ca="1" si="135"/>
        <v>5</v>
      </c>
      <c r="CB98">
        <f t="shared" ca="1" si="135"/>
        <v>5</v>
      </c>
      <c r="CC98">
        <f t="shared" ca="1" si="135"/>
        <v>5</v>
      </c>
      <c r="CD98">
        <f t="shared" ca="1" si="135"/>
        <v>5</v>
      </c>
      <c r="CE98">
        <f t="shared" ca="1" si="135"/>
        <v>5</v>
      </c>
      <c r="CF98">
        <f t="shared" ca="1" si="135"/>
        <v>5</v>
      </c>
      <c r="CG98">
        <f t="shared" ca="1" si="135"/>
        <v>5</v>
      </c>
      <c r="CH98">
        <f t="shared" ca="1" si="135"/>
        <v>5</v>
      </c>
      <c r="CI98">
        <f t="shared" ca="1" si="135"/>
        <v>5</v>
      </c>
      <c r="CL98">
        <f t="shared" ca="1" si="136"/>
        <v>1</v>
      </c>
      <c r="CM98">
        <f t="shared" ca="1" si="136"/>
        <v>1</v>
      </c>
      <c r="CN98">
        <f t="shared" ca="1" si="136"/>
        <v>1</v>
      </c>
      <c r="CO98">
        <f t="shared" ca="1" si="136"/>
        <v>1</v>
      </c>
      <c r="CP98">
        <f t="shared" ca="1" si="136"/>
        <v>1</v>
      </c>
      <c r="CQ98">
        <f t="shared" ca="1" si="137"/>
        <v>1</v>
      </c>
      <c r="CR98">
        <f t="shared" ca="1" si="137"/>
        <v>1</v>
      </c>
      <c r="CS98">
        <f t="shared" ca="1" si="137"/>
        <v>1</v>
      </c>
      <c r="CT98">
        <f t="shared" ca="1" si="137"/>
        <v>1</v>
      </c>
      <c r="CU98">
        <f t="shared" ca="1" si="137"/>
        <v>1</v>
      </c>
      <c r="CV98">
        <f t="shared" ca="1" si="137"/>
        <v>1</v>
      </c>
      <c r="CW98">
        <f t="shared" ca="1" si="137"/>
        <v>1</v>
      </c>
      <c r="CX98">
        <f t="shared" ca="1" si="137"/>
        <v>1</v>
      </c>
      <c r="CY98">
        <f t="shared" ca="1" si="137"/>
        <v>1</v>
      </c>
      <c r="CZ98">
        <f t="shared" ca="1" si="137"/>
        <v>1</v>
      </c>
      <c r="DC98" cm="1">
        <f t="array" aca="1" ref="DC98" ca="1">IF(BD98,OFFSET(INDIRECT("'"&amp;DT$67&amp;"'!f1"),E98-1,),"")</f>
        <v>0.21511321049183599</v>
      </c>
      <c r="DD98" cm="1">
        <f t="array" aca="1" ref="DD98" ca="1">IF(BE98,OFFSET(INDIRECT("'"&amp;DU$67&amp;"'!f1"),F98-1,),"")</f>
        <v>3.5285632070153898</v>
      </c>
      <c r="DE98" cm="1">
        <f t="array" aca="1" ref="DE98" ca="1">IF(BF98,OFFSET(INDIRECT("'"&amp;DV$67&amp;"'!f1"),G98-1,),"")</f>
        <v>2.6773603148758398</v>
      </c>
      <c r="DF98" cm="1">
        <f t="array" aca="1" ref="DF98" ca="1">IF(BG98,OFFSET(INDIRECT("'"&amp;DW$67&amp;"'!f1"),H98-1,),"")</f>
        <v>17.331244640052301</v>
      </c>
      <c r="DG98" cm="1">
        <f t="array" aca="1" ref="DG98" ca="1">IF(BH98,OFFSET(INDIRECT("'"&amp;DX$67&amp;"'!f1"),I98-1,),"")</f>
        <v>2.8232495402917199</v>
      </c>
      <c r="DH98" cm="1">
        <f t="array" aca="1" ref="DH98" ca="1">IF(BI98,OFFSET(INDIRECT("'"&amp;DY$67&amp;"'!f1"),J98-1,),"")</f>
        <v>0.21511321049183599</v>
      </c>
      <c r="DI98" cm="1">
        <f t="array" aca="1" ref="DI98" ca="1">IF(BJ98,OFFSET(INDIRECT("'"&amp;DZ$67&amp;"'!f1"),K98-1,),"")</f>
        <v>3.5285632070153898</v>
      </c>
      <c r="DJ98" cm="1">
        <f t="array" aca="1" ref="DJ98" ca="1">IF(BK98,OFFSET(INDIRECT("'"&amp;EA$67&amp;"'!f1"),L98-1,),"")</f>
        <v>2.6773603148758398</v>
      </c>
      <c r="DK98" cm="1">
        <f t="array" aca="1" ref="DK98" ca="1">IF(BL98,OFFSET(INDIRECT("'"&amp;EB$67&amp;"'!f1"),M98-1,),"")</f>
        <v>17.331244640052301</v>
      </c>
      <c r="DL98" cm="1">
        <f t="array" aca="1" ref="DL98" ca="1">IF(BM98,OFFSET(INDIRECT("'"&amp;EC$67&amp;"'!f1"),N98-1,),"")</f>
        <v>2.8232495402917199</v>
      </c>
      <c r="DM98" cm="1">
        <f t="array" aca="1" ref="DM98" ca="1">IF(BN98,OFFSET(INDIRECT("'"&amp;ED$67&amp;"'!f1"),O98-1,),"")</f>
        <v>0.21511321049183599</v>
      </c>
      <c r="DN98" cm="1">
        <f t="array" aca="1" ref="DN98" ca="1">IF(BO98,OFFSET(INDIRECT("'"&amp;EE$67&amp;"'!f1"),P98-1,),"")</f>
        <v>3.5285632070153898</v>
      </c>
      <c r="DO98" cm="1">
        <f t="array" aca="1" ref="DO98" ca="1">IF(BP98,OFFSET(INDIRECT("'"&amp;EF$67&amp;"'!f1"),Q98-1,),"")</f>
        <v>2.6773603148758398</v>
      </c>
      <c r="DP98" cm="1">
        <f t="array" aca="1" ref="DP98" ca="1">IF(BQ98,OFFSET(INDIRECT("'"&amp;EG$67&amp;"'!f1"),R98-1,),"")</f>
        <v>17.331244640052301</v>
      </c>
      <c r="DQ98" cm="1">
        <f t="array" aca="1" ref="DQ98" ca="1">IF(BR98,OFFSET(INDIRECT("'"&amp;EH$67&amp;"'!f1"),S98-1,),"")</f>
        <v>2.8232495402917199</v>
      </c>
      <c r="DT98" cm="1">
        <f t="array" aca="1" ref="DT98" ca="1">IF(CL98,OFFSET(INDIRECT("'"&amp;DT$67&amp;"'!f1"),E98-1,),"")</f>
        <v>0.21511321049183599</v>
      </c>
      <c r="DU98" cm="1">
        <f t="array" aca="1" ref="DU98" ca="1">IF(CM98,OFFSET(INDIRECT("'"&amp;DU$67&amp;"'!f1"),F98-1,),"")</f>
        <v>3.5285632070153898</v>
      </c>
      <c r="DV98" cm="1">
        <f t="array" aca="1" ref="DV98" ca="1">IF(CN98,OFFSET(INDIRECT("'"&amp;DV$67&amp;"'!f1"),G98-1,),"")</f>
        <v>2.6773603148758398</v>
      </c>
      <c r="DW98" cm="1">
        <f t="array" aca="1" ref="DW98" ca="1">IF(CO98,OFFSET(INDIRECT("'"&amp;DW$67&amp;"'!f1"),H98-1,),"")</f>
        <v>17.331244640052301</v>
      </c>
      <c r="DX98" cm="1">
        <f t="array" aca="1" ref="DX98" ca="1">IF(CP98,OFFSET(INDIRECT("'"&amp;DX$67&amp;"'!f1"),I98-1,),"")</f>
        <v>2.8232495402917199</v>
      </c>
      <c r="DY98" cm="1">
        <f t="array" aca="1" ref="DY98" ca="1">IF(CQ98,OFFSET(INDIRECT("'"&amp;DY$67&amp;"'!f1"),J98-1,),"")</f>
        <v>0.21511321049183599</v>
      </c>
      <c r="DZ98" cm="1">
        <f t="array" aca="1" ref="DZ98" ca="1">IF(CR98,OFFSET(INDIRECT("'"&amp;DZ$67&amp;"'!f1"),K98-1,),"")</f>
        <v>3.5285632070153898</v>
      </c>
      <c r="EA98" cm="1">
        <f t="array" aca="1" ref="EA98" ca="1">IF(CS98,OFFSET(INDIRECT("'"&amp;EA$67&amp;"'!f1"),L98-1,),"")</f>
        <v>2.6773603148758398</v>
      </c>
      <c r="EB98" cm="1">
        <f t="array" aca="1" ref="EB98" ca="1">IF(CT98,OFFSET(INDIRECT("'"&amp;EB$67&amp;"'!f1"),M98-1,),"")</f>
        <v>17.331244640052301</v>
      </c>
      <c r="EC98" cm="1">
        <f t="array" aca="1" ref="EC98" ca="1">IF(CU98,OFFSET(INDIRECT("'"&amp;EC$67&amp;"'!f1"),N98-1,),"")</f>
        <v>2.8232495402917199</v>
      </c>
      <c r="ED98" cm="1">
        <f t="array" aca="1" ref="ED98" ca="1">IF(CV98,OFFSET(INDIRECT("'"&amp;ED$67&amp;"'!f1"),O98-1,),"")</f>
        <v>0.21511321049183599</v>
      </c>
      <c r="EE98" cm="1">
        <f t="array" aca="1" ref="EE98" ca="1">IF(CW98,OFFSET(INDIRECT("'"&amp;EE$67&amp;"'!f1"),P98-1,),"")</f>
        <v>3.5285632070153898</v>
      </c>
      <c r="EF98" cm="1">
        <f t="array" aca="1" ref="EF98" ca="1">IF(CX98,OFFSET(INDIRECT("'"&amp;EF$67&amp;"'!f1"),Q98-1,),"")</f>
        <v>2.6773603148758398</v>
      </c>
      <c r="EG98" cm="1">
        <f t="array" aca="1" ref="EG98" ca="1">IF(CY98,OFFSET(INDIRECT("'"&amp;EG$67&amp;"'!f1"),R98-1,),"")</f>
        <v>17.331244640052301</v>
      </c>
      <c r="EH98" cm="1">
        <f t="array" aca="1" ref="EH98" ca="1">IF(CZ98,OFFSET(INDIRECT("'"&amp;EH$67&amp;"'!f1"),S98-1,),"")</f>
        <v>2.8232495402917199</v>
      </c>
      <c r="EK98" cm="1">
        <f t="array" aca="1" ref="EK98" ca="1">IF(ISNA(E98),0,OFFSET(INDIRECT("'"&amp;EK$67&amp;"'!g1"),E98-1,)*CL98)</f>
        <v>1</v>
      </c>
      <c r="EL98" cm="1">
        <f t="array" aca="1" ref="EL98" ca="1">IF(ISNA(F98),0,OFFSET(INDIRECT("'"&amp;EL$67&amp;"'!g1"),F98-1,)*CM98)</f>
        <v>5323</v>
      </c>
      <c r="EM98" cm="1">
        <f t="array" aca="1" ref="EM98" ca="1">IF(ISNA(G98),0,OFFSET(INDIRECT("'"&amp;EM$67&amp;"'!g1"),G98-1,)*CN98)</f>
        <v>3968</v>
      </c>
      <c r="EN98" cm="1">
        <f t="array" aca="1" ref="EN98" ca="1">IF(ISNA(H98),0,OFFSET(INDIRECT("'"&amp;EN$67&amp;"'!g1"),H98-1,)*CO98)</f>
        <v>5981</v>
      </c>
      <c r="EO98" cm="1">
        <f t="array" aca="1" ref="EO98" ca="1">IF(ISNA(I98),0,OFFSET(INDIRECT("'"&amp;EO$67&amp;"'!g1"),I98-1,)*CP98)</f>
        <v>7058</v>
      </c>
      <c r="EP98" cm="1">
        <f t="array" aca="1" ref="EP98" ca="1">IF(ISNA(J98),0,OFFSET(INDIRECT("'"&amp;EP$67&amp;"'!g1"),J98-1,)*CQ98)</f>
        <v>1</v>
      </c>
      <c r="EQ98" cm="1">
        <f t="array" aca="1" ref="EQ98" ca="1">IF(ISNA(K98),0,OFFSET(INDIRECT("'"&amp;EQ$67&amp;"'!g1"),K98-1,)*CR98)</f>
        <v>5323</v>
      </c>
      <c r="ER98" cm="1">
        <f t="array" aca="1" ref="ER98" ca="1">IF(ISNA(L98),0,OFFSET(INDIRECT("'"&amp;ER$67&amp;"'!g1"),L98-1,)*CS98)</f>
        <v>3968</v>
      </c>
      <c r="ES98" cm="1">
        <f t="array" aca="1" ref="ES98" ca="1">IF(ISNA(M98),0,OFFSET(INDIRECT("'"&amp;ES$67&amp;"'!g1"),M98-1,)*CT98)</f>
        <v>5981</v>
      </c>
      <c r="ET98" cm="1">
        <f t="array" aca="1" ref="ET98" ca="1">IF(ISNA(N98),0,OFFSET(INDIRECT("'"&amp;ET$67&amp;"'!g1"),N98-1,)*CU98)</f>
        <v>7058</v>
      </c>
      <c r="EU98" cm="1">
        <f t="array" aca="1" ref="EU98" ca="1">IF(ISNA(O98),0,OFFSET(INDIRECT("'"&amp;EU$67&amp;"'!g1"),O98-1,)*CV98)</f>
        <v>1</v>
      </c>
      <c r="EV98" cm="1">
        <f t="array" aca="1" ref="EV98" ca="1">IF(ISNA(P98),0,OFFSET(INDIRECT("'"&amp;EV$67&amp;"'!g1"),P98-1,)*CW98)</f>
        <v>5323</v>
      </c>
      <c r="EW98" cm="1">
        <f t="array" aca="1" ref="EW98" ca="1">IF(ISNA(Q98),0,OFFSET(INDIRECT("'"&amp;EW$67&amp;"'!g1"),Q98-1,)*CX98)</f>
        <v>3968</v>
      </c>
      <c r="EX98" cm="1">
        <f t="array" aca="1" ref="EX98" ca="1">IF(ISNA(R98),0,OFFSET(INDIRECT("'"&amp;EX$67&amp;"'!g1"),R98-1,)*CY98)</f>
        <v>5981</v>
      </c>
      <c r="EY98" cm="1">
        <f t="array" aca="1" ref="EY98" ca="1">IF(ISNA(S98),0,OFFSET(INDIRECT("'"&amp;EY$67&amp;"'!g1"),S98-1,)*CZ98)</f>
        <v>7058</v>
      </c>
      <c r="FB98" s="10" cm="1">
        <f t="array" aca="1" ref="FB98" ca="1">IF(ISNA(E98),0,OFFSET(INDIRECT("'"&amp;EK$67&amp;"'!h1"),E98-1,))</f>
        <v>1</v>
      </c>
      <c r="FC98" s="10" cm="1">
        <f t="array" aca="1" ref="FC98" ca="1">IF(ISNA(F98),0,OFFSET(INDIRECT("'"&amp;EL$67&amp;"'!h1"),F98-1,))</f>
        <v>10000</v>
      </c>
      <c r="FD98" s="10" cm="1">
        <f t="array" aca="1" ref="FD98" ca="1">IF(ISNA(G98),0,OFFSET(INDIRECT("'"&amp;EM$67&amp;"'!h1"),G98-1,))</f>
        <v>10000</v>
      </c>
      <c r="FE98" s="10" cm="1">
        <f t="array" aca="1" ref="FE98" ca="1">IF(ISNA(H98),0,OFFSET(INDIRECT("'"&amp;EN$67&amp;"'!h1"),H98-1,))</f>
        <v>10000</v>
      </c>
      <c r="FF98" s="10" cm="1">
        <f t="array" aca="1" ref="FF98" ca="1">IF(ISNA(I98),0,OFFSET(INDIRECT("'"&amp;EO$67&amp;"'!h1"),I98-1,))</f>
        <v>10000</v>
      </c>
      <c r="FG98" s="10" cm="1">
        <f t="array" aca="1" ref="FG98" ca="1">IF(ISNA(J98),0,OFFSET(INDIRECT("'"&amp;EP$67&amp;"'!h1"),J98-1,))</f>
        <v>1</v>
      </c>
      <c r="FH98" s="10" cm="1">
        <f t="array" aca="1" ref="FH98" ca="1">IF(ISNA(K98),0,OFFSET(INDIRECT("'"&amp;EQ$67&amp;"'!h1"),K98-1,))</f>
        <v>10000</v>
      </c>
      <c r="FI98" s="10" cm="1">
        <f t="array" aca="1" ref="FI98" ca="1">IF(ISNA(L98),0,OFFSET(INDIRECT("'"&amp;ER$67&amp;"'!h1"),L98-1,))</f>
        <v>10000</v>
      </c>
      <c r="FJ98" s="10" cm="1">
        <f t="array" aca="1" ref="FJ98" ca="1">IF(ISNA(M98),0,OFFSET(INDIRECT("'"&amp;ES$67&amp;"'!h1"),M98-1,))</f>
        <v>10000</v>
      </c>
      <c r="FK98" s="10" cm="1">
        <f t="array" aca="1" ref="FK98" ca="1">IF(ISNA(N98),0,OFFSET(INDIRECT("'"&amp;ET$67&amp;"'!h1"),N98-1,))</f>
        <v>10000</v>
      </c>
      <c r="FL98" s="10" cm="1">
        <f t="array" aca="1" ref="FL98" ca="1">IF(ISNA(O98),0,OFFSET(INDIRECT("'"&amp;EU$67&amp;"'!h1"),O98-1,))</f>
        <v>1</v>
      </c>
      <c r="FM98" s="10" cm="1">
        <f t="array" aca="1" ref="FM98" ca="1">IF(ISNA(P98),0,OFFSET(INDIRECT("'"&amp;EV$67&amp;"'!h1"),P98-1,))</f>
        <v>10000</v>
      </c>
      <c r="FN98" s="10" cm="1">
        <f t="array" aca="1" ref="FN98" ca="1">IF(ISNA(Q98),0,OFFSET(INDIRECT("'"&amp;EW$67&amp;"'!h1"),Q98-1,))</f>
        <v>10000</v>
      </c>
      <c r="FO98" s="10" cm="1">
        <f t="array" aca="1" ref="FO98" ca="1">IF(ISNA(R98),0,OFFSET(INDIRECT("'"&amp;EX$67&amp;"'!h1"),R98-1,))</f>
        <v>10000</v>
      </c>
      <c r="FP98" s="10" cm="1">
        <f t="array" aca="1" ref="FP98" ca="1">IF(ISNA(S98),0,OFFSET(INDIRECT("'"&amp;EY$67&amp;"'!h1"),S98-1,))</f>
        <v>10000</v>
      </c>
      <c r="FQ98" s="10"/>
      <c r="FS98">
        <f t="shared" ca="1" si="126"/>
        <v>25</v>
      </c>
      <c r="FT98" t="e">
        <f t="shared" ca="1" si="122"/>
        <v>#N/A</v>
      </c>
      <c r="FU98" t="e">
        <f t="shared" ca="1" si="123"/>
        <v>#N/A</v>
      </c>
      <c r="FV98" t="e">
        <f t="shared" ca="1" si="124"/>
        <v>#N/A</v>
      </c>
      <c r="FW98" s="4" t="e">
        <f t="shared" ca="1" si="127"/>
        <v>#N/A</v>
      </c>
      <c r="FX98" s="5" t="e">
        <f t="shared" ca="1" si="128"/>
        <v>#N/A</v>
      </c>
    </row>
    <row r="99" spans="1:180" x14ac:dyDescent="0.2">
      <c r="A99" t="str" cm="1">
        <f t="array" aca="1" ref="A99" ca="1">INDIRECT($A$67&amp;"!A"&amp;ROW(C99)+$B$65)</f>
        <v>[[26,6,6]]</v>
      </c>
      <c r="B99" cm="1">
        <f t="array" aca="1" ref="B99" ca="1">INDIRECT($A$67&amp;"!b"&amp;ROW(C99)+$B$65)</f>
        <v>26</v>
      </c>
      <c r="C99">
        <f t="shared" ca="1" si="125"/>
        <v>5</v>
      </c>
      <c r="D99">
        <f>best!D59</f>
        <v>5</v>
      </c>
      <c r="E99">
        <f t="shared" ca="1" si="140"/>
        <v>56</v>
      </c>
      <c r="F99">
        <f t="shared" ca="1" si="140"/>
        <v>56</v>
      </c>
      <c r="G99">
        <f t="shared" ca="1" si="140"/>
        <v>56</v>
      </c>
      <c r="H99">
        <f t="shared" ca="1" si="140"/>
        <v>48</v>
      </c>
      <c r="I99">
        <f t="shared" ca="1" si="140"/>
        <v>57</v>
      </c>
      <c r="J99">
        <f t="shared" ca="1" si="140"/>
        <v>56</v>
      </c>
      <c r="K99">
        <f t="shared" ca="1" si="140"/>
        <v>56</v>
      </c>
      <c r="L99">
        <f t="shared" ca="1" si="140"/>
        <v>56</v>
      </c>
      <c r="M99">
        <f t="shared" ca="1" si="140"/>
        <v>48</v>
      </c>
      <c r="N99">
        <f t="shared" ca="1" si="140"/>
        <v>57</v>
      </c>
      <c r="O99">
        <f t="shared" ca="1" si="140"/>
        <v>56</v>
      </c>
      <c r="P99">
        <f t="shared" ca="1" si="140"/>
        <v>56</v>
      </c>
      <c r="Q99">
        <f t="shared" ca="1" si="140"/>
        <v>56</v>
      </c>
      <c r="R99">
        <f t="shared" ca="1" si="140"/>
        <v>48</v>
      </c>
      <c r="S99">
        <f t="shared" ca="1" si="140"/>
        <v>57</v>
      </c>
      <c r="V99" cm="1">
        <f t="array" aca="1" ref="V99" ca="1">IF(ISNA(E99),,OFFSET(INDIRECT("'"&amp;V$67&amp;"'!d1"),E99-1,))</f>
        <v>6</v>
      </c>
      <c r="W99" cm="1">
        <f t="array" aca="1" ref="W99" ca="1">IF(ISNA(F99),,OFFSET(INDIRECT("'"&amp;W$67&amp;"'!d1"),F99-1,))</f>
        <v>6</v>
      </c>
      <c r="X99" cm="1">
        <f t="array" aca="1" ref="X99" ca="1">IF(ISNA(G99),,OFFSET(INDIRECT("'"&amp;X$67&amp;"'!d1"),G99-1,))</f>
        <v>6</v>
      </c>
      <c r="Y99" cm="1">
        <f t="array" aca="1" ref="Y99" ca="1">IF(ISNA(H99),,OFFSET(INDIRECT("'"&amp;Y$67&amp;"'!d1"),H99-1,))</f>
        <v>6</v>
      </c>
      <c r="Z99" cm="1">
        <f t="array" aca="1" ref="Z99" ca="1">IF(ISNA(I99),,OFFSET(INDIRECT("'"&amp;Z$67&amp;"'!d1"),I99-1,))</f>
        <v>6</v>
      </c>
      <c r="AA99" cm="1">
        <f t="array" aca="1" ref="AA99" ca="1">IF(ISNA(J99),,OFFSET(INDIRECT("'"&amp;AA$67&amp;"'!d1"),J99-1,))</f>
        <v>6</v>
      </c>
      <c r="AB99" cm="1">
        <f t="array" aca="1" ref="AB99" ca="1">IF(ISNA(K99),,OFFSET(INDIRECT("'"&amp;AB$67&amp;"'!d1"),K99-1,))</f>
        <v>6</v>
      </c>
      <c r="AC99" cm="1">
        <f t="array" aca="1" ref="AC99" ca="1">IF(ISNA(L99),,OFFSET(INDIRECT("'"&amp;AC$67&amp;"'!d1"),L99-1,))</f>
        <v>6</v>
      </c>
      <c r="AD99" cm="1">
        <f t="array" aca="1" ref="AD99" ca="1">IF(ISNA(M99),,OFFSET(INDIRECT("'"&amp;AD$67&amp;"'!d1"),M99-1,))</f>
        <v>6</v>
      </c>
      <c r="AE99" cm="1">
        <f t="array" aca="1" ref="AE99" ca="1">IF(ISNA(N99),,OFFSET(INDIRECT("'"&amp;AE$67&amp;"'!d1"),N99-1,))</f>
        <v>6</v>
      </c>
      <c r="AF99" cm="1">
        <f t="array" aca="1" ref="AF99" ca="1">IF(ISNA(O99),,OFFSET(INDIRECT("'"&amp;AF$67&amp;"'!d1"),O99-1,))</f>
        <v>6</v>
      </c>
      <c r="AG99" cm="1">
        <f t="array" aca="1" ref="AG99" ca="1">IF(ISNA(P99),,OFFSET(INDIRECT("'"&amp;AG$67&amp;"'!d1"),P99-1,))</f>
        <v>6</v>
      </c>
      <c r="AH99" cm="1">
        <f t="array" aca="1" ref="AH99" ca="1">IF(ISNA(Q99),,OFFSET(INDIRECT("'"&amp;AH$67&amp;"'!d1"),Q99-1,))</f>
        <v>6</v>
      </c>
      <c r="AI99" cm="1">
        <f t="array" aca="1" ref="AI99" ca="1">IF(ISNA(R99),,OFFSET(INDIRECT("'"&amp;AI$67&amp;"'!d1"),R99-1,))</f>
        <v>6</v>
      </c>
      <c r="AJ99" cm="1">
        <f t="array" aca="1" ref="AJ99" ca="1">IF(ISNA(S99),,OFFSET(INDIRECT("'"&amp;AJ$67&amp;"'!d1"),S99-1,))</f>
        <v>6</v>
      </c>
      <c r="AM99">
        <f t="shared" ca="1" si="131"/>
        <v>0</v>
      </c>
      <c r="AN99">
        <f t="shared" ca="1" si="131"/>
        <v>0</v>
      </c>
      <c r="AO99">
        <f t="shared" ca="1" si="131"/>
        <v>0</v>
      </c>
      <c r="AP99">
        <f t="shared" ca="1" si="131"/>
        <v>0</v>
      </c>
      <c r="AQ99">
        <f t="shared" ca="1" si="131"/>
        <v>0</v>
      </c>
      <c r="AR99">
        <f t="shared" ca="1" si="138"/>
        <v>0</v>
      </c>
      <c r="AS99">
        <f t="shared" ca="1" si="138"/>
        <v>0</v>
      </c>
      <c r="AT99">
        <f t="shared" ca="1" si="138"/>
        <v>0</v>
      </c>
      <c r="AU99">
        <f t="shared" ca="1" si="138"/>
        <v>0</v>
      </c>
      <c r="AV99">
        <f t="shared" ca="1" si="138"/>
        <v>0</v>
      </c>
      <c r="AW99">
        <f t="shared" ca="1" si="139"/>
        <v>0</v>
      </c>
      <c r="AX99">
        <f t="shared" ca="1" si="139"/>
        <v>0</v>
      </c>
      <c r="AY99">
        <f t="shared" ca="1" si="139"/>
        <v>0</v>
      </c>
      <c r="AZ99">
        <f t="shared" ca="1" si="139"/>
        <v>0</v>
      </c>
      <c r="BA99">
        <f t="shared" ca="1" si="139"/>
        <v>0</v>
      </c>
      <c r="BD99">
        <f t="shared" ca="1" si="132"/>
        <v>1</v>
      </c>
      <c r="BE99">
        <f t="shared" ca="1" si="132"/>
        <v>1</v>
      </c>
      <c r="BF99">
        <f t="shared" ca="1" si="132"/>
        <v>1</v>
      </c>
      <c r="BG99">
        <f t="shared" ca="1" si="132"/>
        <v>1</v>
      </c>
      <c r="BH99">
        <f t="shared" ca="1" si="132"/>
        <v>1</v>
      </c>
      <c r="BI99">
        <f t="shared" ca="1" si="133"/>
        <v>1</v>
      </c>
      <c r="BJ99">
        <f t="shared" ca="1" si="133"/>
        <v>1</v>
      </c>
      <c r="BK99">
        <f t="shared" ca="1" si="133"/>
        <v>1</v>
      </c>
      <c r="BL99">
        <f t="shared" ca="1" si="133"/>
        <v>1</v>
      </c>
      <c r="BM99">
        <f t="shared" ca="1" si="133"/>
        <v>1</v>
      </c>
      <c r="BN99">
        <f t="shared" ca="1" si="133"/>
        <v>1</v>
      </c>
      <c r="BO99">
        <f t="shared" ca="1" si="133"/>
        <v>1</v>
      </c>
      <c r="BP99">
        <f t="shared" ca="1" si="133"/>
        <v>1</v>
      </c>
      <c r="BQ99">
        <f t="shared" ca="1" si="133"/>
        <v>1</v>
      </c>
      <c r="BR99">
        <f t="shared" ca="1" si="133"/>
        <v>1</v>
      </c>
      <c r="BU99">
        <f t="shared" ca="1" si="134"/>
        <v>6</v>
      </c>
      <c r="BV99">
        <f t="shared" ca="1" si="134"/>
        <v>6</v>
      </c>
      <c r="BW99">
        <f t="shared" ca="1" si="134"/>
        <v>6</v>
      </c>
      <c r="BX99">
        <f t="shared" ca="1" si="134"/>
        <v>6</v>
      </c>
      <c r="BY99">
        <f t="shared" ca="1" si="134"/>
        <v>6</v>
      </c>
      <c r="BZ99">
        <f t="shared" ca="1" si="135"/>
        <v>6</v>
      </c>
      <c r="CA99">
        <f t="shared" ca="1" si="135"/>
        <v>6</v>
      </c>
      <c r="CB99">
        <f t="shared" ca="1" si="135"/>
        <v>6</v>
      </c>
      <c r="CC99">
        <f t="shared" ca="1" si="135"/>
        <v>6</v>
      </c>
      <c r="CD99">
        <f t="shared" ca="1" si="135"/>
        <v>6</v>
      </c>
      <c r="CE99">
        <f t="shared" ca="1" si="135"/>
        <v>6</v>
      </c>
      <c r="CF99">
        <f t="shared" ca="1" si="135"/>
        <v>6</v>
      </c>
      <c r="CG99">
        <f t="shared" ca="1" si="135"/>
        <v>6</v>
      </c>
      <c r="CH99">
        <f t="shared" ca="1" si="135"/>
        <v>6</v>
      </c>
      <c r="CI99">
        <f t="shared" ca="1" si="135"/>
        <v>6</v>
      </c>
      <c r="CL99">
        <f t="shared" ca="1" si="136"/>
        <v>0</v>
      </c>
      <c r="CM99">
        <f t="shared" ca="1" si="136"/>
        <v>0</v>
      </c>
      <c r="CN99">
        <f t="shared" ca="1" si="136"/>
        <v>0</v>
      </c>
      <c r="CO99">
        <f t="shared" ca="1" si="136"/>
        <v>0</v>
      </c>
      <c r="CP99">
        <f t="shared" ca="1" si="136"/>
        <v>0</v>
      </c>
      <c r="CQ99">
        <f t="shared" ca="1" si="137"/>
        <v>0</v>
      </c>
      <c r="CR99">
        <f t="shared" ca="1" si="137"/>
        <v>0</v>
      </c>
      <c r="CS99">
        <f t="shared" ca="1" si="137"/>
        <v>0</v>
      </c>
      <c r="CT99">
        <f t="shared" ca="1" si="137"/>
        <v>0</v>
      </c>
      <c r="CU99">
        <f t="shared" ca="1" si="137"/>
        <v>0</v>
      </c>
      <c r="CV99">
        <f t="shared" ca="1" si="137"/>
        <v>0</v>
      </c>
      <c r="CW99">
        <f t="shared" ca="1" si="137"/>
        <v>0</v>
      </c>
      <c r="CX99">
        <f t="shared" ca="1" si="137"/>
        <v>0</v>
      </c>
      <c r="CY99">
        <f t="shared" ca="1" si="137"/>
        <v>0</v>
      </c>
      <c r="CZ99">
        <f t="shared" ca="1" si="137"/>
        <v>0</v>
      </c>
      <c r="DC99" cm="1">
        <f t="array" aca="1" ref="DC99" ca="1">IF(BD99,OFFSET(INDIRECT("'"&amp;DT$67&amp;"'!f1"),E99-1,),"")</f>
        <v>0.23455656692385601</v>
      </c>
      <c r="DD99" cm="1">
        <f t="array" aca="1" ref="DD99" ca="1">IF(BE99,OFFSET(INDIRECT("'"&amp;DU$67&amp;"'!f1"),F99-1,),"")</f>
        <v>3.3294108081609002</v>
      </c>
      <c r="DE99" cm="1">
        <f t="array" aca="1" ref="DE99" ca="1">IF(BF99,OFFSET(INDIRECT("'"&amp;DV$67&amp;"'!f1"),G99-1,),"")</f>
        <v>2.5399924656376198</v>
      </c>
      <c r="DF99" cm="1">
        <f t="array" aca="1" ref="DF99" ca="1">IF(BG99,OFFSET(INDIRECT("'"&amp;DW$67&amp;"'!f1"),H99-1,),"")</f>
        <v>17.667969144880701</v>
      </c>
      <c r="DG99" cm="1">
        <f t="array" aca="1" ref="DG99" ca="1">IF(BH99,OFFSET(INDIRECT("'"&amp;DX$67&amp;"'!f1"),I99-1,),"")</f>
        <v>2.7048511933535302</v>
      </c>
      <c r="DH99" cm="1">
        <f t="array" aca="1" ref="DH99" ca="1">IF(BI99,OFFSET(INDIRECT("'"&amp;DY$67&amp;"'!f1"),J99-1,),"")</f>
        <v>0.23455656692385601</v>
      </c>
      <c r="DI99" cm="1">
        <f t="array" aca="1" ref="DI99" ca="1">IF(BJ99,OFFSET(INDIRECT("'"&amp;DZ$67&amp;"'!f1"),K99-1,),"")</f>
        <v>3.3294108081609002</v>
      </c>
      <c r="DJ99" cm="1">
        <f t="array" aca="1" ref="DJ99" ca="1">IF(BK99,OFFSET(INDIRECT("'"&amp;EA$67&amp;"'!f1"),L99-1,),"")</f>
        <v>2.5399924656376198</v>
      </c>
      <c r="DK99" cm="1">
        <f t="array" aca="1" ref="DK99" ca="1">IF(BL99,OFFSET(INDIRECT("'"&amp;EB$67&amp;"'!f1"),M99-1,),"")</f>
        <v>17.667969144880701</v>
      </c>
      <c r="DL99" cm="1">
        <f t="array" aca="1" ref="DL99" ca="1">IF(BM99,OFFSET(INDIRECT("'"&amp;EC$67&amp;"'!f1"),N99-1,),"")</f>
        <v>2.7048511933535302</v>
      </c>
      <c r="DM99" cm="1">
        <f t="array" aca="1" ref="DM99" ca="1">IF(BN99,OFFSET(INDIRECT("'"&amp;ED$67&amp;"'!f1"),O99-1,),"")</f>
        <v>0.23455656692385601</v>
      </c>
      <c r="DN99" cm="1">
        <f t="array" aca="1" ref="DN99" ca="1">IF(BO99,OFFSET(INDIRECT("'"&amp;EE$67&amp;"'!f1"),P99-1,),"")</f>
        <v>3.3294108081609002</v>
      </c>
      <c r="DO99" cm="1">
        <f t="array" aca="1" ref="DO99" ca="1">IF(BP99,OFFSET(INDIRECT("'"&amp;EF$67&amp;"'!f1"),Q99-1,),"")</f>
        <v>2.5399924656376198</v>
      </c>
      <c r="DP99" cm="1">
        <f t="array" aca="1" ref="DP99" ca="1">IF(BQ99,OFFSET(INDIRECT("'"&amp;EG$67&amp;"'!f1"),R99-1,),"")</f>
        <v>17.667969144880701</v>
      </c>
      <c r="DQ99" cm="1">
        <f t="array" aca="1" ref="DQ99" ca="1">IF(BR99,OFFSET(INDIRECT("'"&amp;EH$67&amp;"'!f1"),S99-1,),"")</f>
        <v>2.7048511933535302</v>
      </c>
      <c r="DT99" t="str" cm="1">
        <f t="array" aca="1" ref="DT99" ca="1">IF(CL99,OFFSET(INDIRECT("'"&amp;DT$67&amp;"'!f1"),E99-1,),"")</f>
        <v/>
      </c>
      <c r="DU99" t="str" cm="1">
        <f t="array" aca="1" ref="DU99" ca="1">IF(CM99,OFFSET(INDIRECT("'"&amp;DU$67&amp;"'!f1"),F99-1,),"")</f>
        <v/>
      </c>
      <c r="DV99" t="str" cm="1">
        <f t="array" aca="1" ref="DV99" ca="1">IF(CN99,OFFSET(INDIRECT("'"&amp;DV$67&amp;"'!f1"),G99-1,),"")</f>
        <v/>
      </c>
      <c r="DW99" t="str" cm="1">
        <f t="array" aca="1" ref="DW99" ca="1">IF(CO99,OFFSET(INDIRECT("'"&amp;DW$67&amp;"'!f1"),H99-1,),"")</f>
        <v/>
      </c>
      <c r="DX99" t="str" cm="1">
        <f t="array" aca="1" ref="DX99" ca="1">IF(CP99,OFFSET(INDIRECT("'"&amp;DX$67&amp;"'!f1"),I99-1,),"")</f>
        <v/>
      </c>
      <c r="DY99" t="str" cm="1">
        <f t="array" aca="1" ref="DY99" ca="1">IF(CQ99,OFFSET(INDIRECT("'"&amp;DY$67&amp;"'!f1"),J99-1,),"")</f>
        <v/>
      </c>
      <c r="DZ99" t="str" cm="1">
        <f t="array" aca="1" ref="DZ99" ca="1">IF(CR99,OFFSET(INDIRECT("'"&amp;DZ$67&amp;"'!f1"),K99-1,),"")</f>
        <v/>
      </c>
      <c r="EA99" t="str" cm="1">
        <f t="array" aca="1" ref="EA99" ca="1">IF(CS99,OFFSET(INDIRECT("'"&amp;EA$67&amp;"'!f1"),L99-1,),"")</f>
        <v/>
      </c>
      <c r="EB99" t="str" cm="1">
        <f t="array" aca="1" ref="EB99" ca="1">IF(CT99,OFFSET(INDIRECT("'"&amp;EB$67&amp;"'!f1"),M99-1,),"")</f>
        <v/>
      </c>
      <c r="EC99" t="str" cm="1">
        <f t="array" aca="1" ref="EC99" ca="1">IF(CU99,OFFSET(INDIRECT("'"&amp;EC$67&amp;"'!f1"),N99-1,),"")</f>
        <v/>
      </c>
      <c r="ED99" t="str" cm="1">
        <f t="array" aca="1" ref="ED99" ca="1">IF(CV99,OFFSET(INDIRECT("'"&amp;ED$67&amp;"'!f1"),O99-1,),"")</f>
        <v/>
      </c>
      <c r="EE99" t="str" cm="1">
        <f t="array" aca="1" ref="EE99" ca="1">IF(CW99,OFFSET(INDIRECT("'"&amp;EE$67&amp;"'!f1"),P99-1,),"")</f>
        <v/>
      </c>
      <c r="EF99" t="str" cm="1">
        <f t="array" aca="1" ref="EF99" ca="1">IF(CX99,OFFSET(INDIRECT("'"&amp;EF$67&amp;"'!f1"),Q99-1,),"")</f>
        <v/>
      </c>
      <c r="EG99" t="str" cm="1">
        <f t="array" aca="1" ref="EG99" ca="1">IF(CY99,OFFSET(INDIRECT("'"&amp;EG$67&amp;"'!f1"),R99-1,),"")</f>
        <v/>
      </c>
      <c r="EH99" t="str" cm="1">
        <f t="array" aca="1" ref="EH99" ca="1">IF(CZ99,OFFSET(INDIRECT("'"&amp;EH$67&amp;"'!f1"),S99-1,),"")</f>
        <v/>
      </c>
      <c r="EK99" cm="1">
        <f t="array" aca="1" ref="EK99" ca="1">IF(ISNA(E99),0,OFFSET(INDIRECT("'"&amp;EK$67&amp;"'!g1"),E99-1,)*CL99)</f>
        <v>0</v>
      </c>
      <c r="EL99" cm="1">
        <f t="array" aca="1" ref="EL99" ca="1">IF(ISNA(F99),0,OFFSET(INDIRECT("'"&amp;EL$67&amp;"'!g1"),F99-1,)*CM99)</f>
        <v>0</v>
      </c>
      <c r="EM99" cm="1">
        <f t="array" aca="1" ref="EM99" ca="1">IF(ISNA(G99),0,OFFSET(INDIRECT("'"&amp;EM$67&amp;"'!g1"),G99-1,)*CN99)</f>
        <v>0</v>
      </c>
      <c r="EN99" cm="1">
        <f t="array" aca="1" ref="EN99" ca="1">IF(ISNA(H99),0,OFFSET(INDIRECT("'"&amp;EN$67&amp;"'!g1"),H99-1,)*CO99)</f>
        <v>0</v>
      </c>
      <c r="EO99" cm="1">
        <f t="array" aca="1" ref="EO99" ca="1">IF(ISNA(I99),0,OFFSET(INDIRECT("'"&amp;EO$67&amp;"'!g1"),I99-1,)*CP99)</f>
        <v>0</v>
      </c>
      <c r="EP99" cm="1">
        <f t="array" aca="1" ref="EP99" ca="1">IF(ISNA(J99),0,OFFSET(INDIRECT("'"&amp;EP$67&amp;"'!g1"),J99-1,)*CQ99)</f>
        <v>0</v>
      </c>
      <c r="EQ99" cm="1">
        <f t="array" aca="1" ref="EQ99" ca="1">IF(ISNA(K99),0,OFFSET(INDIRECT("'"&amp;EQ$67&amp;"'!g1"),K99-1,)*CR99)</f>
        <v>0</v>
      </c>
      <c r="ER99" cm="1">
        <f t="array" aca="1" ref="ER99" ca="1">IF(ISNA(L99),0,OFFSET(INDIRECT("'"&amp;ER$67&amp;"'!g1"),L99-1,)*CS99)</f>
        <v>0</v>
      </c>
      <c r="ES99" cm="1">
        <f t="array" aca="1" ref="ES99" ca="1">IF(ISNA(M99),0,OFFSET(INDIRECT("'"&amp;ES$67&amp;"'!g1"),M99-1,)*CT99)</f>
        <v>0</v>
      </c>
      <c r="ET99" cm="1">
        <f t="array" aca="1" ref="ET99" ca="1">IF(ISNA(N99),0,OFFSET(INDIRECT("'"&amp;ET$67&amp;"'!g1"),N99-1,)*CU99)</f>
        <v>0</v>
      </c>
      <c r="EU99" cm="1">
        <f t="array" aca="1" ref="EU99" ca="1">IF(ISNA(O99),0,OFFSET(INDIRECT("'"&amp;EU$67&amp;"'!g1"),O99-1,)*CV99)</f>
        <v>0</v>
      </c>
      <c r="EV99" cm="1">
        <f t="array" aca="1" ref="EV99" ca="1">IF(ISNA(P99),0,OFFSET(INDIRECT("'"&amp;EV$67&amp;"'!g1"),P99-1,)*CW99)</f>
        <v>0</v>
      </c>
      <c r="EW99" cm="1">
        <f t="array" aca="1" ref="EW99" ca="1">IF(ISNA(Q99),0,OFFSET(INDIRECT("'"&amp;EW$67&amp;"'!g1"),Q99-1,)*CX99)</f>
        <v>0</v>
      </c>
      <c r="EX99" cm="1">
        <f t="array" aca="1" ref="EX99" ca="1">IF(ISNA(R99),0,OFFSET(INDIRECT("'"&amp;EX$67&amp;"'!g1"),R99-1,)*CY99)</f>
        <v>0</v>
      </c>
      <c r="EY99" cm="1">
        <f t="array" aca="1" ref="EY99" ca="1">IF(ISNA(S99),0,OFFSET(INDIRECT("'"&amp;EY$67&amp;"'!g1"),S99-1,)*CZ99)</f>
        <v>0</v>
      </c>
      <c r="FB99" s="10" cm="1">
        <f t="array" aca="1" ref="FB99" ca="1">IF(ISNA(E99),0,OFFSET(INDIRECT("'"&amp;EK$67&amp;"'!h1"),E99-1,))</f>
        <v>1</v>
      </c>
      <c r="FC99" s="10" cm="1">
        <f t="array" aca="1" ref="FC99" ca="1">IF(ISNA(F99),0,OFFSET(INDIRECT("'"&amp;EL$67&amp;"'!h1"),F99-1,))</f>
        <v>10000</v>
      </c>
      <c r="FD99" s="10" cm="1">
        <f t="array" aca="1" ref="FD99" ca="1">IF(ISNA(G99),0,OFFSET(INDIRECT("'"&amp;EM$67&amp;"'!h1"),G99-1,))</f>
        <v>10000</v>
      </c>
      <c r="FE99" s="10" cm="1">
        <f t="array" aca="1" ref="FE99" ca="1">IF(ISNA(H99),0,OFFSET(INDIRECT("'"&amp;EN$67&amp;"'!h1"),H99-1,))</f>
        <v>10000</v>
      </c>
      <c r="FF99" s="10" cm="1">
        <f t="array" aca="1" ref="FF99" ca="1">IF(ISNA(I99),0,OFFSET(INDIRECT("'"&amp;EO$67&amp;"'!h1"),I99-1,))</f>
        <v>10000</v>
      </c>
      <c r="FG99" s="10" cm="1">
        <f t="array" aca="1" ref="FG99" ca="1">IF(ISNA(J99),0,OFFSET(INDIRECT("'"&amp;EP$67&amp;"'!h1"),J99-1,))</f>
        <v>1</v>
      </c>
      <c r="FH99" s="10" cm="1">
        <f t="array" aca="1" ref="FH99" ca="1">IF(ISNA(K99),0,OFFSET(INDIRECT("'"&amp;EQ$67&amp;"'!h1"),K99-1,))</f>
        <v>10000</v>
      </c>
      <c r="FI99" s="10" cm="1">
        <f t="array" aca="1" ref="FI99" ca="1">IF(ISNA(L99),0,OFFSET(INDIRECT("'"&amp;ER$67&amp;"'!h1"),L99-1,))</f>
        <v>10000</v>
      </c>
      <c r="FJ99" s="10" cm="1">
        <f t="array" aca="1" ref="FJ99" ca="1">IF(ISNA(M99),0,OFFSET(INDIRECT("'"&amp;ES$67&amp;"'!h1"),M99-1,))</f>
        <v>10000</v>
      </c>
      <c r="FK99" s="10" cm="1">
        <f t="array" aca="1" ref="FK99" ca="1">IF(ISNA(N99),0,OFFSET(INDIRECT("'"&amp;ET$67&amp;"'!h1"),N99-1,))</f>
        <v>10000</v>
      </c>
      <c r="FL99" s="10" cm="1">
        <f t="array" aca="1" ref="FL99" ca="1">IF(ISNA(O99),0,OFFSET(INDIRECT("'"&amp;EU$67&amp;"'!h1"),O99-1,))</f>
        <v>1</v>
      </c>
      <c r="FM99" s="10" cm="1">
        <f t="array" aca="1" ref="FM99" ca="1">IF(ISNA(P99),0,OFFSET(INDIRECT("'"&amp;EV$67&amp;"'!h1"),P99-1,))</f>
        <v>10000</v>
      </c>
      <c r="FN99" s="10" cm="1">
        <f t="array" aca="1" ref="FN99" ca="1">IF(ISNA(Q99),0,OFFSET(INDIRECT("'"&amp;EW$67&amp;"'!h1"),Q99-1,))</f>
        <v>10000</v>
      </c>
      <c r="FO99" s="10" cm="1">
        <f t="array" aca="1" ref="FO99" ca="1">IF(ISNA(R99),0,OFFSET(INDIRECT("'"&amp;EX$67&amp;"'!h1"),R99-1,))</f>
        <v>10000</v>
      </c>
      <c r="FP99" s="10" cm="1">
        <f t="array" aca="1" ref="FP99" ca="1">IF(ISNA(S99),0,OFFSET(INDIRECT("'"&amp;EY$67&amp;"'!h1"),S99-1,))</f>
        <v>10000</v>
      </c>
      <c r="FQ99" s="10"/>
      <c r="FS99">
        <f t="shared" ca="1" si="126"/>
        <v>26</v>
      </c>
      <c r="FT99" t="e">
        <f t="shared" ca="1" si="122"/>
        <v>#N/A</v>
      </c>
      <c r="FU99" t="e">
        <f t="shared" ca="1" si="123"/>
        <v>#N/A</v>
      </c>
      <c r="FV99" t="e">
        <f t="shared" ca="1" si="124"/>
        <v>#N/A</v>
      </c>
      <c r="FW99" s="4" t="e">
        <f t="shared" ca="1" si="127"/>
        <v>#N/A</v>
      </c>
      <c r="FX99" s="5" t="e">
        <f t="shared" ca="1" si="128"/>
        <v>#N/A</v>
      </c>
    </row>
    <row r="100" spans="1:180" x14ac:dyDescent="0.2">
      <c r="A100" t="str" cm="1">
        <f t="array" aca="1" ref="A100" ca="1">INDIRECT($A$67&amp;"!A"&amp;ROW(C100)+$B$65)</f>
        <v>[[27,6,6]]</v>
      </c>
      <c r="B100" cm="1">
        <f t="array" aca="1" ref="B100" ca="1">INDIRECT($A$67&amp;"!b"&amp;ROW(C100)+$B$65)</f>
        <v>27</v>
      </c>
      <c r="C100">
        <f t="shared" ca="1" si="125"/>
        <v>6</v>
      </c>
      <c r="D100">
        <f>best!D60</f>
        <v>9</v>
      </c>
      <c r="E100">
        <f t="shared" ca="1" si="140"/>
        <v>57</v>
      </c>
      <c r="F100">
        <f t="shared" ca="1" si="140"/>
        <v>57</v>
      </c>
      <c r="G100">
        <f t="shared" ca="1" si="140"/>
        <v>57</v>
      </c>
      <c r="H100">
        <f t="shared" ca="1" si="140"/>
        <v>49</v>
      </c>
      <c r="I100">
        <f t="shared" ca="1" si="140"/>
        <v>58</v>
      </c>
      <c r="J100">
        <f t="shared" ca="1" si="140"/>
        <v>57</v>
      </c>
      <c r="K100">
        <f t="shared" ca="1" si="140"/>
        <v>57</v>
      </c>
      <c r="L100">
        <f t="shared" ca="1" si="140"/>
        <v>57</v>
      </c>
      <c r="M100">
        <f t="shared" ca="1" si="140"/>
        <v>49</v>
      </c>
      <c r="N100">
        <f t="shared" ca="1" si="140"/>
        <v>58</v>
      </c>
      <c r="O100">
        <f t="shared" ca="1" si="140"/>
        <v>57</v>
      </c>
      <c r="P100">
        <f t="shared" ca="1" si="140"/>
        <v>57</v>
      </c>
      <c r="Q100">
        <f t="shared" ca="1" si="140"/>
        <v>57</v>
      </c>
      <c r="R100">
        <f t="shared" ca="1" si="140"/>
        <v>49</v>
      </c>
      <c r="S100">
        <f t="shared" ca="1" si="140"/>
        <v>58</v>
      </c>
      <c r="V100" cm="1">
        <f t="array" aca="1" ref="V100" ca="1">IF(ISNA(E100),,OFFSET(INDIRECT("'"&amp;V$67&amp;"'!d1"),E100-1,))</f>
        <v>6</v>
      </c>
      <c r="W100" cm="1">
        <f t="array" aca="1" ref="W100" ca="1">IF(ISNA(F100),,OFFSET(INDIRECT("'"&amp;W$67&amp;"'!d1"),F100-1,))</f>
        <v>6</v>
      </c>
      <c r="X100" cm="1">
        <f t="array" aca="1" ref="X100" ca="1">IF(ISNA(G100),,OFFSET(INDIRECT("'"&amp;X$67&amp;"'!d1"),G100-1,))</f>
        <v>6</v>
      </c>
      <c r="Y100" cm="1">
        <f t="array" aca="1" ref="Y100" ca="1">IF(ISNA(H100),,OFFSET(INDIRECT("'"&amp;Y$67&amp;"'!d1"),H100-1,))</f>
        <v>6</v>
      </c>
      <c r="Z100" cm="1">
        <f t="array" aca="1" ref="Z100" ca="1">IF(ISNA(I100),,OFFSET(INDIRECT("'"&amp;Z$67&amp;"'!d1"),I100-1,))</f>
        <v>6</v>
      </c>
      <c r="AA100" cm="1">
        <f t="array" aca="1" ref="AA100" ca="1">IF(ISNA(J100),,OFFSET(INDIRECT("'"&amp;AA$67&amp;"'!d1"),J100-1,))</f>
        <v>6</v>
      </c>
      <c r="AB100" cm="1">
        <f t="array" aca="1" ref="AB100" ca="1">IF(ISNA(K100),,OFFSET(INDIRECT("'"&amp;AB$67&amp;"'!d1"),K100-1,))</f>
        <v>6</v>
      </c>
      <c r="AC100" cm="1">
        <f t="array" aca="1" ref="AC100" ca="1">IF(ISNA(L100),,OFFSET(INDIRECT("'"&amp;AC$67&amp;"'!d1"),L100-1,))</f>
        <v>6</v>
      </c>
      <c r="AD100" cm="1">
        <f t="array" aca="1" ref="AD100" ca="1">IF(ISNA(M100),,OFFSET(INDIRECT("'"&amp;AD$67&amp;"'!d1"),M100-1,))</f>
        <v>6</v>
      </c>
      <c r="AE100" cm="1">
        <f t="array" aca="1" ref="AE100" ca="1">IF(ISNA(N100),,OFFSET(INDIRECT("'"&amp;AE$67&amp;"'!d1"),N100-1,))</f>
        <v>6</v>
      </c>
      <c r="AF100" cm="1">
        <f t="array" aca="1" ref="AF100" ca="1">IF(ISNA(O100),,OFFSET(INDIRECT("'"&amp;AF$67&amp;"'!d1"),O100-1,))</f>
        <v>6</v>
      </c>
      <c r="AG100" cm="1">
        <f t="array" aca="1" ref="AG100" ca="1">IF(ISNA(P100),,OFFSET(INDIRECT("'"&amp;AG$67&amp;"'!d1"),P100-1,))</f>
        <v>6</v>
      </c>
      <c r="AH100" cm="1">
        <f t="array" aca="1" ref="AH100" ca="1">IF(ISNA(Q100),,OFFSET(INDIRECT("'"&amp;AH$67&amp;"'!d1"),Q100-1,))</f>
        <v>6</v>
      </c>
      <c r="AI100" cm="1">
        <f t="array" aca="1" ref="AI100" ca="1">IF(ISNA(R100),,OFFSET(INDIRECT("'"&amp;AI$67&amp;"'!d1"),R100-1,))</f>
        <v>6</v>
      </c>
      <c r="AJ100" cm="1">
        <f t="array" aca="1" ref="AJ100" ca="1">IF(ISNA(S100),,OFFSET(INDIRECT("'"&amp;AJ$67&amp;"'!d1"),S100-1,))</f>
        <v>6</v>
      </c>
      <c r="AM100">
        <f t="shared" ca="1" si="131"/>
        <v>0</v>
      </c>
      <c r="AN100">
        <f t="shared" ca="1" si="131"/>
        <v>0</v>
      </c>
      <c r="AO100">
        <f t="shared" ca="1" si="131"/>
        <v>0</v>
      </c>
      <c r="AP100">
        <f t="shared" ca="1" si="131"/>
        <v>0</v>
      </c>
      <c r="AQ100">
        <f t="shared" ca="1" si="131"/>
        <v>0</v>
      </c>
      <c r="AR100">
        <f t="shared" ca="1" si="138"/>
        <v>0</v>
      </c>
      <c r="AS100">
        <f t="shared" ca="1" si="138"/>
        <v>0</v>
      </c>
      <c r="AT100">
        <f t="shared" ca="1" si="138"/>
        <v>0</v>
      </c>
      <c r="AU100">
        <f t="shared" ca="1" si="138"/>
        <v>0</v>
      </c>
      <c r="AV100">
        <f t="shared" ca="1" si="138"/>
        <v>0</v>
      </c>
      <c r="AW100">
        <f t="shared" ca="1" si="139"/>
        <v>0</v>
      </c>
      <c r="AX100">
        <f t="shared" ca="1" si="139"/>
        <v>0</v>
      </c>
      <c r="AY100">
        <f t="shared" ca="1" si="139"/>
        <v>0</v>
      </c>
      <c r="AZ100">
        <f t="shared" ca="1" si="139"/>
        <v>0</v>
      </c>
      <c r="BA100">
        <f t="shared" ca="1" si="139"/>
        <v>0</v>
      </c>
      <c r="BD100">
        <f t="shared" ca="1" si="132"/>
        <v>1</v>
      </c>
      <c r="BE100">
        <f t="shared" ca="1" si="132"/>
        <v>1</v>
      </c>
      <c r="BF100">
        <f t="shared" ca="1" si="132"/>
        <v>1</v>
      </c>
      <c r="BG100">
        <f t="shared" ca="1" si="132"/>
        <v>1</v>
      </c>
      <c r="BH100">
        <f t="shared" ca="1" si="132"/>
        <v>1</v>
      </c>
      <c r="BI100">
        <f t="shared" ca="1" si="133"/>
        <v>1</v>
      </c>
      <c r="BJ100">
        <f t="shared" ca="1" si="133"/>
        <v>1</v>
      </c>
      <c r="BK100">
        <f t="shared" ca="1" si="133"/>
        <v>1</v>
      </c>
      <c r="BL100">
        <f t="shared" ca="1" si="133"/>
        <v>1</v>
      </c>
      <c r="BM100">
        <f t="shared" ca="1" si="133"/>
        <v>1</v>
      </c>
      <c r="BN100">
        <f t="shared" ca="1" si="133"/>
        <v>1</v>
      </c>
      <c r="BO100">
        <f t="shared" ca="1" si="133"/>
        <v>1</v>
      </c>
      <c r="BP100">
        <f t="shared" ca="1" si="133"/>
        <v>1</v>
      </c>
      <c r="BQ100">
        <f t="shared" ca="1" si="133"/>
        <v>1</v>
      </c>
      <c r="BR100">
        <f t="shared" ca="1" si="133"/>
        <v>1</v>
      </c>
      <c r="BU100">
        <f t="shared" ca="1" si="134"/>
        <v>6</v>
      </c>
      <c r="BV100">
        <f t="shared" ca="1" si="134"/>
        <v>6</v>
      </c>
      <c r="BW100">
        <f t="shared" ca="1" si="134"/>
        <v>6</v>
      </c>
      <c r="BX100">
        <f t="shared" ca="1" si="134"/>
        <v>6</v>
      </c>
      <c r="BY100">
        <f t="shared" ca="1" si="134"/>
        <v>6</v>
      </c>
      <c r="BZ100">
        <f t="shared" ca="1" si="135"/>
        <v>6</v>
      </c>
      <c r="CA100">
        <f t="shared" ca="1" si="135"/>
        <v>6</v>
      </c>
      <c r="CB100">
        <f t="shared" ca="1" si="135"/>
        <v>6</v>
      </c>
      <c r="CC100">
        <f t="shared" ca="1" si="135"/>
        <v>6</v>
      </c>
      <c r="CD100">
        <f t="shared" ca="1" si="135"/>
        <v>6</v>
      </c>
      <c r="CE100">
        <f t="shared" ca="1" si="135"/>
        <v>6</v>
      </c>
      <c r="CF100">
        <f t="shared" ca="1" si="135"/>
        <v>6</v>
      </c>
      <c r="CG100">
        <f t="shared" ca="1" si="135"/>
        <v>6</v>
      </c>
      <c r="CH100">
        <f t="shared" ca="1" si="135"/>
        <v>6</v>
      </c>
      <c r="CI100">
        <f t="shared" ca="1" si="135"/>
        <v>6</v>
      </c>
      <c r="CL100">
        <f t="shared" ca="1" si="136"/>
        <v>1</v>
      </c>
      <c r="CM100">
        <f t="shared" ca="1" si="136"/>
        <v>1</v>
      </c>
      <c r="CN100">
        <f t="shared" ca="1" si="136"/>
        <v>1</v>
      </c>
      <c r="CO100">
        <f t="shared" ca="1" si="136"/>
        <v>1</v>
      </c>
      <c r="CP100">
        <f t="shared" ca="1" si="136"/>
        <v>1</v>
      </c>
      <c r="CQ100">
        <f t="shared" ca="1" si="137"/>
        <v>1</v>
      </c>
      <c r="CR100">
        <f t="shared" ca="1" si="137"/>
        <v>1</v>
      </c>
      <c r="CS100">
        <f t="shared" ca="1" si="137"/>
        <v>1</v>
      </c>
      <c r="CT100">
        <f t="shared" ca="1" si="137"/>
        <v>1</v>
      </c>
      <c r="CU100">
        <f t="shared" ca="1" si="137"/>
        <v>1</v>
      </c>
      <c r="CV100">
        <f t="shared" ca="1" si="137"/>
        <v>1</v>
      </c>
      <c r="CW100">
        <f t="shared" ca="1" si="137"/>
        <v>1</v>
      </c>
      <c r="CX100">
        <f t="shared" ca="1" si="137"/>
        <v>1</v>
      </c>
      <c r="CY100">
        <f t="shared" ca="1" si="137"/>
        <v>1</v>
      </c>
      <c r="CZ100">
        <f t="shared" ca="1" si="137"/>
        <v>1</v>
      </c>
      <c r="DC100" cm="1">
        <f t="array" aca="1" ref="DC100" ca="1">IF(BD100,OFFSET(INDIRECT("'"&amp;DT$67&amp;"'!f1"),E100-1,),"")</f>
        <v>0.244939550757408</v>
      </c>
      <c r="DD100" cm="1">
        <f t="array" aca="1" ref="DD100" ca="1">IF(BE100,OFFSET(INDIRECT("'"&amp;DU$67&amp;"'!f1"),F100-1,),"")</f>
        <v>3.4969303403049699</v>
      </c>
      <c r="DE100" cm="1">
        <f t="array" aca="1" ref="DE100" ca="1">IF(BF100,OFFSET(INDIRECT("'"&amp;DV$67&amp;"'!f1"),G100-1,),"")</f>
        <v>2.6207130011171098</v>
      </c>
      <c r="DF100" cm="1">
        <f t="array" aca="1" ref="DF100" ca="1">IF(BG100,OFFSET(INDIRECT("'"&amp;DW$67&amp;"'!f1"),H100-1,),"")</f>
        <v>18.649154350161499</v>
      </c>
      <c r="DG100" cm="1">
        <f t="array" aca="1" ref="DG100" ca="1">IF(BH100,OFFSET(INDIRECT("'"&amp;DX$67&amp;"'!f1"),I100-1,),"")</f>
        <v>2.77905534673482</v>
      </c>
      <c r="DH100" cm="1">
        <f t="array" aca="1" ref="DH100" ca="1">IF(BI100,OFFSET(INDIRECT("'"&amp;DY$67&amp;"'!f1"),J100-1,),"")</f>
        <v>0.244939550757408</v>
      </c>
      <c r="DI100" cm="1">
        <f t="array" aca="1" ref="DI100" ca="1">IF(BJ100,OFFSET(INDIRECT("'"&amp;DZ$67&amp;"'!f1"),K100-1,),"")</f>
        <v>3.4969303403049699</v>
      </c>
      <c r="DJ100" cm="1">
        <f t="array" aca="1" ref="DJ100" ca="1">IF(BK100,OFFSET(INDIRECT("'"&amp;EA$67&amp;"'!f1"),L100-1,),"")</f>
        <v>2.6207130011171098</v>
      </c>
      <c r="DK100" cm="1">
        <f t="array" aca="1" ref="DK100" ca="1">IF(BL100,OFFSET(INDIRECT("'"&amp;EB$67&amp;"'!f1"),M100-1,),"")</f>
        <v>18.649154350161499</v>
      </c>
      <c r="DL100" cm="1">
        <f t="array" aca="1" ref="DL100" ca="1">IF(BM100,OFFSET(INDIRECT("'"&amp;EC$67&amp;"'!f1"),N100-1,),"")</f>
        <v>2.77905534673482</v>
      </c>
      <c r="DM100" cm="1">
        <f t="array" aca="1" ref="DM100" ca="1">IF(BN100,OFFSET(INDIRECT("'"&amp;ED$67&amp;"'!f1"),O100-1,),"")</f>
        <v>0.244939550757408</v>
      </c>
      <c r="DN100" cm="1">
        <f t="array" aca="1" ref="DN100" ca="1">IF(BO100,OFFSET(INDIRECT("'"&amp;EE$67&amp;"'!f1"),P100-1,),"")</f>
        <v>3.4969303403049699</v>
      </c>
      <c r="DO100" cm="1">
        <f t="array" aca="1" ref="DO100" ca="1">IF(BP100,OFFSET(INDIRECT("'"&amp;EF$67&amp;"'!f1"),Q100-1,),"")</f>
        <v>2.6207130011171098</v>
      </c>
      <c r="DP100" cm="1">
        <f t="array" aca="1" ref="DP100" ca="1">IF(BQ100,OFFSET(INDIRECT("'"&amp;EG$67&amp;"'!f1"),R100-1,),"")</f>
        <v>18.649154350161499</v>
      </c>
      <c r="DQ100" cm="1">
        <f t="array" aca="1" ref="DQ100" ca="1">IF(BR100,OFFSET(INDIRECT("'"&amp;EH$67&amp;"'!f1"),S100-1,),"")</f>
        <v>2.77905534673482</v>
      </c>
      <c r="DT100" cm="1">
        <f t="array" aca="1" ref="DT100" ca="1">IF(CL100,OFFSET(INDIRECT("'"&amp;DT$67&amp;"'!f1"),E100-1,),"")</f>
        <v>0.244939550757408</v>
      </c>
      <c r="DU100" cm="1">
        <f t="array" aca="1" ref="DU100" ca="1">IF(CM100,OFFSET(INDIRECT("'"&amp;DU$67&amp;"'!f1"),F100-1,),"")</f>
        <v>3.4969303403049699</v>
      </c>
      <c r="DV100" cm="1">
        <f t="array" aca="1" ref="DV100" ca="1">IF(CN100,OFFSET(INDIRECT("'"&amp;DV$67&amp;"'!f1"),G100-1,),"")</f>
        <v>2.6207130011171098</v>
      </c>
      <c r="DW100" cm="1">
        <f t="array" aca="1" ref="DW100" ca="1">IF(CO100,OFFSET(INDIRECT("'"&amp;DW$67&amp;"'!f1"),H100-1,),"")</f>
        <v>18.649154350161499</v>
      </c>
      <c r="DX100" cm="1">
        <f t="array" aca="1" ref="DX100" ca="1">IF(CP100,OFFSET(INDIRECT("'"&amp;DX$67&amp;"'!f1"),I100-1,),"")</f>
        <v>2.77905534673482</v>
      </c>
      <c r="DY100" cm="1">
        <f t="array" aca="1" ref="DY100" ca="1">IF(CQ100,OFFSET(INDIRECT("'"&amp;DY$67&amp;"'!f1"),J100-1,),"")</f>
        <v>0.244939550757408</v>
      </c>
      <c r="DZ100" cm="1">
        <f t="array" aca="1" ref="DZ100" ca="1">IF(CR100,OFFSET(INDIRECT("'"&amp;DZ$67&amp;"'!f1"),K100-1,),"")</f>
        <v>3.4969303403049699</v>
      </c>
      <c r="EA100" cm="1">
        <f t="array" aca="1" ref="EA100" ca="1">IF(CS100,OFFSET(INDIRECT("'"&amp;EA$67&amp;"'!f1"),L100-1,),"")</f>
        <v>2.6207130011171098</v>
      </c>
      <c r="EB100" cm="1">
        <f t="array" aca="1" ref="EB100" ca="1">IF(CT100,OFFSET(INDIRECT("'"&amp;EB$67&amp;"'!f1"),M100-1,),"")</f>
        <v>18.649154350161499</v>
      </c>
      <c r="EC100" cm="1">
        <f t="array" aca="1" ref="EC100" ca="1">IF(CU100,OFFSET(INDIRECT("'"&amp;EC$67&amp;"'!f1"),N100-1,),"")</f>
        <v>2.77905534673482</v>
      </c>
      <c r="ED100" cm="1">
        <f t="array" aca="1" ref="ED100" ca="1">IF(CV100,OFFSET(INDIRECT("'"&amp;ED$67&amp;"'!f1"),O100-1,),"")</f>
        <v>0.244939550757408</v>
      </c>
      <c r="EE100" cm="1">
        <f t="array" aca="1" ref="EE100" ca="1">IF(CW100,OFFSET(INDIRECT("'"&amp;EE$67&amp;"'!f1"),P100-1,),"")</f>
        <v>3.4969303403049699</v>
      </c>
      <c r="EF100" cm="1">
        <f t="array" aca="1" ref="EF100" ca="1">IF(CX100,OFFSET(INDIRECT("'"&amp;EF$67&amp;"'!f1"),Q100-1,),"")</f>
        <v>2.6207130011171098</v>
      </c>
      <c r="EG100" cm="1">
        <f t="array" aca="1" ref="EG100" ca="1">IF(CY100,OFFSET(INDIRECT("'"&amp;EG$67&amp;"'!f1"),R100-1,),"")</f>
        <v>18.649154350161499</v>
      </c>
      <c r="EH100" cm="1">
        <f t="array" aca="1" ref="EH100" ca="1">IF(CZ100,OFFSET(INDIRECT("'"&amp;EH$67&amp;"'!f1"),S100-1,),"")</f>
        <v>2.77905534673482</v>
      </c>
      <c r="EK100" cm="1">
        <f t="array" aca="1" ref="EK100" ca="1">IF(ISNA(E100),0,OFFSET(INDIRECT("'"&amp;EK$67&amp;"'!g1"),E100-1,)*CL100)</f>
        <v>1</v>
      </c>
      <c r="EL100" cm="1">
        <f t="array" aca="1" ref="EL100" ca="1">IF(ISNA(F100),0,OFFSET(INDIRECT("'"&amp;EL$67&amp;"'!g1"),F100-1,)*CM100)</f>
        <v>7872</v>
      </c>
      <c r="EM100" cm="1">
        <f t="array" aca="1" ref="EM100" ca="1">IF(ISNA(G100),0,OFFSET(INDIRECT("'"&amp;EM$67&amp;"'!g1"),G100-1,)*CN100)</f>
        <v>6612</v>
      </c>
      <c r="EN100" cm="1">
        <f t="array" aca="1" ref="EN100" ca="1">IF(ISNA(H100),0,OFFSET(INDIRECT("'"&amp;EN$67&amp;"'!g1"),H100-1,)*CO100)</f>
        <v>8020</v>
      </c>
      <c r="EO100" cm="1">
        <f t="array" aca="1" ref="EO100" ca="1">IF(ISNA(I100),0,OFFSET(INDIRECT("'"&amp;EO$67&amp;"'!g1"),I100-1,)*CP100)</f>
        <v>8683</v>
      </c>
      <c r="EP100" cm="1">
        <f t="array" aca="1" ref="EP100" ca="1">IF(ISNA(J100),0,OFFSET(INDIRECT("'"&amp;EP$67&amp;"'!g1"),J100-1,)*CQ100)</f>
        <v>1</v>
      </c>
      <c r="EQ100" cm="1">
        <f t="array" aca="1" ref="EQ100" ca="1">IF(ISNA(K100),0,OFFSET(INDIRECT("'"&amp;EQ$67&amp;"'!g1"),K100-1,)*CR100)</f>
        <v>7872</v>
      </c>
      <c r="ER100" cm="1">
        <f t="array" aca="1" ref="ER100" ca="1">IF(ISNA(L100),0,OFFSET(INDIRECT("'"&amp;ER$67&amp;"'!g1"),L100-1,)*CS100)</f>
        <v>6612</v>
      </c>
      <c r="ES100" cm="1">
        <f t="array" aca="1" ref="ES100" ca="1">IF(ISNA(M100),0,OFFSET(INDIRECT("'"&amp;ES$67&amp;"'!g1"),M100-1,)*CT100)</f>
        <v>8020</v>
      </c>
      <c r="ET100" cm="1">
        <f t="array" aca="1" ref="ET100" ca="1">IF(ISNA(N100),0,OFFSET(INDIRECT("'"&amp;ET$67&amp;"'!g1"),N100-1,)*CU100)</f>
        <v>8683</v>
      </c>
      <c r="EU100" cm="1">
        <f t="array" aca="1" ref="EU100" ca="1">IF(ISNA(O100),0,OFFSET(INDIRECT("'"&amp;EU$67&amp;"'!g1"),O100-1,)*CV100)</f>
        <v>1</v>
      </c>
      <c r="EV100" cm="1">
        <f t="array" aca="1" ref="EV100" ca="1">IF(ISNA(P100),0,OFFSET(INDIRECT("'"&amp;EV$67&amp;"'!g1"),P100-1,)*CW100)</f>
        <v>7872</v>
      </c>
      <c r="EW100" cm="1">
        <f t="array" aca="1" ref="EW100" ca="1">IF(ISNA(Q100),0,OFFSET(INDIRECT("'"&amp;EW$67&amp;"'!g1"),Q100-1,)*CX100)</f>
        <v>6612</v>
      </c>
      <c r="EX100" cm="1">
        <f t="array" aca="1" ref="EX100" ca="1">IF(ISNA(R100),0,OFFSET(INDIRECT("'"&amp;EX$67&amp;"'!g1"),R100-1,)*CY100)</f>
        <v>8020</v>
      </c>
      <c r="EY100" cm="1">
        <f t="array" aca="1" ref="EY100" ca="1">IF(ISNA(S100),0,OFFSET(INDIRECT("'"&amp;EY$67&amp;"'!g1"),S100-1,)*CZ100)</f>
        <v>8683</v>
      </c>
      <c r="FB100" s="10" cm="1">
        <f t="array" aca="1" ref="FB100" ca="1">IF(ISNA(E100),0,OFFSET(INDIRECT("'"&amp;EK$67&amp;"'!h1"),E100-1,))</f>
        <v>1</v>
      </c>
      <c r="FC100" s="10" cm="1">
        <f t="array" aca="1" ref="FC100" ca="1">IF(ISNA(F100),0,OFFSET(INDIRECT("'"&amp;EL$67&amp;"'!h1"),F100-1,))</f>
        <v>10000</v>
      </c>
      <c r="FD100" s="10" cm="1">
        <f t="array" aca="1" ref="FD100" ca="1">IF(ISNA(G100),0,OFFSET(INDIRECT("'"&amp;EM$67&amp;"'!h1"),G100-1,))</f>
        <v>10000</v>
      </c>
      <c r="FE100" s="10" cm="1">
        <f t="array" aca="1" ref="FE100" ca="1">IF(ISNA(H100),0,OFFSET(INDIRECT("'"&amp;EN$67&amp;"'!h1"),H100-1,))</f>
        <v>10000</v>
      </c>
      <c r="FF100" s="10" cm="1">
        <f t="array" aca="1" ref="FF100" ca="1">IF(ISNA(I100),0,OFFSET(INDIRECT("'"&amp;EO$67&amp;"'!h1"),I100-1,))</f>
        <v>10000</v>
      </c>
      <c r="FG100" s="10" cm="1">
        <f t="array" aca="1" ref="FG100" ca="1">IF(ISNA(J100),0,OFFSET(INDIRECT("'"&amp;EP$67&amp;"'!h1"),J100-1,))</f>
        <v>1</v>
      </c>
      <c r="FH100" s="10" cm="1">
        <f t="array" aca="1" ref="FH100" ca="1">IF(ISNA(K100),0,OFFSET(INDIRECT("'"&amp;EQ$67&amp;"'!h1"),K100-1,))</f>
        <v>10000</v>
      </c>
      <c r="FI100" s="10" cm="1">
        <f t="array" aca="1" ref="FI100" ca="1">IF(ISNA(L100),0,OFFSET(INDIRECT("'"&amp;ER$67&amp;"'!h1"),L100-1,))</f>
        <v>10000</v>
      </c>
      <c r="FJ100" s="10" cm="1">
        <f t="array" aca="1" ref="FJ100" ca="1">IF(ISNA(M100),0,OFFSET(INDIRECT("'"&amp;ES$67&amp;"'!h1"),M100-1,))</f>
        <v>10000</v>
      </c>
      <c r="FK100" s="10" cm="1">
        <f t="array" aca="1" ref="FK100" ca="1">IF(ISNA(N100),0,OFFSET(INDIRECT("'"&amp;ET$67&amp;"'!h1"),N100-1,))</f>
        <v>10000</v>
      </c>
      <c r="FL100" s="10" cm="1">
        <f t="array" aca="1" ref="FL100" ca="1">IF(ISNA(O100),0,OFFSET(INDIRECT("'"&amp;EU$67&amp;"'!h1"),O100-1,))</f>
        <v>1</v>
      </c>
      <c r="FM100" s="10" cm="1">
        <f t="array" aca="1" ref="FM100" ca="1">IF(ISNA(P100),0,OFFSET(INDIRECT("'"&amp;EV$67&amp;"'!h1"),P100-1,))</f>
        <v>10000</v>
      </c>
      <c r="FN100" s="10" cm="1">
        <f t="array" aca="1" ref="FN100" ca="1">IF(ISNA(Q100),0,OFFSET(INDIRECT("'"&amp;EW$67&amp;"'!h1"),Q100-1,))</f>
        <v>10000</v>
      </c>
      <c r="FO100" s="10" cm="1">
        <f t="array" aca="1" ref="FO100" ca="1">IF(ISNA(R100),0,OFFSET(INDIRECT("'"&amp;EX$67&amp;"'!h1"),R100-1,))</f>
        <v>10000</v>
      </c>
      <c r="FP100" s="10" cm="1">
        <f t="array" aca="1" ref="FP100" ca="1">IF(ISNA(S100),0,OFFSET(INDIRECT("'"&amp;EY$67&amp;"'!h1"),S100-1,))</f>
        <v>10000</v>
      </c>
      <c r="FQ100" s="10"/>
      <c r="FS100">
        <f t="shared" ca="1" si="126"/>
        <v>27</v>
      </c>
      <c r="FT100" t="e">
        <f t="shared" ref="FT100:FT131" ca="1" si="141">OFFSET($DC100,,$FT$66-1)</f>
        <v>#N/A</v>
      </c>
      <c r="FU100" t="e">
        <f t="shared" ref="FU100:FU131" ca="1" si="142">OFFSET($EK100,,$FT$66-1)</f>
        <v>#N/A</v>
      </c>
      <c r="FV100" t="e">
        <f t="shared" ref="FV100:FV131" ca="1" si="143">OFFSET($FB100,,$FT$66-1)</f>
        <v>#N/A</v>
      </c>
      <c r="FW100" s="4" t="e">
        <f t="shared" ca="1" si="127"/>
        <v>#N/A</v>
      </c>
      <c r="FX100" s="5" t="e">
        <f t="shared" ca="1" si="128"/>
        <v>#N/A</v>
      </c>
    </row>
    <row r="101" spans="1:180" x14ac:dyDescent="0.2">
      <c r="A101" t="str" cm="1">
        <f t="array" aca="1" ref="A101" ca="1">INDIRECT($A$67&amp;"!A"&amp;ROW(C101)+$B$65)</f>
        <v>[[28,6,6]]</v>
      </c>
      <c r="B101" cm="1">
        <f t="array" aca="1" ref="B101" ca="1">INDIRECT($A$67&amp;"!b"&amp;ROW(C101)+$B$65)</f>
        <v>28</v>
      </c>
      <c r="C101">
        <f t="shared" ca="1" si="125"/>
        <v>6</v>
      </c>
      <c r="D101">
        <f>best!D61</f>
        <v>9</v>
      </c>
      <c r="E101">
        <f t="shared" ca="1" si="140"/>
        <v>58</v>
      </c>
      <c r="F101">
        <f t="shared" ca="1" si="140"/>
        <v>58</v>
      </c>
      <c r="G101">
        <f t="shared" ca="1" si="140"/>
        <v>58</v>
      </c>
      <c r="H101">
        <f t="shared" ca="1" si="140"/>
        <v>50</v>
      </c>
      <c r="I101">
        <f t="shared" ca="1" si="140"/>
        <v>59</v>
      </c>
      <c r="J101">
        <f t="shared" ca="1" si="140"/>
        <v>58</v>
      </c>
      <c r="K101">
        <f t="shared" ca="1" si="140"/>
        <v>58</v>
      </c>
      <c r="L101">
        <f t="shared" ca="1" si="140"/>
        <v>58</v>
      </c>
      <c r="M101">
        <f t="shared" ca="1" si="140"/>
        <v>50</v>
      </c>
      <c r="N101">
        <f t="shared" ca="1" si="140"/>
        <v>59</v>
      </c>
      <c r="O101">
        <f t="shared" ca="1" si="140"/>
        <v>58</v>
      </c>
      <c r="P101">
        <f t="shared" ca="1" si="140"/>
        <v>58</v>
      </c>
      <c r="Q101">
        <f t="shared" ca="1" si="140"/>
        <v>58</v>
      </c>
      <c r="R101">
        <f t="shared" ca="1" si="140"/>
        <v>50</v>
      </c>
      <c r="S101">
        <f t="shared" ca="1" si="140"/>
        <v>59</v>
      </c>
      <c r="V101" cm="1">
        <f t="array" aca="1" ref="V101" ca="1">IF(ISNA(E101),,OFFSET(INDIRECT("'"&amp;V$67&amp;"'!d1"),E101-1,))</f>
        <v>6</v>
      </c>
      <c r="W101" cm="1">
        <f t="array" aca="1" ref="W101" ca="1">IF(ISNA(F101),,OFFSET(INDIRECT("'"&amp;W$67&amp;"'!d1"),F101-1,))</f>
        <v>6</v>
      </c>
      <c r="X101" cm="1">
        <f t="array" aca="1" ref="X101" ca="1">IF(ISNA(G101),,OFFSET(INDIRECT("'"&amp;X$67&amp;"'!d1"),G101-1,))</f>
        <v>6</v>
      </c>
      <c r="Y101" cm="1">
        <f t="array" aca="1" ref="Y101" ca="1">IF(ISNA(H101),,OFFSET(INDIRECT("'"&amp;Y$67&amp;"'!d1"),H101-1,))</f>
        <v>6</v>
      </c>
      <c r="Z101" cm="1">
        <f t="array" aca="1" ref="Z101" ca="1">IF(ISNA(I101),,OFFSET(INDIRECT("'"&amp;Z$67&amp;"'!d1"),I101-1,))</f>
        <v>6</v>
      </c>
      <c r="AA101" cm="1">
        <f t="array" aca="1" ref="AA101" ca="1">IF(ISNA(J101),,OFFSET(INDIRECT("'"&amp;AA$67&amp;"'!d1"),J101-1,))</f>
        <v>6</v>
      </c>
      <c r="AB101" cm="1">
        <f t="array" aca="1" ref="AB101" ca="1">IF(ISNA(K101),,OFFSET(INDIRECT("'"&amp;AB$67&amp;"'!d1"),K101-1,))</f>
        <v>6</v>
      </c>
      <c r="AC101" cm="1">
        <f t="array" aca="1" ref="AC101" ca="1">IF(ISNA(L101),,OFFSET(INDIRECT("'"&amp;AC$67&amp;"'!d1"),L101-1,))</f>
        <v>6</v>
      </c>
      <c r="AD101" cm="1">
        <f t="array" aca="1" ref="AD101" ca="1">IF(ISNA(M101),,OFFSET(INDIRECT("'"&amp;AD$67&amp;"'!d1"),M101-1,))</f>
        <v>6</v>
      </c>
      <c r="AE101" cm="1">
        <f t="array" aca="1" ref="AE101" ca="1">IF(ISNA(N101),,OFFSET(INDIRECT("'"&amp;AE$67&amp;"'!d1"),N101-1,))</f>
        <v>6</v>
      </c>
      <c r="AF101" cm="1">
        <f t="array" aca="1" ref="AF101" ca="1">IF(ISNA(O101),,OFFSET(INDIRECT("'"&amp;AF$67&amp;"'!d1"),O101-1,))</f>
        <v>6</v>
      </c>
      <c r="AG101" cm="1">
        <f t="array" aca="1" ref="AG101" ca="1">IF(ISNA(P101),,OFFSET(INDIRECT("'"&amp;AG$67&amp;"'!d1"),P101-1,))</f>
        <v>6</v>
      </c>
      <c r="AH101" cm="1">
        <f t="array" aca="1" ref="AH101" ca="1">IF(ISNA(Q101),,OFFSET(INDIRECT("'"&amp;AH$67&amp;"'!d1"),Q101-1,))</f>
        <v>6</v>
      </c>
      <c r="AI101" cm="1">
        <f t="array" aca="1" ref="AI101" ca="1">IF(ISNA(R101),,OFFSET(INDIRECT("'"&amp;AI$67&amp;"'!d1"),R101-1,))</f>
        <v>6</v>
      </c>
      <c r="AJ101" cm="1">
        <f t="array" aca="1" ref="AJ101" ca="1">IF(ISNA(S101),,OFFSET(INDIRECT("'"&amp;AJ$67&amp;"'!d1"),S101-1,))</f>
        <v>6</v>
      </c>
      <c r="AM101">
        <f t="shared" ca="1" si="131"/>
        <v>0</v>
      </c>
      <c r="AN101">
        <f t="shared" ca="1" si="131"/>
        <v>0</v>
      </c>
      <c r="AO101">
        <f t="shared" ca="1" si="131"/>
        <v>0</v>
      </c>
      <c r="AP101">
        <f t="shared" ca="1" si="131"/>
        <v>0</v>
      </c>
      <c r="AQ101">
        <f t="shared" ca="1" si="131"/>
        <v>0</v>
      </c>
      <c r="AR101">
        <f t="shared" ca="1" si="138"/>
        <v>0</v>
      </c>
      <c r="AS101">
        <f t="shared" ca="1" si="138"/>
        <v>0</v>
      </c>
      <c r="AT101">
        <f t="shared" ca="1" si="138"/>
        <v>0</v>
      </c>
      <c r="AU101">
        <f t="shared" ca="1" si="138"/>
        <v>0</v>
      </c>
      <c r="AV101">
        <f t="shared" ca="1" si="138"/>
        <v>0</v>
      </c>
      <c r="AW101">
        <f t="shared" ca="1" si="139"/>
        <v>0</v>
      </c>
      <c r="AX101">
        <f t="shared" ca="1" si="139"/>
        <v>0</v>
      </c>
      <c r="AY101">
        <f t="shared" ca="1" si="139"/>
        <v>0</v>
      </c>
      <c r="AZ101">
        <f t="shared" ca="1" si="139"/>
        <v>0</v>
      </c>
      <c r="BA101">
        <f t="shared" ca="1" si="139"/>
        <v>0</v>
      </c>
      <c r="BD101">
        <f t="shared" ca="1" si="132"/>
        <v>1</v>
      </c>
      <c r="BE101">
        <f t="shared" ca="1" si="132"/>
        <v>1</v>
      </c>
      <c r="BF101">
        <f t="shared" ca="1" si="132"/>
        <v>1</v>
      </c>
      <c r="BG101">
        <f t="shared" ca="1" si="132"/>
        <v>1</v>
      </c>
      <c r="BH101">
        <f t="shared" ca="1" si="132"/>
        <v>1</v>
      </c>
      <c r="BI101">
        <f t="shared" ca="1" si="133"/>
        <v>1</v>
      </c>
      <c r="BJ101">
        <f t="shared" ca="1" si="133"/>
        <v>1</v>
      </c>
      <c r="BK101">
        <f t="shared" ca="1" si="133"/>
        <v>1</v>
      </c>
      <c r="BL101">
        <f t="shared" ca="1" si="133"/>
        <v>1</v>
      </c>
      <c r="BM101">
        <f t="shared" ca="1" si="133"/>
        <v>1</v>
      </c>
      <c r="BN101">
        <f t="shared" ca="1" si="133"/>
        <v>1</v>
      </c>
      <c r="BO101">
        <f t="shared" ca="1" si="133"/>
        <v>1</v>
      </c>
      <c r="BP101">
        <f t="shared" ca="1" si="133"/>
        <v>1</v>
      </c>
      <c r="BQ101">
        <f t="shared" ca="1" si="133"/>
        <v>1</v>
      </c>
      <c r="BR101">
        <f t="shared" ca="1" si="133"/>
        <v>1</v>
      </c>
      <c r="BU101">
        <f t="shared" ca="1" si="134"/>
        <v>6</v>
      </c>
      <c r="BV101">
        <f t="shared" ca="1" si="134"/>
        <v>6</v>
      </c>
      <c r="BW101">
        <f t="shared" ca="1" si="134"/>
        <v>6</v>
      </c>
      <c r="BX101">
        <f t="shared" ca="1" si="134"/>
        <v>6</v>
      </c>
      <c r="BY101">
        <f t="shared" ca="1" si="134"/>
        <v>6</v>
      </c>
      <c r="BZ101">
        <f t="shared" ca="1" si="135"/>
        <v>6</v>
      </c>
      <c r="CA101">
        <f t="shared" ca="1" si="135"/>
        <v>6</v>
      </c>
      <c r="CB101">
        <f t="shared" ca="1" si="135"/>
        <v>6</v>
      </c>
      <c r="CC101">
        <f t="shared" ca="1" si="135"/>
        <v>6</v>
      </c>
      <c r="CD101">
        <f t="shared" ca="1" si="135"/>
        <v>6</v>
      </c>
      <c r="CE101">
        <f t="shared" ca="1" si="135"/>
        <v>6</v>
      </c>
      <c r="CF101">
        <f t="shared" ca="1" si="135"/>
        <v>6</v>
      </c>
      <c r="CG101">
        <f t="shared" ca="1" si="135"/>
        <v>6</v>
      </c>
      <c r="CH101">
        <f t="shared" ca="1" si="135"/>
        <v>6</v>
      </c>
      <c r="CI101">
        <f t="shared" ca="1" si="135"/>
        <v>6</v>
      </c>
      <c r="CL101">
        <f t="shared" ca="1" si="136"/>
        <v>1</v>
      </c>
      <c r="CM101">
        <f t="shared" ca="1" si="136"/>
        <v>1</v>
      </c>
      <c r="CN101">
        <f t="shared" ca="1" si="136"/>
        <v>1</v>
      </c>
      <c r="CO101">
        <f t="shared" ca="1" si="136"/>
        <v>1</v>
      </c>
      <c r="CP101">
        <f t="shared" ca="1" si="136"/>
        <v>1</v>
      </c>
      <c r="CQ101">
        <f t="shared" ca="1" si="137"/>
        <v>1</v>
      </c>
      <c r="CR101">
        <f t="shared" ca="1" si="137"/>
        <v>1</v>
      </c>
      <c r="CS101">
        <f t="shared" ca="1" si="137"/>
        <v>1</v>
      </c>
      <c r="CT101">
        <f t="shared" ca="1" si="137"/>
        <v>1</v>
      </c>
      <c r="CU101">
        <f t="shared" ca="1" si="137"/>
        <v>1</v>
      </c>
      <c r="CV101">
        <f t="shared" ca="1" si="137"/>
        <v>1</v>
      </c>
      <c r="CW101">
        <f t="shared" ca="1" si="137"/>
        <v>1</v>
      </c>
      <c r="CX101">
        <f t="shared" ca="1" si="137"/>
        <v>1</v>
      </c>
      <c r="CY101">
        <f t="shared" ca="1" si="137"/>
        <v>1</v>
      </c>
      <c r="CZ101">
        <f t="shared" ca="1" si="137"/>
        <v>1</v>
      </c>
      <c r="DC101" cm="1">
        <f t="array" aca="1" ref="DC101" ca="1">IF(BD101,OFFSET(INDIRECT("'"&amp;DT$67&amp;"'!f1"),E101-1,),"")</f>
        <v>0.25610197708010601</v>
      </c>
      <c r="DD101" cm="1">
        <f t="array" aca="1" ref="DD101" ca="1">IF(BE101,OFFSET(INDIRECT("'"&amp;DU$67&amp;"'!f1"),F101-1,),"")</f>
        <v>3.62874768674373</v>
      </c>
      <c r="DE101" cm="1">
        <f t="array" aca="1" ref="DE101" ca="1">IF(BF101,OFFSET(INDIRECT("'"&amp;DV$67&amp;"'!f1"),G101-1,),"")</f>
        <v>2.69621885009109</v>
      </c>
      <c r="DF101" cm="1">
        <f t="array" aca="1" ref="DF101" ca="1">IF(BG101,OFFSET(INDIRECT("'"&amp;DW$67&amp;"'!f1"),H101-1,),"")</f>
        <v>19.531363733112801</v>
      </c>
      <c r="DG101" cm="1">
        <f t="array" aca="1" ref="DG101" ca="1">IF(BH101,OFFSET(INDIRECT("'"&amp;DX$67&amp;"'!f1"),I101-1,),"")</f>
        <v>2.8468849789351198</v>
      </c>
      <c r="DH101" cm="1">
        <f t="array" aca="1" ref="DH101" ca="1">IF(BI101,OFFSET(INDIRECT("'"&amp;DY$67&amp;"'!f1"),J101-1,),"")</f>
        <v>0.25610197708010601</v>
      </c>
      <c r="DI101" cm="1">
        <f t="array" aca="1" ref="DI101" ca="1">IF(BJ101,OFFSET(INDIRECT("'"&amp;DZ$67&amp;"'!f1"),K101-1,),"")</f>
        <v>3.62874768674373</v>
      </c>
      <c r="DJ101" cm="1">
        <f t="array" aca="1" ref="DJ101" ca="1">IF(BK101,OFFSET(INDIRECT("'"&amp;EA$67&amp;"'!f1"),L101-1,),"")</f>
        <v>2.69621885009109</v>
      </c>
      <c r="DK101" cm="1">
        <f t="array" aca="1" ref="DK101" ca="1">IF(BL101,OFFSET(INDIRECT("'"&amp;EB$67&amp;"'!f1"),M101-1,),"")</f>
        <v>19.531363733112801</v>
      </c>
      <c r="DL101" cm="1">
        <f t="array" aca="1" ref="DL101" ca="1">IF(BM101,OFFSET(INDIRECT("'"&amp;EC$67&amp;"'!f1"),N101-1,),"")</f>
        <v>2.8468849789351198</v>
      </c>
      <c r="DM101" cm="1">
        <f t="array" aca="1" ref="DM101" ca="1">IF(BN101,OFFSET(INDIRECT("'"&amp;ED$67&amp;"'!f1"),O101-1,),"")</f>
        <v>0.25610197708010601</v>
      </c>
      <c r="DN101" cm="1">
        <f t="array" aca="1" ref="DN101" ca="1">IF(BO101,OFFSET(INDIRECT("'"&amp;EE$67&amp;"'!f1"),P101-1,),"")</f>
        <v>3.62874768674373</v>
      </c>
      <c r="DO101" cm="1">
        <f t="array" aca="1" ref="DO101" ca="1">IF(BP101,OFFSET(INDIRECT("'"&amp;EF$67&amp;"'!f1"),Q101-1,),"")</f>
        <v>2.69621885009109</v>
      </c>
      <c r="DP101" cm="1">
        <f t="array" aca="1" ref="DP101" ca="1">IF(BQ101,OFFSET(INDIRECT("'"&amp;EG$67&amp;"'!f1"),R101-1,),"")</f>
        <v>19.531363733112801</v>
      </c>
      <c r="DQ101" cm="1">
        <f t="array" aca="1" ref="DQ101" ca="1">IF(BR101,OFFSET(INDIRECT("'"&amp;EH$67&amp;"'!f1"),S101-1,),"")</f>
        <v>2.8468849789351198</v>
      </c>
      <c r="DT101" cm="1">
        <f t="array" aca="1" ref="DT101" ca="1">IF(CL101,OFFSET(INDIRECT("'"&amp;DT$67&amp;"'!f1"),E101-1,),"")</f>
        <v>0.25610197708010601</v>
      </c>
      <c r="DU101" cm="1">
        <f t="array" aca="1" ref="DU101" ca="1">IF(CM101,OFFSET(INDIRECT("'"&amp;DU$67&amp;"'!f1"),F101-1,),"")</f>
        <v>3.62874768674373</v>
      </c>
      <c r="DV101" cm="1">
        <f t="array" aca="1" ref="DV101" ca="1">IF(CN101,OFFSET(INDIRECT("'"&amp;DV$67&amp;"'!f1"),G101-1,),"")</f>
        <v>2.69621885009109</v>
      </c>
      <c r="DW101" cm="1">
        <f t="array" aca="1" ref="DW101" ca="1">IF(CO101,OFFSET(INDIRECT("'"&amp;DW$67&amp;"'!f1"),H101-1,),"")</f>
        <v>19.531363733112801</v>
      </c>
      <c r="DX101" cm="1">
        <f t="array" aca="1" ref="DX101" ca="1">IF(CP101,OFFSET(INDIRECT("'"&amp;DX$67&amp;"'!f1"),I101-1,),"")</f>
        <v>2.8468849789351198</v>
      </c>
      <c r="DY101" cm="1">
        <f t="array" aca="1" ref="DY101" ca="1">IF(CQ101,OFFSET(INDIRECT("'"&amp;DY$67&amp;"'!f1"),J101-1,),"")</f>
        <v>0.25610197708010601</v>
      </c>
      <c r="DZ101" cm="1">
        <f t="array" aca="1" ref="DZ101" ca="1">IF(CR101,OFFSET(INDIRECT("'"&amp;DZ$67&amp;"'!f1"),K101-1,),"")</f>
        <v>3.62874768674373</v>
      </c>
      <c r="EA101" cm="1">
        <f t="array" aca="1" ref="EA101" ca="1">IF(CS101,OFFSET(INDIRECT("'"&amp;EA$67&amp;"'!f1"),L101-1,),"")</f>
        <v>2.69621885009109</v>
      </c>
      <c r="EB101" cm="1">
        <f t="array" aca="1" ref="EB101" ca="1">IF(CT101,OFFSET(INDIRECT("'"&amp;EB$67&amp;"'!f1"),M101-1,),"")</f>
        <v>19.531363733112801</v>
      </c>
      <c r="EC101" cm="1">
        <f t="array" aca="1" ref="EC101" ca="1">IF(CU101,OFFSET(INDIRECT("'"&amp;EC$67&amp;"'!f1"),N101-1,),"")</f>
        <v>2.8468849789351198</v>
      </c>
      <c r="ED101" cm="1">
        <f t="array" aca="1" ref="ED101" ca="1">IF(CV101,OFFSET(INDIRECT("'"&amp;ED$67&amp;"'!f1"),O101-1,),"")</f>
        <v>0.25610197708010601</v>
      </c>
      <c r="EE101" cm="1">
        <f t="array" aca="1" ref="EE101" ca="1">IF(CW101,OFFSET(INDIRECT("'"&amp;EE$67&amp;"'!f1"),P101-1,),"")</f>
        <v>3.62874768674373</v>
      </c>
      <c r="EF101" cm="1">
        <f t="array" aca="1" ref="EF101" ca="1">IF(CX101,OFFSET(INDIRECT("'"&amp;EF$67&amp;"'!f1"),Q101-1,),"")</f>
        <v>2.69621885009109</v>
      </c>
      <c r="EG101" cm="1">
        <f t="array" aca="1" ref="EG101" ca="1">IF(CY101,OFFSET(INDIRECT("'"&amp;EG$67&amp;"'!f1"),R101-1,),"")</f>
        <v>19.531363733112801</v>
      </c>
      <c r="EH101" cm="1">
        <f t="array" aca="1" ref="EH101" ca="1">IF(CZ101,OFFSET(INDIRECT("'"&amp;EH$67&amp;"'!f1"),S101-1,),"")</f>
        <v>2.8468849789351198</v>
      </c>
      <c r="EK101" cm="1">
        <f t="array" aca="1" ref="EK101" ca="1">IF(ISNA(E101),0,OFFSET(INDIRECT("'"&amp;EK$67&amp;"'!g1"),E101-1,)*CL101)</f>
        <v>1</v>
      </c>
      <c r="EL101" cm="1">
        <f t="array" aca="1" ref="EL101" ca="1">IF(ISNA(F101),0,OFFSET(INDIRECT("'"&amp;EL$67&amp;"'!g1"),F101-1,)*CM101)</f>
        <v>7797</v>
      </c>
      <c r="EM101" cm="1">
        <f t="array" aca="1" ref="EM101" ca="1">IF(ISNA(G101),0,OFFSET(INDIRECT("'"&amp;EM$67&amp;"'!g1"),G101-1,)*CN101)</f>
        <v>6570</v>
      </c>
      <c r="EN101" cm="1">
        <f t="array" aca="1" ref="EN101" ca="1">IF(ISNA(H101),0,OFFSET(INDIRECT("'"&amp;EN$67&amp;"'!g1"),H101-1,)*CO101)</f>
        <v>8054</v>
      </c>
      <c r="EO101" cm="1">
        <f t="array" aca="1" ref="EO101" ca="1">IF(ISNA(I101),0,OFFSET(INDIRECT("'"&amp;EO$67&amp;"'!g1"),I101-1,)*CP101)</f>
        <v>8002</v>
      </c>
      <c r="EP101" cm="1">
        <f t="array" aca="1" ref="EP101" ca="1">IF(ISNA(J101),0,OFFSET(INDIRECT("'"&amp;EP$67&amp;"'!g1"),J101-1,)*CQ101)</f>
        <v>1</v>
      </c>
      <c r="EQ101" cm="1">
        <f t="array" aca="1" ref="EQ101" ca="1">IF(ISNA(K101),0,OFFSET(INDIRECT("'"&amp;EQ$67&amp;"'!g1"),K101-1,)*CR101)</f>
        <v>7797</v>
      </c>
      <c r="ER101" cm="1">
        <f t="array" aca="1" ref="ER101" ca="1">IF(ISNA(L101),0,OFFSET(INDIRECT("'"&amp;ER$67&amp;"'!g1"),L101-1,)*CS101)</f>
        <v>6570</v>
      </c>
      <c r="ES101" cm="1">
        <f t="array" aca="1" ref="ES101" ca="1">IF(ISNA(M101),0,OFFSET(INDIRECT("'"&amp;ES$67&amp;"'!g1"),M101-1,)*CT101)</f>
        <v>8054</v>
      </c>
      <c r="ET101" cm="1">
        <f t="array" aca="1" ref="ET101" ca="1">IF(ISNA(N101),0,OFFSET(INDIRECT("'"&amp;ET$67&amp;"'!g1"),N101-1,)*CU101)</f>
        <v>8002</v>
      </c>
      <c r="EU101" cm="1">
        <f t="array" aca="1" ref="EU101" ca="1">IF(ISNA(O101),0,OFFSET(INDIRECT("'"&amp;EU$67&amp;"'!g1"),O101-1,)*CV101)</f>
        <v>1</v>
      </c>
      <c r="EV101" cm="1">
        <f t="array" aca="1" ref="EV101" ca="1">IF(ISNA(P101),0,OFFSET(INDIRECT("'"&amp;EV$67&amp;"'!g1"),P101-1,)*CW101)</f>
        <v>7797</v>
      </c>
      <c r="EW101" cm="1">
        <f t="array" aca="1" ref="EW101" ca="1">IF(ISNA(Q101),0,OFFSET(INDIRECT("'"&amp;EW$67&amp;"'!g1"),Q101-1,)*CX101)</f>
        <v>6570</v>
      </c>
      <c r="EX101" cm="1">
        <f t="array" aca="1" ref="EX101" ca="1">IF(ISNA(R101),0,OFFSET(INDIRECT("'"&amp;EX$67&amp;"'!g1"),R101-1,)*CY101)</f>
        <v>8054</v>
      </c>
      <c r="EY101" cm="1">
        <f t="array" aca="1" ref="EY101" ca="1">IF(ISNA(S101),0,OFFSET(INDIRECT("'"&amp;EY$67&amp;"'!g1"),S101-1,)*CZ101)</f>
        <v>8002</v>
      </c>
      <c r="FB101" s="10" cm="1">
        <f t="array" aca="1" ref="FB101" ca="1">IF(ISNA(E101),0,OFFSET(INDIRECT("'"&amp;EK$67&amp;"'!h1"),E101-1,))</f>
        <v>1</v>
      </c>
      <c r="FC101" s="10" cm="1">
        <f t="array" aca="1" ref="FC101" ca="1">IF(ISNA(F101),0,OFFSET(INDIRECT("'"&amp;EL$67&amp;"'!h1"),F101-1,))</f>
        <v>10000</v>
      </c>
      <c r="FD101" s="10" cm="1">
        <f t="array" aca="1" ref="FD101" ca="1">IF(ISNA(G101),0,OFFSET(INDIRECT("'"&amp;EM$67&amp;"'!h1"),G101-1,))</f>
        <v>10000</v>
      </c>
      <c r="FE101" s="10" cm="1">
        <f t="array" aca="1" ref="FE101" ca="1">IF(ISNA(H101),0,OFFSET(INDIRECT("'"&amp;EN$67&amp;"'!h1"),H101-1,))</f>
        <v>10000</v>
      </c>
      <c r="FF101" s="10" cm="1">
        <f t="array" aca="1" ref="FF101" ca="1">IF(ISNA(I101),0,OFFSET(INDIRECT("'"&amp;EO$67&amp;"'!h1"),I101-1,))</f>
        <v>10000</v>
      </c>
      <c r="FG101" s="10" cm="1">
        <f t="array" aca="1" ref="FG101" ca="1">IF(ISNA(J101),0,OFFSET(INDIRECT("'"&amp;EP$67&amp;"'!h1"),J101-1,))</f>
        <v>1</v>
      </c>
      <c r="FH101" s="10" cm="1">
        <f t="array" aca="1" ref="FH101" ca="1">IF(ISNA(K101),0,OFFSET(INDIRECT("'"&amp;EQ$67&amp;"'!h1"),K101-1,))</f>
        <v>10000</v>
      </c>
      <c r="FI101" s="10" cm="1">
        <f t="array" aca="1" ref="FI101" ca="1">IF(ISNA(L101),0,OFFSET(INDIRECT("'"&amp;ER$67&amp;"'!h1"),L101-1,))</f>
        <v>10000</v>
      </c>
      <c r="FJ101" s="10" cm="1">
        <f t="array" aca="1" ref="FJ101" ca="1">IF(ISNA(M101),0,OFFSET(INDIRECT("'"&amp;ES$67&amp;"'!h1"),M101-1,))</f>
        <v>10000</v>
      </c>
      <c r="FK101" s="10" cm="1">
        <f t="array" aca="1" ref="FK101" ca="1">IF(ISNA(N101),0,OFFSET(INDIRECT("'"&amp;ET$67&amp;"'!h1"),N101-1,))</f>
        <v>10000</v>
      </c>
      <c r="FL101" s="10" cm="1">
        <f t="array" aca="1" ref="FL101" ca="1">IF(ISNA(O101),0,OFFSET(INDIRECT("'"&amp;EU$67&amp;"'!h1"),O101-1,))</f>
        <v>1</v>
      </c>
      <c r="FM101" s="10" cm="1">
        <f t="array" aca="1" ref="FM101" ca="1">IF(ISNA(P101),0,OFFSET(INDIRECT("'"&amp;EV$67&amp;"'!h1"),P101-1,))</f>
        <v>10000</v>
      </c>
      <c r="FN101" s="10" cm="1">
        <f t="array" aca="1" ref="FN101" ca="1">IF(ISNA(Q101),0,OFFSET(INDIRECT("'"&amp;EW$67&amp;"'!h1"),Q101-1,))</f>
        <v>10000</v>
      </c>
      <c r="FO101" s="10" cm="1">
        <f t="array" aca="1" ref="FO101" ca="1">IF(ISNA(R101),0,OFFSET(INDIRECT("'"&amp;EX$67&amp;"'!h1"),R101-1,))</f>
        <v>10000</v>
      </c>
      <c r="FP101" s="10" cm="1">
        <f t="array" aca="1" ref="FP101" ca="1">IF(ISNA(S101),0,OFFSET(INDIRECT("'"&amp;EY$67&amp;"'!h1"),S101-1,))</f>
        <v>10000</v>
      </c>
      <c r="FQ101" s="10"/>
      <c r="FS101">
        <f t="shared" ca="1" si="126"/>
        <v>28</v>
      </c>
      <c r="FT101" t="e">
        <f t="shared" ca="1" si="141"/>
        <v>#N/A</v>
      </c>
      <c r="FU101" t="e">
        <f t="shared" ca="1" si="142"/>
        <v>#N/A</v>
      </c>
      <c r="FV101" t="e">
        <f t="shared" ca="1" si="143"/>
        <v>#N/A</v>
      </c>
      <c r="FW101" s="4" t="e">
        <f t="shared" ca="1" si="127"/>
        <v>#N/A</v>
      </c>
      <c r="FX101" s="5" t="e">
        <f t="shared" ca="1" si="128"/>
        <v>#N/A</v>
      </c>
    </row>
    <row r="102" spans="1:180" x14ac:dyDescent="0.2">
      <c r="A102" t="str" cm="1">
        <f t="array" aca="1" ref="A102" ca="1">INDIRECT($A$67&amp;"!A"&amp;ROW(C102)+$B$65)</f>
        <v>[[29,6,7]]</v>
      </c>
      <c r="B102" cm="1">
        <f t="array" aca="1" ref="B102" ca="1">INDIRECT($A$67&amp;"!b"&amp;ROW(C102)+$B$65)</f>
        <v>29</v>
      </c>
      <c r="C102">
        <f t="shared" ca="1" si="125"/>
        <v>7</v>
      </c>
      <c r="D102">
        <f>best!D62</f>
        <v>9</v>
      </c>
      <c r="E102">
        <f t="shared" ca="1" si="140"/>
        <v>59</v>
      </c>
      <c r="F102">
        <f t="shared" ca="1" si="140"/>
        <v>59</v>
      </c>
      <c r="G102">
        <f t="shared" ca="1" si="140"/>
        <v>59</v>
      </c>
      <c r="H102">
        <f t="shared" ca="1" si="140"/>
        <v>51</v>
      </c>
      <c r="I102">
        <f t="shared" ca="1" si="140"/>
        <v>60</v>
      </c>
      <c r="J102">
        <f t="shared" ca="1" si="140"/>
        <v>59</v>
      </c>
      <c r="K102">
        <f t="shared" ca="1" si="140"/>
        <v>59</v>
      </c>
      <c r="L102">
        <f t="shared" ca="1" si="140"/>
        <v>59</v>
      </c>
      <c r="M102">
        <f t="shared" ca="1" si="140"/>
        <v>51</v>
      </c>
      <c r="N102">
        <f t="shared" ca="1" si="140"/>
        <v>60</v>
      </c>
      <c r="O102">
        <f t="shared" ca="1" si="140"/>
        <v>59</v>
      </c>
      <c r="P102">
        <f t="shared" ca="1" si="140"/>
        <v>59</v>
      </c>
      <c r="Q102">
        <f t="shared" ca="1" si="140"/>
        <v>59</v>
      </c>
      <c r="R102">
        <f t="shared" ca="1" si="140"/>
        <v>51</v>
      </c>
      <c r="S102">
        <f t="shared" ca="1" si="140"/>
        <v>60</v>
      </c>
      <c r="V102" cm="1">
        <f t="array" aca="1" ref="V102" ca="1">IF(ISNA(E102),,OFFSET(INDIRECT("'"&amp;V$67&amp;"'!d1"),E102-1,))</f>
        <v>7</v>
      </c>
      <c r="W102" cm="1">
        <f t="array" aca="1" ref="W102" ca="1">IF(ISNA(F102),,OFFSET(INDIRECT("'"&amp;W$67&amp;"'!d1"),F102-1,))</f>
        <v>7</v>
      </c>
      <c r="X102" cm="1">
        <f t="array" aca="1" ref="X102" ca="1">IF(ISNA(G102),,OFFSET(INDIRECT("'"&amp;X$67&amp;"'!d1"),G102-1,))</f>
        <v>7</v>
      </c>
      <c r="Y102" cm="1">
        <f t="array" aca="1" ref="Y102" ca="1">IF(ISNA(H102),,OFFSET(INDIRECT("'"&amp;Y$67&amp;"'!d1"),H102-1,))</f>
        <v>7</v>
      </c>
      <c r="Z102" cm="1">
        <f t="array" aca="1" ref="Z102" ca="1">IF(ISNA(I102),,OFFSET(INDIRECT("'"&amp;Z$67&amp;"'!d1"),I102-1,))</f>
        <v>7</v>
      </c>
      <c r="AA102" cm="1">
        <f t="array" aca="1" ref="AA102" ca="1">IF(ISNA(J102),,OFFSET(INDIRECT("'"&amp;AA$67&amp;"'!d1"),J102-1,))</f>
        <v>7</v>
      </c>
      <c r="AB102" cm="1">
        <f t="array" aca="1" ref="AB102" ca="1">IF(ISNA(K102),,OFFSET(INDIRECT("'"&amp;AB$67&amp;"'!d1"),K102-1,))</f>
        <v>7</v>
      </c>
      <c r="AC102" cm="1">
        <f t="array" aca="1" ref="AC102" ca="1">IF(ISNA(L102),,OFFSET(INDIRECT("'"&amp;AC$67&amp;"'!d1"),L102-1,))</f>
        <v>7</v>
      </c>
      <c r="AD102" cm="1">
        <f t="array" aca="1" ref="AD102" ca="1">IF(ISNA(M102),,OFFSET(INDIRECT("'"&amp;AD$67&amp;"'!d1"),M102-1,))</f>
        <v>7</v>
      </c>
      <c r="AE102" cm="1">
        <f t="array" aca="1" ref="AE102" ca="1">IF(ISNA(N102),,OFFSET(INDIRECT("'"&amp;AE$67&amp;"'!d1"),N102-1,))</f>
        <v>7</v>
      </c>
      <c r="AF102" cm="1">
        <f t="array" aca="1" ref="AF102" ca="1">IF(ISNA(O102),,OFFSET(INDIRECT("'"&amp;AF$67&amp;"'!d1"),O102-1,))</f>
        <v>7</v>
      </c>
      <c r="AG102" cm="1">
        <f t="array" aca="1" ref="AG102" ca="1">IF(ISNA(P102),,OFFSET(INDIRECT("'"&amp;AG$67&amp;"'!d1"),P102-1,))</f>
        <v>7</v>
      </c>
      <c r="AH102" cm="1">
        <f t="array" aca="1" ref="AH102" ca="1">IF(ISNA(Q102),,OFFSET(INDIRECT("'"&amp;AH$67&amp;"'!d1"),Q102-1,))</f>
        <v>7</v>
      </c>
      <c r="AI102" cm="1">
        <f t="array" aca="1" ref="AI102" ca="1">IF(ISNA(R102),,OFFSET(INDIRECT("'"&amp;AI$67&amp;"'!d1"),R102-1,))</f>
        <v>7</v>
      </c>
      <c r="AJ102" cm="1">
        <f t="array" aca="1" ref="AJ102" ca="1">IF(ISNA(S102),,OFFSET(INDIRECT("'"&amp;AJ$67&amp;"'!d1"),S102-1,))</f>
        <v>7</v>
      </c>
      <c r="AM102">
        <f t="shared" ca="1" si="131"/>
        <v>0</v>
      </c>
      <c r="AN102">
        <f t="shared" ca="1" si="131"/>
        <v>0</v>
      </c>
      <c r="AO102">
        <f t="shared" ca="1" si="131"/>
        <v>0</v>
      </c>
      <c r="AP102">
        <f t="shared" ca="1" si="131"/>
        <v>0</v>
      </c>
      <c r="AQ102">
        <f t="shared" ca="1" si="131"/>
        <v>0</v>
      </c>
      <c r="AR102">
        <f t="shared" ca="1" si="138"/>
        <v>0</v>
      </c>
      <c r="AS102">
        <f t="shared" ca="1" si="138"/>
        <v>0</v>
      </c>
      <c r="AT102">
        <f t="shared" ca="1" si="138"/>
        <v>0</v>
      </c>
      <c r="AU102">
        <f t="shared" ca="1" si="138"/>
        <v>0</v>
      </c>
      <c r="AV102">
        <f t="shared" ca="1" si="138"/>
        <v>0</v>
      </c>
      <c r="AW102">
        <f t="shared" ca="1" si="139"/>
        <v>0</v>
      </c>
      <c r="AX102">
        <f t="shared" ca="1" si="139"/>
        <v>0</v>
      </c>
      <c r="AY102">
        <f t="shared" ca="1" si="139"/>
        <v>0</v>
      </c>
      <c r="AZ102">
        <f t="shared" ca="1" si="139"/>
        <v>0</v>
      </c>
      <c r="BA102">
        <f t="shared" ca="1" si="139"/>
        <v>0</v>
      </c>
      <c r="BD102">
        <f t="shared" ca="1" si="132"/>
        <v>1</v>
      </c>
      <c r="BE102">
        <f t="shared" ca="1" si="132"/>
        <v>1</v>
      </c>
      <c r="BF102">
        <f t="shared" ca="1" si="132"/>
        <v>1</v>
      </c>
      <c r="BG102">
        <f t="shared" ca="1" si="132"/>
        <v>1</v>
      </c>
      <c r="BH102">
        <f t="shared" ca="1" si="132"/>
        <v>1</v>
      </c>
      <c r="BI102">
        <f t="shared" ca="1" si="133"/>
        <v>1</v>
      </c>
      <c r="BJ102">
        <f t="shared" ca="1" si="133"/>
        <v>1</v>
      </c>
      <c r="BK102">
        <f t="shared" ca="1" si="133"/>
        <v>1</v>
      </c>
      <c r="BL102">
        <f t="shared" ca="1" si="133"/>
        <v>1</v>
      </c>
      <c r="BM102">
        <f t="shared" ca="1" si="133"/>
        <v>1</v>
      </c>
      <c r="BN102">
        <f t="shared" ca="1" si="133"/>
        <v>1</v>
      </c>
      <c r="BO102">
        <f t="shared" ca="1" si="133"/>
        <v>1</v>
      </c>
      <c r="BP102">
        <f t="shared" ca="1" si="133"/>
        <v>1</v>
      </c>
      <c r="BQ102">
        <f t="shared" ca="1" si="133"/>
        <v>1</v>
      </c>
      <c r="BR102">
        <f t="shared" ca="1" si="133"/>
        <v>1</v>
      </c>
      <c r="BU102">
        <f t="shared" ca="1" si="134"/>
        <v>7</v>
      </c>
      <c r="BV102">
        <f t="shared" ca="1" si="134"/>
        <v>7</v>
      </c>
      <c r="BW102">
        <f t="shared" ca="1" si="134"/>
        <v>7</v>
      </c>
      <c r="BX102">
        <f t="shared" ca="1" si="134"/>
        <v>7</v>
      </c>
      <c r="BY102">
        <f t="shared" ca="1" si="134"/>
        <v>7</v>
      </c>
      <c r="BZ102">
        <f t="shared" ca="1" si="135"/>
        <v>7</v>
      </c>
      <c r="CA102">
        <f t="shared" ca="1" si="135"/>
        <v>7</v>
      </c>
      <c r="CB102">
        <f t="shared" ca="1" si="135"/>
        <v>7</v>
      </c>
      <c r="CC102">
        <f t="shared" ca="1" si="135"/>
        <v>7</v>
      </c>
      <c r="CD102">
        <f t="shared" ca="1" si="135"/>
        <v>7</v>
      </c>
      <c r="CE102">
        <f t="shared" ca="1" si="135"/>
        <v>7</v>
      </c>
      <c r="CF102">
        <f t="shared" ca="1" si="135"/>
        <v>7</v>
      </c>
      <c r="CG102">
        <f t="shared" ca="1" si="135"/>
        <v>7</v>
      </c>
      <c r="CH102">
        <f t="shared" ca="1" si="135"/>
        <v>7</v>
      </c>
      <c r="CI102">
        <f t="shared" ca="1" si="135"/>
        <v>7</v>
      </c>
      <c r="CL102">
        <f t="shared" ca="1" si="136"/>
        <v>1</v>
      </c>
      <c r="CM102">
        <f t="shared" ca="1" si="136"/>
        <v>1</v>
      </c>
      <c r="CN102">
        <f t="shared" ca="1" si="136"/>
        <v>1</v>
      </c>
      <c r="CO102">
        <f t="shared" ca="1" si="136"/>
        <v>1</v>
      </c>
      <c r="CP102">
        <f t="shared" ca="1" si="136"/>
        <v>1</v>
      </c>
      <c r="CQ102">
        <f t="shared" ca="1" si="137"/>
        <v>1</v>
      </c>
      <c r="CR102">
        <f t="shared" ca="1" si="137"/>
        <v>1</v>
      </c>
      <c r="CS102">
        <f t="shared" ca="1" si="137"/>
        <v>1</v>
      </c>
      <c r="CT102">
        <f t="shared" ca="1" si="137"/>
        <v>1</v>
      </c>
      <c r="CU102">
        <f t="shared" ca="1" si="137"/>
        <v>1</v>
      </c>
      <c r="CV102">
        <f t="shared" ca="1" si="137"/>
        <v>1</v>
      </c>
      <c r="CW102">
        <f t="shared" ca="1" si="137"/>
        <v>1</v>
      </c>
      <c r="CX102">
        <f t="shared" ca="1" si="137"/>
        <v>1</v>
      </c>
      <c r="CY102">
        <f t="shared" ca="1" si="137"/>
        <v>1</v>
      </c>
      <c r="CZ102">
        <f t="shared" ca="1" si="137"/>
        <v>1</v>
      </c>
      <c r="DC102" cm="1">
        <f t="array" aca="1" ref="DC102" ca="1">IF(BD102,OFFSET(INDIRECT("'"&amp;DT$67&amp;"'!f1"),E102-1,),"")</f>
        <v>0.29130439553409798</v>
      </c>
      <c r="DD102" cm="1">
        <f t="array" aca="1" ref="DD102" ca="1">IF(BE102,OFFSET(INDIRECT("'"&amp;DU$67&amp;"'!f1"),F102-1,),"")</f>
        <v>3.9601145479828102</v>
      </c>
      <c r="DE102" cm="1">
        <f t="array" aca="1" ref="DE102" ca="1">IF(BF102,OFFSET(INDIRECT("'"&amp;DV$67&amp;"'!f1"),G102-1,),"")</f>
        <v>2.6515608523041001</v>
      </c>
      <c r="DF102" cm="1">
        <f t="array" aca="1" ref="DF102" ca="1">IF(BG102,OFFSET(INDIRECT("'"&amp;DW$67&amp;"'!f1"),H102-1,),"")</f>
        <v>20.5917794406414</v>
      </c>
      <c r="DG102" cm="1">
        <f t="array" aca="1" ref="DG102" ca="1">IF(BH102,OFFSET(INDIRECT("'"&amp;DX$67&amp;"'!f1"),I102-1,),"")</f>
        <v>2.9411137793213098</v>
      </c>
      <c r="DH102" cm="1">
        <f t="array" aca="1" ref="DH102" ca="1">IF(BI102,OFFSET(INDIRECT("'"&amp;DY$67&amp;"'!f1"),J102-1,),"")</f>
        <v>0.29130439553409798</v>
      </c>
      <c r="DI102" cm="1">
        <f t="array" aca="1" ref="DI102" ca="1">IF(BJ102,OFFSET(INDIRECT("'"&amp;DZ$67&amp;"'!f1"),K102-1,),"")</f>
        <v>3.9601145479828102</v>
      </c>
      <c r="DJ102" cm="1">
        <f t="array" aca="1" ref="DJ102" ca="1">IF(BK102,OFFSET(INDIRECT("'"&amp;EA$67&amp;"'!f1"),L102-1,),"")</f>
        <v>2.6515608523041001</v>
      </c>
      <c r="DK102" cm="1">
        <f t="array" aca="1" ref="DK102" ca="1">IF(BL102,OFFSET(INDIRECT("'"&amp;EB$67&amp;"'!f1"),M102-1,),"")</f>
        <v>20.5917794406414</v>
      </c>
      <c r="DL102" cm="1">
        <f t="array" aca="1" ref="DL102" ca="1">IF(BM102,OFFSET(INDIRECT("'"&amp;EC$67&amp;"'!f1"),N102-1,),"")</f>
        <v>2.9411137793213098</v>
      </c>
      <c r="DM102" cm="1">
        <f t="array" aca="1" ref="DM102" ca="1">IF(BN102,OFFSET(INDIRECT("'"&amp;ED$67&amp;"'!f1"),O102-1,),"")</f>
        <v>0.29130439553409798</v>
      </c>
      <c r="DN102" cm="1">
        <f t="array" aca="1" ref="DN102" ca="1">IF(BO102,OFFSET(INDIRECT("'"&amp;EE$67&amp;"'!f1"),P102-1,),"")</f>
        <v>3.9601145479828102</v>
      </c>
      <c r="DO102" cm="1">
        <f t="array" aca="1" ref="DO102" ca="1">IF(BP102,OFFSET(INDIRECT("'"&amp;EF$67&amp;"'!f1"),Q102-1,),"")</f>
        <v>2.6515608523041001</v>
      </c>
      <c r="DP102" cm="1">
        <f t="array" aca="1" ref="DP102" ca="1">IF(BQ102,OFFSET(INDIRECT("'"&amp;EG$67&amp;"'!f1"),R102-1,),"")</f>
        <v>20.5917794406414</v>
      </c>
      <c r="DQ102" cm="1">
        <f t="array" aca="1" ref="DQ102" ca="1">IF(BR102,OFFSET(INDIRECT("'"&amp;EH$67&amp;"'!f1"),S102-1,),"")</f>
        <v>2.9411137793213098</v>
      </c>
      <c r="DT102" cm="1">
        <f t="array" aca="1" ref="DT102" ca="1">IF(CL102,OFFSET(INDIRECT("'"&amp;DT$67&amp;"'!f1"),E102-1,),"")</f>
        <v>0.29130439553409798</v>
      </c>
      <c r="DU102" cm="1">
        <f t="array" aca="1" ref="DU102" ca="1">IF(CM102,OFFSET(INDIRECT("'"&amp;DU$67&amp;"'!f1"),F102-1,),"")</f>
        <v>3.9601145479828102</v>
      </c>
      <c r="DV102" cm="1">
        <f t="array" aca="1" ref="DV102" ca="1">IF(CN102,OFFSET(INDIRECT("'"&amp;DV$67&amp;"'!f1"),G102-1,),"")</f>
        <v>2.6515608523041001</v>
      </c>
      <c r="DW102" cm="1">
        <f t="array" aca="1" ref="DW102" ca="1">IF(CO102,OFFSET(INDIRECT("'"&amp;DW$67&amp;"'!f1"),H102-1,),"")</f>
        <v>20.5917794406414</v>
      </c>
      <c r="DX102" cm="1">
        <f t="array" aca="1" ref="DX102" ca="1">IF(CP102,OFFSET(INDIRECT("'"&amp;DX$67&amp;"'!f1"),I102-1,),"")</f>
        <v>2.9411137793213098</v>
      </c>
      <c r="DY102" cm="1">
        <f t="array" aca="1" ref="DY102" ca="1">IF(CQ102,OFFSET(INDIRECT("'"&amp;DY$67&amp;"'!f1"),J102-1,),"")</f>
        <v>0.29130439553409798</v>
      </c>
      <c r="DZ102" cm="1">
        <f t="array" aca="1" ref="DZ102" ca="1">IF(CR102,OFFSET(INDIRECT("'"&amp;DZ$67&amp;"'!f1"),K102-1,),"")</f>
        <v>3.9601145479828102</v>
      </c>
      <c r="EA102" cm="1">
        <f t="array" aca="1" ref="EA102" ca="1">IF(CS102,OFFSET(INDIRECT("'"&amp;EA$67&amp;"'!f1"),L102-1,),"")</f>
        <v>2.6515608523041001</v>
      </c>
      <c r="EB102" cm="1">
        <f t="array" aca="1" ref="EB102" ca="1">IF(CT102,OFFSET(INDIRECT("'"&amp;EB$67&amp;"'!f1"),M102-1,),"")</f>
        <v>20.5917794406414</v>
      </c>
      <c r="EC102" cm="1">
        <f t="array" aca="1" ref="EC102" ca="1">IF(CU102,OFFSET(INDIRECT("'"&amp;EC$67&amp;"'!f1"),N102-1,),"")</f>
        <v>2.9411137793213098</v>
      </c>
      <c r="ED102" cm="1">
        <f t="array" aca="1" ref="ED102" ca="1">IF(CV102,OFFSET(INDIRECT("'"&amp;ED$67&amp;"'!f1"),O102-1,),"")</f>
        <v>0.29130439553409798</v>
      </c>
      <c r="EE102" cm="1">
        <f t="array" aca="1" ref="EE102" ca="1">IF(CW102,OFFSET(INDIRECT("'"&amp;EE$67&amp;"'!f1"),P102-1,),"")</f>
        <v>3.9601145479828102</v>
      </c>
      <c r="EF102" cm="1">
        <f t="array" aca="1" ref="EF102" ca="1">IF(CX102,OFFSET(INDIRECT("'"&amp;EF$67&amp;"'!f1"),Q102-1,),"")</f>
        <v>2.6515608523041001</v>
      </c>
      <c r="EG102" cm="1">
        <f t="array" aca="1" ref="EG102" ca="1">IF(CY102,OFFSET(INDIRECT("'"&amp;EG$67&amp;"'!f1"),R102-1,),"")</f>
        <v>20.5917794406414</v>
      </c>
      <c r="EH102" cm="1">
        <f t="array" aca="1" ref="EH102" ca="1">IF(CZ102,OFFSET(INDIRECT("'"&amp;EH$67&amp;"'!f1"),S102-1,),"")</f>
        <v>2.9411137793213098</v>
      </c>
      <c r="EK102" cm="1">
        <f t="array" aca="1" ref="EK102" ca="1">IF(ISNA(E102),0,OFFSET(INDIRECT("'"&amp;EK$67&amp;"'!g1"),E102-1,)*CL102)</f>
        <v>1</v>
      </c>
      <c r="EL102" cm="1">
        <f t="array" aca="1" ref="EL102" ca="1">IF(ISNA(F102),0,OFFSET(INDIRECT("'"&amp;EL$67&amp;"'!g1"),F102-1,)*CM102)</f>
        <v>7715</v>
      </c>
      <c r="EM102" cm="1">
        <f t="array" aca="1" ref="EM102" ca="1">IF(ISNA(G102),0,OFFSET(INDIRECT("'"&amp;EM$67&amp;"'!g1"),G102-1,)*CN102)</f>
        <v>8672</v>
      </c>
      <c r="EN102" cm="1">
        <f t="array" aca="1" ref="EN102" ca="1">IF(ISNA(H102),0,OFFSET(INDIRECT("'"&amp;EN$67&amp;"'!g1"),H102-1,)*CO102)</f>
        <v>7867</v>
      </c>
      <c r="EO102" cm="1">
        <f t="array" aca="1" ref="EO102" ca="1">IF(ISNA(I102),0,OFFSET(INDIRECT("'"&amp;EO$67&amp;"'!g1"),I102-1,)*CP102)</f>
        <v>9792</v>
      </c>
      <c r="EP102" cm="1">
        <f t="array" aca="1" ref="EP102" ca="1">IF(ISNA(J102),0,OFFSET(INDIRECT("'"&amp;EP$67&amp;"'!g1"),J102-1,)*CQ102)</f>
        <v>1</v>
      </c>
      <c r="EQ102" cm="1">
        <f t="array" aca="1" ref="EQ102" ca="1">IF(ISNA(K102),0,OFFSET(INDIRECT("'"&amp;EQ$67&amp;"'!g1"),K102-1,)*CR102)</f>
        <v>7715</v>
      </c>
      <c r="ER102" cm="1">
        <f t="array" aca="1" ref="ER102" ca="1">IF(ISNA(L102),0,OFFSET(INDIRECT("'"&amp;ER$67&amp;"'!g1"),L102-1,)*CS102)</f>
        <v>8672</v>
      </c>
      <c r="ES102" cm="1">
        <f t="array" aca="1" ref="ES102" ca="1">IF(ISNA(M102),0,OFFSET(INDIRECT("'"&amp;ES$67&amp;"'!g1"),M102-1,)*CT102)</f>
        <v>7867</v>
      </c>
      <c r="ET102" cm="1">
        <f t="array" aca="1" ref="ET102" ca="1">IF(ISNA(N102),0,OFFSET(INDIRECT("'"&amp;ET$67&amp;"'!g1"),N102-1,)*CU102)</f>
        <v>9792</v>
      </c>
      <c r="EU102" cm="1">
        <f t="array" aca="1" ref="EU102" ca="1">IF(ISNA(O102),0,OFFSET(INDIRECT("'"&amp;EU$67&amp;"'!g1"),O102-1,)*CV102)</f>
        <v>1</v>
      </c>
      <c r="EV102" cm="1">
        <f t="array" aca="1" ref="EV102" ca="1">IF(ISNA(P102),0,OFFSET(INDIRECT("'"&amp;EV$67&amp;"'!g1"),P102-1,)*CW102)</f>
        <v>7715</v>
      </c>
      <c r="EW102" cm="1">
        <f t="array" aca="1" ref="EW102" ca="1">IF(ISNA(Q102),0,OFFSET(INDIRECT("'"&amp;EW$67&amp;"'!g1"),Q102-1,)*CX102)</f>
        <v>8672</v>
      </c>
      <c r="EX102" cm="1">
        <f t="array" aca="1" ref="EX102" ca="1">IF(ISNA(R102),0,OFFSET(INDIRECT("'"&amp;EX$67&amp;"'!g1"),R102-1,)*CY102)</f>
        <v>7867</v>
      </c>
      <c r="EY102" cm="1">
        <f t="array" aca="1" ref="EY102" ca="1">IF(ISNA(S102),0,OFFSET(INDIRECT("'"&amp;EY$67&amp;"'!g1"),S102-1,)*CZ102)</f>
        <v>9792</v>
      </c>
      <c r="FB102" s="10" cm="1">
        <f t="array" aca="1" ref="FB102" ca="1">IF(ISNA(E102),0,OFFSET(INDIRECT("'"&amp;EK$67&amp;"'!h1"),E102-1,))</f>
        <v>1</v>
      </c>
      <c r="FC102" s="10" cm="1">
        <f t="array" aca="1" ref="FC102" ca="1">IF(ISNA(F102),0,OFFSET(INDIRECT("'"&amp;EL$67&amp;"'!h1"),F102-1,))</f>
        <v>10000</v>
      </c>
      <c r="FD102" s="10" cm="1">
        <f t="array" aca="1" ref="FD102" ca="1">IF(ISNA(G102),0,OFFSET(INDIRECT("'"&amp;EM$67&amp;"'!h1"),G102-1,))</f>
        <v>10000</v>
      </c>
      <c r="FE102" s="10" cm="1">
        <f t="array" aca="1" ref="FE102" ca="1">IF(ISNA(H102),0,OFFSET(INDIRECT("'"&amp;EN$67&amp;"'!h1"),H102-1,))</f>
        <v>10000</v>
      </c>
      <c r="FF102" s="10" cm="1">
        <f t="array" aca="1" ref="FF102" ca="1">IF(ISNA(I102),0,OFFSET(INDIRECT("'"&amp;EO$67&amp;"'!h1"),I102-1,))</f>
        <v>10000</v>
      </c>
      <c r="FG102" s="10" cm="1">
        <f t="array" aca="1" ref="FG102" ca="1">IF(ISNA(J102),0,OFFSET(INDIRECT("'"&amp;EP$67&amp;"'!h1"),J102-1,))</f>
        <v>1</v>
      </c>
      <c r="FH102" s="10" cm="1">
        <f t="array" aca="1" ref="FH102" ca="1">IF(ISNA(K102),0,OFFSET(INDIRECT("'"&amp;EQ$67&amp;"'!h1"),K102-1,))</f>
        <v>10000</v>
      </c>
      <c r="FI102" s="10" cm="1">
        <f t="array" aca="1" ref="FI102" ca="1">IF(ISNA(L102),0,OFFSET(INDIRECT("'"&amp;ER$67&amp;"'!h1"),L102-1,))</f>
        <v>10000</v>
      </c>
      <c r="FJ102" s="10" cm="1">
        <f t="array" aca="1" ref="FJ102" ca="1">IF(ISNA(M102),0,OFFSET(INDIRECT("'"&amp;ES$67&amp;"'!h1"),M102-1,))</f>
        <v>10000</v>
      </c>
      <c r="FK102" s="10" cm="1">
        <f t="array" aca="1" ref="FK102" ca="1">IF(ISNA(N102),0,OFFSET(INDIRECT("'"&amp;ET$67&amp;"'!h1"),N102-1,))</f>
        <v>10000</v>
      </c>
      <c r="FL102" s="10" cm="1">
        <f t="array" aca="1" ref="FL102" ca="1">IF(ISNA(O102),0,OFFSET(INDIRECT("'"&amp;EU$67&amp;"'!h1"),O102-1,))</f>
        <v>1</v>
      </c>
      <c r="FM102" s="10" cm="1">
        <f t="array" aca="1" ref="FM102" ca="1">IF(ISNA(P102),0,OFFSET(INDIRECT("'"&amp;EV$67&amp;"'!h1"),P102-1,))</f>
        <v>10000</v>
      </c>
      <c r="FN102" s="10" cm="1">
        <f t="array" aca="1" ref="FN102" ca="1">IF(ISNA(Q102),0,OFFSET(INDIRECT("'"&amp;EW$67&amp;"'!h1"),Q102-1,))</f>
        <v>10000</v>
      </c>
      <c r="FO102" s="10" cm="1">
        <f t="array" aca="1" ref="FO102" ca="1">IF(ISNA(R102),0,OFFSET(INDIRECT("'"&amp;EX$67&amp;"'!h1"),R102-1,))</f>
        <v>10000</v>
      </c>
      <c r="FP102" s="10" cm="1">
        <f t="array" aca="1" ref="FP102" ca="1">IF(ISNA(S102),0,OFFSET(INDIRECT("'"&amp;EY$67&amp;"'!h1"),S102-1,))</f>
        <v>10000</v>
      </c>
      <c r="FQ102" s="10"/>
      <c r="FS102">
        <f t="shared" ca="1" si="126"/>
        <v>29</v>
      </c>
      <c r="FT102" t="e">
        <f t="shared" ca="1" si="141"/>
        <v>#N/A</v>
      </c>
      <c r="FU102" t="e">
        <f t="shared" ca="1" si="142"/>
        <v>#N/A</v>
      </c>
      <c r="FV102" t="e">
        <f t="shared" ca="1" si="143"/>
        <v>#N/A</v>
      </c>
      <c r="FW102" s="4" t="e">
        <f t="shared" ca="1" si="127"/>
        <v>#N/A</v>
      </c>
      <c r="FX102" s="5" t="e">
        <f t="shared" ca="1" si="128"/>
        <v>#N/A</v>
      </c>
    </row>
    <row r="103" spans="1:180" x14ac:dyDescent="0.2">
      <c r="A103" t="str" cm="1">
        <f t="array" aca="1" ref="A103" ca="1">INDIRECT($A$67&amp;"!A"&amp;ROW(C103)+$B$65)</f>
        <v>[[30,9,6]]</v>
      </c>
      <c r="B103" cm="1">
        <f t="array" aca="1" ref="B103" ca="1">INDIRECT($A$67&amp;"!b"&amp;ROW(C103)+$B$65)</f>
        <v>30</v>
      </c>
      <c r="C103">
        <f t="shared" ca="1" si="125"/>
        <v>6</v>
      </c>
      <c r="D103">
        <f>best!D63</f>
        <v>9</v>
      </c>
      <c r="E103">
        <f t="shared" ca="1" si="140"/>
        <v>60</v>
      </c>
      <c r="F103">
        <f t="shared" ca="1" si="140"/>
        <v>60</v>
      </c>
      <c r="G103">
        <f t="shared" ca="1" si="140"/>
        <v>60</v>
      </c>
      <c r="H103">
        <f t="shared" ca="1" si="140"/>
        <v>52</v>
      </c>
      <c r="I103">
        <f t="shared" ca="1" si="140"/>
        <v>61</v>
      </c>
      <c r="J103">
        <f t="shared" ca="1" si="140"/>
        <v>60</v>
      </c>
      <c r="K103">
        <f t="shared" ca="1" si="140"/>
        <v>60</v>
      </c>
      <c r="L103">
        <f t="shared" ca="1" si="140"/>
        <v>60</v>
      </c>
      <c r="M103">
        <f t="shared" ca="1" si="140"/>
        <v>52</v>
      </c>
      <c r="N103">
        <f t="shared" ca="1" si="140"/>
        <v>61</v>
      </c>
      <c r="O103">
        <f t="shared" ca="1" si="140"/>
        <v>60</v>
      </c>
      <c r="P103">
        <f t="shared" ca="1" si="140"/>
        <v>60</v>
      </c>
      <c r="Q103">
        <f t="shared" ca="1" si="140"/>
        <v>60</v>
      </c>
      <c r="R103">
        <f t="shared" ca="1" si="140"/>
        <v>52</v>
      </c>
      <c r="S103">
        <f t="shared" ca="1" si="140"/>
        <v>61</v>
      </c>
      <c r="V103" cm="1">
        <f t="array" aca="1" ref="V103" ca="1">IF(ISNA(E103),,OFFSET(INDIRECT("'"&amp;V$67&amp;"'!d1"),E103-1,))</f>
        <v>6</v>
      </c>
      <c r="W103" cm="1">
        <f t="array" aca="1" ref="W103" ca="1">IF(ISNA(F103),,OFFSET(INDIRECT("'"&amp;W$67&amp;"'!d1"),F103-1,))</f>
        <v>6</v>
      </c>
      <c r="X103" cm="1">
        <f t="array" aca="1" ref="X103" ca="1">IF(ISNA(G103),,OFFSET(INDIRECT("'"&amp;X$67&amp;"'!d1"),G103-1,))</f>
        <v>6</v>
      </c>
      <c r="Y103" cm="1">
        <f t="array" aca="1" ref="Y103" ca="1">IF(ISNA(H103),,OFFSET(INDIRECT("'"&amp;Y$67&amp;"'!d1"),H103-1,))</f>
        <v>6</v>
      </c>
      <c r="Z103" cm="1">
        <f t="array" aca="1" ref="Z103" ca="1">IF(ISNA(I103),,OFFSET(INDIRECT("'"&amp;Z$67&amp;"'!d1"),I103-1,))</f>
        <v>6</v>
      </c>
      <c r="AA103" cm="1">
        <f t="array" aca="1" ref="AA103" ca="1">IF(ISNA(J103),,OFFSET(INDIRECT("'"&amp;AA$67&amp;"'!d1"),J103-1,))</f>
        <v>6</v>
      </c>
      <c r="AB103" cm="1">
        <f t="array" aca="1" ref="AB103" ca="1">IF(ISNA(K103),,OFFSET(INDIRECT("'"&amp;AB$67&amp;"'!d1"),K103-1,))</f>
        <v>6</v>
      </c>
      <c r="AC103" cm="1">
        <f t="array" aca="1" ref="AC103" ca="1">IF(ISNA(L103),,OFFSET(INDIRECT("'"&amp;AC$67&amp;"'!d1"),L103-1,))</f>
        <v>6</v>
      </c>
      <c r="AD103" cm="1">
        <f t="array" aca="1" ref="AD103" ca="1">IF(ISNA(M103),,OFFSET(INDIRECT("'"&amp;AD$67&amp;"'!d1"),M103-1,))</f>
        <v>6</v>
      </c>
      <c r="AE103" cm="1">
        <f t="array" aca="1" ref="AE103" ca="1">IF(ISNA(N103),,OFFSET(INDIRECT("'"&amp;AE$67&amp;"'!d1"),N103-1,))</f>
        <v>6</v>
      </c>
      <c r="AF103" cm="1">
        <f t="array" aca="1" ref="AF103" ca="1">IF(ISNA(O103),,OFFSET(INDIRECT("'"&amp;AF$67&amp;"'!d1"),O103-1,))</f>
        <v>6</v>
      </c>
      <c r="AG103" cm="1">
        <f t="array" aca="1" ref="AG103" ca="1">IF(ISNA(P103),,OFFSET(INDIRECT("'"&amp;AG$67&amp;"'!d1"),P103-1,))</f>
        <v>6</v>
      </c>
      <c r="AH103" cm="1">
        <f t="array" aca="1" ref="AH103" ca="1">IF(ISNA(Q103),,OFFSET(INDIRECT("'"&amp;AH$67&amp;"'!d1"),Q103-1,))</f>
        <v>6</v>
      </c>
      <c r="AI103" cm="1">
        <f t="array" aca="1" ref="AI103" ca="1">IF(ISNA(R103),,OFFSET(INDIRECT("'"&amp;AI$67&amp;"'!d1"),R103-1,))</f>
        <v>6</v>
      </c>
      <c r="AJ103" cm="1">
        <f t="array" aca="1" ref="AJ103" ca="1">IF(ISNA(S103),,OFFSET(INDIRECT("'"&amp;AJ$67&amp;"'!d1"),S103-1,))</f>
        <v>6</v>
      </c>
      <c r="AM103">
        <f t="shared" ca="1" si="131"/>
        <v>0</v>
      </c>
      <c r="AN103">
        <f t="shared" ca="1" si="131"/>
        <v>0</v>
      </c>
      <c r="AO103">
        <f t="shared" ca="1" si="131"/>
        <v>0</v>
      </c>
      <c r="AP103">
        <f t="shared" ca="1" si="131"/>
        <v>0</v>
      </c>
      <c r="AQ103">
        <f t="shared" ca="1" si="131"/>
        <v>0</v>
      </c>
      <c r="AR103">
        <f t="shared" ca="1" si="138"/>
        <v>0</v>
      </c>
      <c r="AS103">
        <f t="shared" ca="1" si="138"/>
        <v>0</v>
      </c>
      <c r="AT103">
        <f t="shared" ca="1" si="138"/>
        <v>0</v>
      </c>
      <c r="AU103">
        <f t="shared" ca="1" si="138"/>
        <v>0</v>
      </c>
      <c r="AV103">
        <f t="shared" ca="1" si="138"/>
        <v>0</v>
      </c>
      <c r="AW103">
        <f t="shared" ca="1" si="139"/>
        <v>0</v>
      </c>
      <c r="AX103">
        <f t="shared" ca="1" si="139"/>
        <v>0</v>
      </c>
      <c r="AY103">
        <f t="shared" ca="1" si="139"/>
        <v>0</v>
      </c>
      <c r="AZ103">
        <f t="shared" ca="1" si="139"/>
        <v>0</v>
      </c>
      <c r="BA103">
        <f t="shared" ca="1" si="139"/>
        <v>0</v>
      </c>
      <c r="BD103">
        <f t="shared" ca="1" si="132"/>
        <v>1</v>
      </c>
      <c r="BE103">
        <f t="shared" ca="1" si="132"/>
        <v>1</v>
      </c>
      <c r="BF103">
        <f t="shared" ca="1" si="132"/>
        <v>1</v>
      </c>
      <c r="BG103">
        <f t="shared" ca="1" si="132"/>
        <v>1</v>
      </c>
      <c r="BH103">
        <f t="shared" ca="1" si="132"/>
        <v>1</v>
      </c>
      <c r="BI103">
        <f t="shared" ca="1" si="133"/>
        <v>1</v>
      </c>
      <c r="BJ103">
        <f t="shared" ca="1" si="133"/>
        <v>1</v>
      </c>
      <c r="BK103">
        <f t="shared" ca="1" si="133"/>
        <v>1</v>
      </c>
      <c r="BL103">
        <f t="shared" ca="1" si="133"/>
        <v>1</v>
      </c>
      <c r="BM103">
        <f t="shared" ca="1" si="133"/>
        <v>1</v>
      </c>
      <c r="BN103">
        <f t="shared" ca="1" si="133"/>
        <v>1</v>
      </c>
      <c r="BO103">
        <f t="shared" ca="1" si="133"/>
        <v>1</v>
      </c>
      <c r="BP103">
        <f t="shared" ca="1" si="133"/>
        <v>1</v>
      </c>
      <c r="BQ103">
        <f t="shared" ca="1" si="133"/>
        <v>1</v>
      </c>
      <c r="BR103">
        <f t="shared" ca="1" si="133"/>
        <v>1</v>
      </c>
      <c r="BU103">
        <f t="shared" ca="1" si="134"/>
        <v>6</v>
      </c>
      <c r="BV103">
        <f t="shared" ca="1" si="134"/>
        <v>6</v>
      </c>
      <c r="BW103">
        <f t="shared" ca="1" si="134"/>
        <v>6</v>
      </c>
      <c r="BX103">
        <f t="shared" ca="1" si="134"/>
        <v>6</v>
      </c>
      <c r="BY103">
        <f t="shared" ca="1" si="134"/>
        <v>6</v>
      </c>
      <c r="BZ103">
        <f t="shared" ca="1" si="135"/>
        <v>6</v>
      </c>
      <c r="CA103">
        <f t="shared" ca="1" si="135"/>
        <v>6</v>
      </c>
      <c r="CB103">
        <f t="shared" ca="1" si="135"/>
        <v>6</v>
      </c>
      <c r="CC103">
        <f t="shared" ca="1" si="135"/>
        <v>6</v>
      </c>
      <c r="CD103">
        <f t="shared" ca="1" si="135"/>
        <v>6</v>
      </c>
      <c r="CE103">
        <f t="shared" ca="1" si="135"/>
        <v>6</v>
      </c>
      <c r="CF103">
        <f t="shared" ca="1" si="135"/>
        <v>6</v>
      </c>
      <c r="CG103">
        <f t="shared" ca="1" si="135"/>
        <v>6</v>
      </c>
      <c r="CH103">
        <f t="shared" ca="1" si="135"/>
        <v>6</v>
      </c>
      <c r="CI103">
        <f t="shared" ca="1" si="135"/>
        <v>6</v>
      </c>
      <c r="CL103">
        <f t="shared" ca="1" si="136"/>
        <v>1</v>
      </c>
      <c r="CM103">
        <f t="shared" ca="1" si="136"/>
        <v>1</v>
      </c>
      <c r="CN103">
        <f t="shared" ca="1" si="136"/>
        <v>1</v>
      </c>
      <c r="CO103">
        <f t="shared" ca="1" si="136"/>
        <v>1</v>
      </c>
      <c r="CP103">
        <f t="shared" ca="1" si="136"/>
        <v>1</v>
      </c>
      <c r="CQ103">
        <f t="shared" ca="1" si="137"/>
        <v>1</v>
      </c>
      <c r="CR103">
        <f t="shared" ca="1" si="137"/>
        <v>1</v>
      </c>
      <c r="CS103">
        <f t="shared" ca="1" si="137"/>
        <v>1</v>
      </c>
      <c r="CT103">
        <f t="shared" ca="1" si="137"/>
        <v>1</v>
      </c>
      <c r="CU103">
        <f t="shared" ca="1" si="137"/>
        <v>1</v>
      </c>
      <c r="CV103">
        <f t="shared" ca="1" si="137"/>
        <v>1</v>
      </c>
      <c r="CW103">
        <f t="shared" ca="1" si="137"/>
        <v>1</v>
      </c>
      <c r="CX103">
        <f t="shared" ca="1" si="137"/>
        <v>1</v>
      </c>
      <c r="CY103">
        <f t="shared" ca="1" si="137"/>
        <v>1</v>
      </c>
      <c r="CZ103">
        <f t="shared" ca="1" si="137"/>
        <v>1</v>
      </c>
      <c r="DC103" cm="1">
        <f t="array" aca="1" ref="DC103" ca="1">IF(BD103,OFFSET(INDIRECT("'"&amp;DT$67&amp;"'!f1"),E103-1,),"")</f>
        <v>0.28124441765248698</v>
      </c>
      <c r="DD103" cm="1">
        <f t="array" aca="1" ref="DD103" ca="1">IF(BE103,OFFSET(INDIRECT("'"&amp;DU$67&amp;"'!f1"),F103-1,),"")</f>
        <v>4.7052352027967501</v>
      </c>
      <c r="DE103" cm="1">
        <f t="array" aca="1" ref="DE103" ca="1">IF(BF103,OFFSET(INDIRECT("'"&amp;DV$67&amp;"'!f1"),G103-1,),"")</f>
        <v>2.9085986297577602</v>
      </c>
      <c r="DF103" cm="1">
        <f t="array" aca="1" ref="DF103" ca="1">IF(BG103,OFFSET(INDIRECT("'"&amp;DW$67&amp;"'!f1"),H103-1,),"")</f>
        <v>22.321631714701599</v>
      </c>
      <c r="DG103" cm="1">
        <f t="array" aca="1" ref="DG103" ca="1">IF(BH103,OFFSET(INDIRECT("'"&amp;DX$67&amp;"'!f1"),I103-1,),"")</f>
        <v>3.1208616513758898</v>
      </c>
      <c r="DH103" cm="1">
        <f t="array" aca="1" ref="DH103" ca="1">IF(BI103,OFFSET(INDIRECT("'"&amp;DY$67&amp;"'!f1"),J103-1,),"")</f>
        <v>0.28124441765248698</v>
      </c>
      <c r="DI103" cm="1">
        <f t="array" aca="1" ref="DI103" ca="1">IF(BJ103,OFFSET(INDIRECT("'"&amp;DZ$67&amp;"'!f1"),K103-1,),"")</f>
        <v>4.7052352027967501</v>
      </c>
      <c r="DJ103" cm="1">
        <f t="array" aca="1" ref="DJ103" ca="1">IF(BK103,OFFSET(INDIRECT("'"&amp;EA$67&amp;"'!f1"),L103-1,),"")</f>
        <v>2.9085986297577602</v>
      </c>
      <c r="DK103" cm="1">
        <f t="array" aca="1" ref="DK103" ca="1">IF(BL103,OFFSET(INDIRECT("'"&amp;EB$67&amp;"'!f1"),M103-1,),"")</f>
        <v>22.321631714701599</v>
      </c>
      <c r="DL103" cm="1">
        <f t="array" aca="1" ref="DL103" ca="1">IF(BM103,OFFSET(INDIRECT("'"&amp;EC$67&amp;"'!f1"),N103-1,),"")</f>
        <v>3.1208616513758898</v>
      </c>
      <c r="DM103" cm="1">
        <f t="array" aca="1" ref="DM103" ca="1">IF(BN103,OFFSET(INDIRECT("'"&amp;ED$67&amp;"'!f1"),O103-1,),"")</f>
        <v>0.28124441765248698</v>
      </c>
      <c r="DN103" cm="1">
        <f t="array" aca="1" ref="DN103" ca="1">IF(BO103,OFFSET(INDIRECT("'"&amp;EE$67&amp;"'!f1"),P103-1,),"")</f>
        <v>4.7052352027967501</v>
      </c>
      <c r="DO103" cm="1">
        <f t="array" aca="1" ref="DO103" ca="1">IF(BP103,OFFSET(INDIRECT("'"&amp;EF$67&amp;"'!f1"),Q103-1,),"")</f>
        <v>2.9085986297577602</v>
      </c>
      <c r="DP103" cm="1">
        <f t="array" aca="1" ref="DP103" ca="1">IF(BQ103,OFFSET(INDIRECT("'"&amp;EG$67&amp;"'!f1"),R103-1,),"")</f>
        <v>22.321631714701599</v>
      </c>
      <c r="DQ103" cm="1">
        <f t="array" aca="1" ref="DQ103" ca="1">IF(BR103,OFFSET(INDIRECT("'"&amp;EH$67&amp;"'!f1"),S103-1,),"")</f>
        <v>3.1208616513758898</v>
      </c>
      <c r="DT103" cm="1">
        <f t="array" aca="1" ref="DT103" ca="1">IF(CL103,OFFSET(INDIRECT("'"&amp;DT$67&amp;"'!f1"),E103-1,),"")</f>
        <v>0.28124441765248698</v>
      </c>
      <c r="DU103" cm="1">
        <f t="array" aca="1" ref="DU103" ca="1">IF(CM103,OFFSET(INDIRECT("'"&amp;DU$67&amp;"'!f1"),F103-1,),"")</f>
        <v>4.7052352027967501</v>
      </c>
      <c r="DV103" cm="1">
        <f t="array" aca="1" ref="DV103" ca="1">IF(CN103,OFFSET(INDIRECT("'"&amp;DV$67&amp;"'!f1"),G103-1,),"")</f>
        <v>2.9085986297577602</v>
      </c>
      <c r="DW103" cm="1">
        <f t="array" aca="1" ref="DW103" ca="1">IF(CO103,OFFSET(INDIRECT("'"&amp;DW$67&amp;"'!f1"),H103-1,),"")</f>
        <v>22.321631714701599</v>
      </c>
      <c r="DX103" cm="1">
        <f t="array" aca="1" ref="DX103" ca="1">IF(CP103,OFFSET(INDIRECT("'"&amp;DX$67&amp;"'!f1"),I103-1,),"")</f>
        <v>3.1208616513758898</v>
      </c>
      <c r="DY103" cm="1">
        <f t="array" aca="1" ref="DY103" ca="1">IF(CQ103,OFFSET(INDIRECT("'"&amp;DY$67&amp;"'!f1"),J103-1,),"")</f>
        <v>0.28124441765248698</v>
      </c>
      <c r="DZ103" cm="1">
        <f t="array" aca="1" ref="DZ103" ca="1">IF(CR103,OFFSET(INDIRECT("'"&amp;DZ$67&amp;"'!f1"),K103-1,),"")</f>
        <v>4.7052352027967501</v>
      </c>
      <c r="EA103" cm="1">
        <f t="array" aca="1" ref="EA103" ca="1">IF(CS103,OFFSET(INDIRECT("'"&amp;EA$67&amp;"'!f1"),L103-1,),"")</f>
        <v>2.9085986297577602</v>
      </c>
      <c r="EB103" cm="1">
        <f t="array" aca="1" ref="EB103" ca="1">IF(CT103,OFFSET(INDIRECT("'"&amp;EB$67&amp;"'!f1"),M103-1,),"")</f>
        <v>22.321631714701599</v>
      </c>
      <c r="EC103" cm="1">
        <f t="array" aca="1" ref="EC103" ca="1">IF(CU103,OFFSET(INDIRECT("'"&amp;EC$67&amp;"'!f1"),N103-1,),"")</f>
        <v>3.1208616513758898</v>
      </c>
      <c r="ED103" cm="1">
        <f t="array" aca="1" ref="ED103" ca="1">IF(CV103,OFFSET(INDIRECT("'"&amp;ED$67&amp;"'!f1"),O103-1,),"")</f>
        <v>0.28124441765248698</v>
      </c>
      <c r="EE103" cm="1">
        <f t="array" aca="1" ref="EE103" ca="1">IF(CW103,OFFSET(INDIRECT("'"&amp;EE$67&amp;"'!f1"),P103-1,),"")</f>
        <v>4.7052352027967501</v>
      </c>
      <c r="EF103" cm="1">
        <f t="array" aca="1" ref="EF103" ca="1">IF(CX103,OFFSET(INDIRECT("'"&amp;EF$67&amp;"'!f1"),Q103-1,),"")</f>
        <v>2.9085986297577602</v>
      </c>
      <c r="EG103" cm="1">
        <f t="array" aca="1" ref="EG103" ca="1">IF(CY103,OFFSET(INDIRECT("'"&amp;EG$67&amp;"'!f1"),R103-1,),"")</f>
        <v>22.321631714701599</v>
      </c>
      <c r="EH103" cm="1">
        <f t="array" aca="1" ref="EH103" ca="1">IF(CZ103,OFFSET(INDIRECT("'"&amp;EH$67&amp;"'!f1"),S103-1,),"")</f>
        <v>3.1208616513758898</v>
      </c>
      <c r="EK103" cm="1">
        <f t="array" aca="1" ref="EK103" ca="1">IF(ISNA(E103),0,OFFSET(INDIRECT("'"&amp;EK$67&amp;"'!g1"),E103-1,)*CL103)</f>
        <v>1</v>
      </c>
      <c r="EL103" cm="1">
        <f t="array" aca="1" ref="EL103" ca="1">IF(ISNA(F103),0,OFFSET(INDIRECT("'"&amp;EL$67&amp;"'!g1"),F103-1,)*CM103)</f>
        <v>6347</v>
      </c>
      <c r="EM103" cm="1">
        <f t="array" aca="1" ref="EM103" ca="1">IF(ISNA(G103),0,OFFSET(INDIRECT("'"&amp;EM$67&amp;"'!g1"),G103-1,)*CN103)</f>
        <v>7525</v>
      </c>
      <c r="EN103" cm="1">
        <f t="array" aca="1" ref="EN103" ca="1">IF(ISNA(H103),0,OFFSET(INDIRECT("'"&amp;EN$67&amp;"'!g1"),H103-1,)*CO103)</f>
        <v>6825</v>
      </c>
      <c r="EO103" cm="1">
        <f t="array" aca="1" ref="EO103" ca="1">IF(ISNA(I103),0,OFFSET(INDIRECT("'"&amp;EO$67&amp;"'!g1"),I103-1,)*CP103)</f>
        <v>9396</v>
      </c>
      <c r="EP103" cm="1">
        <f t="array" aca="1" ref="EP103" ca="1">IF(ISNA(J103),0,OFFSET(INDIRECT("'"&amp;EP$67&amp;"'!g1"),J103-1,)*CQ103)</f>
        <v>1</v>
      </c>
      <c r="EQ103" cm="1">
        <f t="array" aca="1" ref="EQ103" ca="1">IF(ISNA(K103),0,OFFSET(INDIRECT("'"&amp;EQ$67&amp;"'!g1"),K103-1,)*CR103)</f>
        <v>6347</v>
      </c>
      <c r="ER103" cm="1">
        <f t="array" aca="1" ref="ER103" ca="1">IF(ISNA(L103),0,OFFSET(INDIRECT("'"&amp;ER$67&amp;"'!g1"),L103-1,)*CS103)</f>
        <v>7525</v>
      </c>
      <c r="ES103" cm="1">
        <f t="array" aca="1" ref="ES103" ca="1">IF(ISNA(M103),0,OFFSET(INDIRECT("'"&amp;ES$67&amp;"'!g1"),M103-1,)*CT103)</f>
        <v>6825</v>
      </c>
      <c r="ET103" cm="1">
        <f t="array" aca="1" ref="ET103" ca="1">IF(ISNA(N103),0,OFFSET(INDIRECT("'"&amp;ET$67&amp;"'!g1"),N103-1,)*CU103)</f>
        <v>9396</v>
      </c>
      <c r="EU103" cm="1">
        <f t="array" aca="1" ref="EU103" ca="1">IF(ISNA(O103),0,OFFSET(INDIRECT("'"&amp;EU$67&amp;"'!g1"),O103-1,)*CV103)</f>
        <v>1</v>
      </c>
      <c r="EV103" cm="1">
        <f t="array" aca="1" ref="EV103" ca="1">IF(ISNA(P103),0,OFFSET(INDIRECT("'"&amp;EV$67&amp;"'!g1"),P103-1,)*CW103)</f>
        <v>6347</v>
      </c>
      <c r="EW103" cm="1">
        <f t="array" aca="1" ref="EW103" ca="1">IF(ISNA(Q103),0,OFFSET(INDIRECT("'"&amp;EW$67&amp;"'!g1"),Q103-1,)*CX103)</f>
        <v>7525</v>
      </c>
      <c r="EX103" cm="1">
        <f t="array" aca="1" ref="EX103" ca="1">IF(ISNA(R103),0,OFFSET(INDIRECT("'"&amp;EX$67&amp;"'!g1"),R103-1,)*CY103)</f>
        <v>6825</v>
      </c>
      <c r="EY103" cm="1">
        <f t="array" aca="1" ref="EY103" ca="1">IF(ISNA(S103),0,OFFSET(INDIRECT("'"&amp;EY$67&amp;"'!g1"),S103-1,)*CZ103)</f>
        <v>9396</v>
      </c>
      <c r="FB103" s="10" cm="1">
        <f t="array" aca="1" ref="FB103" ca="1">IF(ISNA(E103),0,OFFSET(INDIRECT("'"&amp;EK$67&amp;"'!h1"),E103-1,))</f>
        <v>1</v>
      </c>
      <c r="FC103" s="10" cm="1">
        <f t="array" aca="1" ref="FC103" ca="1">IF(ISNA(F103),0,OFFSET(INDIRECT("'"&amp;EL$67&amp;"'!h1"),F103-1,))</f>
        <v>10000</v>
      </c>
      <c r="FD103" s="10" cm="1">
        <f t="array" aca="1" ref="FD103" ca="1">IF(ISNA(G103),0,OFFSET(INDIRECT("'"&amp;EM$67&amp;"'!h1"),G103-1,))</f>
        <v>10000</v>
      </c>
      <c r="FE103" s="10" cm="1">
        <f t="array" aca="1" ref="FE103" ca="1">IF(ISNA(H103),0,OFFSET(INDIRECT("'"&amp;EN$67&amp;"'!h1"),H103-1,))</f>
        <v>10000</v>
      </c>
      <c r="FF103" s="10" cm="1">
        <f t="array" aca="1" ref="FF103" ca="1">IF(ISNA(I103),0,OFFSET(INDIRECT("'"&amp;EO$67&amp;"'!h1"),I103-1,))</f>
        <v>10000</v>
      </c>
      <c r="FG103" s="10" cm="1">
        <f t="array" aca="1" ref="FG103" ca="1">IF(ISNA(J103),0,OFFSET(INDIRECT("'"&amp;EP$67&amp;"'!h1"),J103-1,))</f>
        <v>1</v>
      </c>
      <c r="FH103" s="10" cm="1">
        <f t="array" aca="1" ref="FH103" ca="1">IF(ISNA(K103),0,OFFSET(INDIRECT("'"&amp;EQ$67&amp;"'!h1"),K103-1,))</f>
        <v>10000</v>
      </c>
      <c r="FI103" s="10" cm="1">
        <f t="array" aca="1" ref="FI103" ca="1">IF(ISNA(L103),0,OFFSET(INDIRECT("'"&amp;ER$67&amp;"'!h1"),L103-1,))</f>
        <v>10000</v>
      </c>
      <c r="FJ103" s="10" cm="1">
        <f t="array" aca="1" ref="FJ103" ca="1">IF(ISNA(M103),0,OFFSET(INDIRECT("'"&amp;ES$67&amp;"'!h1"),M103-1,))</f>
        <v>10000</v>
      </c>
      <c r="FK103" s="10" cm="1">
        <f t="array" aca="1" ref="FK103" ca="1">IF(ISNA(N103),0,OFFSET(INDIRECT("'"&amp;ET$67&amp;"'!h1"),N103-1,))</f>
        <v>10000</v>
      </c>
      <c r="FL103" s="10" cm="1">
        <f t="array" aca="1" ref="FL103" ca="1">IF(ISNA(O103),0,OFFSET(INDIRECT("'"&amp;EU$67&amp;"'!h1"),O103-1,))</f>
        <v>1</v>
      </c>
      <c r="FM103" s="10" cm="1">
        <f t="array" aca="1" ref="FM103" ca="1">IF(ISNA(P103),0,OFFSET(INDIRECT("'"&amp;EV$67&amp;"'!h1"),P103-1,))</f>
        <v>10000</v>
      </c>
      <c r="FN103" s="10" cm="1">
        <f t="array" aca="1" ref="FN103" ca="1">IF(ISNA(Q103),0,OFFSET(INDIRECT("'"&amp;EW$67&amp;"'!h1"),Q103-1,))</f>
        <v>10000</v>
      </c>
      <c r="FO103" s="10" cm="1">
        <f t="array" aca="1" ref="FO103" ca="1">IF(ISNA(R103),0,OFFSET(INDIRECT("'"&amp;EX$67&amp;"'!h1"),R103-1,))</f>
        <v>10000</v>
      </c>
      <c r="FP103" s="10" cm="1">
        <f t="array" aca="1" ref="FP103" ca="1">IF(ISNA(S103),0,OFFSET(INDIRECT("'"&amp;EY$67&amp;"'!h1"),S103-1,))</f>
        <v>10000</v>
      </c>
      <c r="FQ103" s="10"/>
      <c r="FS103">
        <f t="shared" ca="1" si="126"/>
        <v>30</v>
      </c>
      <c r="FT103" t="e">
        <f t="shared" ca="1" si="141"/>
        <v>#N/A</v>
      </c>
      <c r="FU103" t="e">
        <f t="shared" ca="1" si="142"/>
        <v>#N/A</v>
      </c>
      <c r="FV103" t="e">
        <f t="shared" ca="1" si="143"/>
        <v>#N/A</v>
      </c>
      <c r="FW103" s="4" t="e">
        <f t="shared" ca="1" si="127"/>
        <v>#N/A</v>
      </c>
      <c r="FX103" s="5" t="e">
        <f t="shared" ca="1" si="128"/>
        <v>#N/A</v>
      </c>
    </row>
    <row r="104" spans="1:180" x14ac:dyDescent="0.2">
      <c r="A104" t="str" cm="1">
        <f t="array" aca="1" ref="A104" ca="1">INDIRECT($A$67&amp;"!A"&amp;ROW(C104)+$B$65)</f>
        <v>[[31,9,6]]</v>
      </c>
      <c r="B104" cm="1">
        <f t="array" aca="1" ref="B104" ca="1">INDIRECT($A$67&amp;"!b"&amp;ROW(C104)+$B$65)</f>
        <v>31</v>
      </c>
      <c r="C104">
        <f t="shared" ca="1" si="125"/>
        <v>6</v>
      </c>
      <c r="D104">
        <f>best!D64</f>
        <v>9</v>
      </c>
      <c r="E104">
        <f t="shared" ca="1" si="140"/>
        <v>61</v>
      </c>
      <c r="F104">
        <f t="shared" ca="1" si="140"/>
        <v>61</v>
      </c>
      <c r="G104">
        <f t="shared" ca="1" si="140"/>
        <v>61</v>
      </c>
      <c r="H104">
        <f t="shared" ca="1" si="140"/>
        <v>53</v>
      </c>
      <c r="I104">
        <f t="shared" ca="1" si="140"/>
        <v>62</v>
      </c>
      <c r="J104">
        <f t="shared" ca="1" si="140"/>
        <v>61</v>
      </c>
      <c r="K104">
        <f t="shared" ca="1" si="140"/>
        <v>61</v>
      </c>
      <c r="L104">
        <f t="shared" ca="1" si="140"/>
        <v>61</v>
      </c>
      <c r="M104">
        <f t="shared" ca="1" si="140"/>
        <v>53</v>
      </c>
      <c r="N104">
        <f t="shared" ca="1" si="140"/>
        <v>62</v>
      </c>
      <c r="O104">
        <f t="shared" ca="1" si="140"/>
        <v>61</v>
      </c>
      <c r="P104">
        <f t="shared" ca="1" si="140"/>
        <v>61</v>
      </c>
      <c r="Q104">
        <f t="shared" ca="1" si="140"/>
        <v>61</v>
      </c>
      <c r="R104">
        <f t="shared" ca="1" si="140"/>
        <v>53</v>
      </c>
      <c r="S104">
        <f t="shared" ca="1" si="140"/>
        <v>62</v>
      </c>
      <c r="V104" cm="1">
        <f t="array" aca="1" ref="V104" ca="1">IF(ISNA(E104),,OFFSET(INDIRECT("'"&amp;V$67&amp;"'!d1"),E104-1,))</f>
        <v>6</v>
      </c>
      <c r="W104" cm="1">
        <f t="array" aca="1" ref="W104" ca="1">IF(ISNA(F104),,OFFSET(INDIRECT("'"&amp;W$67&amp;"'!d1"),F104-1,))</f>
        <v>6</v>
      </c>
      <c r="X104" cm="1">
        <f t="array" aca="1" ref="X104" ca="1">IF(ISNA(G104),,OFFSET(INDIRECT("'"&amp;X$67&amp;"'!d1"),G104-1,))</f>
        <v>6</v>
      </c>
      <c r="Y104" cm="1">
        <f t="array" aca="1" ref="Y104" ca="1">IF(ISNA(H104),,OFFSET(INDIRECT("'"&amp;Y$67&amp;"'!d1"),H104-1,))</f>
        <v>6</v>
      </c>
      <c r="Z104" cm="1">
        <f t="array" aca="1" ref="Z104" ca="1">IF(ISNA(I104),,OFFSET(INDIRECT("'"&amp;Z$67&amp;"'!d1"),I104-1,))</f>
        <v>6</v>
      </c>
      <c r="AA104" cm="1">
        <f t="array" aca="1" ref="AA104" ca="1">IF(ISNA(J104),,OFFSET(INDIRECT("'"&amp;AA$67&amp;"'!d1"),J104-1,))</f>
        <v>6</v>
      </c>
      <c r="AB104" cm="1">
        <f t="array" aca="1" ref="AB104" ca="1">IF(ISNA(K104),,OFFSET(INDIRECT("'"&amp;AB$67&amp;"'!d1"),K104-1,))</f>
        <v>6</v>
      </c>
      <c r="AC104" cm="1">
        <f t="array" aca="1" ref="AC104" ca="1">IF(ISNA(L104),,OFFSET(INDIRECT("'"&amp;AC$67&amp;"'!d1"),L104-1,))</f>
        <v>6</v>
      </c>
      <c r="AD104" cm="1">
        <f t="array" aca="1" ref="AD104" ca="1">IF(ISNA(M104),,OFFSET(INDIRECT("'"&amp;AD$67&amp;"'!d1"),M104-1,))</f>
        <v>6</v>
      </c>
      <c r="AE104" cm="1">
        <f t="array" aca="1" ref="AE104" ca="1">IF(ISNA(N104),,OFFSET(INDIRECT("'"&amp;AE$67&amp;"'!d1"),N104-1,))</f>
        <v>6</v>
      </c>
      <c r="AF104" cm="1">
        <f t="array" aca="1" ref="AF104" ca="1">IF(ISNA(O104),,OFFSET(INDIRECT("'"&amp;AF$67&amp;"'!d1"),O104-1,))</f>
        <v>6</v>
      </c>
      <c r="AG104" cm="1">
        <f t="array" aca="1" ref="AG104" ca="1">IF(ISNA(P104),,OFFSET(INDIRECT("'"&amp;AG$67&amp;"'!d1"),P104-1,))</f>
        <v>6</v>
      </c>
      <c r="AH104" cm="1">
        <f t="array" aca="1" ref="AH104" ca="1">IF(ISNA(Q104),,OFFSET(INDIRECT("'"&amp;AH$67&amp;"'!d1"),Q104-1,))</f>
        <v>6</v>
      </c>
      <c r="AI104" cm="1">
        <f t="array" aca="1" ref="AI104" ca="1">IF(ISNA(R104),,OFFSET(INDIRECT("'"&amp;AI$67&amp;"'!d1"),R104-1,))</f>
        <v>6</v>
      </c>
      <c r="AJ104" cm="1">
        <f t="array" aca="1" ref="AJ104" ca="1">IF(ISNA(S104),,OFFSET(INDIRECT("'"&amp;AJ$67&amp;"'!d1"),S104-1,))</f>
        <v>6</v>
      </c>
      <c r="AM104">
        <f t="shared" ca="1" si="131"/>
        <v>0</v>
      </c>
      <c r="AN104">
        <f t="shared" ca="1" si="131"/>
        <v>0</v>
      </c>
      <c r="AO104">
        <f t="shared" ca="1" si="131"/>
        <v>0</v>
      </c>
      <c r="AP104">
        <f t="shared" ca="1" si="131"/>
        <v>0</v>
      </c>
      <c r="AQ104">
        <f t="shared" ca="1" si="131"/>
        <v>0</v>
      </c>
      <c r="AR104">
        <f t="shared" ca="1" si="138"/>
        <v>0</v>
      </c>
      <c r="AS104">
        <f t="shared" ca="1" si="138"/>
        <v>0</v>
      </c>
      <c r="AT104">
        <f t="shared" ca="1" si="138"/>
        <v>0</v>
      </c>
      <c r="AU104">
        <f t="shared" ca="1" si="138"/>
        <v>0</v>
      </c>
      <c r="AV104">
        <f t="shared" ca="1" si="138"/>
        <v>0</v>
      </c>
      <c r="AW104">
        <f t="shared" ca="1" si="139"/>
        <v>0</v>
      </c>
      <c r="AX104">
        <f t="shared" ca="1" si="139"/>
        <v>0</v>
      </c>
      <c r="AY104">
        <f t="shared" ca="1" si="139"/>
        <v>0</v>
      </c>
      <c r="AZ104">
        <f t="shared" ca="1" si="139"/>
        <v>0</v>
      </c>
      <c r="BA104">
        <f t="shared" ca="1" si="139"/>
        <v>0</v>
      </c>
      <c r="BD104">
        <f t="shared" ca="1" si="132"/>
        <v>1</v>
      </c>
      <c r="BE104">
        <f t="shared" ca="1" si="132"/>
        <v>1</v>
      </c>
      <c r="BF104">
        <f t="shared" ca="1" si="132"/>
        <v>1</v>
      </c>
      <c r="BG104">
        <f t="shared" ca="1" si="132"/>
        <v>1</v>
      </c>
      <c r="BH104">
        <f t="shared" ca="1" si="132"/>
        <v>1</v>
      </c>
      <c r="BI104">
        <f t="shared" ca="1" si="133"/>
        <v>1</v>
      </c>
      <c r="BJ104">
        <f t="shared" ca="1" si="133"/>
        <v>1</v>
      </c>
      <c r="BK104">
        <f t="shared" ca="1" si="133"/>
        <v>1</v>
      </c>
      <c r="BL104">
        <f t="shared" ca="1" si="133"/>
        <v>1</v>
      </c>
      <c r="BM104">
        <f t="shared" ca="1" si="133"/>
        <v>1</v>
      </c>
      <c r="BN104">
        <f t="shared" ca="1" si="133"/>
        <v>1</v>
      </c>
      <c r="BO104">
        <f t="shared" ca="1" si="133"/>
        <v>1</v>
      </c>
      <c r="BP104">
        <f t="shared" ca="1" si="133"/>
        <v>1</v>
      </c>
      <c r="BQ104">
        <f t="shared" ca="1" si="133"/>
        <v>1</v>
      </c>
      <c r="BR104">
        <f t="shared" ca="1" si="133"/>
        <v>1</v>
      </c>
      <c r="BU104">
        <f t="shared" ca="1" si="134"/>
        <v>6</v>
      </c>
      <c r="BV104">
        <f t="shared" ca="1" si="134"/>
        <v>6</v>
      </c>
      <c r="BW104">
        <f t="shared" ca="1" si="134"/>
        <v>6</v>
      </c>
      <c r="BX104">
        <f t="shared" ca="1" si="134"/>
        <v>6</v>
      </c>
      <c r="BY104">
        <f t="shared" ca="1" si="134"/>
        <v>6</v>
      </c>
      <c r="BZ104">
        <f t="shared" ca="1" si="135"/>
        <v>6</v>
      </c>
      <c r="CA104">
        <f t="shared" ca="1" si="135"/>
        <v>6</v>
      </c>
      <c r="CB104">
        <f t="shared" ca="1" si="135"/>
        <v>6</v>
      </c>
      <c r="CC104">
        <f t="shared" ca="1" si="135"/>
        <v>6</v>
      </c>
      <c r="CD104">
        <f t="shared" ca="1" si="135"/>
        <v>6</v>
      </c>
      <c r="CE104">
        <f t="shared" ca="1" si="135"/>
        <v>6</v>
      </c>
      <c r="CF104">
        <f t="shared" ca="1" si="135"/>
        <v>6</v>
      </c>
      <c r="CG104">
        <f t="shared" ca="1" si="135"/>
        <v>6</v>
      </c>
      <c r="CH104">
        <f t="shared" ca="1" si="135"/>
        <v>6</v>
      </c>
      <c r="CI104">
        <f t="shared" ca="1" si="135"/>
        <v>6</v>
      </c>
      <c r="CL104">
        <f t="shared" ca="1" si="136"/>
        <v>1</v>
      </c>
      <c r="CM104">
        <f t="shared" ca="1" si="136"/>
        <v>1</v>
      </c>
      <c r="CN104">
        <f t="shared" ca="1" si="136"/>
        <v>1</v>
      </c>
      <c r="CO104">
        <f t="shared" ca="1" si="136"/>
        <v>1</v>
      </c>
      <c r="CP104">
        <f t="shared" ca="1" si="136"/>
        <v>1</v>
      </c>
      <c r="CQ104">
        <f t="shared" ca="1" si="137"/>
        <v>1</v>
      </c>
      <c r="CR104">
        <f t="shared" ca="1" si="137"/>
        <v>1</v>
      </c>
      <c r="CS104">
        <f t="shared" ca="1" si="137"/>
        <v>1</v>
      </c>
      <c r="CT104">
        <f t="shared" ca="1" si="137"/>
        <v>1</v>
      </c>
      <c r="CU104">
        <f t="shared" ca="1" si="137"/>
        <v>1</v>
      </c>
      <c r="CV104">
        <f t="shared" ca="1" si="137"/>
        <v>1</v>
      </c>
      <c r="CW104">
        <f t="shared" ca="1" si="137"/>
        <v>1</v>
      </c>
      <c r="CX104">
        <f t="shared" ca="1" si="137"/>
        <v>1</v>
      </c>
      <c r="CY104">
        <f t="shared" ca="1" si="137"/>
        <v>1</v>
      </c>
      <c r="CZ104">
        <f t="shared" ca="1" si="137"/>
        <v>1</v>
      </c>
      <c r="DC104" cm="1">
        <f t="array" aca="1" ref="DC104" ca="1">IF(BD104,OFFSET(INDIRECT("'"&amp;DT$67&amp;"'!f1"),E104-1,),"")</f>
        <v>0.29746988043188999</v>
      </c>
      <c r="DD104" cm="1">
        <f t="array" aca="1" ref="DD104" ca="1">IF(BE104,OFFSET(INDIRECT("'"&amp;DU$67&amp;"'!f1"),F104-1,),"")</f>
        <v>4.9558440828695796</v>
      </c>
      <c r="DE104" cm="1">
        <f t="array" aca="1" ref="DE104" ca="1">IF(BF104,OFFSET(INDIRECT("'"&amp;DV$67&amp;"'!f1"),G104-1,),"")</f>
        <v>2.99036946520209</v>
      </c>
      <c r="DF104" cm="1">
        <f t="array" aca="1" ref="DF104" ca="1">IF(BG104,OFFSET(INDIRECT("'"&amp;DW$67&amp;"'!f1"),H104-1,),"")</f>
        <v>23.314612120389899</v>
      </c>
      <c r="DG104" cm="1">
        <f t="array" aca="1" ref="DG104" ca="1">IF(BH104,OFFSET(INDIRECT("'"&amp;DX$67&amp;"'!f1"),I104-1,),"")</f>
        <v>3.2097196299582702</v>
      </c>
      <c r="DH104" cm="1">
        <f t="array" aca="1" ref="DH104" ca="1">IF(BI104,OFFSET(INDIRECT("'"&amp;DY$67&amp;"'!f1"),J104-1,),"")</f>
        <v>0.29746988043188999</v>
      </c>
      <c r="DI104" cm="1">
        <f t="array" aca="1" ref="DI104" ca="1">IF(BJ104,OFFSET(INDIRECT("'"&amp;DZ$67&amp;"'!f1"),K104-1,),"")</f>
        <v>4.9558440828695796</v>
      </c>
      <c r="DJ104" cm="1">
        <f t="array" aca="1" ref="DJ104" ca="1">IF(BK104,OFFSET(INDIRECT("'"&amp;EA$67&amp;"'!f1"),L104-1,),"")</f>
        <v>2.99036946520209</v>
      </c>
      <c r="DK104" cm="1">
        <f t="array" aca="1" ref="DK104" ca="1">IF(BL104,OFFSET(INDIRECT("'"&amp;EB$67&amp;"'!f1"),M104-1,),"")</f>
        <v>23.314612120389899</v>
      </c>
      <c r="DL104" cm="1">
        <f t="array" aca="1" ref="DL104" ca="1">IF(BM104,OFFSET(INDIRECT("'"&amp;EC$67&amp;"'!f1"),N104-1,),"")</f>
        <v>3.2097196299582702</v>
      </c>
      <c r="DM104" cm="1">
        <f t="array" aca="1" ref="DM104" ca="1">IF(BN104,OFFSET(INDIRECT("'"&amp;ED$67&amp;"'!f1"),O104-1,),"")</f>
        <v>0.29746988043188999</v>
      </c>
      <c r="DN104" cm="1">
        <f t="array" aca="1" ref="DN104" ca="1">IF(BO104,OFFSET(INDIRECT("'"&amp;EE$67&amp;"'!f1"),P104-1,),"")</f>
        <v>4.9558440828695796</v>
      </c>
      <c r="DO104" cm="1">
        <f t="array" aca="1" ref="DO104" ca="1">IF(BP104,OFFSET(INDIRECT("'"&amp;EF$67&amp;"'!f1"),Q104-1,),"")</f>
        <v>2.99036946520209</v>
      </c>
      <c r="DP104" cm="1">
        <f t="array" aca="1" ref="DP104" ca="1">IF(BQ104,OFFSET(INDIRECT("'"&amp;EG$67&amp;"'!f1"),R104-1,),"")</f>
        <v>23.314612120389899</v>
      </c>
      <c r="DQ104" cm="1">
        <f t="array" aca="1" ref="DQ104" ca="1">IF(BR104,OFFSET(INDIRECT("'"&amp;EH$67&amp;"'!f1"),S104-1,),"")</f>
        <v>3.2097196299582702</v>
      </c>
      <c r="DT104" cm="1">
        <f t="array" aca="1" ref="DT104" ca="1">IF(CL104,OFFSET(INDIRECT("'"&amp;DT$67&amp;"'!f1"),E104-1,),"")</f>
        <v>0.29746988043188999</v>
      </c>
      <c r="DU104" cm="1">
        <f t="array" aca="1" ref="DU104" ca="1">IF(CM104,OFFSET(INDIRECT("'"&amp;DU$67&amp;"'!f1"),F104-1,),"")</f>
        <v>4.9558440828695796</v>
      </c>
      <c r="DV104" cm="1">
        <f t="array" aca="1" ref="DV104" ca="1">IF(CN104,OFFSET(INDIRECT("'"&amp;DV$67&amp;"'!f1"),G104-1,),"")</f>
        <v>2.99036946520209</v>
      </c>
      <c r="DW104" cm="1">
        <f t="array" aca="1" ref="DW104" ca="1">IF(CO104,OFFSET(INDIRECT("'"&amp;DW$67&amp;"'!f1"),H104-1,),"")</f>
        <v>23.314612120389899</v>
      </c>
      <c r="DX104" cm="1">
        <f t="array" aca="1" ref="DX104" ca="1">IF(CP104,OFFSET(INDIRECT("'"&amp;DX$67&amp;"'!f1"),I104-1,),"")</f>
        <v>3.2097196299582702</v>
      </c>
      <c r="DY104" cm="1">
        <f t="array" aca="1" ref="DY104" ca="1">IF(CQ104,OFFSET(INDIRECT("'"&amp;DY$67&amp;"'!f1"),J104-1,),"")</f>
        <v>0.29746988043188999</v>
      </c>
      <c r="DZ104" cm="1">
        <f t="array" aca="1" ref="DZ104" ca="1">IF(CR104,OFFSET(INDIRECT("'"&amp;DZ$67&amp;"'!f1"),K104-1,),"")</f>
        <v>4.9558440828695796</v>
      </c>
      <c r="EA104" cm="1">
        <f t="array" aca="1" ref="EA104" ca="1">IF(CS104,OFFSET(INDIRECT("'"&amp;EA$67&amp;"'!f1"),L104-1,),"")</f>
        <v>2.99036946520209</v>
      </c>
      <c r="EB104" cm="1">
        <f t="array" aca="1" ref="EB104" ca="1">IF(CT104,OFFSET(INDIRECT("'"&amp;EB$67&amp;"'!f1"),M104-1,),"")</f>
        <v>23.314612120389899</v>
      </c>
      <c r="EC104" cm="1">
        <f t="array" aca="1" ref="EC104" ca="1">IF(CU104,OFFSET(INDIRECT("'"&amp;EC$67&amp;"'!f1"),N104-1,),"")</f>
        <v>3.2097196299582702</v>
      </c>
      <c r="ED104" cm="1">
        <f t="array" aca="1" ref="ED104" ca="1">IF(CV104,OFFSET(INDIRECT("'"&amp;ED$67&amp;"'!f1"),O104-1,),"")</f>
        <v>0.29746988043188999</v>
      </c>
      <c r="EE104" cm="1">
        <f t="array" aca="1" ref="EE104" ca="1">IF(CW104,OFFSET(INDIRECT("'"&amp;EE$67&amp;"'!f1"),P104-1,),"")</f>
        <v>4.9558440828695796</v>
      </c>
      <c r="EF104" cm="1">
        <f t="array" aca="1" ref="EF104" ca="1">IF(CX104,OFFSET(INDIRECT("'"&amp;EF$67&amp;"'!f1"),Q104-1,),"")</f>
        <v>2.99036946520209</v>
      </c>
      <c r="EG104" cm="1">
        <f t="array" aca="1" ref="EG104" ca="1">IF(CY104,OFFSET(INDIRECT("'"&amp;EG$67&amp;"'!f1"),R104-1,),"")</f>
        <v>23.314612120389899</v>
      </c>
      <c r="EH104" cm="1">
        <f t="array" aca="1" ref="EH104" ca="1">IF(CZ104,OFFSET(INDIRECT("'"&amp;EH$67&amp;"'!f1"),S104-1,),"")</f>
        <v>3.2097196299582702</v>
      </c>
      <c r="EK104" cm="1">
        <f t="array" aca="1" ref="EK104" ca="1">IF(ISNA(E104),0,OFFSET(INDIRECT("'"&amp;EK$67&amp;"'!g1"),E104-1,)*CL104)</f>
        <v>1</v>
      </c>
      <c r="EL104" cm="1">
        <f t="array" aca="1" ref="EL104" ca="1">IF(ISNA(F104),0,OFFSET(INDIRECT("'"&amp;EL$67&amp;"'!g1"),F104-1,)*CM104)</f>
        <v>6365</v>
      </c>
      <c r="EM104" cm="1">
        <f t="array" aca="1" ref="EM104" ca="1">IF(ISNA(G104),0,OFFSET(INDIRECT("'"&amp;EM$67&amp;"'!g1"),G104-1,)*CN104)</f>
        <v>7434</v>
      </c>
      <c r="EN104" cm="1">
        <f t="array" aca="1" ref="EN104" ca="1">IF(ISNA(H104),0,OFFSET(INDIRECT("'"&amp;EN$67&amp;"'!g1"),H104-1,)*CO104)</f>
        <v>6837</v>
      </c>
      <c r="EO104" cm="1">
        <f t="array" aca="1" ref="EO104" ca="1">IF(ISNA(I104),0,OFFSET(INDIRECT("'"&amp;EO$67&amp;"'!g1"),I104-1,)*CP104)</f>
        <v>9487</v>
      </c>
      <c r="EP104" cm="1">
        <f t="array" aca="1" ref="EP104" ca="1">IF(ISNA(J104),0,OFFSET(INDIRECT("'"&amp;EP$67&amp;"'!g1"),J104-1,)*CQ104)</f>
        <v>1</v>
      </c>
      <c r="EQ104" cm="1">
        <f t="array" aca="1" ref="EQ104" ca="1">IF(ISNA(K104),0,OFFSET(INDIRECT("'"&amp;EQ$67&amp;"'!g1"),K104-1,)*CR104)</f>
        <v>6365</v>
      </c>
      <c r="ER104" cm="1">
        <f t="array" aca="1" ref="ER104" ca="1">IF(ISNA(L104),0,OFFSET(INDIRECT("'"&amp;ER$67&amp;"'!g1"),L104-1,)*CS104)</f>
        <v>7434</v>
      </c>
      <c r="ES104" cm="1">
        <f t="array" aca="1" ref="ES104" ca="1">IF(ISNA(M104),0,OFFSET(INDIRECT("'"&amp;ES$67&amp;"'!g1"),M104-1,)*CT104)</f>
        <v>6837</v>
      </c>
      <c r="ET104" cm="1">
        <f t="array" aca="1" ref="ET104" ca="1">IF(ISNA(N104),0,OFFSET(INDIRECT("'"&amp;ET$67&amp;"'!g1"),N104-1,)*CU104)</f>
        <v>9487</v>
      </c>
      <c r="EU104" cm="1">
        <f t="array" aca="1" ref="EU104" ca="1">IF(ISNA(O104),0,OFFSET(INDIRECT("'"&amp;EU$67&amp;"'!g1"),O104-1,)*CV104)</f>
        <v>1</v>
      </c>
      <c r="EV104" cm="1">
        <f t="array" aca="1" ref="EV104" ca="1">IF(ISNA(P104),0,OFFSET(INDIRECT("'"&amp;EV$67&amp;"'!g1"),P104-1,)*CW104)</f>
        <v>6365</v>
      </c>
      <c r="EW104" cm="1">
        <f t="array" aca="1" ref="EW104" ca="1">IF(ISNA(Q104),0,OFFSET(INDIRECT("'"&amp;EW$67&amp;"'!g1"),Q104-1,)*CX104)</f>
        <v>7434</v>
      </c>
      <c r="EX104" cm="1">
        <f t="array" aca="1" ref="EX104" ca="1">IF(ISNA(R104),0,OFFSET(INDIRECT("'"&amp;EX$67&amp;"'!g1"),R104-1,)*CY104)</f>
        <v>6837</v>
      </c>
      <c r="EY104" cm="1">
        <f t="array" aca="1" ref="EY104" ca="1">IF(ISNA(S104),0,OFFSET(INDIRECT("'"&amp;EY$67&amp;"'!g1"),S104-1,)*CZ104)</f>
        <v>9487</v>
      </c>
      <c r="FB104" s="10" cm="1">
        <f t="array" aca="1" ref="FB104" ca="1">IF(ISNA(E104),0,OFFSET(INDIRECT("'"&amp;EK$67&amp;"'!h1"),E104-1,))</f>
        <v>1</v>
      </c>
      <c r="FC104" s="10" cm="1">
        <f t="array" aca="1" ref="FC104" ca="1">IF(ISNA(F104),0,OFFSET(INDIRECT("'"&amp;EL$67&amp;"'!h1"),F104-1,))</f>
        <v>10000</v>
      </c>
      <c r="FD104" s="10" cm="1">
        <f t="array" aca="1" ref="FD104" ca="1">IF(ISNA(G104),0,OFFSET(INDIRECT("'"&amp;EM$67&amp;"'!h1"),G104-1,))</f>
        <v>10000</v>
      </c>
      <c r="FE104" s="10" cm="1">
        <f t="array" aca="1" ref="FE104" ca="1">IF(ISNA(H104),0,OFFSET(INDIRECT("'"&amp;EN$67&amp;"'!h1"),H104-1,))</f>
        <v>10000</v>
      </c>
      <c r="FF104" s="10" cm="1">
        <f t="array" aca="1" ref="FF104" ca="1">IF(ISNA(I104),0,OFFSET(INDIRECT("'"&amp;EO$67&amp;"'!h1"),I104-1,))</f>
        <v>10000</v>
      </c>
      <c r="FG104" s="10" cm="1">
        <f t="array" aca="1" ref="FG104" ca="1">IF(ISNA(J104),0,OFFSET(INDIRECT("'"&amp;EP$67&amp;"'!h1"),J104-1,))</f>
        <v>1</v>
      </c>
      <c r="FH104" s="10" cm="1">
        <f t="array" aca="1" ref="FH104" ca="1">IF(ISNA(K104),0,OFFSET(INDIRECT("'"&amp;EQ$67&amp;"'!h1"),K104-1,))</f>
        <v>10000</v>
      </c>
      <c r="FI104" s="10" cm="1">
        <f t="array" aca="1" ref="FI104" ca="1">IF(ISNA(L104),0,OFFSET(INDIRECT("'"&amp;ER$67&amp;"'!h1"),L104-1,))</f>
        <v>10000</v>
      </c>
      <c r="FJ104" s="10" cm="1">
        <f t="array" aca="1" ref="FJ104" ca="1">IF(ISNA(M104),0,OFFSET(INDIRECT("'"&amp;ES$67&amp;"'!h1"),M104-1,))</f>
        <v>10000</v>
      </c>
      <c r="FK104" s="10" cm="1">
        <f t="array" aca="1" ref="FK104" ca="1">IF(ISNA(N104),0,OFFSET(INDIRECT("'"&amp;ET$67&amp;"'!h1"),N104-1,))</f>
        <v>10000</v>
      </c>
      <c r="FL104" s="10" cm="1">
        <f t="array" aca="1" ref="FL104" ca="1">IF(ISNA(O104),0,OFFSET(INDIRECT("'"&amp;EU$67&amp;"'!h1"),O104-1,))</f>
        <v>1</v>
      </c>
      <c r="FM104" s="10" cm="1">
        <f t="array" aca="1" ref="FM104" ca="1">IF(ISNA(P104),0,OFFSET(INDIRECT("'"&amp;EV$67&amp;"'!h1"),P104-1,))</f>
        <v>10000</v>
      </c>
      <c r="FN104" s="10" cm="1">
        <f t="array" aca="1" ref="FN104" ca="1">IF(ISNA(Q104),0,OFFSET(INDIRECT("'"&amp;EW$67&amp;"'!h1"),Q104-1,))</f>
        <v>10000</v>
      </c>
      <c r="FO104" s="10" cm="1">
        <f t="array" aca="1" ref="FO104" ca="1">IF(ISNA(R104),0,OFFSET(INDIRECT("'"&amp;EX$67&amp;"'!h1"),R104-1,))</f>
        <v>10000</v>
      </c>
      <c r="FP104" s="10" cm="1">
        <f t="array" aca="1" ref="FP104" ca="1">IF(ISNA(S104),0,OFFSET(INDIRECT("'"&amp;EY$67&amp;"'!h1"),S104-1,))</f>
        <v>10000</v>
      </c>
      <c r="FQ104" s="10"/>
      <c r="FS104">
        <f t="shared" ca="1" si="126"/>
        <v>31</v>
      </c>
      <c r="FT104" t="e">
        <f t="shared" ca="1" si="141"/>
        <v>#N/A</v>
      </c>
      <c r="FU104" t="e">
        <f t="shared" ca="1" si="142"/>
        <v>#N/A</v>
      </c>
      <c r="FV104" t="e">
        <f t="shared" ca="1" si="143"/>
        <v>#N/A</v>
      </c>
      <c r="FW104" s="4" t="e">
        <f t="shared" ca="1" si="127"/>
        <v>#N/A</v>
      </c>
      <c r="FX104" s="5" t="e">
        <f t="shared" ca="1" si="128"/>
        <v>#N/A</v>
      </c>
    </row>
    <row r="105" spans="1:180" x14ac:dyDescent="0.2">
      <c r="A105" t="str" cm="1">
        <f t="array" aca="1" ref="A105" ca="1">INDIRECT($A$67&amp;"!A"&amp;ROW(C105)+$B$65)</f>
        <v>[[32,5,8]]</v>
      </c>
      <c r="B105" cm="1">
        <f t="array" aca="1" ref="B105" ca="1">INDIRECT($A$67&amp;"!b"&amp;ROW(C105)+$B$65)</f>
        <v>32</v>
      </c>
      <c r="C105">
        <f t="shared" ca="1" si="125"/>
        <v>8</v>
      </c>
      <c r="D105">
        <f>best!D65</f>
        <v>9</v>
      </c>
      <c r="E105">
        <f t="shared" ca="1" si="140"/>
        <v>62</v>
      </c>
      <c r="F105">
        <f t="shared" ca="1" si="140"/>
        <v>62</v>
      </c>
      <c r="G105">
        <f t="shared" ca="1" si="140"/>
        <v>62</v>
      </c>
      <c r="H105">
        <f t="shared" ca="1" si="140"/>
        <v>54</v>
      </c>
      <c r="I105">
        <f t="shared" ca="1" si="140"/>
        <v>63</v>
      </c>
      <c r="J105">
        <f t="shared" ca="1" si="140"/>
        <v>62</v>
      </c>
      <c r="K105">
        <f t="shared" ca="1" si="140"/>
        <v>62</v>
      </c>
      <c r="L105">
        <f t="shared" ca="1" si="140"/>
        <v>62</v>
      </c>
      <c r="M105">
        <f t="shared" ca="1" si="140"/>
        <v>54</v>
      </c>
      <c r="N105">
        <f t="shared" ca="1" si="140"/>
        <v>63</v>
      </c>
      <c r="O105">
        <f t="shared" ca="1" si="140"/>
        <v>62</v>
      </c>
      <c r="P105">
        <f t="shared" ca="1" si="140"/>
        <v>62</v>
      </c>
      <c r="Q105">
        <f t="shared" ca="1" si="140"/>
        <v>62</v>
      </c>
      <c r="R105">
        <f t="shared" ca="1" si="140"/>
        <v>54</v>
      </c>
      <c r="S105">
        <f t="shared" ca="1" si="140"/>
        <v>63</v>
      </c>
      <c r="V105" cm="1">
        <f t="array" aca="1" ref="V105" ca="1">IF(ISNA(E105),,OFFSET(INDIRECT("'"&amp;V$67&amp;"'!d1"),E105-1,))</f>
        <v>8</v>
      </c>
      <c r="W105" cm="1">
        <f t="array" aca="1" ref="W105" ca="1">IF(ISNA(F105),,OFFSET(INDIRECT("'"&amp;W$67&amp;"'!d1"),F105-1,))</f>
        <v>8</v>
      </c>
      <c r="X105" cm="1">
        <f t="array" aca="1" ref="X105" ca="1">IF(ISNA(G105),,OFFSET(INDIRECT("'"&amp;X$67&amp;"'!d1"),G105-1,))</f>
        <v>8</v>
      </c>
      <c r="Y105" cm="1">
        <f t="array" aca="1" ref="Y105" ca="1">IF(ISNA(H105),,OFFSET(INDIRECT("'"&amp;Y$67&amp;"'!d1"),H105-1,))</f>
        <v>8</v>
      </c>
      <c r="Z105" cm="1">
        <f t="array" aca="1" ref="Z105" ca="1">IF(ISNA(I105),,OFFSET(INDIRECT("'"&amp;Z$67&amp;"'!d1"),I105-1,))</f>
        <v>8</v>
      </c>
      <c r="AA105" cm="1">
        <f t="array" aca="1" ref="AA105" ca="1">IF(ISNA(J105),,OFFSET(INDIRECT("'"&amp;AA$67&amp;"'!d1"),J105-1,))</f>
        <v>8</v>
      </c>
      <c r="AB105" cm="1">
        <f t="array" aca="1" ref="AB105" ca="1">IF(ISNA(K105),,OFFSET(INDIRECT("'"&amp;AB$67&amp;"'!d1"),K105-1,))</f>
        <v>8</v>
      </c>
      <c r="AC105" cm="1">
        <f t="array" aca="1" ref="AC105" ca="1">IF(ISNA(L105),,OFFSET(INDIRECT("'"&amp;AC$67&amp;"'!d1"),L105-1,))</f>
        <v>8</v>
      </c>
      <c r="AD105" cm="1">
        <f t="array" aca="1" ref="AD105" ca="1">IF(ISNA(M105),,OFFSET(INDIRECT("'"&amp;AD$67&amp;"'!d1"),M105-1,))</f>
        <v>8</v>
      </c>
      <c r="AE105" cm="1">
        <f t="array" aca="1" ref="AE105" ca="1">IF(ISNA(N105),,OFFSET(INDIRECT("'"&amp;AE$67&amp;"'!d1"),N105-1,))</f>
        <v>8</v>
      </c>
      <c r="AF105" cm="1">
        <f t="array" aca="1" ref="AF105" ca="1">IF(ISNA(O105),,OFFSET(INDIRECT("'"&amp;AF$67&amp;"'!d1"),O105-1,))</f>
        <v>8</v>
      </c>
      <c r="AG105" cm="1">
        <f t="array" aca="1" ref="AG105" ca="1">IF(ISNA(P105),,OFFSET(INDIRECT("'"&amp;AG$67&amp;"'!d1"),P105-1,))</f>
        <v>8</v>
      </c>
      <c r="AH105" cm="1">
        <f t="array" aca="1" ref="AH105" ca="1">IF(ISNA(Q105),,OFFSET(INDIRECT("'"&amp;AH$67&amp;"'!d1"),Q105-1,))</f>
        <v>8</v>
      </c>
      <c r="AI105" cm="1">
        <f t="array" aca="1" ref="AI105" ca="1">IF(ISNA(R105),,OFFSET(INDIRECT("'"&amp;AI$67&amp;"'!d1"),R105-1,))</f>
        <v>8</v>
      </c>
      <c r="AJ105" cm="1">
        <f t="array" aca="1" ref="AJ105" ca="1">IF(ISNA(S105),,OFFSET(INDIRECT("'"&amp;AJ$67&amp;"'!d1"),S105-1,))</f>
        <v>8</v>
      </c>
      <c r="AM105">
        <f t="shared" ca="1" si="131"/>
        <v>0</v>
      </c>
      <c r="AN105">
        <f t="shared" ca="1" si="131"/>
        <v>0</v>
      </c>
      <c r="AO105">
        <f t="shared" ca="1" si="131"/>
        <v>0</v>
      </c>
      <c r="AP105">
        <f t="shared" ca="1" si="131"/>
        <v>0</v>
      </c>
      <c r="AQ105">
        <f t="shared" ca="1" si="131"/>
        <v>0</v>
      </c>
      <c r="AR105">
        <f t="shared" ca="1" si="138"/>
        <v>0</v>
      </c>
      <c r="AS105">
        <f t="shared" ca="1" si="138"/>
        <v>0</v>
      </c>
      <c r="AT105">
        <f t="shared" ca="1" si="138"/>
        <v>0</v>
      </c>
      <c r="AU105">
        <f t="shared" ca="1" si="138"/>
        <v>0</v>
      </c>
      <c r="AV105">
        <f t="shared" ca="1" si="138"/>
        <v>0</v>
      </c>
      <c r="AW105">
        <f t="shared" ca="1" si="139"/>
        <v>0</v>
      </c>
      <c r="AX105">
        <f t="shared" ca="1" si="139"/>
        <v>0</v>
      </c>
      <c r="AY105">
        <f t="shared" ca="1" si="139"/>
        <v>0</v>
      </c>
      <c r="AZ105">
        <f t="shared" ca="1" si="139"/>
        <v>0</v>
      </c>
      <c r="BA105">
        <f t="shared" ca="1" si="139"/>
        <v>0</v>
      </c>
      <c r="BD105">
        <f t="shared" ca="1" si="132"/>
        <v>1</v>
      </c>
      <c r="BE105">
        <f t="shared" ca="1" si="132"/>
        <v>1</v>
      </c>
      <c r="BF105">
        <f t="shared" ca="1" si="132"/>
        <v>1</v>
      </c>
      <c r="BG105">
        <f t="shared" ca="1" si="132"/>
        <v>1</v>
      </c>
      <c r="BH105">
        <f t="shared" ca="1" si="132"/>
        <v>1</v>
      </c>
      <c r="BI105">
        <f t="shared" ca="1" si="133"/>
        <v>1</v>
      </c>
      <c r="BJ105">
        <f t="shared" ca="1" si="133"/>
        <v>1</v>
      </c>
      <c r="BK105">
        <f t="shared" ca="1" si="133"/>
        <v>1</v>
      </c>
      <c r="BL105">
        <f t="shared" ca="1" si="133"/>
        <v>1</v>
      </c>
      <c r="BM105">
        <f t="shared" ca="1" si="133"/>
        <v>1</v>
      </c>
      <c r="BN105">
        <f t="shared" ca="1" si="133"/>
        <v>1</v>
      </c>
      <c r="BO105">
        <f t="shared" ca="1" si="133"/>
        <v>1</v>
      </c>
      <c r="BP105">
        <f t="shared" ca="1" si="133"/>
        <v>1</v>
      </c>
      <c r="BQ105">
        <f t="shared" ca="1" si="133"/>
        <v>1</v>
      </c>
      <c r="BR105">
        <f t="shared" ca="1" si="133"/>
        <v>1</v>
      </c>
      <c r="BU105">
        <f t="shared" ca="1" si="134"/>
        <v>8</v>
      </c>
      <c r="BV105">
        <f t="shared" ca="1" si="134"/>
        <v>8</v>
      </c>
      <c r="BW105">
        <f t="shared" ca="1" si="134"/>
        <v>8</v>
      </c>
      <c r="BX105">
        <f t="shared" ca="1" si="134"/>
        <v>8</v>
      </c>
      <c r="BY105">
        <f t="shared" ca="1" si="134"/>
        <v>8</v>
      </c>
      <c r="BZ105">
        <f t="shared" ca="1" si="135"/>
        <v>8</v>
      </c>
      <c r="CA105">
        <f t="shared" ca="1" si="135"/>
        <v>8</v>
      </c>
      <c r="CB105">
        <f t="shared" ca="1" si="135"/>
        <v>8</v>
      </c>
      <c r="CC105">
        <f t="shared" ca="1" si="135"/>
        <v>8</v>
      </c>
      <c r="CD105">
        <f t="shared" ca="1" si="135"/>
        <v>8</v>
      </c>
      <c r="CE105">
        <f t="shared" ca="1" si="135"/>
        <v>8</v>
      </c>
      <c r="CF105">
        <f t="shared" ca="1" si="135"/>
        <v>8</v>
      </c>
      <c r="CG105">
        <f t="shared" ca="1" si="135"/>
        <v>8</v>
      </c>
      <c r="CH105">
        <f t="shared" ca="1" si="135"/>
        <v>8</v>
      </c>
      <c r="CI105">
        <f t="shared" ca="1" si="135"/>
        <v>8</v>
      </c>
      <c r="CL105">
        <f t="shared" ca="1" si="136"/>
        <v>1</v>
      </c>
      <c r="CM105">
        <f t="shared" ca="1" si="136"/>
        <v>1</v>
      </c>
      <c r="CN105">
        <f t="shared" ca="1" si="136"/>
        <v>1</v>
      </c>
      <c r="CO105">
        <f t="shared" ca="1" si="136"/>
        <v>1</v>
      </c>
      <c r="CP105">
        <f t="shared" ca="1" si="136"/>
        <v>1</v>
      </c>
      <c r="CQ105">
        <f t="shared" ca="1" si="137"/>
        <v>1</v>
      </c>
      <c r="CR105">
        <f t="shared" ca="1" si="137"/>
        <v>1</v>
      </c>
      <c r="CS105">
        <f t="shared" ca="1" si="137"/>
        <v>1</v>
      </c>
      <c r="CT105">
        <f t="shared" ca="1" si="137"/>
        <v>1</v>
      </c>
      <c r="CU105">
        <f t="shared" ca="1" si="137"/>
        <v>1</v>
      </c>
      <c r="CV105">
        <f t="shared" ca="1" si="137"/>
        <v>1</v>
      </c>
      <c r="CW105">
        <f t="shared" ca="1" si="137"/>
        <v>1</v>
      </c>
      <c r="CX105">
        <f t="shared" ca="1" si="137"/>
        <v>1</v>
      </c>
      <c r="CY105">
        <f t="shared" ca="1" si="137"/>
        <v>1</v>
      </c>
      <c r="CZ105">
        <f t="shared" ca="1" si="137"/>
        <v>1</v>
      </c>
      <c r="DC105" cm="1">
        <f t="array" aca="1" ref="DC105" ca="1">IF(BD105,OFFSET(INDIRECT("'"&amp;DT$67&amp;"'!f1"),E105-1,),"")</f>
        <v>0.34492480661719999</v>
      </c>
      <c r="DD105" cm="1">
        <f t="array" aca="1" ref="DD105" ca="1">IF(BE105,OFFSET(INDIRECT("'"&amp;DU$67&amp;"'!f1"),F105-1,),"")</f>
        <v>4.3309238171204898</v>
      </c>
      <c r="DE105" cm="1">
        <f t="array" aca="1" ref="DE105" ca="1">IF(BF105,OFFSET(INDIRECT("'"&amp;DV$67&amp;"'!f1"),G105-1,),"")</f>
        <v>2.8326981794088999</v>
      </c>
      <c r="DF105" cm="1">
        <f t="array" aca="1" ref="DF105" ca="1">IF(BG105,OFFSET(INDIRECT("'"&amp;DW$67&amp;"'!f1"),H105-1,),"")</f>
        <v>23.284461088478501</v>
      </c>
      <c r="DG105" cm="1">
        <f t="array" aca="1" ref="DG105" ca="1">IF(BH105,OFFSET(INDIRECT("'"&amp;DX$67&amp;"'!f1"),I105-1,),"")</f>
        <v>3.1287269406020601</v>
      </c>
      <c r="DH105" cm="1">
        <f t="array" aca="1" ref="DH105" ca="1">IF(BI105,OFFSET(INDIRECT("'"&amp;DY$67&amp;"'!f1"),J105-1,),"")</f>
        <v>0.34492480661719999</v>
      </c>
      <c r="DI105" cm="1">
        <f t="array" aca="1" ref="DI105" ca="1">IF(BJ105,OFFSET(INDIRECT("'"&amp;DZ$67&amp;"'!f1"),K105-1,),"")</f>
        <v>4.3309238171204898</v>
      </c>
      <c r="DJ105" cm="1">
        <f t="array" aca="1" ref="DJ105" ca="1">IF(BK105,OFFSET(INDIRECT("'"&amp;EA$67&amp;"'!f1"),L105-1,),"")</f>
        <v>2.8326981794088999</v>
      </c>
      <c r="DK105" cm="1">
        <f t="array" aca="1" ref="DK105" ca="1">IF(BL105,OFFSET(INDIRECT("'"&amp;EB$67&amp;"'!f1"),M105-1,),"")</f>
        <v>23.284461088478501</v>
      </c>
      <c r="DL105" cm="1">
        <f t="array" aca="1" ref="DL105" ca="1">IF(BM105,OFFSET(INDIRECT("'"&amp;EC$67&amp;"'!f1"),N105-1,),"")</f>
        <v>3.1287269406020601</v>
      </c>
      <c r="DM105" cm="1">
        <f t="array" aca="1" ref="DM105" ca="1">IF(BN105,OFFSET(INDIRECT("'"&amp;ED$67&amp;"'!f1"),O105-1,),"")</f>
        <v>0.34492480661719999</v>
      </c>
      <c r="DN105" cm="1">
        <f t="array" aca="1" ref="DN105" ca="1">IF(BO105,OFFSET(INDIRECT("'"&amp;EE$67&amp;"'!f1"),P105-1,),"")</f>
        <v>4.3309238171204898</v>
      </c>
      <c r="DO105" cm="1">
        <f t="array" aca="1" ref="DO105" ca="1">IF(BP105,OFFSET(INDIRECT("'"&amp;EF$67&amp;"'!f1"),Q105-1,),"")</f>
        <v>2.8326981794088999</v>
      </c>
      <c r="DP105" cm="1">
        <f t="array" aca="1" ref="DP105" ca="1">IF(BQ105,OFFSET(INDIRECT("'"&amp;EG$67&amp;"'!f1"),R105-1,),"")</f>
        <v>23.284461088478501</v>
      </c>
      <c r="DQ105" cm="1">
        <f t="array" aca="1" ref="DQ105" ca="1">IF(BR105,OFFSET(INDIRECT("'"&amp;EH$67&amp;"'!f1"),S105-1,),"")</f>
        <v>3.1287269406020601</v>
      </c>
      <c r="DT105" cm="1">
        <f t="array" aca="1" ref="DT105" ca="1">IF(CL105,OFFSET(INDIRECT("'"&amp;DT$67&amp;"'!f1"),E105-1,),"")</f>
        <v>0.34492480661719999</v>
      </c>
      <c r="DU105" cm="1">
        <f t="array" aca="1" ref="DU105" ca="1">IF(CM105,OFFSET(INDIRECT("'"&amp;DU$67&amp;"'!f1"),F105-1,),"")</f>
        <v>4.3309238171204898</v>
      </c>
      <c r="DV105" cm="1">
        <f t="array" aca="1" ref="DV105" ca="1">IF(CN105,OFFSET(INDIRECT("'"&amp;DV$67&amp;"'!f1"),G105-1,),"")</f>
        <v>2.8326981794088999</v>
      </c>
      <c r="DW105" cm="1">
        <f t="array" aca="1" ref="DW105" ca="1">IF(CO105,OFFSET(INDIRECT("'"&amp;DW$67&amp;"'!f1"),H105-1,),"")</f>
        <v>23.284461088478501</v>
      </c>
      <c r="DX105" cm="1">
        <f t="array" aca="1" ref="DX105" ca="1">IF(CP105,OFFSET(INDIRECT("'"&amp;DX$67&amp;"'!f1"),I105-1,),"")</f>
        <v>3.1287269406020601</v>
      </c>
      <c r="DY105" cm="1">
        <f t="array" aca="1" ref="DY105" ca="1">IF(CQ105,OFFSET(INDIRECT("'"&amp;DY$67&amp;"'!f1"),J105-1,),"")</f>
        <v>0.34492480661719999</v>
      </c>
      <c r="DZ105" cm="1">
        <f t="array" aca="1" ref="DZ105" ca="1">IF(CR105,OFFSET(INDIRECT("'"&amp;DZ$67&amp;"'!f1"),K105-1,),"")</f>
        <v>4.3309238171204898</v>
      </c>
      <c r="EA105" cm="1">
        <f t="array" aca="1" ref="EA105" ca="1">IF(CS105,OFFSET(INDIRECT("'"&amp;EA$67&amp;"'!f1"),L105-1,),"")</f>
        <v>2.8326981794088999</v>
      </c>
      <c r="EB105" cm="1">
        <f t="array" aca="1" ref="EB105" ca="1">IF(CT105,OFFSET(INDIRECT("'"&amp;EB$67&amp;"'!f1"),M105-1,),"")</f>
        <v>23.284461088478501</v>
      </c>
      <c r="EC105" cm="1">
        <f t="array" aca="1" ref="EC105" ca="1">IF(CU105,OFFSET(INDIRECT("'"&amp;EC$67&amp;"'!f1"),N105-1,),"")</f>
        <v>3.1287269406020601</v>
      </c>
      <c r="ED105" cm="1">
        <f t="array" aca="1" ref="ED105" ca="1">IF(CV105,OFFSET(INDIRECT("'"&amp;ED$67&amp;"'!f1"),O105-1,),"")</f>
        <v>0.34492480661719999</v>
      </c>
      <c r="EE105" cm="1">
        <f t="array" aca="1" ref="EE105" ca="1">IF(CW105,OFFSET(INDIRECT("'"&amp;EE$67&amp;"'!f1"),P105-1,),"")</f>
        <v>4.3309238171204898</v>
      </c>
      <c r="EF105" cm="1">
        <f t="array" aca="1" ref="EF105" ca="1">IF(CX105,OFFSET(INDIRECT("'"&amp;EF$67&amp;"'!f1"),Q105-1,),"")</f>
        <v>2.8326981794088999</v>
      </c>
      <c r="EG105" cm="1">
        <f t="array" aca="1" ref="EG105" ca="1">IF(CY105,OFFSET(INDIRECT("'"&amp;EG$67&amp;"'!f1"),R105-1,),"")</f>
        <v>23.284461088478501</v>
      </c>
      <c r="EH105" cm="1">
        <f t="array" aca="1" ref="EH105" ca="1">IF(CZ105,OFFSET(INDIRECT("'"&amp;EH$67&amp;"'!f1"),S105-1,),"")</f>
        <v>3.1287269406020601</v>
      </c>
      <c r="EK105" cm="1">
        <f t="array" aca="1" ref="EK105" ca="1">IF(ISNA(E105),0,OFFSET(INDIRECT("'"&amp;EK$67&amp;"'!g1"),E105-1,)*CL105)</f>
        <v>1</v>
      </c>
      <c r="EL105" cm="1">
        <f t="array" aca="1" ref="EL105" ca="1">IF(ISNA(F105),0,OFFSET(INDIRECT("'"&amp;EL$67&amp;"'!g1"),F105-1,)*CM105)</f>
        <v>8448</v>
      </c>
      <c r="EM105" cm="1">
        <f t="array" aca="1" ref="EM105" ca="1">IF(ISNA(G105),0,OFFSET(INDIRECT("'"&amp;EM$67&amp;"'!g1"),G105-1,)*CN105)</f>
        <v>9435</v>
      </c>
      <c r="EN105" cm="1">
        <f t="array" aca="1" ref="EN105" ca="1">IF(ISNA(H105),0,OFFSET(INDIRECT("'"&amp;EN$67&amp;"'!g1"),H105-1,)*CO105)</f>
        <v>8663</v>
      </c>
      <c r="EO105" cm="1">
        <f t="array" aca="1" ref="EO105" ca="1">IF(ISNA(I105),0,OFFSET(INDIRECT("'"&amp;EO$67&amp;"'!g1"),I105-1,)*CP105)</f>
        <v>9842</v>
      </c>
      <c r="EP105" cm="1">
        <f t="array" aca="1" ref="EP105" ca="1">IF(ISNA(J105),0,OFFSET(INDIRECT("'"&amp;EP$67&amp;"'!g1"),J105-1,)*CQ105)</f>
        <v>1</v>
      </c>
      <c r="EQ105" cm="1">
        <f t="array" aca="1" ref="EQ105" ca="1">IF(ISNA(K105),0,OFFSET(INDIRECT("'"&amp;EQ$67&amp;"'!g1"),K105-1,)*CR105)</f>
        <v>8448</v>
      </c>
      <c r="ER105" cm="1">
        <f t="array" aca="1" ref="ER105" ca="1">IF(ISNA(L105),0,OFFSET(INDIRECT("'"&amp;ER$67&amp;"'!g1"),L105-1,)*CS105)</f>
        <v>9435</v>
      </c>
      <c r="ES105" cm="1">
        <f t="array" aca="1" ref="ES105" ca="1">IF(ISNA(M105),0,OFFSET(INDIRECT("'"&amp;ES$67&amp;"'!g1"),M105-1,)*CT105)</f>
        <v>8663</v>
      </c>
      <c r="ET105" cm="1">
        <f t="array" aca="1" ref="ET105" ca="1">IF(ISNA(N105),0,OFFSET(INDIRECT("'"&amp;ET$67&amp;"'!g1"),N105-1,)*CU105)</f>
        <v>9842</v>
      </c>
      <c r="EU105" cm="1">
        <f t="array" aca="1" ref="EU105" ca="1">IF(ISNA(O105),0,OFFSET(INDIRECT("'"&amp;EU$67&amp;"'!g1"),O105-1,)*CV105)</f>
        <v>1</v>
      </c>
      <c r="EV105" cm="1">
        <f t="array" aca="1" ref="EV105" ca="1">IF(ISNA(P105),0,OFFSET(INDIRECT("'"&amp;EV$67&amp;"'!g1"),P105-1,)*CW105)</f>
        <v>8448</v>
      </c>
      <c r="EW105" cm="1">
        <f t="array" aca="1" ref="EW105" ca="1">IF(ISNA(Q105),0,OFFSET(INDIRECT("'"&amp;EW$67&amp;"'!g1"),Q105-1,)*CX105)</f>
        <v>9435</v>
      </c>
      <c r="EX105" cm="1">
        <f t="array" aca="1" ref="EX105" ca="1">IF(ISNA(R105),0,OFFSET(INDIRECT("'"&amp;EX$67&amp;"'!g1"),R105-1,)*CY105)</f>
        <v>8663</v>
      </c>
      <c r="EY105" cm="1">
        <f t="array" aca="1" ref="EY105" ca="1">IF(ISNA(S105),0,OFFSET(INDIRECT("'"&amp;EY$67&amp;"'!g1"),S105-1,)*CZ105)</f>
        <v>9842</v>
      </c>
      <c r="FB105" s="10" cm="1">
        <f t="array" aca="1" ref="FB105" ca="1">IF(ISNA(E105),0,OFFSET(INDIRECT("'"&amp;EK$67&amp;"'!h1"),E105-1,))</f>
        <v>1</v>
      </c>
      <c r="FC105" s="10" cm="1">
        <f t="array" aca="1" ref="FC105" ca="1">IF(ISNA(F105),0,OFFSET(INDIRECT("'"&amp;EL$67&amp;"'!h1"),F105-1,))</f>
        <v>10000</v>
      </c>
      <c r="FD105" s="10" cm="1">
        <f t="array" aca="1" ref="FD105" ca="1">IF(ISNA(G105),0,OFFSET(INDIRECT("'"&amp;EM$67&amp;"'!h1"),G105-1,))</f>
        <v>10000</v>
      </c>
      <c r="FE105" s="10" cm="1">
        <f t="array" aca="1" ref="FE105" ca="1">IF(ISNA(H105),0,OFFSET(INDIRECT("'"&amp;EN$67&amp;"'!h1"),H105-1,))</f>
        <v>10000</v>
      </c>
      <c r="FF105" s="10" cm="1">
        <f t="array" aca="1" ref="FF105" ca="1">IF(ISNA(I105),0,OFFSET(INDIRECT("'"&amp;EO$67&amp;"'!h1"),I105-1,))</f>
        <v>10000</v>
      </c>
      <c r="FG105" s="10" cm="1">
        <f t="array" aca="1" ref="FG105" ca="1">IF(ISNA(J105),0,OFFSET(INDIRECT("'"&amp;EP$67&amp;"'!h1"),J105-1,))</f>
        <v>1</v>
      </c>
      <c r="FH105" s="10" cm="1">
        <f t="array" aca="1" ref="FH105" ca="1">IF(ISNA(K105),0,OFFSET(INDIRECT("'"&amp;EQ$67&amp;"'!h1"),K105-1,))</f>
        <v>10000</v>
      </c>
      <c r="FI105" s="10" cm="1">
        <f t="array" aca="1" ref="FI105" ca="1">IF(ISNA(L105),0,OFFSET(INDIRECT("'"&amp;ER$67&amp;"'!h1"),L105-1,))</f>
        <v>10000</v>
      </c>
      <c r="FJ105" s="10" cm="1">
        <f t="array" aca="1" ref="FJ105" ca="1">IF(ISNA(M105),0,OFFSET(INDIRECT("'"&amp;ES$67&amp;"'!h1"),M105-1,))</f>
        <v>10000</v>
      </c>
      <c r="FK105" s="10" cm="1">
        <f t="array" aca="1" ref="FK105" ca="1">IF(ISNA(N105),0,OFFSET(INDIRECT("'"&amp;ET$67&amp;"'!h1"),N105-1,))</f>
        <v>10000</v>
      </c>
      <c r="FL105" s="10" cm="1">
        <f t="array" aca="1" ref="FL105" ca="1">IF(ISNA(O105),0,OFFSET(INDIRECT("'"&amp;EU$67&amp;"'!h1"),O105-1,))</f>
        <v>1</v>
      </c>
      <c r="FM105" s="10" cm="1">
        <f t="array" aca="1" ref="FM105" ca="1">IF(ISNA(P105),0,OFFSET(INDIRECT("'"&amp;EV$67&amp;"'!h1"),P105-1,))</f>
        <v>10000</v>
      </c>
      <c r="FN105" s="10" cm="1">
        <f t="array" aca="1" ref="FN105" ca="1">IF(ISNA(Q105),0,OFFSET(INDIRECT("'"&amp;EW$67&amp;"'!h1"),Q105-1,))</f>
        <v>10000</v>
      </c>
      <c r="FO105" s="10" cm="1">
        <f t="array" aca="1" ref="FO105" ca="1">IF(ISNA(R105),0,OFFSET(INDIRECT("'"&amp;EX$67&amp;"'!h1"),R105-1,))</f>
        <v>10000</v>
      </c>
      <c r="FP105" s="10" cm="1">
        <f t="array" aca="1" ref="FP105" ca="1">IF(ISNA(S105),0,OFFSET(INDIRECT("'"&amp;EY$67&amp;"'!h1"),S105-1,))</f>
        <v>10000</v>
      </c>
      <c r="FQ105" s="10"/>
      <c r="FS105">
        <f t="shared" ca="1" si="126"/>
        <v>32</v>
      </c>
      <c r="FT105" t="e">
        <f t="shared" ca="1" si="141"/>
        <v>#N/A</v>
      </c>
      <c r="FU105" t="e">
        <f t="shared" ca="1" si="142"/>
        <v>#N/A</v>
      </c>
      <c r="FV105" t="e">
        <f t="shared" ca="1" si="143"/>
        <v>#N/A</v>
      </c>
      <c r="FW105" s="4" t="e">
        <f t="shared" ca="1" si="127"/>
        <v>#N/A</v>
      </c>
      <c r="FX105" s="5" t="e">
        <f t="shared" ca="1" si="128"/>
        <v>#N/A</v>
      </c>
    </row>
    <row r="106" spans="1:180" x14ac:dyDescent="0.2">
      <c r="A106" t="str" cm="1">
        <f t="array" aca="1" ref="A106" ca="1">INDIRECT($A$67&amp;"!A"&amp;ROW(C106)+$B$65)</f>
        <v>[[33,7,8]]</v>
      </c>
      <c r="B106" cm="1">
        <f t="array" aca="1" ref="B106" ca="1">INDIRECT($A$67&amp;"!b"&amp;ROW(C106)+$B$65)</f>
        <v>33</v>
      </c>
      <c r="C106">
        <f t="shared" ca="1" si="125"/>
        <v>8</v>
      </c>
      <c r="D106">
        <f>best!D66</f>
        <v>11</v>
      </c>
      <c r="E106">
        <f t="shared" ca="1" si="140"/>
        <v>63</v>
      </c>
      <c r="F106">
        <f t="shared" ca="1" si="140"/>
        <v>63</v>
      </c>
      <c r="G106">
        <f t="shared" ca="1" si="140"/>
        <v>63</v>
      </c>
      <c r="H106">
        <f t="shared" ca="1" si="140"/>
        <v>55</v>
      </c>
      <c r="I106">
        <f t="shared" ca="1" si="140"/>
        <v>64</v>
      </c>
      <c r="J106">
        <f t="shared" ca="1" si="140"/>
        <v>63</v>
      </c>
      <c r="K106">
        <f t="shared" ca="1" si="140"/>
        <v>63</v>
      </c>
      <c r="L106">
        <f t="shared" ca="1" si="140"/>
        <v>63</v>
      </c>
      <c r="M106">
        <f t="shared" ca="1" si="140"/>
        <v>55</v>
      </c>
      <c r="N106">
        <f t="shared" ca="1" si="140"/>
        <v>64</v>
      </c>
      <c r="O106">
        <f t="shared" ca="1" si="140"/>
        <v>63</v>
      </c>
      <c r="P106">
        <f t="shared" ca="1" si="140"/>
        <v>63</v>
      </c>
      <c r="Q106">
        <f t="shared" ca="1" si="140"/>
        <v>63</v>
      </c>
      <c r="R106">
        <f t="shared" ca="1" si="140"/>
        <v>55</v>
      </c>
      <c r="S106">
        <f t="shared" ca="1" si="140"/>
        <v>64</v>
      </c>
      <c r="V106" cm="1">
        <f t="array" aca="1" ref="V106" ca="1">IF(ISNA(E106),,OFFSET(INDIRECT("'"&amp;V$67&amp;"'!d1"),E106-1,))</f>
        <v>8</v>
      </c>
      <c r="W106" cm="1">
        <f t="array" aca="1" ref="W106" ca="1">IF(ISNA(F106),,OFFSET(INDIRECT("'"&amp;W$67&amp;"'!d1"),F106-1,))</f>
        <v>8</v>
      </c>
      <c r="X106" cm="1">
        <f t="array" aca="1" ref="X106" ca="1">IF(ISNA(G106),,OFFSET(INDIRECT("'"&amp;X$67&amp;"'!d1"),G106-1,))</f>
        <v>8</v>
      </c>
      <c r="Y106" cm="1">
        <f t="array" aca="1" ref="Y106" ca="1">IF(ISNA(H106),,OFFSET(INDIRECT("'"&amp;Y$67&amp;"'!d1"),H106-1,))</f>
        <v>8</v>
      </c>
      <c r="Z106" cm="1">
        <f t="array" aca="1" ref="Z106" ca="1">IF(ISNA(I106),,OFFSET(INDIRECT("'"&amp;Z$67&amp;"'!d1"),I106-1,))</f>
        <v>8</v>
      </c>
      <c r="AA106" cm="1">
        <f t="array" aca="1" ref="AA106" ca="1">IF(ISNA(J106),,OFFSET(INDIRECT("'"&amp;AA$67&amp;"'!d1"),J106-1,))</f>
        <v>8</v>
      </c>
      <c r="AB106" cm="1">
        <f t="array" aca="1" ref="AB106" ca="1">IF(ISNA(K106),,OFFSET(INDIRECT("'"&amp;AB$67&amp;"'!d1"),K106-1,))</f>
        <v>8</v>
      </c>
      <c r="AC106" cm="1">
        <f t="array" aca="1" ref="AC106" ca="1">IF(ISNA(L106),,OFFSET(INDIRECT("'"&amp;AC$67&amp;"'!d1"),L106-1,))</f>
        <v>8</v>
      </c>
      <c r="AD106" cm="1">
        <f t="array" aca="1" ref="AD106" ca="1">IF(ISNA(M106),,OFFSET(INDIRECT("'"&amp;AD$67&amp;"'!d1"),M106-1,))</f>
        <v>8</v>
      </c>
      <c r="AE106" cm="1">
        <f t="array" aca="1" ref="AE106" ca="1">IF(ISNA(N106),,OFFSET(INDIRECT("'"&amp;AE$67&amp;"'!d1"),N106-1,))</f>
        <v>8</v>
      </c>
      <c r="AF106" cm="1">
        <f t="array" aca="1" ref="AF106" ca="1">IF(ISNA(O106),,OFFSET(INDIRECT("'"&amp;AF$67&amp;"'!d1"),O106-1,))</f>
        <v>8</v>
      </c>
      <c r="AG106" cm="1">
        <f t="array" aca="1" ref="AG106" ca="1">IF(ISNA(P106),,OFFSET(INDIRECT("'"&amp;AG$67&amp;"'!d1"),P106-1,))</f>
        <v>8</v>
      </c>
      <c r="AH106" cm="1">
        <f t="array" aca="1" ref="AH106" ca="1">IF(ISNA(Q106),,OFFSET(INDIRECT("'"&amp;AH$67&amp;"'!d1"),Q106-1,))</f>
        <v>8</v>
      </c>
      <c r="AI106" cm="1">
        <f t="array" aca="1" ref="AI106" ca="1">IF(ISNA(R106),,OFFSET(INDIRECT("'"&amp;AI$67&amp;"'!d1"),R106-1,))</f>
        <v>8</v>
      </c>
      <c r="AJ106" cm="1">
        <f t="array" aca="1" ref="AJ106" ca="1">IF(ISNA(S106),,OFFSET(INDIRECT("'"&amp;AJ$67&amp;"'!d1"),S106-1,))</f>
        <v>8</v>
      </c>
      <c r="AM106">
        <f t="shared" ca="1" si="131"/>
        <v>0</v>
      </c>
      <c r="AN106">
        <f t="shared" ca="1" si="131"/>
        <v>0</v>
      </c>
      <c r="AO106">
        <f t="shared" ca="1" si="131"/>
        <v>0</v>
      </c>
      <c r="AP106">
        <f t="shared" ca="1" si="131"/>
        <v>0</v>
      </c>
      <c r="AQ106">
        <f t="shared" ca="1" si="131"/>
        <v>0</v>
      </c>
      <c r="AR106">
        <f t="shared" ca="1" si="138"/>
        <v>0</v>
      </c>
      <c r="AS106">
        <f t="shared" ca="1" si="138"/>
        <v>0</v>
      </c>
      <c r="AT106">
        <f t="shared" ca="1" si="138"/>
        <v>0</v>
      </c>
      <c r="AU106">
        <f t="shared" ca="1" si="138"/>
        <v>0</v>
      </c>
      <c r="AV106">
        <f t="shared" ca="1" si="138"/>
        <v>0</v>
      </c>
      <c r="AW106">
        <f t="shared" ca="1" si="139"/>
        <v>0</v>
      </c>
      <c r="AX106">
        <f t="shared" ca="1" si="139"/>
        <v>0</v>
      </c>
      <c r="AY106">
        <f t="shared" ca="1" si="139"/>
        <v>0</v>
      </c>
      <c r="AZ106">
        <f t="shared" ca="1" si="139"/>
        <v>0</v>
      </c>
      <c r="BA106">
        <f t="shared" ca="1" si="139"/>
        <v>0</v>
      </c>
      <c r="BD106">
        <f t="shared" ca="1" si="132"/>
        <v>1</v>
      </c>
      <c r="BE106">
        <f t="shared" ca="1" si="132"/>
        <v>1</v>
      </c>
      <c r="BF106">
        <f t="shared" ca="1" si="132"/>
        <v>1</v>
      </c>
      <c r="BG106">
        <f t="shared" ca="1" si="132"/>
        <v>1</v>
      </c>
      <c r="BH106">
        <f t="shared" ca="1" si="132"/>
        <v>1</v>
      </c>
      <c r="BI106">
        <f t="shared" ca="1" si="133"/>
        <v>1</v>
      </c>
      <c r="BJ106">
        <f t="shared" ca="1" si="133"/>
        <v>1</v>
      </c>
      <c r="BK106">
        <f t="shared" ca="1" si="133"/>
        <v>1</v>
      </c>
      <c r="BL106">
        <f t="shared" ca="1" si="133"/>
        <v>1</v>
      </c>
      <c r="BM106">
        <f t="shared" ca="1" si="133"/>
        <v>1</v>
      </c>
      <c r="BN106">
        <f t="shared" ca="1" si="133"/>
        <v>1</v>
      </c>
      <c r="BO106">
        <f t="shared" ca="1" si="133"/>
        <v>1</v>
      </c>
      <c r="BP106">
        <f t="shared" ca="1" si="133"/>
        <v>1</v>
      </c>
      <c r="BQ106">
        <f t="shared" ca="1" si="133"/>
        <v>1</v>
      </c>
      <c r="BR106">
        <f t="shared" ca="1" si="133"/>
        <v>1</v>
      </c>
      <c r="BU106">
        <f t="shared" ca="1" si="134"/>
        <v>8</v>
      </c>
      <c r="BV106">
        <f t="shared" ca="1" si="134"/>
        <v>8</v>
      </c>
      <c r="BW106">
        <f t="shared" ca="1" si="134"/>
        <v>8</v>
      </c>
      <c r="BX106">
        <f t="shared" ca="1" si="134"/>
        <v>8</v>
      </c>
      <c r="BY106">
        <f t="shared" ca="1" si="134"/>
        <v>8</v>
      </c>
      <c r="BZ106">
        <f t="shared" ca="1" si="135"/>
        <v>8</v>
      </c>
      <c r="CA106">
        <f t="shared" ca="1" si="135"/>
        <v>8</v>
      </c>
      <c r="CB106">
        <f t="shared" ca="1" si="135"/>
        <v>8</v>
      </c>
      <c r="CC106">
        <f t="shared" ca="1" si="135"/>
        <v>8</v>
      </c>
      <c r="CD106">
        <f t="shared" ca="1" si="135"/>
        <v>8</v>
      </c>
      <c r="CE106">
        <f t="shared" ca="1" si="135"/>
        <v>8</v>
      </c>
      <c r="CF106">
        <f t="shared" ca="1" si="135"/>
        <v>8</v>
      </c>
      <c r="CG106">
        <f t="shared" ca="1" si="135"/>
        <v>8</v>
      </c>
      <c r="CH106">
        <f t="shared" ca="1" si="135"/>
        <v>8</v>
      </c>
      <c r="CI106">
        <f t="shared" ca="1" si="135"/>
        <v>8</v>
      </c>
      <c r="CL106">
        <f t="shared" ca="1" si="136"/>
        <v>1</v>
      </c>
      <c r="CM106">
        <f t="shared" ca="1" si="136"/>
        <v>1</v>
      </c>
      <c r="CN106">
        <f t="shared" ca="1" si="136"/>
        <v>1</v>
      </c>
      <c r="CO106">
        <f t="shared" ca="1" si="136"/>
        <v>1</v>
      </c>
      <c r="CP106">
        <f t="shared" ca="1" si="136"/>
        <v>1</v>
      </c>
      <c r="CQ106">
        <f t="shared" ca="1" si="137"/>
        <v>1</v>
      </c>
      <c r="CR106">
        <f t="shared" ca="1" si="137"/>
        <v>1</v>
      </c>
      <c r="CS106">
        <f t="shared" ca="1" si="137"/>
        <v>1</v>
      </c>
      <c r="CT106">
        <f t="shared" ca="1" si="137"/>
        <v>1</v>
      </c>
      <c r="CU106">
        <f t="shared" ca="1" si="137"/>
        <v>1</v>
      </c>
      <c r="CV106">
        <f t="shared" ca="1" si="137"/>
        <v>1</v>
      </c>
      <c r="CW106">
        <f t="shared" ca="1" si="137"/>
        <v>1</v>
      </c>
      <c r="CX106">
        <f t="shared" ca="1" si="137"/>
        <v>1</v>
      </c>
      <c r="CY106">
        <f t="shared" ca="1" si="137"/>
        <v>1</v>
      </c>
      <c r="CZ106">
        <f t="shared" ca="1" si="137"/>
        <v>1</v>
      </c>
      <c r="DC106" cm="1">
        <f t="array" aca="1" ref="DC106" ca="1">IF(BD106,OFFSET(INDIRECT("'"&amp;DT$67&amp;"'!f1"),E106-1,),"")</f>
        <v>0.36814383510500098</v>
      </c>
      <c r="DD106" cm="1">
        <f t="array" aca="1" ref="DD106" ca="1">IF(BE106,OFFSET(INDIRECT("'"&amp;DU$67&amp;"'!f1"),F106-1,),"")</f>
        <v>5.0782613502815304</v>
      </c>
      <c r="DE106" cm="1">
        <f t="array" aca="1" ref="DE106" ca="1">IF(BF106,OFFSET(INDIRECT("'"&amp;DV$67&amp;"'!f1"),G106-1,),"")</f>
        <v>3.25899837911129</v>
      </c>
      <c r="DF106" cm="1">
        <f t="array" aca="1" ref="DF106" ca="1">IF(BG106,OFFSET(INDIRECT("'"&amp;DW$67&amp;"'!f1"),H106-1,),"")</f>
        <v>25.148810483515199</v>
      </c>
      <c r="DG106" cm="1">
        <f t="array" aca="1" ref="DG106" ca="1">IF(BH106,OFFSET(INDIRECT("'"&amp;DX$67&amp;"'!f1"),I106-1,),"")</f>
        <v>3.4636555407196199</v>
      </c>
      <c r="DH106" cm="1">
        <f t="array" aca="1" ref="DH106" ca="1">IF(BI106,OFFSET(INDIRECT("'"&amp;DY$67&amp;"'!f1"),J106-1,),"")</f>
        <v>0.36814383510500098</v>
      </c>
      <c r="DI106" cm="1">
        <f t="array" aca="1" ref="DI106" ca="1">IF(BJ106,OFFSET(INDIRECT("'"&amp;DZ$67&amp;"'!f1"),K106-1,),"")</f>
        <v>5.0782613502815304</v>
      </c>
      <c r="DJ106" cm="1">
        <f t="array" aca="1" ref="DJ106" ca="1">IF(BK106,OFFSET(INDIRECT("'"&amp;EA$67&amp;"'!f1"),L106-1,),"")</f>
        <v>3.25899837911129</v>
      </c>
      <c r="DK106" cm="1">
        <f t="array" aca="1" ref="DK106" ca="1">IF(BL106,OFFSET(INDIRECT("'"&amp;EB$67&amp;"'!f1"),M106-1,),"")</f>
        <v>25.148810483515199</v>
      </c>
      <c r="DL106" cm="1">
        <f t="array" aca="1" ref="DL106" ca="1">IF(BM106,OFFSET(INDIRECT("'"&amp;EC$67&amp;"'!f1"),N106-1,),"")</f>
        <v>3.4636555407196199</v>
      </c>
      <c r="DM106" cm="1">
        <f t="array" aca="1" ref="DM106" ca="1">IF(BN106,OFFSET(INDIRECT("'"&amp;ED$67&amp;"'!f1"),O106-1,),"")</f>
        <v>0.36814383510500098</v>
      </c>
      <c r="DN106" cm="1">
        <f t="array" aca="1" ref="DN106" ca="1">IF(BO106,OFFSET(INDIRECT("'"&amp;EE$67&amp;"'!f1"),P106-1,),"")</f>
        <v>5.0782613502815304</v>
      </c>
      <c r="DO106" cm="1">
        <f t="array" aca="1" ref="DO106" ca="1">IF(BP106,OFFSET(INDIRECT("'"&amp;EF$67&amp;"'!f1"),Q106-1,),"")</f>
        <v>3.25899837911129</v>
      </c>
      <c r="DP106" cm="1">
        <f t="array" aca="1" ref="DP106" ca="1">IF(BQ106,OFFSET(INDIRECT("'"&amp;EG$67&amp;"'!f1"),R106-1,),"")</f>
        <v>25.148810483515199</v>
      </c>
      <c r="DQ106" cm="1">
        <f t="array" aca="1" ref="DQ106" ca="1">IF(BR106,OFFSET(INDIRECT("'"&amp;EH$67&amp;"'!f1"),S106-1,),"")</f>
        <v>3.4636555407196199</v>
      </c>
      <c r="DT106" cm="1">
        <f t="array" aca="1" ref="DT106" ca="1">IF(CL106,OFFSET(INDIRECT("'"&amp;DT$67&amp;"'!f1"),E106-1,),"")</f>
        <v>0.36814383510500098</v>
      </c>
      <c r="DU106" cm="1">
        <f t="array" aca="1" ref="DU106" ca="1">IF(CM106,OFFSET(INDIRECT("'"&amp;DU$67&amp;"'!f1"),F106-1,),"")</f>
        <v>5.0782613502815304</v>
      </c>
      <c r="DV106" cm="1">
        <f t="array" aca="1" ref="DV106" ca="1">IF(CN106,OFFSET(INDIRECT("'"&amp;DV$67&amp;"'!f1"),G106-1,),"")</f>
        <v>3.25899837911129</v>
      </c>
      <c r="DW106" cm="1">
        <f t="array" aca="1" ref="DW106" ca="1">IF(CO106,OFFSET(INDIRECT("'"&amp;DW$67&amp;"'!f1"),H106-1,),"")</f>
        <v>25.148810483515199</v>
      </c>
      <c r="DX106" cm="1">
        <f t="array" aca="1" ref="DX106" ca="1">IF(CP106,OFFSET(INDIRECT("'"&amp;DX$67&amp;"'!f1"),I106-1,),"")</f>
        <v>3.4636555407196199</v>
      </c>
      <c r="DY106" cm="1">
        <f t="array" aca="1" ref="DY106" ca="1">IF(CQ106,OFFSET(INDIRECT("'"&amp;DY$67&amp;"'!f1"),J106-1,),"")</f>
        <v>0.36814383510500098</v>
      </c>
      <c r="DZ106" cm="1">
        <f t="array" aca="1" ref="DZ106" ca="1">IF(CR106,OFFSET(INDIRECT("'"&amp;DZ$67&amp;"'!f1"),K106-1,),"")</f>
        <v>5.0782613502815304</v>
      </c>
      <c r="EA106" cm="1">
        <f t="array" aca="1" ref="EA106" ca="1">IF(CS106,OFFSET(INDIRECT("'"&amp;EA$67&amp;"'!f1"),L106-1,),"")</f>
        <v>3.25899837911129</v>
      </c>
      <c r="EB106" cm="1">
        <f t="array" aca="1" ref="EB106" ca="1">IF(CT106,OFFSET(INDIRECT("'"&amp;EB$67&amp;"'!f1"),M106-1,),"")</f>
        <v>25.148810483515199</v>
      </c>
      <c r="EC106" cm="1">
        <f t="array" aca="1" ref="EC106" ca="1">IF(CU106,OFFSET(INDIRECT("'"&amp;EC$67&amp;"'!f1"),N106-1,),"")</f>
        <v>3.4636555407196199</v>
      </c>
      <c r="ED106" cm="1">
        <f t="array" aca="1" ref="ED106" ca="1">IF(CV106,OFFSET(INDIRECT("'"&amp;ED$67&amp;"'!f1"),O106-1,),"")</f>
        <v>0.36814383510500098</v>
      </c>
      <c r="EE106" cm="1">
        <f t="array" aca="1" ref="EE106" ca="1">IF(CW106,OFFSET(INDIRECT("'"&amp;EE$67&amp;"'!f1"),P106-1,),"")</f>
        <v>5.0782613502815304</v>
      </c>
      <c r="EF106" cm="1">
        <f t="array" aca="1" ref="EF106" ca="1">IF(CX106,OFFSET(INDIRECT("'"&amp;EF$67&amp;"'!f1"),Q106-1,),"")</f>
        <v>3.25899837911129</v>
      </c>
      <c r="EG106" cm="1">
        <f t="array" aca="1" ref="EG106" ca="1">IF(CY106,OFFSET(INDIRECT("'"&amp;EG$67&amp;"'!f1"),R106-1,),"")</f>
        <v>25.148810483515199</v>
      </c>
      <c r="EH106" cm="1">
        <f t="array" aca="1" ref="EH106" ca="1">IF(CZ106,OFFSET(INDIRECT("'"&amp;EH$67&amp;"'!f1"),S106-1,),"")</f>
        <v>3.4636555407196199</v>
      </c>
      <c r="EK106" cm="1">
        <f t="array" aca="1" ref="EK106" ca="1">IF(ISNA(E106),0,OFFSET(INDIRECT("'"&amp;EK$67&amp;"'!g1"),E106-1,)*CL106)</f>
        <v>1</v>
      </c>
      <c r="EL106" cm="1">
        <f t="array" aca="1" ref="EL106" ca="1">IF(ISNA(F106),0,OFFSET(INDIRECT("'"&amp;EL$67&amp;"'!g1"),F106-1,)*CM106)</f>
        <v>7545</v>
      </c>
      <c r="EM106" cm="1">
        <f t="array" aca="1" ref="EM106" ca="1">IF(ISNA(G106),0,OFFSET(INDIRECT("'"&amp;EM$67&amp;"'!g1"),G106-1,)*CN106)</f>
        <v>6658</v>
      </c>
      <c r="EN106" cm="1">
        <f t="array" aca="1" ref="EN106" ca="1">IF(ISNA(H106),0,OFFSET(INDIRECT("'"&amp;EN$67&amp;"'!g1"),H106-1,)*CO106)</f>
        <v>7945</v>
      </c>
      <c r="EO106" cm="1">
        <f t="array" aca="1" ref="EO106" ca="1">IF(ISNA(I106),0,OFFSET(INDIRECT("'"&amp;EO$67&amp;"'!g1"),I106-1,)*CP106)</f>
        <v>9059</v>
      </c>
      <c r="EP106" cm="1">
        <f t="array" aca="1" ref="EP106" ca="1">IF(ISNA(J106),0,OFFSET(INDIRECT("'"&amp;EP$67&amp;"'!g1"),J106-1,)*CQ106)</f>
        <v>1</v>
      </c>
      <c r="EQ106" cm="1">
        <f t="array" aca="1" ref="EQ106" ca="1">IF(ISNA(K106),0,OFFSET(INDIRECT("'"&amp;EQ$67&amp;"'!g1"),K106-1,)*CR106)</f>
        <v>7545</v>
      </c>
      <c r="ER106" cm="1">
        <f t="array" aca="1" ref="ER106" ca="1">IF(ISNA(L106),0,OFFSET(INDIRECT("'"&amp;ER$67&amp;"'!g1"),L106-1,)*CS106)</f>
        <v>6658</v>
      </c>
      <c r="ES106" cm="1">
        <f t="array" aca="1" ref="ES106" ca="1">IF(ISNA(M106),0,OFFSET(INDIRECT("'"&amp;ES$67&amp;"'!g1"),M106-1,)*CT106)</f>
        <v>7945</v>
      </c>
      <c r="ET106" cm="1">
        <f t="array" aca="1" ref="ET106" ca="1">IF(ISNA(N106),0,OFFSET(INDIRECT("'"&amp;ET$67&amp;"'!g1"),N106-1,)*CU106)</f>
        <v>9059</v>
      </c>
      <c r="EU106" cm="1">
        <f t="array" aca="1" ref="EU106" ca="1">IF(ISNA(O106),0,OFFSET(INDIRECT("'"&amp;EU$67&amp;"'!g1"),O106-1,)*CV106)</f>
        <v>1</v>
      </c>
      <c r="EV106" cm="1">
        <f t="array" aca="1" ref="EV106" ca="1">IF(ISNA(P106),0,OFFSET(INDIRECT("'"&amp;EV$67&amp;"'!g1"),P106-1,)*CW106)</f>
        <v>7545</v>
      </c>
      <c r="EW106" cm="1">
        <f t="array" aca="1" ref="EW106" ca="1">IF(ISNA(Q106),0,OFFSET(INDIRECT("'"&amp;EW$67&amp;"'!g1"),Q106-1,)*CX106)</f>
        <v>6658</v>
      </c>
      <c r="EX106" cm="1">
        <f t="array" aca="1" ref="EX106" ca="1">IF(ISNA(R106),0,OFFSET(INDIRECT("'"&amp;EX$67&amp;"'!g1"),R106-1,)*CY106)</f>
        <v>7945</v>
      </c>
      <c r="EY106" cm="1">
        <f t="array" aca="1" ref="EY106" ca="1">IF(ISNA(S106),0,OFFSET(INDIRECT("'"&amp;EY$67&amp;"'!g1"),S106-1,)*CZ106)</f>
        <v>9059</v>
      </c>
      <c r="FB106" s="10" cm="1">
        <f t="array" aca="1" ref="FB106" ca="1">IF(ISNA(E106),0,OFFSET(INDIRECT("'"&amp;EK$67&amp;"'!h1"),E106-1,))</f>
        <v>1</v>
      </c>
      <c r="FC106" s="10" cm="1">
        <f t="array" aca="1" ref="FC106" ca="1">IF(ISNA(F106),0,OFFSET(INDIRECT("'"&amp;EL$67&amp;"'!h1"),F106-1,))</f>
        <v>10000</v>
      </c>
      <c r="FD106" s="10" cm="1">
        <f t="array" aca="1" ref="FD106" ca="1">IF(ISNA(G106),0,OFFSET(INDIRECT("'"&amp;EM$67&amp;"'!h1"),G106-1,))</f>
        <v>10000</v>
      </c>
      <c r="FE106" s="10" cm="1">
        <f t="array" aca="1" ref="FE106" ca="1">IF(ISNA(H106),0,OFFSET(INDIRECT("'"&amp;EN$67&amp;"'!h1"),H106-1,))</f>
        <v>10000</v>
      </c>
      <c r="FF106" s="10" cm="1">
        <f t="array" aca="1" ref="FF106" ca="1">IF(ISNA(I106),0,OFFSET(INDIRECT("'"&amp;EO$67&amp;"'!h1"),I106-1,))</f>
        <v>10000</v>
      </c>
      <c r="FG106" s="10" cm="1">
        <f t="array" aca="1" ref="FG106" ca="1">IF(ISNA(J106),0,OFFSET(INDIRECT("'"&amp;EP$67&amp;"'!h1"),J106-1,))</f>
        <v>1</v>
      </c>
      <c r="FH106" s="10" cm="1">
        <f t="array" aca="1" ref="FH106" ca="1">IF(ISNA(K106),0,OFFSET(INDIRECT("'"&amp;EQ$67&amp;"'!h1"),K106-1,))</f>
        <v>10000</v>
      </c>
      <c r="FI106" s="10" cm="1">
        <f t="array" aca="1" ref="FI106" ca="1">IF(ISNA(L106),0,OFFSET(INDIRECT("'"&amp;ER$67&amp;"'!h1"),L106-1,))</f>
        <v>10000</v>
      </c>
      <c r="FJ106" s="10" cm="1">
        <f t="array" aca="1" ref="FJ106" ca="1">IF(ISNA(M106),0,OFFSET(INDIRECT("'"&amp;ES$67&amp;"'!h1"),M106-1,))</f>
        <v>10000</v>
      </c>
      <c r="FK106" s="10" cm="1">
        <f t="array" aca="1" ref="FK106" ca="1">IF(ISNA(N106),0,OFFSET(INDIRECT("'"&amp;ET$67&amp;"'!h1"),N106-1,))</f>
        <v>10000</v>
      </c>
      <c r="FL106" s="10" cm="1">
        <f t="array" aca="1" ref="FL106" ca="1">IF(ISNA(O106),0,OFFSET(INDIRECT("'"&amp;EU$67&amp;"'!h1"),O106-1,))</f>
        <v>1</v>
      </c>
      <c r="FM106" s="10" cm="1">
        <f t="array" aca="1" ref="FM106" ca="1">IF(ISNA(P106),0,OFFSET(INDIRECT("'"&amp;EV$67&amp;"'!h1"),P106-1,))</f>
        <v>10000</v>
      </c>
      <c r="FN106" s="10" cm="1">
        <f t="array" aca="1" ref="FN106" ca="1">IF(ISNA(Q106),0,OFFSET(INDIRECT("'"&amp;EW$67&amp;"'!h1"),Q106-1,))</f>
        <v>10000</v>
      </c>
      <c r="FO106" s="10" cm="1">
        <f t="array" aca="1" ref="FO106" ca="1">IF(ISNA(R106),0,OFFSET(INDIRECT("'"&amp;EX$67&amp;"'!h1"),R106-1,))</f>
        <v>10000</v>
      </c>
      <c r="FP106" s="10" cm="1">
        <f t="array" aca="1" ref="FP106" ca="1">IF(ISNA(S106),0,OFFSET(INDIRECT("'"&amp;EY$67&amp;"'!h1"),S106-1,))</f>
        <v>10000</v>
      </c>
      <c r="FQ106" s="10"/>
      <c r="FS106">
        <f t="shared" ca="1" si="126"/>
        <v>33</v>
      </c>
      <c r="FT106" t="e">
        <f t="shared" ca="1" si="141"/>
        <v>#N/A</v>
      </c>
      <c r="FU106" t="e">
        <f t="shared" ca="1" si="142"/>
        <v>#N/A</v>
      </c>
      <c r="FV106" t="e">
        <f t="shared" ca="1" si="143"/>
        <v>#N/A</v>
      </c>
      <c r="FW106" s="4" t="e">
        <f t="shared" ca="1" si="127"/>
        <v>#N/A</v>
      </c>
      <c r="FX106" s="5" t="e">
        <f t="shared" ca="1" si="128"/>
        <v>#N/A</v>
      </c>
    </row>
    <row r="107" spans="1:180" x14ac:dyDescent="0.2">
      <c r="A107" t="str" cm="1">
        <f t="array" aca="1" ref="A107" ca="1">INDIRECT($A$67&amp;"!A"&amp;ROW(C107)+$B$65)</f>
        <v>[[34,17,5]]</v>
      </c>
      <c r="B107" cm="1">
        <f t="array" aca="1" ref="B107" ca="1">INDIRECT($A$67&amp;"!b"&amp;ROW(C107)+$B$65)</f>
        <v>34</v>
      </c>
      <c r="C107">
        <f t="shared" ca="1" si="125"/>
        <v>5</v>
      </c>
      <c r="D107">
        <f>best!D67</f>
        <v>9</v>
      </c>
      <c r="E107">
        <f t="shared" ca="1" si="140"/>
        <v>64</v>
      </c>
      <c r="F107">
        <f t="shared" ca="1" si="140"/>
        <v>64</v>
      </c>
      <c r="G107">
        <f t="shared" ca="1" si="140"/>
        <v>64</v>
      </c>
      <c r="H107">
        <f t="shared" ca="1" si="140"/>
        <v>56</v>
      </c>
      <c r="I107">
        <f t="shared" ca="1" si="140"/>
        <v>65</v>
      </c>
      <c r="J107">
        <f t="shared" ca="1" si="140"/>
        <v>64</v>
      </c>
      <c r="K107">
        <f t="shared" ca="1" si="140"/>
        <v>64</v>
      </c>
      <c r="L107">
        <f t="shared" ca="1" si="140"/>
        <v>64</v>
      </c>
      <c r="M107">
        <f t="shared" ca="1" si="140"/>
        <v>56</v>
      </c>
      <c r="N107">
        <f t="shared" ca="1" si="140"/>
        <v>65</v>
      </c>
      <c r="O107">
        <f t="shared" ca="1" si="140"/>
        <v>64</v>
      </c>
      <c r="P107">
        <f t="shared" ca="1" si="140"/>
        <v>64</v>
      </c>
      <c r="Q107">
        <f t="shared" ca="1" si="140"/>
        <v>64</v>
      </c>
      <c r="R107">
        <f t="shared" ca="1" si="140"/>
        <v>56</v>
      </c>
      <c r="S107">
        <f t="shared" ca="1" si="140"/>
        <v>65</v>
      </c>
      <c r="V107" cm="1">
        <f t="array" aca="1" ref="V107" ca="1">IF(ISNA(E107),,OFFSET(INDIRECT("'"&amp;V$67&amp;"'!d1"),E107-1,))</f>
        <v>5</v>
      </c>
      <c r="W107" cm="1">
        <f t="array" aca="1" ref="W107" ca="1">IF(ISNA(F107),,OFFSET(INDIRECT("'"&amp;W$67&amp;"'!d1"),F107-1,))</f>
        <v>5</v>
      </c>
      <c r="X107" cm="1">
        <f t="array" aca="1" ref="X107" ca="1">IF(ISNA(G107),,OFFSET(INDIRECT("'"&amp;X$67&amp;"'!d1"),G107-1,))</f>
        <v>5</v>
      </c>
      <c r="Y107" cm="1">
        <f t="array" aca="1" ref="Y107" ca="1">IF(ISNA(H107),,OFFSET(INDIRECT("'"&amp;Y$67&amp;"'!d1"),H107-1,))</f>
        <v>5</v>
      </c>
      <c r="Z107" cm="1">
        <f t="array" aca="1" ref="Z107" ca="1">IF(ISNA(I107),,OFFSET(INDIRECT("'"&amp;Z$67&amp;"'!d1"),I107-1,))</f>
        <v>5</v>
      </c>
      <c r="AA107" cm="1">
        <f t="array" aca="1" ref="AA107" ca="1">IF(ISNA(J107),,OFFSET(INDIRECT("'"&amp;AA$67&amp;"'!d1"),J107-1,))</f>
        <v>5</v>
      </c>
      <c r="AB107" cm="1">
        <f t="array" aca="1" ref="AB107" ca="1">IF(ISNA(K107),,OFFSET(INDIRECT("'"&amp;AB$67&amp;"'!d1"),K107-1,))</f>
        <v>5</v>
      </c>
      <c r="AC107" cm="1">
        <f t="array" aca="1" ref="AC107" ca="1">IF(ISNA(L107),,OFFSET(INDIRECT("'"&amp;AC$67&amp;"'!d1"),L107-1,))</f>
        <v>5</v>
      </c>
      <c r="AD107" cm="1">
        <f t="array" aca="1" ref="AD107" ca="1">IF(ISNA(M107),,OFFSET(INDIRECT("'"&amp;AD$67&amp;"'!d1"),M107-1,))</f>
        <v>5</v>
      </c>
      <c r="AE107" cm="1">
        <f t="array" aca="1" ref="AE107" ca="1">IF(ISNA(N107),,OFFSET(INDIRECT("'"&amp;AE$67&amp;"'!d1"),N107-1,))</f>
        <v>5</v>
      </c>
      <c r="AF107" cm="1">
        <f t="array" aca="1" ref="AF107" ca="1">IF(ISNA(O107),,OFFSET(INDIRECT("'"&amp;AF$67&amp;"'!d1"),O107-1,))</f>
        <v>5</v>
      </c>
      <c r="AG107" cm="1">
        <f t="array" aca="1" ref="AG107" ca="1">IF(ISNA(P107),,OFFSET(INDIRECT("'"&amp;AG$67&amp;"'!d1"),P107-1,))</f>
        <v>5</v>
      </c>
      <c r="AH107" cm="1">
        <f t="array" aca="1" ref="AH107" ca="1">IF(ISNA(Q107),,OFFSET(INDIRECT("'"&amp;AH$67&amp;"'!d1"),Q107-1,))</f>
        <v>5</v>
      </c>
      <c r="AI107" cm="1">
        <f t="array" aca="1" ref="AI107" ca="1">IF(ISNA(R107),,OFFSET(INDIRECT("'"&amp;AI$67&amp;"'!d1"),R107-1,))</f>
        <v>5</v>
      </c>
      <c r="AJ107" cm="1">
        <f t="array" aca="1" ref="AJ107" ca="1">IF(ISNA(S107),,OFFSET(INDIRECT("'"&amp;AJ$67&amp;"'!d1"),S107-1,))</f>
        <v>5</v>
      </c>
      <c r="AM107">
        <f t="shared" ca="1" si="131"/>
        <v>0</v>
      </c>
      <c r="AN107">
        <f t="shared" ca="1" si="131"/>
        <v>0</v>
      </c>
      <c r="AO107">
        <f t="shared" ca="1" si="131"/>
        <v>0</v>
      </c>
      <c r="AP107">
        <f t="shared" ca="1" si="131"/>
        <v>0</v>
      </c>
      <c r="AQ107">
        <f t="shared" ca="1" si="131"/>
        <v>0</v>
      </c>
      <c r="AR107">
        <f t="shared" ca="1" si="138"/>
        <v>0</v>
      </c>
      <c r="AS107">
        <f t="shared" ca="1" si="138"/>
        <v>0</v>
      </c>
      <c r="AT107">
        <f t="shared" ca="1" si="138"/>
        <v>0</v>
      </c>
      <c r="AU107">
        <f t="shared" ca="1" si="138"/>
        <v>0</v>
      </c>
      <c r="AV107">
        <f t="shared" ca="1" si="138"/>
        <v>0</v>
      </c>
      <c r="AW107">
        <f t="shared" ca="1" si="139"/>
        <v>0</v>
      </c>
      <c r="AX107">
        <f t="shared" ca="1" si="139"/>
        <v>0</v>
      </c>
      <c r="AY107">
        <f t="shared" ca="1" si="139"/>
        <v>0</v>
      </c>
      <c r="AZ107">
        <f t="shared" ca="1" si="139"/>
        <v>0</v>
      </c>
      <c r="BA107">
        <f t="shared" ca="1" si="139"/>
        <v>0</v>
      </c>
      <c r="BD107">
        <f t="shared" ca="1" si="132"/>
        <v>1</v>
      </c>
      <c r="BE107">
        <f t="shared" ca="1" si="132"/>
        <v>1</v>
      </c>
      <c r="BF107">
        <f t="shared" ca="1" si="132"/>
        <v>1</v>
      </c>
      <c r="BG107">
        <f t="shared" ca="1" si="132"/>
        <v>1</v>
      </c>
      <c r="BH107">
        <f t="shared" ca="1" si="132"/>
        <v>1</v>
      </c>
      <c r="BI107">
        <f t="shared" ca="1" si="133"/>
        <v>1</v>
      </c>
      <c r="BJ107">
        <f t="shared" ca="1" si="133"/>
        <v>1</v>
      </c>
      <c r="BK107">
        <f t="shared" ca="1" si="133"/>
        <v>1</v>
      </c>
      <c r="BL107">
        <f t="shared" ca="1" si="133"/>
        <v>1</v>
      </c>
      <c r="BM107">
        <f t="shared" ca="1" si="133"/>
        <v>1</v>
      </c>
      <c r="BN107">
        <f t="shared" ca="1" si="133"/>
        <v>1</v>
      </c>
      <c r="BO107">
        <f t="shared" ca="1" si="133"/>
        <v>1</v>
      </c>
      <c r="BP107">
        <f t="shared" ca="1" si="133"/>
        <v>1</v>
      </c>
      <c r="BQ107">
        <f t="shared" ca="1" si="133"/>
        <v>1</v>
      </c>
      <c r="BR107">
        <f t="shared" ca="1" si="133"/>
        <v>1</v>
      </c>
      <c r="BU107">
        <f t="shared" ca="1" si="134"/>
        <v>5</v>
      </c>
      <c r="BV107">
        <f t="shared" ca="1" si="134"/>
        <v>5</v>
      </c>
      <c r="BW107">
        <f t="shared" ca="1" si="134"/>
        <v>5</v>
      </c>
      <c r="BX107">
        <f t="shared" ca="1" si="134"/>
        <v>5</v>
      </c>
      <c r="BY107">
        <f t="shared" ca="1" si="134"/>
        <v>5</v>
      </c>
      <c r="BZ107">
        <f t="shared" ca="1" si="135"/>
        <v>5</v>
      </c>
      <c r="CA107">
        <f t="shared" ca="1" si="135"/>
        <v>5</v>
      </c>
      <c r="CB107">
        <f t="shared" ca="1" si="135"/>
        <v>5</v>
      </c>
      <c r="CC107">
        <f t="shared" ca="1" si="135"/>
        <v>5</v>
      </c>
      <c r="CD107">
        <f t="shared" ca="1" si="135"/>
        <v>5</v>
      </c>
      <c r="CE107">
        <f t="shared" ca="1" si="135"/>
        <v>5</v>
      </c>
      <c r="CF107">
        <f t="shared" ca="1" si="135"/>
        <v>5</v>
      </c>
      <c r="CG107">
        <f t="shared" ca="1" si="135"/>
        <v>5</v>
      </c>
      <c r="CH107">
        <f t="shared" ca="1" si="135"/>
        <v>5</v>
      </c>
      <c r="CI107">
        <f t="shared" ca="1" si="135"/>
        <v>5</v>
      </c>
      <c r="CL107">
        <f t="shared" ca="1" si="136"/>
        <v>1</v>
      </c>
      <c r="CM107">
        <f t="shared" ca="1" si="136"/>
        <v>1</v>
      </c>
      <c r="CN107">
        <f t="shared" ca="1" si="136"/>
        <v>1</v>
      </c>
      <c r="CO107">
        <f t="shared" ca="1" si="136"/>
        <v>1</v>
      </c>
      <c r="CP107">
        <f t="shared" ca="1" si="136"/>
        <v>1</v>
      </c>
      <c r="CQ107">
        <f t="shared" ca="1" si="137"/>
        <v>1</v>
      </c>
      <c r="CR107">
        <f t="shared" ca="1" si="137"/>
        <v>1</v>
      </c>
      <c r="CS107">
        <f t="shared" ca="1" si="137"/>
        <v>1</v>
      </c>
      <c r="CT107">
        <f t="shared" ca="1" si="137"/>
        <v>1</v>
      </c>
      <c r="CU107">
        <f t="shared" ca="1" si="137"/>
        <v>1</v>
      </c>
      <c r="CV107">
        <f t="shared" ca="1" si="137"/>
        <v>1</v>
      </c>
      <c r="CW107">
        <f t="shared" ca="1" si="137"/>
        <v>1</v>
      </c>
      <c r="CX107">
        <f t="shared" ca="1" si="137"/>
        <v>1</v>
      </c>
      <c r="CY107">
        <f t="shared" ca="1" si="137"/>
        <v>1</v>
      </c>
      <c r="CZ107">
        <f t="shared" ca="1" si="137"/>
        <v>1</v>
      </c>
      <c r="DC107" cm="1">
        <f t="array" aca="1" ref="DC107" ca="1">IF(BD107,OFFSET(INDIRECT("'"&amp;DT$67&amp;"'!f1"),E107-1,),"")</f>
        <v>0.28286806773394302</v>
      </c>
      <c r="DD107" cm="1">
        <f t="array" aca="1" ref="DD107" ca="1">IF(BE107,OFFSET(INDIRECT("'"&amp;DU$67&amp;"'!f1"),F107-1,),"")</f>
        <v>8.0383780971169401</v>
      </c>
      <c r="DE107" cm="1">
        <f t="array" aca="1" ref="DE107" ca="1">IF(BF107,OFFSET(INDIRECT("'"&amp;DV$67&amp;"'!f1"),G107-1,),"")</f>
        <v>4.1325480202212903</v>
      </c>
      <c r="DF107" cm="1">
        <f t="array" aca="1" ref="DF107" ca="1">IF(BG107,OFFSET(INDIRECT("'"&amp;DW$67&amp;"'!f1"),H107-1,),"")</f>
        <v>29.746563874185</v>
      </c>
      <c r="DG107" cm="1">
        <f t="array" aca="1" ref="DG107" ca="1">IF(BH107,OFFSET(INDIRECT("'"&amp;DX$67&amp;"'!f1"),I107-1,),"")</f>
        <v>4.2859059916809201</v>
      </c>
      <c r="DH107" cm="1">
        <f t="array" aca="1" ref="DH107" ca="1">IF(BI107,OFFSET(INDIRECT("'"&amp;DY$67&amp;"'!f1"),J107-1,),"")</f>
        <v>0.28286806773394302</v>
      </c>
      <c r="DI107" cm="1">
        <f t="array" aca="1" ref="DI107" ca="1">IF(BJ107,OFFSET(INDIRECT("'"&amp;DZ$67&amp;"'!f1"),K107-1,),"")</f>
        <v>8.0383780971169401</v>
      </c>
      <c r="DJ107" cm="1">
        <f t="array" aca="1" ref="DJ107" ca="1">IF(BK107,OFFSET(INDIRECT("'"&amp;EA$67&amp;"'!f1"),L107-1,),"")</f>
        <v>4.1325480202212903</v>
      </c>
      <c r="DK107" cm="1">
        <f t="array" aca="1" ref="DK107" ca="1">IF(BL107,OFFSET(INDIRECT("'"&amp;EB$67&amp;"'!f1"),M107-1,),"")</f>
        <v>29.746563874185</v>
      </c>
      <c r="DL107" cm="1">
        <f t="array" aca="1" ref="DL107" ca="1">IF(BM107,OFFSET(INDIRECT("'"&amp;EC$67&amp;"'!f1"),N107-1,),"")</f>
        <v>4.2859059916809201</v>
      </c>
      <c r="DM107" cm="1">
        <f t="array" aca="1" ref="DM107" ca="1">IF(BN107,OFFSET(INDIRECT("'"&amp;ED$67&amp;"'!f1"),O107-1,),"")</f>
        <v>0.28286806773394302</v>
      </c>
      <c r="DN107" cm="1">
        <f t="array" aca="1" ref="DN107" ca="1">IF(BO107,OFFSET(INDIRECT("'"&amp;EE$67&amp;"'!f1"),P107-1,),"")</f>
        <v>8.0383780971169401</v>
      </c>
      <c r="DO107" cm="1">
        <f t="array" aca="1" ref="DO107" ca="1">IF(BP107,OFFSET(INDIRECT("'"&amp;EF$67&amp;"'!f1"),Q107-1,),"")</f>
        <v>4.1325480202212903</v>
      </c>
      <c r="DP107" cm="1">
        <f t="array" aca="1" ref="DP107" ca="1">IF(BQ107,OFFSET(INDIRECT("'"&amp;EG$67&amp;"'!f1"),R107-1,),"")</f>
        <v>29.746563874185</v>
      </c>
      <c r="DQ107" cm="1">
        <f t="array" aca="1" ref="DQ107" ca="1">IF(BR107,OFFSET(INDIRECT("'"&amp;EH$67&amp;"'!f1"),S107-1,),"")</f>
        <v>4.2859059916809201</v>
      </c>
      <c r="DT107" cm="1">
        <f t="array" aca="1" ref="DT107" ca="1">IF(CL107,OFFSET(INDIRECT("'"&amp;DT$67&amp;"'!f1"),E107-1,),"")</f>
        <v>0.28286806773394302</v>
      </c>
      <c r="DU107" cm="1">
        <f t="array" aca="1" ref="DU107" ca="1">IF(CM107,OFFSET(INDIRECT("'"&amp;DU$67&amp;"'!f1"),F107-1,),"")</f>
        <v>8.0383780971169401</v>
      </c>
      <c r="DV107" cm="1">
        <f t="array" aca="1" ref="DV107" ca="1">IF(CN107,OFFSET(INDIRECT("'"&amp;DV$67&amp;"'!f1"),G107-1,),"")</f>
        <v>4.1325480202212903</v>
      </c>
      <c r="DW107" cm="1">
        <f t="array" aca="1" ref="DW107" ca="1">IF(CO107,OFFSET(INDIRECT("'"&amp;DW$67&amp;"'!f1"),H107-1,),"")</f>
        <v>29.746563874185</v>
      </c>
      <c r="DX107" cm="1">
        <f t="array" aca="1" ref="DX107" ca="1">IF(CP107,OFFSET(INDIRECT("'"&amp;DX$67&amp;"'!f1"),I107-1,),"")</f>
        <v>4.2859059916809201</v>
      </c>
      <c r="DY107" cm="1">
        <f t="array" aca="1" ref="DY107" ca="1">IF(CQ107,OFFSET(INDIRECT("'"&amp;DY$67&amp;"'!f1"),J107-1,),"")</f>
        <v>0.28286806773394302</v>
      </c>
      <c r="DZ107" cm="1">
        <f t="array" aca="1" ref="DZ107" ca="1">IF(CR107,OFFSET(INDIRECT("'"&amp;DZ$67&amp;"'!f1"),K107-1,),"")</f>
        <v>8.0383780971169401</v>
      </c>
      <c r="EA107" cm="1">
        <f t="array" aca="1" ref="EA107" ca="1">IF(CS107,OFFSET(INDIRECT("'"&amp;EA$67&amp;"'!f1"),L107-1,),"")</f>
        <v>4.1325480202212903</v>
      </c>
      <c r="EB107" cm="1">
        <f t="array" aca="1" ref="EB107" ca="1">IF(CT107,OFFSET(INDIRECT("'"&amp;EB$67&amp;"'!f1"),M107-1,),"")</f>
        <v>29.746563874185</v>
      </c>
      <c r="EC107" cm="1">
        <f t="array" aca="1" ref="EC107" ca="1">IF(CU107,OFFSET(INDIRECT("'"&amp;EC$67&amp;"'!f1"),N107-1,),"")</f>
        <v>4.2859059916809201</v>
      </c>
      <c r="ED107" cm="1">
        <f t="array" aca="1" ref="ED107" ca="1">IF(CV107,OFFSET(INDIRECT("'"&amp;ED$67&amp;"'!f1"),O107-1,),"")</f>
        <v>0.28286806773394302</v>
      </c>
      <c r="EE107" cm="1">
        <f t="array" aca="1" ref="EE107" ca="1">IF(CW107,OFFSET(INDIRECT("'"&amp;EE$67&amp;"'!f1"),P107-1,),"")</f>
        <v>8.0383780971169401</v>
      </c>
      <c r="EF107" cm="1">
        <f t="array" aca="1" ref="EF107" ca="1">IF(CX107,OFFSET(INDIRECT("'"&amp;EF$67&amp;"'!f1"),Q107-1,),"")</f>
        <v>4.1325480202212903</v>
      </c>
      <c r="EG107" cm="1">
        <f t="array" aca="1" ref="EG107" ca="1">IF(CY107,OFFSET(INDIRECT("'"&amp;EG$67&amp;"'!f1"),R107-1,),"")</f>
        <v>29.746563874185</v>
      </c>
      <c r="EH107" cm="1">
        <f t="array" aca="1" ref="EH107" ca="1">IF(CZ107,OFFSET(INDIRECT("'"&amp;EH$67&amp;"'!f1"),S107-1,),"")</f>
        <v>4.2859059916809201</v>
      </c>
      <c r="EK107" cm="1">
        <f t="array" aca="1" ref="EK107" ca="1">IF(ISNA(E107),0,OFFSET(INDIRECT("'"&amp;EK$67&amp;"'!g1"),E107-1,)*CL107)</f>
        <v>1</v>
      </c>
      <c r="EL107" cm="1">
        <f t="array" aca="1" ref="EL107" ca="1">IF(ISNA(F107),0,OFFSET(INDIRECT("'"&amp;EL$67&amp;"'!g1"),F107-1,)*CM107)</f>
        <v>7137</v>
      </c>
      <c r="EM107" cm="1">
        <f t="array" aca="1" ref="EM107" ca="1">IF(ISNA(G107),0,OFFSET(INDIRECT("'"&amp;EM$67&amp;"'!g1"),G107-1,)*CN107)</f>
        <v>7919</v>
      </c>
      <c r="EN107" cm="1">
        <f t="array" aca="1" ref="EN107" ca="1">IF(ISNA(H107),0,OFFSET(INDIRECT("'"&amp;EN$67&amp;"'!g1"),H107-1,)*CO107)</f>
        <v>7361</v>
      </c>
      <c r="EO107" cm="1">
        <f t="array" aca="1" ref="EO107" ca="1">IF(ISNA(I107),0,OFFSET(INDIRECT("'"&amp;EO$67&amp;"'!g1"),I107-1,)*CP107)</f>
        <v>8515</v>
      </c>
      <c r="EP107" cm="1">
        <f t="array" aca="1" ref="EP107" ca="1">IF(ISNA(J107),0,OFFSET(INDIRECT("'"&amp;EP$67&amp;"'!g1"),J107-1,)*CQ107)</f>
        <v>1</v>
      </c>
      <c r="EQ107" cm="1">
        <f t="array" aca="1" ref="EQ107" ca="1">IF(ISNA(K107),0,OFFSET(INDIRECT("'"&amp;EQ$67&amp;"'!g1"),K107-1,)*CR107)</f>
        <v>7137</v>
      </c>
      <c r="ER107" cm="1">
        <f t="array" aca="1" ref="ER107" ca="1">IF(ISNA(L107),0,OFFSET(INDIRECT("'"&amp;ER$67&amp;"'!g1"),L107-1,)*CS107)</f>
        <v>7919</v>
      </c>
      <c r="ES107" cm="1">
        <f t="array" aca="1" ref="ES107" ca="1">IF(ISNA(M107),0,OFFSET(INDIRECT("'"&amp;ES$67&amp;"'!g1"),M107-1,)*CT107)</f>
        <v>7361</v>
      </c>
      <c r="ET107" cm="1">
        <f t="array" aca="1" ref="ET107" ca="1">IF(ISNA(N107),0,OFFSET(INDIRECT("'"&amp;ET$67&amp;"'!g1"),N107-1,)*CU107)</f>
        <v>8515</v>
      </c>
      <c r="EU107" cm="1">
        <f t="array" aca="1" ref="EU107" ca="1">IF(ISNA(O107),0,OFFSET(INDIRECT("'"&amp;EU$67&amp;"'!g1"),O107-1,)*CV107)</f>
        <v>1</v>
      </c>
      <c r="EV107" cm="1">
        <f t="array" aca="1" ref="EV107" ca="1">IF(ISNA(P107),0,OFFSET(INDIRECT("'"&amp;EV$67&amp;"'!g1"),P107-1,)*CW107)</f>
        <v>7137</v>
      </c>
      <c r="EW107" cm="1">
        <f t="array" aca="1" ref="EW107" ca="1">IF(ISNA(Q107),0,OFFSET(INDIRECT("'"&amp;EW$67&amp;"'!g1"),Q107-1,)*CX107)</f>
        <v>7919</v>
      </c>
      <c r="EX107" cm="1">
        <f t="array" aca="1" ref="EX107" ca="1">IF(ISNA(R107),0,OFFSET(INDIRECT("'"&amp;EX$67&amp;"'!g1"),R107-1,)*CY107)</f>
        <v>7361</v>
      </c>
      <c r="EY107" cm="1">
        <f t="array" aca="1" ref="EY107" ca="1">IF(ISNA(S107),0,OFFSET(INDIRECT("'"&amp;EY$67&amp;"'!g1"),S107-1,)*CZ107)</f>
        <v>8515</v>
      </c>
      <c r="FB107" s="10" cm="1">
        <f t="array" aca="1" ref="FB107" ca="1">IF(ISNA(E107),0,OFFSET(INDIRECT("'"&amp;EK$67&amp;"'!h1"),E107-1,))</f>
        <v>1</v>
      </c>
      <c r="FC107" s="10" cm="1">
        <f t="array" aca="1" ref="FC107" ca="1">IF(ISNA(F107),0,OFFSET(INDIRECT("'"&amp;EL$67&amp;"'!h1"),F107-1,))</f>
        <v>10000</v>
      </c>
      <c r="FD107" s="10" cm="1">
        <f t="array" aca="1" ref="FD107" ca="1">IF(ISNA(G107),0,OFFSET(INDIRECT("'"&amp;EM$67&amp;"'!h1"),G107-1,))</f>
        <v>10000</v>
      </c>
      <c r="FE107" s="10" cm="1">
        <f t="array" aca="1" ref="FE107" ca="1">IF(ISNA(H107),0,OFFSET(INDIRECT("'"&amp;EN$67&amp;"'!h1"),H107-1,))</f>
        <v>10000</v>
      </c>
      <c r="FF107" s="10" cm="1">
        <f t="array" aca="1" ref="FF107" ca="1">IF(ISNA(I107),0,OFFSET(INDIRECT("'"&amp;EO$67&amp;"'!h1"),I107-1,))</f>
        <v>10000</v>
      </c>
      <c r="FG107" s="10" cm="1">
        <f t="array" aca="1" ref="FG107" ca="1">IF(ISNA(J107),0,OFFSET(INDIRECT("'"&amp;EP$67&amp;"'!h1"),J107-1,))</f>
        <v>1</v>
      </c>
      <c r="FH107" s="10" cm="1">
        <f t="array" aca="1" ref="FH107" ca="1">IF(ISNA(K107),0,OFFSET(INDIRECT("'"&amp;EQ$67&amp;"'!h1"),K107-1,))</f>
        <v>10000</v>
      </c>
      <c r="FI107" s="10" cm="1">
        <f t="array" aca="1" ref="FI107" ca="1">IF(ISNA(L107),0,OFFSET(INDIRECT("'"&amp;ER$67&amp;"'!h1"),L107-1,))</f>
        <v>10000</v>
      </c>
      <c r="FJ107" s="10" cm="1">
        <f t="array" aca="1" ref="FJ107" ca="1">IF(ISNA(M107),0,OFFSET(INDIRECT("'"&amp;ES$67&amp;"'!h1"),M107-1,))</f>
        <v>10000</v>
      </c>
      <c r="FK107" s="10" cm="1">
        <f t="array" aca="1" ref="FK107" ca="1">IF(ISNA(N107),0,OFFSET(INDIRECT("'"&amp;ET$67&amp;"'!h1"),N107-1,))</f>
        <v>10000</v>
      </c>
      <c r="FL107" s="10" cm="1">
        <f t="array" aca="1" ref="FL107" ca="1">IF(ISNA(O107),0,OFFSET(INDIRECT("'"&amp;EU$67&amp;"'!h1"),O107-1,))</f>
        <v>1</v>
      </c>
      <c r="FM107" s="10" cm="1">
        <f t="array" aca="1" ref="FM107" ca="1">IF(ISNA(P107),0,OFFSET(INDIRECT("'"&amp;EV$67&amp;"'!h1"),P107-1,))</f>
        <v>10000</v>
      </c>
      <c r="FN107" s="10" cm="1">
        <f t="array" aca="1" ref="FN107" ca="1">IF(ISNA(Q107),0,OFFSET(INDIRECT("'"&amp;EW$67&amp;"'!h1"),Q107-1,))</f>
        <v>10000</v>
      </c>
      <c r="FO107" s="10" cm="1">
        <f t="array" aca="1" ref="FO107" ca="1">IF(ISNA(R107),0,OFFSET(INDIRECT("'"&amp;EX$67&amp;"'!h1"),R107-1,))</f>
        <v>10000</v>
      </c>
      <c r="FP107" s="10" cm="1">
        <f t="array" aca="1" ref="FP107" ca="1">IF(ISNA(S107),0,OFFSET(INDIRECT("'"&amp;EY$67&amp;"'!h1"),S107-1,))</f>
        <v>10000</v>
      </c>
      <c r="FQ107" s="10"/>
      <c r="FS107">
        <f t="shared" ca="1" si="126"/>
        <v>34</v>
      </c>
      <c r="FT107" t="e">
        <f t="shared" ca="1" si="141"/>
        <v>#N/A</v>
      </c>
      <c r="FU107" t="e">
        <f t="shared" ca="1" si="142"/>
        <v>#N/A</v>
      </c>
      <c r="FV107" t="e">
        <f t="shared" ca="1" si="143"/>
        <v>#N/A</v>
      </c>
      <c r="FW107" s="4" t="e">
        <f t="shared" ca="1" si="127"/>
        <v>#N/A</v>
      </c>
      <c r="FX107" s="5" t="e">
        <f t="shared" ca="1" si="128"/>
        <v>#N/A</v>
      </c>
    </row>
    <row r="108" spans="1:180" x14ac:dyDescent="0.2">
      <c r="A108" t="str" cm="1">
        <f t="array" aca="1" ref="A108" ca="1">INDIRECT($A$67&amp;"!A"&amp;ROW(C108)+$B$65)</f>
        <v>[[35,4,9]]</v>
      </c>
      <c r="B108" cm="1">
        <f t="array" aca="1" ref="B108" ca="1">INDIRECT($A$67&amp;"!b"&amp;ROW(C108)+$B$65)</f>
        <v>35</v>
      </c>
      <c r="C108">
        <f t="shared" ca="1" si="125"/>
        <v>9</v>
      </c>
      <c r="D108">
        <f>best!D68</f>
        <v>9</v>
      </c>
      <c r="E108">
        <f t="shared" ref="E108:S117" ca="1" si="144">MATCH($A108,INDIRECT("'"&amp;E$67&amp;"'!A:A"),)</f>
        <v>65</v>
      </c>
      <c r="F108">
        <f t="shared" ca="1" si="144"/>
        <v>65</v>
      </c>
      <c r="G108">
        <f t="shared" ca="1" si="144"/>
        <v>65</v>
      </c>
      <c r="H108">
        <f t="shared" ca="1" si="144"/>
        <v>57</v>
      </c>
      <c r="I108">
        <f t="shared" ca="1" si="144"/>
        <v>66</v>
      </c>
      <c r="J108">
        <f t="shared" ca="1" si="144"/>
        <v>65</v>
      </c>
      <c r="K108">
        <f t="shared" ca="1" si="144"/>
        <v>65</v>
      </c>
      <c r="L108">
        <f t="shared" ca="1" si="144"/>
        <v>65</v>
      </c>
      <c r="M108">
        <f t="shared" ca="1" si="144"/>
        <v>57</v>
      </c>
      <c r="N108">
        <f t="shared" ca="1" si="144"/>
        <v>66</v>
      </c>
      <c r="O108">
        <f t="shared" ca="1" si="144"/>
        <v>65</v>
      </c>
      <c r="P108">
        <f t="shared" ca="1" si="144"/>
        <v>65</v>
      </c>
      <c r="Q108">
        <f t="shared" ca="1" si="144"/>
        <v>65</v>
      </c>
      <c r="R108">
        <f t="shared" ca="1" si="144"/>
        <v>57</v>
      </c>
      <c r="S108">
        <f t="shared" ca="1" si="144"/>
        <v>66</v>
      </c>
      <c r="V108" cm="1">
        <f t="array" aca="1" ref="V108" ca="1">IF(ISNA(E108),,OFFSET(INDIRECT("'"&amp;V$67&amp;"'!d1"),E108-1,))</f>
        <v>9</v>
      </c>
      <c r="W108" cm="1">
        <f t="array" aca="1" ref="W108" ca="1">IF(ISNA(F108),,OFFSET(INDIRECT("'"&amp;W$67&amp;"'!d1"),F108-1,))</f>
        <v>9</v>
      </c>
      <c r="X108" cm="1">
        <f t="array" aca="1" ref="X108" ca="1">IF(ISNA(G108),,OFFSET(INDIRECT("'"&amp;X$67&amp;"'!d1"),G108-1,))</f>
        <v>9</v>
      </c>
      <c r="Y108" cm="1">
        <f t="array" aca="1" ref="Y108" ca="1">IF(ISNA(H108),,OFFSET(INDIRECT("'"&amp;Y$67&amp;"'!d1"),H108-1,))</f>
        <v>9</v>
      </c>
      <c r="Z108" cm="1">
        <f t="array" aca="1" ref="Z108" ca="1">IF(ISNA(I108),,OFFSET(INDIRECT("'"&amp;Z$67&amp;"'!d1"),I108-1,))</f>
        <v>9</v>
      </c>
      <c r="AA108" cm="1">
        <f t="array" aca="1" ref="AA108" ca="1">IF(ISNA(J108),,OFFSET(INDIRECT("'"&amp;AA$67&amp;"'!d1"),J108-1,))</f>
        <v>9</v>
      </c>
      <c r="AB108" cm="1">
        <f t="array" aca="1" ref="AB108" ca="1">IF(ISNA(K108),,OFFSET(INDIRECT("'"&amp;AB$67&amp;"'!d1"),K108-1,))</f>
        <v>9</v>
      </c>
      <c r="AC108" cm="1">
        <f t="array" aca="1" ref="AC108" ca="1">IF(ISNA(L108),,OFFSET(INDIRECT("'"&amp;AC$67&amp;"'!d1"),L108-1,))</f>
        <v>9</v>
      </c>
      <c r="AD108" cm="1">
        <f t="array" aca="1" ref="AD108" ca="1">IF(ISNA(M108),,OFFSET(INDIRECT("'"&amp;AD$67&amp;"'!d1"),M108-1,))</f>
        <v>9</v>
      </c>
      <c r="AE108" cm="1">
        <f t="array" aca="1" ref="AE108" ca="1">IF(ISNA(N108),,OFFSET(INDIRECT("'"&amp;AE$67&amp;"'!d1"),N108-1,))</f>
        <v>9</v>
      </c>
      <c r="AF108" cm="1">
        <f t="array" aca="1" ref="AF108" ca="1">IF(ISNA(O108),,OFFSET(INDIRECT("'"&amp;AF$67&amp;"'!d1"),O108-1,))</f>
        <v>9</v>
      </c>
      <c r="AG108" cm="1">
        <f t="array" aca="1" ref="AG108" ca="1">IF(ISNA(P108),,OFFSET(INDIRECT("'"&amp;AG$67&amp;"'!d1"),P108-1,))</f>
        <v>9</v>
      </c>
      <c r="AH108" cm="1">
        <f t="array" aca="1" ref="AH108" ca="1">IF(ISNA(Q108),,OFFSET(INDIRECT("'"&amp;AH$67&amp;"'!d1"),Q108-1,))</f>
        <v>9</v>
      </c>
      <c r="AI108" cm="1">
        <f t="array" aca="1" ref="AI108" ca="1">IF(ISNA(R108),,OFFSET(INDIRECT("'"&amp;AI$67&amp;"'!d1"),R108-1,))</f>
        <v>9</v>
      </c>
      <c r="AJ108" cm="1">
        <f t="array" aca="1" ref="AJ108" ca="1">IF(ISNA(S108),,OFFSET(INDIRECT("'"&amp;AJ$67&amp;"'!d1"),S108-1,))</f>
        <v>9</v>
      </c>
      <c r="AM108">
        <f t="shared" ca="1" si="131"/>
        <v>0</v>
      </c>
      <c r="AN108">
        <f t="shared" ca="1" si="131"/>
        <v>0</v>
      </c>
      <c r="AO108">
        <f t="shared" ca="1" si="131"/>
        <v>0</v>
      </c>
      <c r="AP108">
        <f t="shared" ca="1" si="131"/>
        <v>0</v>
      </c>
      <c r="AQ108">
        <f t="shared" ca="1" si="131"/>
        <v>0</v>
      </c>
      <c r="AR108">
        <f t="shared" ca="1" si="138"/>
        <v>0</v>
      </c>
      <c r="AS108">
        <f t="shared" ca="1" si="138"/>
        <v>0</v>
      </c>
      <c r="AT108">
        <f t="shared" ca="1" si="138"/>
        <v>0</v>
      </c>
      <c r="AU108">
        <f t="shared" ca="1" si="138"/>
        <v>0</v>
      </c>
      <c r="AV108">
        <f t="shared" ca="1" si="138"/>
        <v>0</v>
      </c>
      <c r="AW108">
        <f t="shared" ca="1" si="139"/>
        <v>0</v>
      </c>
      <c r="AX108">
        <f t="shared" ca="1" si="139"/>
        <v>0</v>
      </c>
      <c r="AY108">
        <f t="shared" ca="1" si="139"/>
        <v>0</v>
      </c>
      <c r="AZ108">
        <f t="shared" ca="1" si="139"/>
        <v>0</v>
      </c>
      <c r="BA108">
        <f t="shared" ca="1" si="139"/>
        <v>0</v>
      </c>
      <c r="BD108">
        <f t="shared" ca="1" si="132"/>
        <v>1</v>
      </c>
      <c r="BE108">
        <f t="shared" ca="1" si="132"/>
        <v>1</v>
      </c>
      <c r="BF108">
        <f t="shared" ca="1" si="132"/>
        <v>1</v>
      </c>
      <c r="BG108">
        <f t="shared" ca="1" si="132"/>
        <v>1</v>
      </c>
      <c r="BH108">
        <f t="shared" ca="1" si="132"/>
        <v>1</v>
      </c>
      <c r="BI108">
        <f t="shared" ca="1" si="133"/>
        <v>1</v>
      </c>
      <c r="BJ108">
        <f t="shared" ca="1" si="133"/>
        <v>1</v>
      </c>
      <c r="BK108">
        <f t="shared" ca="1" si="133"/>
        <v>1</v>
      </c>
      <c r="BL108">
        <f t="shared" ca="1" si="133"/>
        <v>1</v>
      </c>
      <c r="BM108">
        <f t="shared" ca="1" si="133"/>
        <v>1</v>
      </c>
      <c r="BN108">
        <f t="shared" ca="1" si="133"/>
        <v>1</v>
      </c>
      <c r="BO108">
        <f t="shared" ca="1" si="133"/>
        <v>1</v>
      </c>
      <c r="BP108">
        <f t="shared" ca="1" si="133"/>
        <v>1</v>
      </c>
      <c r="BQ108">
        <f t="shared" ca="1" si="133"/>
        <v>1</v>
      </c>
      <c r="BR108">
        <f t="shared" ca="1" si="133"/>
        <v>1</v>
      </c>
      <c r="BU108">
        <f t="shared" ca="1" si="134"/>
        <v>9</v>
      </c>
      <c r="BV108">
        <f t="shared" ca="1" si="134"/>
        <v>9</v>
      </c>
      <c r="BW108">
        <f t="shared" ca="1" si="134"/>
        <v>9</v>
      </c>
      <c r="BX108">
        <f t="shared" ca="1" si="134"/>
        <v>9</v>
      </c>
      <c r="BY108">
        <f t="shared" ca="1" si="134"/>
        <v>9</v>
      </c>
      <c r="BZ108">
        <f t="shared" ca="1" si="135"/>
        <v>9</v>
      </c>
      <c r="CA108">
        <f t="shared" ca="1" si="135"/>
        <v>9</v>
      </c>
      <c r="CB108">
        <f t="shared" ca="1" si="135"/>
        <v>9</v>
      </c>
      <c r="CC108">
        <f t="shared" ca="1" si="135"/>
        <v>9</v>
      </c>
      <c r="CD108">
        <f t="shared" ca="1" si="135"/>
        <v>9</v>
      </c>
      <c r="CE108">
        <f t="shared" ca="1" si="135"/>
        <v>9</v>
      </c>
      <c r="CF108">
        <f t="shared" ca="1" si="135"/>
        <v>9</v>
      </c>
      <c r="CG108">
        <f t="shared" ca="1" si="135"/>
        <v>9</v>
      </c>
      <c r="CH108">
        <f t="shared" ca="1" si="135"/>
        <v>9</v>
      </c>
      <c r="CI108">
        <f t="shared" ca="1" si="135"/>
        <v>9</v>
      </c>
      <c r="CL108">
        <f t="shared" ca="1" si="136"/>
        <v>1</v>
      </c>
      <c r="CM108">
        <f t="shared" ca="1" si="136"/>
        <v>1</v>
      </c>
      <c r="CN108">
        <f t="shared" ca="1" si="136"/>
        <v>1</v>
      </c>
      <c r="CO108">
        <f t="shared" ca="1" si="136"/>
        <v>1</v>
      </c>
      <c r="CP108">
        <f t="shared" ca="1" si="136"/>
        <v>1</v>
      </c>
      <c r="CQ108">
        <f t="shared" ca="1" si="137"/>
        <v>1</v>
      </c>
      <c r="CR108">
        <f t="shared" ca="1" si="137"/>
        <v>1</v>
      </c>
      <c r="CS108">
        <f t="shared" ca="1" si="137"/>
        <v>1</v>
      </c>
      <c r="CT108">
        <f t="shared" ca="1" si="137"/>
        <v>1</v>
      </c>
      <c r="CU108">
        <f t="shared" ca="1" si="137"/>
        <v>1</v>
      </c>
      <c r="CV108">
        <f t="shared" ca="1" si="137"/>
        <v>1</v>
      </c>
      <c r="CW108">
        <f t="shared" ca="1" si="137"/>
        <v>1</v>
      </c>
      <c r="CX108">
        <f t="shared" ca="1" si="137"/>
        <v>1</v>
      </c>
      <c r="CY108">
        <f t="shared" ca="1" si="137"/>
        <v>1</v>
      </c>
      <c r="CZ108">
        <f t="shared" ca="1" si="137"/>
        <v>1</v>
      </c>
      <c r="DC108" cm="1">
        <f t="array" aca="1" ref="DC108" ca="1">IF(BD108,OFFSET(INDIRECT("'"&amp;DT$67&amp;"'!f1"),E108-1,),"")</f>
        <v>0.418196361511945</v>
      </c>
      <c r="DD108" cm="1">
        <f t="array" aca="1" ref="DD108" ca="1">IF(BE108,OFFSET(INDIRECT("'"&amp;DU$67&amp;"'!f1"),F108-1,),"")</f>
        <v>4.7945721587166101</v>
      </c>
      <c r="DE108" cm="1">
        <f t="array" aca="1" ref="DE108" ca="1">IF(BF108,OFFSET(INDIRECT("'"&amp;DV$67&amp;"'!f1"),G108-1,),"")</f>
        <v>2.9899480454623699</v>
      </c>
      <c r="DF108" cm="1">
        <f t="array" aca="1" ref="DF108" ca="1">IF(BG108,OFFSET(INDIRECT("'"&amp;DW$67&amp;"'!f1"),H108-1,),"")</f>
        <v>26.377401880919901</v>
      </c>
      <c r="DG108" cm="1">
        <f t="array" aca="1" ref="DG108" ca="1">IF(BH108,OFFSET(INDIRECT("'"&amp;DX$67&amp;"'!f1"),I108-1,),"")</f>
        <v>3.19297968503087</v>
      </c>
      <c r="DH108" cm="1">
        <f t="array" aca="1" ref="DH108" ca="1">IF(BI108,OFFSET(INDIRECT("'"&amp;DY$67&amp;"'!f1"),J108-1,),"")</f>
        <v>0.418196361511945</v>
      </c>
      <c r="DI108" cm="1">
        <f t="array" aca="1" ref="DI108" ca="1">IF(BJ108,OFFSET(INDIRECT("'"&amp;DZ$67&amp;"'!f1"),K108-1,),"")</f>
        <v>4.7945721587166101</v>
      </c>
      <c r="DJ108" cm="1">
        <f t="array" aca="1" ref="DJ108" ca="1">IF(BK108,OFFSET(INDIRECT("'"&amp;EA$67&amp;"'!f1"),L108-1,),"")</f>
        <v>2.9899480454623699</v>
      </c>
      <c r="DK108" cm="1">
        <f t="array" aca="1" ref="DK108" ca="1">IF(BL108,OFFSET(INDIRECT("'"&amp;EB$67&amp;"'!f1"),M108-1,),"")</f>
        <v>26.377401880919901</v>
      </c>
      <c r="DL108" cm="1">
        <f t="array" aca="1" ref="DL108" ca="1">IF(BM108,OFFSET(INDIRECT("'"&amp;EC$67&amp;"'!f1"),N108-1,),"")</f>
        <v>3.19297968503087</v>
      </c>
      <c r="DM108" cm="1">
        <f t="array" aca="1" ref="DM108" ca="1">IF(BN108,OFFSET(INDIRECT("'"&amp;ED$67&amp;"'!f1"),O108-1,),"")</f>
        <v>0.418196361511945</v>
      </c>
      <c r="DN108" cm="1">
        <f t="array" aca="1" ref="DN108" ca="1">IF(BO108,OFFSET(INDIRECT("'"&amp;EE$67&amp;"'!f1"),P108-1,),"")</f>
        <v>4.7945721587166101</v>
      </c>
      <c r="DO108" cm="1">
        <f t="array" aca="1" ref="DO108" ca="1">IF(BP108,OFFSET(INDIRECT("'"&amp;EF$67&amp;"'!f1"),Q108-1,),"")</f>
        <v>2.9899480454623699</v>
      </c>
      <c r="DP108" cm="1">
        <f t="array" aca="1" ref="DP108" ca="1">IF(BQ108,OFFSET(INDIRECT("'"&amp;EG$67&amp;"'!f1"),R108-1,),"")</f>
        <v>26.377401880919901</v>
      </c>
      <c r="DQ108" cm="1">
        <f t="array" aca="1" ref="DQ108" ca="1">IF(BR108,OFFSET(INDIRECT("'"&amp;EH$67&amp;"'!f1"),S108-1,),"")</f>
        <v>3.19297968503087</v>
      </c>
      <c r="DT108" cm="1">
        <f t="array" aca="1" ref="DT108" ca="1">IF(CL108,OFFSET(INDIRECT("'"&amp;DT$67&amp;"'!f1"),E108-1,),"")</f>
        <v>0.418196361511945</v>
      </c>
      <c r="DU108" cm="1">
        <f t="array" aca="1" ref="DU108" ca="1">IF(CM108,OFFSET(INDIRECT("'"&amp;DU$67&amp;"'!f1"),F108-1,),"")</f>
        <v>4.7945721587166101</v>
      </c>
      <c r="DV108" cm="1">
        <f t="array" aca="1" ref="DV108" ca="1">IF(CN108,OFFSET(INDIRECT("'"&amp;DV$67&amp;"'!f1"),G108-1,),"")</f>
        <v>2.9899480454623699</v>
      </c>
      <c r="DW108" cm="1">
        <f t="array" aca="1" ref="DW108" ca="1">IF(CO108,OFFSET(INDIRECT("'"&amp;DW$67&amp;"'!f1"),H108-1,),"")</f>
        <v>26.377401880919901</v>
      </c>
      <c r="DX108" cm="1">
        <f t="array" aca="1" ref="DX108" ca="1">IF(CP108,OFFSET(INDIRECT("'"&amp;DX$67&amp;"'!f1"),I108-1,),"")</f>
        <v>3.19297968503087</v>
      </c>
      <c r="DY108" cm="1">
        <f t="array" aca="1" ref="DY108" ca="1">IF(CQ108,OFFSET(INDIRECT("'"&amp;DY$67&amp;"'!f1"),J108-1,),"")</f>
        <v>0.418196361511945</v>
      </c>
      <c r="DZ108" cm="1">
        <f t="array" aca="1" ref="DZ108" ca="1">IF(CR108,OFFSET(INDIRECT("'"&amp;DZ$67&amp;"'!f1"),K108-1,),"")</f>
        <v>4.7945721587166101</v>
      </c>
      <c r="EA108" cm="1">
        <f t="array" aca="1" ref="EA108" ca="1">IF(CS108,OFFSET(INDIRECT("'"&amp;EA$67&amp;"'!f1"),L108-1,),"")</f>
        <v>2.9899480454623699</v>
      </c>
      <c r="EB108" cm="1">
        <f t="array" aca="1" ref="EB108" ca="1">IF(CT108,OFFSET(INDIRECT("'"&amp;EB$67&amp;"'!f1"),M108-1,),"")</f>
        <v>26.377401880919901</v>
      </c>
      <c r="EC108" cm="1">
        <f t="array" aca="1" ref="EC108" ca="1">IF(CU108,OFFSET(INDIRECT("'"&amp;EC$67&amp;"'!f1"),N108-1,),"")</f>
        <v>3.19297968503087</v>
      </c>
      <c r="ED108" cm="1">
        <f t="array" aca="1" ref="ED108" ca="1">IF(CV108,OFFSET(INDIRECT("'"&amp;ED$67&amp;"'!f1"),O108-1,),"")</f>
        <v>0.418196361511945</v>
      </c>
      <c r="EE108" cm="1">
        <f t="array" aca="1" ref="EE108" ca="1">IF(CW108,OFFSET(INDIRECT("'"&amp;EE$67&amp;"'!f1"),P108-1,),"")</f>
        <v>4.7945721587166101</v>
      </c>
      <c r="EF108" cm="1">
        <f t="array" aca="1" ref="EF108" ca="1">IF(CX108,OFFSET(INDIRECT("'"&amp;EF$67&amp;"'!f1"),Q108-1,),"")</f>
        <v>2.9899480454623699</v>
      </c>
      <c r="EG108" cm="1">
        <f t="array" aca="1" ref="EG108" ca="1">IF(CY108,OFFSET(INDIRECT("'"&amp;EG$67&amp;"'!f1"),R108-1,),"")</f>
        <v>26.377401880919901</v>
      </c>
      <c r="EH108" cm="1">
        <f t="array" aca="1" ref="EH108" ca="1">IF(CZ108,OFFSET(INDIRECT("'"&amp;EH$67&amp;"'!f1"),S108-1,),"")</f>
        <v>3.19297968503087</v>
      </c>
      <c r="EK108" cm="1">
        <f t="array" aca="1" ref="EK108" ca="1">IF(ISNA(E108),0,OFFSET(INDIRECT("'"&amp;EK$67&amp;"'!g1"),E108-1,)*CL108)</f>
        <v>1</v>
      </c>
      <c r="EL108" cm="1">
        <f t="array" aca="1" ref="EL108" ca="1">IF(ISNA(F108),0,OFFSET(INDIRECT("'"&amp;EL$67&amp;"'!g1"),F108-1,)*CM108)</f>
        <v>4728</v>
      </c>
      <c r="EM108" cm="1">
        <f t="array" aca="1" ref="EM108" ca="1">IF(ISNA(G108),0,OFFSET(INDIRECT("'"&amp;EM$67&amp;"'!g1"),G108-1,)*CN108)</f>
        <v>6126</v>
      </c>
      <c r="EN108" cm="1">
        <f t="array" aca="1" ref="EN108" ca="1">IF(ISNA(H108),0,OFFSET(INDIRECT("'"&amp;EN$67&amp;"'!g1"),H108-1,)*CO108)</f>
        <v>4867</v>
      </c>
      <c r="EO108" cm="1">
        <f t="array" aca="1" ref="EO108" ca="1">IF(ISNA(I108),0,OFFSET(INDIRECT("'"&amp;EO$67&amp;"'!g1"),I108-1,)*CP108)</f>
        <v>8986</v>
      </c>
      <c r="EP108" cm="1">
        <f t="array" aca="1" ref="EP108" ca="1">IF(ISNA(J108),0,OFFSET(INDIRECT("'"&amp;EP$67&amp;"'!g1"),J108-1,)*CQ108)</f>
        <v>1</v>
      </c>
      <c r="EQ108" cm="1">
        <f t="array" aca="1" ref="EQ108" ca="1">IF(ISNA(K108),0,OFFSET(INDIRECT("'"&amp;EQ$67&amp;"'!g1"),K108-1,)*CR108)</f>
        <v>4728</v>
      </c>
      <c r="ER108" cm="1">
        <f t="array" aca="1" ref="ER108" ca="1">IF(ISNA(L108),0,OFFSET(INDIRECT("'"&amp;ER$67&amp;"'!g1"),L108-1,)*CS108)</f>
        <v>6126</v>
      </c>
      <c r="ES108" cm="1">
        <f t="array" aca="1" ref="ES108" ca="1">IF(ISNA(M108),0,OFFSET(INDIRECT("'"&amp;ES$67&amp;"'!g1"),M108-1,)*CT108)</f>
        <v>4867</v>
      </c>
      <c r="ET108" cm="1">
        <f t="array" aca="1" ref="ET108" ca="1">IF(ISNA(N108),0,OFFSET(INDIRECT("'"&amp;ET$67&amp;"'!g1"),N108-1,)*CU108)</f>
        <v>8986</v>
      </c>
      <c r="EU108" cm="1">
        <f t="array" aca="1" ref="EU108" ca="1">IF(ISNA(O108),0,OFFSET(INDIRECT("'"&amp;EU$67&amp;"'!g1"),O108-1,)*CV108)</f>
        <v>1</v>
      </c>
      <c r="EV108" cm="1">
        <f t="array" aca="1" ref="EV108" ca="1">IF(ISNA(P108),0,OFFSET(INDIRECT("'"&amp;EV$67&amp;"'!g1"),P108-1,)*CW108)</f>
        <v>4728</v>
      </c>
      <c r="EW108" cm="1">
        <f t="array" aca="1" ref="EW108" ca="1">IF(ISNA(Q108),0,OFFSET(INDIRECT("'"&amp;EW$67&amp;"'!g1"),Q108-1,)*CX108)</f>
        <v>6126</v>
      </c>
      <c r="EX108" cm="1">
        <f t="array" aca="1" ref="EX108" ca="1">IF(ISNA(R108),0,OFFSET(INDIRECT("'"&amp;EX$67&amp;"'!g1"),R108-1,)*CY108)</f>
        <v>4867</v>
      </c>
      <c r="EY108" cm="1">
        <f t="array" aca="1" ref="EY108" ca="1">IF(ISNA(S108),0,OFFSET(INDIRECT("'"&amp;EY$67&amp;"'!g1"),S108-1,)*CZ108)</f>
        <v>8986</v>
      </c>
      <c r="FB108" s="10" cm="1">
        <f t="array" aca="1" ref="FB108" ca="1">IF(ISNA(E108),0,OFFSET(INDIRECT("'"&amp;EK$67&amp;"'!h1"),E108-1,))</f>
        <v>1</v>
      </c>
      <c r="FC108" s="10" cm="1">
        <f t="array" aca="1" ref="FC108" ca="1">IF(ISNA(F108),0,OFFSET(INDIRECT("'"&amp;EL$67&amp;"'!h1"),F108-1,))</f>
        <v>10000</v>
      </c>
      <c r="FD108" s="10" cm="1">
        <f t="array" aca="1" ref="FD108" ca="1">IF(ISNA(G108),0,OFFSET(INDIRECT("'"&amp;EM$67&amp;"'!h1"),G108-1,))</f>
        <v>10000</v>
      </c>
      <c r="FE108" s="10" cm="1">
        <f t="array" aca="1" ref="FE108" ca="1">IF(ISNA(H108),0,OFFSET(INDIRECT("'"&amp;EN$67&amp;"'!h1"),H108-1,))</f>
        <v>10000</v>
      </c>
      <c r="FF108" s="10" cm="1">
        <f t="array" aca="1" ref="FF108" ca="1">IF(ISNA(I108),0,OFFSET(INDIRECT("'"&amp;EO$67&amp;"'!h1"),I108-1,))</f>
        <v>10000</v>
      </c>
      <c r="FG108" s="10" cm="1">
        <f t="array" aca="1" ref="FG108" ca="1">IF(ISNA(J108),0,OFFSET(INDIRECT("'"&amp;EP$67&amp;"'!h1"),J108-1,))</f>
        <v>1</v>
      </c>
      <c r="FH108" s="10" cm="1">
        <f t="array" aca="1" ref="FH108" ca="1">IF(ISNA(K108),0,OFFSET(INDIRECT("'"&amp;EQ$67&amp;"'!h1"),K108-1,))</f>
        <v>10000</v>
      </c>
      <c r="FI108" s="10" cm="1">
        <f t="array" aca="1" ref="FI108" ca="1">IF(ISNA(L108),0,OFFSET(INDIRECT("'"&amp;ER$67&amp;"'!h1"),L108-1,))</f>
        <v>10000</v>
      </c>
      <c r="FJ108" s="10" cm="1">
        <f t="array" aca="1" ref="FJ108" ca="1">IF(ISNA(M108),0,OFFSET(INDIRECT("'"&amp;ES$67&amp;"'!h1"),M108-1,))</f>
        <v>10000</v>
      </c>
      <c r="FK108" s="10" cm="1">
        <f t="array" aca="1" ref="FK108" ca="1">IF(ISNA(N108),0,OFFSET(INDIRECT("'"&amp;ET$67&amp;"'!h1"),N108-1,))</f>
        <v>10000</v>
      </c>
      <c r="FL108" s="10" cm="1">
        <f t="array" aca="1" ref="FL108" ca="1">IF(ISNA(O108),0,OFFSET(INDIRECT("'"&amp;EU$67&amp;"'!h1"),O108-1,))</f>
        <v>1</v>
      </c>
      <c r="FM108" s="10" cm="1">
        <f t="array" aca="1" ref="FM108" ca="1">IF(ISNA(P108),0,OFFSET(INDIRECT("'"&amp;EV$67&amp;"'!h1"),P108-1,))</f>
        <v>10000</v>
      </c>
      <c r="FN108" s="10" cm="1">
        <f t="array" aca="1" ref="FN108" ca="1">IF(ISNA(Q108),0,OFFSET(INDIRECT("'"&amp;EW$67&amp;"'!h1"),Q108-1,))</f>
        <v>10000</v>
      </c>
      <c r="FO108" s="10" cm="1">
        <f t="array" aca="1" ref="FO108" ca="1">IF(ISNA(R108),0,OFFSET(INDIRECT("'"&amp;EX$67&amp;"'!h1"),R108-1,))</f>
        <v>10000</v>
      </c>
      <c r="FP108" s="10" cm="1">
        <f t="array" aca="1" ref="FP108" ca="1">IF(ISNA(S108),0,OFFSET(INDIRECT("'"&amp;EY$67&amp;"'!h1"),S108-1,))</f>
        <v>10000</v>
      </c>
      <c r="FQ108" s="10"/>
      <c r="FS108">
        <f t="shared" ca="1" si="126"/>
        <v>35</v>
      </c>
      <c r="FT108" t="e">
        <f t="shared" ca="1" si="141"/>
        <v>#N/A</v>
      </c>
      <c r="FU108" t="e">
        <f t="shared" ca="1" si="142"/>
        <v>#N/A</v>
      </c>
      <c r="FV108" t="e">
        <f t="shared" ca="1" si="143"/>
        <v>#N/A</v>
      </c>
      <c r="FW108" s="4" t="e">
        <f t="shared" ca="1" si="127"/>
        <v>#N/A</v>
      </c>
      <c r="FX108" s="5" t="e">
        <f t="shared" ca="1" si="128"/>
        <v>#N/A</v>
      </c>
    </row>
    <row r="109" spans="1:180" x14ac:dyDescent="0.2">
      <c r="A109" t="str" cm="1">
        <f t="array" aca="1" ref="A109" ca="1">INDIRECT($A$67&amp;"!A"&amp;ROW(C109)+$B$65)</f>
        <v>[[36,4,9]]</v>
      </c>
      <c r="B109" cm="1">
        <f t="array" aca="1" ref="B109" ca="1">INDIRECT($A$67&amp;"!b"&amp;ROW(C109)+$B$65)</f>
        <v>36</v>
      </c>
      <c r="C109">
        <f t="shared" ca="1" si="125"/>
        <v>9</v>
      </c>
      <c r="D109">
        <f>best!D69</f>
        <v>9</v>
      </c>
      <c r="E109">
        <f t="shared" ca="1" si="144"/>
        <v>66</v>
      </c>
      <c r="F109">
        <f t="shared" ca="1" si="144"/>
        <v>66</v>
      </c>
      <c r="G109">
        <f t="shared" ca="1" si="144"/>
        <v>66</v>
      </c>
      <c r="H109">
        <f t="shared" ca="1" si="144"/>
        <v>58</v>
      </c>
      <c r="I109">
        <f t="shared" ca="1" si="144"/>
        <v>67</v>
      </c>
      <c r="J109">
        <f t="shared" ca="1" si="144"/>
        <v>66</v>
      </c>
      <c r="K109">
        <f t="shared" ca="1" si="144"/>
        <v>66</v>
      </c>
      <c r="L109">
        <f t="shared" ca="1" si="144"/>
        <v>66</v>
      </c>
      <c r="M109">
        <f t="shared" ca="1" si="144"/>
        <v>58</v>
      </c>
      <c r="N109">
        <f t="shared" ca="1" si="144"/>
        <v>67</v>
      </c>
      <c r="O109">
        <f t="shared" ca="1" si="144"/>
        <v>66</v>
      </c>
      <c r="P109">
        <f t="shared" ca="1" si="144"/>
        <v>66</v>
      </c>
      <c r="Q109">
        <f t="shared" ca="1" si="144"/>
        <v>66</v>
      </c>
      <c r="R109">
        <f t="shared" ca="1" si="144"/>
        <v>58</v>
      </c>
      <c r="S109">
        <f t="shared" ca="1" si="144"/>
        <v>67</v>
      </c>
      <c r="V109" cm="1">
        <f t="array" aca="1" ref="V109" ca="1">IF(ISNA(E109),,OFFSET(INDIRECT("'"&amp;V$67&amp;"'!d1"),E109-1,))</f>
        <v>9</v>
      </c>
      <c r="W109" cm="1">
        <f t="array" aca="1" ref="W109" ca="1">IF(ISNA(F109),,OFFSET(INDIRECT("'"&amp;W$67&amp;"'!d1"),F109-1,))</f>
        <v>9</v>
      </c>
      <c r="X109" cm="1">
        <f t="array" aca="1" ref="X109" ca="1">IF(ISNA(G109),,OFFSET(INDIRECT("'"&amp;X$67&amp;"'!d1"),G109-1,))</f>
        <v>9</v>
      </c>
      <c r="Y109" cm="1">
        <f t="array" aca="1" ref="Y109" ca="1">IF(ISNA(H109),,OFFSET(INDIRECT("'"&amp;Y$67&amp;"'!d1"),H109-1,))</f>
        <v>9</v>
      </c>
      <c r="Z109" cm="1">
        <f t="array" aca="1" ref="Z109" ca="1">IF(ISNA(I109),,OFFSET(INDIRECT("'"&amp;Z$67&amp;"'!d1"),I109-1,))</f>
        <v>9</v>
      </c>
      <c r="AA109" cm="1">
        <f t="array" aca="1" ref="AA109" ca="1">IF(ISNA(J109),,OFFSET(INDIRECT("'"&amp;AA$67&amp;"'!d1"),J109-1,))</f>
        <v>9</v>
      </c>
      <c r="AB109" cm="1">
        <f t="array" aca="1" ref="AB109" ca="1">IF(ISNA(K109),,OFFSET(INDIRECT("'"&amp;AB$67&amp;"'!d1"),K109-1,))</f>
        <v>9</v>
      </c>
      <c r="AC109" cm="1">
        <f t="array" aca="1" ref="AC109" ca="1">IF(ISNA(L109),,OFFSET(INDIRECT("'"&amp;AC$67&amp;"'!d1"),L109-1,))</f>
        <v>9</v>
      </c>
      <c r="AD109" cm="1">
        <f t="array" aca="1" ref="AD109" ca="1">IF(ISNA(M109),,OFFSET(INDIRECT("'"&amp;AD$67&amp;"'!d1"),M109-1,))</f>
        <v>9</v>
      </c>
      <c r="AE109" cm="1">
        <f t="array" aca="1" ref="AE109" ca="1">IF(ISNA(N109),,OFFSET(INDIRECT("'"&amp;AE$67&amp;"'!d1"),N109-1,))</f>
        <v>9</v>
      </c>
      <c r="AF109" cm="1">
        <f t="array" aca="1" ref="AF109" ca="1">IF(ISNA(O109),,OFFSET(INDIRECT("'"&amp;AF$67&amp;"'!d1"),O109-1,))</f>
        <v>9</v>
      </c>
      <c r="AG109" cm="1">
        <f t="array" aca="1" ref="AG109" ca="1">IF(ISNA(P109),,OFFSET(INDIRECT("'"&amp;AG$67&amp;"'!d1"),P109-1,))</f>
        <v>9</v>
      </c>
      <c r="AH109" cm="1">
        <f t="array" aca="1" ref="AH109" ca="1">IF(ISNA(Q109),,OFFSET(INDIRECT("'"&amp;AH$67&amp;"'!d1"),Q109-1,))</f>
        <v>9</v>
      </c>
      <c r="AI109" cm="1">
        <f t="array" aca="1" ref="AI109" ca="1">IF(ISNA(R109),,OFFSET(INDIRECT("'"&amp;AI$67&amp;"'!d1"),R109-1,))</f>
        <v>9</v>
      </c>
      <c r="AJ109" cm="1">
        <f t="array" aca="1" ref="AJ109" ca="1">IF(ISNA(S109),,OFFSET(INDIRECT("'"&amp;AJ$67&amp;"'!d1"),S109-1,))</f>
        <v>9</v>
      </c>
      <c r="AM109">
        <f t="shared" ca="1" si="131"/>
        <v>0</v>
      </c>
      <c r="AN109">
        <f t="shared" ca="1" si="131"/>
        <v>0</v>
      </c>
      <c r="AO109">
        <f t="shared" ca="1" si="131"/>
        <v>0</v>
      </c>
      <c r="AP109">
        <f t="shared" ca="1" si="131"/>
        <v>0</v>
      </c>
      <c r="AQ109">
        <f t="shared" ca="1" si="131"/>
        <v>0</v>
      </c>
      <c r="AR109">
        <f t="shared" ca="1" si="138"/>
        <v>0</v>
      </c>
      <c r="AS109">
        <f t="shared" ca="1" si="138"/>
        <v>0</v>
      </c>
      <c r="AT109">
        <f t="shared" ca="1" si="138"/>
        <v>0</v>
      </c>
      <c r="AU109">
        <f t="shared" ca="1" si="138"/>
        <v>0</v>
      </c>
      <c r="AV109">
        <f t="shared" ca="1" si="138"/>
        <v>0</v>
      </c>
      <c r="AW109">
        <f t="shared" ca="1" si="139"/>
        <v>0</v>
      </c>
      <c r="AX109">
        <f t="shared" ca="1" si="139"/>
        <v>0</v>
      </c>
      <c r="AY109">
        <f t="shared" ca="1" si="139"/>
        <v>0</v>
      </c>
      <c r="AZ109">
        <f t="shared" ca="1" si="139"/>
        <v>0</v>
      </c>
      <c r="BA109">
        <f t="shared" ca="1" si="139"/>
        <v>0</v>
      </c>
      <c r="BD109">
        <f t="shared" ca="1" si="132"/>
        <v>1</v>
      </c>
      <c r="BE109">
        <f t="shared" ca="1" si="132"/>
        <v>1</v>
      </c>
      <c r="BF109">
        <f t="shared" ca="1" si="132"/>
        <v>1</v>
      </c>
      <c r="BG109">
        <f t="shared" ca="1" si="132"/>
        <v>1</v>
      </c>
      <c r="BH109">
        <f t="shared" ca="1" si="132"/>
        <v>1</v>
      </c>
      <c r="BI109">
        <f t="shared" ca="1" si="133"/>
        <v>1</v>
      </c>
      <c r="BJ109">
        <f t="shared" ca="1" si="133"/>
        <v>1</v>
      </c>
      <c r="BK109">
        <f t="shared" ca="1" si="133"/>
        <v>1</v>
      </c>
      <c r="BL109">
        <f t="shared" ca="1" si="133"/>
        <v>1</v>
      </c>
      <c r="BM109">
        <f t="shared" ca="1" si="133"/>
        <v>1</v>
      </c>
      <c r="BN109">
        <f t="shared" ca="1" si="133"/>
        <v>1</v>
      </c>
      <c r="BO109">
        <f t="shared" ca="1" si="133"/>
        <v>1</v>
      </c>
      <c r="BP109">
        <f t="shared" ca="1" si="133"/>
        <v>1</v>
      </c>
      <c r="BQ109">
        <f t="shared" ca="1" si="133"/>
        <v>1</v>
      </c>
      <c r="BR109">
        <f t="shared" ca="1" si="133"/>
        <v>1</v>
      </c>
      <c r="BU109">
        <f t="shared" ca="1" si="134"/>
        <v>9</v>
      </c>
      <c r="BV109">
        <f t="shared" ca="1" si="134"/>
        <v>9</v>
      </c>
      <c r="BW109">
        <f t="shared" ca="1" si="134"/>
        <v>9</v>
      </c>
      <c r="BX109">
        <f t="shared" ca="1" si="134"/>
        <v>9</v>
      </c>
      <c r="BY109">
        <f t="shared" ca="1" si="134"/>
        <v>9</v>
      </c>
      <c r="BZ109">
        <f t="shared" ca="1" si="135"/>
        <v>9</v>
      </c>
      <c r="CA109">
        <f t="shared" ca="1" si="135"/>
        <v>9</v>
      </c>
      <c r="CB109">
        <f t="shared" ca="1" si="135"/>
        <v>9</v>
      </c>
      <c r="CC109">
        <f t="shared" ca="1" si="135"/>
        <v>9</v>
      </c>
      <c r="CD109">
        <f t="shared" ca="1" si="135"/>
        <v>9</v>
      </c>
      <c r="CE109">
        <f t="shared" ca="1" si="135"/>
        <v>9</v>
      </c>
      <c r="CF109">
        <f t="shared" ca="1" si="135"/>
        <v>9</v>
      </c>
      <c r="CG109">
        <f t="shared" ca="1" si="135"/>
        <v>9</v>
      </c>
      <c r="CH109">
        <f t="shared" ca="1" si="135"/>
        <v>9</v>
      </c>
      <c r="CI109">
        <f t="shared" ca="1" si="135"/>
        <v>9</v>
      </c>
      <c r="CL109">
        <f t="shared" ca="1" si="136"/>
        <v>1</v>
      </c>
      <c r="CM109">
        <f t="shared" ca="1" si="136"/>
        <v>1</v>
      </c>
      <c r="CN109">
        <f t="shared" ca="1" si="136"/>
        <v>1</v>
      </c>
      <c r="CO109">
        <f t="shared" ca="1" si="136"/>
        <v>1</v>
      </c>
      <c r="CP109">
        <f t="shared" ca="1" si="136"/>
        <v>1</v>
      </c>
      <c r="CQ109">
        <f t="shared" ca="1" si="137"/>
        <v>1</v>
      </c>
      <c r="CR109">
        <f t="shared" ca="1" si="137"/>
        <v>1</v>
      </c>
      <c r="CS109">
        <f t="shared" ca="1" si="137"/>
        <v>1</v>
      </c>
      <c r="CT109">
        <f t="shared" ca="1" si="137"/>
        <v>1</v>
      </c>
      <c r="CU109">
        <f t="shared" ca="1" si="137"/>
        <v>1</v>
      </c>
      <c r="CV109">
        <f t="shared" ca="1" si="137"/>
        <v>1</v>
      </c>
      <c r="CW109">
        <f t="shared" ca="1" si="137"/>
        <v>1</v>
      </c>
      <c r="CX109">
        <f t="shared" ca="1" si="137"/>
        <v>1</v>
      </c>
      <c r="CY109">
        <f t="shared" ca="1" si="137"/>
        <v>1</v>
      </c>
      <c r="CZ109">
        <f t="shared" ca="1" si="137"/>
        <v>1</v>
      </c>
      <c r="DC109" cm="1">
        <f t="array" aca="1" ref="DC109" ca="1">IF(BD109,OFFSET(INDIRECT("'"&amp;DT$67&amp;"'!f1"),E109-1,),"")</f>
        <v>0.51519015431404103</v>
      </c>
      <c r="DD109" cm="1">
        <f t="array" aca="1" ref="DD109" ca="1">IF(BE109,OFFSET(INDIRECT("'"&amp;DU$67&amp;"'!f1"),F109-1,),"")</f>
        <v>4.9169659828767101</v>
      </c>
      <c r="DE109" cm="1">
        <f t="array" aca="1" ref="DE109" ca="1">IF(BF109,OFFSET(INDIRECT("'"&amp;DV$67&amp;"'!f1"),G109-1,),"")</f>
        <v>3.0424362653866401</v>
      </c>
      <c r="DF109" cm="1">
        <f t="array" aca="1" ref="DF109" ca="1">IF(BG109,OFFSET(INDIRECT("'"&amp;DW$67&amp;"'!f1"),H109-1,),"")</f>
        <v>27.308426663279501</v>
      </c>
      <c r="DG109" cm="1">
        <f t="array" aca="1" ref="DG109" ca="1">IF(BH109,OFFSET(INDIRECT("'"&amp;DX$67&amp;"'!f1"),I109-1,),"")</f>
        <v>3.2854707268998</v>
      </c>
      <c r="DH109" cm="1">
        <f t="array" aca="1" ref="DH109" ca="1">IF(BI109,OFFSET(INDIRECT("'"&amp;DY$67&amp;"'!f1"),J109-1,),"")</f>
        <v>0.51519015431404103</v>
      </c>
      <c r="DI109" cm="1">
        <f t="array" aca="1" ref="DI109" ca="1">IF(BJ109,OFFSET(INDIRECT("'"&amp;DZ$67&amp;"'!f1"),K109-1,),"")</f>
        <v>4.9169659828767101</v>
      </c>
      <c r="DJ109" cm="1">
        <f t="array" aca="1" ref="DJ109" ca="1">IF(BK109,OFFSET(INDIRECT("'"&amp;EA$67&amp;"'!f1"),L109-1,),"")</f>
        <v>3.0424362653866401</v>
      </c>
      <c r="DK109" cm="1">
        <f t="array" aca="1" ref="DK109" ca="1">IF(BL109,OFFSET(INDIRECT("'"&amp;EB$67&amp;"'!f1"),M109-1,),"")</f>
        <v>27.308426663279501</v>
      </c>
      <c r="DL109" cm="1">
        <f t="array" aca="1" ref="DL109" ca="1">IF(BM109,OFFSET(INDIRECT("'"&amp;EC$67&amp;"'!f1"),N109-1,),"")</f>
        <v>3.2854707268998</v>
      </c>
      <c r="DM109" cm="1">
        <f t="array" aca="1" ref="DM109" ca="1">IF(BN109,OFFSET(INDIRECT("'"&amp;ED$67&amp;"'!f1"),O109-1,),"")</f>
        <v>0.51519015431404103</v>
      </c>
      <c r="DN109" cm="1">
        <f t="array" aca="1" ref="DN109" ca="1">IF(BO109,OFFSET(INDIRECT("'"&amp;EE$67&amp;"'!f1"),P109-1,),"")</f>
        <v>4.9169659828767101</v>
      </c>
      <c r="DO109" cm="1">
        <f t="array" aca="1" ref="DO109" ca="1">IF(BP109,OFFSET(INDIRECT("'"&amp;EF$67&amp;"'!f1"),Q109-1,),"")</f>
        <v>3.0424362653866401</v>
      </c>
      <c r="DP109" cm="1">
        <f t="array" aca="1" ref="DP109" ca="1">IF(BQ109,OFFSET(INDIRECT("'"&amp;EG$67&amp;"'!f1"),R109-1,),"")</f>
        <v>27.308426663279501</v>
      </c>
      <c r="DQ109" cm="1">
        <f t="array" aca="1" ref="DQ109" ca="1">IF(BR109,OFFSET(INDIRECT("'"&amp;EH$67&amp;"'!f1"),S109-1,),"")</f>
        <v>3.2854707268998</v>
      </c>
      <c r="DT109" cm="1">
        <f t="array" aca="1" ref="DT109" ca="1">IF(CL109,OFFSET(INDIRECT("'"&amp;DT$67&amp;"'!f1"),E109-1,),"")</f>
        <v>0.51519015431404103</v>
      </c>
      <c r="DU109" cm="1">
        <f t="array" aca="1" ref="DU109" ca="1">IF(CM109,OFFSET(INDIRECT("'"&amp;DU$67&amp;"'!f1"),F109-1,),"")</f>
        <v>4.9169659828767101</v>
      </c>
      <c r="DV109" cm="1">
        <f t="array" aca="1" ref="DV109" ca="1">IF(CN109,OFFSET(INDIRECT("'"&amp;DV$67&amp;"'!f1"),G109-1,),"")</f>
        <v>3.0424362653866401</v>
      </c>
      <c r="DW109" cm="1">
        <f t="array" aca="1" ref="DW109" ca="1">IF(CO109,OFFSET(INDIRECT("'"&amp;DW$67&amp;"'!f1"),H109-1,),"")</f>
        <v>27.308426663279501</v>
      </c>
      <c r="DX109" cm="1">
        <f t="array" aca="1" ref="DX109" ca="1">IF(CP109,OFFSET(INDIRECT("'"&amp;DX$67&amp;"'!f1"),I109-1,),"")</f>
        <v>3.2854707268998</v>
      </c>
      <c r="DY109" cm="1">
        <f t="array" aca="1" ref="DY109" ca="1">IF(CQ109,OFFSET(INDIRECT("'"&amp;DY$67&amp;"'!f1"),J109-1,),"")</f>
        <v>0.51519015431404103</v>
      </c>
      <c r="DZ109" cm="1">
        <f t="array" aca="1" ref="DZ109" ca="1">IF(CR109,OFFSET(INDIRECT("'"&amp;DZ$67&amp;"'!f1"),K109-1,),"")</f>
        <v>4.9169659828767101</v>
      </c>
      <c r="EA109" cm="1">
        <f t="array" aca="1" ref="EA109" ca="1">IF(CS109,OFFSET(INDIRECT("'"&amp;EA$67&amp;"'!f1"),L109-1,),"")</f>
        <v>3.0424362653866401</v>
      </c>
      <c r="EB109" cm="1">
        <f t="array" aca="1" ref="EB109" ca="1">IF(CT109,OFFSET(INDIRECT("'"&amp;EB$67&amp;"'!f1"),M109-1,),"")</f>
        <v>27.308426663279501</v>
      </c>
      <c r="EC109" cm="1">
        <f t="array" aca="1" ref="EC109" ca="1">IF(CU109,OFFSET(INDIRECT("'"&amp;EC$67&amp;"'!f1"),N109-1,),"")</f>
        <v>3.2854707268998</v>
      </c>
      <c r="ED109" cm="1">
        <f t="array" aca="1" ref="ED109" ca="1">IF(CV109,OFFSET(INDIRECT("'"&amp;ED$67&amp;"'!f1"),O109-1,),"")</f>
        <v>0.51519015431404103</v>
      </c>
      <c r="EE109" cm="1">
        <f t="array" aca="1" ref="EE109" ca="1">IF(CW109,OFFSET(INDIRECT("'"&amp;EE$67&amp;"'!f1"),P109-1,),"")</f>
        <v>4.9169659828767101</v>
      </c>
      <c r="EF109" cm="1">
        <f t="array" aca="1" ref="EF109" ca="1">IF(CX109,OFFSET(INDIRECT("'"&amp;EF$67&amp;"'!f1"),Q109-1,),"")</f>
        <v>3.0424362653866401</v>
      </c>
      <c r="EG109" cm="1">
        <f t="array" aca="1" ref="EG109" ca="1">IF(CY109,OFFSET(INDIRECT("'"&amp;EG$67&amp;"'!f1"),R109-1,),"")</f>
        <v>27.308426663279501</v>
      </c>
      <c r="EH109" cm="1">
        <f t="array" aca="1" ref="EH109" ca="1">IF(CZ109,OFFSET(INDIRECT("'"&amp;EH$67&amp;"'!f1"),S109-1,),"")</f>
        <v>3.2854707268998</v>
      </c>
      <c r="EK109" cm="1">
        <f t="array" aca="1" ref="EK109" ca="1">IF(ISNA(E109),0,OFFSET(INDIRECT("'"&amp;EK$67&amp;"'!g1"),E109-1,)*CL109)</f>
        <v>1</v>
      </c>
      <c r="EL109" cm="1">
        <f t="array" aca="1" ref="EL109" ca="1">IF(ISNA(F109),0,OFFSET(INDIRECT("'"&amp;EL$67&amp;"'!g1"),F109-1,)*CM109)</f>
        <v>4573</v>
      </c>
      <c r="EM109" cm="1">
        <f t="array" aca="1" ref="EM109" ca="1">IF(ISNA(G109),0,OFFSET(INDIRECT("'"&amp;EM$67&amp;"'!g1"),G109-1,)*CN109)</f>
        <v>6178</v>
      </c>
      <c r="EN109" cm="1">
        <f t="array" aca="1" ref="EN109" ca="1">IF(ISNA(H109),0,OFFSET(INDIRECT("'"&amp;EN$67&amp;"'!g1"),H109-1,)*CO109)</f>
        <v>4880</v>
      </c>
      <c r="EO109" cm="1">
        <f t="array" aca="1" ref="EO109" ca="1">IF(ISNA(I109),0,OFFSET(INDIRECT("'"&amp;EO$67&amp;"'!g1"),I109-1,)*CP109)</f>
        <v>9460</v>
      </c>
      <c r="EP109" cm="1">
        <f t="array" aca="1" ref="EP109" ca="1">IF(ISNA(J109),0,OFFSET(INDIRECT("'"&amp;EP$67&amp;"'!g1"),J109-1,)*CQ109)</f>
        <v>1</v>
      </c>
      <c r="EQ109" cm="1">
        <f t="array" aca="1" ref="EQ109" ca="1">IF(ISNA(K109),0,OFFSET(INDIRECT("'"&amp;EQ$67&amp;"'!g1"),K109-1,)*CR109)</f>
        <v>4573</v>
      </c>
      <c r="ER109" cm="1">
        <f t="array" aca="1" ref="ER109" ca="1">IF(ISNA(L109),0,OFFSET(INDIRECT("'"&amp;ER$67&amp;"'!g1"),L109-1,)*CS109)</f>
        <v>6178</v>
      </c>
      <c r="ES109" cm="1">
        <f t="array" aca="1" ref="ES109" ca="1">IF(ISNA(M109),0,OFFSET(INDIRECT("'"&amp;ES$67&amp;"'!g1"),M109-1,)*CT109)</f>
        <v>4880</v>
      </c>
      <c r="ET109" cm="1">
        <f t="array" aca="1" ref="ET109" ca="1">IF(ISNA(N109),0,OFFSET(INDIRECT("'"&amp;ET$67&amp;"'!g1"),N109-1,)*CU109)</f>
        <v>9460</v>
      </c>
      <c r="EU109" cm="1">
        <f t="array" aca="1" ref="EU109" ca="1">IF(ISNA(O109),0,OFFSET(INDIRECT("'"&amp;EU$67&amp;"'!g1"),O109-1,)*CV109)</f>
        <v>1</v>
      </c>
      <c r="EV109" cm="1">
        <f t="array" aca="1" ref="EV109" ca="1">IF(ISNA(P109),0,OFFSET(INDIRECT("'"&amp;EV$67&amp;"'!g1"),P109-1,)*CW109)</f>
        <v>4573</v>
      </c>
      <c r="EW109" cm="1">
        <f t="array" aca="1" ref="EW109" ca="1">IF(ISNA(Q109),0,OFFSET(INDIRECT("'"&amp;EW$67&amp;"'!g1"),Q109-1,)*CX109)</f>
        <v>6178</v>
      </c>
      <c r="EX109" cm="1">
        <f t="array" aca="1" ref="EX109" ca="1">IF(ISNA(R109),0,OFFSET(INDIRECT("'"&amp;EX$67&amp;"'!g1"),R109-1,)*CY109)</f>
        <v>4880</v>
      </c>
      <c r="EY109" cm="1">
        <f t="array" aca="1" ref="EY109" ca="1">IF(ISNA(S109),0,OFFSET(INDIRECT("'"&amp;EY$67&amp;"'!g1"),S109-1,)*CZ109)</f>
        <v>9460</v>
      </c>
      <c r="FB109" s="10" cm="1">
        <f t="array" aca="1" ref="FB109" ca="1">IF(ISNA(E109),0,OFFSET(INDIRECT("'"&amp;EK$67&amp;"'!h1"),E109-1,))</f>
        <v>1</v>
      </c>
      <c r="FC109" s="10" cm="1">
        <f t="array" aca="1" ref="FC109" ca="1">IF(ISNA(F109),0,OFFSET(INDIRECT("'"&amp;EL$67&amp;"'!h1"),F109-1,))</f>
        <v>10000</v>
      </c>
      <c r="FD109" s="10" cm="1">
        <f t="array" aca="1" ref="FD109" ca="1">IF(ISNA(G109),0,OFFSET(INDIRECT("'"&amp;EM$67&amp;"'!h1"),G109-1,))</f>
        <v>10000</v>
      </c>
      <c r="FE109" s="10" cm="1">
        <f t="array" aca="1" ref="FE109" ca="1">IF(ISNA(H109),0,OFFSET(INDIRECT("'"&amp;EN$67&amp;"'!h1"),H109-1,))</f>
        <v>10000</v>
      </c>
      <c r="FF109" s="10" cm="1">
        <f t="array" aca="1" ref="FF109" ca="1">IF(ISNA(I109),0,OFFSET(INDIRECT("'"&amp;EO$67&amp;"'!h1"),I109-1,))</f>
        <v>10000</v>
      </c>
      <c r="FG109" s="10" cm="1">
        <f t="array" aca="1" ref="FG109" ca="1">IF(ISNA(J109),0,OFFSET(INDIRECT("'"&amp;EP$67&amp;"'!h1"),J109-1,))</f>
        <v>1</v>
      </c>
      <c r="FH109" s="10" cm="1">
        <f t="array" aca="1" ref="FH109" ca="1">IF(ISNA(K109),0,OFFSET(INDIRECT("'"&amp;EQ$67&amp;"'!h1"),K109-1,))</f>
        <v>10000</v>
      </c>
      <c r="FI109" s="10" cm="1">
        <f t="array" aca="1" ref="FI109" ca="1">IF(ISNA(L109),0,OFFSET(INDIRECT("'"&amp;ER$67&amp;"'!h1"),L109-1,))</f>
        <v>10000</v>
      </c>
      <c r="FJ109" s="10" cm="1">
        <f t="array" aca="1" ref="FJ109" ca="1">IF(ISNA(M109),0,OFFSET(INDIRECT("'"&amp;ES$67&amp;"'!h1"),M109-1,))</f>
        <v>10000</v>
      </c>
      <c r="FK109" s="10" cm="1">
        <f t="array" aca="1" ref="FK109" ca="1">IF(ISNA(N109),0,OFFSET(INDIRECT("'"&amp;ET$67&amp;"'!h1"),N109-1,))</f>
        <v>10000</v>
      </c>
      <c r="FL109" s="10" cm="1">
        <f t="array" aca="1" ref="FL109" ca="1">IF(ISNA(O109),0,OFFSET(INDIRECT("'"&amp;EU$67&amp;"'!h1"),O109-1,))</f>
        <v>1</v>
      </c>
      <c r="FM109" s="10" cm="1">
        <f t="array" aca="1" ref="FM109" ca="1">IF(ISNA(P109),0,OFFSET(INDIRECT("'"&amp;EV$67&amp;"'!h1"),P109-1,))</f>
        <v>10000</v>
      </c>
      <c r="FN109" s="10" cm="1">
        <f t="array" aca="1" ref="FN109" ca="1">IF(ISNA(Q109),0,OFFSET(INDIRECT("'"&amp;EW$67&amp;"'!h1"),Q109-1,))</f>
        <v>10000</v>
      </c>
      <c r="FO109" s="10" cm="1">
        <f t="array" aca="1" ref="FO109" ca="1">IF(ISNA(R109),0,OFFSET(INDIRECT("'"&amp;EX$67&amp;"'!h1"),R109-1,))</f>
        <v>10000</v>
      </c>
      <c r="FP109" s="10" cm="1">
        <f t="array" aca="1" ref="FP109" ca="1">IF(ISNA(S109),0,OFFSET(INDIRECT("'"&amp;EY$67&amp;"'!h1"),S109-1,))</f>
        <v>10000</v>
      </c>
      <c r="FQ109" s="10"/>
      <c r="FS109">
        <f t="shared" ca="1" si="126"/>
        <v>36</v>
      </c>
      <c r="FT109" t="e">
        <f t="shared" ca="1" si="141"/>
        <v>#N/A</v>
      </c>
      <c r="FU109" t="e">
        <f t="shared" ca="1" si="142"/>
        <v>#N/A</v>
      </c>
      <c r="FV109" t="e">
        <f t="shared" ca="1" si="143"/>
        <v>#N/A</v>
      </c>
      <c r="FW109" s="4" t="e">
        <f t="shared" ca="1" si="127"/>
        <v>#N/A</v>
      </c>
      <c r="FX109" s="5" t="e">
        <f t="shared" ca="1" si="128"/>
        <v>#N/A</v>
      </c>
    </row>
    <row r="110" spans="1:180" x14ac:dyDescent="0.2">
      <c r="A110" t="str" cm="1">
        <f t="array" aca="1" ref="A110" ca="1">INDIRECT($A$67&amp;"!A"&amp;ROW(C110)+$B$65)</f>
        <v>[[37,4,9]]</v>
      </c>
      <c r="B110" cm="1">
        <f t="array" aca="1" ref="B110" ca="1">INDIRECT($A$67&amp;"!b"&amp;ROW(C110)+$B$65)</f>
        <v>37</v>
      </c>
      <c r="C110">
        <f t="shared" ca="1" si="125"/>
        <v>9</v>
      </c>
      <c r="D110">
        <f>best!D70</f>
        <v>9</v>
      </c>
      <c r="E110">
        <f t="shared" ca="1" si="144"/>
        <v>67</v>
      </c>
      <c r="F110">
        <f t="shared" ca="1" si="144"/>
        <v>67</v>
      </c>
      <c r="G110">
        <f t="shared" ca="1" si="144"/>
        <v>67</v>
      </c>
      <c r="H110">
        <f t="shared" ca="1" si="144"/>
        <v>59</v>
      </c>
      <c r="I110">
        <f t="shared" ca="1" si="144"/>
        <v>68</v>
      </c>
      <c r="J110">
        <f t="shared" ca="1" si="144"/>
        <v>67</v>
      </c>
      <c r="K110">
        <f t="shared" ca="1" si="144"/>
        <v>67</v>
      </c>
      <c r="L110">
        <f t="shared" ca="1" si="144"/>
        <v>67</v>
      </c>
      <c r="M110">
        <f t="shared" ca="1" si="144"/>
        <v>59</v>
      </c>
      <c r="N110">
        <f t="shared" ca="1" si="144"/>
        <v>68</v>
      </c>
      <c r="O110">
        <f t="shared" ca="1" si="144"/>
        <v>67</v>
      </c>
      <c r="P110">
        <f t="shared" ca="1" si="144"/>
        <v>67</v>
      </c>
      <c r="Q110">
        <f t="shared" ca="1" si="144"/>
        <v>67</v>
      </c>
      <c r="R110">
        <f t="shared" ca="1" si="144"/>
        <v>59</v>
      </c>
      <c r="S110">
        <f t="shared" ca="1" si="144"/>
        <v>68</v>
      </c>
      <c r="V110" cm="1">
        <f t="array" aca="1" ref="V110" ca="1">IF(ISNA(E110),,OFFSET(INDIRECT("'"&amp;V$67&amp;"'!d1"),E110-1,))</f>
        <v>9</v>
      </c>
      <c r="W110" cm="1">
        <f t="array" aca="1" ref="W110" ca="1">IF(ISNA(F110),,OFFSET(INDIRECT("'"&amp;W$67&amp;"'!d1"),F110-1,))</f>
        <v>9</v>
      </c>
      <c r="X110" cm="1">
        <f t="array" aca="1" ref="X110" ca="1">IF(ISNA(G110),,OFFSET(INDIRECT("'"&amp;X$67&amp;"'!d1"),G110-1,))</f>
        <v>9</v>
      </c>
      <c r="Y110" cm="1">
        <f t="array" aca="1" ref="Y110" ca="1">IF(ISNA(H110),,OFFSET(INDIRECT("'"&amp;Y$67&amp;"'!d1"),H110-1,))</f>
        <v>9</v>
      </c>
      <c r="Z110" cm="1">
        <f t="array" aca="1" ref="Z110" ca="1">IF(ISNA(I110),,OFFSET(INDIRECT("'"&amp;Z$67&amp;"'!d1"),I110-1,))</f>
        <v>9</v>
      </c>
      <c r="AA110" cm="1">
        <f t="array" aca="1" ref="AA110" ca="1">IF(ISNA(J110),,OFFSET(INDIRECT("'"&amp;AA$67&amp;"'!d1"),J110-1,))</f>
        <v>9</v>
      </c>
      <c r="AB110" cm="1">
        <f t="array" aca="1" ref="AB110" ca="1">IF(ISNA(K110),,OFFSET(INDIRECT("'"&amp;AB$67&amp;"'!d1"),K110-1,))</f>
        <v>9</v>
      </c>
      <c r="AC110" cm="1">
        <f t="array" aca="1" ref="AC110" ca="1">IF(ISNA(L110),,OFFSET(INDIRECT("'"&amp;AC$67&amp;"'!d1"),L110-1,))</f>
        <v>9</v>
      </c>
      <c r="AD110" cm="1">
        <f t="array" aca="1" ref="AD110" ca="1">IF(ISNA(M110),,OFFSET(INDIRECT("'"&amp;AD$67&amp;"'!d1"),M110-1,))</f>
        <v>9</v>
      </c>
      <c r="AE110" cm="1">
        <f t="array" aca="1" ref="AE110" ca="1">IF(ISNA(N110),,OFFSET(INDIRECT("'"&amp;AE$67&amp;"'!d1"),N110-1,))</f>
        <v>9</v>
      </c>
      <c r="AF110" cm="1">
        <f t="array" aca="1" ref="AF110" ca="1">IF(ISNA(O110),,OFFSET(INDIRECT("'"&amp;AF$67&amp;"'!d1"),O110-1,))</f>
        <v>9</v>
      </c>
      <c r="AG110" cm="1">
        <f t="array" aca="1" ref="AG110" ca="1">IF(ISNA(P110),,OFFSET(INDIRECT("'"&amp;AG$67&amp;"'!d1"),P110-1,))</f>
        <v>9</v>
      </c>
      <c r="AH110" cm="1">
        <f t="array" aca="1" ref="AH110" ca="1">IF(ISNA(Q110),,OFFSET(INDIRECT("'"&amp;AH$67&amp;"'!d1"),Q110-1,))</f>
        <v>9</v>
      </c>
      <c r="AI110" cm="1">
        <f t="array" aca="1" ref="AI110" ca="1">IF(ISNA(R110),,OFFSET(INDIRECT("'"&amp;AI$67&amp;"'!d1"),R110-1,))</f>
        <v>9</v>
      </c>
      <c r="AJ110" cm="1">
        <f t="array" aca="1" ref="AJ110" ca="1">IF(ISNA(S110),,OFFSET(INDIRECT("'"&amp;AJ$67&amp;"'!d1"),S110-1,))</f>
        <v>9</v>
      </c>
      <c r="AM110">
        <f t="shared" ca="1" si="131"/>
        <v>0</v>
      </c>
      <c r="AN110">
        <f t="shared" ca="1" si="131"/>
        <v>0</v>
      </c>
      <c r="AO110">
        <f t="shared" ca="1" si="131"/>
        <v>0</v>
      </c>
      <c r="AP110">
        <f t="shared" ca="1" si="131"/>
        <v>0</v>
      </c>
      <c r="AQ110">
        <f t="shared" ca="1" si="131"/>
        <v>0</v>
      </c>
      <c r="AR110">
        <f t="shared" ca="1" si="138"/>
        <v>0</v>
      </c>
      <c r="AS110">
        <f t="shared" ca="1" si="138"/>
        <v>0</v>
      </c>
      <c r="AT110">
        <f t="shared" ca="1" si="138"/>
        <v>0</v>
      </c>
      <c r="AU110">
        <f t="shared" ca="1" si="138"/>
        <v>0</v>
      </c>
      <c r="AV110">
        <f t="shared" ca="1" si="138"/>
        <v>0</v>
      </c>
      <c r="AW110">
        <f t="shared" ca="1" si="139"/>
        <v>0</v>
      </c>
      <c r="AX110">
        <f t="shared" ca="1" si="139"/>
        <v>0</v>
      </c>
      <c r="AY110">
        <f t="shared" ca="1" si="139"/>
        <v>0</v>
      </c>
      <c r="AZ110">
        <f t="shared" ca="1" si="139"/>
        <v>0</v>
      </c>
      <c r="BA110">
        <f t="shared" ca="1" si="139"/>
        <v>0</v>
      </c>
      <c r="BD110">
        <f t="shared" ca="1" si="132"/>
        <v>1</v>
      </c>
      <c r="BE110">
        <f t="shared" ca="1" si="132"/>
        <v>1</v>
      </c>
      <c r="BF110">
        <f t="shared" ca="1" si="132"/>
        <v>1</v>
      </c>
      <c r="BG110">
        <f t="shared" ca="1" si="132"/>
        <v>1</v>
      </c>
      <c r="BH110">
        <f t="shared" ca="1" si="132"/>
        <v>1</v>
      </c>
      <c r="BI110">
        <f t="shared" ca="1" si="133"/>
        <v>1</v>
      </c>
      <c r="BJ110">
        <f t="shared" ca="1" si="133"/>
        <v>1</v>
      </c>
      <c r="BK110">
        <f t="shared" ca="1" si="133"/>
        <v>1</v>
      </c>
      <c r="BL110">
        <f t="shared" ca="1" si="133"/>
        <v>1</v>
      </c>
      <c r="BM110">
        <f t="shared" ca="1" si="133"/>
        <v>1</v>
      </c>
      <c r="BN110">
        <f t="shared" ca="1" si="133"/>
        <v>1</v>
      </c>
      <c r="BO110">
        <f t="shared" ca="1" si="133"/>
        <v>1</v>
      </c>
      <c r="BP110">
        <f t="shared" ca="1" si="133"/>
        <v>1</v>
      </c>
      <c r="BQ110">
        <f t="shared" ca="1" si="133"/>
        <v>1</v>
      </c>
      <c r="BR110">
        <f t="shared" ca="1" si="133"/>
        <v>1</v>
      </c>
      <c r="BU110">
        <f t="shared" ca="1" si="134"/>
        <v>9</v>
      </c>
      <c r="BV110">
        <f t="shared" ca="1" si="134"/>
        <v>9</v>
      </c>
      <c r="BW110">
        <f t="shared" ca="1" si="134"/>
        <v>9</v>
      </c>
      <c r="BX110">
        <f t="shared" ca="1" si="134"/>
        <v>9</v>
      </c>
      <c r="BY110">
        <f t="shared" ca="1" si="134"/>
        <v>9</v>
      </c>
      <c r="BZ110">
        <f t="shared" ca="1" si="135"/>
        <v>9</v>
      </c>
      <c r="CA110">
        <f t="shared" ca="1" si="135"/>
        <v>9</v>
      </c>
      <c r="CB110">
        <f t="shared" ca="1" si="135"/>
        <v>9</v>
      </c>
      <c r="CC110">
        <f t="shared" ca="1" si="135"/>
        <v>9</v>
      </c>
      <c r="CD110">
        <f t="shared" ca="1" si="135"/>
        <v>9</v>
      </c>
      <c r="CE110">
        <f t="shared" ca="1" si="135"/>
        <v>9</v>
      </c>
      <c r="CF110">
        <f t="shared" ca="1" si="135"/>
        <v>9</v>
      </c>
      <c r="CG110">
        <f t="shared" ca="1" si="135"/>
        <v>9</v>
      </c>
      <c r="CH110">
        <f t="shared" ca="1" si="135"/>
        <v>9</v>
      </c>
      <c r="CI110">
        <f t="shared" ca="1" si="135"/>
        <v>9</v>
      </c>
      <c r="CL110">
        <f t="shared" ca="1" si="136"/>
        <v>1</v>
      </c>
      <c r="CM110">
        <f t="shared" ca="1" si="136"/>
        <v>1</v>
      </c>
      <c r="CN110">
        <f t="shared" ca="1" si="136"/>
        <v>1</v>
      </c>
      <c r="CO110">
        <f t="shared" ca="1" si="136"/>
        <v>1</v>
      </c>
      <c r="CP110">
        <f t="shared" ca="1" si="136"/>
        <v>1</v>
      </c>
      <c r="CQ110">
        <f t="shared" ca="1" si="137"/>
        <v>1</v>
      </c>
      <c r="CR110">
        <f t="shared" ca="1" si="137"/>
        <v>1</v>
      </c>
      <c r="CS110">
        <f t="shared" ca="1" si="137"/>
        <v>1</v>
      </c>
      <c r="CT110">
        <f t="shared" ca="1" si="137"/>
        <v>1</v>
      </c>
      <c r="CU110">
        <f t="shared" ca="1" si="137"/>
        <v>1</v>
      </c>
      <c r="CV110">
        <f t="shared" ca="1" si="137"/>
        <v>1</v>
      </c>
      <c r="CW110">
        <f t="shared" ca="1" si="137"/>
        <v>1</v>
      </c>
      <c r="CX110">
        <f t="shared" ca="1" si="137"/>
        <v>1</v>
      </c>
      <c r="CY110">
        <f t="shared" ca="1" si="137"/>
        <v>1</v>
      </c>
      <c r="CZ110">
        <f t="shared" ca="1" si="137"/>
        <v>1</v>
      </c>
      <c r="DC110" cm="1">
        <f t="array" aca="1" ref="DC110" ca="1">IF(BD110,OFFSET(INDIRECT("'"&amp;DT$67&amp;"'!f1"),E110-1,),"")</f>
        <v>0.53346748184412696</v>
      </c>
      <c r="DD110" cm="1">
        <f t="array" aca="1" ref="DD110" ca="1">IF(BE110,OFFSET(INDIRECT("'"&amp;DU$67&amp;"'!f1"),F110-1,),"")</f>
        <v>5.1026829332113204</v>
      </c>
      <c r="DE110" cm="1">
        <f t="array" aca="1" ref="DE110" ca="1">IF(BF110,OFFSET(INDIRECT("'"&amp;DV$67&amp;"'!f1"),G110-1,),"")</f>
        <v>3.13850486278533</v>
      </c>
      <c r="DF110" cm="1">
        <f t="array" aca="1" ref="DF110" ca="1">IF(BG110,OFFSET(INDIRECT("'"&amp;DW$67&amp;"'!f1"),H110-1,),"")</f>
        <v>28.373102046549299</v>
      </c>
      <c r="DG110" cm="1">
        <f t="array" aca="1" ref="DG110" ca="1">IF(BH110,OFFSET(INDIRECT("'"&amp;DX$67&amp;"'!f1"),I110-1,),"")</f>
        <v>3.3393779015168499</v>
      </c>
      <c r="DH110" cm="1">
        <f t="array" aca="1" ref="DH110" ca="1">IF(BI110,OFFSET(INDIRECT("'"&amp;DY$67&amp;"'!f1"),J110-1,),"")</f>
        <v>0.53346748184412696</v>
      </c>
      <c r="DI110" cm="1">
        <f t="array" aca="1" ref="DI110" ca="1">IF(BJ110,OFFSET(INDIRECT("'"&amp;DZ$67&amp;"'!f1"),K110-1,),"")</f>
        <v>5.1026829332113204</v>
      </c>
      <c r="DJ110" cm="1">
        <f t="array" aca="1" ref="DJ110" ca="1">IF(BK110,OFFSET(INDIRECT("'"&amp;EA$67&amp;"'!f1"),L110-1,),"")</f>
        <v>3.13850486278533</v>
      </c>
      <c r="DK110" cm="1">
        <f t="array" aca="1" ref="DK110" ca="1">IF(BL110,OFFSET(INDIRECT("'"&amp;EB$67&amp;"'!f1"),M110-1,),"")</f>
        <v>28.373102046549299</v>
      </c>
      <c r="DL110" cm="1">
        <f t="array" aca="1" ref="DL110" ca="1">IF(BM110,OFFSET(INDIRECT("'"&amp;EC$67&amp;"'!f1"),N110-1,),"")</f>
        <v>3.3393779015168499</v>
      </c>
      <c r="DM110" cm="1">
        <f t="array" aca="1" ref="DM110" ca="1">IF(BN110,OFFSET(INDIRECT("'"&amp;ED$67&amp;"'!f1"),O110-1,),"")</f>
        <v>0.53346748184412696</v>
      </c>
      <c r="DN110" cm="1">
        <f t="array" aca="1" ref="DN110" ca="1">IF(BO110,OFFSET(INDIRECT("'"&amp;EE$67&amp;"'!f1"),P110-1,),"")</f>
        <v>5.1026829332113204</v>
      </c>
      <c r="DO110" cm="1">
        <f t="array" aca="1" ref="DO110" ca="1">IF(BP110,OFFSET(INDIRECT("'"&amp;EF$67&amp;"'!f1"),Q110-1,),"")</f>
        <v>3.13850486278533</v>
      </c>
      <c r="DP110" cm="1">
        <f t="array" aca="1" ref="DP110" ca="1">IF(BQ110,OFFSET(INDIRECT("'"&amp;EG$67&amp;"'!f1"),R110-1,),"")</f>
        <v>28.373102046549299</v>
      </c>
      <c r="DQ110" cm="1">
        <f t="array" aca="1" ref="DQ110" ca="1">IF(BR110,OFFSET(INDIRECT("'"&amp;EH$67&amp;"'!f1"),S110-1,),"")</f>
        <v>3.3393779015168499</v>
      </c>
      <c r="DT110" cm="1">
        <f t="array" aca="1" ref="DT110" ca="1">IF(CL110,OFFSET(INDIRECT("'"&amp;DT$67&amp;"'!f1"),E110-1,),"")</f>
        <v>0.53346748184412696</v>
      </c>
      <c r="DU110" cm="1">
        <f t="array" aca="1" ref="DU110" ca="1">IF(CM110,OFFSET(INDIRECT("'"&amp;DU$67&amp;"'!f1"),F110-1,),"")</f>
        <v>5.1026829332113204</v>
      </c>
      <c r="DV110" cm="1">
        <f t="array" aca="1" ref="DV110" ca="1">IF(CN110,OFFSET(INDIRECT("'"&amp;DV$67&amp;"'!f1"),G110-1,),"")</f>
        <v>3.13850486278533</v>
      </c>
      <c r="DW110" cm="1">
        <f t="array" aca="1" ref="DW110" ca="1">IF(CO110,OFFSET(INDIRECT("'"&amp;DW$67&amp;"'!f1"),H110-1,),"")</f>
        <v>28.373102046549299</v>
      </c>
      <c r="DX110" cm="1">
        <f t="array" aca="1" ref="DX110" ca="1">IF(CP110,OFFSET(INDIRECT("'"&amp;DX$67&amp;"'!f1"),I110-1,),"")</f>
        <v>3.3393779015168499</v>
      </c>
      <c r="DY110" cm="1">
        <f t="array" aca="1" ref="DY110" ca="1">IF(CQ110,OFFSET(INDIRECT("'"&amp;DY$67&amp;"'!f1"),J110-1,),"")</f>
        <v>0.53346748184412696</v>
      </c>
      <c r="DZ110" cm="1">
        <f t="array" aca="1" ref="DZ110" ca="1">IF(CR110,OFFSET(INDIRECT("'"&amp;DZ$67&amp;"'!f1"),K110-1,),"")</f>
        <v>5.1026829332113204</v>
      </c>
      <c r="EA110" cm="1">
        <f t="array" aca="1" ref="EA110" ca="1">IF(CS110,OFFSET(INDIRECT("'"&amp;EA$67&amp;"'!f1"),L110-1,),"")</f>
        <v>3.13850486278533</v>
      </c>
      <c r="EB110" cm="1">
        <f t="array" aca="1" ref="EB110" ca="1">IF(CT110,OFFSET(INDIRECT("'"&amp;EB$67&amp;"'!f1"),M110-1,),"")</f>
        <v>28.373102046549299</v>
      </c>
      <c r="EC110" cm="1">
        <f t="array" aca="1" ref="EC110" ca="1">IF(CU110,OFFSET(INDIRECT("'"&amp;EC$67&amp;"'!f1"),N110-1,),"")</f>
        <v>3.3393779015168499</v>
      </c>
      <c r="ED110" cm="1">
        <f t="array" aca="1" ref="ED110" ca="1">IF(CV110,OFFSET(INDIRECT("'"&amp;ED$67&amp;"'!f1"),O110-1,),"")</f>
        <v>0.53346748184412696</v>
      </c>
      <c r="EE110" cm="1">
        <f t="array" aca="1" ref="EE110" ca="1">IF(CW110,OFFSET(INDIRECT("'"&amp;EE$67&amp;"'!f1"),P110-1,),"")</f>
        <v>5.1026829332113204</v>
      </c>
      <c r="EF110" cm="1">
        <f t="array" aca="1" ref="EF110" ca="1">IF(CX110,OFFSET(INDIRECT("'"&amp;EF$67&amp;"'!f1"),Q110-1,),"")</f>
        <v>3.13850486278533</v>
      </c>
      <c r="EG110" cm="1">
        <f t="array" aca="1" ref="EG110" ca="1">IF(CY110,OFFSET(INDIRECT("'"&amp;EG$67&amp;"'!f1"),R110-1,),"")</f>
        <v>28.373102046549299</v>
      </c>
      <c r="EH110" cm="1">
        <f t="array" aca="1" ref="EH110" ca="1">IF(CZ110,OFFSET(INDIRECT("'"&amp;EH$67&amp;"'!f1"),S110-1,),"")</f>
        <v>3.3393779015168499</v>
      </c>
      <c r="EK110" cm="1">
        <f t="array" aca="1" ref="EK110" ca="1">IF(ISNA(E110),0,OFFSET(INDIRECT("'"&amp;EK$67&amp;"'!g1"),E110-1,)*CL110)</f>
        <v>1</v>
      </c>
      <c r="EL110" cm="1">
        <f t="array" aca="1" ref="EL110" ca="1">IF(ISNA(F110),0,OFFSET(INDIRECT("'"&amp;EL$67&amp;"'!g1"),F110-1,)*CM110)</f>
        <v>4575</v>
      </c>
      <c r="EM110" cm="1">
        <f t="array" aca="1" ref="EM110" ca="1">IF(ISNA(G110),0,OFFSET(INDIRECT("'"&amp;EM$67&amp;"'!g1"),G110-1,)*CN110)</f>
        <v>6084</v>
      </c>
      <c r="EN110" cm="1">
        <f t="array" aca="1" ref="EN110" ca="1">IF(ISNA(H110),0,OFFSET(INDIRECT("'"&amp;EN$67&amp;"'!g1"),H110-1,)*CO110)</f>
        <v>4842</v>
      </c>
      <c r="EO110" cm="1">
        <f t="array" aca="1" ref="EO110" ca="1">IF(ISNA(I110),0,OFFSET(INDIRECT("'"&amp;EO$67&amp;"'!g1"),I110-1,)*CP110)</f>
        <v>9217</v>
      </c>
      <c r="EP110" cm="1">
        <f t="array" aca="1" ref="EP110" ca="1">IF(ISNA(J110),0,OFFSET(INDIRECT("'"&amp;EP$67&amp;"'!g1"),J110-1,)*CQ110)</f>
        <v>1</v>
      </c>
      <c r="EQ110" cm="1">
        <f t="array" aca="1" ref="EQ110" ca="1">IF(ISNA(K110),0,OFFSET(INDIRECT("'"&amp;EQ$67&amp;"'!g1"),K110-1,)*CR110)</f>
        <v>4575</v>
      </c>
      <c r="ER110" cm="1">
        <f t="array" aca="1" ref="ER110" ca="1">IF(ISNA(L110),0,OFFSET(INDIRECT("'"&amp;ER$67&amp;"'!g1"),L110-1,)*CS110)</f>
        <v>6084</v>
      </c>
      <c r="ES110" cm="1">
        <f t="array" aca="1" ref="ES110" ca="1">IF(ISNA(M110),0,OFFSET(INDIRECT("'"&amp;ES$67&amp;"'!g1"),M110-1,)*CT110)</f>
        <v>4842</v>
      </c>
      <c r="ET110" cm="1">
        <f t="array" aca="1" ref="ET110" ca="1">IF(ISNA(N110),0,OFFSET(INDIRECT("'"&amp;ET$67&amp;"'!g1"),N110-1,)*CU110)</f>
        <v>9217</v>
      </c>
      <c r="EU110" cm="1">
        <f t="array" aca="1" ref="EU110" ca="1">IF(ISNA(O110),0,OFFSET(INDIRECT("'"&amp;EU$67&amp;"'!g1"),O110-1,)*CV110)</f>
        <v>1</v>
      </c>
      <c r="EV110" cm="1">
        <f t="array" aca="1" ref="EV110" ca="1">IF(ISNA(P110),0,OFFSET(INDIRECT("'"&amp;EV$67&amp;"'!g1"),P110-1,)*CW110)</f>
        <v>4575</v>
      </c>
      <c r="EW110" cm="1">
        <f t="array" aca="1" ref="EW110" ca="1">IF(ISNA(Q110),0,OFFSET(INDIRECT("'"&amp;EW$67&amp;"'!g1"),Q110-1,)*CX110)</f>
        <v>6084</v>
      </c>
      <c r="EX110" cm="1">
        <f t="array" aca="1" ref="EX110" ca="1">IF(ISNA(R110),0,OFFSET(INDIRECT("'"&amp;EX$67&amp;"'!g1"),R110-1,)*CY110)</f>
        <v>4842</v>
      </c>
      <c r="EY110" cm="1">
        <f t="array" aca="1" ref="EY110" ca="1">IF(ISNA(S110),0,OFFSET(INDIRECT("'"&amp;EY$67&amp;"'!g1"),S110-1,)*CZ110)</f>
        <v>9217</v>
      </c>
      <c r="FB110" s="10" cm="1">
        <f t="array" aca="1" ref="FB110" ca="1">IF(ISNA(E110),0,OFFSET(INDIRECT("'"&amp;EK$67&amp;"'!h1"),E110-1,))</f>
        <v>1</v>
      </c>
      <c r="FC110" s="10" cm="1">
        <f t="array" aca="1" ref="FC110" ca="1">IF(ISNA(F110),0,OFFSET(INDIRECT("'"&amp;EL$67&amp;"'!h1"),F110-1,))</f>
        <v>10000</v>
      </c>
      <c r="FD110" s="10" cm="1">
        <f t="array" aca="1" ref="FD110" ca="1">IF(ISNA(G110),0,OFFSET(INDIRECT("'"&amp;EM$67&amp;"'!h1"),G110-1,))</f>
        <v>10000</v>
      </c>
      <c r="FE110" s="10" cm="1">
        <f t="array" aca="1" ref="FE110" ca="1">IF(ISNA(H110),0,OFFSET(INDIRECT("'"&amp;EN$67&amp;"'!h1"),H110-1,))</f>
        <v>10000</v>
      </c>
      <c r="FF110" s="10" cm="1">
        <f t="array" aca="1" ref="FF110" ca="1">IF(ISNA(I110),0,OFFSET(INDIRECT("'"&amp;EO$67&amp;"'!h1"),I110-1,))</f>
        <v>10000</v>
      </c>
      <c r="FG110" s="10" cm="1">
        <f t="array" aca="1" ref="FG110" ca="1">IF(ISNA(J110),0,OFFSET(INDIRECT("'"&amp;EP$67&amp;"'!h1"),J110-1,))</f>
        <v>1</v>
      </c>
      <c r="FH110" s="10" cm="1">
        <f t="array" aca="1" ref="FH110" ca="1">IF(ISNA(K110),0,OFFSET(INDIRECT("'"&amp;EQ$67&amp;"'!h1"),K110-1,))</f>
        <v>10000</v>
      </c>
      <c r="FI110" s="10" cm="1">
        <f t="array" aca="1" ref="FI110" ca="1">IF(ISNA(L110),0,OFFSET(INDIRECT("'"&amp;ER$67&amp;"'!h1"),L110-1,))</f>
        <v>10000</v>
      </c>
      <c r="FJ110" s="10" cm="1">
        <f t="array" aca="1" ref="FJ110" ca="1">IF(ISNA(M110),0,OFFSET(INDIRECT("'"&amp;ES$67&amp;"'!h1"),M110-1,))</f>
        <v>10000</v>
      </c>
      <c r="FK110" s="10" cm="1">
        <f t="array" aca="1" ref="FK110" ca="1">IF(ISNA(N110),0,OFFSET(INDIRECT("'"&amp;ET$67&amp;"'!h1"),N110-1,))</f>
        <v>10000</v>
      </c>
      <c r="FL110" s="10" cm="1">
        <f t="array" aca="1" ref="FL110" ca="1">IF(ISNA(O110),0,OFFSET(INDIRECT("'"&amp;EU$67&amp;"'!h1"),O110-1,))</f>
        <v>1</v>
      </c>
      <c r="FM110" s="10" cm="1">
        <f t="array" aca="1" ref="FM110" ca="1">IF(ISNA(P110),0,OFFSET(INDIRECT("'"&amp;EV$67&amp;"'!h1"),P110-1,))</f>
        <v>10000</v>
      </c>
      <c r="FN110" s="10" cm="1">
        <f t="array" aca="1" ref="FN110" ca="1">IF(ISNA(Q110),0,OFFSET(INDIRECT("'"&amp;EW$67&amp;"'!h1"),Q110-1,))</f>
        <v>10000</v>
      </c>
      <c r="FO110" s="10" cm="1">
        <f t="array" aca="1" ref="FO110" ca="1">IF(ISNA(R110),0,OFFSET(INDIRECT("'"&amp;EX$67&amp;"'!h1"),R110-1,))</f>
        <v>10000</v>
      </c>
      <c r="FP110" s="10" cm="1">
        <f t="array" aca="1" ref="FP110" ca="1">IF(ISNA(S110),0,OFFSET(INDIRECT("'"&amp;EY$67&amp;"'!h1"),S110-1,))</f>
        <v>10000</v>
      </c>
      <c r="FQ110" s="10"/>
      <c r="FS110">
        <f t="shared" ca="1" si="126"/>
        <v>37</v>
      </c>
      <c r="FT110" t="e">
        <f t="shared" ca="1" si="141"/>
        <v>#N/A</v>
      </c>
      <c r="FU110" t="e">
        <f t="shared" ca="1" si="142"/>
        <v>#N/A</v>
      </c>
      <c r="FV110" t="e">
        <f t="shared" ca="1" si="143"/>
        <v>#N/A</v>
      </c>
      <c r="FW110" s="4" t="e">
        <f t="shared" ca="1" si="127"/>
        <v>#N/A</v>
      </c>
      <c r="FX110" s="5" t="e">
        <f t="shared" ca="1" si="128"/>
        <v>#N/A</v>
      </c>
    </row>
    <row r="111" spans="1:180" x14ac:dyDescent="0.2">
      <c r="A111" t="str" cm="1">
        <f t="array" aca="1" ref="A111" ca="1">INDIRECT($A$67&amp;"!A"&amp;ROW(C111)+$B$65)</f>
        <v>[[38,4,9]]</v>
      </c>
      <c r="B111" cm="1">
        <f t="array" aca="1" ref="B111" ca="1">INDIRECT($A$67&amp;"!b"&amp;ROW(C111)+$B$65)</f>
        <v>38</v>
      </c>
      <c r="C111">
        <f t="shared" ca="1" si="125"/>
        <v>9</v>
      </c>
      <c r="D111">
        <f>best!D71</f>
        <v>9</v>
      </c>
      <c r="E111">
        <f t="shared" ca="1" si="144"/>
        <v>68</v>
      </c>
      <c r="F111">
        <f t="shared" ca="1" si="144"/>
        <v>68</v>
      </c>
      <c r="G111">
        <f t="shared" ca="1" si="144"/>
        <v>68</v>
      </c>
      <c r="H111">
        <f t="shared" ca="1" si="144"/>
        <v>60</v>
      </c>
      <c r="I111">
        <f t="shared" ca="1" si="144"/>
        <v>69</v>
      </c>
      <c r="J111">
        <f t="shared" ca="1" si="144"/>
        <v>68</v>
      </c>
      <c r="K111">
        <f t="shared" ca="1" si="144"/>
        <v>68</v>
      </c>
      <c r="L111">
        <f t="shared" ca="1" si="144"/>
        <v>68</v>
      </c>
      <c r="M111">
        <f t="shared" ca="1" si="144"/>
        <v>60</v>
      </c>
      <c r="N111">
        <f t="shared" ca="1" si="144"/>
        <v>69</v>
      </c>
      <c r="O111">
        <f t="shared" ca="1" si="144"/>
        <v>68</v>
      </c>
      <c r="P111">
        <f t="shared" ca="1" si="144"/>
        <v>68</v>
      </c>
      <c r="Q111">
        <f t="shared" ca="1" si="144"/>
        <v>68</v>
      </c>
      <c r="R111">
        <f t="shared" ca="1" si="144"/>
        <v>60</v>
      </c>
      <c r="S111">
        <f t="shared" ca="1" si="144"/>
        <v>69</v>
      </c>
      <c r="V111" cm="1">
        <f t="array" aca="1" ref="V111" ca="1">IF(ISNA(E111),,OFFSET(INDIRECT("'"&amp;V$67&amp;"'!d1"),E111-1,))</f>
        <v>9</v>
      </c>
      <c r="W111" cm="1">
        <f t="array" aca="1" ref="W111" ca="1">IF(ISNA(F111),,OFFSET(INDIRECT("'"&amp;W$67&amp;"'!d1"),F111-1,))</f>
        <v>9</v>
      </c>
      <c r="X111" cm="1">
        <f t="array" aca="1" ref="X111" ca="1">IF(ISNA(G111),,OFFSET(INDIRECT("'"&amp;X$67&amp;"'!d1"),G111-1,))</f>
        <v>9</v>
      </c>
      <c r="Y111" cm="1">
        <f t="array" aca="1" ref="Y111" ca="1">IF(ISNA(H111),,OFFSET(INDIRECT("'"&amp;Y$67&amp;"'!d1"),H111-1,))</f>
        <v>9</v>
      </c>
      <c r="Z111" cm="1">
        <f t="array" aca="1" ref="Z111" ca="1">IF(ISNA(I111),,OFFSET(INDIRECT("'"&amp;Z$67&amp;"'!d1"),I111-1,))</f>
        <v>9</v>
      </c>
      <c r="AA111" cm="1">
        <f t="array" aca="1" ref="AA111" ca="1">IF(ISNA(J111),,OFFSET(INDIRECT("'"&amp;AA$67&amp;"'!d1"),J111-1,))</f>
        <v>9</v>
      </c>
      <c r="AB111" cm="1">
        <f t="array" aca="1" ref="AB111" ca="1">IF(ISNA(K111),,OFFSET(INDIRECT("'"&amp;AB$67&amp;"'!d1"),K111-1,))</f>
        <v>9</v>
      </c>
      <c r="AC111" cm="1">
        <f t="array" aca="1" ref="AC111" ca="1">IF(ISNA(L111),,OFFSET(INDIRECT("'"&amp;AC$67&amp;"'!d1"),L111-1,))</f>
        <v>9</v>
      </c>
      <c r="AD111" cm="1">
        <f t="array" aca="1" ref="AD111" ca="1">IF(ISNA(M111),,OFFSET(INDIRECT("'"&amp;AD$67&amp;"'!d1"),M111-1,))</f>
        <v>9</v>
      </c>
      <c r="AE111" cm="1">
        <f t="array" aca="1" ref="AE111" ca="1">IF(ISNA(N111),,OFFSET(INDIRECT("'"&amp;AE$67&amp;"'!d1"),N111-1,))</f>
        <v>9</v>
      </c>
      <c r="AF111" cm="1">
        <f t="array" aca="1" ref="AF111" ca="1">IF(ISNA(O111),,OFFSET(INDIRECT("'"&amp;AF$67&amp;"'!d1"),O111-1,))</f>
        <v>9</v>
      </c>
      <c r="AG111" cm="1">
        <f t="array" aca="1" ref="AG111" ca="1">IF(ISNA(P111),,OFFSET(INDIRECT("'"&amp;AG$67&amp;"'!d1"),P111-1,))</f>
        <v>9</v>
      </c>
      <c r="AH111" cm="1">
        <f t="array" aca="1" ref="AH111" ca="1">IF(ISNA(Q111),,OFFSET(INDIRECT("'"&amp;AH$67&amp;"'!d1"),Q111-1,))</f>
        <v>9</v>
      </c>
      <c r="AI111" cm="1">
        <f t="array" aca="1" ref="AI111" ca="1">IF(ISNA(R111),,OFFSET(INDIRECT("'"&amp;AI$67&amp;"'!d1"),R111-1,))</f>
        <v>9</v>
      </c>
      <c r="AJ111" cm="1">
        <f t="array" aca="1" ref="AJ111" ca="1">IF(ISNA(S111),,OFFSET(INDIRECT("'"&amp;AJ$67&amp;"'!d1"),S111-1,))</f>
        <v>9</v>
      </c>
      <c r="AM111">
        <f t="shared" ca="1" si="131"/>
        <v>0</v>
      </c>
      <c r="AN111">
        <f t="shared" ca="1" si="131"/>
        <v>0</v>
      </c>
      <c r="AO111">
        <f t="shared" ca="1" si="131"/>
        <v>0</v>
      </c>
      <c r="AP111">
        <f t="shared" ca="1" si="131"/>
        <v>0</v>
      </c>
      <c r="AQ111">
        <f t="shared" ca="1" si="131"/>
        <v>0</v>
      </c>
      <c r="AR111">
        <f t="shared" ca="1" si="138"/>
        <v>0</v>
      </c>
      <c r="AS111">
        <f t="shared" ca="1" si="138"/>
        <v>0</v>
      </c>
      <c r="AT111">
        <f t="shared" ca="1" si="138"/>
        <v>0</v>
      </c>
      <c r="AU111">
        <f t="shared" ca="1" si="138"/>
        <v>0</v>
      </c>
      <c r="AV111">
        <f t="shared" ca="1" si="138"/>
        <v>0</v>
      </c>
      <c r="AW111">
        <f t="shared" ca="1" si="139"/>
        <v>0</v>
      </c>
      <c r="AX111">
        <f t="shared" ca="1" si="139"/>
        <v>0</v>
      </c>
      <c r="AY111">
        <f t="shared" ca="1" si="139"/>
        <v>0</v>
      </c>
      <c r="AZ111">
        <f t="shared" ca="1" si="139"/>
        <v>0</v>
      </c>
      <c r="BA111">
        <f t="shared" ca="1" si="139"/>
        <v>0</v>
      </c>
      <c r="BD111">
        <f t="shared" ca="1" si="132"/>
        <v>1</v>
      </c>
      <c r="BE111">
        <f t="shared" ca="1" si="132"/>
        <v>1</v>
      </c>
      <c r="BF111">
        <f t="shared" ca="1" si="132"/>
        <v>1</v>
      </c>
      <c r="BG111">
        <f t="shared" ca="1" si="132"/>
        <v>1</v>
      </c>
      <c r="BH111">
        <f t="shared" ca="1" si="132"/>
        <v>1</v>
      </c>
      <c r="BI111">
        <f t="shared" ca="1" si="133"/>
        <v>1</v>
      </c>
      <c r="BJ111">
        <f t="shared" ca="1" si="133"/>
        <v>1</v>
      </c>
      <c r="BK111">
        <f t="shared" ca="1" si="133"/>
        <v>1</v>
      </c>
      <c r="BL111">
        <f t="shared" ca="1" si="133"/>
        <v>1</v>
      </c>
      <c r="BM111">
        <f t="shared" ca="1" si="133"/>
        <v>1</v>
      </c>
      <c r="BN111">
        <f t="shared" ca="1" si="133"/>
        <v>1</v>
      </c>
      <c r="BO111">
        <f t="shared" ca="1" si="133"/>
        <v>1</v>
      </c>
      <c r="BP111">
        <f t="shared" ca="1" si="133"/>
        <v>1</v>
      </c>
      <c r="BQ111">
        <f t="shared" ca="1" si="133"/>
        <v>1</v>
      </c>
      <c r="BR111">
        <f t="shared" ca="1" si="133"/>
        <v>1</v>
      </c>
      <c r="BU111">
        <f t="shared" ca="1" si="134"/>
        <v>9</v>
      </c>
      <c r="BV111">
        <f t="shared" ca="1" si="134"/>
        <v>9</v>
      </c>
      <c r="BW111">
        <f t="shared" ca="1" si="134"/>
        <v>9</v>
      </c>
      <c r="BX111">
        <f t="shared" ca="1" si="134"/>
        <v>9</v>
      </c>
      <c r="BY111">
        <f t="shared" ca="1" si="134"/>
        <v>9</v>
      </c>
      <c r="BZ111">
        <f t="shared" ca="1" si="135"/>
        <v>9</v>
      </c>
      <c r="CA111">
        <f t="shared" ca="1" si="135"/>
        <v>9</v>
      </c>
      <c r="CB111">
        <f t="shared" ca="1" si="135"/>
        <v>9</v>
      </c>
      <c r="CC111">
        <f t="shared" ca="1" si="135"/>
        <v>9</v>
      </c>
      <c r="CD111">
        <f t="shared" ca="1" si="135"/>
        <v>9</v>
      </c>
      <c r="CE111">
        <f t="shared" ca="1" si="135"/>
        <v>9</v>
      </c>
      <c r="CF111">
        <f t="shared" ca="1" si="135"/>
        <v>9</v>
      </c>
      <c r="CG111">
        <f t="shared" ca="1" si="135"/>
        <v>9</v>
      </c>
      <c r="CH111">
        <f t="shared" ca="1" si="135"/>
        <v>9</v>
      </c>
      <c r="CI111">
        <f t="shared" ca="1" si="135"/>
        <v>9</v>
      </c>
      <c r="CL111">
        <f t="shared" ca="1" si="136"/>
        <v>1</v>
      </c>
      <c r="CM111">
        <f t="shared" ca="1" si="136"/>
        <v>1</v>
      </c>
      <c r="CN111">
        <f t="shared" ca="1" si="136"/>
        <v>1</v>
      </c>
      <c r="CO111">
        <f t="shared" ca="1" si="136"/>
        <v>1</v>
      </c>
      <c r="CP111">
        <f t="shared" ca="1" si="136"/>
        <v>1</v>
      </c>
      <c r="CQ111">
        <f t="shared" ca="1" si="137"/>
        <v>1</v>
      </c>
      <c r="CR111">
        <f t="shared" ca="1" si="137"/>
        <v>1</v>
      </c>
      <c r="CS111">
        <f t="shared" ca="1" si="137"/>
        <v>1</v>
      </c>
      <c r="CT111">
        <f t="shared" ca="1" si="137"/>
        <v>1</v>
      </c>
      <c r="CU111">
        <f t="shared" ca="1" si="137"/>
        <v>1</v>
      </c>
      <c r="CV111">
        <f t="shared" ca="1" si="137"/>
        <v>1</v>
      </c>
      <c r="CW111">
        <f t="shared" ca="1" si="137"/>
        <v>1</v>
      </c>
      <c r="CX111">
        <f t="shared" ca="1" si="137"/>
        <v>1</v>
      </c>
      <c r="CY111">
        <f t="shared" ca="1" si="137"/>
        <v>1</v>
      </c>
      <c r="CZ111">
        <f t="shared" ca="1" si="137"/>
        <v>1</v>
      </c>
      <c r="DC111" cm="1">
        <f t="array" aca="1" ref="DC111" ca="1">IF(BD111,OFFSET(INDIRECT("'"&amp;DT$67&amp;"'!f1"),E111-1,),"")</f>
        <v>0.46249569486826603</v>
      </c>
      <c r="DD111" cm="1">
        <f t="array" aca="1" ref="DD111" ca="1">IF(BE111,OFFSET(INDIRECT("'"&amp;DU$67&amp;"'!f1"),F111-1,),"")</f>
        <v>5.22366262972354</v>
      </c>
      <c r="DE111" cm="1">
        <f t="array" aca="1" ref="DE111" ca="1">IF(BF111,OFFSET(INDIRECT("'"&amp;DV$67&amp;"'!f1"),G111-1,),"")</f>
        <v>3.1755695044994301</v>
      </c>
      <c r="DF111" cm="1">
        <f t="array" aca="1" ref="DF111" ca="1">IF(BG111,OFFSET(INDIRECT("'"&amp;DW$67&amp;"'!f1"),H111-1,),"")</f>
        <v>29.360649459064</v>
      </c>
      <c r="DG111" cm="1">
        <f t="array" aca="1" ref="DG111" ca="1">IF(BH111,OFFSET(INDIRECT("'"&amp;DX$67&amp;"'!f1"),I111-1,),"")</f>
        <v>3.4044777825474699</v>
      </c>
      <c r="DH111" cm="1">
        <f t="array" aca="1" ref="DH111" ca="1">IF(BI111,OFFSET(INDIRECT("'"&amp;DY$67&amp;"'!f1"),J111-1,),"")</f>
        <v>0.46249569486826603</v>
      </c>
      <c r="DI111" cm="1">
        <f t="array" aca="1" ref="DI111" ca="1">IF(BJ111,OFFSET(INDIRECT("'"&amp;DZ$67&amp;"'!f1"),K111-1,),"")</f>
        <v>5.22366262972354</v>
      </c>
      <c r="DJ111" cm="1">
        <f t="array" aca="1" ref="DJ111" ca="1">IF(BK111,OFFSET(INDIRECT("'"&amp;EA$67&amp;"'!f1"),L111-1,),"")</f>
        <v>3.1755695044994301</v>
      </c>
      <c r="DK111" cm="1">
        <f t="array" aca="1" ref="DK111" ca="1">IF(BL111,OFFSET(INDIRECT("'"&amp;EB$67&amp;"'!f1"),M111-1,),"")</f>
        <v>29.360649459064</v>
      </c>
      <c r="DL111" cm="1">
        <f t="array" aca="1" ref="DL111" ca="1">IF(BM111,OFFSET(INDIRECT("'"&amp;EC$67&amp;"'!f1"),N111-1,),"")</f>
        <v>3.4044777825474699</v>
      </c>
      <c r="DM111" cm="1">
        <f t="array" aca="1" ref="DM111" ca="1">IF(BN111,OFFSET(INDIRECT("'"&amp;ED$67&amp;"'!f1"),O111-1,),"")</f>
        <v>0.46249569486826603</v>
      </c>
      <c r="DN111" cm="1">
        <f t="array" aca="1" ref="DN111" ca="1">IF(BO111,OFFSET(INDIRECT("'"&amp;EE$67&amp;"'!f1"),P111-1,),"")</f>
        <v>5.22366262972354</v>
      </c>
      <c r="DO111" cm="1">
        <f t="array" aca="1" ref="DO111" ca="1">IF(BP111,OFFSET(INDIRECT("'"&amp;EF$67&amp;"'!f1"),Q111-1,),"")</f>
        <v>3.1755695044994301</v>
      </c>
      <c r="DP111" cm="1">
        <f t="array" aca="1" ref="DP111" ca="1">IF(BQ111,OFFSET(INDIRECT("'"&amp;EG$67&amp;"'!f1"),R111-1,),"")</f>
        <v>29.360649459064</v>
      </c>
      <c r="DQ111" cm="1">
        <f t="array" aca="1" ref="DQ111" ca="1">IF(BR111,OFFSET(INDIRECT("'"&amp;EH$67&amp;"'!f1"),S111-1,),"")</f>
        <v>3.4044777825474699</v>
      </c>
      <c r="DT111" cm="1">
        <f t="array" aca="1" ref="DT111" ca="1">IF(CL111,OFFSET(INDIRECT("'"&amp;DT$67&amp;"'!f1"),E111-1,),"")</f>
        <v>0.46249569486826603</v>
      </c>
      <c r="DU111" cm="1">
        <f t="array" aca="1" ref="DU111" ca="1">IF(CM111,OFFSET(INDIRECT("'"&amp;DU$67&amp;"'!f1"),F111-1,),"")</f>
        <v>5.22366262972354</v>
      </c>
      <c r="DV111" cm="1">
        <f t="array" aca="1" ref="DV111" ca="1">IF(CN111,OFFSET(INDIRECT("'"&amp;DV$67&amp;"'!f1"),G111-1,),"")</f>
        <v>3.1755695044994301</v>
      </c>
      <c r="DW111" cm="1">
        <f t="array" aca="1" ref="DW111" ca="1">IF(CO111,OFFSET(INDIRECT("'"&amp;DW$67&amp;"'!f1"),H111-1,),"")</f>
        <v>29.360649459064</v>
      </c>
      <c r="DX111" cm="1">
        <f t="array" aca="1" ref="DX111" ca="1">IF(CP111,OFFSET(INDIRECT("'"&amp;DX$67&amp;"'!f1"),I111-1,),"")</f>
        <v>3.4044777825474699</v>
      </c>
      <c r="DY111" cm="1">
        <f t="array" aca="1" ref="DY111" ca="1">IF(CQ111,OFFSET(INDIRECT("'"&amp;DY$67&amp;"'!f1"),J111-1,),"")</f>
        <v>0.46249569486826603</v>
      </c>
      <c r="DZ111" cm="1">
        <f t="array" aca="1" ref="DZ111" ca="1">IF(CR111,OFFSET(INDIRECT("'"&amp;DZ$67&amp;"'!f1"),K111-1,),"")</f>
        <v>5.22366262972354</v>
      </c>
      <c r="EA111" cm="1">
        <f t="array" aca="1" ref="EA111" ca="1">IF(CS111,OFFSET(INDIRECT("'"&amp;EA$67&amp;"'!f1"),L111-1,),"")</f>
        <v>3.1755695044994301</v>
      </c>
      <c r="EB111" cm="1">
        <f t="array" aca="1" ref="EB111" ca="1">IF(CT111,OFFSET(INDIRECT("'"&amp;EB$67&amp;"'!f1"),M111-1,),"")</f>
        <v>29.360649459064</v>
      </c>
      <c r="EC111" cm="1">
        <f t="array" aca="1" ref="EC111" ca="1">IF(CU111,OFFSET(INDIRECT("'"&amp;EC$67&amp;"'!f1"),N111-1,),"")</f>
        <v>3.4044777825474699</v>
      </c>
      <c r="ED111" cm="1">
        <f t="array" aca="1" ref="ED111" ca="1">IF(CV111,OFFSET(INDIRECT("'"&amp;ED$67&amp;"'!f1"),O111-1,),"")</f>
        <v>0.46249569486826603</v>
      </c>
      <c r="EE111" cm="1">
        <f t="array" aca="1" ref="EE111" ca="1">IF(CW111,OFFSET(INDIRECT("'"&amp;EE$67&amp;"'!f1"),P111-1,),"")</f>
        <v>5.22366262972354</v>
      </c>
      <c r="EF111" cm="1">
        <f t="array" aca="1" ref="EF111" ca="1">IF(CX111,OFFSET(INDIRECT("'"&amp;EF$67&amp;"'!f1"),Q111-1,),"")</f>
        <v>3.1755695044994301</v>
      </c>
      <c r="EG111" cm="1">
        <f t="array" aca="1" ref="EG111" ca="1">IF(CY111,OFFSET(INDIRECT("'"&amp;EG$67&amp;"'!f1"),R111-1,),"")</f>
        <v>29.360649459064</v>
      </c>
      <c r="EH111" cm="1">
        <f t="array" aca="1" ref="EH111" ca="1">IF(CZ111,OFFSET(INDIRECT("'"&amp;EH$67&amp;"'!f1"),S111-1,),"")</f>
        <v>3.4044777825474699</v>
      </c>
      <c r="EK111" cm="1">
        <f t="array" aca="1" ref="EK111" ca="1">IF(ISNA(E111),0,OFFSET(INDIRECT("'"&amp;EK$67&amp;"'!g1"),E111-1,)*CL111)</f>
        <v>1</v>
      </c>
      <c r="EL111" cm="1">
        <f t="array" aca="1" ref="EL111" ca="1">IF(ISNA(F111),0,OFFSET(INDIRECT("'"&amp;EL$67&amp;"'!g1"),F111-1,)*CM111)</f>
        <v>4718</v>
      </c>
      <c r="EM111" cm="1">
        <f t="array" aca="1" ref="EM111" ca="1">IF(ISNA(G111),0,OFFSET(INDIRECT("'"&amp;EM$67&amp;"'!g1"),G111-1,)*CN111)</f>
        <v>6141</v>
      </c>
      <c r="EN111" cm="1">
        <f t="array" aca="1" ref="EN111" ca="1">IF(ISNA(H111),0,OFFSET(INDIRECT("'"&amp;EN$67&amp;"'!g1"),H111-1,)*CO111)</f>
        <v>4865</v>
      </c>
      <c r="EO111" cm="1">
        <f t="array" aca="1" ref="EO111" ca="1">IF(ISNA(I111),0,OFFSET(INDIRECT("'"&amp;EO$67&amp;"'!g1"),I111-1,)*CP111)</f>
        <v>9208</v>
      </c>
      <c r="EP111" cm="1">
        <f t="array" aca="1" ref="EP111" ca="1">IF(ISNA(J111),0,OFFSET(INDIRECT("'"&amp;EP$67&amp;"'!g1"),J111-1,)*CQ111)</f>
        <v>1</v>
      </c>
      <c r="EQ111" cm="1">
        <f t="array" aca="1" ref="EQ111" ca="1">IF(ISNA(K111),0,OFFSET(INDIRECT("'"&amp;EQ$67&amp;"'!g1"),K111-1,)*CR111)</f>
        <v>4718</v>
      </c>
      <c r="ER111" cm="1">
        <f t="array" aca="1" ref="ER111" ca="1">IF(ISNA(L111),0,OFFSET(INDIRECT("'"&amp;ER$67&amp;"'!g1"),L111-1,)*CS111)</f>
        <v>6141</v>
      </c>
      <c r="ES111" cm="1">
        <f t="array" aca="1" ref="ES111" ca="1">IF(ISNA(M111),0,OFFSET(INDIRECT("'"&amp;ES$67&amp;"'!g1"),M111-1,)*CT111)</f>
        <v>4865</v>
      </c>
      <c r="ET111" cm="1">
        <f t="array" aca="1" ref="ET111" ca="1">IF(ISNA(N111),0,OFFSET(INDIRECT("'"&amp;ET$67&amp;"'!g1"),N111-1,)*CU111)</f>
        <v>9208</v>
      </c>
      <c r="EU111" cm="1">
        <f t="array" aca="1" ref="EU111" ca="1">IF(ISNA(O111),0,OFFSET(INDIRECT("'"&amp;EU$67&amp;"'!g1"),O111-1,)*CV111)</f>
        <v>1</v>
      </c>
      <c r="EV111" cm="1">
        <f t="array" aca="1" ref="EV111" ca="1">IF(ISNA(P111),0,OFFSET(INDIRECT("'"&amp;EV$67&amp;"'!g1"),P111-1,)*CW111)</f>
        <v>4718</v>
      </c>
      <c r="EW111" cm="1">
        <f t="array" aca="1" ref="EW111" ca="1">IF(ISNA(Q111),0,OFFSET(INDIRECT("'"&amp;EW$67&amp;"'!g1"),Q111-1,)*CX111)</f>
        <v>6141</v>
      </c>
      <c r="EX111" cm="1">
        <f t="array" aca="1" ref="EX111" ca="1">IF(ISNA(R111),0,OFFSET(INDIRECT("'"&amp;EX$67&amp;"'!g1"),R111-1,)*CY111)</f>
        <v>4865</v>
      </c>
      <c r="EY111" cm="1">
        <f t="array" aca="1" ref="EY111" ca="1">IF(ISNA(S111),0,OFFSET(INDIRECT("'"&amp;EY$67&amp;"'!g1"),S111-1,)*CZ111)</f>
        <v>9208</v>
      </c>
      <c r="FB111" s="10" cm="1">
        <f t="array" aca="1" ref="FB111" ca="1">IF(ISNA(E111),0,OFFSET(INDIRECT("'"&amp;EK$67&amp;"'!h1"),E111-1,))</f>
        <v>1</v>
      </c>
      <c r="FC111" s="10" cm="1">
        <f t="array" aca="1" ref="FC111" ca="1">IF(ISNA(F111),0,OFFSET(INDIRECT("'"&amp;EL$67&amp;"'!h1"),F111-1,))</f>
        <v>10000</v>
      </c>
      <c r="FD111" s="10" cm="1">
        <f t="array" aca="1" ref="FD111" ca="1">IF(ISNA(G111),0,OFFSET(INDIRECT("'"&amp;EM$67&amp;"'!h1"),G111-1,))</f>
        <v>10000</v>
      </c>
      <c r="FE111" s="10" cm="1">
        <f t="array" aca="1" ref="FE111" ca="1">IF(ISNA(H111),0,OFFSET(INDIRECT("'"&amp;EN$67&amp;"'!h1"),H111-1,))</f>
        <v>10000</v>
      </c>
      <c r="FF111" s="10" cm="1">
        <f t="array" aca="1" ref="FF111" ca="1">IF(ISNA(I111),0,OFFSET(INDIRECT("'"&amp;EO$67&amp;"'!h1"),I111-1,))</f>
        <v>10000</v>
      </c>
      <c r="FG111" s="10" cm="1">
        <f t="array" aca="1" ref="FG111" ca="1">IF(ISNA(J111),0,OFFSET(INDIRECT("'"&amp;EP$67&amp;"'!h1"),J111-1,))</f>
        <v>1</v>
      </c>
      <c r="FH111" s="10" cm="1">
        <f t="array" aca="1" ref="FH111" ca="1">IF(ISNA(K111),0,OFFSET(INDIRECT("'"&amp;EQ$67&amp;"'!h1"),K111-1,))</f>
        <v>10000</v>
      </c>
      <c r="FI111" s="10" cm="1">
        <f t="array" aca="1" ref="FI111" ca="1">IF(ISNA(L111),0,OFFSET(INDIRECT("'"&amp;ER$67&amp;"'!h1"),L111-1,))</f>
        <v>10000</v>
      </c>
      <c r="FJ111" s="10" cm="1">
        <f t="array" aca="1" ref="FJ111" ca="1">IF(ISNA(M111),0,OFFSET(INDIRECT("'"&amp;ES$67&amp;"'!h1"),M111-1,))</f>
        <v>10000</v>
      </c>
      <c r="FK111" s="10" cm="1">
        <f t="array" aca="1" ref="FK111" ca="1">IF(ISNA(N111),0,OFFSET(INDIRECT("'"&amp;ET$67&amp;"'!h1"),N111-1,))</f>
        <v>10000</v>
      </c>
      <c r="FL111" s="10" cm="1">
        <f t="array" aca="1" ref="FL111" ca="1">IF(ISNA(O111),0,OFFSET(INDIRECT("'"&amp;EU$67&amp;"'!h1"),O111-1,))</f>
        <v>1</v>
      </c>
      <c r="FM111" s="10" cm="1">
        <f t="array" aca="1" ref="FM111" ca="1">IF(ISNA(P111),0,OFFSET(INDIRECT("'"&amp;EV$67&amp;"'!h1"),P111-1,))</f>
        <v>10000</v>
      </c>
      <c r="FN111" s="10" cm="1">
        <f t="array" aca="1" ref="FN111" ca="1">IF(ISNA(Q111),0,OFFSET(INDIRECT("'"&amp;EW$67&amp;"'!h1"),Q111-1,))</f>
        <v>10000</v>
      </c>
      <c r="FO111" s="10" cm="1">
        <f t="array" aca="1" ref="FO111" ca="1">IF(ISNA(R111),0,OFFSET(INDIRECT("'"&amp;EX$67&amp;"'!h1"),R111-1,))</f>
        <v>10000</v>
      </c>
      <c r="FP111" s="10" cm="1">
        <f t="array" aca="1" ref="FP111" ca="1">IF(ISNA(S111),0,OFFSET(INDIRECT("'"&amp;EY$67&amp;"'!h1"),S111-1,))</f>
        <v>10000</v>
      </c>
      <c r="FQ111" s="10"/>
      <c r="FS111">
        <f t="shared" ca="1" si="126"/>
        <v>38</v>
      </c>
      <c r="FT111" t="e">
        <f t="shared" ca="1" si="141"/>
        <v>#N/A</v>
      </c>
      <c r="FU111" t="e">
        <f t="shared" ca="1" si="142"/>
        <v>#N/A</v>
      </c>
      <c r="FV111" t="e">
        <f t="shared" ca="1" si="143"/>
        <v>#N/A</v>
      </c>
      <c r="FW111" s="4" t="e">
        <f t="shared" ca="1" si="127"/>
        <v>#N/A</v>
      </c>
      <c r="FX111" s="5" t="e">
        <f t="shared" ca="1" si="128"/>
        <v>#N/A</v>
      </c>
    </row>
    <row r="112" spans="1:180" x14ac:dyDescent="0.2">
      <c r="A112" t="str" cm="1">
        <f t="array" aca="1" ref="A112" ca="1">INDIRECT($A$67&amp;"!A"&amp;ROW(C112)+$B$65)</f>
        <v>[[39,4,9]]</v>
      </c>
      <c r="B112" cm="1">
        <f t="array" aca="1" ref="B112" ca="1">INDIRECT($A$67&amp;"!b"&amp;ROW(C112)+$B$65)</f>
        <v>39</v>
      </c>
      <c r="C112">
        <f t="shared" ca="1" si="125"/>
        <v>9</v>
      </c>
      <c r="D112">
        <f>best!D72</f>
        <v>9</v>
      </c>
      <c r="E112">
        <f t="shared" ca="1" si="144"/>
        <v>69</v>
      </c>
      <c r="F112">
        <f t="shared" ca="1" si="144"/>
        <v>69</v>
      </c>
      <c r="G112">
        <f t="shared" ca="1" si="144"/>
        <v>69</v>
      </c>
      <c r="H112">
        <f t="shared" ca="1" si="144"/>
        <v>61</v>
      </c>
      <c r="I112">
        <f t="shared" ca="1" si="144"/>
        <v>70</v>
      </c>
      <c r="J112">
        <f t="shared" ca="1" si="144"/>
        <v>69</v>
      </c>
      <c r="K112">
        <f t="shared" ca="1" si="144"/>
        <v>69</v>
      </c>
      <c r="L112">
        <f t="shared" ca="1" si="144"/>
        <v>69</v>
      </c>
      <c r="M112">
        <f t="shared" ca="1" si="144"/>
        <v>61</v>
      </c>
      <c r="N112">
        <f t="shared" ca="1" si="144"/>
        <v>70</v>
      </c>
      <c r="O112">
        <f t="shared" ca="1" si="144"/>
        <v>69</v>
      </c>
      <c r="P112">
        <f t="shared" ca="1" si="144"/>
        <v>69</v>
      </c>
      <c r="Q112">
        <f t="shared" ca="1" si="144"/>
        <v>69</v>
      </c>
      <c r="R112">
        <f t="shared" ca="1" si="144"/>
        <v>61</v>
      </c>
      <c r="S112">
        <f t="shared" ca="1" si="144"/>
        <v>70</v>
      </c>
      <c r="V112" cm="1">
        <f t="array" aca="1" ref="V112" ca="1">IF(ISNA(E112),,OFFSET(INDIRECT("'"&amp;V$67&amp;"'!d1"),E112-1,))</f>
        <v>9</v>
      </c>
      <c r="W112" cm="1">
        <f t="array" aca="1" ref="W112" ca="1">IF(ISNA(F112),,OFFSET(INDIRECT("'"&amp;W$67&amp;"'!d1"),F112-1,))</f>
        <v>9</v>
      </c>
      <c r="X112" cm="1">
        <f t="array" aca="1" ref="X112" ca="1">IF(ISNA(G112),,OFFSET(INDIRECT("'"&amp;X$67&amp;"'!d1"),G112-1,))</f>
        <v>9</v>
      </c>
      <c r="Y112" cm="1">
        <f t="array" aca="1" ref="Y112" ca="1">IF(ISNA(H112),,OFFSET(INDIRECT("'"&amp;Y$67&amp;"'!d1"),H112-1,))</f>
        <v>9</v>
      </c>
      <c r="Z112" cm="1">
        <f t="array" aca="1" ref="Z112" ca="1">IF(ISNA(I112),,OFFSET(INDIRECT("'"&amp;Z$67&amp;"'!d1"),I112-1,))</f>
        <v>9</v>
      </c>
      <c r="AA112" cm="1">
        <f t="array" aca="1" ref="AA112" ca="1">IF(ISNA(J112),,OFFSET(INDIRECT("'"&amp;AA$67&amp;"'!d1"),J112-1,))</f>
        <v>9</v>
      </c>
      <c r="AB112" cm="1">
        <f t="array" aca="1" ref="AB112" ca="1">IF(ISNA(K112),,OFFSET(INDIRECT("'"&amp;AB$67&amp;"'!d1"),K112-1,))</f>
        <v>9</v>
      </c>
      <c r="AC112" cm="1">
        <f t="array" aca="1" ref="AC112" ca="1">IF(ISNA(L112),,OFFSET(INDIRECT("'"&amp;AC$67&amp;"'!d1"),L112-1,))</f>
        <v>9</v>
      </c>
      <c r="AD112" cm="1">
        <f t="array" aca="1" ref="AD112" ca="1">IF(ISNA(M112),,OFFSET(INDIRECT("'"&amp;AD$67&amp;"'!d1"),M112-1,))</f>
        <v>9</v>
      </c>
      <c r="AE112" cm="1">
        <f t="array" aca="1" ref="AE112" ca="1">IF(ISNA(N112),,OFFSET(INDIRECT("'"&amp;AE$67&amp;"'!d1"),N112-1,))</f>
        <v>9</v>
      </c>
      <c r="AF112" cm="1">
        <f t="array" aca="1" ref="AF112" ca="1">IF(ISNA(O112),,OFFSET(INDIRECT("'"&amp;AF$67&amp;"'!d1"),O112-1,))</f>
        <v>9</v>
      </c>
      <c r="AG112" cm="1">
        <f t="array" aca="1" ref="AG112" ca="1">IF(ISNA(P112),,OFFSET(INDIRECT("'"&amp;AG$67&amp;"'!d1"),P112-1,))</f>
        <v>9</v>
      </c>
      <c r="AH112" cm="1">
        <f t="array" aca="1" ref="AH112" ca="1">IF(ISNA(Q112),,OFFSET(INDIRECT("'"&amp;AH$67&amp;"'!d1"),Q112-1,))</f>
        <v>9</v>
      </c>
      <c r="AI112" cm="1">
        <f t="array" aca="1" ref="AI112" ca="1">IF(ISNA(R112),,OFFSET(INDIRECT("'"&amp;AI$67&amp;"'!d1"),R112-1,))</f>
        <v>9</v>
      </c>
      <c r="AJ112" cm="1">
        <f t="array" aca="1" ref="AJ112" ca="1">IF(ISNA(S112),,OFFSET(INDIRECT("'"&amp;AJ$67&amp;"'!d1"),S112-1,))</f>
        <v>9</v>
      </c>
      <c r="AM112">
        <f t="shared" ca="1" si="131"/>
        <v>0</v>
      </c>
      <c r="AN112">
        <f t="shared" ca="1" si="131"/>
        <v>0</v>
      </c>
      <c r="AO112">
        <f t="shared" ca="1" si="131"/>
        <v>0</v>
      </c>
      <c r="AP112">
        <f t="shared" ca="1" si="131"/>
        <v>0</v>
      </c>
      <c r="AQ112">
        <f t="shared" ca="1" si="131"/>
        <v>0</v>
      </c>
      <c r="AR112">
        <f t="shared" ca="1" si="138"/>
        <v>0</v>
      </c>
      <c r="AS112">
        <f t="shared" ca="1" si="138"/>
        <v>0</v>
      </c>
      <c r="AT112">
        <f t="shared" ca="1" si="138"/>
        <v>0</v>
      </c>
      <c r="AU112">
        <f t="shared" ca="1" si="138"/>
        <v>0</v>
      </c>
      <c r="AV112">
        <f t="shared" ca="1" si="138"/>
        <v>0</v>
      </c>
      <c r="AW112">
        <f t="shared" ca="1" si="139"/>
        <v>0</v>
      </c>
      <c r="AX112">
        <f t="shared" ca="1" si="139"/>
        <v>0</v>
      </c>
      <c r="AY112">
        <f t="shared" ca="1" si="139"/>
        <v>0</v>
      </c>
      <c r="AZ112">
        <f t="shared" ca="1" si="139"/>
        <v>0</v>
      </c>
      <c r="BA112">
        <f t="shared" ca="1" si="139"/>
        <v>0</v>
      </c>
      <c r="BD112">
        <f t="shared" ca="1" si="132"/>
        <v>1</v>
      </c>
      <c r="BE112">
        <f t="shared" ca="1" si="132"/>
        <v>1</v>
      </c>
      <c r="BF112">
        <f t="shared" ca="1" si="132"/>
        <v>1</v>
      </c>
      <c r="BG112">
        <f t="shared" ca="1" si="132"/>
        <v>1</v>
      </c>
      <c r="BH112">
        <f t="shared" ca="1" si="132"/>
        <v>1</v>
      </c>
      <c r="BI112">
        <f t="shared" ca="1" si="133"/>
        <v>1</v>
      </c>
      <c r="BJ112">
        <f t="shared" ca="1" si="133"/>
        <v>1</v>
      </c>
      <c r="BK112">
        <f t="shared" ca="1" si="133"/>
        <v>1</v>
      </c>
      <c r="BL112">
        <f t="shared" ca="1" si="133"/>
        <v>1</v>
      </c>
      <c r="BM112">
        <f t="shared" ca="1" si="133"/>
        <v>1</v>
      </c>
      <c r="BN112">
        <f t="shared" ca="1" si="133"/>
        <v>1</v>
      </c>
      <c r="BO112">
        <f t="shared" ca="1" si="133"/>
        <v>1</v>
      </c>
      <c r="BP112">
        <f t="shared" ca="1" si="133"/>
        <v>1</v>
      </c>
      <c r="BQ112">
        <f t="shared" ca="1" si="133"/>
        <v>1</v>
      </c>
      <c r="BR112">
        <f t="shared" ca="1" si="133"/>
        <v>1</v>
      </c>
      <c r="BU112">
        <f t="shared" ca="1" si="134"/>
        <v>9</v>
      </c>
      <c r="BV112">
        <f t="shared" ca="1" si="134"/>
        <v>9</v>
      </c>
      <c r="BW112">
        <f t="shared" ca="1" si="134"/>
        <v>9</v>
      </c>
      <c r="BX112">
        <f t="shared" ca="1" si="134"/>
        <v>9</v>
      </c>
      <c r="BY112">
        <f t="shared" ca="1" si="134"/>
        <v>9</v>
      </c>
      <c r="BZ112">
        <f t="shared" ca="1" si="135"/>
        <v>9</v>
      </c>
      <c r="CA112">
        <f t="shared" ca="1" si="135"/>
        <v>9</v>
      </c>
      <c r="CB112">
        <f t="shared" ca="1" si="135"/>
        <v>9</v>
      </c>
      <c r="CC112">
        <f t="shared" ca="1" si="135"/>
        <v>9</v>
      </c>
      <c r="CD112">
        <f t="shared" ca="1" si="135"/>
        <v>9</v>
      </c>
      <c r="CE112">
        <f t="shared" ca="1" si="135"/>
        <v>9</v>
      </c>
      <c r="CF112">
        <f t="shared" ca="1" si="135"/>
        <v>9</v>
      </c>
      <c r="CG112">
        <f t="shared" ca="1" si="135"/>
        <v>9</v>
      </c>
      <c r="CH112">
        <f t="shared" ca="1" si="135"/>
        <v>9</v>
      </c>
      <c r="CI112">
        <f t="shared" ca="1" si="135"/>
        <v>9</v>
      </c>
      <c r="CL112">
        <f t="shared" ca="1" si="136"/>
        <v>1</v>
      </c>
      <c r="CM112">
        <f t="shared" ca="1" si="136"/>
        <v>1</v>
      </c>
      <c r="CN112">
        <f t="shared" ca="1" si="136"/>
        <v>1</v>
      </c>
      <c r="CO112">
        <f t="shared" ca="1" si="136"/>
        <v>1</v>
      </c>
      <c r="CP112">
        <f t="shared" ca="1" si="136"/>
        <v>1</v>
      </c>
      <c r="CQ112">
        <f t="shared" ca="1" si="137"/>
        <v>1</v>
      </c>
      <c r="CR112">
        <f t="shared" ca="1" si="137"/>
        <v>1</v>
      </c>
      <c r="CS112">
        <f t="shared" ca="1" si="137"/>
        <v>1</v>
      </c>
      <c r="CT112">
        <f t="shared" ca="1" si="137"/>
        <v>1</v>
      </c>
      <c r="CU112">
        <f t="shared" ca="1" si="137"/>
        <v>1</v>
      </c>
      <c r="CV112">
        <f t="shared" ref="CV112:CZ138" ca="1" si="145">IF(CE112=$C112,1,0)</f>
        <v>1</v>
      </c>
      <c r="CW112">
        <f t="shared" ca="1" si="145"/>
        <v>1</v>
      </c>
      <c r="CX112">
        <f t="shared" ca="1" si="145"/>
        <v>1</v>
      </c>
      <c r="CY112">
        <f t="shared" ca="1" si="145"/>
        <v>1</v>
      </c>
      <c r="CZ112">
        <f t="shared" ca="1" si="145"/>
        <v>1</v>
      </c>
      <c r="DC112" cm="1">
        <f t="array" aca="1" ref="DC112" ca="1">IF(BD112,OFFSET(INDIRECT("'"&amp;DT$67&amp;"'!f1"),E112-1,),"")</f>
        <v>0.49475203081965402</v>
      </c>
      <c r="DD112" cm="1">
        <f t="array" aca="1" ref="DD112" ca="1">IF(BE112,OFFSET(INDIRECT("'"&amp;DU$67&amp;"'!f1"),F112-1,),"")</f>
        <v>5.6973851220682201</v>
      </c>
      <c r="DE112" cm="1">
        <f t="array" aca="1" ref="DE112" ca="1">IF(BF112,OFFSET(INDIRECT("'"&amp;DV$67&amp;"'!f1"),G112-1,),"")</f>
        <v>3.3526537083089298</v>
      </c>
      <c r="DF112" cm="1">
        <f t="array" aca="1" ref="DF112" ca="1">IF(BG112,OFFSET(INDIRECT("'"&amp;DW$67&amp;"'!f1"),H112-1,),"")</f>
        <v>30.8260454833507</v>
      </c>
      <c r="DG112" cm="1">
        <f t="array" aca="1" ref="DG112" ca="1">IF(BH112,OFFSET(INDIRECT("'"&amp;DX$67&amp;"'!f1"),I112-1,),"")</f>
        <v>3.47517684474587</v>
      </c>
      <c r="DH112" cm="1">
        <f t="array" aca="1" ref="DH112" ca="1">IF(BI112,OFFSET(INDIRECT("'"&amp;DY$67&amp;"'!f1"),J112-1,),"")</f>
        <v>0.49475203081965402</v>
      </c>
      <c r="DI112" cm="1">
        <f t="array" aca="1" ref="DI112" ca="1">IF(BJ112,OFFSET(INDIRECT("'"&amp;DZ$67&amp;"'!f1"),K112-1,),"")</f>
        <v>5.6973851220682201</v>
      </c>
      <c r="DJ112" cm="1">
        <f t="array" aca="1" ref="DJ112" ca="1">IF(BK112,OFFSET(INDIRECT("'"&amp;EA$67&amp;"'!f1"),L112-1,),"")</f>
        <v>3.3526537083089298</v>
      </c>
      <c r="DK112" cm="1">
        <f t="array" aca="1" ref="DK112" ca="1">IF(BL112,OFFSET(INDIRECT("'"&amp;EB$67&amp;"'!f1"),M112-1,),"")</f>
        <v>30.8260454833507</v>
      </c>
      <c r="DL112" cm="1">
        <f t="array" aca="1" ref="DL112" ca="1">IF(BM112,OFFSET(INDIRECT("'"&amp;EC$67&amp;"'!f1"),N112-1,),"")</f>
        <v>3.47517684474587</v>
      </c>
      <c r="DM112" cm="1">
        <f t="array" aca="1" ref="DM112" ca="1">IF(BN112,OFFSET(INDIRECT("'"&amp;ED$67&amp;"'!f1"),O112-1,),"")</f>
        <v>0.49475203081965402</v>
      </c>
      <c r="DN112" cm="1">
        <f t="array" aca="1" ref="DN112" ca="1">IF(BO112,OFFSET(INDIRECT("'"&amp;EE$67&amp;"'!f1"),P112-1,),"")</f>
        <v>5.6973851220682201</v>
      </c>
      <c r="DO112" cm="1">
        <f t="array" aca="1" ref="DO112" ca="1">IF(BP112,OFFSET(INDIRECT("'"&amp;EF$67&amp;"'!f1"),Q112-1,),"")</f>
        <v>3.3526537083089298</v>
      </c>
      <c r="DP112" cm="1">
        <f t="array" aca="1" ref="DP112" ca="1">IF(BQ112,OFFSET(INDIRECT("'"&amp;EG$67&amp;"'!f1"),R112-1,),"")</f>
        <v>30.8260454833507</v>
      </c>
      <c r="DQ112" cm="1">
        <f t="array" aca="1" ref="DQ112" ca="1">IF(BR112,OFFSET(INDIRECT("'"&amp;EH$67&amp;"'!f1"),S112-1,),"")</f>
        <v>3.47517684474587</v>
      </c>
      <c r="DT112" cm="1">
        <f t="array" aca="1" ref="DT112" ca="1">IF(CL112,OFFSET(INDIRECT("'"&amp;DT$67&amp;"'!f1"),E112-1,),"")</f>
        <v>0.49475203081965402</v>
      </c>
      <c r="DU112" cm="1">
        <f t="array" aca="1" ref="DU112" ca="1">IF(CM112,OFFSET(INDIRECT("'"&amp;DU$67&amp;"'!f1"),F112-1,),"")</f>
        <v>5.6973851220682201</v>
      </c>
      <c r="DV112" cm="1">
        <f t="array" aca="1" ref="DV112" ca="1">IF(CN112,OFFSET(INDIRECT("'"&amp;DV$67&amp;"'!f1"),G112-1,),"")</f>
        <v>3.3526537083089298</v>
      </c>
      <c r="DW112" cm="1">
        <f t="array" aca="1" ref="DW112" ca="1">IF(CO112,OFFSET(INDIRECT("'"&amp;DW$67&amp;"'!f1"),H112-1,),"")</f>
        <v>30.8260454833507</v>
      </c>
      <c r="DX112" cm="1">
        <f t="array" aca="1" ref="DX112" ca="1">IF(CP112,OFFSET(INDIRECT("'"&amp;DX$67&amp;"'!f1"),I112-1,),"")</f>
        <v>3.47517684474587</v>
      </c>
      <c r="DY112" cm="1">
        <f t="array" aca="1" ref="DY112" ca="1">IF(CQ112,OFFSET(INDIRECT("'"&amp;DY$67&amp;"'!f1"),J112-1,),"")</f>
        <v>0.49475203081965402</v>
      </c>
      <c r="DZ112" cm="1">
        <f t="array" aca="1" ref="DZ112" ca="1">IF(CR112,OFFSET(INDIRECT("'"&amp;DZ$67&amp;"'!f1"),K112-1,),"")</f>
        <v>5.6973851220682201</v>
      </c>
      <c r="EA112" cm="1">
        <f t="array" aca="1" ref="EA112" ca="1">IF(CS112,OFFSET(INDIRECT("'"&amp;EA$67&amp;"'!f1"),L112-1,),"")</f>
        <v>3.3526537083089298</v>
      </c>
      <c r="EB112" cm="1">
        <f t="array" aca="1" ref="EB112" ca="1">IF(CT112,OFFSET(INDIRECT("'"&amp;EB$67&amp;"'!f1"),M112-1,),"")</f>
        <v>30.8260454833507</v>
      </c>
      <c r="EC112" cm="1">
        <f t="array" aca="1" ref="EC112" ca="1">IF(CU112,OFFSET(INDIRECT("'"&amp;EC$67&amp;"'!f1"),N112-1,),"")</f>
        <v>3.47517684474587</v>
      </c>
      <c r="ED112" cm="1">
        <f t="array" aca="1" ref="ED112" ca="1">IF(CV112,OFFSET(INDIRECT("'"&amp;ED$67&amp;"'!f1"),O112-1,),"")</f>
        <v>0.49475203081965402</v>
      </c>
      <c r="EE112" cm="1">
        <f t="array" aca="1" ref="EE112" ca="1">IF(CW112,OFFSET(INDIRECT("'"&amp;EE$67&amp;"'!f1"),P112-1,),"")</f>
        <v>5.6973851220682201</v>
      </c>
      <c r="EF112" cm="1">
        <f t="array" aca="1" ref="EF112" ca="1">IF(CX112,OFFSET(INDIRECT("'"&amp;EF$67&amp;"'!f1"),Q112-1,),"")</f>
        <v>3.3526537083089298</v>
      </c>
      <c r="EG112" cm="1">
        <f t="array" aca="1" ref="EG112" ca="1">IF(CY112,OFFSET(INDIRECT("'"&amp;EG$67&amp;"'!f1"),R112-1,),"")</f>
        <v>30.8260454833507</v>
      </c>
      <c r="EH112" cm="1">
        <f t="array" aca="1" ref="EH112" ca="1">IF(CZ112,OFFSET(INDIRECT("'"&amp;EH$67&amp;"'!f1"),S112-1,),"")</f>
        <v>3.47517684474587</v>
      </c>
      <c r="EK112" cm="1">
        <f t="array" aca="1" ref="EK112" ca="1">IF(ISNA(E112),0,OFFSET(INDIRECT("'"&amp;EK$67&amp;"'!g1"),E112-1,)*CL112)</f>
        <v>1</v>
      </c>
      <c r="EL112" cm="1">
        <f t="array" aca="1" ref="EL112" ca="1">IF(ISNA(F112),0,OFFSET(INDIRECT("'"&amp;EL$67&amp;"'!g1"),F112-1,)*CM112)</f>
        <v>2036</v>
      </c>
      <c r="EM112" cm="1">
        <f t="array" aca="1" ref="EM112" ca="1">IF(ISNA(G112),0,OFFSET(INDIRECT("'"&amp;EM$67&amp;"'!g1"),G112-1,)*CN112)</f>
        <v>3223</v>
      </c>
      <c r="EN112" cm="1">
        <f t="array" aca="1" ref="EN112" ca="1">IF(ISNA(H112),0,OFFSET(INDIRECT("'"&amp;EN$67&amp;"'!g1"),H112-1,)*CO112)</f>
        <v>2425</v>
      </c>
      <c r="EO112" cm="1">
        <f t="array" aca="1" ref="EO112" ca="1">IF(ISNA(I112),0,OFFSET(INDIRECT("'"&amp;EO$67&amp;"'!g1"),I112-1,)*CP112)</f>
        <v>6733</v>
      </c>
      <c r="EP112" cm="1">
        <f t="array" aca="1" ref="EP112" ca="1">IF(ISNA(J112),0,OFFSET(INDIRECT("'"&amp;EP$67&amp;"'!g1"),J112-1,)*CQ112)</f>
        <v>1</v>
      </c>
      <c r="EQ112" cm="1">
        <f t="array" aca="1" ref="EQ112" ca="1">IF(ISNA(K112),0,OFFSET(INDIRECT("'"&amp;EQ$67&amp;"'!g1"),K112-1,)*CR112)</f>
        <v>2036</v>
      </c>
      <c r="ER112" cm="1">
        <f t="array" aca="1" ref="ER112" ca="1">IF(ISNA(L112),0,OFFSET(INDIRECT("'"&amp;ER$67&amp;"'!g1"),L112-1,)*CS112)</f>
        <v>3223</v>
      </c>
      <c r="ES112" cm="1">
        <f t="array" aca="1" ref="ES112" ca="1">IF(ISNA(M112),0,OFFSET(INDIRECT("'"&amp;ES$67&amp;"'!g1"),M112-1,)*CT112)</f>
        <v>2425</v>
      </c>
      <c r="ET112" cm="1">
        <f t="array" aca="1" ref="ET112" ca="1">IF(ISNA(N112),0,OFFSET(INDIRECT("'"&amp;ET$67&amp;"'!g1"),N112-1,)*CU112)</f>
        <v>6733</v>
      </c>
      <c r="EU112" cm="1">
        <f t="array" aca="1" ref="EU112" ca="1">IF(ISNA(O112),0,OFFSET(INDIRECT("'"&amp;EU$67&amp;"'!g1"),O112-1,)*CV112)</f>
        <v>1</v>
      </c>
      <c r="EV112" cm="1">
        <f t="array" aca="1" ref="EV112" ca="1">IF(ISNA(P112),0,OFFSET(INDIRECT("'"&amp;EV$67&amp;"'!g1"),P112-1,)*CW112)</f>
        <v>2036</v>
      </c>
      <c r="EW112" cm="1">
        <f t="array" aca="1" ref="EW112" ca="1">IF(ISNA(Q112),0,OFFSET(INDIRECT("'"&amp;EW$67&amp;"'!g1"),Q112-1,)*CX112)</f>
        <v>3223</v>
      </c>
      <c r="EX112" cm="1">
        <f t="array" aca="1" ref="EX112" ca="1">IF(ISNA(R112),0,OFFSET(INDIRECT("'"&amp;EX$67&amp;"'!g1"),R112-1,)*CY112)</f>
        <v>2425</v>
      </c>
      <c r="EY112" cm="1">
        <f t="array" aca="1" ref="EY112" ca="1">IF(ISNA(S112),0,OFFSET(INDIRECT("'"&amp;EY$67&amp;"'!g1"),S112-1,)*CZ112)</f>
        <v>6733</v>
      </c>
      <c r="FB112" s="10" cm="1">
        <f t="array" aca="1" ref="FB112" ca="1">IF(ISNA(E112),0,OFFSET(INDIRECT("'"&amp;EK$67&amp;"'!h1"),E112-1,))</f>
        <v>1</v>
      </c>
      <c r="FC112" s="10" cm="1">
        <f t="array" aca="1" ref="FC112" ca="1">IF(ISNA(F112),0,OFFSET(INDIRECT("'"&amp;EL$67&amp;"'!h1"),F112-1,))</f>
        <v>10000</v>
      </c>
      <c r="FD112" s="10" cm="1">
        <f t="array" aca="1" ref="FD112" ca="1">IF(ISNA(G112),0,OFFSET(INDIRECT("'"&amp;EM$67&amp;"'!h1"),G112-1,))</f>
        <v>10000</v>
      </c>
      <c r="FE112" s="10" cm="1">
        <f t="array" aca="1" ref="FE112" ca="1">IF(ISNA(H112),0,OFFSET(INDIRECT("'"&amp;EN$67&amp;"'!h1"),H112-1,))</f>
        <v>10000</v>
      </c>
      <c r="FF112" s="10" cm="1">
        <f t="array" aca="1" ref="FF112" ca="1">IF(ISNA(I112),0,OFFSET(INDIRECT("'"&amp;EO$67&amp;"'!h1"),I112-1,))</f>
        <v>10000</v>
      </c>
      <c r="FG112" s="10" cm="1">
        <f t="array" aca="1" ref="FG112" ca="1">IF(ISNA(J112),0,OFFSET(INDIRECT("'"&amp;EP$67&amp;"'!h1"),J112-1,))</f>
        <v>1</v>
      </c>
      <c r="FH112" s="10" cm="1">
        <f t="array" aca="1" ref="FH112" ca="1">IF(ISNA(K112),0,OFFSET(INDIRECT("'"&amp;EQ$67&amp;"'!h1"),K112-1,))</f>
        <v>10000</v>
      </c>
      <c r="FI112" s="10" cm="1">
        <f t="array" aca="1" ref="FI112" ca="1">IF(ISNA(L112),0,OFFSET(INDIRECT("'"&amp;ER$67&amp;"'!h1"),L112-1,))</f>
        <v>10000</v>
      </c>
      <c r="FJ112" s="10" cm="1">
        <f t="array" aca="1" ref="FJ112" ca="1">IF(ISNA(M112),0,OFFSET(INDIRECT("'"&amp;ES$67&amp;"'!h1"),M112-1,))</f>
        <v>10000</v>
      </c>
      <c r="FK112" s="10" cm="1">
        <f t="array" aca="1" ref="FK112" ca="1">IF(ISNA(N112),0,OFFSET(INDIRECT("'"&amp;ET$67&amp;"'!h1"),N112-1,))</f>
        <v>10000</v>
      </c>
      <c r="FL112" s="10" cm="1">
        <f t="array" aca="1" ref="FL112" ca="1">IF(ISNA(O112),0,OFFSET(INDIRECT("'"&amp;EU$67&amp;"'!h1"),O112-1,))</f>
        <v>1</v>
      </c>
      <c r="FM112" s="10" cm="1">
        <f t="array" aca="1" ref="FM112" ca="1">IF(ISNA(P112),0,OFFSET(INDIRECT("'"&amp;EV$67&amp;"'!h1"),P112-1,))</f>
        <v>10000</v>
      </c>
      <c r="FN112" s="10" cm="1">
        <f t="array" aca="1" ref="FN112" ca="1">IF(ISNA(Q112),0,OFFSET(INDIRECT("'"&amp;EW$67&amp;"'!h1"),Q112-1,))</f>
        <v>10000</v>
      </c>
      <c r="FO112" s="10" cm="1">
        <f t="array" aca="1" ref="FO112" ca="1">IF(ISNA(R112),0,OFFSET(INDIRECT("'"&amp;EX$67&amp;"'!h1"),R112-1,))</f>
        <v>10000</v>
      </c>
      <c r="FP112" s="10" cm="1">
        <f t="array" aca="1" ref="FP112" ca="1">IF(ISNA(S112),0,OFFSET(INDIRECT("'"&amp;EY$67&amp;"'!h1"),S112-1,))</f>
        <v>10000</v>
      </c>
      <c r="FQ112" s="10"/>
      <c r="FS112">
        <f t="shared" ca="1" si="126"/>
        <v>39</v>
      </c>
      <c r="FT112" t="e">
        <f t="shared" ca="1" si="141"/>
        <v>#N/A</v>
      </c>
      <c r="FU112" t="e">
        <f t="shared" ca="1" si="142"/>
        <v>#N/A</v>
      </c>
      <c r="FV112" t="e">
        <f t="shared" ca="1" si="143"/>
        <v>#N/A</v>
      </c>
      <c r="FW112" s="4" t="e">
        <f t="shared" ca="1" si="127"/>
        <v>#N/A</v>
      </c>
      <c r="FX112" s="5" t="e">
        <f t="shared" ca="1" si="128"/>
        <v>#N/A</v>
      </c>
    </row>
    <row r="113" spans="1:180" x14ac:dyDescent="0.2">
      <c r="A113" t="str" cm="1">
        <f t="array" aca="1" ref="A113" ca="1">INDIRECT($A$67&amp;"!A"&amp;ROW(C113)+$B$65)</f>
        <v>[[40,5,9]]</v>
      </c>
      <c r="B113" cm="1">
        <f t="array" aca="1" ref="B113" ca="1">INDIRECT($A$67&amp;"!b"&amp;ROW(C113)+$B$65)</f>
        <v>40</v>
      </c>
      <c r="C113">
        <f t="shared" ca="1" si="125"/>
        <v>9</v>
      </c>
      <c r="D113">
        <f>best!D73</f>
        <v>10</v>
      </c>
      <c r="E113">
        <f t="shared" ca="1" si="144"/>
        <v>70</v>
      </c>
      <c r="F113">
        <f t="shared" ca="1" si="144"/>
        <v>70</v>
      </c>
      <c r="G113">
        <f t="shared" ca="1" si="144"/>
        <v>70</v>
      </c>
      <c r="H113">
        <f t="shared" ca="1" si="144"/>
        <v>62</v>
      </c>
      <c r="I113">
        <f t="shared" ca="1" si="144"/>
        <v>71</v>
      </c>
      <c r="J113">
        <f t="shared" ca="1" si="144"/>
        <v>70</v>
      </c>
      <c r="K113">
        <f t="shared" ca="1" si="144"/>
        <v>70</v>
      </c>
      <c r="L113">
        <f t="shared" ca="1" si="144"/>
        <v>70</v>
      </c>
      <c r="M113">
        <f t="shared" ca="1" si="144"/>
        <v>62</v>
      </c>
      <c r="N113">
        <f t="shared" ca="1" si="144"/>
        <v>71</v>
      </c>
      <c r="O113">
        <f t="shared" ca="1" si="144"/>
        <v>70</v>
      </c>
      <c r="P113">
        <f t="shared" ca="1" si="144"/>
        <v>70</v>
      </c>
      <c r="Q113">
        <f t="shared" ca="1" si="144"/>
        <v>70</v>
      </c>
      <c r="R113">
        <f t="shared" ca="1" si="144"/>
        <v>62</v>
      </c>
      <c r="S113">
        <f t="shared" ca="1" si="144"/>
        <v>71</v>
      </c>
      <c r="V113" cm="1">
        <f t="array" aca="1" ref="V113" ca="1">IF(ISNA(E113),,OFFSET(INDIRECT("'"&amp;V$67&amp;"'!d1"),E113-1,))</f>
        <v>9</v>
      </c>
      <c r="W113" cm="1">
        <f t="array" aca="1" ref="W113" ca="1">IF(ISNA(F113),,OFFSET(INDIRECT("'"&amp;W$67&amp;"'!d1"),F113-1,))</f>
        <v>9</v>
      </c>
      <c r="X113" cm="1">
        <f t="array" aca="1" ref="X113" ca="1">IF(ISNA(G113),,OFFSET(INDIRECT("'"&amp;X$67&amp;"'!d1"),G113-1,))</f>
        <v>9</v>
      </c>
      <c r="Y113" cm="1">
        <f t="array" aca="1" ref="Y113" ca="1">IF(ISNA(H113),,OFFSET(INDIRECT("'"&amp;Y$67&amp;"'!d1"),H113-1,))</f>
        <v>9</v>
      </c>
      <c r="Z113" cm="1">
        <f t="array" aca="1" ref="Z113" ca="1">IF(ISNA(I113),,OFFSET(INDIRECT("'"&amp;Z$67&amp;"'!d1"),I113-1,))</f>
        <v>9</v>
      </c>
      <c r="AA113" cm="1">
        <f t="array" aca="1" ref="AA113" ca="1">IF(ISNA(J113),,OFFSET(INDIRECT("'"&amp;AA$67&amp;"'!d1"),J113-1,))</f>
        <v>9</v>
      </c>
      <c r="AB113" cm="1">
        <f t="array" aca="1" ref="AB113" ca="1">IF(ISNA(K113),,OFFSET(INDIRECT("'"&amp;AB$67&amp;"'!d1"),K113-1,))</f>
        <v>9</v>
      </c>
      <c r="AC113" cm="1">
        <f t="array" aca="1" ref="AC113" ca="1">IF(ISNA(L113),,OFFSET(INDIRECT("'"&amp;AC$67&amp;"'!d1"),L113-1,))</f>
        <v>9</v>
      </c>
      <c r="AD113" cm="1">
        <f t="array" aca="1" ref="AD113" ca="1">IF(ISNA(M113),,OFFSET(INDIRECT("'"&amp;AD$67&amp;"'!d1"),M113-1,))</f>
        <v>9</v>
      </c>
      <c r="AE113" cm="1">
        <f t="array" aca="1" ref="AE113" ca="1">IF(ISNA(N113),,OFFSET(INDIRECT("'"&amp;AE$67&amp;"'!d1"),N113-1,))</f>
        <v>9</v>
      </c>
      <c r="AF113" cm="1">
        <f t="array" aca="1" ref="AF113" ca="1">IF(ISNA(O113),,OFFSET(INDIRECT("'"&amp;AF$67&amp;"'!d1"),O113-1,))</f>
        <v>9</v>
      </c>
      <c r="AG113" cm="1">
        <f t="array" aca="1" ref="AG113" ca="1">IF(ISNA(P113),,OFFSET(INDIRECT("'"&amp;AG$67&amp;"'!d1"),P113-1,))</f>
        <v>9</v>
      </c>
      <c r="AH113" cm="1">
        <f t="array" aca="1" ref="AH113" ca="1">IF(ISNA(Q113),,OFFSET(INDIRECT("'"&amp;AH$67&amp;"'!d1"),Q113-1,))</f>
        <v>9</v>
      </c>
      <c r="AI113" cm="1">
        <f t="array" aca="1" ref="AI113" ca="1">IF(ISNA(R113),,OFFSET(INDIRECT("'"&amp;AI$67&amp;"'!d1"),R113-1,))</f>
        <v>9</v>
      </c>
      <c r="AJ113" cm="1">
        <f t="array" aca="1" ref="AJ113" ca="1">IF(ISNA(S113),,OFFSET(INDIRECT("'"&amp;AJ$67&amp;"'!d1"),S113-1,))</f>
        <v>9</v>
      </c>
      <c r="AM113">
        <f t="shared" ca="1" si="131"/>
        <v>0</v>
      </c>
      <c r="AN113">
        <f t="shared" ca="1" si="131"/>
        <v>0</v>
      </c>
      <c r="AO113">
        <f t="shared" ca="1" si="131"/>
        <v>0</v>
      </c>
      <c r="AP113">
        <f t="shared" ca="1" si="131"/>
        <v>0</v>
      </c>
      <c r="AQ113">
        <f t="shared" ca="1" si="131"/>
        <v>0</v>
      </c>
      <c r="AR113">
        <f t="shared" ca="1" si="138"/>
        <v>0</v>
      </c>
      <c r="AS113">
        <f t="shared" ca="1" si="138"/>
        <v>0</v>
      </c>
      <c r="AT113">
        <f t="shared" ca="1" si="138"/>
        <v>0</v>
      </c>
      <c r="AU113">
        <f t="shared" ca="1" si="138"/>
        <v>0</v>
      </c>
      <c r="AV113">
        <f t="shared" ca="1" si="138"/>
        <v>0</v>
      </c>
      <c r="AW113">
        <f t="shared" ca="1" si="139"/>
        <v>0</v>
      </c>
      <c r="AX113">
        <f t="shared" ca="1" si="139"/>
        <v>0</v>
      </c>
      <c r="AY113">
        <f t="shared" ca="1" si="139"/>
        <v>0</v>
      </c>
      <c r="AZ113">
        <f t="shared" ca="1" si="139"/>
        <v>0</v>
      </c>
      <c r="BA113">
        <f t="shared" ca="1" si="139"/>
        <v>0</v>
      </c>
      <c r="BD113">
        <f t="shared" ca="1" si="132"/>
        <v>1</v>
      </c>
      <c r="BE113">
        <f t="shared" ca="1" si="132"/>
        <v>1</v>
      </c>
      <c r="BF113">
        <f t="shared" ca="1" si="132"/>
        <v>1</v>
      </c>
      <c r="BG113">
        <f t="shared" ca="1" si="132"/>
        <v>1</v>
      </c>
      <c r="BH113">
        <f t="shared" ca="1" si="132"/>
        <v>1</v>
      </c>
      <c r="BI113">
        <f t="shared" ca="1" si="133"/>
        <v>1</v>
      </c>
      <c r="BJ113">
        <f t="shared" ca="1" si="133"/>
        <v>1</v>
      </c>
      <c r="BK113">
        <f t="shared" ca="1" si="133"/>
        <v>1</v>
      </c>
      <c r="BL113">
        <f t="shared" ca="1" si="133"/>
        <v>1</v>
      </c>
      <c r="BM113">
        <f t="shared" ca="1" si="133"/>
        <v>1</v>
      </c>
      <c r="BN113">
        <f t="shared" ref="BN113:BR138" ca="1" si="146">IF(AND(AF113&gt;0,AF113&lt;$B113),1,0)</f>
        <v>1</v>
      </c>
      <c r="BO113">
        <f t="shared" ca="1" si="146"/>
        <v>1</v>
      </c>
      <c r="BP113">
        <f t="shared" ca="1" si="146"/>
        <v>1</v>
      </c>
      <c r="BQ113">
        <f t="shared" ca="1" si="146"/>
        <v>1</v>
      </c>
      <c r="BR113">
        <f t="shared" ca="1" si="146"/>
        <v>1</v>
      </c>
      <c r="BU113">
        <f t="shared" ca="1" si="134"/>
        <v>9</v>
      </c>
      <c r="BV113">
        <f t="shared" ca="1" si="134"/>
        <v>9</v>
      </c>
      <c r="BW113">
        <f t="shared" ca="1" si="134"/>
        <v>9</v>
      </c>
      <c r="BX113">
        <f t="shared" ca="1" si="134"/>
        <v>9</v>
      </c>
      <c r="BY113">
        <f t="shared" ca="1" si="134"/>
        <v>9</v>
      </c>
      <c r="BZ113">
        <f t="shared" ca="1" si="135"/>
        <v>9</v>
      </c>
      <c r="CA113">
        <f t="shared" ca="1" si="135"/>
        <v>9</v>
      </c>
      <c r="CB113">
        <f t="shared" ca="1" si="135"/>
        <v>9</v>
      </c>
      <c r="CC113">
        <f t="shared" ca="1" si="135"/>
        <v>9</v>
      </c>
      <c r="CD113">
        <f t="shared" ca="1" si="135"/>
        <v>9</v>
      </c>
      <c r="CE113">
        <f t="shared" ref="CE113:CI138" ca="1" si="147">IF(BN113,AF113,$B113)</f>
        <v>9</v>
      </c>
      <c r="CF113">
        <f t="shared" ca="1" si="147"/>
        <v>9</v>
      </c>
      <c r="CG113">
        <f t="shared" ca="1" si="147"/>
        <v>9</v>
      </c>
      <c r="CH113">
        <f t="shared" ca="1" si="147"/>
        <v>9</v>
      </c>
      <c r="CI113">
        <f t="shared" ca="1" si="147"/>
        <v>9</v>
      </c>
      <c r="CL113">
        <f t="shared" ca="1" si="136"/>
        <v>1</v>
      </c>
      <c r="CM113">
        <f t="shared" ca="1" si="136"/>
        <v>1</v>
      </c>
      <c r="CN113">
        <f t="shared" ca="1" si="136"/>
        <v>1</v>
      </c>
      <c r="CO113">
        <f t="shared" ca="1" si="136"/>
        <v>1</v>
      </c>
      <c r="CP113">
        <f t="shared" ca="1" si="136"/>
        <v>1</v>
      </c>
      <c r="CQ113">
        <f t="shared" ca="1" si="137"/>
        <v>1</v>
      </c>
      <c r="CR113">
        <f t="shared" ca="1" si="137"/>
        <v>1</v>
      </c>
      <c r="CS113">
        <f t="shared" ca="1" si="137"/>
        <v>1</v>
      </c>
      <c r="CT113">
        <f t="shared" ca="1" si="137"/>
        <v>1</v>
      </c>
      <c r="CU113">
        <f t="shared" ca="1" si="137"/>
        <v>1</v>
      </c>
      <c r="CV113">
        <f t="shared" ca="1" si="145"/>
        <v>1</v>
      </c>
      <c r="CW113">
        <f t="shared" ca="1" si="145"/>
        <v>1</v>
      </c>
      <c r="CX113">
        <f t="shared" ca="1" si="145"/>
        <v>1</v>
      </c>
      <c r="CY113">
        <f t="shared" ca="1" si="145"/>
        <v>1</v>
      </c>
      <c r="CZ113">
        <f t="shared" ca="1" si="145"/>
        <v>1</v>
      </c>
      <c r="DC113" cm="1">
        <f t="array" aca="1" ref="DC113" ca="1">IF(BD113,OFFSET(INDIRECT("'"&amp;DT$67&amp;"'!f1"),E113-1,),"")</f>
        <v>0.51987022534012794</v>
      </c>
      <c r="DD113" cm="1">
        <f t="array" aca="1" ref="DD113" ca="1">IF(BE113,OFFSET(INDIRECT("'"&amp;DU$67&amp;"'!f1"),F113-1,),"")</f>
        <v>6.0171093139797396</v>
      </c>
      <c r="DE113" cm="1">
        <f t="array" aca="1" ref="DE113" ca="1">IF(BF113,OFFSET(INDIRECT("'"&amp;DV$67&amp;"'!f1"),G113-1,),"")</f>
        <v>3.4912114413455102</v>
      </c>
      <c r="DF113" cm="1">
        <f t="array" aca="1" ref="DF113" ca="1">IF(BG113,OFFSET(INDIRECT("'"&amp;DW$67&amp;"'!f1"),H113-1,),"")</f>
        <v>32.0286738052964</v>
      </c>
      <c r="DG113" cm="1">
        <f t="array" aca="1" ref="DG113" ca="1">IF(BH113,OFFSET(INDIRECT("'"&amp;DX$67&amp;"'!f1"),I113-1,),"")</f>
        <v>3.64097568206489</v>
      </c>
      <c r="DH113" cm="1">
        <f t="array" aca="1" ref="DH113" ca="1">IF(BI113,OFFSET(INDIRECT("'"&amp;DY$67&amp;"'!f1"),J113-1,),"")</f>
        <v>0.51987022534012794</v>
      </c>
      <c r="DI113" cm="1">
        <f t="array" aca="1" ref="DI113" ca="1">IF(BJ113,OFFSET(INDIRECT("'"&amp;DZ$67&amp;"'!f1"),K113-1,),"")</f>
        <v>6.0171093139797396</v>
      </c>
      <c r="DJ113" cm="1">
        <f t="array" aca="1" ref="DJ113" ca="1">IF(BK113,OFFSET(INDIRECT("'"&amp;EA$67&amp;"'!f1"),L113-1,),"")</f>
        <v>3.4912114413455102</v>
      </c>
      <c r="DK113" cm="1">
        <f t="array" aca="1" ref="DK113" ca="1">IF(BL113,OFFSET(INDIRECT("'"&amp;EB$67&amp;"'!f1"),M113-1,),"")</f>
        <v>32.0286738052964</v>
      </c>
      <c r="DL113" cm="1">
        <f t="array" aca="1" ref="DL113" ca="1">IF(BM113,OFFSET(INDIRECT("'"&amp;EC$67&amp;"'!f1"),N113-1,),"")</f>
        <v>3.64097568206489</v>
      </c>
      <c r="DM113" cm="1">
        <f t="array" aca="1" ref="DM113" ca="1">IF(BN113,OFFSET(INDIRECT("'"&amp;ED$67&amp;"'!f1"),O113-1,),"")</f>
        <v>0.51987022534012794</v>
      </c>
      <c r="DN113" cm="1">
        <f t="array" aca="1" ref="DN113" ca="1">IF(BO113,OFFSET(INDIRECT("'"&amp;EE$67&amp;"'!f1"),P113-1,),"")</f>
        <v>6.0171093139797396</v>
      </c>
      <c r="DO113" cm="1">
        <f t="array" aca="1" ref="DO113" ca="1">IF(BP113,OFFSET(INDIRECT("'"&amp;EF$67&amp;"'!f1"),Q113-1,),"")</f>
        <v>3.4912114413455102</v>
      </c>
      <c r="DP113" cm="1">
        <f t="array" aca="1" ref="DP113" ca="1">IF(BQ113,OFFSET(INDIRECT("'"&amp;EG$67&amp;"'!f1"),R113-1,),"")</f>
        <v>32.0286738052964</v>
      </c>
      <c r="DQ113" cm="1">
        <f t="array" aca="1" ref="DQ113" ca="1">IF(BR113,OFFSET(INDIRECT("'"&amp;EH$67&amp;"'!f1"),S113-1,),"")</f>
        <v>3.64097568206489</v>
      </c>
      <c r="DT113" cm="1">
        <f t="array" aca="1" ref="DT113" ca="1">IF(CL113,OFFSET(INDIRECT("'"&amp;DT$67&amp;"'!f1"),E113-1,),"")</f>
        <v>0.51987022534012794</v>
      </c>
      <c r="DU113" cm="1">
        <f t="array" aca="1" ref="DU113" ca="1">IF(CM113,OFFSET(INDIRECT("'"&amp;DU$67&amp;"'!f1"),F113-1,),"")</f>
        <v>6.0171093139797396</v>
      </c>
      <c r="DV113" cm="1">
        <f t="array" aca="1" ref="DV113" ca="1">IF(CN113,OFFSET(INDIRECT("'"&amp;DV$67&amp;"'!f1"),G113-1,),"")</f>
        <v>3.4912114413455102</v>
      </c>
      <c r="DW113" cm="1">
        <f t="array" aca="1" ref="DW113" ca="1">IF(CO113,OFFSET(INDIRECT("'"&amp;DW$67&amp;"'!f1"),H113-1,),"")</f>
        <v>32.0286738052964</v>
      </c>
      <c r="DX113" cm="1">
        <f t="array" aca="1" ref="DX113" ca="1">IF(CP113,OFFSET(INDIRECT("'"&amp;DX$67&amp;"'!f1"),I113-1,),"")</f>
        <v>3.64097568206489</v>
      </c>
      <c r="DY113" cm="1">
        <f t="array" aca="1" ref="DY113" ca="1">IF(CQ113,OFFSET(INDIRECT("'"&amp;DY$67&amp;"'!f1"),J113-1,),"")</f>
        <v>0.51987022534012794</v>
      </c>
      <c r="DZ113" cm="1">
        <f t="array" aca="1" ref="DZ113" ca="1">IF(CR113,OFFSET(INDIRECT("'"&amp;DZ$67&amp;"'!f1"),K113-1,),"")</f>
        <v>6.0171093139797396</v>
      </c>
      <c r="EA113" cm="1">
        <f t="array" aca="1" ref="EA113" ca="1">IF(CS113,OFFSET(INDIRECT("'"&amp;EA$67&amp;"'!f1"),L113-1,),"")</f>
        <v>3.4912114413455102</v>
      </c>
      <c r="EB113" cm="1">
        <f t="array" aca="1" ref="EB113" ca="1">IF(CT113,OFFSET(INDIRECT("'"&amp;EB$67&amp;"'!f1"),M113-1,),"")</f>
        <v>32.0286738052964</v>
      </c>
      <c r="EC113" cm="1">
        <f t="array" aca="1" ref="EC113" ca="1">IF(CU113,OFFSET(INDIRECT("'"&amp;EC$67&amp;"'!f1"),N113-1,),"")</f>
        <v>3.64097568206489</v>
      </c>
      <c r="ED113" cm="1">
        <f t="array" aca="1" ref="ED113" ca="1">IF(CV113,OFFSET(INDIRECT("'"&amp;ED$67&amp;"'!f1"),O113-1,),"")</f>
        <v>0.51987022534012794</v>
      </c>
      <c r="EE113" cm="1">
        <f t="array" aca="1" ref="EE113" ca="1">IF(CW113,OFFSET(INDIRECT("'"&amp;EE$67&amp;"'!f1"),P113-1,),"")</f>
        <v>6.0171093139797396</v>
      </c>
      <c r="EF113" cm="1">
        <f t="array" aca="1" ref="EF113" ca="1">IF(CX113,OFFSET(INDIRECT("'"&amp;EF$67&amp;"'!f1"),Q113-1,),"")</f>
        <v>3.4912114413455102</v>
      </c>
      <c r="EG113" cm="1">
        <f t="array" aca="1" ref="EG113" ca="1">IF(CY113,OFFSET(INDIRECT("'"&amp;EG$67&amp;"'!f1"),R113-1,),"")</f>
        <v>32.0286738052964</v>
      </c>
      <c r="EH113" cm="1">
        <f t="array" aca="1" ref="EH113" ca="1">IF(CZ113,OFFSET(INDIRECT("'"&amp;EH$67&amp;"'!f1"),S113-1,),"")</f>
        <v>3.64097568206489</v>
      </c>
      <c r="EK113" cm="1">
        <f t="array" aca="1" ref="EK113" ca="1">IF(ISNA(E113),0,OFFSET(INDIRECT("'"&amp;EK$67&amp;"'!g1"),E113-1,)*CL113)</f>
        <v>1</v>
      </c>
      <c r="EL113" cm="1">
        <f t="array" aca="1" ref="EL113" ca="1">IF(ISNA(F113),0,OFFSET(INDIRECT("'"&amp;EL$67&amp;"'!g1"),F113-1,)*CM113)</f>
        <v>3881</v>
      </c>
      <c r="EM113" cm="1">
        <f t="array" aca="1" ref="EM113" ca="1">IF(ISNA(G113),0,OFFSET(INDIRECT("'"&amp;EM$67&amp;"'!g1"),G113-1,)*CN113)</f>
        <v>5489</v>
      </c>
      <c r="EN113" cm="1">
        <f t="array" aca="1" ref="EN113" ca="1">IF(ISNA(H113),0,OFFSET(INDIRECT("'"&amp;EN$67&amp;"'!g1"),H113-1,)*CO113)</f>
        <v>4139</v>
      </c>
      <c r="EO113" cm="1">
        <f t="array" aca="1" ref="EO113" ca="1">IF(ISNA(I113),0,OFFSET(INDIRECT("'"&amp;EO$67&amp;"'!g1"),I113-1,)*CP113)</f>
        <v>8388</v>
      </c>
      <c r="EP113" cm="1">
        <f t="array" aca="1" ref="EP113" ca="1">IF(ISNA(J113),0,OFFSET(INDIRECT("'"&amp;EP$67&amp;"'!g1"),J113-1,)*CQ113)</f>
        <v>1</v>
      </c>
      <c r="EQ113" cm="1">
        <f t="array" aca="1" ref="EQ113" ca="1">IF(ISNA(K113),0,OFFSET(INDIRECT("'"&amp;EQ$67&amp;"'!g1"),K113-1,)*CR113)</f>
        <v>3881</v>
      </c>
      <c r="ER113" cm="1">
        <f t="array" aca="1" ref="ER113" ca="1">IF(ISNA(L113),0,OFFSET(INDIRECT("'"&amp;ER$67&amp;"'!g1"),L113-1,)*CS113)</f>
        <v>5489</v>
      </c>
      <c r="ES113" cm="1">
        <f t="array" aca="1" ref="ES113" ca="1">IF(ISNA(M113),0,OFFSET(INDIRECT("'"&amp;ES$67&amp;"'!g1"),M113-1,)*CT113)</f>
        <v>4139</v>
      </c>
      <c r="ET113" cm="1">
        <f t="array" aca="1" ref="ET113" ca="1">IF(ISNA(N113),0,OFFSET(INDIRECT("'"&amp;ET$67&amp;"'!g1"),N113-1,)*CU113)</f>
        <v>8388</v>
      </c>
      <c r="EU113" cm="1">
        <f t="array" aca="1" ref="EU113" ca="1">IF(ISNA(O113),0,OFFSET(INDIRECT("'"&amp;EU$67&amp;"'!g1"),O113-1,)*CV113)</f>
        <v>1</v>
      </c>
      <c r="EV113" cm="1">
        <f t="array" aca="1" ref="EV113" ca="1">IF(ISNA(P113),0,OFFSET(INDIRECT("'"&amp;EV$67&amp;"'!g1"),P113-1,)*CW113)</f>
        <v>3881</v>
      </c>
      <c r="EW113" cm="1">
        <f t="array" aca="1" ref="EW113" ca="1">IF(ISNA(Q113),0,OFFSET(INDIRECT("'"&amp;EW$67&amp;"'!g1"),Q113-1,)*CX113)</f>
        <v>5489</v>
      </c>
      <c r="EX113" cm="1">
        <f t="array" aca="1" ref="EX113" ca="1">IF(ISNA(R113),0,OFFSET(INDIRECT("'"&amp;EX$67&amp;"'!g1"),R113-1,)*CY113)</f>
        <v>4139</v>
      </c>
      <c r="EY113" cm="1">
        <f t="array" aca="1" ref="EY113" ca="1">IF(ISNA(S113),0,OFFSET(INDIRECT("'"&amp;EY$67&amp;"'!g1"),S113-1,)*CZ113)</f>
        <v>8388</v>
      </c>
      <c r="FB113" s="10" cm="1">
        <f t="array" aca="1" ref="FB113" ca="1">IF(ISNA(E113),0,OFFSET(INDIRECT("'"&amp;EK$67&amp;"'!h1"),E113-1,))</f>
        <v>1</v>
      </c>
      <c r="FC113" s="10" cm="1">
        <f t="array" aca="1" ref="FC113" ca="1">IF(ISNA(F113),0,OFFSET(INDIRECT("'"&amp;EL$67&amp;"'!h1"),F113-1,))</f>
        <v>10000</v>
      </c>
      <c r="FD113" s="10" cm="1">
        <f t="array" aca="1" ref="FD113" ca="1">IF(ISNA(G113),0,OFFSET(INDIRECT("'"&amp;EM$67&amp;"'!h1"),G113-1,))</f>
        <v>10000</v>
      </c>
      <c r="FE113" s="10" cm="1">
        <f t="array" aca="1" ref="FE113" ca="1">IF(ISNA(H113),0,OFFSET(INDIRECT("'"&amp;EN$67&amp;"'!h1"),H113-1,))</f>
        <v>10000</v>
      </c>
      <c r="FF113" s="10" cm="1">
        <f t="array" aca="1" ref="FF113" ca="1">IF(ISNA(I113),0,OFFSET(INDIRECT("'"&amp;EO$67&amp;"'!h1"),I113-1,))</f>
        <v>10000</v>
      </c>
      <c r="FG113" s="10" cm="1">
        <f t="array" aca="1" ref="FG113" ca="1">IF(ISNA(J113),0,OFFSET(INDIRECT("'"&amp;EP$67&amp;"'!h1"),J113-1,))</f>
        <v>1</v>
      </c>
      <c r="FH113" s="10" cm="1">
        <f t="array" aca="1" ref="FH113" ca="1">IF(ISNA(K113),0,OFFSET(INDIRECT("'"&amp;EQ$67&amp;"'!h1"),K113-1,))</f>
        <v>10000</v>
      </c>
      <c r="FI113" s="10" cm="1">
        <f t="array" aca="1" ref="FI113" ca="1">IF(ISNA(L113),0,OFFSET(INDIRECT("'"&amp;ER$67&amp;"'!h1"),L113-1,))</f>
        <v>10000</v>
      </c>
      <c r="FJ113" s="10" cm="1">
        <f t="array" aca="1" ref="FJ113" ca="1">IF(ISNA(M113),0,OFFSET(INDIRECT("'"&amp;ES$67&amp;"'!h1"),M113-1,))</f>
        <v>10000</v>
      </c>
      <c r="FK113" s="10" cm="1">
        <f t="array" aca="1" ref="FK113" ca="1">IF(ISNA(N113),0,OFFSET(INDIRECT("'"&amp;ET$67&amp;"'!h1"),N113-1,))</f>
        <v>10000</v>
      </c>
      <c r="FL113" s="10" cm="1">
        <f t="array" aca="1" ref="FL113" ca="1">IF(ISNA(O113),0,OFFSET(INDIRECT("'"&amp;EU$67&amp;"'!h1"),O113-1,))</f>
        <v>1</v>
      </c>
      <c r="FM113" s="10" cm="1">
        <f t="array" aca="1" ref="FM113" ca="1">IF(ISNA(P113),0,OFFSET(INDIRECT("'"&amp;EV$67&amp;"'!h1"),P113-1,))</f>
        <v>10000</v>
      </c>
      <c r="FN113" s="10" cm="1">
        <f t="array" aca="1" ref="FN113" ca="1">IF(ISNA(Q113),0,OFFSET(INDIRECT("'"&amp;EW$67&amp;"'!h1"),Q113-1,))</f>
        <v>10000</v>
      </c>
      <c r="FO113" s="10" cm="1">
        <f t="array" aca="1" ref="FO113" ca="1">IF(ISNA(R113),0,OFFSET(INDIRECT("'"&amp;EX$67&amp;"'!h1"),R113-1,))</f>
        <v>10000</v>
      </c>
      <c r="FP113" s="10" cm="1">
        <f t="array" aca="1" ref="FP113" ca="1">IF(ISNA(S113),0,OFFSET(INDIRECT("'"&amp;EY$67&amp;"'!h1"),S113-1,))</f>
        <v>10000</v>
      </c>
      <c r="FQ113" s="10"/>
      <c r="FS113">
        <f t="shared" ca="1" si="126"/>
        <v>40</v>
      </c>
      <c r="FT113" t="e">
        <f t="shared" ca="1" si="141"/>
        <v>#N/A</v>
      </c>
      <c r="FU113" t="e">
        <f t="shared" ca="1" si="142"/>
        <v>#N/A</v>
      </c>
      <c r="FV113" t="e">
        <f t="shared" ca="1" si="143"/>
        <v>#N/A</v>
      </c>
      <c r="FW113" s="4" t="e">
        <f t="shared" ca="1" si="127"/>
        <v>#N/A</v>
      </c>
      <c r="FX113" s="5" t="e">
        <f t="shared" ca="1" si="128"/>
        <v>#N/A</v>
      </c>
    </row>
    <row r="114" spans="1:180" x14ac:dyDescent="0.2">
      <c r="A114" t="str" cm="1">
        <f t="array" aca="1" ref="A114" ca="1">INDIRECT($A$67&amp;"!A"&amp;ROW(C114)+$B$65)</f>
        <v>[[41,2,11]]</v>
      </c>
      <c r="B114" cm="1">
        <f t="array" aca="1" ref="B114" ca="1">INDIRECT($A$67&amp;"!b"&amp;ROW(C114)+$B$65)</f>
        <v>41</v>
      </c>
      <c r="C114">
        <f t="shared" ca="1" si="125"/>
        <v>7</v>
      </c>
      <c r="D114">
        <f>best!D74</f>
        <v>7</v>
      </c>
      <c r="E114">
        <f t="shared" ca="1" si="144"/>
        <v>71</v>
      </c>
      <c r="F114">
        <f t="shared" ca="1" si="144"/>
        <v>71</v>
      </c>
      <c r="G114">
        <f t="shared" ca="1" si="144"/>
        <v>71</v>
      </c>
      <c r="H114">
        <f t="shared" ca="1" si="144"/>
        <v>63</v>
      </c>
      <c r="I114">
        <f t="shared" ca="1" si="144"/>
        <v>72</v>
      </c>
      <c r="J114">
        <f t="shared" ca="1" si="144"/>
        <v>71</v>
      </c>
      <c r="K114">
        <f t="shared" ca="1" si="144"/>
        <v>71</v>
      </c>
      <c r="L114">
        <f t="shared" ca="1" si="144"/>
        <v>71</v>
      </c>
      <c r="M114">
        <f t="shared" ca="1" si="144"/>
        <v>63</v>
      </c>
      <c r="N114">
        <f t="shared" ca="1" si="144"/>
        <v>72</v>
      </c>
      <c r="O114">
        <f t="shared" ca="1" si="144"/>
        <v>71</v>
      </c>
      <c r="P114">
        <f t="shared" ca="1" si="144"/>
        <v>71</v>
      </c>
      <c r="Q114">
        <f t="shared" ca="1" si="144"/>
        <v>71</v>
      </c>
      <c r="R114">
        <f t="shared" ca="1" si="144"/>
        <v>63</v>
      </c>
      <c r="S114">
        <f t="shared" ca="1" si="144"/>
        <v>72</v>
      </c>
      <c r="V114" cm="1">
        <f t="array" aca="1" ref="V114" ca="1">IF(ISNA(E114),,OFFSET(INDIRECT("'"&amp;V$67&amp;"'!d1"),E114-1,))</f>
        <v>11</v>
      </c>
      <c r="W114" cm="1">
        <f t="array" aca="1" ref="W114" ca="1">IF(ISNA(F114),,OFFSET(INDIRECT("'"&amp;W$67&amp;"'!d1"),F114-1,))</f>
        <v>11</v>
      </c>
      <c r="X114" cm="1">
        <f t="array" aca="1" ref="X114" ca="1">IF(ISNA(G114),,OFFSET(INDIRECT("'"&amp;X$67&amp;"'!d1"),G114-1,))</f>
        <v>11</v>
      </c>
      <c r="Y114" cm="1">
        <f t="array" aca="1" ref="Y114" ca="1">IF(ISNA(H114),,OFFSET(INDIRECT("'"&amp;Y$67&amp;"'!d1"),H114-1,))</f>
        <v>11</v>
      </c>
      <c r="Z114" cm="1">
        <f t="array" aca="1" ref="Z114" ca="1">IF(ISNA(I114),,OFFSET(INDIRECT("'"&amp;Z$67&amp;"'!d1"),I114-1,))</f>
        <v>11</v>
      </c>
      <c r="AA114" cm="1">
        <f t="array" aca="1" ref="AA114" ca="1">IF(ISNA(J114),,OFFSET(INDIRECT("'"&amp;AA$67&amp;"'!d1"),J114-1,))</f>
        <v>11</v>
      </c>
      <c r="AB114" cm="1">
        <f t="array" aca="1" ref="AB114" ca="1">IF(ISNA(K114),,OFFSET(INDIRECT("'"&amp;AB$67&amp;"'!d1"),K114-1,))</f>
        <v>11</v>
      </c>
      <c r="AC114" cm="1">
        <f t="array" aca="1" ref="AC114" ca="1">IF(ISNA(L114),,OFFSET(INDIRECT("'"&amp;AC$67&amp;"'!d1"),L114-1,))</f>
        <v>11</v>
      </c>
      <c r="AD114" cm="1">
        <f t="array" aca="1" ref="AD114" ca="1">IF(ISNA(M114),,OFFSET(INDIRECT("'"&amp;AD$67&amp;"'!d1"),M114-1,))</f>
        <v>11</v>
      </c>
      <c r="AE114" cm="1">
        <f t="array" aca="1" ref="AE114" ca="1">IF(ISNA(N114),,OFFSET(INDIRECT("'"&amp;AE$67&amp;"'!d1"),N114-1,))</f>
        <v>11</v>
      </c>
      <c r="AF114" cm="1">
        <f t="array" aca="1" ref="AF114" ca="1">IF(ISNA(O114),,OFFSET(INDIRECT("'"&amp;AF$67&amp;"'!d1"),O114-1,))</f>
        <v>11</v>
      </c>
      <c r="AG114" cm="1">
        <f t="array" aca="1" ref="AG114" ca="1">IF(ISNA(P114),,OFFSET(INDIRECT("'"&amp;AG$67&amp;"'!d1"),P114-1,))</f>
        <v>11</v>
      </c>
      <c r="AH114" cm="1">
        <f t="array" aca="1" ref="AH114" ca="1">IF(ISNA(Q114),,OFFSET(INDIRECT("'"&amp;AH$67&amp;"'!d1"),Q114-1,))</f>
        <v>11</v>
      </c>
      <c r="AI114" cm="1">
        <f t="array" aca="1" ref="AI114" ca="1">IF(ISNA(R114),,OFFSET(INDIRECT("'"&amp;AI$67&amp;"'!d1"),R114-1,))</f>
        <v>11</v>
      </c>
      <c r="AJ114" cm="1">
        <f t="array" aca="1" ref="AJ114" ca="1">IF(ISNA(S114),,OFFSET(INDIRECT("'"&amp;AJ$67&amp;"'!d1"),S114-1,))</f>
        <v>11</v>
      </c>
      <c r="AM114">
        <f t="shared" ca="1" si="131"/>
        <v>0</v>
      </c>
      <c r="AN114">
        <f t="shared" ca="1" si="131"/>
        <v>0</v>
      </c>
      <c r="AO114">
        <f t="shared" ca="1" si="131"/>
        <v>0</v>
      </c>
      <c r="AP114">
        <f t="shared" ca="1" si="131"/>
        <v>0</v>
      </c>
      <c r="AQ114">
        <f t="shared" ca="1" si="131"/>
        <v>0</v>
      </c>
      <c r="AR114">
        <f t="shared" ca="1" si="138"/>
        <v>0</v>
      </c>
      <c r="AS114">
        <f t="shared" ca="1" si="138"/>
        <v>0</v>
      </c>
      <c r="AT114">
        <f t="shared" ca="1" si="138"/>
        <v>0</v>
      </c>
      <c r="AU114">
        <f t="shared" ca="1" si="138"/>
        <v>0</v>
      </c>
      <c r="AV114">
        <f t="shared" ca="1" si="138"/>
        <v>0</v>
      </c>
      <c r="AW114">
        <f t="shared" ca="1" si="139"/>
        <v>0</v>
      </c>
      <c r="AX114">
        <f t="shared" ca="1" si="139"/>
        <v>0</v>
      </c>
      <c r="AY114">
        <f t="shared" ca="1" si="139"/>
        <v>0</v>
      </c>
      <c r="AZ114">
        <f t="shared" ca="1" si="139"/>
        <v>0</v>
      </c>
      <c r="BA114">
        <f t="shared" ca="1" si="139"/>
        <v>0</v>
      </c>
      <c r="BD114">
        <f t="shared" ref="BD114:BH145" ca="1" si="148">IF(AND(V114&gt;0,V114&lt;$B114),1,0)</f>
        <v>1</v>
      </c>
      <c r="BE114">
        <f t="shared" ca="1" si="148"/>
        <v>1</v>
      </c>
      <c r="BF114">
        <f t="shared" ca="1" si="148"/>
        <v>1</v>
      </c>
      <c r="BG114">
        <f t="shared" ca="1" si="148"/>
        <v>1</v>
      </c>
      <c r="BH114">
        <f t="shared" ca="1" si="148"/>
        <v>1</v>
      </c>
      <c r="BI114">
        <f t="shared" ref="BI114:BR145" ca="1" si="149">IF(AND(AA114&gt;0,AA114&lt;$B114),1,0)</f>
        <v>1</v>
      </c>
      <c r="BJ114">
        <f t="shared" ca="1" si="149"/>
        <v>1</v>
      </c>
      <c r="BK114">
        <f t="shared" ca="1" si="149"/>
        <v>1</v>
      </c>
      <c r="BL114">
        <f t="shared" ca="1" si="149"/>
        <v>1</v>
      </c>
      <c r="BM114">
        <f t="shared" ca="1" si="149"/>
        <v>1</v>
      </c>
      <c r="BN114">
        <f t="shared" ca="1" si="146"/>
        <v>1</v>
      </c>
      <c r="BO114">
        <f t="shared" ca="1" si="146"/>
        <v>1</v>
      </c>
      <c r="BP114">
        <f t="shared" ca="1" si="146"/>
        <v>1</v>
      </c>
      <c r="BQ114">
        <f t="shared" ca="1" si="146"/>
        <v>1</v>
      </c>
      <c r="BR114">
        <f t="shared" ca="1" si="146"/>
        <v>1</v>
      </c>
      <c r="BU114">
        <f t="shared" ref="BU114:BY145" ca="1" si="150">IF(BD114,V114,$B114)</f>
        <v>11</v>
      </c>
      <c r="BV114">
        <f t="shared" ca="1" si="150"/>
        <v>11</v>
      </c>
      <c r="BW114">
        <f t="shared" ca="1" si="150"/>
        <v>11</v>
      </c>
      <c r="BX114">
        <f t="shared" ca="1" si="150"/>
        <v>11</v>
      </c>
      <c r="BY114">
        <f t="shared" ca="1" si="150"/>
        <v>11</v>
      </c>
      <c r="BZ114">
        <f t="shared" ref="BZ114:CI145" ca="1" si="151">IF(BI114,AA114,$B114)</f>
        <v>11</v>
      </c>
      <c r="CA114">
        <f t="shared" ca="1" si="151"/>
        <v>11</v>
      </c>
      <c r="CB114">
        <f t="shared" ca="1" si="151"/>
        <v>11</v>
      </c>
      <c r="CC114">
        <f t="shared" ca="1" si="151"/>
        <v>11</v>
      </c>
      <c r="CD114">
        <f t="shared" ca="1" si="151"/>
        <v>11</v>
      </c>
      <c r="CE114">
        <f t="shared" ca="1" si="147"/>
        <v>11</v>
      </c>
      <c r="CF114">
        <f t="shared" ca="1" si="147"/>
        <v>11</v>
      </c>
      <c r="CG114">
        <f t="shared" ca="1" si="147"/>
        <v>11</v>
      </c>
      <c r="CH114">
        <f t="shared" ca="1" si="147"/>
        <v>11</v>
      </c>
      <c r="CI114">
        <f t="shared" ca="1" si="147"/>
        <v>11</v>
      </c>
      <c r="CL114">
        <f t="shared" ca="1" si="136"/>
        <v>0</v>
      </c>
      <c r="CM114">
        <f t="shared" ca="1" si="136"/>
        <v>0</v>
      </c>
      <c r="CN114">
        <f t="shared" ca="1" si="136"/>
        <v>0</v>
      </c>
      <c r="CO114">
        <f t="shared" ca="1" si="136"/>
        <v>0</v>
      </c>
      <c r="CP114">
        <f t="shared" ca="1" si="136"/>
        <v>0</v>
      </c>
      <c r="CQ114">
        <f t="shared" ca="1" si="137"/>
        <v>0</v>
      </c>
      <c r="CR114">
        <f t="shared" ca="1" si="137"/>
        <v>0</v>
      </c>
      <c r="CS114">
        <f t="shared" ca="1" si="137"/>
        <v>0</v>
      </c>
      <c r="CT114">
        <f t="shared" ca="1" si="137"/>
        <v>0</v>
      </c>
      <c r="CU114">
        <f t="shared" ca="1" si="137"/>
        <v>0</v>
      </c>
      <c r="CV114">
        <f t="shared" ca="1" si="145"/>
        <v>0</v>
      </c>
      <c r="CW114">
        <f t="shared" ca="1" si="145"/>
        <v>0</v>
      </c>
      <c r="CX114">
        <f t="shared" ca="1" si="145"/>
        <v>0</v>
      </c>
      <c r="CY114">
        <f t="shared" ca="1" si="145"/>
        <v>0</v>
      </c>
      <c r="CZ114">
        <f t="shared" ca="1" si="145"/>
        <v>0</v>
      </c>
      <c r="DC114" cm="1">
        <f t="array" aca="1" ref="DC114" ca="1">IF(BD114,OFFSET(INDIRECT("'"&amp;DT$67&amp;"'!f1"),E114-1,),"")</f>
        <v>0.55389240011572805</v>
      </c>
      <c r="DD114" cm="1">
        <f t="array" aca="1" ref="DD114" ca="1">IF(BE114,OFFSET(INDIRECT("'"&amp;DU$67&amp;"'!f1"),F114-1,),"")</f>
        <v>5.5837474865838796</v>
      </c>
      <c r="DE114" cm="1">
        <f t="array" aca="1" ref="DE114" ca="1">IF(BF114,OFFSET(INDIRECT("'"&amp;DV$67&amp;"'!f1"),G114-1,),"")</f>
        <v>3.3630427336320201</v>
      </c>
      <c r="DF114" cm="1">
        <f t="array" aca="1" ref="DF114" ca="1">IF(BG114,OFFSET(INDIRECT("'"&amp;DW$67&amp;"'!f1"),H114-1,),"")</f>
        <v>32.512210421264101</v>
      </c>
      <c r="DG114" cm="1">
        <f t="array" aca="1" ref="DG114" ca="1">IF(BH114,OFFSET(INDIRECT("'"&amp;DX$67&amp;"'!f1"),I114-1,),"")</f>
        <v>3.4951639156788499</v>
      </c>
      <c r="DH114" cm="1">
        <f t="array" aca="1" ref="DH114" ca="1">IF(BI114,OFFSET(INDIRECT("'"&amp;DY$67&amp;"'!f1"),J114-1,),"")</f>
        <v>0.55389240011572805</v>
      </c>
      <c r="DI114" cm="1">
        <f t="array" aca="1" ref="DI114" ca="1">IF(BJ114,OFFSET(INDIRECT("'"&amp;DZ$67&amp;"'!f1"),K114-1,),"")</f>
        <v>5.5837474865838796</v>
      </c>
      <c r="DJ114" cm="1">
        <f t="array" aca="1" ref="DJ114" ca="1">IF(BK114,OFFSET(INDIRECT("'"&amp;EA$67&amp;"'!f1"),L114-1,),"")</f>
        <v>3.3630427336320201</v>
      </c>
      <c r="DK114" cm="1">
        <f t="array" aca="1" ref="DK114" ca="1">IF(BL114,OFFSET(INDIRECT("'"&amp;EB$67&amp;"'!f1"),M114-1,),"")</f>
        <v>32.512210421264101</v>
      </c>
      <c r="DL114" cm="1">
        <f t="array" aca="1" ref="DL114" ca="1">IF(BM114,OFFSET(INDIRECT("'"&amp;EC$67&amp;"'!f1"),N114-1,),"")</f>
        <v>3.4951639156788499</v>
      </c>
      <c r="DM114" cm="1">
        <f t="array" aca="1" ref="DM114" ca="1">IF(BN114,OFFSET(INDIRECT("'"&amp;ED$67&amp;"'!f1"),O114-1,),"")</f>
        <v>0.55389240011572805</v>
      </c>
      <c r="DN114" cm="1">
        <f t="array" aca="1" ref="DN114" ca="1">IF(BO114,OFFSET(INDIRECT("'"&amp;EE$67&amp;"'!f1"),P114-1,),"")</f>
        <v>5.5837474865838796</v>
      </c>
      <c r="DO114" cm="1">
        <f t="array" aca="1" ref="DO114" ca="1">IF(BP114,OFFSET(INDIRECT("'"&amp;EF$67&amp;"'!f1"),Q114-1,),"")</f>
        <v>3.3630427336320201</v>
      </c>
      <c r="DP114" cm="1">
        <f t="array" aca="1" ref="DP114" ca="1">IF(BQ114,OFFSET(INDIRECT("'"&amp;EG$67&amp;"'!f1"),R114-1,),"")</f>
        <v>32.512210421264101</v>
      </c>
      <c r="DQ114" cm="1">
        <f t="array" aca="1" ref="DQ114" ca="1">IF(BR114,OFFSET(INDIRECT("'"&amp;EH$67&amp;"'!f1"),S114-1,),"")</f>
        <v>3.4951639156788499</v>
      </c>
      <c r="DT114" t="str" cm="1">
        <f t="array" aca="1" ref="DT114" ca="1">IF(CL114,OFFSET(INDIRECT("'"&amp;DT$67&amp;"'!f1"),E114-1,),"")</f>
        <v/>
      </c>
      <c r="DU114" t="str" cm="1">
        <f t="array" aca="1" ref="DU114" ca="1">IF(CM114,OFFSET(INDIRECT("'"&amp;DU$67&amp;"'!f1"),F114-1,),"")</f>
        <v/>
      </c>
      <c r="DV114" t="str" cm="1">
        <f t="array" aca="1" ref="DV114" ca="1">IF(CN114,OFFSET(INDIRECT("'"&amp;DV$67&amp;"'!f1"),G114-1,),"")</f>
        <v/>
      </c>
      <c r="DW114" t="str" cm="1">
        <f t="array" aca="1" ref="DW114" ca="1">IF(CO114,OFFSET(INDIRECT("'"&amp;DW$67&amp;"'!f1"),H114-1,),"")</f>
        <v/>
      </c>
      <c r="DX114" t="str" cm="1">
        <f t="array" aca="1" ref="DX114" ca="1">IF(CP114,OFFSET(INDIRECT("'"&amp;DX$67&amp;"'!f1"),I114-1,),"")</f>
        <v/>
      </c>
      <c r="DY114" t="str" cm="1">
        <f t="array" aca="1" ref="DY114" ca="1">IF(CQ114,OFFSET(INDIRECT("'"&amp;DY$67&amp;"'!f1"),J114-1,),"")</f>
        <v/>
      </c>
      <c r="DZ114" t="str" cm="1">
        <f t="array" aca="1" ref="DZ114" ca="1">IF(CR114,OFFSET(INDIRECT("'"&amp;DZ$67&amp;"'!f1"),K114-1,),"")</f>
        <v/>
      </c>
      <c r="EA114" t="str" cm="1">
        <f t="array" aca="1" ref="EA114" ca="1">IF(CS114,OFFSET(INDIRECT("'"&amp;EA$67&amp;"'!f1"),L114-1,),"")</f>
        <v/>
      </c>
      <c r="EB114" t="str" cm="1">
        <f t="array" aca="1" ref="EB114" ca="1">IF(CT114,OFFSET(INDIRECT("'"&amp;EB$67&amp;"'!f1"),M114-1,),"")</f>
        <v/>
      </c>
      <c r="EC114" t="str" cm="1">
        <f t="array" aca="1" ref="EC114" ca="1">IF(CU114,OFFSET(INDIRECT("'"&amp;EC$67&amp;"'!f1"),N114-1,),"")</f>
        <v/>
      </c>
      <c r="ED114" t="str" cm="1">
        <f t="array" aca="1" ref="ED114" ca="1">IF(CV114,OFFSET(INDIRECT("'"&amp;ED$67&amp;"'!f1"),O114-1,),"")</f>
        <v/>
      </c>
      <c r="EE114" t="str" cm="1">
        <f t="array" aca="1" ref="EE114" ca="1">IF(CW114,OFFSET(INDIRECT("'"&amp;EE$67&amp;"'!f1"),P114-1,),"")</f>
        <v/>
      </c>
      <c r="EF114" t="str" cm="1">
        <f t="array" aca="1" ref="EF114" ca="1">IF(CX114,OFFSET(INDIRECT("'"&amp;EF$67&amp;"'!f1"),Q114-1,),"")</f>
        <v/>
      </c>
      <c r="EG114" t="str" cm="1">
        <f t="array" aca="1" ref="EG114" ca="1">IF(CY114,OFFSET(INDIRECT("'"&amp;EG$67&amp;"'!f1"),R114-1,),"")</f>
        <v/>
      </c>
      <c r="EH114" t="str" cm="1">
        <f t="array" aca="1" ref="EH114" ca="1">IF(CZ114,OFFSET(INDIRECT("'"&amp;EH$67&amp;"'!f1"),S114-1,),"")</f>
        <v/>
      </c>
      <c r="EK114" cm="1">
        <f t="array" aca="1" ref="EK114" ca="1">IF(ISNA(E114),0,OFFSET(INDIRECT("'"&amp;EK$67&amp;"'!g1"),E114-1,)*CL114)</f>
        <v>0</v>
      </c>
      <c r="EL114" cm="1">
        <f t="array" aca="1" ref="EL114" ca="1">IF(ISNA(F114),0,OFFSET(INDIRECT("'"&amp;EL$67&amp;"'!g1"),F114-1,)*CM114)</f>
        <v>0</v>
      </c>
      <c r="EM114" cm="1">
        <f t="array" aca="1" ref="EM114" ca="1">IF(ISNA(G114),0,OFFSET(INDIRECT("'"&amp;EM$67&amp;"'!g1"),G114-1,)*CN114)</f>
        <v>0</v>
      </c>
      <c r="EN114" cm="1">
        <f t="array" aca="1" ref="EN114" ca="1">IF(ISNA(H114),0,OFFSET(INDIRECT("'"&amp;EN$67&amp;"'!g1"),H114-1,)*CO114)</f>
        <v>0</v>
      </c>
      <c r="EO114" cm="1">
        <f t="array" aca="1" ref="EO114" ca="1">IF(ISNA(I114),0,OFFSET(INDIRECT("'"&amp;EO$67&amp;"'!g1"),I114-1,)*CP114)</f>
        <v>0</v>
      </c>
      <c r="EP114" cm="1">
        <f t="array" aca="1" ref="EP114" ca="1">IF(ISNA(J114),0,OFFSET(INDIRECT("'"&amp;EP$67&amp;"'!g1"),J114-1,)*CQ114)</f>
        <v>0</v>
      </c>
      <c r="EQ114" cm="1">
        <f t="array" aca="1" ref="EQ114" ca="1">IF(ISNA(K114),0,OFFSET(INDIRECT("'"&amp;EQ$67&amp;"'!g1"),K114-1,)*CR114)</f>
        <v>0</v>
      </c>
      <c r="ER114" cm="1">
        <f t="array" aca="1" ref="ER114" ca="1">IF(ISNA(L114),0,OFFSET(INDIRECT("'"&amp;ER$67&amp;"'!g1"),L114-1,)*CS114)</f>
        <v>0</v>
      </c>
      <c r="ES114" cm="1">
        <f t="array" aca="1" ref="ES114" ca="1">IF(ISNA(M114),0,OFFSET(INDIRECT("'"&amp;ES$67&amp;"'!g1"),M114-1,)*CT114)</f>
        <v>0</v>
      </c>
      <c r="ET114" cm="1">
        <f t="array" aca="1" ref="ET114" ca="1">IF(ISNA(N114),0,OFFSET(INDIRECT("'"&amp;ET$67&amp;"'!g1"),N114-1,)*CU114)</f>
        <v>0</v>
      </c>
      <c r="EU114" cm="1">
        <f t="array" aca="1" ref="EU114" ca="1">IF(ISNA(O114),0,OFFSET(INDIRECT("'"&amp;EU$67&amp;"'!g1"),O114-1,)*CV114)</f>
        <v>0</v>
      </c>
      <c r="EV114" cm="1">
        <f t="array" aca="1" ref="EV114" ca="1">IF(ISNA(P114),0,OFFSET(INDIRECT("'"&amp;EV$67&amp;"'!g1"),P114-1,)*CW114)</f>
        <v>0</v>
      </c>
      <c r="EW114" cm="1">
        <f t="array" aca="1" ref="EW114" ca="1">IF(ISNA(Q114),0,OFFSET(INDIRECT("'"&amp;EW$67&amp;"'!g1"),Q114-1,)*CX114)</f>
        <v>0</v>
      </c>
      <c r="EX114" cm="1">
        <f t="array" aca="1" ref="EX114" ca="1">IF(ISNA(R114),0,OFFSET(INDIRECT("'"&amp;EX$67&amp;"'!g1"),R114-1,)*CY114)</f>
        <v>0</v>
      </c>
      <c r="EY114" cm="1">
        <f t="array" aca="1" ref="EY114" ca="1">IF(ISNA(S114),0,OFFSET(INDIRECT("'"&amp;EY$67&amp;"'!g1"),S114-1,)*CZ114)</f>
        <v>0</v>
      </c>
      <c r="FB114" s="10" cm="1">
        <f t="array" aca="1" ref="FB114" ca="1">IF(ISNA(E114),0,OFFSET(INDIRECT("'"&amp;EK$67&amp;"'!h1"),E114-1,))</f>
        <v>1</v>
      </c>
      <c r="FC114" s="10" cm="1">
        <f t="array" aca="1" ref="FC114" ca="1">IF(ISNA(F114),0,OFFSET(INDIRECT("'"&amp;EL$67&amp;"'!h1"),F114-1,))</f>
        <v>10000</v>
      </c>
      <c r="FD114" s="10" cm="1">
        <f t="array" aca="1" ref="FD114" ca="1">IF(ISNA(G114),0,OFFSET(INDIRECT("'"&amp;EM$67&amp;"'!h1"),G114-1,))</f>
        <v>10000</v>
      </c>
      <c r="FE114" s="10" cm="1">
        <f t="array" aca="1" ref="FE114" ca="1">IF(ISNA(H114),0,OFFSET(INDIRECT("'"&amp;EN$67&amp;"'!h1"),H114-1,))</f>
        <v>10000</v>
      </c>
      <c r="FF114" s="10" cm="1">
        <f t="array" aca="1" ref="FF114" ca="1">IF(ISNA(I114),0,OFFSET(INDIRECT("'"&amp;EO$67&amp;"'!h1"),I114-1,))</f>
        <v>10000</v>
      </c>
      <c r="FG114" s="10" cm="1">
        <f t="array" aca="1" ref="FG114" ca="1">IF(ISNA(J114),0,OFFSET(INDIRECT("'"&amp;EP$67&amp;"'!h1"),J114-1,))</f>
        <v>1</v>
      </c>
      <c r="FH114" s="10" cm="1">
        <f t="array" aca="1" ref="FH114" ca="1">IF(ISNA(K114),0,OFFSET(INDIRECT("'"&amp;EQ$67&amp;"'!h1"),K114-1,))</f>
        <v>10000</v>
      </c>
      <c r="FI114" s="10" cm="1">
        <f t="array" aca="1" ref="FI114" ca="1">IF(ISNA(L114),0,OFFSET(INDIRECT("'"&amp;ER$67&amp;"'!h1"),L114-1,))</f>
        <v>10000</v>
      </c>
      <c r="FJ114" s="10" cm="1">
        <f t="array" aca="1" ref="FJ114" ca="1">IF(ISNA(M114),0,OFFSET(INDIRECT("'"&amp;ES$67&amp;"'!h1"),M114-1,))</f>
        <v>10000</v>
      </c>
      <c r="FK114" s="10" cm="1">
        <f t="array" aca="1" ref="FK114" ca="1">IF(ISNA(N114),0,OFFSET(INDIRECT("'"&amp;ET$67&amp;"'!h1"),N114-1,))</f>
        <v>10000</v>
      </c>
      <c r="FL114" s="10" cm="1">
        <f t="array" aca="1" ref="FL114" ca="1">IF(ISNA(O114),0,OFFSET(INDIRECT("'"&amp;EU$67&amp;"'!h1"),O114-1,))</f>
        <v>1</v>
      </c>
      <c r="FM114" s="10" cm="1">
        <f t="array" aca="1" ref="FM114" ca="1">IF(ISNA(P114),0,OFFSET(INDIRECT("'"&amp;EV$67&amp;"'!h1"),P114-1,))</f>
        <v>10000</v>
      </c>
      <c r="FN114" s="10" cm="1">
        <f t="array" aca="1" ref="FN114" ca="1">IF(ISNA(Q114),0,OFFSET(INDIRECT("'"&amp;EW$67&amp;"'!h1"),Q114-1,))</f>
        <v>10000</v>
      </c>
      <c r="FO114" s="10" cm="1">
        <f t="array" aca="1" ref="FO114" ca="1">IF(ISNA(R114),0,OFFSET(INDIRECT("'"&amp;EX$67&amp;"'!h1"),R114-1,))</f>
        <v>10000</v>
      </c>
      <c r="FP114" s="10" cm="1">
        <f t="array" aca="1" ref="FP114" ca="1">IF(ISNA(S114),0,OFFSET(INDIRECT("'"&amp;EY$67&amp;"'!h1"),S114-1,))</f>
        <v>10000</v>
      </c>
      <c r="FQ114" s="10"/>
      <c r="FS114">
        <f t="shared" ca="1" si="126"/>
        <v>41</v>
      </c>
      <c r="FT114" t="e">
        <f t="shared" ca="1" si="141"/>
        <v>#N/A</v>
      </c>
      <c r="FU114" t="e">
        <f t="shared" ca="1" si="142"/>
        <v>#N/A</v>
      </c>
      <c r="FV114" t="e">
        <f t="shared" ca="1" si="143"/>
        <v>#N/A</v>
      </c>
      <c r="FW114" s="4" t="e">
        <f t="shared" ca="1" si="127"/>
        <v>#N/A</v>
      </c>
      <c r="FX114" s="5" t="e">
        <f t="shared" ca="1" si="128"/>
        <v>#N/A</v>
      </c>
    </row>
    <row r="115" spans="1:180" x14ac:dyDescent="0.2">
      <c r="A115" t="str" cm="1">
        <f t="array" aca="1" ref="A115" ca="1">INDIRECT($A$67&amp;"!A"&amp;ROW(C115)+$B$65)</f>
        <v>[[42,5,9]]</v>
      </c>
      <c r="B115" cm="1">
        <f t="array" aca="1" ref="B115" ca="1">INDIRECT($A$67&amp;"!b"&amp;ROW(C115)+$B$65)</f>
        <v>42</v>
      </c>
      <c r="C115">
        <f t="shared" ca="1" si="125"/>
        <v>8</v>
      </c>
      <c r="D115">
        <f>best!D75</f>
        <v>8</v>
      </c>
      <c r="E115">
        <f t="shared" ca="1" si="144"/>
        <v>72</v>
      </c>
      <c r="F115">
        <f t="shared" ca="1" si="144"/>
        <v>72</v>
      </c>
      <c r="G115">
        <f t="shared" ca="1" si="144"/>
        <v>72</v>
      </c>
      <c r="H115">
        <f t="shared" ca="1" si="144"/>
        <v>64</v>
      </c>
      <c r="I115">
        <f t="shared" ca="1" si="144"/>
        <v>73</v>
      </c>
      <c r="J115">
        <f t="shared" ca="1" si="144"/>
        <v>72</v>
      </c>
      <c r="K115">
        <f t="shared" ca="1" si="144"/>
        <v>72</v>
      </c>
      <c r="L115">
        <f t="shared" ca="1" si="144"/>
        <v>72</v>
      </c>
      <c r="M115">
        <f t="shared" ca="1" si="144"/>
        <v>64</v>
      </c>
      <c r="N115">
        <f t="shared" ca="1" si="144"/>
        <v>73</v>
      </c>
      <c r="O115">
        <f t="shared" ca="1" si="144"/>
        <v>72</v>
      </c>
      <c r="P115">
        <f t="shared" ca="1" si="144"/>
        <v>72</v>
      </c>
      <c r="Q115">
        <f t="shared" ca="1" si="144"/>
        <v>72</v>
      </c>
      <c r="R115">
        <f t="shared" ca="1" si="144"/>
        <v>64</v>
      </c>
      <c r="S115">
        <f t="shared" ca="1" si="144"/>
        <v>73</v>
      </c>
      <c r="V115" cm="1">
        <f t="array" aca="1" ref="V115" ca="1">IF(ISNA(E115),,OFFSET(INDIRECT("'"&amp;V$67&amp;"'!d1"),E115-1,))</f>
        <v>9</v>
      </c>
      <c r="W115" cm="1">
        <f t="array" aca="1" ref="W115" ca="1">IF(ISNA(F115),,OFFSET(INDIRECT("'"&amp;W$67&amp;"'!d1"),F115-1,))</f>
        <v>9</v>
      </c>
      <c r="X115" cm="1">
        <f t="array" aca="1" ref="X115" ca="1">IF(ISNA(G115),,OFFSET(INDIRECT("'"&amp;X$67&amp;"'!d1"),G115-1,))</f>
        <v>9</v>
      </c>
      <c r="Y115" cm="1">
        <f t="array" aca="1" ref="Y115" ca="1">IF(ISNA(H115),,OFFSET(INDIRECT("'"&amp;Y$67&amp;"'!d1"),H115-1,))</f>
        <v>9</v>
      </c>
      <c r="Z115" cm="1">
        <f t="array" aca="1" ref="Z115" ca="1">IF(ISNA(I115),,OFFSET(INDIRECT("'"&amp;Z$67&amp;"'!d1"),I115-1,))</f>
        <v>9</v>
      </c>
      <c r="AA115" cm="1">
        <f t="array" aca="1" ref="AA115" ca="1">IF(ISNA(J115),,OFFSET(INDIRECT("'"&amp;AA$67&amp;"'!d1"),J115-1,))</f>
        <v>9</v>
      </c>
      <c r="AB115" cm="1">
        <f t="array" aca="1" ref="AB115" ca="1">IF(ISNA(K115),,OFFSET(INDIRECT("'"&amp;AB$67&amp;"'!d1"),K115-1,))</f>
        <v>9</v>
      </c>
      <c r="AC115" cm="1">
        <f t="array" aca="1" ref="AC115" ca="1">IF(ISNA(L115),,OFFSET(INDIRECT("'"&amp;AC$67&amp;"'!d1"),L115-1,))</f>
        <v>9</v>
      </c>
      <c r="AD115" cm="1">
        <f t="array" aca="1" ref="AD115" ca="1">IF(ISNA(M115),,OFFSET(INDIRECT("'"&amp;AD$67&amp;"'!d1"),M115-1,))</f>
        <v>9</v>
      </c>
      <c r="AE115" cm="1">
        <f t="array" aca="1" ref="AE115" ca="1">IF(ISNA(N115),,OFFSET(INDIRECT("'"&amp;AE$67&amp;"'!d1"),N115-1,))</f>
        <v>9</v>
      </c>
      <c r="AF115" cm="1">
        <f t="array" aca="1" ref="AF115" ca="1">IF(ISNA(O115),,OFFSET(INDIRECT("'"&amp;AF$67&amp;"'!d1"),O115-1,))</f>
        <v>9</v>
      </c>
      <c r="AG115" cm="1">
        <f t="array" aca="1" ref="AG115" ca="1">IF(ISNA(P115),,OFFSET(INDIRECT("'"&amp;AG$67&amp;"'!d1"),P115-1,))</f>
        <v>9</v>
      </c>
      <c r="AH115" cm="1">
        <f t="array" aca="1" ref="AH115" ca="1">IF(ISNA(Q115),,OFFSET(INDIRECT("'"&amp;AH$67&amp;"'!d1"),Q115-1,))</f>
        <v>9</v>
      </c>
      <c r="AI115" cm="1">
        <f t="array" aca="1" ref="AI115" ca="1">IF(ISNA(R115),,OFFSET(INDIRECT("'"&amp;AI$67&amp;"'!d1"),R115-1,))</f>
        <v>9</v>
      </c>
      <c r="AJ115" cm="1">
        <f t="array" aca="1" ref="AJ115" ca="1">IF(ISNA(S115),,OFFSET(INDIRECT("'"&amp;AJ$67&amp;"'!d1"),S115-1,))</f>
        <v>9</v>
      </c>
      <c r="AM115">
        <f t="shared" ca="1" si="131"/>
        <v>0</v>
      </c>
      <c r="AN115">
        <f t="shared" ca="1" si="131"/>
        <v>0</v>
      </c>
      <c r="AO115">
        <f t="shared" ca="1" si="131"/>
        <v>0</v>
      </c>
      <c r="AP115">
        <f t="shared" ca="1" si="131"/>
        <v>0</v>
      </c>
      <c r="AQ115">
        <f t="shared" ca="1" si="131"/>
        <v>0</v>
      </c>
      <c r="AR115">
        <f t="shared" ca="1" si="138"/>
        <v>0</v>
      </c>
      <c r="AS115">
        <f t="shared" ca="1" si="138"/>
        <v>0</v>
      </c>
      <c r="AT115">
        <f t="shared" ca="1" si="138"/>
        <v>0</v>
      </c>
      <c r="AU115">
        <f t="shared" ca="1" si="138"/>
        <v>0</v>
      </c>
      <c r="AV115">
        <f t="shared" ca="1" si="138"/>
        <v>0</v>
      </c>
      <c r="AW115">
        <f t="shared" ca="1" si="139"/>
        <v>0</v>
      </c>
      <c r="AX115">
        <f t="shared" ca="1" si="139"/>
        <v>0</v>
      </c>
      <c r="AY115">
        <f t="shared" ca="1" si="139"/>
        <v>0</v>
      </c>
      <c r="AZ115">
        <f t="shared" ca="1" si="139"/>
        <v>0</v>
      </c>
      <c r="BA115">
        <f t="shared" ca="1" si="139"/>
        <v>0</v>
      </c>
      <c r="BD115">
        <f t="shared" ca="1" si="148"/>
        <v>1</v>
      </c>
      <c r="BE115">
        <f t="shared" ca="1" si="148"/>
        <v>1</v>
      </c>
      <c r="BF115">
        <f t="shared" ca="1" si="148"/>
        <v>1</v>
      </c>
      <c r="BG115">
        <f t="shared" ca="1" si="148"/>
        <v>1</v>
      </c>
      <c r="BH115">
        <f t="shared" ca="1" si="148"/>
        <v>1</v>
      </c>
      <c r="BI115">
        <f t="shared" ca="1" si="149"/>
        <v>1</v>
      </c>
      <c r="BJ115">
        <f t="shared" ca="1" si="149"/>
        <v>1</v>
      </c>
      <c r="BK115">
        <f t="shared" ca="1" si="149"/>
        <v>1</v>
      </c>
      <c r="BL115">
        <f t="shared" ca="1" si="149"/>
        <v>1</v>
      </c>
      <c r="BM115">
        <f t="shared" ca="1" si="149"/>
        <v>1</v>
      </c>
      <c r="BN115">
        <f t="shared" ca="1" si="146"/>
        <v>1</v>
      </c>
      <c r="BO115">
        <f t="shared" ca="1" si="146"/>
        <v>1</v>
      </c>
      <c r="BP115">
        <f t="shared" ca="1" si="146"/>
        <v>1</v>
      </c>
      <c r="BQ115">
        <f t="shared" ca="1" si="146"/>
        <v>1</v>
      </c>
      <c r="BR115">
        <f t="shared" ca="1" si="146"/>
        <v>1</v>
      </c>
      <c r="BU115">
        <f t="shared" ca="1" si="150"/>
        <v>9</v>
      </c>
      <c r="BV115">
        <f t="shared" ca="1" si="150"/>
        <v>9</v>
      </c>
      <c r="BW115">
        <f t="shared" ca="1" si="150"/>
        <v>9</v>
      </c>
      <c r="BX115">
        <f t="shared" ca="1" si="150"/>
        <v>9</v>
      </c>
      <c r="BY115">
        <f t="shared" ca="1" si="150"/>
        <v>9</v>
      </c>
      <c r="BZ115">
        <f t="shared" ca="1" si="151"/>
        <v>9</v>
      </c>
      <c r="CA115">
        <f t="shared" ca="1" si="151"/>
        <v>9</v>
      </c>
      <c r="CB115">
        <f t="shared" ca="1" si="151"/>
        <v>9</v>
      </c>
      <c r="CC115">
        <f t="shared" ca="1" si="151"/>
        <v>9</v>
      </c>
      <c r="CD115">
        <f t="shared" ca="1" si="151"/>
        <v>9</v>
      </c>
      <c r="CE115">
        <f t="shared" ca="1" si="147"/>
        <v>9</v>
      </c>
      <c r="CF115">
        <f t="shared" ca="1" si="147"/>
        <v>9</v>
      </c>
      <c r="CG115">
        <f t="shared" ca="1" si="147"/>
        <v>9</v>
      </c>
      <c r="CH115">
        <f t="shared" ca="1" si="147"/>
        <v>9</v>
      </c>
      <c r="CI115">
        <f t="shared" ca="1" si="147"/>
        <v>9</v>
      </c>
      <c r="CL115">
        <f t="shared" ref="CL115:CP136" ca="1" si="152">IF(BU115=$C115,1,0)</f>
        <v>0</v>
      </c>
      <c r="CM115">
        <f t="shared" ca="1" si="152"/>
        <v>0</v>
      </c>
      <c r="CN115">
        <f t="shared" ca="1" si="152"/>
        <v>0</v>
      </c>
      <c r="CO115">
        <f t="shared" ca="1" si="152"/>
        <v>0</v>
      </c>
      <c r="CP115">
        <f t="shared" ca="1" si="152"/>
        <v>0</v>
      </c>
      <c r="CQ115">
        <f t="shared" ref="CQ115:CU136" ca="1" si="153">IF(BZ115=$C115,1,0)</f>
        <v>0</v>
      </c>
      <c r="CR115">
        <f t="shared" ca="1" si="153"/>
        <v>0</v>
      </c>
      <c r="CS115">
        <f t="shared" ca="1" si="153"/>
        <v>0</v>
      </c>
      <c r="CT115">
        <f t="shared" ca="1" si="153"/>
        <v>0</v>
      </c>
      <c r="CU115">
        <f t="shared" ca="1" si="153"/>
        <v>0</v>
      </c>
      <c r="CV115">
        <f t="shared" ca="1" si="145"/>
        <v>0</v>
      </c>
      <c r="CW115">
        <f t="shared" ca="1" si="145"/>
        <v>0</v>
      </c>
      <c r="CX115">
        <f t="shared" ca="1" si="145"/>
        <v>0</v>
      </c>
      <c r="CY115">
        <f t="shared" ca="1" si="145"/>
        <v>0</v>
      </c>
      <c r="CZ115">
        <f t="shared" ca="1" si="145"/>
        <v>0</v>
      </c>
      <c r="DC115" cm="1">
        <f t="array" aca="1" ref="DC115" ca="1">IF(BD115,OFFSET(INDIRECT("'"&amp;DT$67&amp;"'!f1"),E115-1,),"")</f>
        <v>0.58124091010540702</v>
      </c>
      <c r="DD115" cm="1">
        <f t="array" aca="1" ref="DD115" ca="1">IF(BE115,OFFSET(INDIRECT("'"&amp;DU$67&amp;"'!f1"),F115-1,),"")</f>
        <v>6.7251853710040397</v>
      </c>
      <c r="DE115" cm="1">
        <f t="array" aca="1" ref="DE115" ca="1">IF(BF115,OFFSET(INDIRECT("'"&amp;DV$67&amp;"'!f1"),G115-1,),"")</f>
        <v>3.7732645375654101</v>
      </c>
      <c r="DF115" cm="1">
        <f t="array" aca="1" ref="DF115" ca="1">IF(BG115,OFFSET(INDIRECT("'"&amp;DW$67&amp;"'!f1"),H115-1,),"")</f>
        <v>34.856051661074098</v>
      </c>
      <c r="DG115" cm="1">
        <f t="array" aca="1" ref="DG115" ca="1">IF(BH115,OFFSET(INDIRECT("'"&amp;DX$67&amp;"'!f1"),I115-1,),"")</f>
        <v>3.8789219893515101</v>
      </c>
      <c r="DH115" cm="1">
        <f t="array" aca="1" ref="DH115" ca="1">IF(BI115,OFFSET(INDIRECT("'"&amp;DY$67&amp;"'!f1"),J115-1,),"")</f>
        <v>0.58124091010540702</v>
      </c>
      <c r="DI115" cm="1">
        <f t="array" aca="1" ref="DI115" ca="1">IF(BJ115,OFFSET(INDIRECT("'"&amp;DZ$67&amp;"'!f1"),K115-1,),"")</f>
        <v>6.7251853710040397</v>
      </c>
      <c r="DJ115" cm="1">
        <f t="array" aca="1" ref="DJ115" ca="1">IF(BK115,OFFSET(INDIRECT("'"&amp;EA$67&amp;"'!f1"),L115-1,),"")</f>
        <v>3.7732645375654101</v>
      </c>
      <c r="DK115" cm="1">
        <f t="array" aca="1" ref="DK115" ca="1">IF(BL115,OFFSET(INDIRECT("'"&amp;EB$67&amp;"'!f1"),M115-1,),"")</f>
        <v>34.856051661074098</v>
      </c>
      <c r="DL115" cm="1">
        <f t="array" aca="1" ref="DL115" ca="1">IF(BM115,OFFSET(INDIRECT("'"&amp;EC$67&amp;"'!f1"),N115-1,),"")</f>
        <v>3.8789219893515101</v>
      </c>
      <c r="DM115" cm="1">
        <f t="array" aca="1" ref="DM115" ca="1">IF(BN115,OFFSET(INDIRECT("'"&amp;ED$67&amp;"'!f1"),O115-1,),"")</f>
        <v>0.58124091010540702</v>
      </c>
      <c r="DN115" cm="1">
        <f t="array" aca="1" ref="DN115" ca="1">IF(BO115,OFFSET(INDIRECT("'"&amp;EE$67&amp;"'!f1"),P115-1,),"")</f>
        <v>6.7251853710040397</v>
      </c>
      <c r="DO115" cm="1">
        <f t="array" aca="1" ref="DO115" ca="1">IF(BP115,OFFSET(INDIRECT("'"&amp;EF$67&amp;"'!f1"),Q115-1,),"")</f>
        <v>3.7732645375654101</v>
      </c>
      <c r="DP115" cm="1">
        <f t="array" aca="1" ref="DP115" ca="1">IF(BQ115,OFFSET(INDIRECT("'"&amp;EG$67&amp;"'!f1"),R115-1,),"")</f>
        <v>34.856051661074098</v>
      </c>
      <c r="DQ115" cm="1">
        <f t="array" aca="1" ref="DQ115" ca="1">IF(BR115,OFFSET(INDIRECT("'"&amp;EH$67&amp;"'!f1"),S115-1,),"")</f>
        <v>3.8789219893515101</v>
      </c>
      <c r="DT115" t="str" cm="1">
        <f t="array" aca="1" ref="DT115" ca="1">IF(CL115,OFFSET(INDIRECT("'"&amp;DT$67&amp;"'!f1"),E115-1,),"")</f>
        <v/>
      </c>
      <c r="DU115" t="str" cm="1">
        <f t="array" aca="1" ref="DU115" ca="1">IF(CM115,OFFSET(INDIRECT("'"&amp;DU$67&amp;"'!f1"),F115-1,),"")</f>
        <v/>
      </c>
      <c r="DV115" t="str" cm="1">
        <f t="array" aca="1" ref="DV115" ca="1">IF(CN115,OFFSET(INDIRECT("'"&amp;DV$67&amp;"'!f1"),G115-1,),"")</f>
        <v/>
      </c>
      <c r="DW115" t="str" cm="1">
        <f t="array" aca="1" ref="DW115" ca="1">IF(CO115,OFFSET(INDIRECT("'"&amp;DW$67&amp;"'!f1"),H115-1,),"")</f>
        <v/>
      </c>
      <c r="DX115" t="str" cm="1">
        <f t="array" aca="1" ref="DX115" ca="1">IF(CP115,OFFSET(INDIRECT("'"&amp;DX$67&amp;"'!f1"),I115-1,),"")</f>
        <v/>
      </c>
      <c r="DY115" t="str" cm="1">
        <f t="array" aca="1" ref="DY115" ca="1">IF(CQ115,OFFSET(INDIRECT("'"&amp;DY$67&amp;"'!f1"),J115-1,),"")</f>
        <v/>
      </c>
      <c r="DZ115" t="str" cm="1">
        <f t="array" aca="1" ref="DZ115" ca="1">IF(CR115,OFFSET(INDIRECT("'"&amp;DZ$67&amp;"'!f1"),K115-1,),"")</f>
        <v/>
      </c>
      <c r="EA115" t="str" cm="1">
        <f t="array" aca="1" ref="EA115" ca="1">IF(CS115,OFFSET(INDIRECT("'"&amp;EA$67&amp;"'!f1"),L115-1,),"")</f>
        <v/>
      </c>
      <c r="EB115" t="str" cm="1">
        <f t="array" aca="1" ref="EB115" ca="1">IF(CT115,OFFSET(INDIRECT("'"&amp;EB$67&amp;"'!f1"),M115-1,),"")</f>
        <v/>
      </c>
      <c r="EC115" t="str" cm="1">
        <f t="array" aca="1" ref="EC115" ca="1">IF(CU115,OFFSET(INDIRECT("'"&amp;EC$67&amp;"'!f1"),N115-1,),"")</f>
        <v/>
      </c>
      <c r="ED115" t="str" cm="1">
        <f t="array" aca="1" ref="ED115" ca="1">IF(CV115,OFFSET(INDIRECT("'"&amp;ED$67&amp;"'!f1"),O115-1,),"")</f>
        <v/>
      </c>
      <c r="EE115" t="str" cm="1">
        <f t="array" aca="1" ref="EE115" ca="1">IF(CW115,OFFSET(INDIRECT("'"&amp;EE$67&amp;"'!f1"),P115-1,),"")</f>
        <v/>
      </c>
      <c r="EF115" t="str" cm="1">
        <f t="array" aca="1" ref="EF115" ca="1">IF(CX115,OFFSET(INDIRECT("'"&amp;EF$67&amp;"'!f1"),Q115-1,),"")</f>
        <v/>
      </c>
      <c r="EG115" t="str" cm="1">
        <f t="array" aca="1" ref="EG115" ca="1">IF(CY115,OFFSET(INDIRECT("'"&amp;EG$67&amp;"'!f1"),R115-1,),"")</f>
        <v/>
      </c>
      <c r="EH115" t="str" cm="1">
        <f t="array" aca="1" ref="EH115" ca="1">IF(CZ115,OFFSET(INDIRECT("'"&amp;EH$67&amp;"'!f1"),S115-1,),"")</f>
        <v/>
      </c>
      <c r="EK115" cm="1">
        <f t="array" aca="1" ref="EK115" ca="1">IF(ISNA(E115),0,OFFSET(INDIRECT("'"&amp;EK$67&amp;"'!g1"),E115-1,)*CL115)</f>
        <v>0</v>
      </c>
      <c r="EL115" cm="1">
        <f t="array" aca="1" ref="EL115" ca="1">IF(ISNA(F115),0,OFFSET(INDIRECT("'"&amp;EL$67&amp;"'!g1"),F115-1,)*CM115)</f>
        <v>0</v>
      </c>
      <c r="EM115" cm="1">
        <f t="array" aca="1" ref="EM115" ca="1">IF(ISNA(G115),0,OFFSET(INDIRECT("'"&amp;EM$67&amp;"'!g1"),G115-1,)*CN115)</f>
        <v>0</v>
      </c>
      <c r="EN115" cm="1">
        <f t="array" aca="1" ref="EN115" ca="1">IF(ISNA(H115),0,OFFSET(INDIRECT("'"&amp;EN$67&amp;"'!g1"),H115-1,)*CO115)</f>
        <v>0</v>
      </c>
      <c r="EO115" cm="1">
        <f t="array" aca="1" ref="EO115" ca="1">IF(ISNA(I115),0,OFFSET(INDIRECT("'"&amp;EO$67&amp;"'!g1"),I115-1,)*CP115)</f>
        <v>0</v>
      </c>
      <c r="EP115" cm="1">
        <f t="array" aca="1" ref="EP115" ca="1">IF(ISNA(J115),0,OFFSET(INDIRECT("'"&amp;EP$67&amp;"'!g1"),J115-1,)*CQ115)</f>
        <v>0</v>
      </c>
      <c r="EQ115" cm="1">
        <f t="array" aca="1" ref="EQ115" ca="1">IF(ISNA(K115),0,OFFSET(INDIRECT("'"&amp;EQ$67&amp;"'!g1"),K115-1,)*CR115)</f>
        <v>0</v>
      </c>
      <c r="ER115" cm="1">
        <f t="array" aca="1" ref="ER115" ca="1">IF(ISNA(L115),0,OFFSET(INDIRECT("'"&amp;ER$67&amp;"'!g1"),L115-1,)*CS115)</f>
        <v>0</v>
      </c>
      <c r="ES115" cm="1">
        <f t="array" aca="1" ref="ES115" ca="1">IF(ISNA(M115),0,OFFSET(INDIRECT("'"&amp;ES$67&amp;"'!g1"),M115-1,)*CT115)</f>
        <v>0</v>
      </c>
      <c r="ET115" cm="1">
        <f t="array" aca="1" ref="ET115" ca="1">IF(ISNA(N115),0,OFFSET(INDIRECT("'"&amp;ET$67&amp;"'!g1"),N115-1,)*CU115)</f>
        <v>0</v>
      </c>
      <c r="EU115" cm="1">
        <f t="array" aca="1" ref="EU115" ca="1">IF(ISNA(O115),0,OFFSET(INDIRECT("'"&amp;EU$67&amp;"'!g1"),O115-1,)*CV115)</f>
        <v>0</v>
      </c>
      <c r="EV115" cm="1">
        <f t="array" aca="1" ref="EV115" ca="1">IF(ISNA(P115),0,OFFSET(INDIRECT("'"&amp;EV$67&amp;"'!g1"),P115-1,)*CW115)</f>
        <v>0</v>
      </c>
      <c r="EW115" cm="1">
        <f t="array" aca="1" ref="EW115" ca="1">IF(ISNA(Q115),0,OFFSET(INDIRECT("'"&amp;EW$67&amp;"'!g1"),Q115-1,)*CX115)</f>
        <v>0</v>
      </c>
      <c r="EX115" cm="1">
        <f t="array" aca="1" ref="EX115" ca="1">IF(ISNA(R115),0,OFFSET(INDIRECT("'"&amp;EX$67&amp;"'!g1"),R115-1,)*CY115)</f>
        <v>0</v>
      </c>
      <c r="EY115" cm="1">
        <f t="array" aca="1" ref="EY115" ca="1">IF(ISNA(S115),0,OFFSET(INDIRECT("'"&amp;EY$67&amp;"'!g1"),S115-1,)*CZ115)</f>
        <v>0</v>
      </c>
      <c r="FB115" s="10" cm="1">
        <f t="array" aca="1" ref="FB115" ca="1">IF(ISNA(E115),0,OFFSET(INDIRECT("'"&amp;EK$67&amp;"'!h1"),E115-1,))</f>
        <v>1</v>
      </c>
      <c r="FC115" s="10" cm="1">
        <f t="array" aca="1" ref="FC115" ca="1">IF(ISNA(F115),0,OFFSET(INDIRECT("'"&amp;EL$67&amp;"'!h1"),F115-1,))</f>
        <v>10000</v>
      </c>
      <c r="FD115" s="10" cm="1">
        <f t="array" aca="1" ref="FD115" ca="1">IF(ISNA(G115),0,OFFSET(INDIRECT("'"&amp;EM$67&amp;"'!h1"),G115-1,))</f>
        <v>10000</v>
      </c>
      <c r="FE115" s="10" cm="1">
        <f t="array" aca="1" ref="FE115" ca="1">IF(ISNA(H115),0,OFFSET(INDIRECT("'"&amp;EN$67&amp;"'!h1"),H115-1,))</f>
        <v>10000</v>
      </c>
      <c r="FF115" s="10" cm="1">
        <f t="array" aca="1" ref="FF115" ca="1">IF(ISNA(I115),0,OFFSET(INDIRECT("'"&amp;EO$67&amp;"'!h1"),I115-1,))</f>
        <v>10000</v>
      </c>
      <c r="FG115" s="10" cm="1">
        <f t="array" aca="1" ref="FG115" ca="1">IF(ISNA(J115),0,OFFSET(INDIRECT("'"&amp;EP$67&amp;"'!h1"),J115-1,))</f>
        <v>1</v>
      </c>
      <c r="FH115" s="10" cm="1">
        <f t="array" aca="1" ref="FH115" ca="1">IF(ISNA(K115),0,OFFSET(INDIRECT("'"&amp;EQ$67&amp;"'!h1"),K115-1,))</f>
        <v>10000</v>
      </c>
      <c r="FI115" s="10" cm="1">
        <f t="array" aca="1" ref="FI115" ca="1">IF(ISNA(L115),0,OFFSET(INDIRECT("'"&amp;ER$67&amp;"'!h1"),L115-1,))</f>
        <v>10000</v>
      </c>
      <c r="FJ115" s="10" cm="1">
        <f t="array" aca="1" ref="FJ115" ca="1">IF(ISNA(M115),0,OFFSET(INDIRECT("'"&amp;ES$67&amp;"'!h1"),M115-1,))</f>
        <v>10000</v>
      </c>
      <c r="FK115" s="10" cm="1">
        <f t="array" aca="1" ref="FK115" ca="1">IF(ISNA(N115),0,OFFSET(INDIRECT("'"&amp;ET$67&amp;"'!h1"),N115-1,))</f>
        <v>10000</v>
      </c>
      <c r="FL115" s="10" cm="1">
        <f t="array" aca="1" ref="FL115" ca="1">IF(ISNA(O115),0,OFFSET(INDIRECT("'"&amp;EU$67&amp;"'!h1"),O115-1,))</f>
        <v>1</v>
      </c>
      <c r="FM115" s="10" cm="1">
        <f t="array" aca="1" ref="FM115" ca="1">IF(ISNA(P115),0,OFFSET(INDIRECT("'"&amp;EV$67&amp;"'!h1"),P115-1,))</f>
        <v>10000</v>
      </c>
      <c r="FN115" s="10" cm="1">
        <f t="array" aca="1" ref="FN115" ca="1">IF(ISNA(Q115),0,OFFSET(INDIRECT("'"&amp;EW$67&amp;"'!h1"),Q115-1,))</f>
        <v>10000</v>
      </c>
      <c r="FO115" s="10" cm="1">
        <f t="array" aca="1" ref="FO115" ca="1">IF(ISNA(R115),0,OFFSET(INDIRECT("'"&amp;EX$67&amp;"'!h1"),R115-1,))</f>
        <v>10000</v>
      </c>
      <c r="FP115" s="10" cm="1">
        <f t="array" aca="1" ref="FP115" ca="1">IF(ISNA(S115),0,OFFSET(INDIRECT("'"&amp;EY$67&amp;"'!h1"),S115-1,))</f>
        <v>10000</v>
      </c>
      <c r="FQ115" s="10"/>
      <c r="FS115">
        <f t="shared" ca="1" si="126"/>
        <v>42</v>
      </c>
      <c r="FT115" t="e">
        <f t="shared" ca="1" si="141"/>
        <v>#N/A</v>
      </c>
      <c r="FU115" t="e">
        <f t="shared" ca="1" si="142"/>
        <v>#N/A</v>
      </c>
      <c r="FV115" t="e">
        <f t="shared" ca="1" si="143"/>
        <v>#N/A</v>
      </c>
      <c r="FW115" s="4" t="e">
        <f t="shared" ca="1" si="127"/>
        <v>#N/A</v>
      </c>
      <c r="FX115" s="5" t="e">
        <f t="shared" ca="1" si="128"/>
        <v>#N/A</v>
      </c>
    </row>
    <row r="116" spans="1:180" x14ac:dyDescent="0.2">
      <c r="A116" t="str" cm="1">
        <f t="array" aca="1" ref="A116" ca="1">INDIRECT($A$67&amp;"!A"&amp;ROW(C116)+$B$65)</f>
        <v>[[43,6,9]]</v>
      </c>
      <c r="B116" cm="1">
        <f t="array" aca="1" ref="B116" ca="1">INDIRECT($A$67&amp;"!b"&amp;ROW(C116)+$B$65)</f>
        <v>43</v>
      </c>
      <c r="C116">
        <f t="shared" ca="1" si="125"/>
        <v>9</v>
      </c>
      <c r="D116">
        <f>best!D76</f>
        <v>9</v>
      </c>
      <c r="E116">
        <f t="shared" ca="1" si="144"/>
        <v>73</v>
      </c>
      <c r="F116">
        <f t="shared" ca="1" si="144"/>
        <v>73</v>
      </c>
      <c r="G116">
        <f t="shared" ca="1" si="144"/>
        <v>73</v>
      </c>
      <c r="H116">
        <f t="shared" ca="1" si="144"/>
        <v>65</v>
      </c>
      <c r="I116">
        <f t="shared" ca="1" si="144"/>
        <v>74</v>
      </c>
      <c r="J116">
        <f t="shared" ca="1" si="144"/>
        <v>73</v>
      </c>
      <c r="K116">
        <f t="shared" ca="1" si="144"/>
        <v>73</v>
      </c>
      <c r="L116">
        <f t="shared" ca="1" si="144"/>
        <v>73</v>
      </c>
      <c r="M116">
        <f t="shared" ca="1" si="144"/>
        <v>65</v>
      </c>
      <c r="N116">
        <f t="shared" ca="1" si="144"/>
        <v>74</v>
      </c>
      <c r="O116">
        <f t="shared" ca="1" si="144"/>
        <v>73</v>
      </c>
      <c r="P116">
        <f t="shared" ca="1" si="144"/>
        <v>73</v>
      </c>
      <c r="Q116">
        <f t="shared" ca="1" si="144"/>
        <v>73</v>
      </c>
      <c r="R116">
        <f t="shared" ca="1" si="144"/>
        <v>65</v>
      </c>
      <c r="S116">
        <f t="shared" ca="1" si="144"/>
        <v>74</v>
      </c>
      <c r="V116" cm="1">
        <f t="array" aca="1" ref="V116" ca="1">IF(ISNA(E116),,OFFSET(INDIRECT("'"&amp;V$67&amp;"'!d1"),E116-1,))</f>
        <v>9</v>
      </c>
      <c r="W116" cm="1">
        <f t="array" aca="1" ref="W116" ca="1">IF(ISNA(F116),,OFFSET(INDIRECT("'"&amp;W$67&amp;"'!d1"),F116-1,))</f>
        <v>9</v>
      </c>
      <c r="X116" cm="1">
        <f t="array" aca="1" ref="X116" ca="1">IF(ISNA(G116),,OFFSET(INDIRECT("'"&amp;X$67&amp;"'!d1"),G116-1,))</f>
        <v>9</v>
      </c>
      <c r="Y116" cm="1">
        <f t="array" aca="1" ref="Y116" ca="1">IF(ISNA(H116),,OFFSET(INDIRECT("'"&amp;Y$67&amp;"'!d1"),H116-1,))</f>
        <v>9</v>
      </c>
      <c r="Z116" cm="1">
        <f t="array" aca="1" ref="Z116" ca="1">IF(ISNA(I116),,OFFSET(INDIRECT("'"&amp;Z$67&amp;"'!d1"),I116-1,))</f>
        <v>9</v>
      </c>
      <c r="AA116" cm="1">
        <f t="array" aca="1" ref="AA116" ca="1">IF(ISNA(J116),,OFFSET(INDIRECT("'"&amp;AA$67&amp;"'!d1"),J116-1,))</f>
        <v>9</v>
      </c>
      <c r="AB116" cm="1">
        <f t="array" aca="1" ref="AB116" ca="1">IF(ISNA(K116),,OFFSET(INDIRECT("'"&amp;AB$67&amp;"'!d1"),K116-1,))</f>
        <v>9</v>
      </c>
      <c r="AC116" cm="1">
        <f t="array" aca="1" ref="AC116" ca="1">IF(ISNA(L116),,OFFSET(INDIRECT("'"&amp;AC$67&amp;"'!d1"),L116-1,))</f>
        <v>9</v>
      </c>
      <c r="AD116" cm="1">
        <f t="array" aca="1" ref="AD116" ca="1">IF(ISNA(M116),,OFFSET(INDIRECT("'"&amp;AD$67&amp;"'!d1"),M116-1,))</f>
        <v>9</v>
      </c>
      <c r="AE116" cm="1">
        <f t="array" aca="1" ref="AE116" ca="1">IF(ISNA(N116),,OFFSET(INDIRECT("'"&amp;AE$67&amp;"'!d1"),N116-1,))</f>
        <v>9</v>
      </c>
      <c r="AF116" cm="1">
        <f t="array" aca="1" ref="AF116" ca="1">IF(ISNA(O116),,OFFSET(INDIRECT("'"&amp;AF$67&amp;"'!d1"),O116-1,))</f>
        <v>9</v>
      </c>
      <c r="AG116" cm="1">
        <f t="array" aca="1" ref="AG116" ca="1">IF(ISNA(P116),,OFFSET(INDIRECT("'"&amp;AG$67&amp;"'!d1"),P116-1,))</f>
        <v>9</v>
      </c>
      <c r="AH116" cm="1">
        <f t="array" aca="1" ref="AH116" ca="1">IF(ISNA(Q116),,OFFSET(INDIRECT("'"&amp;AH$67&amp;"'!d1"),Q116-1,))</f>
        <v>9</v>
      </c>
      <c r="AI116" cm="1">
        <f t="array" aca="1" ref="AI116" ca="1">IF(ISNA(R116),,OFFSET(INDIRECT("'"&amp;AI$67&amp;"'!d1"),R116-1,))</f>
        <v>9</v>
      </c>
      <c r="AJ116" cm="1">
        <f t="array" aca="1" ref="AJ116" ca="1">IF(ISNA(S116),,OFFSET(INDIRECT("'"&amp;AJ$67&amp;"'!d1"),S116-1,))</f>
        <v>9</v>
      </c>
      <c r="AM116">
        <f t="shared" ca="1" si="131"/>
        <v>0</v>
      </c>
      <c r="AN116">
        <f t="shared" ca="1" si="131"/>
        <v>0</v>
      </c>
      <c r="AO116">
        <f t="shared" ca="1" si="131"/>
        <v>0</v>
      </c>
      <c r="AP116">
        <f t="shared" ca="1" si="131"/>
        <v>0</v>
      </c>
      <c r="AQ116">
        <f t="shared" ca="1" si="131"/>
        <v>0</v>
      </c>
      <c r="AR116">
        <f t="shared" ca="1" si="138"/>
        <v>0</v>
      </c>
      <c r="AS116">
        <f t="shared" ca="1" si="138"/>
        <v>0</v>
      </c>
      <c r="AT116">
        <f t="shared" ca="1" si="138"/>
        <v>0</v>
      </c>
      <c r="AU116">
        <f t="shared" ca="1" si="138"/>
        <v>0</v>
      </c>
      <c r="AV116">
        <f t="shared" ca="1" si="138"/>
        <v>0</v>
      </c>
      <c r="AW116">
        <f t="shared" ca="1" si="139"/>
        <v>0</v>
      </c>
      <c r="AX116">
        <f t="shared" ca="1" si="139"/>
        <v>0</v>
      </c>
      <c r="AY116">
        <f t="shared" ca="1" si="139"/>
        <v>0</v>
      </c>
      <c r="AZ116">
        <f t="shared" ca="1" si="139"/>
        <v>0</v>
      </c>
      <c r="BA116">
        <f t="shared" ca="1" si="139"/>
        <v>0</v>
      </c>
      <c r="BD116">
        <f t="shared" ca="1" si="148"/>
        <v>1</v>
      </c>
      <c r="BE116">
        <f t="shared" ca="1" si="148"/>
        <v>1</v>
      </c>
      <c r="BF116">
        <f t="shared" ca="1" si="148"/>
        <v>1</v>
      </c>
      <c r="BG116">
        <f t="shared" ca="1" si="148"/>
        <v>1</v>
      </c>
      <c r="BH116">
        <f t="shared" ca="1" si="148"/>
        <v>1</v>
      </c>
      <c r="BI116">
        <f t="shared" ca="1" si="149"/>
        <v>1</v>
      </c>
      <c r="BJ116">
        <f t="shared" ca="1" si="149"/>
        <v>1</v>
      </c>
      <c r="BK116">
        <f t="shared" ca="1" si="149"/>
        <v>1</v>
      </c>
      <c r="BL116">
        <f t="shared" ca="1" si="149"/>
        <v>1</v>
      </c>
      <c r="BM116">
        <f t="shared" ca="1" si="149"/>
        <v>1</v>
      </c>
      <c r="BN116">
        <f t="shared" ca="1" si="146"/>
        <v>1</v>
      </c>
      <c r="BO116">
        <f t="shared" ca="1" si="146"/>
        <v>1</v>
      </c>
      <c r="BP116">
        <f t="shared" ca="1" si="146"/>
        <v>1</v>
      </c>
      <c r="BQ116">
        <f t="shared" ca="1" si="146"/>
        <v>1</v>
      </c>
      <c r="BR116">
        <f t="shared" ca="1" si="146"/>
        <v>1</v>
      </c>
      <c r="BU116">
        <f t="shared" ca="1" si="150"/>
        <v>9</v>
      </c>
      <c r="BV116">
        <f t="shared" ca="1" si="150"/>
        <v>9</v>
      </c>
      <c r="BW116">
        <f t="shared" ca="1" si="150"/>
        <v>9</v>
      </c>
      <c r="BX116">
        <f t="shared" ca="1" si="150"/>
        <v>9</v>
      </c>
      <c r="BY116">
        <f t="shared" ca="1" si="150"/>
        <v>9</v>
      </c>
      <c r="BZ116">
        <f t="shared" ca="1" si="151"/>
        <v>9</v>
      </c>
      <c r="CA116">
        <f t="shared" ca="1" si="151"/>
        <v>9</v>
      </c>
      <c r="CB116">
        <f t="shared" ca="1" si="151"/>
        <v>9</v>
      </c>
      <c r="CC116">
        <f t="shared" ca="1" si="151"/>
        <v>9</v>
      </c>
      <c r="CD116">
        <f t="shared" ca="1" si="151"/>
        <v>9</v>
      </c>
      <c r="CE116">
        <f t="shared" ca="1" si="147"/>
        <v>9</v>
      </c>
      <c r="CF116">
        <f t="shared" ca="1" si="147"/>
        <v>9</v>
      </c>
      <c r="CG116">
        <f t="shared" ca="1" si="147"/>
        <v>9</v>
      </c>
      <c r="CH116">
        <f t="shared" ca="1" si="147"/>
        <v>9</v>
      </c>
      <c r="CI116">
        <f t="shared" ca="1" si="147"/>
        <v>9</v>
      </c>
      <c r="CL116">
        <f t="shared" ca="1" si="152"/>
        <v>1</v>
      </c>
      <c r="CM116">
        <f t="shared" ca="1" si="152"/>
        <v>1</v>
      </c>
      <c r="CN116">
        <f t="shared" ca="1" si="152"/>
        <v>1</v>
      </c>
      <c r="CO116">
        <f t="shared" ca="1" si="152"/>
        <v>1</v>
      </c>
      <c r="CP116">
        <f t="shared" ca="1" si="152"/>
        <v>1</v>
      </c>
      <c r="CQ116">
        <f t="shared" ca="1" si="153"/>
        <v>1</v>
      </c>
      <c r="CR116">
        <f t="shared" ca="1" si="153"/>
        <v>1</v>
      </c>
      <c r="CS116">
        <f t="shared" ca="1" si="153"/>
        <v>1</v>
      </c>
      <c r="CT116">
        <f t="shared" ca="1" si="153"/>
        <v>1</v>
      </c>
      <c r="CU116">
        <f t="shared" ca="1" si="153"/>
        <v>1</v>
      </c>
      <c r="CV116">
        <f t="shared" ca="1" si="145"/>
        <v>1</v>
      </c>
      <c r="CW116">
        <f t="shared" ca="1" si="145"/>
        <v>1</v>
      </c>
      <c r="CX116">
        <f t="shared" ca="1" si="145"/>
        <v>1</v>
      </c>
      <c r="CY116">
        <f t="shared" ca="1" si="145"/>
        <v>1</v>
      </c>
      <c r="CZ116">
        <f t="shared" ca="1" si="145"/>
        <v>1</v>
      </c>
      <c r="DC116" cm="1">
        <f t="array" aca="1" ref="DC116" ca="1">IF(BD116,OFFSET(INDIRECT("'"&amp;DT$67&amp;"'!f1"),E116-1,),"")</f>
        <v>0.60335565544664804</v>
      </c>
      <c r="DD116" cm="1">
        <f t="array" aca="1" ref="DD116" ca="1">IF(BE116,OFFSET(INDIRECT("'"&amp;DU$67&amp;"'!f1"),F116-1,),"")</f>
        <v>7.2987508140504298</v>
      </c>
      <c r="DE116" cm="1">
        <f t="array" aca="1" ref="DE116" ca="1">IF(BF116,OFFSET(INDIRECT("'"&amp;DV$67&amp;"'!f1"),G116-1,),"")</f>
        <v>4.1359242396429101</v>
      </c>
      <c r="DF116" cm="1">
        <f t="array" aca="1" ref="DF116" ca="1">IF(BG116,OFFSET(INDIRECT("'"&amp;DW$67&amp;"'!f1"),H116-1,),"")</f>
        <v>36.608177386224199</v>
      </c>
      <c r="DG116" cm="1">
        <f t="array" aca="1" ref="DG116" ca="1">IF(BH116,OFFSET(INDIRECT("'"&amp;DX$67&amp;"'!f1"),I116-1,),"")</f>
        <v>4.1573095181956798</v>
      </c>
      <c r="DH116" cm="1">
        <f t="array" aca="1" ref="DH116" ca="1">IF(BI116,OFFSET(INDIRECT("'"&amp;DY$67&amp;"'!f1"),J116-1,),"")</f>
        <v>0.60335565544664804</v>
      </c>
      <c r="DI116" cm="1">
        <f t="array" aca="1" ref="DI116" ca="1">IF(BJ116,OFFSET(INDIRECT("'"&amp;DZ$67&amp;"'!f1"),K116-1,),"")</f>
        <v>7.2987508140504298</v>
      </c>
      <c r="DJ116" cm="1">
        <f t="array" aca="1" ref="DJ116" ca="1">IF(BK116,OFFSET(INDIRECT("'"&amp;EA$67&amp;"'!f1"),L116-1,),"")</f>
        <v>4.1359242396429101</v>
      </c>
      <c r="DK116" cm="1">
        <f t="array" aca="1" ref="DK116" ca="1">IF(BL116,OFFSET(INDIRECT("'"&amp;EB$67&amp;"'!f1"),M116-1,),"")</f>
        <v>36.608177386224199</v>
      </c>
      <c r="DL116" cm="1">
        <f t="array" aca="1" ref="DL116" ca="1">IF(BM116,OFFSET(INDIRECT("'"&amp;EC$67&amp;"'!f1"),N116-1,),"")</f>
        <v>4.1573095181956798</v>
      </c>
      <c r="DM116" cm="1">
        <f t="array" aca="1" ref="DM116" ca="1">IF(BN116,OFFSET(INDIRECT("'"&amp;ED$67&amp;"'!f1"),O116-1,),"")</f>
        <v>0.60335565544664804</v>
      </c>
      <c r="DN116" cm="1">
        <f t="array" aca="1" ref="DN116" ca="1">IF(BO116,OFFSET(INDIRECT("'"&amp;EE$67&amp;"'!f1"),P116-1,),"")</f>
        <v>7.2987508140504298</v>
      </c>
      <c r="DO116" cm="1">
        <f t="array" aca="1" ref="DO116" ca="1">IF(BP116,OFFSET(INDIRECT("'"&amp;EF$67&amp;"'!f1"),Q116-1,),"")</f>
        <v>4.1359242396429101</v>
      </c>
      <c r="DP116" cm="1">
        <f t="array" aca="1" ref="DP116" ca="1">IF(BQ116,OFFSET(INDIRECT("'"&amp;EG$67&amp;"'!f1"),R116-1,),"")</f>
        <v>36.608177386224199</v>
      </c>
      <c r="DQ116" cm="1">
        <f t="array" aca="1" ref="DQ116" ca="1">IF(BR116,OFFSET(INDIRECT("'"&amp;EH$67&amp;"'!f1"),S116-1,),"")</f>
        <v>4.1573095181956798</v>
      </c>
      <c r="DT116" cm="1">
        <f t="array" aca="1" ref="DT116" ca="1">IF(CL116,OFFSET(INDIRECT("'"&amp;DT$67&amp;"'!f1"),E116-1,),"")</f>
        <v>0.60335565544664804</v>
      </c>
      <c r="DU116" cm="1">
        <f t="array" aca="1" ref="DU116" ca="1">IF(CM116,OFFSET(INDIRECT("'"&amp;DU$67&amp;"'!f1"),F116-1,),"")</f>
        <v>7.2987508140504298</v>
      </c>
      <c r="DV116" cm="1">
        <f t="array" aca="1" ref="DV116" ca="1">IF(CN116,OFFSET(INDIRECT("'"&amp;DV$67&amp;"'!f1"),G116-1,),"")</f>
        <v>4.1359242396429101</v>
      </c>
      <c r="DW116" cm="1">
        <f t="array" aca="1" ref="DW116" ca="1">IF(CO116,OFFSET(INDIRECT("'"&amp;DW$67&amp;"'!f1"),H116-1,),"")</f>
        <v>36.608177386224199</v>
      </c>
      <c r="DX116" cm="1">
        <f t="array" aca="1" ref="DX116" ca="1">IF(CP116,OFFSET(INDIRECT("'"&amp;DX$67&amp;"'!f1"),I116-1,),"")</f>
        <v>4.1573095181956798</v>
      </c>
      <c r="DY116" cm="1">
        <f t="array" aca="1" ref="DY116" ca="1">IF(CQ116,OFFSET(INDIRECT("'"&amp;DY$67&amp;"'!f1"),J116-1,),"")</f>
        <v>0.60335565544664804</v>
      </c>
      <c r="DZ116" cm="1">
        <f t="array" aca="1" ref="DZ116" ca="1">IF(CR116,OFFSET(INDIRECT("'"&amp;DZ$67&amp;"'!f1"),K116-1,),"")</f>
        <v>7.2987508140504298</v>
      </c>
      <c r="EA116" cm="1">
        <f t="array" aca="1" ref="EA116" ca="1">IF(CS116,OFFSET(INDIRECT("'"&amp;EA$67&amp;"'!f1"),L116-1,),"")</f>
        <v>4.1359242396429101</v>
      </c>
      <c r="EB116" cm="1">
        <f t="array" aca="1" ref="EB116" ca="1">IF(CT116,OFFSET(INDIRECT("'"&amp;EB$67&amp;"'!f1"),M116-1,),"")</f>
        <v>36.608177386224199</v>
      </c>
      <c r="EC116" cm="1">
        <f t="array" aca="1" ref="EC116" ca="1">IF(CU116,OFFSET(INDIRECT("'"&amp;EC$67&amp;"'!f1"),N116-1,),"")</f>
        <v>4.1573095181956798</v>
      </c>
      <c r="ED116" cm="1">
        <f t="array" aca="1" ref="ED116" ca="1">IF(CV116,OFFSET(INDIRECT("'"&amp;ED$67&amp;"'!f1"),O116-1,),"")</f>
        <v>0.60335565544664804</v>
      </c>
      <c r="EE116" cm="1">
        <f t="array" aca="1" ref="EE116" ca="1">IF(CW116,OFFSET(INDIRECT("'"&amp;EE$67&amp;"'!f1"),P116-1,),"")</f>
        <v>7.2987508140504298</v>
      </c>
      <c r="EF116" cm="1">
        <f t="array" aca="1" ref="EF116" ca="1">IF(CX116,OFFSET(INDIRECT("'"&amp;EF$67&amp;"'!f1"),Q116-1,),"")</f>
        <v>4.1359242396429101</v>
      </c>
      <c r="EG116" cm="1">
        <f t="array" aca="1" ref="EG116" ca="1">IF(CY116,OFFSET(INDIRECT("'"&amp;EG$67&amp;"'!f1"),R116-1,),"")</f>
        <v>36.608177386224199</v>
      </c>
      <c r="EH116" cm="1">
        <f t="array" aca="1" ref="EH116" ca="1">IF(CZ116,OFFSET(INDIRECT("'"&amp;EH$67&amp;"'!f1"),S116-1,),"")</f>
        <v>4.1573095181956798</v>
      </c>
      <c r="EK116" cm="1">
        <f t="array" aca="1" ref="EK116" ca="1">IF(ISNA(E116),0,OFFSET(INDIRECT("'"&amp;EK$67&amp;"'!g1"),E116-1,)*CL116)</f>
        <v>1</v>
      </c>
      <c r="EL116" cm="1">
        <f t="array" aca="1" ref="EL116" ca="1">IF(ISNA(F116),0,OFFSET(INDIRECT("'"&amp;EL$67&amp;"'!g1"),F116-1,)*CM116)</f>
        <v>834</v>
      </c>
      <c r="EM116" cm="1">
        <f t="array" aca="1" ref="EM116" ca="1">IF(ISNA(G116),0,OFFSET(INDIRECT("'"&amp;EM$67&amp;"'!g1"),G116-1,)*CN116)</f>
        <v>724</v>
      </c>
      <c r="EN116" cm="1">
        <f t="array" aca="1" ref="EN116" ca="1">IF(ISNA(H116),0,OFFSET(INDIRECT("'"&amp;EN$67&amp;"'!g1"),H116-1,)*CO116)</f>
        <v>1136</v>
      </c>
      <c r="EO116" cm="1">
        <f t="array" aca="1" ref="EO116" ca="1">IF(ISNA(I116),0,OFFSET(INDIRECT("'"&amp;EO$67&amp;"'!g1"),I116-1,)*CP116)</f>
        <v>4978</v>
      </c>
      <c r="EP116" cm="1">
        <f t="array" aca="1" ref="EP116" ca="1">IF(ISNA(J116),0,OFFSET(INDIRECT("'"&amp;EP$67&amp;"'!g1"),J116-1,)*CQ116)</f>
        <v>1</v>
      </c>
      <c r="EQ116" cm="1">
        <f t="array" aca="1" ref="EQ116" ca="1">IF(ISNA(K116),0,OFFSET(INDIRECT("'"&amp;EQ$67&amp;"'!g1"),K116-1,)*CR116)</f>
        <v>834</v>
      </c>
      <c r="ER116" cm="1">
        <f t="array" aca="1" ref="ER116" ca="1">IF(ISNA(L116),0,OFFSET(INDIRECT("'"&amp;ER$67&amp;"'!g1"),L116-1,)*CS116)</f>
        <v>724</v>
      </c>
      <c r="ES116" cm="1">
        <f t="array" aca="1" ref="ES116" ca="1">IF(ISNA(M116),0,OFFSET(INDIRECT("'"&amp;ES$67&amp;"'!g1"),M116-1,)*CT116)</f>
        <v>1136</v>
      </c>
      <c r="ET116" cm="1">
        <f t="array" aca="1" ref="ET116" ca="1">IF(ISNA(N116),0,OFFSET(INDIRECT("'"&amp;ET$67&amp;"'!g1"),N116-1,)*CU116)</f>
        <v>4978</v>
      </c>
      <c r="EU116" cm="1">
        <f t="array" aca="1" ref="EU116" ca="1">IF(ISNA(O116),0,OFFSET(INDIRECT("'"&amp;EU$67&amp;"'!g1"),O116-1,)*CV116)</f>
        <v>1</v>
      </c>
      <c r="EV116" cm="1">
        <f t="array" aca="1" ref="EV116" ca="1">IF(ISNA(P116),0,OFFSET(INDIRECT("'"&amp;EV$67&amp;"'!g1"),P116-1,)*CW116)</f>
        <v>834</v>
      </c>
      <c r="EW116" cm="1">
        <f t="array" aca="1" ref="EW116" ca="1">IF(ISNA(Q116),0,OFFSET(INDIRECT("'"&amp;EW$67&amp;"'!g1"),Q116-1,)*CX116)</f>
        <v>724</v>
      </c>
      <c r="EX116" cm="1">
        <f t="array" aca="1" ref="EX116" ca="1">IF(ISNA(R116),0,OFFSET(INDIRECT("'"&amp;EX$67&amp;"'!g1"),R116-1,)*CY116)</f>
        <v>1136</v>
      </c>
      <c r="EY116" cm="1">
        <f t="array" aca="1" ref="EY116" ca="1">IF(ISNA(S116),0,OFFSET(INDIRECT("'"&amp;EY$67&amp;"'!g1"),S116-1,)*CZ116)</f>
        <v>4978</v>
      </c>
      <c r="FB116" s="10" cm="1">
        <f t="array" aca="1" ref="FB116" ca="1">IF(ISNA(E116),0,OFFSET(INDIRECT("'"&amp;EK$67&amp;"'!h1"),E116-1,))</f>
        <v>1</v>
      </c>
      <c r="FC116" s="10" cm="1">
        <f t="array" aca="1" ref="FC116" ca="1">IF(ISNA(F116),0,OFFSET(INDIRECT("'"&amp;EL$67&amp;"'!h1"),F116-1,))</f>
        <v>10000</v>
      </c>
      <c r="FD116" s="10" cm="1">
        <f t="array" aca="1" ref="FD116" ca="1">IF(ISNA(G116),0,OFFSET(INDIRECT("'"&amp;EM$67&amp;"'!h1"),G116-1,))</f>
        <v>10000</v>
      </c>
      <c r="FE116" s="10" cm="1">
        <f t="array" aca="1" ref="FE116" ca="1">IF(ISNA(H116),0,OFFSET(INDIRECT("'"&amp;EN$67&amp;"'!h1"),H116-1,))</f>
        <v>10000</v>
      </c>
      <c r="FF116" s="10" cm="1">
        <f t="array" aca="1" ref="FF116" ca="1">IF(ISNA(I116),0,OFFSET(INDIRECT("'"&amp;EO$67&amp;"'!h1"),I116-1,))</f>
        <v>10000</v>
      </c>
      <c r="FG116" s="10" cm="1">
        <f t="array" aca="1" ref="FG116" ca="1">IF(ISNA(J116),0,OFFSET(INDIRECT("'"&amp;EP$67&amp;"'!h1"),J116-1,))</f>
        <v>1</v>
      </c>
      <c r="FH116" s="10" cm="1">
        <f t="array" aca="1" ref="FH116" ca="1">IF(ISNA(K116),0,OFFSET(INDIRECT("'"&amp;EQ$67&amp;"'!h1"),K116-1,))</f>
        <v>10000</v>
      </c>
      <c r="FI116" s="10" cm="1">
        <f t="array" aca="1" ref="FI116" ca="1">IF(ISNA(L116),0,OFFSET(INDIRECT("'"&amp;ER$67&amp;"'!h1"),L116-1,))</f>
        <v>10000</v>
      </c>
      <c r="FJ116" s="10" cm="1">
        <f t="array" aca="1" ref="FJ116" ca="1">IF(ISNA(M116),0,OFFSET(INDIRECT("'"&amp;ES$67&amp;"'!h1"),M116-1,))</f>
        <v>10000</v>
      </c>
      <c r="FK116" s="10" cm="1">
        <f t="array" aca="1" ref="FK116" ca="1">IF(ISNA(N116),0,OFFSET(INDIRECT("'"&amp;ET$67&amp;"'!h1"),N116-1,))</f>
        <v>10000</v>
      </c>
      <c r="FL116" s="10" cm="1">
        <f t="array" aca="1" ref="FL116" ca="1">IF(ISNA(O116),0,OFFSET(INDIRECT("'"&amp;EU$67&amp;"'!h1"),O116-1,))</f>
        <v>1</v>
      </c>
      <c r="FM116" s="10" cm="1">
        <f t="array" aca="1" ref="FM116" ca="1">IF(ISNA(P116),0,OFFSET(INDIRECT("'"&amp;EV$67&amp;"'!h1"),P116-1,))</f>
        <v>10000</v>
      </c>
      <c r="FN116" s="10" cm="1">
        <f t="array" aca="1" ref="FN116" ca="1">IF(ISNA(Q116),0,OFFSET(INDIRECT("'"&amp;EW$67&amp;"'!h1"),Q116-1,))</f>
        <v>10000</v>
      </c>
      <c r="FO116" s="10" cm="1">
        <f t="array" aca="1" ref="FO116" ca="1">IF(ISNA(R116),0,OFFSET(INDIRECT("'"&amp;EX$67&amp;"'!h1"),R116-1,))</f>
        <v>10000</v>
      </c>
      <c r="FP116" s="10" cm="1">
        <f t="array" aca="1" ref="FP116" ca="1">IF(ISNA(S116),0,OFFSET(INDIRECT("'"&amp;EY$67&amp;"'!h1"),S116-1,))</f>
        <v>10000</v>
      </c>
      <c r="FQ116" s="10"/>
      <c r="FS116">
        <f t="shared" ca="1" si="126"/>
        <v>43</v>
      </c>
      <c r="FT116" t="e">
        <f t="shared" ca="1" si="141"/>
        <v>#N/A</v>
      </c>
      <c r="FU116" t="e">
        <f t="shared" ca="1" si="142"/>
        <v>#N/A</v>
      </c>
      <c r="FV116" t="e">
        <f t="shared" ca="1" si="143"/>
        <v>#N/A</v>
      </c>
      <c r="FW116" s="4" t="e">
        <f t="shared" ca="1" si="127"/>
        <v>#N/A</v>
      </c>
      <c r="FX116" s="5" t="e">
        <f t="shared" ca="1" si="128"/>
        <v>#N/A</v>
      </c>
    </row>
    <row r="117" spans="1:180" x14ac:dyDescent="0.2">
      <c r="A117" t="str" cm="1">
        <f t="array" aca="1" ref="A117" ca="1">INDIRECT($A$67&amp;"!A"&amp;ROW(C117)+$B$65)</f>
        <v>[[44,6,9]]</v>
      </c>
      <c r="B117" cm="1">
        <f t="array" aca="1" ref="B117" ca="1">INDIRECT($A$67&amp;"!b"&amp;ROW(C117)+$B$65)</f>
        <v>44</v>
      </c>
      <c r="C117">
        <f t="shared" ca="1" si="125"/>
        <v>9</v>
      </c>
      <c r="D117">
        <f>best!D77</f>
        <v>11</v>
      </c>
      <c r="E117">
        <f t="shared" ca="1" si="144"/>
        <v>74</v>
      </c>
      <c r="F117">
        <f t="shared" ca="1" si="144"/>
        <v>74</v>
      </c>
      <c r="G117">
        <f t="shared" ca="1" si="144"/>
        <v>74</v>
      </c>
      <c r="H117">
        <f t="shared" ca="1" si="144"/>
        <v>66</v>
      </c>
      <c r="I117">
        <f t="shared" ca="1" si="144"/>
        <v>75</v>
      </c>
      <c r="J117">
        <f t="shared" ca="1" si="144"/>
        <v>74</v>
      </c>
      <c r="K117">
        <f t="shared" ca="1" si="144"/>
        <v>74</v>
      </c>
      <c r="L117">
        <f t="shared" ca="1" si="144"/>
        <v>74</v>
      </c>
      <c r="M117">
        <f t="shared" ca="1" si="144"/>
        <v>66</v>
      </c>
      <c r="N117">
        <f t="shared" ca="1" si="144"/>
        <v>75</v>
      </c>
      <c r="O117">
        <f t="shared" ca="1" si="144"/>
        <v>74</v>
      </c>
      <c r="P117">
        <f t="shared" ca="1" si="144"/>
        <v>74</v>
      </c>
      <c r="Q117">
        <f t="shared" ca="1" si="144"/>
        <v>74</v>
      </c>
      <c r="R117">
        <f t="shared" ca="1" si="144"/>
        <v>66</v>
      </c>
      <c r="S117">
        <f t="shared" ca="1" si="144"/>
        <v>75</v>
      </c>
      <c r="V117" cm="1">
        <f t="array" aca="1" ref="V117" ca="1">IF(ISNA(E117),,OFFSET(INDIRECT("'"&amp;V$67&amp;"'!d1"),E117-1,))</f>
        <v>9</v>
      </c>
      <c r="W117" cm="1">
        <f t="array" aca="1" ref="W117" ca="1">IF(ISNA(F117),,OFFSET(INDIRECT("'"&amp;W$67&amp;"'!d1"),F117-1,))</f>
        <v>9</v>
      </c>
      <c r="X117" cm="1">
        <f t="array" aca="1" ref="X117" ca="1">IF(ISNA(G117),,OFFSET(INDIRECT("'"&amp;X$67&amp;"'!d1"),G117-1,))</f>
        <v>9</v>
      </c>
      <c r="Y117" cm="1">
        <f t="array" aca="1" ref="Y117" ca="1">IF(ISNA(H117),,OFFSET(INDIRECT("'"&amp;Y$67&amp;"'!d1"),H117-1,))</f>
        <v>9</v>
      </c>
      <c r="Z117" cm="1">
        <f t="array" aca="1" ref="Z117" ca="1">IF(ISNA(I117),,OFFSET(INDIRECT("'"&amp;Z$67&amp;"'!d1"),I117-1,))</f>
        <v>9</v>
      </c>
      <c r="AA117" cm="1">
        <f t="array" aca="1" ref="AA117" ca="1">IF(ISNA(J117),,OFFSET(INDIRECT("'"&amp;AA$67&amp;"'!d1"),J117-1,))</f>
        <v>9</v>
      </c>
      <c r="AB117" cm="1">
        <f t="array" aca="1" ref="AB117" ca="1">IF(ISNA(K117),,OFFSET(INDIRECT("'"&amp;AB$67&amp;"'!d1"),K117-1,))</f>
        <v>9</v>
      </c>
      <c r="AC117" cm="1">
        <f t="array" aca="1" ref="AC117" ca="1">IF(ISNA(L117),,OFFSET(INDIRECT("'"&amp;AC$67&amp;"'!d1"),L117-1,))</f>
        <v>9</v>
      </c>
      <c r="AD117" cm="1">
        <f t="array" aca="1" ref="AD117" ca="1">IF(ISNA(M117),,OFFSET(INDIRECT("'"&amp;AD$67&amp;"'!d1"),M117-1,))</f>
        <v>9</v>
      </c>
      <c r="AE117" cm="1">
        <f t="array" aca="1" ref="AE117" ca="1">IF(ISNA(N117),,OFFSET(INDIRECT("'"&amp;AE$67&amp;"'!d1"),N117-1,))</f>
        <v>9</v>
      </c>
      <c r="AF117" cm="1">
        <f t="array" aca="1" ref="AF117" ca="1">IF(ISNA(O117),,OFFSET(INDIRECT("'"&amp;AF$67&amp;"'!d1"),O117-1,))</f>
        <v>9</v>
      </c>
      <c r="AG117" cm="1">
        <f t="array" aca="1" ref="AG117" ca="1">IF(ISNA(P117),,OFFSET(INDIRECT("'"&amp;AG$67&amp;"'!d1"),P117-1,))</f>
        <v>9</v>
      </c>
      <c r="AH117" cm="1">
        <f t="array" aca="1" ref="AH117" ca="1">IF(ISNA(Q117),,OFFSET(INDIRECT("'"&amp;AH$67&amp;"'!d1"),Q117-1,))</f>
        <v>9</v>
      </c>
      <c r="AI117" cm="1">
        <f t="array" aca="1" ref="AI117" ca="1">IF(ISNA(R117),,OFFSET(INDIRECT("'"&amp;AI$67&amp;"'!d1"),R117-1,))</f>
        <v>9</v>
      </c>
      <c r="AJ117" cm="1">
        <f t="array" aca="1" ref="AJ117" ca="1">IF(ISNA(S117),,OFFSET(INDIRECT("'"&amp;AJ$67&amp;"'!d1"),S117-1,))</f>
        <v>9</v>
      </c>
      <c r="AM117">
        <f t="shared" ca="1" si="131"/>
        <v>0</v>
      </c>
      <c r="AN117">
        <f t="shared" ca="1" si="131"/>
        <v>0</v>
      </c>
      <c r="AO117">
        <f t="shared" ca="1" si="131"/>
        <v>0</v>
      </c>
      <c r="AP117">
        <f t="shared" ca="1" si="131"/>
        <v>0</v>
      </c>
      <c r="AQ117">
        <f t="shared" ca="1" si="131"/>
        <v>0</v>
      </c>
      <c r="AR117">
        <f t="shared" ca="1" si="138"/>
        <v>0</v>
      </c>
      <c r="AS117">
        <f t="shared" ca="1" si="138"/>
        <v>0</v>
      </c>
      <c r="AT117">
        <f t="shared" ca="1" si="138"/>
        <v>0</v>
      </c>
      <c r="AU117">
        <f t="shared" ca="1" si="138"/>
        <v>0</v>
      </c>
      <c r="AV117">
        <f t="shared" ca="1" si="138"/>
        <v>0</v>
      </c>
      <c r="AW117">
        <f t="shared" ca="1" si="139"/>
        <v>0</v>
      </c>
      <c r="AX117">
        <f t="shared" ca="1" si="139"/>
        <v>0</v>
      </c>
      <c r="AY117">
        <f t="shared" ca="1" si="139"/>
        <v>0</v>
      </c>
      <c r="AZ117">
        <f t="shared" ca="1" si="139"/>
        <v>0</v>
      </c>
      <c r="BA117">
        <f t="shared" ca="1" si="139"/>
        <v>0</v>
      </c>
      <c r="BD117">
        <f t="shared" ca="1" si="148"/>
        <v>1</v>
      </c>
      <c r="BE117">
        <f t="shared" ca="1" si="148"/>
        <v>1</v>
      </c>
      <c r="BF117">
        <f t="shared" ca="1" si="148"/>
        <v>1</v>
      </c>
      <c r="BG117">
        <f t="shared" ca="1" si="148"/>
        <v>1</v>
      </c>
      <c r="BH117">
        <f t="shared" ca="1" si="148"/>
        <v>1</v>
      </c>
      <c r="BI117">
        <f t="shared" ca="1" si="149"/>
        <v>1</v>
      </c>
      <c r="BJ117">
        <f t="shared" ca="1" si="149"/>
        <v>1</v>
      </c>
      <c r="BK117">
        <f t="shared" ca="1" si="149"/>
        <v>1</v>
      </c>
      <c r="BL117">
        <f t="shared" ca="1" si="149"/>
        <v>1</v>
      </c>
      <c r="BM117">
        <f t="shared" ca="1" si="149"/>
        <v>1</v>
      </c>
      <c r="BN117">
        <f t="shared" ca="1" si="146"/>
        <v>1</v>
      </c>
      <c r="BO117">
        <f t="shared" ca="1" si="146"/>
        <v>1</v>
      </c>
      <c r="BP117">
        <f t="shared" ca="1" si="146"/>
        <v>1</v>
      </c>
      <c r="BQ117">
        <f t="shared" ca="1" si="146"/>
        <v>1</v>
      </c>
      <c r="BR117">
        <f t="shared" ca="1" si="146"/>
        <v>1</v>
      </c>
      <c r="BU117">
        <f t="shared" ca="1" si="150"/>
        <v>9</v>
      </c>
      <c r="BV117">
        <f t="shared" ca="1" si="150"/>
        <v>9</v>
      </c>
      <c r="BW117">
        <f t="shared" ca="1" si="150"/>
        <v>9</v>
      </c>
      <c r="BX117">
        <f t="shared" ca="1" si="150"/>
        <v>9</v>
      </c>
      <c r="BY117">
        <f t="shared" ca="1" si="150"/>
        <v>9</v>
      </c>
      <c r="BZ117">
        <f t="shared" ca="1" si="151"/>
        <v>9</v>
      </c>
      <c r="CA117">
        <f t="shared" ca="1" si="151"/>
        <v>9</v>
      </c>
      <c r="CB117">
        <f t="shared" ca="1" si="151"/>
        <v>9</v>
      </c>
      <c r="CC117">
        <f t="shared" ca="1" si="151"/>
        <v>9</v>
      </c>
      <c r="CD117">
        <f t="shared" ca="1" si="151"/>
        <v>9</v>
      </c>
      <c r="CE117">
        <f t="shared" ca="1" si="147"/>
        <v>9</v>
      </c>
      <c r="CF117">
        <f t="shared" ca="1" si="147"/>
        <v>9</v>
      </c>
      <c r="CG117">
        <f t="shared" ca="1" si="147"/>
        <v>9</v>
      </c>
      <c r="CH117">
        <f t="shared" ca="1" si="147"/>
        <v>9</v>
      </c>
      <c r="CI117">
        <f t="shared" ca="1" si="147"/>
        <v>9</v>
      </c>
      <c r="CL117">
        <f t="shared" ca="1" si="152"/>
        <v>1</v>
      </c>
      <c r="CM117">
        <f t="shared" ca="1" si="152"/>
        <v>1</v>
      </c>
      <c r="CN117">
        <f t="shared" ca="1" si="152"/>
        <v>1</v>
      </c>
      <c r="CO117">
        <f t="shared" ca="1" si="152"/>
        <v>1</v>
      </c>
      <c r="CP117">
        <f t="shared" ca="1" si="152"/>
        <v>1</v>
      </c>
      <c r="CQ117">
        <f t="shared" ca="1" si="153"/>
        <v>1</v>
      </c>
      <c r="CR117">
        <f t="shared" ca="1" si="153"/>
        <v>1</v>
      </c>
      <c r="CS117">
        <f t="shared" ca="1" si="153"/>
        <v>1</v>
      </c>
      <c r="CT117">
        <f t="shared" ca="1" si="153"/>
        <v>1</v>
      </c>
      <c r="CU117">
        <f t="shared" ca="1" si="153"/>
        <v>1</v>
      </c>
      <c r="CV117">
        <f t="shared" ca="1" si="145"/>
        <v>1</v>
      </c>
      <c r="CW117">
        <f t="shared" ca="1" si="145"/>
        <v>1</v>
      </c>
      <c r="CX117">
        <f t="shared" ca="1" si="145"/>
        <v>1</v>
      </c>
      <c r="CY117">
        <f t="shared" ca="1" si="145"/>
        <v>1</v>
      </c>
      <c r="CZ117">
        <f t="shared" ca="1" si="145"/>
        <v>1</v>
      </c>
      <c r="DC117" cm="1">
        <f t="array" aca="1" ref="DC117" ca="1">IF(BD117,OFFSET(INDIRECT("'"&amp;DT$67&amp;"'!f1"),E117-1,),"")</f>
        <v>0.62698991224169698</v>
      </c>
      <c r="DD117" cm="1">
        <f t="array" aca="1" ref="DD117" ca="1">IF(BE117,OFFSET(INDIRECT("'"&amp;DU$67&amp;"'!f1"),F117-1,),"")</f>
        <v>7.5929094227030802</v>
      </c>
      <c r="DE117" cm="1">
        <f t="array" aca="1" ref="DE117" ca="1">IF(BF117,OFFSET(INDIRECT("'"&amp;DV$67&amp;"'!f1"),G117-1,),"")</f>
        <v>4.0317790107801503</v>
      </c>
      <c r="DF117" cm="1">
        <f t="array" aca="1" ref="DF117" ca="1">IF(BG117,OFFSET(INDIRECT("'"&amp;DW$67&amp;"'!f1"),H117-1,),"")</f>
        <v>37.881107568740802</v>
      </c>
      <c r="DG117" cm="1">
        <f t="array" aca="1" ref="DG117" ca="1">IF(BH117,OFFSET(INDIRECT("'"&amp;DX$67&amp;"'!f1"),I117-1,),"")</f>
        <v>4.0724192876368699</v>
      </c>
      <c r="DH117" cm="1">
        <f t="array" aca="1" ref="DH117" ca="1">IF(BI117,OFFSET(INDIRECT("'"&amp;DY$67&amp;"'!f1"),J117-1,),"")</f>
        <v>0.62698991224169698</v>
      </c>
      <c r="DI117" cm="1">
        <f t="array" aca="1" ref="DI117" ca="1">IF(BJ117,OFFSET(INDIRECT("'"&amp;DZ$67&amp;"'!f1"),K117-1,),"")</f>
        <v>7.5929094227030802</v>
      </c>
      <c r="DJ117" cm="1">
        <f t="array" aca="1" ref="DJ117" ca="1">IF(BK117,OFFSET(INDIRECT("'"&amp;EA$67&amp;"'!f1"),L117-1,),"")</f>
        <v>4.0317790107801503</v>
      </c>
      <c r="DK117" cm="1">
        <f t="array" aca="1" ref="DK117" ca="1">IF(BL117,OFFSET(INDIRECT("'"&amp;EB$67&amp;"'!f1"),M117-1,),"")</f>
        <v>37.881107568740802</v>
      </c>
      <c r="DL117" cm="1">
        <f t="array" aca="1" ref="DL117" ca="1">IF(BM117,OFFSET(INDIRECT("'"&amp;EC$67&amp;"'!f1"),N117-1,),"")</f>
        <v>4.0724192876368699</v>
      </c>
      <c r="DM117" cm="1">
        <f t="array" aca="1" ref="DM117" ca="1">IF(BN117,OFFSET(INDIRECT("'"&amp;ED$67&amp;"'!f1"),O117-1,),"")</f>
        <v>0.62698991224169698</v>
      </c>
      <c r="DN117" cm="1">
        <f t="array" aca="1" ref="DN117" ca="1">IF(BO117,OFFSET(INDIRECT("'"&amp;EE$67&amp;"'!f1"),P117-1,),"")</f>
        <v>7.5929094227030802</v>
      </c>
      <c r="DO117" cm="1">
        <f t="array" aca="1" ref="DO117" ca="1">IF(BP117,OFFSET(INDIRECT("'"&amp;EF$67&amp;"'!f1"),Q117-1,),"")</f>
        <v>4.0317790107801503</v>
      </c>
      <c r="DP117" cm="1">
        <f t="array" aca="1" ref="DP117" ca="1">IF(BQ117,OFFSET(INDIRECT("'"&amp;EG$67&amp;"'!f1"),R117-1,),"")</f>
        <v>37.881107568740802</v>
      </c>
      <c r="DQ117" cm="1">
        <f t="array" aca="1" ref="DQ117" ca="1">IF(BR117,OFFSET(INDIRECT("'"&amp;EH$67&amp;"'!f1"),S117-1,),"")</f>
        <v>4.0724192876368699</v>
      </c>
      <c r="DT117" cm="1">
        <f t="array" aca="1" ref="DT117" ca="1">IF(CL117,OFFSET(INDIRECT("'"&amp;DT$67&amp;"'!f1"),E117-1,),"")</f>
        <v>0.62698991224169698</v>
      </c>
      <c r="DU117" cm="1">
        <f t="array" aca="1" ref="DU117" ca="1">IF(CM117,OFFSET(INDIRECT("'"&amp;DU$67&amp;"'!f1"),F117-1,),"")</f>
        <v>7.5929094227030802</v>
      </c>
      <c r="DV117" cm="1">
        <f t="array" aca="1" ref="DV117" ca="1">IF(CN117,OFFSET(INDIRECT("'"&amp;DV$67&amp;"'!f1"),G117-1,),"")</f>
        <v>4.0317790107801503</v>
      </c>
      <c r="DW117" cm="1">
        <f t="array" aca="1" ref="DW117" ca="1">IF(CO117,OFFSET(INDIRECT("'"&amp;DW$67&amp;"'!f1"),H117-1,),"")</f>
        <v>37.881107568740802</v>
      </c>
      <c r="DX117" cm="1">
        <f t="array" aca="1" ref="DX117" ca="1">IF(CP117,OFFSET(INDIRECT("'"&amp;DX$67&amp;"'!f1"),I117-1,),"")</f>
        <v>4.0724192876368699</v>
      </c>
      <c r="DY117" cm="1">
        <f t="array" aca="1" ref="DY117" ca="1">IF(CQ117,OFFSET(INDIRECT("'"&amp;DY$67&amp;"'!f1"),J117-1,),"")</f>
        <v>0.62698991224169698</v>
      </c>
      <c r="DZ117" cm="1">
        <f t="array" aca="1" ref="DZ117" ca="1">IF(CR117,OFFSET(INDIRECT("'"&amp;DZ$67&amp;"'!f1"),K117-1,),"")</f>
        <v>7.5929094227030802</v>
      </c>
      <c r="EA117" cm="1">
        <f t="array" aca="1" ref="EA117" ca="1">IF(CS117,OFFSET(INDIRECT("'"&amp;EA$67&amp;"'!f1"),L117-1,),"")</f>
        <v>4.0317790107801503</v>
      </c>
      <c r="EB117" cm="1">
        <f t="array" aca="1" ref="EB117" ca="1">IF(CT117,OFFSET(INDIRECT("'"&amp;EB$67&amp;"'!f1"),M117-1,),"")</f>
        <v>37.881107568740802</v>
      </c>
      <c r="EC117" cm="1">
        <f t="array" aca="1" ref="EC117" ca="1">IF(CU117,OFFSET(INDIRECT("'"&amp;EC$67&amp;"'!f1"),N117-1,),"")</f>
        <v>4.0724192876368699</v>
      </c>
      <c r="ED117" cm="1">
        <f t="array" aca="1" ref="ED117" ca="1">IF(CV117,OFFSET(INDIRECT("'"&amp;ED$67&amp;"'!f1"),O117-1,),"")</f>
        <v>0.62698991224169698</v>
      </c>
      <c r="EE117" cm="1">
        <f t="array" aca="1" ref="EE117" ca="1">IF(CW117,OFFSET(INDIRECT("'"&amp;EE$67&amp;"'!f1"),P117-1,),"")</f>
        <v>7.5929094227030802</v>
      </c>
      <c r="EF117" cm="1">
        <f t="array" aca="1" ref="EF117" ca="1">IF(CX117,OFFSET(INDIRECT("'"&amp;EF$67&amp;"'!f1"),Q117-1,),"")</f>
        <v>4.0317790107801503</v>
      </c>
      <c r="EG117" cm="1">
        <f t="array" aca="1" ref="EG117" ca="1">IF(CY117,OFFSET(INDIRECT("'"&amp;EG$67&amp;"'!f1"),R117-1,),"")</f>
        <v>37.881107568740802</v>
      </c>
      <c r="EH117" cm="1">
        <f t="array" aca="1" ref="EH117" ca="1">IF(CZ117,OFFSET(INDIRECT("'"&amp;EH$67&amp;"'!f1"),S117-1,),"")</f>
        <v>4.0724192876368699</v>
      </c>
      <c r="EK117" cm="1">
        <f t="array" aca="1" ref="EK117" ca="1">IF(ISNA(E117),0,OFFSET(INDIRECT("'"&amp;EK$67&amp;"'!g1"),E117-1,)*CL117)</f>
        <v>1</v>
      </c>
      <c r="EL117" cm="1">
        <f t="array" aca="1" ref="EL117" ca="1">IF(ISNA(F117),0,OFFSET(INDIRECT("'"&amp;EL$67&amp;"'!g1"),F117-1,)*CM117)</f>
        <v>557</v>
      </c>
      <c r="EM117" cm="1">
        <f t="array" aca="1" ref="EM117" ca="1">IF(ISNA(G117),0,OFFSET(INDIRECT("'"&amp;EM$67&amp;"'!g1"),G117-1,)*CN117)</f>
        <v>975</v>
      </c>
      <c r="EN117" cm="1">
        <f t="array" aca="1" ref="EN117" ca="1">IF(ISNA(H117),0,OFFSET(INDIRECT("'"&amp;EN$67&amp;"'!g1"),H117-1,)*CO117)</f>
        <v>740</v>
      </c>
      <c r="EO117" cm="1">
        <f t="array" aca="1" ref="EO117" ca="1">IF(ISNA(I117),0,OFFSET(INDIRECT("'"&amp;EO$67&amp;"'!g1"),I117-1,)*CP117)</f>
        <v>4796</v>
      </c>
      <c r="EP117" cm="1">
        <f t="array" aca="1" ref="EP117" ca="1">IF(ISNA(J117),0,OFFSET(INDIRECT("'"&amp;EP$67&amp;"'!g1"),J117-1,)*CQ117)</f>
        <v>1</v>
      </c>
      <c r="EQ117" cm="1">
        <f t="array" aca="1" ref="EQ117" ca="1">IF(ISNA(K117),0,OFFSET(INDIRECT("'"&amp;EQ$67&amp;"'!g1"),K117-1,)*CR117)</f>
        <v>557</v>
      </c>
      <c r="ER117" cm="1">
        <f t="array" aca="1" ref="ER117" ca="1">IF(ISNA(L117),0,OFFSET(INDIRECT("'"&amp;ER$67&amp;"'!g1"),L117-1,)*CS117)</f>
        <v>975</v>
      </c>
      <c r="ES117" cm="1">
        <f t="array" aca="1" ref="ES117" ca="1">IF(ISNA(M117),0,OFFSET(INDIRECT("'"&amp;ES$67&amp;"'!g1"),M117-1,)*CT117)</f>
        <v>740</v>
      </c>
      <c r="ET117" cm="1">
        <f t="array" aca="1" ref="ET117" ca="1">IF(ISNA(N117),0,OFFSET(INDIRECT("'"&amp;ET$67&amp;"'!g1"),N117-1,)*CU117)</f>
        <v>4796</v>
      </c>
      <c r="EU117" cm="1">
        <f t="array" aca="1" ref="EU117" ca="1">IF(ISNA(O117),0,OFFSET(INDIRECT("'"&amp;EU$67&amp;"'!g1"),O117-1,)*CV117)</f>
        <v>1</v>
      </c>
      <c r="EV117" cm="1">
        <f t="array" aca="1" ref="EV117" ca="1">IF(ISNA(P117),0,OFFSET(INDIRECT("'"&amp;EV$67&amp;"'!g1"),P117-1,)*CW117)</f>
        <v>557</v>
      </c>
      <c r="EW117" cm="1">
        <f t="array" aca="1" ref="EW117" ca="1">IF(ISNA(Q117),0,OFFSET(INDIRECT("'"&amp;EW$67&amp;"'!g1"),Q117-1,)*CX117)</f>
        <v>975</v>
      </c>
      <c r="EX117" cm="1">
        <f t="array" aca="1" ref="EX117" ca="1">IF(ISNA(R117),0,OFFSET(INDIRECT("'"&amp;EX$67&amp;"'!g1"),R117-1,)*CY117)</f>
        <v>740</v>
      </c>
      <c r="EY117" cm="1">
        <f t="array" aca="1" ref="EY117" ca="1">IF(ISNA(S117),0,OFFSET(INDIRECT("'"&amp;EY$67&amp;"'!g1"),S117-1,)*CZ117)</f>
        <v>4796</v>
      </c>
      <c r="FB117" s="10" cm="1">
        <f t="array" aca="1" ref="FB117" ca="1">IF(ISNA(E117),0,OFFSET(INDIRECT("'"&amp;EK$67&amp;"'!h1"),E117-1,))</f>
        <v>1</v>
      </c>
      <c r="FC117" s="10" cm="1">
        <f t="array" aca="1" ref="FC117" ca="1">IF(ISNA(F117),0,OFFSET(INDIRECT("'"&amp;EL$67&amp;"'!h1"),F117-1,))</f>
        <v>10000</v>
      </c>
      <c r="FD117" s="10" cm="1">
        <f t="array" aca="1" ref="FD117" ca="1">IF(ISNA(G117),0,OFFSET(INDIRECT("'"&amp;EM$67&amp;"'!h1"),G117-1,))</f>
        <v>10000</v>
      </c>
      <c r="FE117" s="10" cm="1">
        <f t="array" aca="1" ref="FE117" ca="1">IF(ISNA(H117),0,OFFSET(INDIRECT("'"&amp;EN$67&amp;"'!h1"),H117-1,))</f>
        <v>10000</v>
      </c>
      <c r="FF117" s="10" cm="1">
        <f t="array" aca="1" ref="FF117" ca="1">IF(ISNA(I117),0,OFFSET(INDIRECT("'"&amp;EO$67&amp;"'!h1"),I117-1,))</f>
        <v>10000</v>
      </c>
      <c r="FG117" s="10" cm="1">
        <f t="array" aca="1" ref="FG117" ca="1">IF(ISNA(J117),0,OFFSET(INDIRECT("'"&amp;EP$67&amp;"'!h1"),J117-1,))</f>
        <v>1</v>
      </c>
      <c r="FH117" s="10" cm="1">
        <f t="array" aca="1" ref="FH117" ca="1">IF(ISNA(K117),0,OFFSET(INDIRECT("'"&amp;EQ$67&amp;"'!h1"),K117-1,))</f>
        <v>10000</v>
      </c>
      <c r="FI117" s="10" cm="1">
        <f t="array" aca="1" ref="FI117" ca="1">IF(ISNA(L117),0,OFFSET(INDIRECT("'"&amp;ER$67&amp;"'!h1"),L117-1,))</f>
        <v>10000</v>
      </c>
      <c r="FJ117" s="10" cm="1">
        <f t="array" aca="1" ref="FJ117" ca="1">IF(ISNA(M117),0,OFFSET(INDIRECT("'"&amp;ES$67&amp;"'!h1"),M117-1,))</f>
        <v>10000</v>
      </c>
      <c r="FK117" s="10" cm="1">
        <f t="array" aca="1" ref="FK117" ca="1">IF(ISNA(N117),0,OFFSET(INDIRECT("'"&amp;ET$67&amp;"'!h1"),N117-1,))</f>
        <v>10000</v>
      </c>
      <c r="FL117" s="10" cm="1">
        <f t="array" aca="1" ref="FL117" ca="1">IF(ISNA(O117),0,OFFSET(INDIRECT("'"&amp;EU$67&amp;"'!h1"),O117-1,))</f>
        <v>1</v>
      </c>
      <c r="FM117" s="10" cm="1">
        <f t="array" aca="1" ref="FM117" ca="1">IF(ISNA(P117),0,OFFSET(INDIRECT("'"&amp;EV$67&amp;"'!h1"),P117-1,))</f>
        <v>10000</v>
      </c>
      <c r="FN117" s="10" cm="1">
        <f t="array" aca="1" ref="FN117" ca="1">IF(ISNA(Q117),0,OFFSET(INDIRECT("'"&amp;EW$67&amp;"'!h1"),Q117-1,))</f>
        <v>10000</v>
      </c>
      <c r="FO117" s="10" cm="1">
        <f t="array" aca="1" ref="FO117" ca="1">IF(ISNA(R117),0,OFFSET(INDIRECT("'"&amp;EX$67&amp;"'!h1"),R117-1,))</f>
        <v>10000</v>
      </c>
      <c r="FP117" s="10" cm="1">
        <f t="array" aca="1" ref="FP117" ca="1">IF(ISNA(S117),0,OFFSET(INDIRECT("'"&amp;EY$67&amp;"'!h1"),S117-1,))</f>
        <v>10000</v>
      </c>
      <c r="FQ117" s="10"/>
      <c r="FS117">
        <f t="shared" ca="1" si="126"/>
        <v>44</v>
      </c>
      <c r="FT117" t="e">
        <f t="shared" ca="1" si="141"/>
        <v>#N/A</v>
      </c>
      <c r="FU117" t="e">
        <f t="shared" ca="1" si="142"/>
        <v>#N/A</v>
      </c>
      <c r="FV117" t="e">
        <f t="shared" ca="1" si="143"/>
        <v>#N/A</v>
      </c>
      <c r="FW117" s="4" t="e">
        <f t="shared" ca="1" si="127"/>
        <v>#N/A</v>
      </c>
      <c r="FX117" s="5" t="e">
        <f t="shared" ca="1" si="128"/>
        <v>#N/A</v>
      </c>
    </row>
    <row r="118" spans="1:180" x14ac:dyDescent="0.2">
      <c r="A118" t="str" cm="1">
        <f t="array" aca="1" ref="A118" ca="1">INDIRECT($A$67&amp;"!A"&amp;ROW(C118)+$B$65)</f>
        <v>[[45,6,9]]</v>
      </c>
      <c r="B118" cm="1">
        <f t="array" aca="1" ref="B118" ca="1">INDIRECT($A$67&amp;"!b"&amp;ROW(C118)+$B$65)</f>
        <v>45</v>
      </c>
      <c r="C118">
        <f t="shared" ca="1" si="125"/>
        <v>9</v>
      </c>
      <c r="D118">
        <f>best!D78</f>
        <v>11</v>
      </c>
      <c r="E118">
        <f t="shared" ref="E118:S127" ca="1" si="154">MATCH($A118,INDIRECT("'"&amp;E$67&amp;"'!A:A"),)</f>
        <v>75</v>
      </c>
      <c r="F118">
        <f t="shared" ca="1" si="154"/>
        <v>75</v>
      </c>
      <c r="G118">
        <f t="shared" ca="1" si="154"/>
        <v>75</v>
      </c>
      <c r="H118">
        <f t="shared" ca="1" si="154"/>
        <v>67</v>
      </c>
      <c r="I118">
        <f t="shared" ca="1" si="154"/>
        <v>76</v>
      </c>
      <c r="J118">
        <f t="shared" ca="1" si="154"/>
        <v>75</v>
      </c>
      <c r="K118">
        <f t="shared" ca="1" si="154"/>
        <v>75</v>
      </c>
      <c r="L118">
        <f t="shared" ca="1" si="154"/>
        <v>75</v>
      </c>
      <c r="M118">
        <f t="shared" ca="1" si="154"/>
        <v>67</v>
      </c>
      <c r="N118">
        <f t="shared" ca="1" si="154"/>
        <v>76</v>
      </c>
      <c r="O118">
        <f t="shared" ca="1" si="154"/>
        <v>75</v>
      </c>
      <c r="P118">
        <f t="shared" ca="1" si="154"/>
        <v>75</v>
      </c>
      <c r="Q118">
        <f t="shared" ca="1" si="154"/>
        <v>75</v>
      </c>
      <c r="R118">
        <f t="shared" ca="1" si="154"/>
        <v>67</v>
      </c>
      <c r="S118">
        <f t="shared" ca="1" si="154"/>
        <v>76</v>
      </c>
      <c r="V118" cm="1">
        <f t="array" aca="1" ref="V118" ca="1">IF(ISNA(E118),,OFFSET(INDIRECT("'"&amp;V$67&amp;"'!d1"),E118-1,))</f>
        <v>9</v>
      </c>
      <c r="W118" cm="1">
        <f t="array" aca="1" ref="W118" ca="1">IF(ISNA(F118),,OFFSET(INDIRECT("'"&amp;W$67&amp;"'!d1"),F118-1,))</f>
        <v>9</v>
      </c>
      <c r="X118" cm="1">
        <f t="array" aca="1" ref="X118" ca="1">IF(ISNA(G118),,OFFSET(INDIRECT("'"&amp;X$67&amp;"'!d1"),G118-1,))</f>
        <v>9</v>
      </c>
      <c r="Y118" cm="1">
        <f t="array" aca="1" ref="Y118" ca="1">IF(ISNA(H118),,OFFSET(INDIRECT("'"&amp;Y$67&amp;"'!d1"),H118-1,))</f>
        <v>9</v>
      </c>
      <c r="Z118" cm="1">
        <f t="array" aca="1" ref="Z118" ca="1">IF(ISNA(I118),,OFFSET(INDIRECT("'"&amp;Z$67&amp;"'!d1"),I118-1,))</f>
        <v>9</v>
      </c>
      <c r="AA118" cm="1">
        <f t="array" aca="1" ref="AA118" ca="1">IF(ISNA(J118),,OFFSET(INDIRECT("'"&amp;AA$67&amp;"'!d1"),J118-1,))</f>
        <v>9</v>
      </c>
      <c r="AB118" cm="1">
        <f t="array" aca="1" ref="AB118" ca="1">IF(ISNA(K118),,OFFSET(INDIRECT("'"&amp;AB$67&amp;"'!d1"),K118-1,))</f>
        <v>9</v>
      </c>
      <c r="AC118" cm="1">
        <f t="array" aca="1" ref="AC118" ca="1">IF(ISNA(L118),,OFFSET(INDIRECT("'"&amp;AC$67&amp;"'!d1"),L118-1,))</f>
        <v>9</v>
      </c>
      <c r="AD118" cm="1">
        <f t="array" aca="1" ref="AD118" ca="1">IF(ISNA(M118),,OFFSET(INDIRECT("'"&amp;AD$67&amp;"'!d1"),M118-1,))</f>
        <v>9</v>
      </c>
      <c r="AE118" cm="1">
        <f t="array" aca="1" ref="AE118" ca="1">IF(ISNA(N118),,OFFSET(INDIRECT("'"&amp;AE$67&amp;"'!d1"),N118-1,))</f>
        <v>9</v>
      </c>
      <c r="AF118" cm="1">
        <f t="array" aca="1" ref="AF118" ca="1">IF(ISNA(O118),,OFFSET(INDIRECT("'"&amp;AF$67&amp;"'!d1"),O118-1,))</f>
        <v>9</v>
      </c>
      <c r="AG118" cm="1">
        <f t="array" aca="1" ref="AG118" ca="1">IF(ISNA(P118),,OFFSET(INDIRECT("'"&amp;AG$67&amp;"'!d1"),P118-1,))</f>
        <v>9</v>
      </c>
      <c r="AH118" cm="1">
        <f t="array" aca="1" ref="AH118" ca="1">IF(ISNA(Q118),,OFFSET(INDIRECT("'"&amp;AH$67&amp;"'!d1"),Q118-1,))</f>
        <v>9</v>
      </c>
      <c r="AI118" cm="1">
        <f t="array" aca="1" ref="AI118" ca="1">IF(ISNA(R118),,OFFSET(INDIRECT("'"&amp;AI$67&amp;"'!d1"),R118-1,))</f>
        <v>9</v>
      </c>
      <c r="AJ118" cm="1">
        <f t="array" aca="1" ref="AJ118" ca="1">IF(ISNA(S118),,OFFSET(INDIRECT("'"&amp;AJ$67&amp;"'!d1"),S118-1,))</f>
        <v>9</v>
      </c>
      <c r="AM118">
        <f t="shared" ca="1" si="131"/>
        <v>0</v>
      </c>
      <c r="AN118">
        <f t="shared" ca="1" si="131"/>
        <v>0</v>
      </c>
      <c r="AO118">
        <f t="shared" ca="1" si="131"/>
        <v>0</v>
      </c>
      <c r="AP118">
        <f t="shared" ca="1" si="131"/>
        <v>0</v>
      </c>
      <c r="AQ118">
        <f t="shared" ca="1" si="131"/>
        <v>0</v>
      </c>
      <c r="AR118">
        <f t="shared" ca="1" si="138"/>
        <v>0</v>
      </c>
      <c r="AS118">
        <f t="shared" ca="1" si="138"/>
        <v>0</v>
      </c>
      <c r="AT118">
        <f t="shared" ca="1" si="138"/>
        <v>0</v>
      </c>
      <c r="AU118">
        <f t="shared" ca="1" si="138"/>
        <v>0</v>
      </c>
      <c r="AV118">
        <f t="shared" ca="1" si="138"/>
        <v>0</v>
      </c>
      <c r="AW118">
        <f t="shared" ca="1" si="139"/>
        <v>0</v>
      </c>
      <c r="AX118">
        <f t="shared" ca="1" si="139"/>
        <v>0</v>
      </c>
      <c r="AY118">
        <f t="shared" ca="1" si="139"/>
        <v>0</v>
      </c>
      <c r="AZ118">
        <f t="shared" ca="1" si="139"/>
        <v>0</v>
      </c>
      <c r="BA118">
        <f t="shared" ca="1" si="139"/>
        <v>0</v>
      </c>
      <c r="BD118">
        <f t="shared" ca="1" si="148"/>
        <v>1</v>
      </c>
      <c r="BE118">
        <f t="shared" ca="1" si="148"/>
        <v>1</v>
      </c>
      <c r="BF118">
        <f t="shared" ca="1" si="148"/>
        <v>1</v>
      </c>
      <c r="BG118">
        <f t="shared" ca="1" si="148"/>
        <v>1</v>
      </c>
      <c r="BH118">
        <f t="shared" ca="1" si="148"/>
        <v>1</v>
      </c>
      <c r="BI118">
        <f t="shared" ca="1" si="149"/>
        <v>1</v>
      </c>
      <c r="BJ118">
        <f t="shared" ca="1" si="149"/>
        <v>1</v>
      </c>
      <c r="BK118">
        <f t="shared" ca="1" si="149"/>
        <v>1</v>
      </c>
      <c r="BL118">
        <f t="shared" ca="1" si="149"/>
        <v>1</v>
      </c>
      <c r="BM118">
        <f t="shared" ca="1" si="149"/>
        <v>1</v>
      </c>
      <c r="BN118">
        <f t="shared" ca="1" si="146"/>
        <v>1</v>
      </c>
      <c r="BO118">
        <f t="shared" ca="1" si="146"/>
        <v>1</v>
      </c>
      <c r="BP118">
        <f t="shared" ca="1" si="146"/>
        <v>1</v>
      </c>
      <c r="BQ118">
        <f t="shared" ca="1" si="146"/>
        <v>1</v>
      </c>
      <c r="BR118">
        <f t="shared" ca="1" si="146"/>
        <v>1</v>
      </c>
      <c r="BU118">
        <f t="shared" ca="1" si="150"/>
        <v>9</v>
      </c>
      <c r="BV118">
        <f t="shared" ca="1" si="150"/>
        <v>9</v>
      </c>
      <c r="BW118">
        <f t="shared" ca="1" si="150"/>
        <v>9</v>
      </c>
      <c r="BX118">
        <f t="shared" ca="1" si="150"/>
        <v>9</v>
      </c>
      <c r="BY118">
        <f t="shared" ca="1" si="150"/>
        <v>9</v>
      </c>
      <c r="BZ118">
        <f t="shared" ca="1" si="151"/>
        <v>9</v>
      </c>
      <c r="CA118">
        <f t="shared" ca="1" si="151"/>
        <v>9</v>
      </c>
      <c r="CB118">
        <f t="shared" ca="1" si="151"/>
        <v>9</v>
      </c>
      <c r="CC118">
        <f t="shared" ca="1" si="151"/>
        <v>9</v>
      </c>
      <c r="CD118">
        <f t="shared" ca="1" si="151"/>
        <v>9</v>
      </c>
      <c r="CE118">
        <f t="shared" ca="1" si="147"/>
        <v>9</v>
      </c>
      <c r="CF118">
        <f t="shared" ca="1" si="147"/>
        <v>9</v>
      </c>
      <c r="CG118">
        <f t="shared" ca="1" si="147"/>
        <v>9</v>
      </c>
      <c r="CH118">
        <f t="shared" ca="1" si="147"/>
        <v>9</v>
      </c>
      <c r="CI118">
        <f t="shared" ca="1" si="147"/>
        <v>9</v>
      </c>
      <c r="CL118">
        <f t="shared" ca="1" si="152"/>
        <v>1</v>
      </c>
      <c r="CM118">
        <f t="shared" ca="1" si="152"/>
        <v>1</v>
      </c>
      <c r="CN118">
        <f t="shared" ca="1" si="152"/>
        <v>1</v>
      </c>
      <c r="CO118">
        <f t="shared" ca="1" si="152"/>
        <v>1</v>
      </c>
      <c r="CP118">
        <f t="shared" ca="1" si="152"/>
        <v>1</v>
      </c>
      <c r="CQ118">
        <f t="shared" ca="1" si="153"/>
        <v>1</v>
      </c>
      <c r="CR118">
        <f t="shared" ca="1" si="153"/>
        <v>1</v>
      </c>
      <c r="CS118">
        <f t="shared" ca="1" si="153"/>
        <v>1</v>
      </c>
      <c r="CT118">
        <f t="shared" ca="1" si="153"/>
        <v>1</v>
      </c>
      <c r="CU118">
        <f t="shared" ca="1" si="153"/>
        <v>1</v>
      </c>
      <c r="CV118">
        <f t="shared" ca="1" si="145"/>
        <v>1</v>
      </c>
      <c r="CW118">
        <f t="shared" ca="1" si="145"/>
        <v>1</v>
      </c>
      <c r="CX118">
        <f t="shared" ca="1" si="145"/>
        <v>1</v>
      </c>
      <c r="CY118">
        <f t="shared" ca="1" si="145"/>
        <v>1</v>
      </c>
      <c r="CZ118">
        <f t="shared" ca="1" si="145"/>
        <v>1</v>
      </c>
      <c r="DC118" cm="1">
        <f t="array" aca="1" ref="DC118" ca="1">IF(BD118,OFFSET(INDIRECT("'"&amp;DT$67&amp;"'!f1"),E118-1,),"")</f>
        <v>0.64888219907879796</v>
      </c>
      <c r="DD118" cm="1">
        <f t="array" aca="1" ref="DD118" ca="1">IF(BE118,OFFSET(INDIRECT("'"&amp;DU$67&amp;"'!f1"),F118-1,),"")</f>
        <v>7.8768608709797201</v>
      </c>
      <c r="DE118" cm="1">
        <f t="array" aca="1" ref="DE118" ca="1">IF(BF118,OFFSET(INDIRECT("'"&amp;DV$67&amp;"'!f1"),G118-1,),"")</f>
        <v>4.1527475938200897</v>
      </c>
      <c r="DF118" cm="1">
        <f t="array" aca="1" ref="DF118" ca="1">IF(BG118,OFFSET(INDIRECT("'"&amp;DW$67&amp;"'!f1"),H118-1,),"")</f>
        <v>39.332431934773901</v>
      </c>
      <c r="DG118" cm="1">
        <f t="array" aca="1" ref="DG118" ca="1">IF(BH118,OFFSET(INDIRECT("'"&amp;DX$67&amp;"'!f1"),I118-1,),"")</f>
        <v>4.1970765041187397</v>
      </c>
      <c r="DH118" cm="1">
        <f t="array" aca="1" ref="DH118" ca="1">IF(BI118,OFFSET(INDIRECT("'"&amp;DY$67&amp;"'!f1"),J118-1,),"")</f>
        <v>0.64888219907879796</v>
      </c>
      <c r="DI118" cm="1">
        <f t="array" aca="1" ref="DI118" ca="1">IF(BJ118,OFFSET(INDIRECT("'"&amp;DZ$67&amp;"'!f1"),K118-1,),"")</f>
        <v>7.8768608709797201</v>
      </c>
      <c r="DJ118" cm="1">
        <f t="array" aca="1" ref="DJ118" ca="1">IF(BK118,OFFSET(INDIRECT("'"&amp;EA$67&amp;"'!f1"),L118-1,),"")</f>
        <v>4.1527475938200897</v>
      </c>
      <c r="DK118" cm="1">
        <f t="array" aca="1" ref="DK118" ca="1">IF(BL118,OFFSET(INDIRECT("'"&amp;EB$67&amp;"'!f1"),M118-1,),"")</f>
        <v>39.332431934773901</v>
      </c>
      <c r="DL118" cm="1">
        <f t="array" aca="1" ref="DL118" ca="1">IF(BM118,OFFSET(INDIRECT("'"&amp;EC$67&amp;"'!f1"),N118-1,),"")</f>
        <v>4.1970765041187397</v>
      </c>
      <c r="DM118" cm="1">
        <f t="array" aca="1" ref="DM118" ca="1">IF(BN118,OFFSET(INDIRECT("'"&amp;ED$67&amp;"'!f1"),O118-1,),"")</f>
        <v>0.64888219907879796</v>
      </c>
      <c r="DN118" cm="1">
        <f t="array" aca="1" ref="DN118" ca="1">IF(BO118,OFFSET(INDIRECT("'"&amp;EE$67&amp;"'!f1"),P118-1,),"")</f>
        <v>7.8768608709797201</v>
      </c>
      <c r="DO118" cm="1">
        <f t="array" aca="1" ref="DO118" ca="1">IF(BP118,OFFSET(INDIRECT("'"&amp;EF$67&amp;"'!f1"),Q118-1,),"")</f>
        <v>4.1527475938200897</v>
      </c>
      <c r="DP118" cm="1">
        <f t="array" aca="1" ref="DP118" ca="1">IF(BQ118,OFFSET(INDIRECT("'"&amp;EG$67&amp;"'!f1"),R118-1,),"")</f>
        <v>39.332431934773901</v>
      </c>
      <c r="DQ118" cm="1">
        <f t="array" aca="1" ref="DQ118" ca="1">IF(BR118,OFFSET(INDIRECT("'"&amp;EH$67&amp;"'!f1"),S118-1,),"")</f>
        <v>4.1970765041187397</v>
      </c>
      <c r="DT118" cm="1">
        <f t="array" aca="1" ref="DT118" ca="1">IF(CL118,OFFSET(INDIRECT("'"&amp;DT$67&amp;"'!f1"),E118-1,),"")</f>
        <v>0.64888219907879796</v>
      </c>
      <c r="DU118" cm="1">
        <f t="array" aca="1" ref="DU118" ca="1">IF(CM118,OFFSET(INDIRECT("'"&amp;DU$67&amp;"'!f1"),F118-1,),"")</f>
        <v>7.8768608709797201</v>
      </c>
      <c r="DV118" cm="1">
        <f t="array" aca="1" ref="DV118" ca="1">IF(CN118,OFFSET(INDIRECT("'"&amp;DV$67&amp;"'!f1"),G118-1,),"")</f>
        <v>4.1527475938200897</v>
      </c>
      <c r="DW118" cm="1">
        <f t="array" aca="1" ref="DW118" ca="1">IF(CO118,OFFSET(INDIRECT("'"&amp;DW$67&amp;"'!f1"),H118-1,),"")</f>
        <v>39.332431934773901</v>
      </c>
      <c r="DX118" cm="1">
        <f t="array" aca="1" ref="DX118" ca="1">IF(CP118,OFFSET(INDIRECT("'"&amp;DX$67&amp;"'!f1"),I118-1,),"")</f>
        <v>4.1970765041187397</v>
      </c>
      <c r="DY118" cm="1">
        <f t="array" aca="1" ref="DY118" ca="1">IF(CQ118,OFFSET(INDIRECT("'"&amp;DY$67&amp;"'!f1"),J118-1,),"")</f>
        <v>0.64888219907879796</v>
      </c>
      <c r="DZ118" cm="1">
        <f t="array" aca="1" ref="DZ118" ca="1">IF(CR118,OFFSET(INDIRECT("'"&amp;DZ$67&amp;"'!f1"),K118-1,),"")</f>
        <v>7.8768608709797201</v>
      </c>
      <c r="EA118" cm="1">
        <f t="array" aca="1" ref="EA118" ca="1">IF(CS118,OFFSET(INDIRECT("'"&amp;EA$67&amp;"'!f1"),L118-1,),"")</f>
        <v>4.1527475938200897</v>
      </c>
      <c r="EB118" cm="1">
        <f t="array" aca="1" ref="EB118" ca="1">IF(CT118,OFFSET(INDIRECT("'"&amp;EB$67&amp;"'!f1"),M118-1,),"")</f>
        <v>39.332431934773901</v>
      </c>
      <c r="EC118" cm="1">
        <f t="array" aca="1" ref="EC118" ca="1">IF(CU118,OFFSET(INDIRECT("'"&amp;EC$67&amp;"'!f1"),N118-1,),"")</f>
        <v>4.1970765041187397</v>
      </c>
      <c r="ED118" cm="1">
        <f t="array" aca="1" ref="ED118" ca="1">IF(CV118,OFFSET(INDIRECT("'"&amp;ED$67&amp;"'!f1"),O118-1,),"")</f>
        <v>0.64888219907879796</v>
      </c>
      <c r="EE118" cm="1">
        <f t="array" aca="1" ref="EE118" ca="1">IF(CW118,OFFSET(INDIRECT("'"&amp;EE$67&amp;"'!f1"),P118-1,),"")</f>
        <v>7.8768608709797201</v>
      </c>
      <c r="EF118" cm="1">
        <f t="array" aca="1" ref="EF118" ca="1">IF(CX118,OFFSET(INDIRECT("'"&amp;EF$67&amp;"'!f1"),Q118-1,),"")</f>
        <v>4.1527475938200897</v>
      </c>
      <c r="EG118" cm="1">
        <f t="array" aca="1" ref="EG118" ca="1">IF(CY118,OFFSET(INDIRECT("'"&amp;EG$67&amp;"'!f1"),R118-1,),"")</f>
        <v>39.332431934773901</v>
      </c>
      <c r="EH118" cm="1">
        <f t="array" aca="1" ref="EH118" ca="1">IF(CZ118,OFFSET(INDIRECT("'"&amp;EH$67&amp;"'!f1"),S118-1,),"")</f>
        <v>4.1970765041187397</v>
      </c>
      <c r="EK118" cm="1">
        <f t="array" aca="1" ref="EK118" ca="1">IF(ISNA(E118),0,OFFSET(INDIRECT("'"&amp;EK$67&amp;"'!g1"),E118-1,)*CL118)</f>
        <v>1</v>
      </c>
      <c r="EL118" cm="1">
        <f t="array" aca="1" ref="EL118" ca="1">IF(ISNA(F118),0,OFFSET(INDIRECT("'"&amp;EL$67&amp;"'!g1"),F118-1,)*CM118)</f>
        <v>605</v>
      </c>
      <c r="EM118" cm="1">
        <f t="array" aca="1" ref="EM118" ca="1">IF(ISNA(G118),0,OFFSET(INDIRECT("'"&amp;EM$67&amp;"'!g1"),G118-1,)*CN118)</f>
        <v>944</v>
      </c>
      <c r="EN118" cm="1">
        <f t="array" aca="1" ref="EN118" ca="1">IF(ISNA(H118),0,OFFSET(INDIRECT("'"&amp;EN$67&amp;"'!g1"),H118-1,)*CO118)</f>
        <v>752</v>
      </c>
      <c r="EO118" cm="1">
        <f t="array" aca="1" ref="EO118" ca="1">IF(ISNA(I118),0,OFFSET(INDIRECT("'"&amp;EO$67&amp;"'!g1"),I118-1,)*CP118)</f>
        <v>4837</v>
      </c>
      <c r="EP118" cm="1">
        <f t="array" aca="1" ref="EP118" ca="1">IF(ISNA(J118),0,OFFSET(INDIRECT("'"&amp;EP$67&amp;"'!g1"),J118-1,)*CQ118)</f>
        <v>1</v>
      </c>
      <c r="EQ118" cm="1">
        <f t="array" aca="1" ref="EQ118" ca="1">IF(ISNA(K118),0,OFFSET(INDIRECT("'"&amp;EQ$67&amp;"'!g1"),K118-1,)*CR118)</f>
        <v>605</v>
      </c>
      <c r="ER118" cm="1">
        <f t="array" aca="1" ref="ER118" ca="1">IF(ISNA(L118),0,OFFSET(INDIRECT("'"&amp;ER$67&amp;"'!g1"),L118-1,)*CS118)</f>
        <v>944</v>
      </c>
      <c r="ES118" cm="1">
        <f t="array" aca="1" ref="ES118" ca="1">IF(ISNA(M118),0,OFFSET(INDIRECT("'"&amp;ES$67&amp;"'!g1"),M118-1,)*CT118)</f>
        <v>752</v>
      </c>
      <c r="ET118" cm="1">
        <f t="array" aca="1" ref="ET118" ca="1">IF(ISNA(N118),0,OFFSET(INDIRECT("'"&amp;ET$67&amp;"'!g1"),N118-1,)*CU118)</f>
        <v>4837</v>
      </c>
      <c r="EU118" cm="1">
        <f t="array" aca="1" ref="EU118" ca="1">IF(ISNA(O118),0,OFFSET(INDIRECT("'"&amp;EU$67&amp;"'!g1"),O118-1,)*CV118)</f>
        <v>1</v>
      </c>
      <c r="EV118" cm="1">
        <f t="array" aca="1" ref="EV118" ca="1">IF(ISNA(P118),0,OFFSET(INDIRECT("'"&amp;EV$67&amp;"'!g1"),P118-1,)*CW118)</f>
        <v>605</v>
      </c>
      <c r="EW118" cm="1">
        <f t="array" aca="1" ref="EW118" ca="1">IF(ISNA(Q118),0,OFFSET(INDIRECT("'"&amp;EW$67&amp;"'!g1"),Q118-1,)*CX118)</f>
        <v>944</v>
      </c>
      <c r="EX118" cm="1">
        <f t="array" aca="1" ref="EX118" ca="1">IF(ISNA(R118),0,OFFSET(INDIRECT("'"&amp;EX$67&amp;"'!g1"),R118-1,)*CY118)</f>
        <v>752</v>
      </c>
      <c r="EY118" cm="1">
        <f t="array" aca="1" ref="EY118" ca="1">IF(ISNA(S118),0,OFFSET(INDIRECT("'"&amp;EY$67&amp;"'!g1"),S118-1,)*CZ118)</f>
        <v>4837</v>
      </c>
      <c r="FB118" s="10" cm="1">
        <f t="array" aca="1" ref="FB118" ca="1">IF(ISNA(E118),0,OFFSET(INDIRECT("'"&amp;EK$67&amp;"'!h1"),E118-1,))</f>
        <v>1</v>
      </c>
      <c r="FC118" s="10" cm="1">
        <f t="array" aca="1" ref="FC118" ca="1">IF(ISNA(F118),0,OFFSET(INDIRECT("'"&amp;EL$67&amp;"'!h1"),F118-1,))</f>
        <v>10000</v>
      </c>
      <c r="FD118" s="10" cm="1">
        <f t="array" aca="1" ref="FD118" ca="1">IF(ISNA(G118),0,OFFSET(INDIRECT("'"&amp;EM$67&amp;"'!h1"),G118-1,))</f>
        <v>10000</v>
      </c>
      <c r="FE118" s="10" cm="1">
        <f t="array" aca="1" ref="FE118" ca="1">IF(ISNA(H118),0,OFFSET(INDIRECT("'"&amp;EN$67&amp;"'!h1"),H118-1,))</f>
        <v>10000</v>
      </c>
      <c r="FF118" s="10" cm="1">
        <f t="array" aca="1" ref="FF118" ca="1">IF(ISNA(I118),0,OFFSET(INDIRECT("'"&amp;EO$67&amp;"'!h1"),I118-1,))</f>
        <v>10000</v>
      </c>
      <c r="FG118" s="10" cm="1">
        <f t="array" aca="1" ref="FG118" ca="1">IF(ISNA(J118),0,OFFSET(INDIRECT("'"&amp;EP$67&amp;"'!h1"),J118-1,))</f>
        <v>1</v>
      </c>
      <c r="FH118" s="10" cm="1">
        <f t="array" aca="1" ref="FH118" ca="1">IF(ISNA(K118),0,OFFSET(INDIRECT("'"&amp;EQ$67&amp;"'!h1"),K118-1,))</f>
        <v>10000</v>
      </c>
      <c r="FI118" s="10" cm="1">
        <f t="array" aca="1" ref="FI118" ca="1">IF(ISNA(L118),0,OFFSET(INDIRECT("'"&amp;ER$67&amp;"'!h1"),L118-1,))</f>
        <v>10000</v>
      </c>
      <c r="FJ118" s="10" cm="1">
        <f t="array" aca="1" ref="FJ118" ca="1">IF(ISNA(M118),0,OFFSET(INDIRECT("'"&amp;ES$67&amp;"'!h1"),M118-1,))</f>
        <v>10000</v>
      </c>
      <c r="FK118" s="10" cm="1">
        <f t="array" aca="1" ref="FK118" ca="1">IF(ISNA(N118),0,OFFSET(INDIRECT("'"&amp;ET$67&amp;"'!h1"),N118-1,))</f>
        <v>10000</v>
      </c>
      <c r="FL118" s="10" cm="1">
        <f t="array" aca="1" ref="FL118" ca="1">IF(ISNA(O118),0,OFFSET(INDIRECT("'"&amp;EU$67&amp;"'!h1"),O118-1,))</f>
        <v>1</v>
      </c>
      <c r="FM118" s="10" cm="1">
        <f t="array" aca="1" ref="FM118" ca="1">IF(ISNA(P118),0,OFFSET(INDIRECT("'"&amp;EV$67&amp;"'!h1"),P118-1,))</f>
        <v>10000</v>
      </c>
      <c r="FN118" s="10" cm="1">
        <f t="array" aca="1" ref="FN118" ca="1">IF(ISNA(Q118),0,OFFSET(INDIRECT("'"&amp;EW$67&amp;"'!h1"),Q118-1,))</f>
        <v>10000</v>
      </c>
      <c r="FO118" s="10" cm="1">
        <f t="array" aca="1" ref="FO118" ca="1">IF(ISNA(R118),0,OFFSET(INDIRECT("'"&amp;EX$67&amp;"'!h1"),R118-1,))</f>
        <v>10000</v>
      </c>
      <c r="FP118" s="10" cm="1">
        <f t="array" aca="1" ref="FP118" ca="1">IF(ISNA(S118),0,OFFSET(INDIRECT("'"&amp;EY$67&amp;"'!h1"),S118-1,))</f>
        <v>10000</v>
      </c>
      <c r="FQ118" s="10"/>
      <c r="FS118">
        <f t="shared" ca="1" si="126"/>
        <v>45</v>
      </c>
      <c r="FT118" t="e">
        <f t="shared" ca="1" si="141"/>
        <v>#N/A</v>
      </c>
      <c r="FU118" t="e">
        <f t="shared" ca="1" si="142"/>
        <v>#N/A</v>
      </c>
      <c r="FV118" t="e">
        <f t="shared" ca="1" si="143"/>
        <v>#N/A</v>
      </c>
      <c r="FW118" s="4" t="e">
        <f t="shared" ca="1" si="127"/>
        <v>#N/A</v>
      </c>
      <c r="FX118" s="5" t="e">
        <f t="shared" ca="1" si="128"/>
        <v>#N/A</v>
      </c>
    </row>
    <row r="119" spans="1:180" x14ac:dyDescent="0.2">
      <c r="A119" t="str" cm="1">
        <f t="array" aca="1" ref="A119" ca="1">INDIRECT($A$67&amp;"!A"&amp;ROW(C119)+$B$65)</f>
        <v>[[46,7,9]]</v>
      </c>
      <c r="B119" cm="1">
        <f t="array" aca="1" ref="B119" ca="1">INDIRECT($A$67&amp;"!b"&amp;ROW(C119)+$B$65)</f>
        <v>46</v>
      </c>
      <c r="C119">
        <f t="shared" ca="1" si="125"/>
        <v>9</v>
      </c>
      <c r="D119">
        <f>best!D79</f>
        <v>10</v>
      </c>
      <c r="E119">
        <f t="shared" ca="1" si="154"/>
        <v>76</v>
      </c>
      <c r="F119">
        <f t="shared" ca="1" si="154"/>
        <v>76</v>
      </c>
      <c r="G119">
        <f t="shared" ca="1" si="154"/>
        <v>76</v>
      </c>
      <c r="H119">
        <f t="shared" ca="1" si="154"/>
        <v>68</v>
      </c>
      <c r="I119">
        <f t="shared" ca="1" si="154"/>
        <v>77</v>
      </c>
      <c r="J119">
        <f t="shared" ca="1" si="154"/>
        <v>76</v>
      </c>
      <c r="K119">
        <f t="shared" ca="1" si="154"/>
        <v>76</v>
      </c>
      <c r="L119">
        <f t="shared" ca="1" si="154"/>
        <v>76</v>
      </c>
      <c r="M119">
        <f t="shared" ca="1" si="154"/>
        <v>68</v>
      </c>
      <c r="N119">
        <f t="shared" ca="1" si="154"/>
        <v>77</v>
      </c>
      <c r="O119">
        <f t="shared" ca="1" si="154"/>
        <v>76</v>
      </c>
      <c r="P119">
        <f t="shared" ca="1" si="154"/>
        <v>76</v>
      </c>
      <c r="Q119">
        <f t="shared" ca="1" si="154"/>
        <v>76</v>
      </c>
      <c r="R119">
        <f t="shared" ca="1" si="154"/>
        <v>68</v>
      </c>
      <c r="S119">
        <f t="shared" ca="1" si="154"/>
        <v>77</v>
      </c>
      <c r="V119" cm="1">
        <f t="array" aca="1" ref="V119" ca="1">IF(ISNA(E119),,OFFSET(INDIRECT("'"&amp;V$67&amp;"'!d1"),E119-1,))</f>
        <v>9</v>
      </c>
      <c r="W119" cm="1">
        <f t="array" aca="1" ref="W119" ca="1">IF(ISNA(F119),,OFFSET(INDIRECT("'"&amp;W$67&amp;"'!d1"),F119-1,))</f>
        <v>9</v>
      </c>
      <c r="X119" cm="1">
        <f t="array" aca="1" ref="X119" ca="1">IF(ISNA(G119),,OFFSET(INDIRECT("'"&amp;X$67&amp;"'!d1"),G119-1,))</f>
        <v>9</v>
      </c>
      <c r="Y119" cm="1">
        <f t="array" aca="1" ref="Y119" ca="1">IF(ISNA(H119),,OFFSET(INDIRECT("'"&amp;Y$67&amp;"'!d1"),H119-1,))</f>
        <v>9</v>
      </c>
      <c r="Z119" cm="1">
        <f t="array" aca="1" ref="Z119" ca="1">IF(ISNA(I119),,OFFSET(INDIRECT("'"&amp;Z$67&amp;"'!d1"),I119-1,))</f>
        <v>9</v>
      </c>
      <c r="AA119" cm="1">
        <f t="array" aca="1" ref="AA119" ca="1">IF(ISNA(J119),,OFFSET(INDIRECT("'"&amp;AA$67&amp;"'!d1"),J119-1,))</f>
        <v>9</v>
      </c>
      <c r="AB119" cm="1">
        <f t="array" aca="1" ref="AB119" ca="1">IF(ISNA(K119),,OFFSET(INDIRECT("'"&amp;AB$67&amp;"'!d1"),K119-1,))</f>
        <v>9</v>
      </c>
      <c r="AC119" cm="1">
        <f t="array" aca="1" ref="AC119" ca="1">IF(ISNA(L119),,OFFSET(INDIRECT("'"&amp;AC$67&amp;"'!d1"),L119-1,))</f>
        <v>9</v>
      </c>
      <c r="AD119" cm="1">
        <f t="array" aca="1" ref="AD119" ca="1">IF(ISNA(M119),,OFFSET(INDIRECT("'"&amp;AD$67&amp;"'!d1"),M119-1,))</f>
        <v>9</v>
      </c>
      <c r="AE119" cm="1">
        <f t="array" aca="1" ref="AE119" ca="1">IF(ISNA(N119),,OFFSET(INDIRECT("'"&amp;AE$67&amp;"'!d1"),N119-1,))</f>
        <v>9</v>
      </c>
      <c r="AF119" cm="1">
        <f t="array" aca="1" ref="AF119" ca="1">IF(ISNA(O119),,OFFSET(INDIRECT("'"&amp;AF$67&amp;"'!d1"),O119-1,))</f>
        <v>9</v>
      </c>
      <c r="AG119" cm="1">
        <f t="array" aca="1" ref="AG119" ca="1">IF(ISNA(P119),,OFFSET(INDIRECT("'"&amp;AG$67&amp;"'!d1"),P119-1,))</f>
        <v>9</v>
      </c>
      <c r="AH119" cm="1">
        <f t="array" aca="1" ref="AH119" ca="1">IF(ISNA(Q119),,OFFSET(INDIRECT("'"&amp;AH$67&amp;"'!d1"),Q119-1,))</f>
        <v>9</v>
      </c>
      <c r="AI119" cm="1">
        <f t="array" aca="1" ref="AI119" ca="1">IF(ISNA(R119),,OFFSET(INDIRECT("'"&amp;AI$67&amp;"'!d1"),R119-1,))</f>
        <v>9</v>
      </c>
      <c r="AJ119" cm="1">
        <f t="array" aca="1" ref="AJ119" ca="1">IF(ISNA(S119),,OFFSET(INDIRECT("'"&amp;AJ$67&amp;"'!d1"),S119-1,))</f>
        <v>9</v>
      </c>
      <c r="AM119">
        <f t="shared" ca="1" si="131"/>
        <v>0</v>
      </c>
      <c r="AN119">
        <f t="shared" ca="1" si="131"/>
        <v>0</v>
      </c>
      <c r="AO119">
        <f t="shared" ca="1" si="131"/>
        <v>0</v>
      </c>
      <c r="AP119">
        <f t="shared" ca="1" si="131"/>
        <v>0</v>
      </c>
      <c r="AQ119">
        <f t="shared" ca="1" si="131"/>
        <v>0</v>
      </c>
      <c r="AR119">
        <f t="shared" ca="1" si="138"/>
        <v>0</v>
      </c>
      <c r="AS119">
        <f t="shared" ca="1" si="138"/>
        <v>0</v>
      </c>
      <c r="AT119">
        <f t="shared" ca="1" si="138"/>
        <v>0</v>
      </c>
      <c r="AU119">
        <f t="shared" ca="1" si="138"/>
        <v>0</v>
      </c>
      <c r="AV119">
        <f t="shared" ca="1" si="138"/>
        <v>0</v>
      </c>
      <c r="AW119">
        <f t="shared" ca="1" si="139"/>
        <v>0</v>
      </c>
      <c r="AX119">
        <f t="shared" ca="1" si="139"/>
        <v>0</v>
      </c>
      <c r="AY119">
        <f t="shared" ca="1" si="139"/>
        <v>0</v>
      </c>
      <c r="AZ119">
        <f t="shared" ca="1" si="139"/>
        <v>0</v>
      </c>
      <c r="BA119">
        <f t="shared" ca="1" si="139"/>
        <v>0</v>
      </c>
      <c r="BD119">
        <f t="shared" ca="1" si="148"/>
        <v>1</v>
      </c>
      <c r="BE119">
        <f t="shared" ca="1" si="148"/>
        <v>1</v>
      </c>
      <c r="BF119">
        <f t="shared" ca="1" si="148"/>
        <v>1</v>
      </c>
      <c r="BG119">
        <f t="shared" ca="1" si="148"/>
        <v>1</v>
      </c>
      <c r="BH119">
        <f t="shared" ca="1" si="148"/>
        <v>1</v>
      </c>
      <c r="BI119">
        <f t="shared" ca="1" si="149"/>
        <v>1</v>
      </c>
      <c r="BJ119">
        <f t="shared" ca="1" si="149"/>
        <v>1</v>
      </c>
      <c r="BK119">
        <f t="shared" ca="1" si="149"/>
        <v>1</v>
      </c>
      <c r="BL119">
        <f t="shared" ca="1" si="149"/>
        <v>1</v>
      </c>
      <c r="BM119">
        <f t="shared" ca="1" si="149"/>
        <v>1</v>
      </c>
      <c r="BN119">
        <f t="shared" ca="1" si="146"/>
        <v>1</v>
      </c>
      <c r="BO119">
        <f t="shared" ca="1" si="146"/>
        <v>1</v>
      </c>
      <c r="BP119">
        <f t="shared" ca="1" si="146"/>
        <v>1</v>
      </c>
      <c r="BQ119">
        <f t="shared" ca="1" si="146"/>
        <v>1</v>
      </c>
      <c r="BR119">
        <f t="shared" ca="1" si="146"/>
        <v>1</v>
      </c>
      <c r="BU119">
        <f t="shared" ca="1" si="150"/>
        <v>9</v>
      </c>
      <c r="BV119">
        <f t="shared" ca="1" si="150"/>
        <v>9</v>
      </c>
      <c r="BW119">
        <f t="shared" ca="1" si="150"/>
        <v>9</v>
      </c>
      <c r="BX119">
        <f t="shared" ca="1" si="150"/>
        <v>9</v>
      </c>
      <c r="BY119">
        <f t="shared" ca="1" si="150"/>
        <v>9</v>
      </c>
      <c r="BZ119">
        <f t="shared" ca="1" si="151"/>
        <v>9</v>
      </c>
      <c r="CA119">
        <f t="shared" ca="1" si="151"/>
        <v>9</v>
      </c>
      <c r="CB119">
        <f t="shared" ca="1" si="151"/>
        <v>9</v>
      </c>
      <c r="CC119">
        <f t="shared" ca="1" si="151"/>
        <v>9</v>
      </c>
      <c r="CD119">
        <f t="shared" ca="1" si="151"/>
        <v>9</v>
      </c>
      <c r="CE119">
        <f t="shared" ca="1" si="147"/>
        <v>9</v>
      </c>
      <c r="CF119">
        <f t="shared" ca="1" si="147"/>
        <v>9</v>
      </c>
      <c r="CG119">
        <f t="shared" ca="1" si="147"/>
        <v>9</v>
      </c>
      <c r="CH119">
        <f t="shared" ca="1" si="147"/>
        <v>9</v>
      </c>
      <c r="CI119">
        <f t="shared" ca="1" si="147"/>
        <v>9</v>
      </c>
      <c r="CL119">
        <f t="shared" ca="1" si="152"/>
        <v>1</v>
      </c>
      <c r="CM119">
        <f t="shared" ca="1" si="152"/>
        <v>1</v>
      </c>
      <c r="CN119">
        <f t="shared" ca="1" si="152"/>
        <v>1</v>
      </c>
      <c r="CO119">
        <f t="shared" ca="1" si="152"/>
        <v>1</v>
      </c>
      <c r="CP119">
        <f t="shared" ca="1" si="152"/>
        <v>1</v>
      </c>
      <c r="CQ119">
        <f t="shared" ca="1" si="153"/>
        <v>1</v>
      </c>
      <c r="CR119">
        <f t="shared" ca="1" si="153"/>
        <v>1</v>
      </c>
      <c r="CS119">
        <f t="shared" ca="1" si="153"/>
        <v>1</v>
      </c>
      <c r="CT119">
        <f t="shared" ca="1" si="153"/>
        <v>1</v>
      </c>
      <c r="CU119">
        <f t="shared" ca="1" si="153"/>
        <v>1</v>
      </c>
      <c r="CV119">
        <f t="shared" ca="1" si="145"/>
        <v>1</v>
      </c>
      <c r="CW119">
        <f t="shared" ca="1" si="145"/>
        <v>1</v>
      </c>
      <c r="CX119">
        <f t="shared" ca="1" si="145"/>
        <v>1</v>
      </c>
      <c r="CY119">
        <f t="shared" ca="1" si="145"/>
        <v>1</v>
      </c>
      <c r="CZ119">
        <f t="shared" ca="1" si="145"/>
        <v>1</v>
      </c>
      <c r="DC119" cm="1">
        <f t="array" aca="1" ref="DC119" ca="1">IF(BD119,OFFSET(INDIRECT("'"&amp;DT$67&amp;"'!f1"),E119-1,),"")</f>
        <v>0.68082804512232498</v>
      </c>
      <c r="DD119" cm="1">
        <f t="array" aca="1" ref="DD119" ca="1">IF(BE119,OFFSET(INDIRECT("'"&amp;DU$67&amp;"'!f1"),F119-1,),"")</f>
        <v>8.6927094040438497</v>
      </c>
      <c r="DE119" cm="1">
        <f t="array" aca="1" ref="DE119" ca="1">IF(BF119,OFFSET(INDIRECT("'"&amp;DV$67&amp;"'!f1"),G119-1,),"")</f>
        <v>4.4812408108264199</v>
      </c>
      <c r="DF119" cm="1">
        <f t="array" aca="1" ref="DF119" ca="1">IF(BG119,OFFSET(INDIRECT("'"&amp;DW$67&amp;"'!f1"),H119-1,),"")</f>
        <v>41.353275358676903</v>
      </c>
      <c r="DG119" cm="1">
        <f t="array" aca="1" ref="DG119" ca="1">IF(BH119,OFFSET(INDIRECT("'"&amp;DX$67&amp;"'!f1"),I119-1,),"")</f>
        <v>4.5126594929024497</v>
      </c>
      <c r="DH119" cm="1">
        <f t="array" aca="1" ref="DH119" ca="1">IF(BI119,OFFSET(INDIRECT("'"&amp;DY$67&amp;"'!f1"),J119-1,),"")</f>
        <v>0.68082804512232498</v>
      </c>
      <c r="DI119" cm="1">
        <f t="array" aca="1" ref="DI119" ca="1">IF(BJ119,OFFSET(INDIRECT("'"&amp;DZ$67&amp;"'!f1"),K119-1,),"")</f>
        <v>8.6927094040438497</v>
      </c>
      <c r="DJ119" cm="1">
        <f t="array" aca="1" ref="DJ119" ca="1">IF(BK119,OFFSET(INDIRECT("'"&amp;EA$67&amp;"'!f1"),L119-1,),"")</f>
        <v>4.4812408108264199</v>
      </c>
      <c r="DK119" cm="1">
        <f t="array" aca="1" ref="DK119" ca="1">IF(BL119,OFFSET(INDIRECT("'"&amp;EB$67&amp;"'!f1"),M119-1,),"")</f>
        <v>41.353275358676903</v>
      </c>
      <c r="DL119" cm="1">
        <f t="array" aca="1" ref="DL119" ca="1">IF(BM119,OFFSET(INDIRECT("'"&amp;EC$67&amp;"'!f1"),N119-1,),"")</f>
        <v>4.5126594929024497</v>
      </c>
      <c r="DM119" cm="1">
        <f t="array" aca="1" ref="DM119" ca="1">IF(BN119,OFFSET(INDIRECT("'"&amp;ED$67&amp;"'!f1"),O119-1,),"")</f>
        <v>0.68082804512232498</v>
      </c>
      <c r="DN119" cm="1">
        <f t="array" aca="1" ref="DN119" ca="1">IF(BO119,OFFSET(INDIRECT("'"&amp;EE$67&amp;"'!f1"),P119-1,),"")</f>
        <v>8.6927094040438497</v>
      </c>
      <c r="DO119" cm="1">
        <f t="array" aca="1" ref="DO119" ca="1">IF(BP119,OFFSET(INDIRECT("'"&amp;EF$67&amp;"'!f1"),Q119-1,),"")</f>
        <v>4.4812408108264199</v>
      </c>
      <c r="DP119" cm="1">
        <f t="array" aca="1" ref="DP119" ca="1">IF(BQ119,OFFSET(INDIRECT("'"&amp;EG$67&amp;"'!f1"),R119-1,),"")</f>
        <v>41.353275358676903</v>
      </c>
      <c r="DQ119" cm="1">
        <f t="array" aca="1" ref="DQ119" ca="1">IF(BR119,OFFSET(INDIRECT("'"&amp;EH$67&amp;"'!f1"),S119-1,),"")</f>
        <v>4.5126594929024497</v>
      </c>
      <c r="DT119" cm="1">
        <f t="array" aca="1" ref="DT119" ca="1">IF(CL119,OFFSET(INDIRECT("'"&amp;DT$67&amp;"'!f1"),E119-1,),"")</f>
        <v>0.68082804512232498</v>
      </c>
      <c r="DU119" cm="1">
        <f t="array" aca="1" ref="DU119" ca="1">IF(CM119,OFFSET(INDIRECT("'"&amp;DU$67&amp;"'!f1"),F119-1,),"")</f>
        <v>8.6927094040438497</v>
      </c>
      <c r="DV119" cm="1">
        <f t="array" aca="1" ref="DV119" ca="1">IF(CN119,OFFSET(INDIRECT("'"&amp;DV$67&amp;"'!f1"),G119-1,),"")</f>
        <v>4.4812408108264199</v>
      </c>
      <c r="DW119" cm="1">
        <f t="array" aca="1" ref="DW119" ca="1">IF(CO119,OFFSET(INDIRECT("'"&amp;DW$67&amp;"'!f1"),H119-1,),"")</f>
        <v>41.353275358676903</v>
      </c>
      <c r="DX119" cm="1">
        <f t="array" aca="1" ref="DX119" ca="1">IF(CP119,OFFSET(INDIRECT("'"&amp;DX$67&amp;"'!f1"),I119-1,),"")</f>
        <v>4.5126594929024497</v>
      </c>
      <c r="DY119" cm="1">
        <f t="array" aca="1" ref="DY119" ca="1">IF(CQ119,OFFSET(INDIRECT("'"&amp;DY$67&amp;"'!f1"),J119-1,),"")</f>
        <v>0.68082804512232498</v>
      </c>
      <c r="DZ119" cm="1">
        <f t="array" aca="1" ref="DZ119" ca="1">IF(CR119,OFFSET(INDIRECT("'"&amp;DZ$67&amp;"'!f1"),K119-1,),"")</f>
        <v>8.6927094040438497</v>
      </c>
      <c r="EA119" cm="1">
        <f t="array" aca="1" ref="EA119" ca="1">IF(CS119,OFFSET(INDIRECT("'"&amp;EA$67&amp;"'!f1"),L119-1,),"")</f>
        <v>4.4812408108264199</v>
      </c>
      <c r="EB119" cm="1">
        <f t="array" aca="1" ref="EB119" ca="1">IF(CT119,OFFSET(INDIRECT("'"&amp;EB$67&amp;"'!f1"),M119-1,),"")</f>
        <v>41.353275358676903</v>
      </c>
      <c r="EC119" cm="1">
        <f t="array" aca="1" ref="EC119" ca="1">IF(CU119,OFFSET(INDIRECT("'"&amp;EC$67&amp;"'!f1"),N119-1,),"")</f>
        <v>4.5126594929024497</v>
      </c>
      <c r="ED119" cm="1">
        <f t="array" aca="1" ref="ED119" ca="1">IF(CV119,OFFSET(INDIRECT("'"&amp;ED$67&amp;"'!f1"),O119-1,),"")</f>
        <v>0.68082804512232498</v>
      </c>
      <c r="EE119" cm="1">
        <f t="array" aca="1" ref="EE119" ca="1">IF(CW119,OFFSET(INDIRECT("'"&amp;EE$67&amp;"'!f1"),P119-1,),"")</f>
        <v>8.6927094040438497</v>
      </c>
      <c r="EF119" cm="1">
        <f t="array" aca="1" ref="EF119" ca="1">IF(CX119,OFFSET(INDIRECT("'"&amp;EF$67&amp;"'!f1"),Q119-1,),"")</f>
        <v>4.4812408108264199</v>
      </c>
      <c r="EG119" cm="1">
        <f t="array" aca="1" ref="EG119" ca="1">IF(CY119,OFFSET(INDIRECT("'"&amp;EG$67&amp;"'!f1"),R119-1,),"")</f>
        <v>41.353275358676903</v>
      </c>
      <c r="EH119" cm="1">
        <f t="array" aca="1" ref="EH119" ca="1">IF(CZ119,OFFSET(INDIRECT("'"&amp;EH$67&amp;"'!f1"),S119-1,),"")</f>
        <v>4.5126594929024497</v>
      </c>
      <c r="EK119" cm="1">
        <f t="array" aca="1" ref="EK119" ca="1">IF(ISNA(E119),0,OFFSET(INDIRECT("'"&amp;EK$67&amp;"'!g1"),E119-1,)*CL119)</f>
        <v>1</v>
      </c>
      <c r="EL119" cm="1">
        <f t="array" aca="1" ref="EL119" ca="1">IF(ISNA(F119),0,OFFSET(INDIRECT("'"&amp;EL$67&amp;"'!g1"),F119-1,)*CM119)</f>
        <v>278</v>
      </c>
      <c r="EM119" cm="1">
        <f t="array" aca="1" ref="EM119" ca="1">IF(ISNA(G119),0,OFFSET(INDIRECT("'"&amp;EM$67&amp;"'!g1"),G119-1,)*CN119)</f>
        <v>339</v>
      </c>
      <c r="EN119" cm="1">
        <f t="array" aca="1" ref="EN119" ca="1">IF(ISNA(H119),0,OFFSET(INDIRECT("'"&amp;EN$67&amp;"'!g1"),H119-1,)*CO119)</f>
        <v>480</v>
      </c>
      <c r="EO119" cm="1">
        <f t="array" aca="1" ref="EO119" ca="1">IF(ISNA(I119),0,OFFSET(INDIRECT("'"&amp;EO$67&amp;"'!g1"),I119-1,)*CP119)</f>
        <v>5594</v>
      </c>
      <c r="EP119" cm="1">
        <f t="array" aca="1" ref="EP119" ca="1">IF(ISNA(J119),0,OFFSET(INDIRECT("'"&amp;EP$67&amp;"'!g1"),J119-1,)*CQ119)</f>
        <v>1</v>
      </c>
      <c r="EQ119" cm="1">
        <f t="array" aca="1" ref="EQ119" ca="1">IF(ISNA(K119),0,OFFSET(INDIRECT("'"&amp;EQ$67&amp;"'!g1"),K119-1,)*CR119)</f>
        <v>278</v>
      </c>
      <c r="ER119" cm="1">
        <f t="array" aca="1" ref="ER119" ca="1">IF(ISNA(L119),0,OFFSET(INDIRECT("'"&amp;ER$67&amp;"'!g1"),L119-1,)*CS119)</f>
        <v>339</v>
      </c>
      <c r="ES119" cm="1">
        <f t="array" aca="1" ref="ES119" ca="1">IF(ISNA(M119),0,OFFSET(INDIRECT("'"&amp;ES$67&amp;"'!g1"),M119-1,)*CT119)</f>
        <v>480</v>
      </c>
      <c r="ET119" cm="1">
        <f t="array" aca="1" ref="ET119" ca="1">IF(ISNA(N119),0,OFFSET(INDIRECT("'"&amp;ET$67&amp;"'!g1"),N119-1,)*CU119)</f>
        <v>5594</v>
      </c>
      <c r="EU119" cm="1">
        <f t="array" aca="1" ref="EU119" ca="1">IF(ISNA(O119),0,OFFSET(INDIRECT("'"&amp;EU$67&amp;"'!g1"),O119-1,)*CV119)</f>
        <v>1</v>
      </c>
      <c r="EV119" cm="1">
        <f t="array" aca="1" ref="EV119" ca="1">IF(ISNA(P119),0,OFFSET(INDIRECT("'"&amp;EV$67&amp;"'!g1"),P119-1,)*CW119)</f>
        <v>278</v>
      </c>
      <c r="EW119" cm="1">
        <f t="array" aca="1" ref="EW119" ca="1">IF(ISNA(Q119),0,OFFSET(INDIRECT("'"&amp;EW$67&amp;"'!g1"),Q119-1,)*CX119)</f>
        <v>339</v>
      </c>
      <c r="EX119" cm="1">
        <f t="array" aca="1" ref="EX119" ca="1">IF(ISNA(R119),0,OFFSET(INDIRECT("'"&amp;EX$67&amp;"'!g1"),R119-1,)*CY119)</f>
        <v>480</v>
      </c>
      <c r="EY119" cm="1">
        <f t="array" aca="1" ref="EY119" ca="1">IF(ISNA(S119),0,OFFSET(INDIRECT("'"&amp;EY$67&amp;"'!g1"),S119-1,)*CZ119)</f>
        <v>5594</v>
      </c>
      <c r="FB119" s="10" cm="1">
        <f t="array" aca="1" ref="FB119" ca="1">IF(ISNA(E119),0,OFFSET(INDIRECT("'"&amp;EK$67&amp;"'!h1"),E119-1,))</f>
        <v>1</v>
      </c>
      <c r="FC119" s="10" cm="1">
        <f t="array" aca="1" ref="FC119" ca="1">IF(ISNA(F119),0,OFFSET(INDIRECT("'"&amp;EL$67&amp;"'!h1"),F119-1,))</f>
        <v>10000</v>
      </c>
      <c r="FD119" s="10" cm="1">
        <f t="array" aca="1" ref="FD119" ca="1">IF(ISNA(G119),0,OFFSET(INDIRECT("'"&amp;EM$67&amp;"'!h1"),G119-1,))</f>
        <v>10000</v>
      </c>
      <c r="FE119" s="10" cm="1">
        <f t="array" aca="1" ref="FE119" ca="1">IF(ISNA(H119),0,OFFSET(INDIRECT("'"&amp;EN$67&amp;"'!h1"),H119-1,))</f>
        <v>10000</v>
      </c>
      <c r="FF119" s="10" cm="1">
        <f t="array" aca="1" ref="FF119" ca="1">IF(ISNA(I119),0,OFFSET(INDIRECT("'"&amp;EO$67&amp;"'!h1"),I119-1,))</f>
        <v>10000</v>
      </c>
      <c r="FG119" s="10" cm="1">
        <f t="array" aca="1" ref="FG119" ca="1">IF(ISNA(J119),0,OFFSET(INDIRECT("'"&amp;EP$67&amp;"'!h1"),J119-1,))</f>
        <v>1</v>
      </c>
      <c r="FH119" s="10" cm="1">
        <f t="array" aca="1" ref="FH119" ca="1">IF(ISNA(K119),0,OFFSET(INDIRECT("'"&amp;EQ$67&amp;"'!h1"),K119-1,))</f>
        <v>10000</v>
      </c>
      <c r="FI119" s="10" cm="1">
        <f t="array" aca="1" ref="FI119" ca="1">IF(ISNA(L119),0,OFFSET(INDIRECT("'"&amp;ER$67&amp;"'!h1"),L119-1,))</f>
        <v>10000</v>
      </c>
      <c r="FJ119" s="10" cm="1">
        <f t="array" aca="1" ref="FJ119" ca="1">IF(ISNA(M119),0,OFFSET(INDIRECT("'"&amp;ES$67&amp;"'!h1"),M119-1,))</f>
        <v>10000</v>
      </c>
      <c r="FK119" s="10" cm="1">
        <f t="array" aca="1" ref="FK119" ca="1">IF(ISNA(N119),0,OFFSET(INDIRECT("'"&amp;ET$67&amp;"'!h1"),N119-1,))</f>
        <v>10000</v>
      </c>
      <c r="FL119" s="10" cm="1">
        <f t="array" aca="1" ref="FL119" ca="1">IF(ISNA(O119),0,OFFSET(INDIRECT("'"&amp;EU$67&amp;"'!h1"),O119-1,))</f>
        <v>1</v>
      </c>
      <c r="FM119" s="10" cm="1">
        <f t="array" aca="1" ref="FM119" ca="1">IF(ISNA(P119),0,OFFSET(INDIRECT("'"&amp;EV$67&amp;"'!h1"),P119-1,))</f>
        <v>10000</v>
      </c>
      <c r="FN119" s="10" cm="1">
        <f t="array" aca="1" ref="FN119" ca="1">IF(ISNA(Q119),0,OFFSET(INDIRECT("'"&amp;EW$67&amp;"'!h1"),Q119-1,))</f>
        <v>10000</v>
      </c>
      <c r="FO119" s="10" cm="1">
        <f t="array" aca="1" ref="FO119" ca="1">IF(ISNA(R119),0,OFFSET(INDIRECT("'"&amp;EX$67&amp;"'!h1"),R119-1,))</f>
        <v>10000</v>
      </c>
      <c r="FP119" s="10" cm="1">
        <f t="array" aca="1" ref="FP119" ca="1">IF(ISNA(S119),0,OFFSET(INDIRECT("'"&amp;EY$67&amp;"'!h1"),S119-1,))</f>
        <v>10000</v>
      </c>
      <c r="FQ119" s="10"/>
      <c r="FS119">
        <f t="shared" ca="1" si="126"/>
        <v>46</v>
      </c>
      <c r="FT119" t="e">
        <f t="shared" ca="1" si="141"/>
        <v>#N/A</v>
      </c>
      <c r="FU119" t="e">
        <f t="shared" ca="1" si="142"/>
        <v>#N/A</v>
      </c>
      <c r="FV119" t="e">
        <f t="shared" ca="1" si="143"/>
        <v>#N/A</v>
      </c>
      <c r="FW119" s="4" t="e">
        <f t="shared" ca="1" si="127"/>
        <v>#N/A</v>
      </c>
      <c r="FX119" s="5" t="e">
        <f t="shared" ca="1" si="128"/>
        <v>#N/A</v>
      </c>
    </row>
    <row r="120" spans="1:180" x14ac:dyDescent="0.2">
      <c r="A120" t="str" cm="1">
        <f t="array" aca="1" ref="A120" ca="1">INDIRECT($A$67&amp;"!A"&amp;ROW(C120)+$B$65)</f>
        <v>[[47,8,9]]</v>
      </c>
      <c r="B120" cm="1">
        <f t="array" aca="1" ref="B120" ca="1">INDIRECT($A$67&amp;"!b"&amp;ROW(C120)+$B$65)</f>
        <v>47</v>
      </c>
      <c r="C120">
        <f t="shared" ca="1" si="125"/>
        <v>9</v>
      </c>
      <c r="D120">
        <f>best!D80</f>
        <v>12</v>
      </c>
      <c r="E120">
        <f t="shared" ca="1" si="154"/>
        <v>77</v>
      </c>
      <c r="F120">
        <f t="shared" ca="1" si="154"/>
        <v>77</v>
      </c>
      <c r="G120">
        <f t="shared" ca="1" si="154"/>
        <v>77</v>
      </c>
      <c r="H120">
        <f t="shared" ca="1" si="154"/>
        <v>69</v>
      </c>
      <c r="I120">
        <f t="shared" ca="1" si="154"/>
        <v>78</v>
      </c>
      <c r="J120">
        <f t="shared" ca="1" si="154"/>
        <v>77</v>
      </c>
      <c r="K120">
        <f t="shared" ca="1" si="154"/>
        <v>77</v>
      </c>
      <c r="L120">
        <f t="shared" ca="1" si="154"/>
        <v>77</v>
      </c>
      <c r="M120">
        <f t="shared" ca="1" si="154"/>
        <v>69</v>
      </c>
      <c r="N120">
        <f t="shared" ca="1" si="154"/>
        <v>78</v>
      </c>
      <c r="O120">
        <f t="shared" ca="1" si="154"/>
        <v>77</v>
      </c>
      <c r="P120">
        <f t="shared" ca="1" si="154"/>
        <v>77</v>
      </c>
      <c r="Q120">
        <f t="shared" ca="1" si="154"/>
        <v>77</v>
      </c>
      <c r="R120">
        <f t="shared" ca="1" si="154"/>
        <v>69</v>
      </c>
      <c r="S120">
        <f t="shared" ca="1" si="154"/>
        <v>78</v>
      </c>
      <c r="V120" cm="1">
        <f t="array" aca="1" ref="V120" ca="1">IF(ISNA(E120),,OFFSET(INDIRECT("'"&amp;V$67&amp;"'!d1"),E120-1,))</f>
        <v>9</v>
      </c>
      <c r="W120" cm="1">
        <f t="array" aca="1" ref="W120" ca="1">IF(ISNA(F120),,OFFSET(INDIRECT("'"&amp;W$67&amp;"'!d1"),F120-1,))</f>
        <v>9</v>
      </c>
      <c r="X120" cm="1">
        <f t="array" aca="1" ref="X120" ca="1">IF(ISNA(G120),,OFFSET(INDIRECT("'"&amp;X$67&amp;"'!d1"),G120-1,))</f>
        <v>9</v>
      </c>
      <c r="Y120" cm="1">
        <f t="array" aca="1" ref="Y120" ca="1">IF(ISNA(H120),,OFFSET(INDIRECT("'"&amp;Y$67&amp;"'!d1"),H120-1,))</f>
        <v>9</v>
      </c>
      <c r="Z120" cm="1">
        <f t="array" aca="1" ref="Z120" ca="1">IF(ISNA(I120),,OFFSET(INDIRECT("'"&amp;Z$67&amp;"'!d1"),I120-1,))</f>
        <v>9</v>
      </c>
      <c r="AA120" cm="1">
        <f t="array" aca="1" ref="AA120" ca="1">IF(ISNA(J120),,OFFSET(INDIRECT("'"&amp;AA$67&amp;"'!d1"),J120-1,))</f>
        <v>9</v>
      </c>
      <c r="AB120" cm="1">
        <f t="array" aca="1" ref="AB120" ca="1">IF(ISNA(K120),,OFFSET(INDIRECT("'"&amp;AB$67&amp;"'!d1"),K120-1,))</f>
        <v>9</v>
      </c>
      <c r="AC120" cm="1">
        <f t="array" aca="1" ref="AC120" ca="1">IF(ISNA(L120),,OFFSET(INDIRECT("'"&amp;AC$67&amp;"'!d1"),L120-1,))</f>
        <v>9</v>
      </c>
      <c r="AD120" cm="1">
        <f t="array" aca="1" ref="AD120" ca="1">IF(ISNA(M120),,OFFSET(INDIRECT("'"&amp;AD$67&amp;"'!d1"),M120-1,))</f>
        <v>9</v>
      </c>
      <c r="AE120" cm="1">
        <f t="array" aca="1" ref="AE120" ca="1">IF(ISNA(N120),,OFFSET(INDIRECT("'"&amp;AE$67&amp;"'!d1"),N120-1,))</f>
        <v>9</v>
      </c>
      <c r="AF120" cm="1">
        <f t="array" aca="1" ref="AF120" ca="1">IF(ISNA(O120),,OFFSET(INDIRECT("'"&amp;AF$67&amp;"'!d1"),O120-1,))</f>
        <v>9</v>
      </c>
      <c r="AG120" cm="1">
        <f t="array" aca="1" ref="AG120" ca="1">IF(ISNA(P120),,OFFSET(INDIRECT("'"&amp;AG$67&amp;"'!d1"),P120-1,))</f>
        <v>9</v>
      </c>
      <c r="AH120" cm="1">
        <f t="array" aca="1" ref="AH120" ca="1">IF(ISNA(Q120),,OFFSET(INDIRECT("'"&amp;AH$67&amp;"'!d1"),Q120-1,))</f>
        <v>9</v>
      </c>
      <c r="AI120" cm="1">
        <f t="array" aca="1" ref="AI120" ca="1">IF(ISNA(R120),,OFFSET(INDIRECT("'"&amp;AI$67&amp;"'!d1"),R120-1,))</f>
        <v>9</v>
      </c>
      <c r="AJ120" cm="1">
        <f t="array" aca="1" ref="AJ120" ca="1">IF(ISNA(S120),,OFFSET(INDIRECT("'"&amp;AJ$67&amp;"'!d1"),S120-1,))</f>
        <v>9</v>
      </c>
      <c r="AM120">
        <f t="shared" ca="1" si="131"/>
        <v>0</v>
      </c>
      <c r="AN120">
        <f t="shared" ca="1" si="131"/>
        <v>0</v>
      </c>
      <c r="AO120">
        <f t="shared" ca="1" si="131"/>
        <v>0</v>
      </c>
      <c r="AP120">
        <f t="shared" ca="1" si="131"/>
        <v>0</v>
      </c>
      <c r="AQ120">
        <f t="shared" ca="1" si="131"/>
        <v>0</v>
      </c>
      <c r="AR120">
        <f t="shared" ca="1" si="138"/>
        <v>0</v>
      </c>
      <c r="AS120">
        <f t="shared" ca="1" si="138"/>
        <v>0</v>
      </c>
      <c r="AT120">
        <f t="shared" ca="1" si="138"/>
        <v>0</v>
      </c>
      <c r="AU120">
        <f t="shared" ca="1" si="138"/>
        <v>0</v>
      </c>
      <c r="AV120">
        <f t="shared" ca="1" si="138"/>
        <v>0</v>
      </c>
      <c r="AW120">
        <f t="shared" ca="1" si="139"/>
        <v>0</v>
      </c>
      <c r="AX120">
        <f t="shared" ca="1" si="139"/>
        <v>0</v>
      </c>
      <c r="AY120">
        <f t="shared" ca="1" si="139"/>
        <v>0</v>
      </c>
      <c r="AZ120">
        <f t="shared" ca="1" si="139"/>
        <v>0</v>
      </c>
      <c r="BA120">
        <f t="shared" ca="1" si="139"/>
        <v>0</v>
      </c>
      <c r="BD120">
        <f t="shared" ca="1" si="148"/>
        <v>1</v>
      </c>
      <c r="BE120">
        <f t="shared" ca="1" si="148"/>
        <v>1</v>
      </c>
      <c r="BF120">
        <f t="shared" ca="1" si="148"/>
        <v>1</v>
      </c>
      <c r="BG120">
        <f t="shared" ca="1" si="148"/>
        <v>1</v>
      </c>
      <c r="BH120">
        <f t="shared" ca="1" si="148"/>
        <v>1</v>
      </c>
      <c r="BI120">
        <f t="shared" ca="1" si="149"/>
        <v>1</v>
      </c>
      <c r="BJ120">
        <f t="shared" ca="1" si="149"/>
        <v>1</v>
      </c>
      <c r="BK120">
        <f t="shared" ca="1" si="149"/>
        <v>1</v>
      </c>
      <c r="BL120">
        <f t="shared" ca="1" si="149"/>
        <v>1</v>
      </c>
      <c r="BM120">
        <f t="shared" ca="1" si="149"/>
        <v>1</v>
      </c>
      <c r="BN120">
        <f t="shared" ca="1" si="146"/>
        <v>1</v>
      </c>
      <c r="BO120">
        <f t="shared" ca="1" si="146"/>
        <v>1</v>
      </c>
      <c r="BP120">
        <f t="shared" ca="1" si="146"/>
        <v>1</v>
      </c>
      <c r="BQ120">
        <f t="shared" ca="1" si="146"/>
        <v>1</v>
      </c>
      <c r="BR120">
        <f t="shared" ca="1" si="146"/>
        <v>1</v>
      </c>
      <c r="BU120">
        <f t="shared" ca="1" si="150"/>
        <v>9</v>
      </c>
      <c r="BV120">
        <f t="shared" ca="1" si="150"/>
        <v>9</v>
      </c>
      <c r="BW120">
        <f t="shared" ca="1" si="150"/>
        <v>9</v>
      </c>
      <c r="BX120">
        <f t="shared" ca="1" si="150"/>
        <v>9</v>
      </c>
      <c r="BY120">
        <f t="shared" ca="1" si="150"/>
        <v>9</v>
      </c>
      <c r="BZ120">
        <f t="shared" ca="1" si="151"/>
        <v>9</v>
      </c>
      <c r="CA120">
        <f t="shared" ca="1" si="151"/>
        <v>9</v>
      </c>
      <c r="CB120">
        <f t="shared" ca="1" si="151"/>
        <v>9</v>
      </c>
      <c r="CC120">
        <f t="shared" ca="1" si="151"/>
        <v>9</v>
      </c>
      <c r="CD120">
        <f t="shared" ca="1" si="151"/>
        <v>9</v>
      </c>
      <c r="CE120">
        <f t="shared" ca="1" si="147"/>
        <v>9</v>
      </c>
      <c r="CF120">
        <f t="shared" ca="1" si="147"/>
        <v>9</v>
      </c>
      <c r="CG120">
        <f t="shared" ca="1" si="147"/>
        <v>9</v>
      </c>
      <c r="CH120">
        <f t="shared" ca="1" si="147"/>
        <v>9</v>
      </c>
      <c r="CI120">
        <f t="shared" ca="1" si="147"/>
        <v>9</v>
      </c>
      <c r="CL120">
        <f t="shared" ca="1" si="152"/>
        <v>1</v>
      </c>
      <c r="CM120">
        <f t="shared" ca="1" si="152"/>
        <v>1</v>
      </c>
      <c r="CN120">
        <f t="shared" ca="1" si="152"/>
        <v>1</v>
      </c>
      <c r="CO120">
        <f t="shared" ca="1" si="152"/>
        <v>1</v>
      </c>
      <c r="CP120">
        <f t="shared" ca="1" si="152"/>
        <v>1</v>
      </c>
      <c r="CQ120">
        <f t="shared" ca="1" si="153"/>
        <v>1</v>
      </c>
      <c r="CR120">
        <f t="shared" ca="1" si="153"/>
        <v>1</v>
      </c>
      <c r="CS120">
        <f t="shared" ca="1" si="153"/>
        <v>1</v>
      </c>
      <c r="CT120">
        <f t="shared" ca="1" si="153"/>
        <v>1</v>
      </c>
      <c r="CU120">
        <f t="shared" ca="1" si="153"/>
        <v>1</v>
      </c>
      <c r="CV120">
        <f t="shared" ca="1" si="145"/>
        <v>1</v>
      </c>
      <c r="CW120">
        <f t="shared" ca="1" si="145"/>
        <v>1</v>
      </c>
      <c r="CX120">
        <f t="shared" ca="1" si="145"/>
        <v>1</v>
      </c>
      <c r="CY120">
        <f t="shared" ca="1" si="145"/>
        <v>1</v>
      </c>
      <c r="CZ120">
        <f t="shared" ca="1" si="145"/>
        <v>1</v>
      </c>
      <c r="DC120" cm="1">
        <f t="array" aca="1" ref="DC120" ca="1">IF(BD120,OFFSET(INDIRECT("'"&amp;DT$67&amp;"'!f1"),E120-1,),"")</f>
        <v>0.70833167061209601</v>
      </c>
      <c r="DD120" cm="1">
        <f t="array" aca="1" ref="DD120" ca="1">IF(BE120,OFFSET(INDIRECT("'"&amp;DU$67&amp;"'!f1"),F120-1,),"")</f>
        <v>9.4760266728699207</v>
      </c>
      <c r="DE120" cm="1">
        <f t="array" aca="1" ref="DE120" ca="1">IF(BF120,OFFSET(INDIRECT("'"&amp;DV$67&amp;"'!f1"),G120-1,),"")</f>
        <v>4.8577266298234401</v>
      </c>
      <c r="DF120" cm="1">
        <f t="array" aca="1" ref="DF120" ca="1">IF(BG120,OFFSET(INDIRECT("'"&amp;DW$67&amp;"'!f1"),H120-1,),"")</f>
        <v>43.673036508262101</v>
      </c>
      <c r="DG120" cm="1">
        <f t="array" aca="1" ref="DG120" ca="1">IF(BH120,OFFSET(INDIRECT("'"&amp;DX$67&amp;"'!f1"),I120-1,),"")</f>
        <v>4.9614753806963501</v>
      </c>
      <c r="DH120" cm="1">
        <f t="array" aca="1" ref="DH120" ca="1">IF(BI120,OFFSET(INDIRECT("'"&amp;DY$67&amp;"'!f1"),J120-1,),"")</f>
        <v>0.70833167061209601</v>
      </c>
      <c r="DI120" cm="1">
        <f t="array" aca="1" ref="DI120" ca="1">IF(BJ120,OFFSET(INDIRECT("'"&amp;DZ$67&amp;"'!f1"),K120-1,),"")</f>
        <v>9.4760266728699207</v>
      </c>
      <c r="DJ120" cm="1">
        <f t="array" aca="1" ref="DJ120" ca="1">IF(BK120,OFFSET(INDIRECT("'"&amp;EA$67&amp;"'!f1"),L120-1,),"")</f>
        <v>4.8577266298234401</v>
      </c>
      <c r="DK120" cm="1">
        <f t="array" aca="1" ref="DK120" ca="1">IF(BL120,OFFSET(INDIRECT("'"&amp;EB$67&amp;"'!f1"),M120-1,),"")</f>
        <v>43.673036508262101</v>
      </c>
      <c r="DL120" cm="1">
        <f t="array" aca="1" ref="DL120" ca="1">IF(BM120,OFFSET(INDIRECT("'"&amp;EC$67&amp;"'!f1"),N120-1,),"")</f>
        <v>4.9614753806963501</v>
      </c>
      <c r="DM120" cm="1">
        <f t="array" aca="1" ref="DM120" ca="1">IF(BN120,OFFSET(INDIRECT("'"&amp;ED$67&amp;"'!f1"),O120-1,),"")</f>
        <v>0.70833167061209601</v>
      </c>
      <c r="DN120" cm="1">
        <f t="array" aca="1" ref="DN120" ca="1">IF(BO120,OFFSET(INDIRECT("'"&amp;EE$67&amp;"'!f1"),P120-1,),"")</f>
        <v>9.4760266728699207</v>
      </c>
      <c r="DO120" cm="1">
        <f t="array" aca="1" ref="DO120" ca="1">IF(BP120,OFFSET(INDIRECT("'"&amp;EF$67&amp;"'!f1"),Q120-1,),"")</f>
        <v>4.8577266298234401</v>
      </c>
      <c r="DP120" cm="1">
        <f t="array" aca="1" ref="DP120" ca="1">IF(BQ120,OFFSET(INDIRECT("'"&amp;EG$67&amp;"'!f1"),R120-1,),"")</f>
        <v>43.673036508262101</v>
      </c>
      <c r="DQ120" cm="1">
        <f t="array" aca="1" ref="DQ120" ca="1">IF(BR120,OFFSET(INDIRECT("'"&amp;EH$67&amp;"'!f1"),S120-1,),"")</f>
        <v>4.9614753806963501</v>
      </c>
      <c r="DT120" cm="1">
        <f t="array" aca="1" ref="DT120" ca="1">IF(CL120,OFFSET(INDIRECT("'"&amp;DT$67&amp;"'!f1"),E120-1,),"")</f>
        <v>0.70833167061209601</v>
      </c>
      <c r="DU120" cm="1">
        <f t="array" aca="1" ref="DU120" ca="1">IF(CM120,OFFSET(INDIRECT("'"&amp;DU$67&amp;"'!f1"),F120-1,),"")</f>
        <v>9.4760266728699207</v>
      </c>
      <c r="DV120" cm="1">
        <f t="array" aca="1" ref="DV120" ca="1">IF(CN120,OFFSET(INDIRECT("'"&amp;DV$67&amp;"'!f1"),G120-1,),"")</f>
        <v>4.8577266298234401</v>
      </c>
      <c r="DW120" cm="1">
        <f t="array" aca="1" ref="DW120" ca="1">IF(CO120,OFFSET(INDIRECT("'"&amp;DW$67&amp;"'!f1"),H120-1,),"")</f>
        <v>43.673036508262101</v>
      </c>
      <c r="DX120" cm="1">
        <f t="array" aca="1" ref="DX120" ca="1">IF(CP120,OFFSET(INDIRECT("'"&amp;DX$67&amp;"'!f1"),I120-1,),"")</f>
        <v>4.9614753806963501</v>
      </c>
      <c r="DY120" cm="1">
        <f t="array" aca="1" ref="DY120" ca="1">IF(CQ120,OFFSET(INDIRECT("'"&amp;DY$67&amp;"'!f1"),J120-1,),"")</f>
        <v>0.70833167061209601</v>
      </c>
      <c r="DZ120" cm="1">
        <f t="array" aca="1" ref="DZ120" ca="1">IF(CR120,OFFSET(INDIRECT("'"&amp;DZ$67&amp;"'!f1"),K120-1,),"")</f>
        <v>9.4760266728699207</v>
      </c>
      <c r="EA120" cm="1">
        <f t="array" aca="1" ref="EA120" ca="1">IF(CS120,OFFSET(INDIRECT("'"&amp;EA$67&amp;"'!f1"),L120-1,),"")</f>
        <v>4.8577266298234401</v>
      </c>
      <c r="EB120" cm="1">
        <f t="array" aca="1" ref="EB120" ca="1">IF(CT120,OFFSET(INDIRECT("'"&amp;EB$67&amp;"'!f1"),M120-1,),"")</f>
        <v>43.673036508262101</v>
      </c>
      <c r="EC120" cm="1">
        <f t="array" aca="1" ref="EC120" ca="1">IF(CU120,OFFSET(INDIRECT("'"&amp;EC$67&amp;"'!f1"),N120-1,),"")</f>
        <v>4.9614753806963501</v>
      </c>
      <c r="ED120" cm="1">
        <f t="array" aca="1" ref="ED120" ca="1">IF(CV120,OFFSET(INDIRECT("'"&amp;ED$67&amp;"'!f1"),O120-1,),"")</f>
        <v>0.70833167061209601</v>
      </c>
      <c r="EE120" cm="1">
        <f t="array" aca="1" ref="EE120" ca="1">IF(CW120,OFFSET(INDIRECT("'"&amp;EE$67&amp;"'!f1"),P120-1,),"")</f>
        <v>9.4760266728699207</v>
      </c>
      <c r="EF120" cm="1">
        <f t="array" aca="1" ref="EF120" ca="1">IF(CX120,OFFSET(INDIRECT("'"&amp;EF$67&amp;"'!f1"),Q120-1,),"")</f>
        <v>4.8577266298234401</v>
      </c>
      <c r="EG120" cm="1">
        <f t="array" aca="1" ref="EG120" ca="1">IF(CY120,OFFSET(INDIRECT("'"&amp;EG$67&amp;"'!f1"),R120-1,),"")</f>
        <v>43.673036508262101</v>
      </c>
      <c r="EH120" cm="1">
        <f t="array" aca="1" ref="EH120" ca="1">IF(CZ120,OFFSET(INDIRECT("'"&amp;EH$67&amp;"'!f1"),S120-1,),"")</f>
        <v>4.9614753806963501</v>
      </c>
      <c r="EK120" cm="1">
        <f t="array" aca="1" ref="EK120" ca="1">IF(ISNA(E120),0,OFFSET(INDIRECT("'"&amp;EK$67&amp;"'!g1"),E120-1,)*CL120)</f>
        <v>1</v>
      </c>
      <c r="EL120" cm="1">
        <f t="array" aca="1" ref="EL120" ca="1">IF(ISNA(F120),0,OFFSET(INDIRECT("'"&amp;EL$67&amp;"'!g1"),F120-1,)*CM120)</f>
        <v>434</v>
      </c>
      <c r="EM120" cm="1">
        <f t="array" aca="1" ref="EM120" ca="1">IF(ISNA(G120),0,OFFSET(INDIRECT("'"&amp;EM$67&amp;"'!g1"),G120-1,)*CN120)</f>
        <v>401</v>
      </c>
      <c r="EN120" cm="1">
        <f t="array" aca="1" ref="EN120" ca="1">IF(ISNA(H120),0,OFFSET(INDIRECT("'"&amp;EN$67&amp;"'!g1"),H120-1,)*CO120)</f>
        <v>815</v>
      </c>
      <c r="EO120" cm="1">
        <f t="array" aca="1" ref="EO120" ca="1">IF(ISNA(I120),0,OFFSET(INDIRECT("'"&amp;EO$67&amp;"'!g1"),I120-1,)*CP120)</f>
        <v>6055</v>
      </c>
      <c r="EP120" cm="1">
        <f t="array" aca="1" ref="EP120" ca="1">IF(ISNA(J120),0,OFFSET(INDIRECT("'"&amp;EP$67&amp;"'!g1"),J120-1,)*CQ120)</f>
        <v>1</v>
      </c>
      <c r="EQ120" cm="1">
        <f t="array" aca="1" ref="EQ120" ca="1">IF(ISNA(K120),0,OFFSET(INDIRECT("'"&amp;EQ$67&amp;"'!g1"),K120-1,)*CR120)</f>
        <v>434</v>
      </c>
      <c r="ER120" cm="1">
        <f t="array" aca="1" ref="ER120" ca="1">IF(ISNA(L120),0,OFFSET(INDIRECT("'"&amp;ER$67&amp;"'!g1"),L120-1,)*CS120)</f>
        <v>401</v>
      </c>
      <c r="ES120" cm="1">
        <f t="array" aca="1" ref="ES120" ca="1">IF(ISNA(M120),0,OFFSET(INDIRECT("'"&amp;ES$67&amp;"'!g1"),M120-1,)*CT120)</f>
        <v>815</v>
      </c>
      <c r="ET120" cm="1">
        <f t="array" aca="1" ref="ET120" ca="1">IF(ISNA(N120),0,OFFSET(INDIRECT("'"&amp;ET$67&amp;"'!g1"),N120-1,)*CU120)</f>
        <v>6055</v>
      </c>
      <c r="EU120" cm="1">
        <f t="array" aca="1" ref="EU120" ca="1">IF(ISNA(O120),0,OFFSET(INDIRECT("'"&amp;EU$67&amp;"'!g1"),O120-1,)*CV120)</f>
        <v>1</v>
      </c>
      <c r="EV120" cm="1">
        <f t="array" aca="1" ref="EV120" ca="1">IF(ISNA(P120),0,OFFSET(INDIRECT("'"&amp;EV$67&amp;"'!g1"),P120-1,)*CW120)</f>
        <v>434</v>
      </c>
      <c r="EW120" cm="1">
        <f t="array" aca="1" ref="EW120" ca="1">IF(ISNA(Q120),0,OFFSET(INDIRECT("'"&amp;EW$67&amp;"'!g1"),Q120-1,)*CX120)</f>
        <v>401</v>
      </c>
      <c r="EX120" cm="1">
        <f t="array" aca="1" ref="EX120" ca="1">IF(ISNA(R120),0,OFFSET(INDIRECT("'"&amp;EX$67&amp;"'!g1"),R120-1,)*CY120)</f>
        <v>815</v>
      </c>
      <c r="EY120" cm="1">
        <f t="array" aca="1" ref="EY120" ca="1">IF(ISNA(S120),0,OFFSET(INDIRECT("'"&amp;EY$67&amp;"'!g1"),S120-1,)*CZ120)</f>
        <v>6055</v>
      </c>
      <c r="FB120" s="10" cm="1">
        <f t="array" aca="1" ref="FB120" ca="1">IF(ISNA(E120),0,OFFSET(INDIRECT("'"&amp;EK$67&amp;"'!h1"),E120-1,))</f>
        <v>1</v>
      </c>
      <c r="FC120" s="10" cm="1">
        <f t="array" aca="1" ref="FC120" ca="1">IF(ISNA(F120),0,OFFSET(INDIRECT("'"&amp;EL$67&amp;"'!h1"),F120-1,))</f>
        <v>10000</v>
      </c>
      <c r="FD120" s="10" cm="1">
        <f t="array" aca="1" ref="FD120" ca="1">IF(ISNA(G120),0,OFFSET(INDIRECT("'"&amp;EM$67&amp;"'!h1"),G120-1,))</f>
        <v>10000</v>
      </c>
      <c r="FE120" s="10" cm="1">
        <f t="array" aca="1" ref="FE120" ca="1">IF(ISNA(H120),0,OFFSET(INDIRECT("'"&amp;EN$67&amp;"'!h1"),H120-1,))</f>
        <v>10000</v>
      </c>
      <c r="FF120" s="10" cm="1">
        <f t="array" aca="1" ref="FF120" ca="1">IF(ISNA(I120),0,OFFSET(INDIRECT("'"&amp;EO$67&amp;"'!h1"),I120-1,))</f>
        <v>10000</v>
      </c>
      <c r="FG120" s="10" cm="1">
        <f t="array" aca="1" ref="FG120" ca="1">IF(ISNA(J120),0,OFFSET(INDIRECT("'"&amp;EP$67&amp;"'!h1"),J120-1,))</f>
        <v>1</v>
      </c>
      <c r="FH120" s="10" cm="1">
        <f t="array" aca="1" ref="FH120" ca="1">IF(ISNA(K120),0,OFFSET(INDIRECT("'"&amp;EQ$67&amp;"'!h1"),K120-1,))</f>
        <v>10000</v>
      </c>
      <c r="FI120" s="10" cm="1">
        <f t="array" aca="1" ref="FI120" ca="1">IF(ISNA(L120),0,OFFSET(INDIRECT("'"&amp;ER$67&amp;"'!h1"),L120-1,))</f>
        <v>10000</v>
      </c>
      <c r="FJ120" s="10" cm="1">
        <f t="array" aca="1" ref="FJ120" ca="1">IF(ISNA(M120),0,OFFSET(INDIRECT("'"&amp;ES$67&amp;"'!h1"),M120-1,))</f>
        <v>10000</v>
      </c>
      <c r="FK120" s="10" cm="1">
        <f t="array" aca="1" ref="FK120" ca="1">IF(ISNA(N120),0,OFFSET(INDIRECT("'"&amp;ET$67&amp;"'!h1"),N120-1,))</f>
        <v>10000</v>
      </c>
      <c r="FL120" s="10" cm="1">
        <f t="array" aca="1" ref="FL120" ca="1">IF(ISNA(O120),0,OFFSET(INDIRECT("'"&amp;EU$67&amp;"'!h1"),O120-1,))</f>
        <v>1</v>
      </c>
      <c r="FM120" s="10" cm="1">
        <f t="array" aca="1" ref="FM120" ca="1">IF(ISNA(P120),0,OFFSET(INDIRECT("'"&amp;EV$67&amp;"'!h1"),P120-1,))</f>
        <v>10000</v>
      </c>
      <c r="FN120" s="10" cm="1">
        <f t="array" aca="1" ref="FN120" ca="1">IF(ISNA(Q120),0,OFFSET(INDIRECT("'"&amp;EW$67&amp;"'!h1"),Q120-1,))</f>
        <v>10000</v>
      </c>
      <c r="FO120" s="10" cm="1">
        <f t="array" aca="1" ref="FO120" ca="1">IF(ISNA(R120),0,OFFSET(INDIRECT("'"&amp;EX$67&amp;"'!h1"),R120-1,))</f>
        <v>10000</v>
      </c>
      <c r="FP120" s="10" cm="1">
        <f t="array" aca="1" ref="FP120" ca="1">IF(ISNA(S120),0,OFFSET(INDIRECT("'"&amp;EY$67&amp;"'!h1"),S120-1,))</f>
        <v>10000</v>
      </c>
      <c r="FQ120" s="10"/>
      <c r="FS120">
        <f t="shared" ca="1" si="126"/>
        <v>47</v>
      </c>
      <c r="FT120" t="e">
        <f t="shared" ca="1" si="141"/>
        <v>#N/A</v>
      </c>
      <c r="FU120" t="e">
        <f t="shared" ca="1" si="142"/>
        <v>#N/A</v>
      </c>
      <c r="FV120" t="e">
        <f t="shared" ca="1" si="143"/>
        <v>#N/A</v>
      </c>
      <c r="FW120" s="4" t="e">
        <f t="shared" ca="1" si="127"/>
        <v>#N/A</v>
      </c>
      <c r="FX120" s="5" t="e">
        <f t="shared" ca="1" si="128"/>
        <v>#N/A</v>
      </c>
    </row>
    <row r="121" spans="1:180" x14ac:dyDescent="0.2">
      <c r="A121" t="str" cm="1">
        <f t="array" aca="1" ref="A121" ca="1">INDIRECT($A$67&amp;"!A"&amp;ROW(C121)+$B$65)</f>
        <v>[[48,5,10]]</v>
      </c>
      <c r="B121" cm="1">
        <f t="array" aca="1" ref="B121" ca="1">INDIRECT($A$67&amp;"!b"&amp;ROW(C121)+$B$65)</f>
        <v>48</v>
      </c>
      <c r="C121">
        <f t="shared" ca="1" si="125"/>
        <v>10</v>
      </c>
      <c r="D121">
        <f>best!D81</f>
        <v>12</v>
      </c>
      <c r="E121">
        <f t="shared" ca="1" si="154"/>
        <v>78</v>
      </c>
      <c r="F121">
        <f t="shared" ca="1" si="154"/>
        <v>78</v>
      </c>
      <c r="G121">
        <f t="shared" ca="1" si="154"/>
        <v>78</v>
      </c>
      <c r="H121">
        <f t="shared" ca="1" si="154"/>
        <v>70</v>
      </c>
      <c r="I121">
        <f t="shared" ca="1" si="154"/>
        <v>79</v>
      </c>
      <c r="J121">
        <f t="shared" ca="1" si="154"/>
        <v>78</v>
      </c>
      <c r="K121">
        <f t="shared" ca="1" si="154"/>
        <v>78</v>
      </c>
      <c r="L121">
        <f t="shared" ca="1" si="154"/>
        <v>78</v>
      </c>
      <c r="M121">
        <f t="shared" ca="1" si="154"/>
        <v>70</v>
      </c>
      <c r="N121">
        <f t="shared" ca="1" si="154"/>
        <v>79</v>
      </c>
      <c r="O121">
        <f t="shared" ca="1" si="154"/>
        <v>78</v>
      </c>
      <c r="P121">
        <f t="shared" ca="1" si="154"/>
        <v>78</v>
      </c>
      <c r="Q121">
        <f t="shared" ca="1" si="154"/>
        <v>78</v>
      </c>
      <c r="R121">
        <f t="shared" ca="1" si="154"/>
        <v>70</v>
      </c>
      <c r="S121">
        <f t="shared" ca="1" si="154"/>
        <v>79</v>
      </c>
      <c r="V121" cm="1">
        <f t="array" aca="1" ref="V121" ca="1">IF(ISNA(E121),,OFFSET(INDIRECT("'"&amp;V$67&amp;"'!d1"),E121-1,))</f>
        <v>10</v>
      </c>
      <c r="W121" cm="1">
        <f t="array" aca="1" ref="W121" ca="1">IF(ISNA(F121),,OFFSET(INDIRECT("'"&amp;W$67&amp;"'!d1"),F121-1,))</f>
        <v>10</v>
      </c>
      <c r="X121" cm="1">
        <f t="array" aca="1" ref="X121" ca="1">IF(ISNA(G121),,OFFSET(INDIRECT("'"&amp;X$67&amp;"'!d1"),G121-1,))</f>
        <v>10</v>
      </c>
      <c r="Y121" cm="1">
        <f t="array" aca="1" ref="Y121" ca="1">IF(ISNA(H121),,OFFSET(INDIRECT("'"&amp;Y$67&amp;"'!d1"),H121-1,))</f>
        <v>10</v>
      </c>
      <c r="Z121" cm="1">
        <f t="array" aca="1" ref="Z121" ca="1">IF(ISNA(I121),,OFFSET(INDIRECT("'"&amp;Z$67&amp;"'!d1"),I121-1,))</f>
        <v>10</v>
      </c>
      <c r="AA121" cm="1">
        <f t="array" aca="1" ref="AA121" ca="1">IF(ISNA(J121),,OFFSET(INDIRECT("'"&amp;AA$67&amp;"'!d1"),J121-1,))</f>
        <v>10</v>
      </c>
      <c r="AB121" cm="1">
        <f t="array" aca="1" ref="AB121" ca="1">IF(ISNA(K121),,OFFSET(INDIRECT("'"&amp;AB$67&amp;"'!d1"),K121-1,))</f>
        <v>10</v>
      </c>
      <c r="AC121" cm="1">
        <f t="array" aca="1" ref="AC121" ca="1">IF(ISNA(L121),,OFFSET(INDIRECT("'"&amp;AC$67&amp;"'!d1"),L121-1,))</f>
        <v>10</v>
      </c>
      <c r="AD121" cm="1">
        <f t="array" aca="1" ref="AD121" ca="1">IF(ISNA(M121),,OFFSET(INDIRECT("'"&amp;AD$67&amp;"'!d1"),M121-1,))</f>
        <v>10</v>
      </c>
      <c r="AE121" cm="1">
        <f t="array" aca="1" ref="AE121" ca="1">IF(ISNA(N121),,OFFSET(INDIRECT("'"&amp;AE$67&amp;"'!d1"),N121-1,))</f>
        <v>10</v>
      </c>
      <c r="AF121" cm="1">
        <f t="array" aca="1" ref="AF121" ca="1">IF(ISNA(O121),,OFFSET(INDIRECT("'"&amp;AF$67&amp;"'!d1"),O121-1,))</f>
        <v>10</v>
      </c>
      <c r="AG121" cm="1">
        <f t="array" aca="1" ref="AG121" ca="1">IF(ISNA(P121),,OFFSET(INDIRECT("'"&amp;AG$67&amp;"'!d1"),P121-1,))</f>
        <v>10</v>
      </c>
      <c r="AH121" cm="1">
        <f t="array" aca="1" ref="AH121" ca="1">IF(ISNA(Q121),,OFFSET(INDIRECT("'"&amp;AH$67&amp;"'!d1"),Q121-1,))</f>
        <v>10</v>
      </c>
      <c r="AI121" cm="1">
        <f t="array" aca="1" ref="AI121" ca="1">IF(ISNA(R121),,OFFSET(INDIRECT("'"&amp;AI$67&amp;"'!d1"),R121-1,))</f>
        <v>10</v>
      </c>
      <c r="AJ121" cm="1">
        <f t="array" aca="1" ref="AJ121" ca="1">IF(ISNA(S121),,OFFSET(INDIRECT("'"&amp;AJ$67&amp;"'!d1"),S121-1,))</f>
        <v>10</v>
      </c>
      <c r="AM121">
        <f t="shared" ca="1" si="131"/>
        <v>0</v>
      </c>
      <c r="AN121">
        <f t="shared" ca="1" si="131"/>
        <v>0</v>
      </c>
      <c r="AO121">
        <f t="shared" ca="1" si="131"/>
        <v>0</v>
      </c>
      <c r="AP121">
        <f t="shared" ca="1" si="131"/>
        <v>0</v>
      </c>
      <c r="AQ121">
        <f t="shared" ca="1" si="131"/>
        <v>0</v>
      </c>
      <c r="AR121">
        <f t="shared" ca="1" si="138"/>
        <v>0</v>
      </c>
      <c r="AS121">
        <f t="shared" ca="1" si="138"/>
        <v>0</v>
      </c>
      <c r="AT121">
        <f t="shared" ca="1" si="138"/>
        <v>0</v>
      </c>
      <c r="AU121">
        <f t="shared" ca="1" si="138"/>
        <v>0</v>
      </c>
      <c r="AV121">
        <f t="shared" ca="1" si="138"/>
        <v>0</v>
      </c>
      <c r="AW121">
        <f t="shared" ca="1" si="139"/>
        <v>0</v>
      </c>
      <c r="AX121">
        <f t="shared" ca="1" si="139"/>
        <v>0</v>
      </c>
      <c r="AY121">
        <f t="shared" ca="1" si="139"/>
        <v>0</v>
      </c>
      <c r="AZ121">
        <f t="shared" ca="1" si="139"/>
        <v>0</v>
      </c>
      <c r="BA121">
        <f t="shared" ca="1" si="139"/>
        <v>0</v>
      </c>
      <c r="BD121">
        <f t="shared" ca="1" si="148"/>
        <v>1</v>
      </c>
      <c r="BE121">
        <f t="shared" ca="1" si="148"/>
        <v>1</v>
      </c>
      <c r="BF121">
        <f t="shared" ca="1" si="148"/>
        <v>1</v>
      </c>
      <c r="BG121">
        <f t="shared" ca="1" si="148"/>
        <v>1</v>
      </c>
      <c r="BH121">
        <f t="shared" ca="1" si="148"/>
        <v>1</v>
      </c>
      <c r="BI121">
        <f t="shared" ca="1" si="149"/>
        <v>1</v>
      </c>
      <c r="BJ121">
        <f t="shared" ca="1" si="149"/>
        <v>1</v>
      </c>
      <c r="BK121">
        <f t="shared" ca="1" si="149"/>
        <v>1</v>
      </c>
      <c r="BL121">
        <f t="shared" ca="1" si="149"/>
        <v>1</v>
      </c>
      <c r="BM121">
        <f t="shared" ca="1" si="149"/>
        <v>1</v>
      </c>
      <c r="BN121">
        <f t="shared" ca="1" si="146"/>
        <v>1</v>
      </c>
      <c r="BO121">
        <f t="shared" ca="1" si="146"/>
        <v>1</v>
      </c>
      <c r="BP121">
        <f t="shared" ca="1" si="146"/>
        <v>1</v>
      </c>
      <c r="BQ121">
        <f t="shared" ca="1" si="146"/>
        <v>1</v>
      </c>
      <c r="BR121">
        <f t="shared" ca="1" si="146"/>
        <v>1</v>
      </c>
      <c r="BU121">
        <f t="shared" ca="1" si="150"/>
        <v>10</v>
      </c>
      <c r="BV121">
        <f t="shared" ca="1" si="150"/>
        <v>10</v>
      </c>
      <c r="BW121">
        <f t="shared" ca="1" si="150"/>
        <v>10</v>
      </c>
      <c r="BX121">
        <f t="shared" ca="1" si="150"/>
        <v>10</v>
      </c>
      <c r="BY121">
        <f t="shared" ca="1" si="150"/>
        <v>10</v>
      </c>
      <c r="BZ121">
        <f t="shared" ca="1" si="151"/>
        <v>10</v>
      </c>
      <c r="CA121">
        <f t="shared" ca="1" si="151"/>
        <v>10</v>
      </c>
      <c r="CB121">
        <f t="shared" ca="1" si="151"/>
        <v>10</v>
      </c>
      <c r="CC121">
        <f t="shared" ca="1" si="151"/>
        <v>10</v>
      </c>
      <c r="CD121">
        <f t="shared" ca="1" si="151"/>
        <v>10</v>
      </c>
      <c r="CE121">
        <f t="shared" ca="1" si="147"/>
        <v>10</v>
      </c>
      <c r="CF121">
        <f t="shared" ca="1" si="147"/>
        <v>10</v>
      </c>
      <c r="CG121">
        <f t="shared" ca="1" si="147"/>
        <v>10</v>
      </c>
      <c r="CH121">
        <f t="shared" ca="1" si="147"/>
        <v>10</v>
      </c>
      <c r="CI121">
        <f t="shared" ca="1" si="147"/>
        <v>10</v>
      </c>
      <c r="CL121">
        <f t="shared" ca="1" si="152"/>
        <v>1</v>
      </c>
      <c r="CM121">
        <f t="shared" ca="1" si="152"/>
        <v>1</v>
      </c>
      <c r="CN121">
        <f t="shared" ca="1" si="152"/>
        <v>1</v>
      </c>
      <c r="CO121">
        <f t="shared" ca="1" si="152"/>
        <v>1</v>
      </c>
      <c r="CP121">
        <f t="shared" ca="1" si="152"/>
        <v>1</v>
      </c>
      <c r="CQ121">
        <f t="shared" ca="1" si="153"/>
        <v>1</v>
      </c>
      <c r="CR121">
        <f t="shared" ca="1" si="153"/>
        <v>1</v>
      </c>
      <c r="CS121">
        <f t="shared" ca="1" si="153"/>
        <v>1</v>
      </c>
      <c r="CT121">
        <f t="shared" ca="1" si="153"/>
        <v>1</v>
      </c>
      <c r="CU121">
        <f t="shared" ca="1" si="153"/>
        <v>1</v>
      </c>
      <c r="CV121">
        <f t="shared" ca="1" si="145"/>
        <v>1</v>
      </c>
      <c r="CW121">
        <f t="shared" ca="1" si="145"/>
        <v>1</v>
      </c>
      <c r="CX121">
        <f t="shared" ca="1" si="145"/>
        <v>1</v>
      </c>
      <c r="CY121">
        <f t="shared" ca="1" si="145"/>
        <v>1</v>
      </c>
      <c r="CZ121">
        <f t="shared" ca="1" si="145"/>
        <v>1</v>
      </c>
      <c r="DC121" cm="1">
        <f t="array" aca="1" ref="DC121" ca="1">IF(BD121,OFFSET(INDIRECT("'"&amp;DT$67&amp;"'!f1"),E121-1,),"")</f>
        <v>0.73458861373364903</v>
      </c>
      <c r="DD121" cm="1">
        <f t="array" aca="1" ref="DD121" ca="1">IF(BE121,OFFSET(INDIRECT("'"&amp;DU$67&amp;"'!f1"),F121-1,),"")</f>
        <v>8.4116435321047902</v>
      </c>
      <c r="DE121" cm="1">
        <f t="array" aca="1" ref="DE121" ca="1">IF(BF121,OFFSET(INDIRECT("'"&amp;DV$67&amp;"'!f1"),G121-1,),"")</f>
        <v>4.3147716997191301</v>
      </c>
      <c r="DF121" cm="1">
        <f t="array" aca="1" ref="DF121" ca="1">IF(BG121,OFFSET(INDIRECT("'"&amp;DW$67&amp;"'!f1"),H121-1,),"")</f>
        <v>43.001416474580701</v>
      </c>
      <c r="DG121" cm="1">
        <f t="array" aca="1" ref="DG121" ca="1">IF(BH121,OFFSET(INDIRECT("'"&amp;DX$67&amp;"'!f1"),I121-1,),"")</f>
        <v>4.3971718829125104</v>
      </c>
      <c r="DH121" cm="1">
        <f t="array" aca="1" ref="DH121" ca="1">IF(BI121,OFFSET(INDIRECT("'"&amp;DY$67&amp;"'!f1"),J121-1,),"")</f>
        <v>0.73458861373364903</v>
      </c>
      <c r="DI121" cm="1">
        <f t="array" aca="1" ref="DI121" ca="1">IF(BJ121,OFFSET(INDIRECT("'"&amp;DZ$67&amp;"'!f1"),K121-1,),"")</f>
        <v>8.4116435321047902</v>
      </c>
      <c r="DJ121" cm="1">
        <f t="array" aca="1" ref="DJ121" ca="1">IF(BK121,OFFSET(INDIRECT("'"&amp;EA$67&amp;"'!f1"),L121-1,),"")</f>
        <v>4.3147716997191301</v>
      </c>
      <c r="DK121" cm="1">
        <f t="array" aca="1" ref="DK121" ca="1">IF(BL121,OFFSET(INDIRECT("'"&amp;EB$67&amp;"'!f1"),M121-1,),"")</f>
        <v>43.001416474580701</v>
      </c>
      <c r="DL121" cm="1">
        <f t="array" aca="1" ref="DL121" ca="1">IF(BM121,OFFSET(INDIRECT("'"&amp;EC$67&amp;"'!f1"),N121-1,),"")</f>
        <v>4.3971718829125104</v>
      </c>
      <c r="DM121" cm="1">
        <f t="array" aca="1" ref="DM121" ca="1">IF(BN121,OFFSET(INDIRECT("'"&amp;ED$67&amp;"'!f1"),O121-1,),"")</f>
        <v>0.73458861373364903</v>
      </c>
      <c r="DN121" cm="1">
        <f t="array" aca="1" ref="DN121" ca="1">IF(BO121,OFFSET(INDIRECT("'"&amp;EE$67&amp;"'!f1"),P121-1,),"")</f>
        <v>8.4116435321047902</v>
      </c>
      <c r="DO121" cm="1">
        <f t="array" aca="1" ref="DO121" ca="1">IF(BP121,OFFSET(INDIRECT("'"&amp;EF$67&amp;"'!f1"),Q121-1,),"")</f>
        <v>4.3147716997191301</v>
      </c>
      <c r="DP121" cm="1">
        <f t="array" aca="1" ref="DP121" ca="1">IF(BQ121,OFFSET(INDIRECT("'"&amp;EG$67&amp;"'!f1"),R121-1,),"")</f>
        <v>43.001416474580701</v>
      </c>
      <c r="DQ121" cm="1">
        <f t="array" aca="1" ref="DQ121" ca="1">IF(BR121,OFFSET(INDIRECT("'"&amp;EH$67&amp;"'!f1"),S121-1,),"")</f>
        <v>4.3971718829125104</v>
      </c>
      <c r="DT121" cm="1">
        <f t="array" aca="1" ref="DT121" ca="1">IF(CL121,OFFSET(INDIRECT("'"&amp;DT$67&amp;"'!f1"),E121-1,),"")</f>
        <v>0.73458861373364903</v>
      </c>
      <c r="DU121" cm="1">
        <f t="array" aca="1" ref="DU121" ca="1">IF(CM121,OFFSET(INDIRECT("'"&amp;DU$67&amp;"'!f1"),F121-1,),"")</f>
        <v>8.4116435321047902</v>
      </c>
      <c r="DV121" cm="1">
        <f t="array" aca="1" ref="DV121" ca="1">IF(CN121,OFFSET(INDIRECT("'"&amp;DV$67&amp;"'!f1"),G121-1,),"")</f>
        <v>4.3147716997191301</v>
      </c>
      <c r="DW121" cm="1">
        <f t="array" aca="1" ref="DW121" ca="1">IF(CO121,OFFSET(INDIRECT("'"&amp;DW$67&amp;"'!f1"),H121-1,),"")</f>
        <v>43.001416474580701</v>
      </c>
      <c r="DX121" cm="1">
        <f t="array" aca="1" ref="DX121" ca="1">IF(CP121,OFFSET(INDIRECT("'"&amp;DX$67&amp;"'!f1"),I121-1,),"")</f>
        <v>4.3971718829125104</v>
      </c>
      <c r="DY121" cm="1">
        <f t="array" aca="1" ref="DY121" ca="1">IF(CQ121,OFFSET(INDIRECT("'"&amp;DY$67&amp;"'!f1"),J121-1,),"")</f>
        <v>0.73458861373364903</v>
      </c>
      <c r="DZ121" cm="1">
        <f t="array" aca="1" ref="DZ121" ca="1">IF(CR121,OFFSET(INDIRECT("'"&amp;DZ$67&amp;"'!f1"),K121-1,),"")</f>
        <v>8.4116435321047902</v>
      </c>
      <c r="EA121" cm="1">
        <f t="array" aca="1" ref="EA121" ca="1">IF(CS121,OFFSET(INDIRECT("'"&amp;EA$67&amp;"'!f1"),L121-1,),"")</f>
        <v>4.3147716997191301</v>
      </c>
      <c r="EB121" cm="1">
        <f t="array" aca="1" ref="EB121" ca="1">IF(CT121,OFFSET(INDIRECT("'"&amp;EB$67&amp;"'!f1"),M121-1,),"")</f>
        <v>43.001416474580701</v>
      </c>
      <c r="EC121" cm="1">
        <f t="array" aca="1" ref="EC121" ca="1">IF(CU121,OFFSET(INDIRECT("'"&amp;EC$67&amp;"'!f1"),N121-1,),"")</f>
        <v>4.3971718829125104</v>
      </c>
      <c r="ED121" cm="1">
        <f t="array" aca="1" ref="ED121" ca="1">IF(CV121,OFFSET(INDIRECT("'"&amp;ED$67&amp;"'!f1"),O121-1,),"")</f>
        <v>0.73458861373364903</v>
      </c>
      <c r="EE121" cm="1">
        <f t="array" aca="1" ref="EE121" ca="1">IF(CW121,OFFSET(INDIRECT("'"&amp;EE$67&amp;"'!f1"),P121-1,),"")</f>
        <v>8.4116435321047902</v>
      </c>
      <c r="EF121" cm="1">
        <f t="array" aca="1" ref="EF121" ca="1">IF(CX121,OFFSET(INDIRECT("'"&amp;EF$67&amp;"'!f1"),Q121-1,),"")</f>
        <v>4.3147716997191301</v>
      </c>
      <c r="EG121" cm="1">
        <f t="array" aca="1" ref="EG121" ca="1">IF(CY121,OFFSET(INDIRECT("'"&amp;EG$67&amp;"'!f1"),R121-1,),"")</f>
        <v>43.001416474580701</v>
      </c>
      <c r="EH121" cm="1">
        <f t="array" aca="1" ref="EH121" ca="1">IF(CZ121,OFFSET(INDIRECT("'"&amp;EH$67&amp;"'!f1"),S121-1,),"")</f>
        <v>4.3971718829125104</v>
      </c>
      <c r="EK121" cm="1">
        <f t="array" aca="1" ref="EK121" ca="1">IF(ISNA(E121),0,OFFSET(INDIRECT("'"&amp;EK$67&amp;"'!g1"),E121-1,)*CL121)</f>
        <v>1</v>
      </c>
      <c r="EL121" cm="1">
        <f t="array" aca="1" ref="EL121" ca="1">IF(ISNA(F121),0,OFFSET(INDIRECT("'"&amp;EL$67&amp;"'!g1"),F121-1,)*CM121)</f>
        <v>231</v>
      </c>
      <c r="EM121" cm="1">
        <f t="array" aca="1" ref="EM121" ca="1">IF(ISNA(G121),0,OFFSET(INDIRECT("'"&amp;EM$67&amp;"'!g1"),G121-1,)*CN121)</f>
        <v>332</v>
      </c>
      <c r="EN121" cm="1">
        <f t="array" aca="1" ref="EN121" ca="1">IF(ISNA(H121),0,OFFSET(INDIRECT("'"&amp;EN$67&amp;"'!g1"),H121-1,)*CO121)</f>
        <v>321</v>
      </c>
      <c r="EO121" cm="1">
        <f t="array" aca="1" ref="EO121" ca="1">IF(ISNA(I121),0,OFFSET(INDIRECT("'"&amp;EO$67&amp;"'!g1"),I121-1,)*CP121)</f>
        <v>5272</v>
      </c>
      <c r="EP121" cm="1">
        <f t="array" aca="1" ref="EP121" ca="1">IF(ISNA(J121),0,OFFSET(INDIRECT("'"&amp;EP$67&amp;"'!g1"),J121-1,)*CQ121)</f>
        <v>1</v>
      </c>
      <c r="EQ121" cm="1">
        <f t="array" aca="1" ref="EQ121" ca="1">IF(ISNA(K121),0,OFFSET(INDIRECT("'"&amp;EQ$67&amp;"'!g1"),K121-1,)*CR121)</f>
        <v>231</v>
      </c>
      <c r="ER121" cm="1">
        <f t="array" aca="1" ref="ER121" ca="1">IF(ISNA(L121),0,OFFSET(INDIRECT("'"&amp;ER$67&amp;"'!g1"),L121-1,)*CS121)</f>
        <v>332</v>
      </c>
      <c r="ES121" cm="1">
        <f t="array" aca="1" ref="ES121" ca="1">IF(ISNA(M121),0,OFFSET(INDIRECT("'"&amp;ES$67&amp;"'!g1"),M121-1,)*CT121)</f>
        <v>321</v>
      </c>
      <c r="ET121" cm="1">
        <f t="array" aca="1" ref="ET121" ca="1">IF(ISNA(N121),0,OFFSET(INDIRECT("'"&amp;ET$67&amp;"'!g1"),N121-1,)*CU121)</f>
        <v>5272</v>
      </c>
      <c r="EU121" cm="1">
        <f t="array" aca="1" ref="EU121" ca="1">IF(ISNA(O121),0,OFFSET(INDIRECT("'"&amp;EU$67&amp;"'!g1"),O121-1,)*CV121)</f>
        <v>1</v>
      </c>
      <c r="EV121" cm="1">
        <f t="array" aca="1" ref="EV121" ca="1">IF(ISNA(P121),0,OFFSET(INDIRECT("'"&amp;EV$67&amp;"'!g1"),P121-1,)*CW121)</f>
        <v>231</v>
      </c>
      <c r="EW121" cm="1">
        <f t="array" aca="1" ref="EW121" ca="1">IF(ISNA(Q121),0,OFFSET(INDIRECT("'"&amp;EW$67&amp;"'!g1"),Q121-1,)*CX121)</f>
        <v>332</v>
      </c>
      <c r="EX121" cm="1">
        <f t="array" aca="1" ref="EX121" ca="1">IF(ISNA(R121),0,OFFSET(INDIRECT("'"&amp;EX$67&amp;"'!g1"),R121-1,)*CY121)</f>
        <v>321</v>
      </c>
      <c r="EY121" cm="1">
        <f t="array" aca="1" ref="EY121" ca="1">IF(ISNA(S121),0,OFFSET(INDIRECT("'"&amp;EY$67&amp;"'!g1"),S121-1,)*CZ121)</f>
        <v>5272</v>
      </c>
      <c r="FB121" s="10" cm="1">
        <f t="array" aca="1" ref="FB121" ca="1">IF(ISNA(E121),0,OFFSET(INDIRECT("'"&amp;EK$67&amp;"'!h1"),E121-1,))</f>
        <v>1</v>
      </c>
      <c r="FC121" s="10" cm="1">
        <f t="array" aca="1" ref="FC121" ca="1">IF(ISNA(F121),0,OFFSET(INDIRECT("'"&amp;EL$67&amp;"'!h1"),F121-1,))</f>
        <v>10000</v>
      </c>
      <c r="FD121" s="10" cm="1">
        <f t="array" aca="1" ref="FD121" ca="1">IF(ISNA(G121),0,OFFSET(INDIRECT("'"&amp;EM$67&amp;"'!h1"),G121-1,))</f>
        <v>10000</v>
      </c>
      <c r="FE121" s="10" cm="1">
        <f t="array" aca="1" ref="FE121" ca="1">IF(ISNA(H121),0,OFFSET(INDIRECT("'"&amp;EN$67&amp;"'!h1"),H121-1,))</f>
        <v>10000</v>
      </c>
      <c r="FF121" s="10" cm="1">
        <f t="array" aca="1" ref="FF121" ca="1">IF(ISNA(I121),0,OFFSET(INDIRECT("'"&amp;EO$67&amp;"'!h1"),I121-1,))</f>
        <v>10000</v>
      </c>
      <c r="FG121" s="10" cm="1">
        <f t="array" aca="1" ref="FG121" ca="1">IF(ISNA(J121),0,OFFSET(INDIRECT("'"&amp;EP$67&amp;"'!h1"),J121-1,))</f>
        <v>1</v>
      </c>
      <c r="FH121" s="10" cm="1">
        <f t="array" aca="1" ref="FH121" ca="1">IF(ISNA(K121),0,OFFSET(INDIRECT("'"&amp;EQ$67&amp;"'!h1"),K121-1,))</f>
        <v>10000</v>
      </c>
      <c r="FI121" s="10" cm="1">
        <f t="array" aca="1" ref="FI121" ca="1">IF(ISNA(L121),0,OFFSET(INDIRECT("'"&amp;ER$67&amp;"'!h1"),L121-1,))</f>
        <v>10000</v>
      </c>
      <c r="FJ121" s="10" cm="1">
        <f t="array" aca="1" ref="FJ121" ca="1">IF(ISNA(M121),0,OFFSET(INDIRECT("'"&amp;ES$67&amp;"'!h1"),M121-1,))</f>
        <v>10000</v>
      </c>
      <c r="FK121" s="10" cm="1">
        <f t="array" aca="1" ref="FK121" ca="1">IF(ISNA(N121),0,OFFSET(INDIRECT("'"&amp;ET$67&amp;"'!h1"),N121-1,))</f>
        <v>10000</v>
      </c>
      <c r="FL121" s="10" cm="1">
        <f t="array" aca="1" ref="FL121" ca="1">IF(ISNA(O121),0,OFFSET(INDIRECT("'"&amp;EU$67&amp;"'!h1"),O121-1,))</f>
        <v>1</v>
      </c>
      <c r="FM121" s="10" cm="1">
        <f t="array" aca="1" ref="FM121" ca="1">IF(ISNA(P121),0,OFFSET(INDIRECT("'"&amp;EV$67&amp;"'!h1"),P121-1,))</f>
        <v>10000</v>
      </c>
      <c r="FN121" s="10" cm="1">
        <f t="array" aca="1" ref="FN121" ca="1">IF(ISNA(Q121),0,OFFSET(INDIRECT("'"&amp;EW$67&amp;"'!h1"),Q121-1,))</f>
        <v>10000</v>
      </c>
      <c r="FO121" s="10" cm="1">
        <f t="array" aca="1" ref="FO121" ca="1">IF(ISNA(R121),0,OFFSET(INDIRECT("'"&amp;EX$67&amp;"'!h1"),R121-1,))</f>
        <v>10000</v>
      </c>
      <c r="FP121" s="10" cm="1">
        <f t="array" aca="1" ref="FP121" ca="1">IF(ISNA(S121),0,OFFSET(INDIRECT("'"&amp;EY$67&amp;"'!h1"),S121-1,))</f>
        <v>10000</v>
      </c>
      <c r="FQ121" s="10"/>
      <c r="FS121">
        <f t="shared" ca="1" si="126"/>
        <v>48</v>
      </c>
      <c r="FT121" t="e">
        <f t="shared" ca="1" si="141"/>
        <v>#N/A</v>
      </c>
      <c r="FU121" t="e">
        <f t="shared" ca="1" si="142"/>
        <v>#N/A</v>
      </c>
      <c r="FV121" t="e">
        <f t="shared" ca="1" si="143"/>
        <v>#N/A</v>
      </c>
      <c r="FW121" s="4" t="e">
        <f t="shared" ca="1" si="127"/>
        <v>#N/A</v>
      </c>
      <c r="FX121" s="5" t="e">
        <f t="shared" ca="1" si="128"/>
        <v>#N/A</v>
      </c>
    </row>
    <row r="122" spans="1:180" x14ac:dyDescent="0.2">
      <c r="A122" t="str" cm="1">
        <f t="array" aca="1" ref="A122" ca="1">INDIRECT($A$67&amp;"!A"&amp;ROW(C122)+$B$65)</f>
        <v>[[49,17,7]]</v>
      </c>
      <c r="B122" cm="1">
        <f t="array" aca="1" ref="B122" ca="1">INDIRECT($A$67&amp;"!b"&amp;ROW(C122)+$B$65)</f>
        <v>49</v>
      </c>
      <c r="C122">
        <f t="shared" ca="1" si="125"/>
        <v>7</v>
      </c>
      <c r="D122">
        <f>best!D82</f>
        <v>13</v>
      </c>
      <c r="E122">
        <f t="shared" ca="1" si="154"/>
        <v>79</v>
      </c>
      <c r="F122">
        <f t="shared" ca="1" si="154"/>
        <v>79</v>
      </c>
      <c r="G122">
        <f t="shared" ca="1" si="154"/>
        <v>79</v>
      </c>
      <c r="H122">
        <f t="shared" ca="1" si="154"/>
        <v>71</v>
      </c>
      <c r="I122">
        <f t="shared" ca="1" si="154"/>
        <v>80</v>
      </c>
      <c r="J122">
        <f t="shared" ca="1" si="154"/>
        <v>79</v>
      </c>
      <c r="K122">
        <f t="shared" ca="1" si="154"/>
        <v>79</v>
      </c>
      <c r="L122">
        <f t="shared" ca="1" si="154"/>
        <v>79</v>
      </c>
      <c r="M122">
        <f t="shared" ca="1" si="154"/>
        <v>71</v>
      </c>
      <c r="N122">
        <f t="shared" ca="1" si="154"/>
        <v>80</v>
      </c>
      <c r="O122">
        <f t="shared" ca="1" si="154"/>
        <v>79</v>
      </c>
      <c r="P122">
        <f t="shared" ca="1" si="154"/>
        <v>79</v>
      </c>
      <c r="Q122">
        <f t="shared" ca="1" si="154"/>
        <v>79</v>
      </c>
      <c r="R122">
        <f t="shared" ca="1" si="154"/>
        <v>71</v>
      </c>
      <c r="S122">
        <f t="shared" ca="1" si="154"/>
        <v>80</v>
      </c>
      <c r="V122" cm="1">
        <f t="array" aca="1" ref="V122" ca="1">IF(ISNA(E122),,OFFSET(INDIRECT("'"&amp;V$67&amp;"'!d1"),E122-1,))</f>
        <v>7</v>
      </c>
      <c r="W122" cm="1">
        <f t="array" aca="1" ref="W122" ca="1">IF(ISNA(F122),,OFFSET(INDIRECT("'"&amp;W$67&amp;"'!d1"),F122-1,))</f>
        <v>7</v>
      </c>
      <c r="X122" cm="1">
        <f t="array" aca="1" ref="X122" ca="1">IF(ISNA(G122),,OFFSET(INDIRECT("'"&amp;X$67&amp;"'!d1"),G122-1,))</f>
        <v>7</v>
      </c>
      <c r="Y122" cm="1">
        <f t="array" aca="1" ref="Y122" ca="1">IF(ISNA(H122),,OFFSET(INDIRECT("'"&amp;Y$67&amp;"'!d1"),H122-1,))</f>
        <v>7</v>
      </c>
      <c r="Z122" cm="1">
        <f t="array" aca="1" ref="Z122" ca="1">IF(ISNA(I122),,OFFSET(INDIRECT("'"&amp;Z$67&amp;"'!d1"),I122-1,))</f>
        <v>7</v>
      </c>
      <c r="AA122" cm="1">
        <f t="array" aca="1" ref="AA122" ca="1">IF(ISNA(J122),,OFFSET(INDIRECT("'"&amp;AA$67&amp;"'!d1"),J122-1,))</f>
        <v>7</v>
      </c>
      <c r="AB122" cm="1">
        <f t="array" aca="1" ref="AB122" ca="1">IF(ISNA(K122),,OFFSET(INDIRECT("'"&amp;AB$67&amp;"'!d1"),K122-1,))</f>
        <v>7</v>
      </c>
      <c r="AC122" cm="1">
        <f t="array" aca="1" ref="AC122" ca="1">IF(ISNA(L122),,OFFSET(INDIRECT("'"&amp;AC$67&amp;"'!d1"),L122-1,))</f>
        <v>7</v>
      </c>
      <c r="AD122" cm="1">
        <f t="array" aca="1" ref="AD122" ca="1">IF(ISNA(M122),,OFFSET(INDIRECT("'"&amp;AD$67&amp;"'!d1"),M122-1,))</f>
        <v>7</v>
      </c>
      <c r="AE122" cm="1">
        <f t="array" aca="1" ref="AE122" ca="1">IF(ISNA(N122),,OFFSET(INDIRECT("'"&amp;AE$67&amp;"'!d1"),N122-1,))</f>
        <v>7</v>
      </c>
      <c r="AF122" cm="1">
        <f t="array" aca="1" ref="AF122" ca="1">IF(ISNA(O122),,OFFSET(INDIRECT("'"&amp;AF$67&amp;"'!d1"),O122-1,))</f>
        <v>7</v>
      </c>
      <c r="AG122" cm="1">
        <f t="array" aca="1" ref="AG122" ca="1">IF(ISNA(P122),,OFFSET(INDIRECT("'"&amp;AG$67&amp;"'!d1"),P122-1,))</f>
        <v>7</v>
      </c>
      <c r="AH122" cm="1">
        <f t="array" aca="1" ref="AH122" ca="1">IF(ISNA(Q122),,OFFSET(INDIRECT("'"&amp;AH$67&amp;"'!d1"),Q122-1,))</f>
        <v>7</v>
      </c>
      <c r="AI122" cm="1">
        <f t="array" aca="1" ref="AI122" ca="1">IF(ISNA(R122),,OFFSET(INDIRECT("'"&amp;AI$67&amp;"'!d1"),R122-1,))</f>
        <v>7</v>
      </c>
      <c r="AJ122" cm="1">
        <f t="array" aca="1" ref="AJ122" ca="1">IF(ISNA(S122),,OFFSET(INDIRECT("'"&amp;AJ$67&amp;"'!d1"),S122-1,))</f>
        <v>7</v>
      </c>
      <c r="AM122">
        <f t="shared" ca="1" si="131"/>
        <v>0</v>
      </c>
      <c r="AN122">
        <f t="shared" ca="1" si="131"/>
        <v>0</v>
      </c>
      <c r="AO122">
        <f t="shared" ca="1" si="131"/>
        <v>0</v>
      </c>
      <c r="AP122">
        <f t="shared" ca="1" si="131"/>
        <v>0</v>
      </c>
      <c r="AQ122">
        <f t="shared" ca="1" si="131"/>
        <v>0</v>
      </c>
      <c r="AR122">
        <f t="shared" ca="1" si="138"/>
        <v>0</v>
      </c>
      <c r="AS122">
        <f t="shared" ca="1" si="138"/>
        <v>0</v>
      </c>
      <c r="AT122">
        <f t="shared" ca="1" si="138"/>
        <v>0</v>
      </c>
      <c r="AU122">
        <f t="shared" ca="1" si="138"/>
        <v>0</v>
      </c>
      <c r="AV122">
        <f t="shared" ca="1" si="138"/>
        <v>0</v>
      </c>
      <c r="AW122">
        <f t="shared" ca="1" si="139"/>
        <v>0</v>
      </c>
      <c r="AX122">
        <f t="shared" ca="1" si="139"/>
        <v>0</v>
      </c>
      <c r="AY122">
        <f t="shared" ca="1" si="139"/>
        <v>0</v>
      </c>
      <c r="AZ122">
        <f t="shared" ca="1" si="139"/>
        <v>0</v>
      </c>
      <c r="BA122">
        <f t="shared" ca="1" si="139"/>
        <v>0</v>
      </c>
      <c r="BD122">
        <f t="shared" ca="1" si="148"/>
        <v>1</v>
      </c>
      <c r="BE122">
        <f t="shared" ca="1" si="148"/>
        <v>1</v>
      </c>
      <c r="BF122">
        <f t="shared" ca="1" si="148"/>
        <v>1</v>
      </c>
      <c r="BG122">
        <f t="shared" ca="1" si="148"/>
        <v>1</v>
      </c>
      <c r="BH122">
        <f t="shared" ca="1" si="148"/>
        <v>1</v>
      </c>
      <c r="BI122">
        <f t="shared" ca="1" si="149"/>
        <v>1</v>
      </c>
      <c r="BJ122">
        <f t="shared" ca="1" si="149"/>
        <v>1</v>
      </c>
      <c r="BK122">
        <f t="shared" ca="1" si="149"/>
        <v>1</v>
      </c>
      <c r="BL122">
        <f t="shared" ca="1" si="149"/>
        <v>1</v>
      </c>
      <c r="BM122">
        <f t="shared" ca="1" si="149"/>
        <v>1</v>
      </c>
      <c r="BN122">
        <f t="shared" ca="1" si="146"/>
        <v>1</v>
      </c>
      <c r="BO122">
        <f t="shared" ca="1" si="146"/>
        <v>1</v>
      </c>
      <c r="BP122">
        <f t="shared" ca="1" si="146"/>
        <v>1</v>
      </c>
      <c r="BQ122">
        <f t="shared" ca="1" si="146"/>
        <v>1</v>
      </c>
      <c r="BR122">
        <f t="shared" ca="1" si="146"/>
        <v>1</v>
      </c>
      <c r="BU122">
        <f t="shared" ca="1" si="150"/>
        <v>7</v>
      </c>
      <c r="BV122">
        <f t="shared" ca="1" si="150"/>
        <v>7</v>
      </c>
      <c r="BW122">
        <f t="shared" ca="1" si="150"/>
        <v>7</v>
      </c>
      <c r="BX122">
        <f t="shared" ca="1" si="150"/>
        <v>7</v>
      </c>
      <c r="BY122">
        <f t="shared" ca="1" si="150"/>
        <v>7</v>
      </c>
      <c r="BZ122">
        <f t="shared" ca="1" si="151"/>
        <v>7</v>
      </c>
      <c r="CA122">
        <f t="shared" ca="1" si="151"/>
        <v>7</v>
      </c>
      <c r="CB122">
        <f t="shared" ca="1" si="151"/>
        <v>7</v>
      </c>
      <c r="CC122">
        <f t="shared" ca="1" si="151"/>
        <v>7</v>
      </c>
      <c r="CD122">
        <f t="shared" ca="1" si="151"/>
        <v>7</v>
      </c>
      <c r="CE122">
        <f t="shared" ca="1" si="147"/>
        <v>7</v>
      </c>
      <c r="CF122">
        <f t="shared" ca="1" si="147"/>
        <v>7</v>
      </c>
      <c r="CG122">
        <f t="shared" ca="1" si="147"/>
        <v>7</v>
      </c>
      <c r="CH122">
        <f t="shared" ca="1" si="147"/>
        <v>7</v>
      </c>
      <c r="CI122">
        <f t="shared" ca="1" si="147"/>
        <v>7</v>
      </c>
      <c r="CL122">
        <f t="shared" ca="1" si="152"/>
        <v>1</v>
      </c>
      <c r="CM122">
        <f t="shared" ca="1" si="152"/>
        <v>1</v>
      </c>
      <c r="CN122">
        <f t="shared" ca="1" si="152"/>
        <v>1</v>
      </c>
      <c r="CO122">
        <f t="shared" ca="1" si="152"/>
        <v>1</v>
      </c>
      <c r="CP122">
        <f t="shared" ca="1" si="152"/>
        <v>1</v>
      </c>
      <c r="CQ122">
        <f t="shared" ca="1" si="153"/>
        <v>1</v>
      </c>
      <c r="CR122">
        <f t="shared" ca="1" si="153"/>
        <v>1</v>
      </c>
      <c r="CS122">
        <f t="shared" ca="1" si="153"/>
        <v>1</v>
      </c>
      <c r="CT122">
        <f t="shared" ca="1" si="153"/>
        <v>1</v>
      </c>
      <c r="CU122">
        <f t="shared" ca="1" si="153"/>
        <v>1</v>
      </c>
      <c r="CV122">
        <f t="shared" ca="1" si="145"/>
        <v>1</v>
      </c>
      <c r="CW122">
        <f t="shared" ca="1" si="145"/>
        <v>1</v>
      </c>
      <c r="CX122">
        <f t="shared" ca="1" si="145"/>
        <v>1</v>
      </c>
      <c r="CY122">
        <f t="shared" ca="1" si="145"/>
        <v>1</v>
      </c>
      <c r="CZ122">
        <f t="shared" ca="1" si="145"/>
        <v>1</v>
      </c>
      <c r="DC122" cm="1">
        <f t="array" aca="1" ref="DC122" ca="1">IF(BD122,OFFSET(INDIRECT("'"&amp;DT$67&amp;"'!f1"),E122-1,),"")</f>
        <v>0.73409105930477303</v>
      </c>
      <c r="DD122" cm="1">
        <f t="array" aca="1" ref="DD122" ca="1">IF(BE122,OFFSET(INDIRECT("'"&amp;DU$67&amp;"'!f1"),F122-1,),"")</f>
        <v>14.725223368965001</v>
      </c>
      <c r="DE122" cm="1">
        <f t="array" aca="1" ref="DE122" ca="1">IF(BF122,OFFSET(INDIRECT("'"&amp;DV$67&amp;"'!f1"),G122-1,),"")</f>
        <v>6.6005733441561398</v>
      </c>
      <c r="DF122" cm="1">
        <f t="array" aca="1" ref="DF122" ca="1">IF(BG122,OFFSET(INDIRECT("'"&amp;DW$67&amp;"'!f1"),H122-1,),"")</f>
        <v>52.671580865979102</v>
      </c>
      <c r="DG122" cm="1">
        <f t="array" aca="1" ref="DG122" ca="1">IF(BH122,OFFSET(INDIRECT("'"&amp;DX$67&amp;"'!f1"),I122-1,),"")</f>
        <v>6.5670878896489704</v>
      </c>
      <c r="DH122" cm="1">
        <f t="array" aca="1" ref="DH122" ca="1">IF(BI122,OFFSET(INDIRECT("'"&amp;DY$67&amp;"'!f1"),J122-1,),"")</f>
        <v>0.73409105930477303</v>
      </c>
      <c r="DI122" cm="1">
        <f t="array" aca="1" ref="DI122" ca="1">IF(BJ122,OFFSET(INDIRECT("'"&amp;DZ$67&amp;"'!f1"),K122-1,),"")</f>
        <v>14.725223368965001</v>
      </c>
      <c r="DJ122" cm="1">
        <f t="array" aca="1" ref="DJ122" ca="1">IF(BK122,OFFSET(INDIRECT("'"&amp;EA$67&amp;"'!f1"),L122-1,),"")</f>
        <v>6.6005733441561398</v>
      </c>
      <c r="DK122" cm="1">
        <f t="array" aca="1" ref="DK122" ca="1">IF(BL122,OFFSET(INDIRECT("'"&amp;EB$67&amp;"'!f1"),M122-1,),"")</f>
        <v>52.671580865979102</v>
      </c>
      <c r="DL122" cm="1">
        <f t="array" aca="1" ref="DL122" ca="1">IF(BM122,OFFSET(INDIRECT("'"&amp;EC$67&amp;"'!f1"),N122-1,),"")</f>
        <v>6.5670878896489704</v>
      </c>
      <c r="DM122" cm="1">
        <f t="array" aca="1" ref="DM122" ca="1">IF(BN122,OFFSET(INDIRECT("'"&amp;ED$67&amp;"'!f1"),O122-1,),"")</f>
        <v>0.73409105930477303</v>
      </c>
      <c r="DN122" cm="1">
        <f t="array" aca="1" ref="DN122" ca="1">IF(BO122,OFFSET(INDIRECT("'"&amp;EE$67&amp;"'!f1"),P122-1,),"")</f>
        <v>14.725223368965001</v>
      </c>
      <c r="DO122" cm="1">
        <f t="array" aca="1" ref="DO122" ca="1">IF(BP122,OFFSET(INDIRECT("'"&amp;EF$67&amp;"'!f1"),Q122-1,),"")</f>
        <v>6.6005733441561398</v>
      </c>
      <c r="DP122" cm="1">
        <f t="array" aca="1" ref="DP122" ca="1">IF(BQ122,OFFSET(INDIRECT("'"&amp;EG$67&amp;"'!f1"),R122-1,),"")</f>
        <v>52.671580865979102</v>
      </c>
      <c r="DQ122" cm="1">
        <f t="array" aca="1" ref="DQ122" ca="1">IF(BR122,OFFSET(INDIRECT("'"&amp;EH$67&amp;"'!f1"),S122-1,),"")</f>
        <v>6.5670878896489704</v>
      </c>
      <c r="DT122" cm="1">
        <f t="array" aca="1" ref="DT122" ca="1">IF(CL122,OFFSET(INDIRECT("'"&amp;DT$67&amp;"'!f1"),E122-1,),"")</f>
        <v>0.73409105930477303</v>
      </c>
      <c r="DU122" cm="1">
        <f t="array" aca="1" ref="DU122" ca="1">IF(CM122,OFFSET(INDIRECT("'"&amp;DU$67&amp;"'!f1"),F122-1,),"")</f>
        <v>14.725223368965001</v>
      </c>
      <c r="DV122" cm="1">
        <f t="array" aca="1" ref="DV122" ca="1">IF(CN122,OFFSET(INDIRECT("'"&amp;DV$67&amp;"'!f1"),G122-1,),"")</f>
        <v>6.6005733441561398</v>
      </c>
      <c r="DW122" cm="1">
        <f t="array" aca="1" ref="DW122" ca="1">IF(CO122,OFFSET(INDIRECT("'"&amp;DW$67&amp;"'!f1"),H122-1,),"")</f>
        <v>52.671580865979102</v>
      </c>
      <c r="DX122" cm="1">
        <f t="array" aca="1" ref="DX122" ca="1">IF(CP122,OFFSET(INDIRECT("'"&amp;DX$67&amp;"'!f1"),I122-1,),"")</f>
        <v>6.5670878896489704</v>
      </c>
      <c r="DY122" cm="1">
        <f t="array" aca="1" ref="DY122" ca="1">IF(CQ122,OFFSET(INDIRECT("'"&amp;DY$67&amp;"'!f1"),J122-1,),"")</f>
        <v>0.73409105930477303</v>
      </c>
      <c r="DZ122" cm="1">
        <f t="array" aca="1" ref="DZ122" ca="1">IF(CR122,OFFSET(INDIRECT("'"&amp;DZ$67&amp;"'!f1"),K122-1,),"")</f>
        <v>14.725223368965001</v>
      </c>
      <c r="EA122" cm="1">
        <f t="array" aca="1" ref="EA122" ca="1">IF(CS122,OFFSET(INDIRECT("'"&amp;EA$67&amp;"'!f1"),L122-1,),"")</f>
        <v>6.6005733441561398</v>
      </c>
      <c r="EB122" cm="1">
        <f t="array" aca="1" ref="EB122" ca="1">IF(CT122,OFFSET(INDIRECT("'"&amp;EB$67&amp;"'!f1"),M122-1,),"")</f>
        <v>52.671580865979102</v>
      </c>
      <c r="EC122" cm="1">
        <f t="array" aca="1" ref="EC122" ca="1">IF(CU122,OFFSET(INDIRECT("'"&amp;EC$67&amp;"'!f1"),N122-1,),"")</f>
        <v>6.5670878896489704</v>
      </c>
      <c r="ED122" cm="1">
        <f t="array" aca="1" ref="ED122" ca="1">IF(CV122,OFFSET(INDIRECT("'"&amp;ED$67&amp;"'!f1"),O122-1,),"")</f>
        <v>0.73409105930477303</v>
      </c>
      <c r="EE122" cm="1">
        <f t="array" aca="1" ref="EE122" ca="1">IF(CW122,OFFSET(INDIRECT("'"&amp;EE$67&amp;"'!f1"),P122-1,),"")</f>
        <v>14.725223368965001</v>
      </c>
      <c r="EF122" cm="1">
        <f t="array" aca="1" ref="EF122" ca="1">IF(CX122,OFFSET(INDIRECT("'"&amp;EF$67&amp;"'!f1"),Q122-1,),"")</f>
        <v>6.6005733441561398</v>
      </c>
      <c r="EG122" cm="1">
        <f t="array" aca="1" ref="EG122" ca="1">IF(CY122,OFFSET(INDIRECT("'"&amp;EG$67&amp;"'!f1"),R122-1,),"")</f>
        <v>52.671580865979102</v>
      </c>
      <c r="EH122" cm="1">
        <f t="array" aca="1" ref="EH122" ca="1">IF(CZ122,OFFSET(INDIRECT("'"&amp;EH$67&amp;"'!f1"),S122-1,),"")</f>
        <v>6.5670878896489704</v>
      </c>
      <c r="EK122" cm="1">
        <f t="array" aca="1" ref="EK122" ca="1">IF(ISNA(E122),0,OFFSET(INDIRECT("'"&amp;EK$67&amp;"'!g1"),E122-1,)*CL122)</f>
        <v>1</v>
      </c>
      <c r="EL122" cm="1">
        <f t="array" aca="1" ref="EL122" ca="1">IF(ISNA(F122),0,OFFSET(INDIRECT("'"&amp;EL$67&amp;"'!g1"),F122-1,)*CM122)</f>
        <v>81</v>
      </c>
      <c r="EM122" cm="1">
        <f t="array" aca="1" ref="EM122" ca="1">IF(ISNA(G122),0,OFFSET(INDIRECT("'"&amp;EM$67&amp;"'!g1"),G122-1,)*CN122)</f>
        <v>214</v>
      </c>
      <c r="EN122" cm="1">
        <f t="array" aca="1" ref="EN122" ca="1">IF(ISNA(H122),0,OFFSET(INDIRECT("'"&amp;EN$67&amp;"'!g1"),H122-1,)*CO122)</f>
        <v>132</v>
      </c>
      <c r="EO122" cm="1">
        <f t="array" aca="1" ref="EO122" ca="1">IF(ISNA(I122),0,OFFSET(INDIRECT("'"&amp;EO$67&amp;"'!g1"),I122-1,)*CP122)</f>
        <v>4537</v>
      </c>
      <c r="EP122" cm="1">
        <f t="array" aca="1" ref="EP122" ca="1">IF(ISNA(J122),0,OFFSET(INDIRECT("'"&amp;EP$67&amp;"'!g1"),J122-1,)*CQ122)</f>
        <v>1</v>
      </c>
      <c r="EQ122" cm="1">
        <f t="array" aca="1" ref="EQ122" ca="1">IF(ISNA(K122),0,OFFSET(INDIRECT("'"&amp;EQ$67&amp;"'!g1"),K122-1,)*CR122)</f>
        <v>81</v>
      </c>
      <c r="ER122" cm="1">
        <f t="array" aca="1" ref="ER122" ca="1">IF(ISNA(L122),0,OFFSET(INDIRECT("'"&amp;ER$67&amp;"'!g1"),L122-1,)*CS122)</f>
        <v>214</v>
      </c>
      <c r="ES122" cm="1">
        <f t="array" aca="1" ref="ES122" ca="1">IF(ISNA(M122),0,OFFSET(INDIRECT("'"&amp;ES$67&amp;"'!g1"),M122-1,)*CT122)</f>
        <v>132</v>
      </c>
      <c r="ET122" cm="1">
        <f t="array" aca="1" ref="ET122" ca="1">IF(ISNA(N122),0,OFFSET(INDIRECT("'"&amp;ET$67&amp;"'!g1"),N122-1,)*CU122)</f>
        <v>4537</v>
      </c>
      <c r="EU122" cm="1">
        <f t="array" aca="1" ref="EU122" ca="1">IF(ISNA(O122),0,OFFSET(INDIRECT("'"&amp;EU$67&amp;"'!g1"),O122-1,)*CV122)</f>
        <v>1</v>
      </c>
      <c r="EV122" cm="1">
        <f t="array" aca="1" ref="EV122" ca="1">IF(ISNA(P122),0,OFFSET(INDIRECT("'"&amp;EV$67&amp;"'!g1"),P122-1,)*CW122)</f>
        <v>81</v>
      </c>
      <c r="EW122" cm="1">
        <f t="array" aca="1" ref="EW122" ca="1">IF(ISNA(Q122),0,OFFSET(INDIRECT("'"&amp;EW$67&amp;"'!g1"),Q122-1,)*CX122)</f>
        <v>214</v>
      </c>
      <c r="EX122" cm="1">
        <f t="array" aca="1" ref="EX122" ca="1">IF(ISNA(R122),0,OFFSET(INDIRECT("'"&amp;EX$67&amp;"'!g1"),R122-1,)*CY122)</f>
        <v>132</v>
      </c>
      <c r="EY122" cm="1">
        <f t="array" aca="1" ref="EY122" ca="1">IF(ISNA(S122),0,OFFSET(INDIRECT("'"&amp;EY$67&amp;"'!g1"),S122-1,)*CZ122)</f>
        <v>4537</v>
      </c>
      <c r="FB122" s="10" cm="1">
        <f t="array" aca="1" ref="FB122" ca="1">IF(ISNA(E122),0,OFFSET(INDIRECT("'"&amp;EK$67&amp;"'!h1"),E122-1,))</f>
        <v>1</v>
      </c>
      <c r="FC122" s="10" cm="1">
        <f t="array" aca="1" ref="FC122" ca="1">IF(ISNA(F122),0,OFFSET(INDIRECT("'"&amp;EL$67&amp;"'!h1"),F122-1,))</f>
        <v>10000</v>
      </c>
      <c r="FD122" s="10" cm="1">
        <f t="array" aca="1" ref="FD122" ca="1">IF(ISNA(G122),0,OFFSET(INDIRECT("'"&amp;EM$67&amp;"'!h1"),G122-1,))</f>
        <v>10000</v>
      </c>
      <c r="FE122" s="10" cm="1">
        <f t="array" aca="1" ref="FE122" ca="1">IF(ISNA(H122),0,OFFSET(INDIRECT("'"&amp;EN$67&amp;"'!h1"),H122-1,))</f>
        <v>10000</v>
      </c>
      <c r="FF122" s="10" cm="1">
        <f t="array" aca="1" ref="FF122" ca="1">IF(ISNA(I122),0,OFFSET(INDIRECT("'"&amp;EO$67&amp;"'!h1"),I122-1,))</f>
        <v>10000</v>
      </c>
      <c r="FG122" s="10" cm="1">
        <f t="array" aca="1" ref="FG122" ca="1">IF(ISNA(J122),0,OFFSET(INDIRECT("'"&amp;EP$67&amp;"'!h1"),J122-1,))</f>
        <v>1</v>
      </c>
      <c r="FH122" s="10" cm="1">
        <f t="array" aca="1" ref="FH122" ca="1">IF(ISNA(K122),0,OFFSET(INDIRECT("'"&amp;EQ$67&amp;"'!h1"),K122-1,))</f>
        <v>10000</v>
      </c>
      <c r="FI122" s="10" cm="1">
        <f t="array" aca="1" ref="FI122" ca="1">IF(ISNA(L122),0,OFFSET(INDIRECT("'"&amp;ER$67&amp;"'!h1"),L122-1,))</f>
        <v>10000</v>
      </c>
      <c r="FJ122" s="10" cm="1">
        <f t="array" aca="1" ref="FJ122" ca="1">IF(ISNA(M122),0,OFFSET(INDIRECT("'"&amp;ES$67&amp;"'!h1"),M122-1,))</f>
        <v>10000</v>
      </c>
      <c r="FK122" s="10" cm="1">
        <f t="array" aca="1" ref="FK122" ca="1">IF(ISNA(N122),0,OFFSET(INDIRECT("'"&amp;ET$67&amp;"'!h1"),N122-1,))</f>
        <v>10000</v>
      </c>
      <c r="FL122" s="10" cm="1">
        <f t="array" aca="1" ref="FL122" ca="1">IF(ISNA(O122),0,OFFSET(INDIRECT("'"&amp;EU$67&amp;"'!h1"),O122-1,))</f>
        <v>1</v>
      </c>
      <c r="FM122" s="10" cm="1">
        <f t="array" aca="1" ref="FM122" ca="1">IF(ISNA(P122),0,OFFSET(INDIRECT("'"&amp;EV$67&amp;"'!h1"),P122-1,))</f>
        <v>10000</v>
      </c>
      <c r="FN122" s="10" cm="1">
        <f t="array" aca="1" ref="FN122" ca="1">IF(ISNA(Q122),0,OFFSET(INDIRECT("'"&amp;EW$67&amp;"'!h1"),Q122-1,))</f>
        <v>10000</v>
      </c>
      <c r="FO122" s="10" cm="1">
        <f t="array" aca="1" ref="FO122" ca="1">IF(ISNA(R122),0,OFFSET(INDIRECT("'"&amp;EX$67&amp;"'!h1"),R122-1,))</f>
        <v>10000</v>
      </c>
      <c r="FP122" s="10" cm="1">
        <f t="array" aca="1" ref="FP122" ca="1">IF(ISNA(S122),0,OFFSET(INDIRECT("'"&amp;EY$67&amp;"'!h1"),S122-1,))</f>
        <v>10000</v>
      </c>
      <c r="FQ122" s="10"/>
      <c r="FS122">
        <f t="shared" ca="1" si="126"/>
        <v>49</v>
      </c>
      <c r="FT122" t="e">
        <f t="shared" ca="1" si="141"/>
        <v>#N/A</v>
      </c>
      <c r="FU122" t="e">
        <f t="shared" ca="1" si="142"/>
        <v>#N/A</v>
      </c>
      <c r="FV122" t="e">
        <f t="shared" ca="1" si="143"/>
        <v>#N/A</v>
      </c>
      <c r="FW122" s="4" t="e">
        <f t="shared" ca="1" si="127"/>
        <v>#N/A</v>
      </c>
      <c r="FX122" s="5" t="e">
        <f t="shared" ca="1" si="128"/>
        <v>#N/A</v>
      </c>
    </row>
    <row r="123" spans="1:180" x14ac:dyDescent="0.2">
      <c r="A123" t="str" cm="1">
        <f t="array" aca="1" ref="A123" ca="1">INDIRECT($A$67&amp;"!A"&amp;ROW(C123)+$B$65)</f>
        <v>[[50,13,8]]</v>
      </c>
      <c r="B123" cm="1">
        <f t="array" aca="1" ref="B123" ca="1">INDIRECT($A$67&amp;"!b"&amp;ROW(C123)+$B$65)</f>
        <v>50</v>
      </c>
      <c r="C123">
        <f t="shared" ca="1" si="125"/>
        <v>8</v>
      </c>
      <c r="D123">
        <f>best!D83</f>
        <v>10</v>
      </c>
      <c r="E123">
        <f t="shared" ca="1" si="154"/>
        <v>80</v>
      </c>
      <c r="F123">
        <f t="shared" ca="1" si="154"/>
        <v>80</v>
      </c>
      <c r="G123">
        <f t="shared" ca="1" si="154"/>
        <v>80</v>
      </c>
      <c r="H123">
        <f t="shared" ca="1" si="154"/>
        <v>72</v>
      </c>
      <c r="I123">
        <f t="shared" ca="1" si="154"/>
        <v>81</v>
      </c>
      <c r="J123">
        <f t="shared" ca="1" si="154"/>
        <v>80</v>
      </c>
      <c r="K123">
        <f t="shared" ca="1" si="154"/>
        <v>80</v>
      </c>
      <c r="L123">
        <f t="shared" ca="1" si="154"/>
        <v>80</v>
      </c>
      <c r="M123">
        <f t="shared" ca="1" si="154"/>
        <v>72</v>
      </c>
      <c r="N123">
        <f t="shared" ca="1" si="154"/>
        <v>81</v>
      </c>
      <c r="O123">
        <f t="shared" ca="1" si="154"/>
        <v>80</v>
      </c>
      <c r="P123">
        <f t="shared" ca="1" si="154"/>
        <v>80</v>
      </c>
      <c r="Q123">
        <f t="shared" ca="1" si="154"/>
        <v>80</v>
      </c>
      <c r="R123">
        <f t="shared" ca="1" si="154"/>
        <v>72</v>
      </c>
      <c r="S123">
        <f t="shared" ca="1" si="154"/>
        <v>81</v>
      </c>
      <c r="V123" cm="1">
        <f t="array" aca="1" ref="V123" ca="1">IF(ISNA(E123),,OFFSET(INDIRECT("'"&amp;V$67&amp;"'!d1"),E123-1,))</f>
        <v>8</v>
      </c>
      <c r="W123" cm="1">
        <f t="array" aca="1" ref="W123" ca="1">IF(ISNA(F123),,OFFSET(INDIRECT("'"&amp;W$67&amp;"'!d1"),F123-1,))</f>
        <v>8</v>
      </c>
      <c r="X123" cm="1">
        <f t="array" aca="1" ref="X123" ca="1">IF(ISNA(G123),,OFFSET(INDIRECT("'"&amp;X$67&amp;"'!d1"),G123-1,))</f>
        <v>8</v>
      </c>
      <c r="Y123" cm="1">
        <f t="array" aca="1" ref="Y123" ca="1">IF(ISNA(H123),,OFFSET(INDIRECT("'"&amp;Y$67&amp;"'!d1"),H123-1,))</f>
        <v>8</v>
      </c>
      <c r="Z123" cm="1">
        <f t="array" aca="1" ref="Z123" ca="1">IF(ISNA(I123),,OFFSET(INDIRECT("'"&amp;Z$67&amp;"'!d1"),I123-1,))</f>
        <v>8</v>
      </c>
      <c r="AA123" cm="1">
        <f t="array" aca="1" ref="AA123" ca="1">IF(ISNA(J123),,OFFSET(INDIRECT("'"&amp;AA$67&amp;"'!d1"),J123-1,))</f>
        <v>8</v>
      </c>
      <c r="AB123" cm="1">
        <f t="array" aca="1" ref="AB123" ca="1">IF(ISNA(K123),,OFFSET(INDIRECT("'"&amp;AB$67&amp;"'!d1"),K123-1,))</f>
        <v>8</v>
      </c>
      <c r="AC123" cm="1">
        <f t="array" aca="1" ref="AC123" ca="1">IF(ISNA(L123),,OFFSET(INDIRECT("'"&amp;AC$67&amp;"'!d1"),L123-1,))</f>
        <v>8</v>
      </c>
      <c r="AD123" cm="1">
        <f t="array" aca="1" ref="AD123" ca="1">IF(ISNA(M123),,OFFSET(INDIRECT("'"&amp;AD$67&amp;"'!d1"),M123-1,))</f>
        <v>8</v>
      </c>
      <c r="AE123" cm="1">
        <f t="array" aca="1" ref="AE123" ca="1">IF(ISNA(N123),,OFFSET(INDIRECT("'"&amp;AE$67&amp;"'!d1"),N123-1,))</f>
        <v>8</v>
      </c>
      <c r="AF123" cm="1">
        <f t="array" aca="1" ref="AF123" ca="1">IF(ISNA(O123),,OFFSET(INDIRECT("'"&amp;AF$67&amp;"'!d1"),O123-1,))</f>
        <v>8</v>
      </c>
      <c r="AG123" cm="1">
        <f t="array" aca="1" ref="AG123" ca="1">IF(ISNA(P123),,OFFSET(INDIRECT("'"&amp;AG$67&amp;"'!d1"),P123-1,))</f>
        <v>8</v>
      </c>
      <c r="AH123" cm="1">
        <f t="array" aca="1" ref="AH123" ca="1">IF(ISNA(Q123),,OFFSET(INDIRECT("'"&amp;AH$67&amp;"'!d1"),Q123-1,))</f>
        <v>8</v>
      </c>
      <c r="AI123" cm="1">
        <f t="array" aca="1" ref="AI123" ca="1">IF(ISNA(R123),,OFFSET(INDIRECT("'"&amp;AI$67&amp;"'!d1"),R123-1,))</f>
        <v>8</v>
      </c>
      <c r="AJ123" cm="1">
        <f t="array" aca="1" ref="AJ123" ca="1">IF(ISNA(S123),,OFFSET(INDIRECT("'"&amp;AJ$67&amp;"'!d1"),S123-1,))</f>
        <v>8</v>
      </c>
      <c r="AM123">
        <f t="shared" ca="1" si="131"/>
        <v>0</v>
      </c>
      <c r="AN123">
        <f t="shared" ca="1" si="131"/>
        <v>0</v>
      </c>
      <c r="AO123">
        <f t="shared" ca="1" si="131"/>
        <v>0</v>
      </c>
      <c r="AP123">
        <f t="shared" ca="1" si="131"/>
        <v>0</v>
      </c>
      <c r="AQ123">
        <f t="shared" ca="1" si="131"/>
        <v>0</v>
      </c>
      <c r="AR123">
        <f t="shared" ca="1" si="138"/>
        <v>0</v>
      </c>
      <c r="AS123">
        <f t="shared" ca="1" si="138"/>
        <v>0</v>
      </c>
      <c r="AT123">
        <f t="shared" ca="1" si="138"/>
        <v>0</v>
      </c>
      <c r="AU123">
        <f t="shared" ca="1" si="138"/>
        <v>0</v>
      </c>
      <c r="AV123">
        <f t="shared" ca="1" si="138"/>
        <v>0</v>
      </c>
      <c r="AW123">
        <f t="shared" ca="1" si="139"/>
        <v>0</v>
      </c>
      <c r="AX123">
        <f t="shared" ca="1" si="139"/>
        <v>0</v>
      </c>
      <c r="AY123">
        <f t="shared" ca="1" si="139"/>
        <v>0</v>
      </c>
      <c r="AZ123">
        <f t="shared" ca="1" si="139"/>
        <v>0</v>
      </c>
      <c r="BA123">
        <f t="shared" ca="1" si="139"/>
        <v>0</v>
      </c>
      <c r="BD123">
        <f t="shared" ca="1" si="148"/>
        <v>1</v>
      </c>
      <c r="BE123">
        <f t="shared" ca="1" si="148"/>
        <v>1</v>
      </c>
      <c r="BF123">
        <f t="shared" ca="1" si="148"/>
        <v>1</v>
      </c>
      <c r="BG123">
        <f t="shared" ca="1" si="148"/>
        <v>1</v>
      </c>
      <c r="BH123">
        <f t="shared" ca="1" si="148"/>
        <v>1</v>
      </c>
      <c r="BI123">
        <f t="shared" ca="1" si="149"/>
        <v>1</v>
      </c>
      <c r="BJ123">
        <f t="shared" ca="1" si="149"/>
        <v>1</v>
      </c>
      <c r="BK123">
        <f t="shared" ca="1" si="149"/>
        <v>1</v>
      </c>
      <c r="BL123">
        <f t="shared" ca="1" si="149"/>
        <v>1</v>
      </c>
      <c r="BM123">
        <f t="shared" ca="1" si="149"/>
        <v>1</v>
      </c>
      <c r="BN123">
        <f t="shared" ca="1" si="146"/>
        <v>1</v>
      </c>
      <c r="BO123">
        <f t="shared" ca="1" si="146"/>
        <v>1</v>
      </c>
      <c r="BP123">
        <f t="shared" ca="1" si="146"/>
        <v>1</v>
      </c>
      <c r="BQ123">
        <f t="shared" ca="1" si="146"/>
        <v>1</v>
      </c>
      <c r="BR123">
        <f t="shared" ca="1" si="146"/>
        <v>1</v>
      </c>
      <c r="BU123">
        <f t="shared" ca="1" si="150"/>
        <v>8</v>
      </c>
      <c r="BV123">
        <f t="shared" ca="1" si="150"/>
        <v>8</v>
      </c>
      <c r="BW123">
        <f t="shared" ca="1" si="150"/>
        <v>8</v>
      </c>
      <c r="BX123">
        <f t="shared" ca="1" si="150"/>
        <v>8</v>
      </c>
      <c r="BY123">
        <f t="shared" ca="1" si="150"/>
        <v>8</v>
      </c>
      <c r="BZ123">
        <f t="shared" ca="1" si="151"/>
        <v>8</v>
      </c>
      <c r="CA123">
        <f t="shared" ca="1" si="151"/>
        <v>8</v>
      </c>
      <c r="CB123">
        <f t="shared" ca="1" si="151"/>
        <v>8</v>
      </c>
      <c r="CC123">
        <f t="shared" ca="1" si="151"/>
        <v>8</v>
      </c>
      <c r="CD123">
        <f t="shared" ca="1" si="151"/>
        <v>8</v>
      </c>
      <c r="CE123">
        <f t="shared" ca="1" si="147"/>
        <v>8</v>
      </c>
      <c r="CF123">
        <f t="shared" ca="1" si="147"/>
        <v>8</v>
      </c>
      <c r="CG123">
        <f t="shared" ca="1" si="147"/>
        <v>8</v>
      </c>
      <c r="CH123">
        <f t="shared" ca="1" si="147"/>
        <v>8</v>
      </c>
      <c r="CI123">
        <f t="shared" ca="1" si="147"/>
        <v>8</v>
      </c>
      <c r="CL123">
        <f t="shared" ca="1" si="152"/>
        <v>1</v>
      </c>
      <c r="CM123">
        <f t="shared" ca="1" si="152"/>
        <v>1</v>
      </c>
      <c r="CN123">
        <f t="shared" ca="1" si="152"/>
        <v>1</v>
      </c>
      <c r="CO123">
        <f t="shared" ca="1" si="152"/>
        <v>1</v>
      </c>
      <c r="CP123">
        <f t="shared" ca="1" si="152"/>
        <v>1</v>
      </c>
      <c r="CQ123">
        <f t="shared" ca="1" si="153"/>
        <v>1</v>
      </c>
      <c r="CR123">
        <f t="shared" ca="1" si="153"/>
        <v>1</v>
      </c>
      <c r="CS123">
        <f t="shared" ca="1" si="153"/>
        <v>1</v>
      </c>
      <c r="CT123">
        <f t="shared" ca="1" si="153"/>
        <v>1</v>
      </c>
      <c r="CU123">
        <f t="shared" ca="1" si="153"/>
        <v>1</v>
      </c>
      <c r="CV123">
        <f t="shared" ca="1" si="145"/>
        <v>1</v>
      </c>
      <c r="CW123">
        <f t="shared" ca="1" si="145"/>
        <v>1</v>
      </c>
      <c r="CX123">
        <f t="shared" ca="1" si="145"/>
        <v>1</v>
      </c>
      <c r="CY123">
        <f t="shared" ca="1" si="145"/>
        <v>1</v>
      </c>
      <c r="CZ123">
        <f t="shared" ca="1" si="145"/>
        <v>1</v>
      </c>
      <c r="DC123" cm="1">
        <f t="array" aca="1" ref="DC123" ca="1">IF(BD123,OFFSET(INDIRECT("'"&amp;DT$67&amp;"'!f1"),E123-1,),"")</f>
        <v>0.83616261929273605</v>
      </c>
      <c r="DD123" cm="1">
        <f t="array" aca="1" ref="DD123" ca="1">IF(BE123,OFFSET(INDIRECT("'"&amp;DU$67&amp;"'!f1"),F123-1,),"")</f>
        <v>13.333029128611001</v>
      </c>
      <c r="DE123" cm="1">
        <f t="array" aca="1" ref="DE123" ca="1">IF(BF123,OFFSET(INDIRECT("'"&amp;DV$67&amp;"'!f1"),G123-1,),"")</f>
        <v>5.8843277897685704</v>
      </c>
      <c r="DF123" cm="1">
        <f t="array" aca="1" ref="DF123" ca="1">IF(BG123,OFFSET(INDIRECT("'"&amp;DW$67&amp;"'!f1"),H123-1,),"")</f>
        <v>51.675756804644998</v>
      </c>
      <c r="DG123" cm="1">
        <f t="array" aca="1" ref="DG123" ca="1">IF(BH123,OFFSET(INDIRECT("'"&amp;DX$67&amp;"'!f1"),I123-1,),"")</f>
        <v>5.8836271828040401</v>
      </c>
      <c r="DH123" cm="1">
        <f t="array" aca="1" ref="DH123" ca="1">IF(BI123,OFFSET(INDIRECT("'"&amp;DY$67&amp;"'!f1"),J123-1,),"")</f>
        <v>0.83616261929273605</v>
      </c>
      <c r="DI123" cm="1">
        <f t="array" aca="1" ref="DI123" ca="1">IF(BJ123,OFFSET(INDIRECT("'"&amp;DZ$67&amp;"'!f1"),K123-1,),"")</f>
        <v>13.333029128611001</v>
      </c>
      <c r="DJ123" cm="1">
        <f t="array" aca="1" ref="DJ123" ca="1">IF(BK123,OFFSET(INDIRECT("'"&amp;EA$67&amp;"'!f1"),L123-1,),"")</f>
        <v>5.8843277897685704</v>
      </c>
      <c r="DK123" cm="1">
        <f t="array" aca="1" ref="DK123" ca="1">IF(BL123,OFFSET(INDIRECT("'"&amp;EB$67&amp;"'!f1"),M123-1,),"")</f>
        <v>51.675756804644998</v>
      </c>
      <c r="DL123" cm="1">
        <f t="array" aca="1" ref="DL123" ca="1">IF(BM123,OFFSET(INDIRECT("'"&amp;EC$67&amp;"'!f1"),N123-1,),"")</f>
        <v>5.8836271828040401</v>
      </c>
      <c r="DM123" cm="1">
        <f t="array" aca="1" ref="DM123" ca="1">IF(BN123,OFFSET(INDIRECT("'"&amp;ED$67&amp;"'!f1"),O123-1,),"")</f>
        <v>0.83616261929273605</v>
      </c>
      <c r="DN123" cm="1">
        <f t="array" aca="1" ref="DN123" ca="1">IF(BO123,OFFSET(INDIRECT("'"&amp;EE$67&amp;"'!f1"),P123-1,),"")</f>
        <v>13.333029128611001</v>
      </c>
      <c r="DO123" cm="1">
        <f t="array" aca="1" ref="DO123" ca="1">IF(BP123,OFFSET(INDIRECT("'"&amp;EF$67&amp;"'!f1"),Q123-1,),"")</f>
        <v>5.8843277897685704</v>
      </c>
      <c r="DP123" cm="1">
        <f t="array" aca="1" ref="DP123" ca="1">IF(BQ123,OFFSET(INDIRECT("'"&amp;EG$67&amp;"'!f1"),R123-1,),"")</f>
        <v>51.675756804644998</v>
      </c>
      <c r="DQ123" cm="1">
        <f t="array" aca="1" ref="DQ123" ca="1">IF(BR123,OFFSET(INDIRECT("'"&amp;EH$67&amp;"'!f1"),S123-1,),"")</f>
        <v>5.8836271828040401</v>
      </c>
      <c r="DT123" cm="1">
        <f t="array" aca="1" ref="DT123" ca="1">IF(CL123,OFFSET(INDIRECT("'"&amp;DT$67&amp;"'!f1"),E123-1,),"")</f>
        <v>0.83616261929273605</v>
      </c>
      <c r="DU123" cm="1">
        <f t="array" aca="1" ref="DU123" ca="1">IF(CM123,OFFSET(INDIRECT("'"&amp;DU$67&amp;"'!f1"),F123-1,),"")</f>
        <v>13.333029128611001</v>
      </c>
      <c r="DV123" cm="1">
        <f t="array" aca="1" ref="DV123" ca="1">IF(CN123,OFFSET(INDIRECT("'"&amp;DV$67&amp;"'!f1"),G123-1,),"")</f>
        <v>5.8843277897685704</v>
      </c>
      <c r="DW123" cm="1">
        <f t="array" aca="1" ref="DW123" ca="1">IF(CO123,OFFSET(INDIRECT("'"&amp;DW$67&amp;"'!f1"),H123-1,),"")</f>
        <v>51.675756804644998</v>
      </c>
      <c r="DX123" cm="1">
        <f t="array" aca="1" ref="DX123" ca="1">IF(CP123,OFFSET(INDIRECT("'"&amp;DX$67&amp;"'!f1"),I123-1,),"")</f>
        <v>5.8836271828040401</v>
      </c>
      <c r="DY123" cm="1">
        <f t="array" aca="1" ref="DY123" ca="1">IF(CQ123,OFFSET(INDIRECT("'"&amp;DY$67&amp;"'!f1"),J123-1,),"")</f>
        <v>0.83616261929273605</v>
      </c>
      <c r="DZ123" cm="1">
        <f t="array" aca="1" ref="DZ123" ca="1">IF(CR123,OFFSET(INDIRECT("'"&amp;DZ$67&amp;"'!f1"),K123-1,),"")</f>
        <v>13.333029128611001</v>
      </c>
      <c r="EA123" cm="1">
        <f t="array" aca="1" ref="EA123" ca="1">IF(CS123,OFFSET(INDIRECT("'"&amp;EA$67&amp;"'!f1"),L123-1,),"")</f>
        <v>5.8843277897685704</v>
      </c>
      <c r="EB123" cm="1">
        <f t="array" aca="1" ref="EB123" ca="1">IF(CT123,OFFSET(INDIRECT("'"&amp;EB$67&amp;"'!f1"),M123-1,),"")</f>
        <v>51.675756804644998</v>
      </c>
      <c r="EC123" cm="1">
        <f t="array" aca="1" ref="EC123" ca="1">IF(CU123,OFFSET(INDIRECT("'"&amp;EC$67&amp;"'!f1"),N123-1,),"")</f>
        <v>5.8836271828040401</v>
      </c>
      <c r="ED123" cm="1">
        <f t="array" aca="1" ref="ED123" ca="1">IF(CV123,OFFSET(INDIRECT("'"&amp;ED$67&amp;"'!f1"),O123-1,),"")</f>
        <v>0.83616261929273605</v>
      </c>
      <c r="EE123" cm="1">
        <f t="array" aca="1" ref="EE123" ca="1">IF(CW123,OFFSET(INDIRECT("'"&amp;EE$67&amp;"'!f1"),P123-1,),"")</f>
        <v>13.333029128611001</v>
      </c>
      <c r="EF123" cm="1">
        <f t="array" aca="1" ref="EF123" ca="1">IF(CX123,OFFSET(INDIRECT("'"&amp;EF$67&amp;"'!f1"),Q123-1,),"")</f>
        <v>5.8843277897685704</v>
      </c>
      <c r="EG123" cm="1">
        <f t="array" aca="1" ref="EG123" ca="1">IF(CY123,OFFSET(INDIRECT("'"&amp;EG$67&amp;"'!f1"),R123-1,),"")</f>
        <v>51.675756804644998</v>
      </c>
      <c r="EH123" cm="1">
        <f t="array" aca="1" ref="EH123" ca="1">IF(CZ123,OFFSET(INDIRECT("'"&amp;EH$67&amp;"'!f1"),S123-1,),"")</f>
        <v>5.8836271828040401</v>
      </c>
      <c r="EK123" cm="1">
        <f t="array" aca="1" ref="EK123" ca="1">IF(ISNA(E123),0,OFFSET(INDIRECT("'"&amp;EK$67&amp;"'!g1"),E123-1,)*CL123)</f>
        <v>1</v>
      </c>
      <c r="EL123" cm="1">
        <f t="array" aca="1" ref="EL123" ca="1">IF(ISNA(F123),0,OFFSET(INDIRECT("'"&amp;EL$67&amp;"'!g1"),F123-1,)*CM123)</f>
        <v>34</v>
      </c>
      <c r="EM123" cm="1">
        <f t="array" aca="1" ref="EM123" ca="1">IF(ISNA(G123),0,OFFSET(INDIRECT("'"&amp;EM$67&amp;"'!g1"),G123-1,)*CN123)</f>
        <v>71</v>
      </c>
      <c r="EN123" cm="1">
        <f t="array" aca="1" ref="EN123" ca="1">IF(ISNA(H123),0,OFFSET(INDIRECT("'"&amp;EN$67&amp;"'!g1"),H123-1,)*CO123)</f>
        <v>61</v>
      </c>
      <c r="EO123" cm="1">
        <f t="array" aca="1" ref="EO123" ca="1">IF(ISNA(I123),0,OFFSET(INDIRECT("'"&amp;EO$67&amp;"'!g1"),I123-1,)*CP123)</f>
        <v>3825</v>
      </c>
      <c r="EP123" cm="1">
        <f t="array" aca="1" ref="EP123" ca="1">IF(ISNA(J123),0,OFFSET(INDIRECT("'"&amp;EP$67&amp;"'!g1"),J123-1,)*CQ123)</f>
        <v>1</v>
      </c>
      <c r="EQ123" cm="1">
        <f t="array" aca="1" ref="EQ123" ca="1">IF(ISNA(K123),0,OFFSET(INDIRECT("'"&amp;EQ$67&amp;"'!g1"),K123-1,)*CR123)</f>
        <v>34</v>
      </c>
      <c r="ER123" cm="1">
        <f t="array" aca="1" ref="ER123" ca="1">IF(ISNA(L123),0,OFFSET(INDIRECT("'"&amp;ER$67&amp;"'!g1"),L123-1,)*CS123)</f>
        <v>71</v>
      </c>
      <c r="ES123" cm="1">
        <f t="array" aca="1" ref="ES123" ca="1">IF(ISNA(M123),0,OFFSET(INDIRECT("'"&amp;ES$67&amp;"'!g1"),M123-1,)*CT123)</f>
        <v>61</v>
      </c>
      <c r="ET123" cm="1">
        <f t="array" aca="1" ref="ET123" ca="1">IF(ISNA(N123),0,OFFSET(INDIRECT("'"&amp;ET$67&amp;"'!g1"),N123-1,)*CU123)</f>
        <v>3825</v>
      </c>
      <c r="EU123" cm="1">
        <f t="array" aca="1" ref="EU123" ca="1">IF(ISNA(O123),0,OFFSET(INDIRECT("'"&amp;EU$67&amp;"'!g1"),O123-1,)*CV123)</f>
        <v>1</v>
      </c>
      <c r="EV123" cm="1">
        <f t="array" aca="1" ref="EV123" ca="1">IF(ISNA(P123),0,OFFSET(INDIRECT("'"&amp;EV$67&amp;"'!g1"),P123-1,)*CW123)</f>
        <v>34</v>
      </c>
      <c r="EW123" cm="1">
        <f t="array" aca="1" ref="EW123" ca="1">IF(ISNA(Q123),0,OFFSET(INDIRECT("'"&amp;EW$67&amp;"'!g1"),Q123-1,)*CX123)</f>
        <v>71</v>
      </c>
      <c r="EX123" cm="1">
        <f t="array" aca="1" ref="EX123" ca="1">IF(ISNA(R123),0,OFFSET(INDIRECT("'"&amp;EX$67&amp;"'!g1"),R123-1,)*CY123)</f>
        <v>61</v>
      </c>
      <c r="EY123" cm="1">
        <f t="array" aca="1" ref="EY123" ca="1">IF(ISNA(S123),0,OFFSET(INDIRECT("'"&amp;EY$67&amp;"'!g1"),S123-1,)*CZ123)</f>
        <v>3825</v>
      </c>
      <c r="FB123" s="10" cm="1">
        <f t="array" aca="1" ref="FB123" ca="1">IF(ISNA(E123),0,OFFSET(INDIRECT("'"&amp;EK$67&amp;"'!h1"),E123-1,))</f>
        <v>1</v>
      </c>
      <c r="FC123" s="10" cm="1">
        <f t="array" aca="1" ref="FC123" ca="1">IF(ISNA(F123),0,OFFSET(INDIRECT("'"&amp;EL$67&amp;"'!h1"),F123-1,))</f>
        <v>10000</v>
      </c>
      <c r="FD123" s="10" cm="1">
        <f t="array" aca="1" ref="FD123" ca="1">IF(ISNA(G123),0,OFFSET(INDIRECT("'"&amp;EM$67&amp;"'!h1"),G123-1,))</f>
        <v>10000</v>
      </c>
      <c r="FE123" s="10" cm="1">
        <f t="array" aca="1" ref="FE123" ca="1">IF(ISNA(H123),0,OFFSET(INDIRECT("'"&amp;EN$67&amp;"'!h1"),H123-1,))</f>
        <v>10000</v>
      </c>
      <c r="FF123" s="10" cm="1">
        <f t="array" aca="1" ref="FF123" ca="1">IF(ISNA(I123),0,OFFSET(INDIRECT("'"&amp;EO$67&amp;"'!h1"),I123-1,))</f>
        <v>10000</v>
      </c>
      <c r="FG123" s="10" cm="1">
        <f t="array" aca="1" ref="FG123" ca="1">IF(ISNA(J123),0,OFFSET(INDIRECT("'"&amp;EP$67&amp;"'!h1"),J123-1,))</f>
        <v>1</v>
      </c>
      <c r="FH123" s="10" cm="1">
        <f t="array" aca="1" ref="FH123" ca="1">IF(ISNA(K123),0,OFFSET(INDIRECT("'"&amp;EQ$67&amp;"'!h1"),K123-1,))</f>
        <v>10000</v>
      </c>
      <c r="FI123" s="10" cm="1">
        <f t="array" aca="1" ref="FI123" ca="1">IF(ISNA(L123),0,OFFSET(INDIRECT("'"&amp;ER$67&amp;"'!h1"),L123-1,))</f>
        <v>10000</v>
      </c>
      <c r="FJ123" s="10" cm="1">
        <f t="array" aca="1" ref="FJ123" ca="1">IF(ISNA(M123),0,OFFSET(INDIRECT("'"&amp;ES$67&amp;"'!h1"),M123-1,))</f>
        <v>10000</v>
      </c>
      <c r="FK123" s="10" cm="1">
        <f t="array" aca="1" ref="FK123" ca="1">IF(ISNA(N123),0,OFFSET(INDIRECT("'"&amp;ET$67&amp;"'!h1"),N123-1,))</f>
        <v>10000</v>
      </c>
      <c r="FL123" s="10" cm="1">
        <f t="array" aca="1" ref="FL123" ca="1">IF(ISNA(O123),0,OFFSET(INDIRECT("'"&amp;EU$67&amp;"'!h1"),O123-1,))</f>
        <v>1</v>
      </c>
      <c r="FM123" s="10" cm="1">
        <f t="array" aca="1" ref="FM123" ca="1">IF(ISNA(P123),0,OFFSET(INDIRECT("'"&amp;EV$67&amp;"'!h1"),P123-1,))</f>
        <v>10000</v>
      </c>
      <c r="FN123" s="10" cm="1">
        <f t="array" aca="1" ref="FN123" ca="1">IF(ISNA(Q123),0,OFFSET(INDIRECT("'"&amp;EW$67&amp;"'!h1"),Q123-1,))</f>
        <v>10000</v>
      </c>
      <c r="FO123" s="10" cm="1">
        <f t="array" aca="1" ref="FO123" ca="1">IF(ISNA(R123),0,OFFSET(INDIRECT("'"&amp;EX$67&amp;"'!h1"),R123-1,))</f>
        <v>10000</v>
      </c>
      <c r="FP123" s="10" cm="1">
        <f t="array" aca="1" ref="FP123" ca="1">IF(ISNA(S123),0,OFFSET(INDIRECT("'"&amp;EY$67&amp;"'!h1"),S123-1,))</f>
        <v>10000</v>
      </c>
      <c r="FQ123" s="10"/>
      <c r="FS123">
        <f t="shared" ca="1" si="126"/>
        <v>50</v>
      </c>
      <c r="FT123" t="e">
        <f t="shared" ca="1" si="141"/>
        <v>#N/A</v>
      </c>
      <c r="FU123" t="e">
        <f t="shared" ca="1" si="142"/>
        <v>#N/A</v>
      </c>
      <c r="FV123" t="e">
        <f t="shared" ca="1" si="143"/>
        <v>#N/A</v>
      </c>
      <c r="FW123" s="4" t="e">
        <f t="shared" ca="1" si="127"/>
        <v>#N/A</v>
      </c>
      <c r="FX123" s="5" t="e">
        <f t="shared" ca="1" si="128"/>
        <v>#N/A</v>
      </c>
    </row>
    <row r="124" spans="1:180" x14ac:dyDescent="0.2">
      <c r="A124" t="str" cm="1">
        <f t="array" aca="1" ref="A124" ca="1">INDIRECT($A$67&amp;"!A"&amp;ROW(C124)+$B$65)</f>
        <v>[[51,12,9]]</v>
      </c>
      <c r="B124" cm="1">
        <f t="array" aca="1" ref="B124" ca="1">INDIRECT($A$67&amp;"!b"&amp;ROW(C124)+$B$65)</f>
        <v>51</v>
      </c>
      <c r="C124">
        <f t="shared" ca="1" si="125"/>
        <v>9</v>
      </c>
      <c r="D124">
        <f>best!D84</f>
        <v>10</v>
      </c>
      <c r="E124">
        <f t="shared" ca="1" si="154"/>
        <v>81</v>
      </c>
      <c r="F124">
        <f t="shared" ca="1" si="154"/>
        <v>81</v>
      </c>
      <c r="G124">
        <f t="shared" ca="1" si="154"/>
        <v>81</v>
      </c>
      <c r="H124">
        <f t="shared" ca="1" si="154"/>
        <v>73</v>
      </c>
      <c r="I124">
        <f t="shared" ca="1" si="154"/>
        <v>82</v>
      </c>
      <c r="J124">
        <f t="shared" ca="1" si="154"/>
        <v>81</v>
      </c>
      <c r="K124">
        <f t="shared" ca="1" si="154"/>
        <v>81</v>
      </c>
      <c r="L124">
        <f t="shared" ca="1" si="154"/>
        <v>81</v>
      </c>
      <c r="M124">
        <f t="shared" ca="1" si="154"/>
        <v>73</v>
      </c>
      <c r="N124">
        <f t="shared" ca="1" si="154"/>
        <v>82</v>
      </c>
      <c r="O124">
        <f t="shared" ca="1" si="154"/>
        <v>81</v>
      </c>
      <c r="P124">
        <f t="shared" ca="1" si="154"/>
        <v>81</v>
      </c>
      <c r="Q124">
        <f t="shared" ca="1" si="154"/>
        <v>81</v>
      </c>
      <c r="R124">
        <f t="shared" ca="1" si="154"/>
        <v>73</v>
      </c>
      <c r="S124">
        <f t="shared" ca="1" si="154"/>
        <v>82</v>
      </c>
      <c r="V124" cm="1">
        <f t="array" aca="1" ref="V124" ca="1">IF(ISNA(E124),,OFFSET(INDIRECT("'"&amp;V$67&amp;"'!d1"),E124-1,))</f>
        <v>9</v>
      </c>
      <c r="W124" cm="1">
        <f t="array" aca="1" ref="W124" ca="1">IF(ISNA(F124),,OFFSET(INDIRECT("'"&amp;W$67&amp;"'!d1"),F124-1,))</f>
        <v>9</v>
      </c>
      <c r="X124" cm="1">
        <f t="array" aca="1" ref="X124" ca="1">IF(ISNA(G124),,OFFSET(INDIRECT("'"&amp;X$67&amp;"'!d1"),G124-1,))</f>
        <v>9</v>
      </c>
      <c r="Y124" cm="1">
        <f t="array" aca="1" ref="Y124" ca="1">IF(ISNA(H124),,OFFSET(INDIRECT("'"&amp;Y$67&amp;"'!d1"),H124-1,))</f>
        <v>9</v>
      </c>
      <c r="Z124" cm="1">
        <f t="array" aca="1" ref="Z124" ca="1">IF(ISNA(I124),,OFFSET(INDIRECT("'"&amp;Z$67&amp;"'!d1"),I124-1,))</f>
        <v>9</v>
      </c>
      <c r="AA124" cm="1">
        <f t="array" aca="1" ref="AA124" ca="1">IF(ISNA(J124),,OFFSET(INDIRECT("'"&amp;AA$67&amp;"'!d1"),J124-1,))</f>
        <v>9</v>
      </c>
      <c r="AB124" cm="1">
        <f t="array" aca="1" ref="AB124" ca="1">IF(ISNA(K124),,OFFSET(INDIRECT("'"&amp;AB$67&amp;"'!d1"),K124-1,))</f>
        <v>9</v>
      </c>
      <c r="AC124" cm="1">
        <f t="array" aca="1" ref="AC124" ca="1">IF(ISNA(L124),,OFFSET(INDIRECT("'"&amp;AC$67&amp;"'!d1"),L124-1,))</f>
        <v>9</v>
      </c>
      <c r="AD124" cm="1">
        <f t="array" aca="1" ref="AD124" ca="1">IF(ISNA(M124),,OFFSET(INDIRECT("'"&amp;AD$67&amp;"'!d1"),M124-1,))</f>
        <v>9</v>
      </c>
      <c r="AE124" cm="1">
        <f t="array" aca="1" ref="AE124" ca="1">IF(ISNA(N124),,OFFSET(INDIRECT("'"&amp;AE$67&amp;"'!d1"),N124-1,))</f>
        <v>9</v>
      </c>
      <c r="AF124" cm="1">
        <f t="array" aca="1" ref="AF124" ca="1">IF(ISNA(O124),,OFFSET(INDIRECT("'"&amp;AF$67&amp;"'!d1"),O124-1,))</f>
        <v>9</v>
      </c>
      <c r="AG124" cm="1">
        <f t="array" aca="1" ref="AG124" ca="1">IF(ISNA(P124),,OFFSET(INDIRECT("'"&amp;AG$67&amp;"'!d1"),P124-1,))</f>
        <v>9</v>
      </c>
      <c r="AH124" cm="1">
        <f t="array" aca="1" ref="AH124" ca="1">IF(ISNA(Q124),,OFFSET(INDIRECT("'"&amp;AH$67&amp;"'!d1"),Q124-1,))</f>
        <v>9</v>
      </c>
      <c r="AI124" cm="1">
        <f t="array" aca="1" ref="AI124" ca="1">IF(ISNA(R124),,OFFSET(INDIRECT("'"&amp;AI$67&amp;"'!d1"),R124-1,))</f>
        <v>9</v>
      </c>
      <c r="AJ124" cm="1">
        <f t="array" aca="1" ref="AJ124" ca="1">IF(ISNA(S124),,OFFSET(INDIRECT("'"&amp;AJ$67&amp;"'!d1"),S124-1,))</f>
        <v>9</v>
      </c>
      <c r="AM124">
        <f t="shared" ca="1" si="131"/>
        <v>0</v>
      </c>
      <c r="AN124">
        <f t="shared" ca="1" si="131"/>
        <v>0</v>
      </c>
      <c r="AO124">
        <f t="shared" ca="1" si="131"/>
        <v>0</v>
      </c>
      <c r="AP124">
        <f t="shared" ca="1" si="131"/>
        <v>0</v>
      </c>
      <c r="AQ124">
        <f t="shared" ca="1" si="131"/>
        <v>0</v>
      </c>
      <c r="AR124">
        <f t="shared" ca="1" si="138"/>
        <v>0</v>
      </c>
      <c r="AS124">
        <f t="shared" ca="1" si="138"/>
        <v>0</v>
      </c>
      <c r="AT124">
        <f t="shared" ca="1" si="138"/>
        <v>0</v>
      </c>
      <c r="AU124">
        <f t="shared" ca="1" si="138"/>
        <v>0</v>
      </c>
      <c r="AV124">
        <f t="shared" ca="1" si="138"/>
        <v>0</v>
      </c>
      <c r="AW124">
        <f t="shared" ca="1" si="139"/>
        <v>0</v>
      </c>
      <c r="AX124">
        <f t="shared" ca="1" si="139"/>
        <v>0</v>
      </c>
      <c r="AY124">
        <f t="shared" ca="1" si="139"/>
        <v>0</v>
      </c>
      <c r="AZ124">
        <f t="shared" ca="1" si="139"/>
        <v>0</v>
      </c>
      <c r="BA124">
        <f t="shared" ca="1" si="139"/>
        <v>0</v>
      </c>
      <c r="BD124">
        <f t="shared" ca="1" si="148"/>
        <v>1</v>
      </c>
      <c r="BE124">
        <f t="shared" ca="1" si="148"/>
        <v>1</v>
      </c>
      <c r="BF124">
        <f t="shared" ca="1" si="148"/>
        <v>1</v>
      </c>
      <c r="BG124">
        <f t="shared" ca="1" si="148"/>
        <v>1</v>
      </c>
      <c r="BH124">
        <f t="shared" ca="1" si="148"/>
        <v>1</v>
      </c>
      <c r="BI124">
        <f t="shared" ca="1" si="149"/>
        <v>1</v>
      </c>
      <c r="BJ124">
        <f t="shared" ca="1" si="149"/>
        <v>1</v>
      </c>
      <c r="BK124">
        <f t="shared" ca="1" si="149"/>
        <v>1</v>
      </c>
      <c r="BL124">
        <f t="shared" ca="1" si="149"/>
        <v>1</v>
      </c>
      <c r="BM124">
        <f t="shared" ca="1" si="149"/>
        <v>1</v>
      </c>
      <c r="BN124">
        <f t="shared" ca="1" si="146"/>
        <v>1</v>
      </c>
      <c r="BO124">
        <f t="shared" ca="1" si="146"/>
        <v>1</v>
      </c>
      <c r="BP124">
        <f t="shared" ca="1" si="146"/>
        <v>1</v>
      </c>
      <c r="BQ124">
        <f t="shared" ca="1" si="146"/>
        <v>1</v>
      </c>
      <c r="BR124">
        <f t="shared" ca="1" si="146"/>
        <v>1</v>
      </c>
      <c r="BU124">
        <f t="shared" ca="1" si="150"/>
        <v>9</v>
      </c>
      <c r="BV124">
        <f t="shared" ca="1" si="150"/>
        <v>9</v>
      </c>
      <c r="BW124">
        <f t="shared" ca="1" si="150"/>
        <v>9</v>
      </c>
      <c r="BX124">
        <f t="shared" ca="1" si="150"/>
        <v>9</v>
      </c>
      <c r="BY124">
        <f t="shared" ca="1" si="150"/>
        <v>9</v>
      </c>
      <c r="BZ124">
        <f t="shared" ca="1" si="151"/>
        <v>9</v>
      </c>
      <c r="CA124">
        <f t="shared" ca="1" si="151"/>
        <v>9</v>
      </c>
      <c r="CB124">
        <f t="shared" ca="1" si="151"/>
        <v>9</v>
      </c>
      <c r="CC124">
        <f t="shared" ca="1" si="151"/>
        <v>9</v>
      </c>
      <c r="CD124">
        <f t="shared" ca="1" si="151"/>
        <v>9</v>
      </c>
      <c r="CE124">
        <f t="shared" ca="1" si="147"/>
        <v>9</v>
      </c>
      <c r="CF124">
        <f t="shared" ca="1" si="147"/>
        <v>9</v>
      </c>
      <c r="CG124">
        <f t="shared" ca="1" si="147"/>
        <v>9</v>
      </c>
      <c r="CH124">
        <f t="shared" ca="1" si="147"/>
        <v>9</v>
      </c>
      <c r="CI124">
        <f t="shared" ca="1" si="147"/>
        <v>9</v>
      </c>
      <c r="CL124">
        <f t="shared" ca="1" si="152"/>
        <v>1</v>
      </c>
      <c r="CM124">
        <f t="shared" ca="1" si="152"/>
        <v>1</v>
      </c>
      <c r="CN124">
        <f t="shared" ca="1" si="152"/>
        <v>1</v>
      </c>
      <c r="CO124">
        <f t="shared" ca="1" si="152"/>
        <v>1</v>
      </c>
      <c r="CP124">
        <f t="shared" ca="1" si="152"/>
        <v>1</v>
      </c>
      <c r="CQ124">
        <f t="shared" ca="1" si="153"/>
        <v>1</v>
      </c>
      <c r="CR124">
        <f t="shared" ca="1" si="153"/>
        <v>1</v>
      </c>
      <c r="CS124">
        <f t="shared" ca="1" si="153"/>
        <v>1</v>
      </c>
      <c r="CT124">
        <f t="shared" ca="1" si="153"/>
        <v>1</v>
      </c>
      <c r="CU124">
        <f t="shared" ca="1" si="153"/>
        <v>1</v>
      </c>
      <c r="CV124">
        <f t="shared" ca="1" si="145"/>
        <v>1</v>
      </c>
      <c r="CW124">
        <f t="shared" ca="1" si="145"/>
        <v>1</v>
      </c>
      <c r="CX124">
        <f t="shared" ca="1" si="145"/>
        <v>1</v>
      </c>
      <c r="CY124">
        <f t="shared" ca="1" si="145"/>
        <v>1</v>
      </c>
      <c r="CZ124">
        <f t="shared" ca="1" si="145"/>
        <v>1</v>
      </c>
      <c r="DC124" cm="1">
        <f t="array" aca="1" ref="DC124" ca="1">IF(BD124,OFFSET(INDIRECT("'"&amp;DT$67&amp;"'!f1"),E124-1,),"")</f>
        <v>0.88822130672633604</v>
      </c>
      <c r="DD124" cm="1">
        <f t="array" aca="1" ref="DD124" ca="1">IF(BE124,OFFSET(INDIRECT("'"&amp;DU$67&amp;"'!f1"),F124-1,),"")</f>
        <v>13.277468125335799</v>
      </c>
      <c r="DE124" cm="1">
        <f t="array" aca="1" ref="DE124" ca="1">IF(BF124,OFFSET(INDIRECT("'"&amp;DV$67&amp;"'!f1"),G124-1,),"")</f>
        <v>5.8639962309971398</v>
      </c>
      <c r="DF124" cm="1">
        <f t="array" aca="1" ref="DF124" ca="1">IF(BG124,OFFSET(INDIRECT("'"&amp;DW$67&amp;"'!f1"),H124-1,),"")</f>
        <v>52.743831150233703</v>
      </c>
      <c r="DG124" cm="1">
        <f t="array" aca="1" ref="DG124" ca="1">IF(BH124,OFFSET(INDIRECT("'"&amp;DX$67&amp;"'!f1"),I124-1,),"")</f>
        <v>5.8986463928595096</v>
      </c>
      <c r="DH124" cm="1">
        <f t="array" aca="1" ref="DH124" ca="1">IF(BI124,OFFSET(INDIRECT("'"&amp;DY$67&amp;"'!f1"),J124-1,),"")</f>
        <v>0.88822130672633604</v>
      </c>
      <c r="DI124" cm="1">
        <f t="array" aca="1" ref="DI124" ca="1">IF(BJ124,OFFSET(INDIRECT("'"&amp;DZ$67&amp;"'!f1"),K124-1,),"")</f>
        <v>13.277468125335799</v>
      </c>
      <c r="DJ124" cm="1">
        <f t="array" aca="1" ref="DJ124" ca="1">IF(BK124,OFFSET(INDIRECT("'"&amp;EA$67&amp;"'!f1"),L124-1,),"")</f>
        <v>5.8639962309971398</v>
      </c>
      <c r="DK124" cm="1">
        <f t="array" aca="1" ref="DK124" ca="1">IF(BL124,OFFSET(INDIRECT("'"&amp;EB$67&amp;"'!f1"),M124-1,),"")</f>
        <v>52.743831150233703</v>
      </c>
      <c r="DL124" cm="1">
        <f t="array" aca="1" ref="DL124" ca="1">IF(BM124,OFFSET(INDIRECT("'"&amp;EC$67&amp;"'!f1"),N124-1,),"")</f>
        <v>5.8986463928595096</v>
      </c>
      <c r="DM124" cm="1">
        <f t="array" aca="1" ref="DM124" ca="1">IF(BN124,OFFSET(INDIRECT("'"&amp;ED$67&amp;"'!f1"),O124-1,),"")</f>
        <v>0.88822130672633604</v>
      </c>
      <c r="DN124" cm="1">
        <f t="array" aca="1" ref="DN124" ca="1">IF(BO124,OFFSET(INDIRECT("'"&amp;EE$67&amp;"'!f1"),P124-1,),"")</f>
        <v>13.277468125335799</v>
      </c>
      <c r="DO124" cm="1">
        <f t="array" aca="1" ref="DO124" ca="1">IF(BP124,OFFSET(INDIRECT("'"&amp;EF$67&amp;"'!f1"),Q124-1,),"")</f>
        <v>5.8639962309971398</v>
      </c>
      <c r="DP124" cm="1">
        <f t="array" aca="1" ref="DP124" ca="1">IF(BQ124,OFFSET(INDIRECT("'"&amp;EG$67&amp;"'!f1"),R124-1,),"")</f>
        <v>52.743831150233703</v>
      </c>
      <c r="DQ124" cm="1">
        <f t="array" aca="1" ref="DQ124" ca="1">IF(BR124,OFFSET(INDIRECT("'"&amp;EH$67&amp;"'!f1"),S124-1,),"")</f>
        <v>5.8986463928595096</v>
      </c>
      <c r="DT124" cm="1">
        <f t="array" aca="1" ref="DT124" ca="1">IF(CL124,OFFSET(INDIRECT("'"&amp;DT$67&amp;"'!f1"),E124-1,),"")</f>
        <v>0.88822130672633604</v>
      </c>
      <c r="DU124" cm="1">
        <f t="array" aca="1" ref="DU124" ca="1">IF(CM124,OFFSET(INDIRECT("'"&amp;DU$67&amp;"'!f1"),F124-1,),"")</f>
        <v>13.277468125335799</v>
      </c>
      <c r="DV124" cm="1">
        <f t="array" aca="1" ref="DV124" ca="1">IF(CN124,OFFSET(INDIRECT("'"&amp;DV$67&amp;"'!f1"),G124-1,),"")</f>
        <v>5.8639962309971398</v>
      </c>
      <c r="DW124" cm="1">
        <f t="array" aca="1" ref="DW124" ca="1">IF(CO124,OFFSET(INDIRECT("'"&amp;DW$67&amp;"'!f1"),H124-1,),"")</f>
        <v>52.743831150233703</v>
      </c>
      <c r="DX124" cm="1">
        <f t="array" aca="1" ref="DX124" ca="1">IF(CP124,OFFSET(INDIRECT("'"&amp;DX$67&amp;"'!f1"),I124-1,),"")</f>
        <v>5.8986463928595096</v>
      </c>
      <c r="DY124" cm="1">
        <f t="array" aca="1" ref="DY124" ca="1">IF(CQ124,OFFSET(INDIRECT("'"&amp;DY$67&amp;"'!f1"),J124-1,),"")</f>
        <v>0.88822130672633604</v>
      </c>
      <c r="DZ124" cm="1">
        <f t="array" aca="1" ref="DZ124" ca="1">IF(CR124,OFFSET(INDIRECT("'"&amp;DZ$67&amp;"'!f1"),K124-1,),"")</f>
        <v>13.277468125335799</v>
      </c>
      <c r="EA124" cm="1">
        <f t="array" aca="1" ref="EA124" ca="1">IF(CS124,OFFSET(INDIRECT("'"&amp;EA$67&amp;"'!f1"),L124-1,),"")</f>
        <v>5.8639962309971398</v>
      </c>
      <c r="EB124" cm="1">
        <f t="array" aca="1" ref="EB124" ca="1">IF(CT124,OFFSET(INDIRECT("'"&amp;EB$67&amp;"'!f1"),M124-1,),"")</f>
        <v>52.743831150233703</v>
      </c>
      <c r="EC124" cm="1">
        <f t="array" aca="1" ref="EC124" ca="1">IF(CU124,OFFSET(INDIRECT("'"&amp;EC$67&amp;"'!f1"),N124-1,),"")</f>
        <v>5.8986463928595096</v>
      </c>
      <c r="ED124" cm="1">
        <f t="array" aca="1" ref="ED124" ca="1">IF(CV124,OFFSET(INDIRECT("'"&amp;ED$67&amp;"'!f1"),O124-1,),"")</f>
        <v>0.88822130672633604</v>
      </c>
      <c r="EE124" cm="1">
        <f t="array" aca="1" ref="EE124" ca="1">IF(CW124,OFFSET(INDIRECT("'"&amp;EE$67&amp;"'!f1"),P124-1,),"")</f>
        <v>13.277468125335799</v>
      </c>
      <c r="EF124" cm="1">
        <f t="array" aca="1" ref="EF124" ca="1">IF(CX124,OFFSET(INDIRECT("'"&amp;EF$67&amp;"'!f1"),Q124-1,),"")</f>
        <v>5.8639962309971398</v>
      </c>
      <c r="EG124" cm="1">
        <f t="array" aca="1" ref="EG124" ca="1">IF(CY124,OFFSET(INDIRECT("'"&amp;EG$67&amp;"'!f1"),R124-1,),"")</f>
        <v>52.743831150233703</v>
      </c>
      <c r="EH124" cm="1">
        <f t="array" aca="1" ref="EH124" ca="1">IF(CZ124,OFFSET(INDIRECT("'"&amp;EH$67&amp;"'!f1"),S124-1,),"")</f>
        <v>5.8986463928595096</v>
      </c>
      <c r="EK124" cm="1">
        <f t="array" aca="1" ref="EK124" ca="1">IF(ISNA(E124),0,OFFSET(INDIRECT("'"&amp;EK$67&amp;"'!g1"),E124-1,)*CL124)</f>
        <v>1</v>
      </c>
      <c r="EL124" cm="1">
        <f t="array" aca="1" ref="EL124" ca="1">IF(ISNA(F124),0,OFFSET(INDIRECT("'"&amp;EL$67&amp;"'!g1"),F124-1,)*CM124)</f>
        <v>211</v>
      </c>
      <c r="EM124" cm="1">
        <f t="array" aca="1" ref="EM124" ca="1">IF(ISNA(G124),0,OFFSET(INDIRECT("'"&amp;EM$67&amp;"'!g1"),G124-1,)*CN124)</f>
        <v>353</v>
      </c>
      <c r="EN124" cm="1">
        <f t="array" aca="1" ref="EN124" ca="1">IF(ISNA(H124),0,OFFSET(INDIRECT("'"&amp;EN$67&amp;"'!g1"),H124-1,)*CO124)</f>
        <v>288</v>
      </c>
      <c r="EO124" cm="1">
        <f t="array" aca="1" ref="EO124" ca="1">IF(ISNA(I124),0,OFFSET(INDIRECT("'"&amp;EO$67&amp;"'!g1"),I124-1,)*CP124)</f>
        <v>4696</v>
      </c>
      <c r="EP124" cm="1">
        <f t="array" aca="1" ref="EP124" ca="1">IF(ISNA(J124),0,OFFSET(INDIRECT("'"&amp;EP$67&amp;"'!g1"),J124-1,)*CQ124)</f>
        <v>1</v>
      </c>
      <c r="EQ124" cm="1">
        <f t="array" aca="1" ref="EQ124" ca="1">IF(ISNA(K124),0,OFFSET(INDIRECT("'"&amp;EQ$67&amp;"'!g1"),K124-1,)*CR124)</f>
        <v>211</v>
      </c>
      <c r="ER124" cm="1">
        <f t="array" aca="1" ref="ER124" ca="1">IF(ISNA(L124),0,OFFSET(INDIRECT("'"&amp;ER$67&amp;"'!g1"),L124-1,)*CS124)</f>
        <v>353</v>
      </c>
      <c r="ES124" cm="1">
        <f t="array" aca="1" ref="ES124" ca="1">IF(ISNA(M124),0,OFFSET(INDIRECT("'"&amp;ES$67&amp;"'!g1"),M124-1,)*CT124)</f>
        <v>288</v>
      </c>
      <c r="ET124" cm="1">
        <f t="array" aca="1" ref="ET124" ca="1">IF(ISNA(N124),0,OFFSET(INDIRECT("'"&amp;ET$67&amp;"'!g1"),N124-1,)*CU124)</f>
        <v>4696</v>
      </c>
      <c r="EU124" cm="1">
        <f t="array" aca="1" ref="EU124" ca="1">IF(ISNA(O124),0,OFFSET(INDIRECT("'"&amp;EU$67&amp;"'!g1"),O124-1,)*CV124)</f>
        <v>1</v>
      </c>
      <c r="EV124" cm="1">
        <f t="array" aca="1" ref="EV124" ca="1">IF(ISNA(P124),0,OFFSET(INDIRECT("'"&amp;EV$67&amp;"'!g1"),P124-1,)*CW124)</f>
        <v>211</v>
      </c>
      <c r="EW124" cm="1">
        <f t="array" aca="1" ref="EW124" ca="1">IF(ISNA(Q124),0,OFFSET(INDIRECT("'"&amp;EW$67&amp;"'!g1"),Q124-1,)*CX124)</f>
        <v>353</v>
      </c>
      <c r="EX124" cm="1">
        <f t="array" aca="1" ref="EX124" ca="1">IF(ISNA(R124),0,OFFSET(INDIRECT("'"&amp;EX$67&amp;"'!g1"),R124-1,)*CY124)</f>
        <v>288</v>
      </c>
      <c r="EY124" cm="1">
        <f t="array" aca="1" ref="EY124" ca="1">IF(ISNA(S124),0,OFFSET(INDIRECT("'"&amp;EY$67&amp;"'!g1"),S124-1,)*CZ124)</f>
        <v>4696</v>
      </c>
      <c r="FB124" s="10" cm="1">
        <f t="array" aca="1" ref="FB124" ca="1">IF(ISNA(E124),0,OFFSET(INDIRECT("'"&amp;EK$67&amp;"'!h1"),E124-1,))</f>
        <v>1</v>
      </c>
      <c r="FC124" s="10" cm="1">
        <f t="array" aca="1" ref="FC124" ca="1">IF(ISNA(F124),0,OFFSET(INDIRECT("'"&amp;EL$67&amp;"'!h1"),F124-1,))</f>
        <v>10000</v>
      </c>
      <c r="FD124" s="10" cm="1">
        <f t="array" aca="1" ref="FD124" ca="1">IF(ISNA(G124),0,OFFSET(INDIRECT("'"&amp;EM$67&amp;"'!h1"),G124-1,))</f>
        <v>10000</v>
      </c>
      <c r="FE124" s="10" cm="1">
        <f t="array" aca="1" ref="FE124" ca="1">IF(ISNA(H124),0,OFFSET(INDIRECT("'"&amp;EN$67&amp;"'!h1"),H124-1,))</f>
        <v>10000</v>
      </c>
      <c r="FF124" s="10" cm="1">
        <f t="array" aca="1" ref="FF124" ca="1">IF(ISNA(I124),0,OFFSET(INDIRECT("'"&amp;EO$67&amp;"'!h1"),I124-1,))</f>
        <v>10000</v>
      </c>
      <c r="FG124" s="10" cm="1">
        <f t="array" aca="1" ref="FG124" ca="1">IF(ISNA(J124),0,OFFSET(INDIRECT("'"&amp;EP$67&amp;"'!h1"),J124-1,))</f>
        <v>1</v>
      </c>
      <c r="FH124" s="10" cm="1">
        <f t="array" aca="1" ref="FH124" ca="1">IF(ISNA(K124),0,OFFSET(INDIRECT("'"&amp;EQ$67&amp;"'!h1"),K124-1,))</f>
        <v>10000</v>
      </c>
      <c r="FI124" s="10" cm="1">
        <f t="array" aca="1" ref="FI124" ca="1">IF(ISNA(L124),0,OFFSET(INDIRECT("'"&amp;ER$67&amp;"'!h1"),L124-1,))</f>
        <v>10000</v>
      </c>
      <c r="FJ124" s="10" cm="1">
        <f t="array" aca="1" ref="FJ124" ca="1">IF(ISNA(M124),0,OFFSET(INDIRECT("'"&amp;ES$67&amp;"'!h1"),M124-1,))</f>
        <v>10000</v>
      </c>
      <c r="FK124" s="10" cm="1">
        <f t="array" aca="1" ref="FK124" ca="1">IF(ISNA(N124),0,OFFSET(INDIRECT("'"&amp;ET$67&amp;"'!h1"),N124-1,))</f>
        <v>10000</v>
      </c>
      <c r="FL124" s="10" cm="1">
        <f t="array" aca="1" ref="FL124" ca="1">IF(ISNA(O124),0,OFFSET(INDIRECT("'"&amp;EU$67&amp;"'!h1"),O124-1,))</f>
        <v>1</v>
      </c>
      <c r="FM124" s="10" cm="1">
        <f t="array" aca="1" ref="FM124" ca="1">IF(ISNA(P124),0,OFFSET(INDIRECT("'"&amp;EV$67&amp;"'!h1"),P124-1,))</f>
        <v>10000</v>
      </c>
      <c r="FN124" s="10" cm="1">
        <f t="array" aca="1" ref="FN124" ca="1">IF(ISNA(Q124),0,OFFSET(INDIRECT("'"&amp;EW$67&amp;"'!h1"),Q124-1,))</f>
        <v>10000</v>
      </c>
      <c r="FO124" s="10" cm="1">
        <f t="array" aca="1" ref="FO124" ca="1">IF(ISNA(R124),0,OFFSET(INDIRECT("'"&amp;EX$67&amp;"'!h1"),R124-1,))</f>
        <v>10000</v>
      </c>
      <c r="FP124" s="10" cm="1">
        <f t="array" aca="1" ref="FP124" ca="1">IF(ISNA(S124),0,OFFSET(INDIRECT("'"&amp;EY$67&amp;"'!h1"),S124-1,))</f>
        <v>10000</v>
      </c>
      <c r="FQ124" s="10"/>
      <c r="FS124">
        <f t="shared" ca="1" si="126"/>
        <v>51</v>
      </c>
      <c r="FT124" t="e">
        <f t="shared" ca="1" si="141"/>
        <v>#N/A</v>
      </c>
      <c r="FU124" t="e">
        <f t="shared" ca="1" si="142"/>
        <v>#N/A</v>
      </c>
      <c r="FV124" t="e">
        <f t="shared" ca="1" si="143"/>
        <v>#N/A</v>
      </c>
      <c r="FW124" s="4" t="e">
        <f t="shared" ca="1" si="127"/>
        <v>#N/A</v>
      </c>
      <c r="FX124" s="5" t="e">
        <f t="shared" ca="1" si="128"/>
        <v>#N/A</v>
      </c>
    </row>
    <row r="125" spans="1:180" x14ac:dyDescent="0.2">
      <c r="A125" t="str" cm="1">
        <f t="array" aca="1" ref="A125" ca="1">INDIRECT($A$67&amp;"!A"&amp;ROW(C125)+$B$65)</f>
        <v>[[52,10,10]]</v>
      </c>
      <c r="B125" cm="1">
        <f t="array" aca="1" ref="B125" ca="1">INDIRECT($A$67&amp;"!b"&amp;ROW(C125)+$B$65)</f>
        <v>52</v>
      </c>
      <c r="C125">
        <f t="shared" ca="1" si="125"/>
        <v>11</v>
      </c>
      <c r="D125">
        <f>best!D85</f>
        <v>11</v>
      </c>
      <c r="E125">
        <f t="shared" ca="1" si="154"/>
        <v>82</v>
      </c>
      <c r="F125">
        <f t="shared" ca="1" si="154"/>
        <v>82</v>
      </c>
      <c r="G125">
        <f t="shared" ca="1" si="154"/>
        <v>82</v>
      </c>
      <c r="H125">
        <f t="shared" ca="1" si="154"/>
        <v>74</v>
      </c>
      <c r="I125">
        <f t="shared" ca="1" si="154"/>
        <v>83</v>
      </c>
      <c r="J125">
        <f t="shared" ca="1" si="154"/>
        <v>82</v>
      </c>
      <c r="K125">
        <f t="shared" ca="1" si="154"/>
        <v>82</v>
      </c>
      <c r="L125">
        <f t="shared" ca="1" si="154"/>
        <v>82</v>
      </c>
      <c r="M125">
        <f t="shared" ca="1" si="154"/>
        <v>74</v>
      </c>
      <c r="N125">
        <f t="shared" ca="1" si="154"/>
        <v>83</v>
      </c>
      <c r="O125">
        <f t="shared" ca="1" si="154"/>
        <v>82</v>
      </c>
      <c r="P125">
        <f t="shared" ca="1" si="154"/>
        <v>82</v>
      </c>
      <c r="Q125">
        <f t="shared" ca="1" si="154"/>
        <v>82</v>
      </c>
      <c r="R125">
        <f t="shared" ca="1" si="154"/>
        <v>74</v>
      </c>
      <c r="S125">
        <f t="shared" ca="1" si="154"/>
        <v>83</v>
      </c>
      <c r="V125" cm="1">
        <f t="array" aca="1" ref="V125" ca="1">IF(ISNA(E125),,OFFSET(INDIRECT("'"&amp;V$67&amp;"'!d1"),E125-1,))</f>
        <v>11</v>
      </c>
      <c r="W125" cm="1">
        <f t="array" aca="1" ref="W125" ca="1">IF(ISNA(F125),,OFFSET(INDIRECT("'"&amp;W$67&amp;"'!d1"),F125-1,))</f>
        <v>11</v>
      </c>
      <c r="X125" cm="1">
        <f t="array" aca="1" ref="X125" ca="1">IF(ISNA(G125),,OFFSET(INDIRECT("'"&amp;X$67&amp;"'!d1"),G125-1,))</f>
        <v>11</v>
      </c>
      <c r="Y125" cm="1">
        <f t="array" aca="1" ref="Y125" ca="1">IF(ISNA(H125),,OFFSET(INDIRECT("'"&amp;Y$67&amp;"'!d1"),H125-1,))</f>
        <v>11</v>
      </c>
      <c r="Z125" cm="1">
        <f t="array" aca="1" ref="Z125" ca="1">IF(ISNA(I125),,OFFSET(INDIRECT("'"&amp;Z$67&amp;"'!d1"),I125-1,))</f>
        <v>11</v>
      </c>
      <c r="AA125" cm="1">
        <f t="array" aca="1" ref="AA125" ca="1">IF(ISNA(J125),,OFFSET(INDIRECT("'"&amp;AA$67&amp;"'!d1"),J125-1,))</f>
        <v>11</v>
      </c>
      <c r="AB125" cm="1">
        <f t="array" aca="1" ref="AB125" ca="1">IF(ISNA(K125),,OFFSET(INDIRECT("'"&amp;AB$67&amp;"'!d1"),K125-1,))</f>
        <v>11</v>
      </c>
      <c r="AC125" cm="1">
        <f t="array" aca="1" ref="AC125" ca="1">IF(ISNA(L125),,OFFSET(INDIRECT("'"&amp;AC$67&amp;"'!d1"),L125-1,))</f>
        <v>11</v>
      </c>
      <c r="AD125" cm="1">
        <f t="array" aca="1" ref="AD125" ca="1">IF(ISNA(M125),,OFFSET(INDIRECT("'"&amp;AD$67&amp;"'!d1"),M125-1,))</f>
        <v>11</v>
      </c>
      <c r="AE125" cm="1">
        <f t="array" aca="1" ref="AE125" ca="1">IF(ISNA(N125),,OFFSET(INDIRECT("'"&amp;AE$67&amp;"'!d1"),N125-1,))</f>
        <v>11</v>
      </c>
      <c r="AF125" cm="1">
        <f t="array" aca="1" ref="AF125" ca="1">IF(ISNA(O125),,OFFSET(INDIRECT("'"&amp;AF$67&amp;"'!d1"),O125-1,))</f>
        <v>11</v>
      </c>
      <c r="AG125" cm="1">
        <f t="array" aca="1" ref="AG125" ca="1">IF(ISNA(P125),,OFFSET(INDIRECT("'"&amp;AG$67&amp;"'!d1"),P125-1,))</f>
        <v>11</v>
      </c>
      <c r="AH125" cm="1">
        <f t="array" aca="1" ref="AH125" ca="1">IF(ISNA(Q125),,OFFSET(INDIRECT("'"&amp;AH$67&amp;"'!d1"),Q125-1,))</f>
        <v>11</v>
      </c>
      <c r="AI125" cm="1">
        <f t="array" aca="1" ref="AI125" ca="1">IF(ISNA(R125),,OFFSET(INDIRECT("'"&amp;AI$67&amp;"'!d1"),R125-1,))</f>
        <v>11</v>
      </c>
      <c r="AJ125" cm="1">
        <f t="array" aca="1" ref="AJ125" ca="1">IF(ISNA(S125),,OFFSET(INDIRECT("'"&amp;AJ$67&amp;"'!d1"),S125-1,))</f>
        <v>11</v>
      </c>
      <c r="AM125">
        <f t="shared" ca="1" si="131"/>
        <v>0</v>
      </c>
      <c r="AN125">
        <f t="shared" ca="1" si="131"/>
        <v>0</v>
      </c>
      <c r="AO125">
        <f t="shared" ca="1" si="131"/>
        <v>0</v>
      </c>
      <c r="AP125">
        <f t="shared" ca="1" si="131"/>
        <v>0</v>
      </c>
      <c r="AQ125">
        <f t="shared" ca="1" si="131"/>
        <v>0</v>
      </c>
      <c r="AR125">
        <f t="shared" ca="1" si="138"/>
        <v>0</v>
      </c>
      <c r="AS125">
        <f t="shared" ca="1" si="138"/>
        <v>0</v>
      </c>
      <c r="AT125">
        <f t="shared" ca="1" si="138"/>
        <v>0</v>
      </c>
      <c r="AU125">
        <f t="shared" ca="1" si="138"/>
        <v>0</v>
      </c>
      <c r="AV125">
        <f t="shared" ca="1" si="138"/>
        <v>0</v>
      </c>
      <c r="AW125">
        <f t="shared" ca="1" si="139"/>
        <v>0</v>
      </c>
      <c r="AX125">
        <f t="shared" ca="1" si="139"/>
        <v>0</v>
      </c>
      <c r="AY125">
        <f t="shared" ca="1" si="139"/>
        <v>0</v>
      </c>
      <c r="AZ125">
        <f t="shared" ca="1" si="139"/>
        <v>0</v>
      </c>
      <c r="BA125">
        <f t="shared" ca="1" si="139"/>
        <v>0</v>
      </c>
      <c r="BD125">
        <f t="shared" ca="1" si="148"/>
        <v>1</v>
      </c>
      <c r="BE125">
        <f t="shared" ca="1" si="148"/>
        <v>1</v>
      </c>
      <c r="BF125">
        <f t="shared" ca="1" si="148"/>
        <v>1</v>
      </c>
      <c r="BG125">
        <f t="shared" ca="1" si="148"/>
        <v>1</v>
      </c>
      <c r="BH125">
        <f t="shared" ca="1" si="148"/>
        <v>1</v>
      </c>
      <c r="BI125">
        <f t="shared" ca="1" si="149"/>
        <v>1</v>
      </c>
      <c r="BJ125">
        <f t="shared" ca="1" si="149"/>
        <v>1</v>
      </c>
      <c r="BK125">
        <f t="shared" ca="1" si="149"/>
        <v>1</v>
      </c>
      <c r="BL125">
        <f t="shared" ca="1" si="149"/>
        <v>1</v>
      </c>
      <c r="BM125">
        <f t="shared" ca="1" si="149"/>
        <v>1</v>
      </c>
      <c r="BN125">
        <f t="shared" ca="1" si="146"/>
        <v>1</v>
      </c>
      <c r="BO125">
        <f t="shared" ca="1" si="146"/>
        <v>1</v>
      </c>
      <c r="BP125">
        <f t="shared" ca="1" si="146"/>
        <v>1</v>
      </c>
      <c r="BQ125">
        <f t="shared" ca="1" si="146"/>
        <v>1</v>
      </c>
      <c r="BR125">
        <f t="shared" ca="1" si="146"/>
        <v>1</v>
      </c>
      <c r="BU125">
        <f t="shared" ca="1" si="150"/>
        <v>11</v>
      </c>
      <c r="BV125">
        <f t="shared" ca="1" si="150"/>
        <v>11</v>
      </c>
      <c r="BW125">
        <f t="shared" ca="1" si="150"/>
        <v>11</v>
      </c>
      <c r="BX125">
        <f t="shared" ca="1" si="150"/>
        <v>11</v>
      </c>
      <c r="BY125">
        <f t="shared" ca="1" si="150"/>
        <v>11</v>
      </c>
      <c r="BZ125">
        <f t="shared" ca="1" si="151"/>
        <v>11</v>
      </c>
      <c r="CA125">
        <f t="shared" ca="1" si="151"/>
        <v>11</v>
      </c>
      <c r="CB125">
        <f t="shared" ca="1" si="151"/>
        <v>11</v>
      </c>
      <c r="CC125">
        <f t="shared" ca="1" si="151"/>
        <v>11</v>
      </c>
      <c r="CD125">
        <f t="shared" ca="1" si="151"/>
        <v>11</v>
      </c>
      <c r="CE125">
        <f t="shared" ca="1" si="147"/>
        <v>11</v>
      </c>
      <c r="CF125">
        <f t="shared" ca="1" si="147"/>
        <v>11</v>
      </c>
      <c r="CG125">
        <f t="shared" ca="1" si="147"/>
        <v>11</v>
      </c>
      <c r="CH125">
        <f t="shared" ca="1" si="147"/>
        <v>11</v>
      </c>
      <c r="CI125">
        <f t="shared" ca="1" si="147"/>
        <v>11</v>
      </c>
      <c r="CL125">
        <f t="shared" ca="1" si="152"/>
        <v>1</v>
      </c>
      <c r="CM125">
        <f t="shared" ca="1" si="152"/>
        <v>1</v>
      </c>
      <c r="CN125">
        <f t="shared" ca="1" si="152"/>
        <v>1</v>
      </c>
      <c r="CO125">
        <f t="shared" ca="1" si="152"/>
        <v>1</v>
      </c>
      <c r="CP125">
        <f t="shared" ca="1" si="152"/>
        <v>1</v>
      </c>
      <c r="CQ125">
        <f t="shared" ca="1" si="153"/>
        <v>1</v>
      </c>
      <c r="CR125">
        <f t="shared" ca="1" si="153"/>
        <v>1</v>
      </c>
      <c r="CS125">
        <f t="shared" ca="1" si="153"/>
        <v>1</v>
      </c>
      <c r="CT125">
        <f t="shared" ca="1" si="153"/>
        <v>1</v>
      </c>
      <c r="CU125">
        <f t="shared" ca="1" si="153"/>
        <v>1</v>
      </c>
      <c r="CV125">
        <f t="shared" ca="1" si="145"/>
        <v>1</v>
      </c>
      <c r="CW125">
        <f t="shared" ca="1" si="145"/>
        <v>1</v>
      </c>
      <c r="CX125">
        <f t="shared" ca="1" si="145"/>
        <v>1</v>
      </c>
      <c r="CY125">
        <f t="shared" ca="1" si="145"/>
        <v>1</v>
      </c>
      <c r="CZ125">
        <f t="shared" ca="1" si="145"/>
        <v>1</v>
      </c>
      <c r="DC125" cm="1">
        <f t="array" aca="1" ref="DC125" ca="1">IF(BD125,OFFSET(INDIRECT("'"&amp;DT$67&amp;"'!f1"),E125-1,),"")</f>
        <v>0.93987900950014502</v>
      </c>
      <c r="DD125" cm="1">
        <f t="array" aca="1" ref="DD125" ca="1">IF(BE125,OFFSET(INDIRECT("'"&amp;DU$67&amp;"'!f1"),F125-1,),"")</f>
        <v>12.839655088260701</v>
      </c>
      <c r="DE125" cm="1">
        <f t="array" aca="1" ref="DE125" ca="1">IF(BF125,OFFSET(INDIRECT("'"&amp;DV$67&amp;"'!f1"),G125-1,),"")</f>
        <v>5.9193099578842503</v>
      </c>
      <c r="DF125" cm="1">
        <f t="array" aca="1" ref="DF125" ca="1">IF(BG125,OFFSET(INDIRECT("'"&amp;DW$67&amp;"'!f1"),H125-1,),"")</f>
        <v>52.840717017650597</v>
      </c>
      <c r="DG125" cm="1">
        <f t="array" aca="1" ref="DG125" ca="1">IF(BH125,OFFSET(INDIRECT("'"&amp;DX$67&amp;"'!f1"),I125-1,),"")</f>
        <v>5.9818172771483598</v>
      </c>
      <c r="DH125" cm="1">
        <f t="array" aca="1" ref="DH125" ca="1">IF(BI125,OFFSET(INDIRECT("'"&amp;DY$67&amp;"'!f1"),J125-1,),"")</f>
        <v>0.93987900950014502</v>
      </c>
      <c r="DI125" cm="1">
        <f t="array" aca="1" ref="DI125" ca="1">IF(BJ125,OFFSET(INDIRECT("'"&amp;DZ$67&amp;"'!f1"),K125-1,),"")</f>
        <v>12.839655088260701</v>
      </c>
      <c r="DJ125" cm="1">
        <f t="array" aca="1" ref="DJ125" ca="1">IF(BK125,OFFSET(INDIRECT("'"&amp;EA$67&amp;"'!f1"),L125-1,),"")</f>
        <v>5.9193099578842503</v>
      </c>
      <c r="DK125" cm="1">
        <f t="array" aca="1" ref="DK125" ca="1">IF(BL125,OFFSET(INDIRECT("'"&amp;EB$67&amp;"'!f1"),M125-1,),"")</f>
        <v>52.840717017650597</v>
      </c>
      <c r="DL125" cm="1">
        <f t="array" aca="1" ref="DL125" ca="1">IF(BM125,OFFSET(INDIRECT("'"&amp;EC$67&amp;"'!f1"),N125-1,),"")</f>
        <v>5.9818172771483598</v>
      </c>
      <c r="DM125" cm="1">
        <f t="array" aca="1" ref="DM125" ca="1">IF(BN125,OFFSET(INDIRECT("'"&amp;ED$67&amp;"'!f1"),O125-1,),"")</f>
        <v>0.93987900950014502</v>
      </c>
      <c r="DN125" cm="1">
        <f t="array" aca="1" ref="DN125" ca="1">IF(BO125,OFFSET(INDIRECT("'"&amp;EE$67&amp;"'!f1"),P125-1,),"")</f>
        <v>12.839655088260701</v>
      </c>
      <c r="DO125" cm="1">
        <f t="array" aca="1" ref="DO125" ca="1">IF(BP125,OFFSET(INDIRECT("'"&amp;EF$67&amp;"'!f1"),Q125-1,),"")</f>
        <v>5.9193099578842503</v>
      </c>
      <c r="DP125" cm="1">
        <f t="array" aca="1" ref="DP125" ca="1">IF(BQ125,OFFSET(INDIRECT("'"&amp;EG$67&amp;"'!f1"),R125-1,),"")</f>
        <v>52.840717017650597</v>
      </c>
      <c r="DQ125" cm="1">
        <f t="array" aca="1" ref="DQ125" ca="1">IF(BR125,OFFSET(INDIRECT("'"&amp;EH$67&amp;"'!f1"),S125-1,),"")</f>
        <v>5.9818172771483598</v>
      </c>
      <c r="DT125" cm="1">
        <f t="array" aca="1" ref="DT125" ca="1">IF(CL125,OFFSET(INDIRECT("'"&amp;DT$67&amp;"'!f1"),E125-1,),"")</f>
        <v>0.93987900950014502</v>
      </c>
      <c r="DU125" cm="1">
        <f t="array" aca="1" ref="DU125" ca="1">IF(CM125,OFFSET(INDIRECT("'"&amp;DU$67&amp;"'!f1"),F125-1,),"")</f>
        <v>12.839655088260701</v>
      </c>
      <c r="DV125" cm="1">
        <f t="array" aca="1" ref="DV125" ca="1">IF(CN125,OFFSET(INDIRECT("'"&amp;DV$67&amp;"'!f1"),G125-1,),"")</f>
        <v>5.9193099578842503</v>
      </c>
      <c r="DW125" cm="1">
        <f t="array" aca="1" ref="DW125" ca="1">IF(CO125,OFFSET(INDIRECT("'"&amp;DW$67&amp;"'!f1"),H125-1,),"")</f>
        <v>52.840717017650597</v>
      </c>
      <c r="DX125" cm="1">
        <f t="array" aca="1" ref="DX125" ca="1">IF(CP125,OFFSET(INDIRECT("'"&amp;DX$67&amp;"'!f1"),I125-1,),"")</f>
        <v>5.9818172771483598</v>
      </c>
      <c r="DY125" cm="1">
        <f t="array" aca="1" ref="DY125" ca="1">IF(CQ125,OFFSET(INDIRECT("'"&amp;DY$67&amp;"'!f1"),J125-1,),"")</f>
        <v>0.93987900950014502</v>
      </c>
      <c r="DZ125" cm="1">
        <f t="array" aca="1" ref="DZ125" ca="1">IF(CR125,OFFSET(INDIRECT("'"&amp;DZ$67&amp;"'!f1"),K125-1,),"")</f>
        <v>12.839655088260701</v>
      </c>
      <c r="EA125" cm="1">
        <f t="array" aca="1" ref="EA125" ca="1">IF(CS125,OFFSET(INDIRECT("'"&amp;EA$67&amp;"'!f1"),L125-1,),"")</f>
        <v>5.9193099578842503</v>
      </c>
      <c r="EB125" cm="1">
        <f t="array" aca="1" ref="EB125" ca="1">IF(CT125,OFFSET(INDIRECT("'"&amp;EB$67&amp;"'!f1"),M125-1,),"")</f>
        <v>52.840717017650597</v>
      </c>
      <c r="EC125" cm="1">
        <f t="array" aca="1" ref="EC125" ca="1">IF(CU125,OFFSET(INDIRECT("'"&amp;EC$67&amp;"'!f1"),N125-1,),"")</f>
        <v>5.9818172771483598</v>
      </c>
      <c r="ED125" cm="1">
        <f t="array" aca="1" ref="ED125" ca="1">IF(CV125,OFFSET(INDIRECT("'"&amp;ED$67&amp;"'!f1"),O125-1,),"")</f>
        <v>0.93987900950014502</v>
      </c>
      <c r="EE125" cm="1">
        <f t="array" aca="1" ref="EE125" ca="1">IF(CW125,OFFSET(INDIRECT("'"&amp;EE$67&amp;"'!f1"),P125-1,),"")</f>
        <v>12.839655088260701</v>
      </c>
      <c r="EF125" cm="1">
        <f t="array" aca="1" ref="EF125" ca="1">IF(CX125,OFFSET(INDIRECT("'"&amp;EF$67&amp;"'!f1"),Q125-1,),"")</f>
        <v>5.9193099578842503</v>
      </c>
      <c r="EG125" cm="1">
        <f t="array" aca="1" ref="EG125" ca="1">IF(CY125,OFFSET(INDIRECT("'"&amp;EG$67&amp;"'!f1"),R125-1,),"")</f>
        <v>52.840717017650597</v>
      </c>
      <c r="EH125" cm="1">
        <f t="array" aca="1" ref="EH125" ca="1">IF(CZ125,OFFSET(INDIRECT("'"&amp;EH$67&amp;"'!f1"),S125-1,),"")</f>
        <v>5.9818172771483598</v>
      </c>
      <c r="EK125" cm="1">
        <f t="array" aca="1" ref="EK125" ca="1">IF(ISNA(E125),0,OFFSET(INDIRECT("'"&amp;EK$67&amp;"'!g1"),E125-1,)*CL125)</f>
        <v>1</v>
      </c>
      <c r="EL125" cm="1">
        <f t="array" aca="1" ref="EL125" ca="1">IF(ISNA(F125),0,OFFSET(INDIRECT("'"&amp;EL$67&amp;"'!g1"),F125-1,)*CM125)</f>
        <v>2688</v>
      </c>
      <c r="EM125" cm="1">
        <f t="array" aca="1" ref="EM125" ca="1">IF(ISNA(G125),0,OFFSET(INDIRECT("'"&amp;EM$67&amp;"'!g1"),G125-1,)*CN125)</f>
        <v>2863</v>
      </c>
      <c r="EN125" cm="1">
        <f t="array" aca="1" ref="EN125" ca="1">IF(ISNA(H125),0,OFFSET(INDIRECT("'"&amp;EN$67&amp;"'!g1"),H125-1,)*CO125)</f>
        <v>2836</v>
      </c>
      <c r="EO125" cm="1">
        <f t="array" aca="1" ref="EO125" ca="1">IF(ISNA(I125),0,OFFSET(INDIRECT("'"&amp;EO$67&amp;"'!g1"),I125-1,)*CP125)</f>
        <v>6064</v>
      </c>
      <c r="EP125" cm="1">
        <f t="array" aca="1" ref="EP125" ca="1">IF(ISNA(J125),0,OFFSET(INDIRECT("'"&amp;EP$67&amp;"'!g1"),J125-1,)*CQ125)</f>
        <v>1</v>
      </c>
      <c r="EQ125" cm="1">
        <f t="array" aca="1" ref="EQ125" ca="1">IF(ISNA(K125),0,OFFSET(INDIRECT("'"&amp;EQ$67&amp;"'!g1"),K125-1,)*CR125)</f>
        <v>2688</v>
      </c>
      <c r="ER125" cm="1">
        <f t="array" aca="1" ref="ER125" ca="1">IF(ISNA(L125),0,OFFSET(INDIRECT("'"&amp;ER$67&amp;"'!g1"),L125-1,)*CS125)</f>
        <v>2863</v>
      </c>
      <c r="ES125" cm="1">
        <f t="array" aca="1" ref="ES125" ca="1">IF(ISNA(M125),0,OFFSET(INDIRECT("'"&amp;ES$67&amp;"'!g1"),M125-1,)*CT125)</f>
        <v>2836</v>
      </c>
      <c r="ET125" cm="1">
        <f t="array" aca="1" ref="ET125" ca="1">IF(ISNA(N125),0,OFFSET(INDIRECT("'"&amp;ET$67&amp;"'!g1"),N125-1,)*CU125)</f>
        <v>6064</v>
      </c>
      <c r="EU125" cm="1">
        <f t="array" aca="1" ref="EU125" ca="1">IF(ISNA(O125),0,OFFSET(INDIRECT("'"&amp;EU$67&amp;"'!g1"),O125-1,)*CV125)</f>
        <v>1</v>
      </c>
      <c r="EV125" cm="1">
        <f t="array" aca="1" ref="EV125" ca="1">IF(ISNA(P125),0,OFFSET(INDIRECT("'"&amp;EV$67&amp;"'!g1"),P125-1,)*CW125)</f>
        <v>2688</v>
      </c>
      <c r="EW125" cm="1">
        <f t="array" aca="1" ref="EW125" ca="1">IF(ISNA(Q125),0,OFFSET(INDIRECT("'"&amp;EW$67&amp;"'!g1"),Q125-1,)*CX125)</f>
        <v>2863</v>
      </c>
      <c r="EX125" cm="1">
        <f t="array" aca="1" ref="EX125" ca="1">IF(ISNA(R125),0,OFFSET(INDIRECT("'"&amp;EX$67&amp;"'!g1"),R125-1,)*CY125)</f>
        <v>2836</v>
      </c>
      <c r="EY125" cm="1">
        <f t="array" aca="1" ref="EY125" ca="1">IF(ISNA(S125),0,OFFSET(INDIRECT("'"&amp;EY$67&amp;"'!g1"),S125-1,)*CZ125)</f>
        <v>6064</v>
      </c>
      <c r="FB125" s="10" cm="1">
        <f t="array" aca="1" ref="FB125" ca="1">IF(ISNA(E125),0,OFFSET(INDIRECT("'"&amp;EK$67&amp;"'!h1"),E125-1,))</f>
        <v>1</v>
      </c>
      <c r="FC125" s="10" cm="1">
        <f t="array" aca="1" ref="FC125" ca="1">IF(ISNA(F125),0,OFFSET(INDIRECT("'"&amp;EL$67&amp;"'!h1"),F125-1,))</f>
        <v>10000</v>
      </c>
      <c r="FD125" s="10" cm="1">
        <f t="array" aca="1" ref="FD125" ca="1">IF(ISNA(G125),0,OFFSET(INDIRECT("'"&amp;EM$67&amp;"'!h1"),G125-1,))</f>
        <v>10000</v>
      </c>
      <c r="FE125" s="10" cm="1">
        <f t="array" aca="1" ref="FE125" ca="1">IF(ISNA(H125),0,OFFSET(INDIRECT("'"&amp;EN$67&amp;"'!h1"),H125-1,))</f>
        <v>10000</v>
      </c>
      <c r="FF125" s="10" cm="1">
        <f t="array" aca="1" ref="FF125" ca="1">IF(ISNA(I125),0,OFFSET(INDIRECT("'"&amp;EO$67&amp;"'!h1"),I125-1,))</f>
        <v>10000</v>
      </c>
      <c r="FG125" s="10" cm="1">
        <f t="array" aca="1" ref="FG125" ca="1">IF(ISNA(J125),0,OFFSET(INDIRECT("'"&amp;EP$67&amp;"'!h1"),J125-1,))</f>
        <v>1</v>
      </c>
      <c r="FH125" s="10" cm="1">
        <f t="array" aca="1" ref="FH125" ca="1">IF(ISNA(K125),0,OFFSET(INDIRECT("'"&amp;EQ$67&amp;"'!h1"),K125-1,))</f>
        <v>10000</v>
      </c>
      <c r="FI125" s="10" cm="1">
        <f t="array" aca="1" ref="FI125" ca="1">IF(ISNA(L125),0,OFFSET(INDIRECT("'"&amp;ER$67&amp;"'!h1"),L125-1,))</f>
        <v>10000</v>
      </c>
      <c r="FJ125" s="10" cm="1">
        <f t="array" aca="1" ref="FJ125" ca="1">IF(ISNA(M125),0,OFFSET(INDIRECT("'"&amp;ES$67&amp;"'!h1"),M125-1,))</f>
        <v>10000</v>
      </c>
      <c r="FK125" s="10" cm="1">
        <f t="array" aca="1" ref="FK125" ca="1">IF(ISNA(N125),0,OFFSET(INDIRECT("'"&amp;ET$67&amp;"'!h1"),N125-1,))</f>
        <v>10000</v>
      </c>
      <c r="FL125" s="10" cm="1">
        <f t="array" aca="1" ref="FL125" ca="1">IF(ISNA(O125),0,OFFSET(INDIRECT("'"&amp;EU$67&amp;"'!h1"),O125-1,))</f>
        <v>1</v>
      </c>
      <c r="FM125" s="10" cm="1">
        <f t="array" aca="1" ref="FM125" ca="1">IF(ISNA(P125),0,OFFSET(INDIRECT("'"&amp;EV$67&amp;"'!h1"),P125-1,))</f>
        <v>10000</v>
      </c>
      <c r="FN125" s="10" cm="1">
        <f t="array" aca="1" ref="FN125" ca="1">IF(ISNA(Q125),0,OFFSET(INDIRECT("'"&amp;EW$67&amp;"'!h1"),Q125-1,))</f>
        <v>10000</v>
      </c>
      <c r="FO125" s="10" cm="1">
        <f t="array" aca="1" ref="FO125" ca="1">IF(ISNA(R125),0,OFFSET(INDIRECT("'"&amp;EX$67&amp;"'!h1"),R125-1,))</f>
        <v>10000</v>
      </c>
      <c r="FP125" s="10" cm="1">
        <f t="array" aca="1" ref="FP125" ca="1">IF(ISNA(S125),0,OFFSET(INDIRECT("'"&amp;EY$67&amp;"'!h1"),S125-1,))</f>
        <v>10000</v>
      </c>
      <c r="FQ125" s="10"/>
      <c r="FS125">
        <f t="shared" ca="1" si="126"/>
        <v>52</v>
      </c>
      <c r="FT125" t="e">
        <f t="shared" ca="1" si="141"/>
        <v>#N/A</v>
      </c>
      <c r="FU125" t="e">
        <f t="shared" ca="1" si="142"/>
        <v>#N/A</v>
      </c>
      <c r="FV125" t="e">
        <f t="shared" ca="1" si="143"/>
        <v>#N/A</v>
      </c>
      <c r="FW125" s="4" t="e">
        <f t="shared" ca="1" si="127"/>
        <v>#N/A</v>
      </c>
      <c r="FX125" s="5" t="e">
        <f t="shared" ca="1" si="128"/>
        <v>#N/A</v>
      </c>
    </row>
    <row r="126" spans="1:180" x14ac:dyDescent="0.2">
      <c r="A126" t="str" cm="1">
        <f t="array" aca="1" ref="A126" ca="1">INDIRECT($A$67&amp;"!A"&amp;ROW(C126)+$B$65)</f>
        <v>[[53,6,11]]</v>
      </c>
      <c r="B126" cm="1">
        <f t="array" aca="1" ref="B126" ca="1">INDIRECT($A$67&amp;"!b"&amp;ROW(C126)+$B$65)</f>
        <v>53</v>
      </c>
      <c r="C126">
        <f t="shared" ca="1" si="125"/>
        <v>11</v>
      </c>
      <c r="D126">
        <f>best!D86</f>
        <v>11</v>
      </c>
      <c r="E126">
        <f t="shared" ca="1" si="154"/>
        <v>83</v>
      </c>
      <c r="F126">
        <f t="shared" ca="1" si="154"/>
        <v>83</v>
      </c>
      <c r="G126">
        <f t="shared" ca="1" si="154"/>
        <v>83</v>
      </c>
      <c r="H126">
        <f t="shared" ca="1" si="154"/>
        <v>75</v>
      </c>
      <c r="I126">
        <f t="shared" ca="1" si="154"/>
        <v>84</v>
      </c>
      <c r="J126">
        <f t="shared" ca="1" si="154"/>
        <v>83</v>
      </c>
      <c r="K126">
        <f t="shared" ca="1" si="154"/>
        <v>83</v>
      </c>
      <c r="L126">
        <f t="shared" ca="1" si="154"/>
        <v>83</v>
      </c>
      <c r="M126">
        <f t="shared" ca="1" si="154"/>
        <v>75</v>
      </c>
      <c r="N126">
        <f t="shared" ca="1" si="154"/>
        <v>84</v>
      </c>
      <c r="O126">
        <f t="shared" ca="1" si="154"/>
        <v>83</v>
      </c>
      <c r="P126">
        <f t="shared" ca="1" si="154"/>
        <v>83</v>
      </c>
      <c r="Q126">
        <f t="shared" ca="1" si="154"/>
        <v>83</v>
      </c>
      <c r="R126">
        <f t="shared" ca="1" si="154"/>
        <v>75</v>
      </c>
      <c r="S126">
        <f t="shared" ca="1" si="154"/>
        <v>84</v>
      </c>
      <c r="V126" cm="1">
        <f t="array" aca="1" ref="V126" ca="1">IF(ISNA(E126),,OFFSET(INDIRECT("'"&amp;V$67&amp;"'!d1"),E126-1,))</f>
        <v>11</v>
      </c>
      <c r="W126" cm="1">
        <f t="array" aca="1" ref="W126" ca="1">IF(ISNA(F126),,OFFSET(INDIRECT("'"&amp;W$67&amp;"'!d1"),F126-1,))</f>
        <v>11</v>
      </c>
      <c r="X126" cm="1">
        <f t="array" aca="1" ref="X126" ca="1">IF(ISNA(G126),,OFFSET(INDIRECT("'"&amp;X$67&amp;"'!d1"),G126-1,))</f>
        <v>11</v>
      </c>
      <c r="Y126" cm="1">
        <f t="array" aca="1" ref="Y126" ca="1">IF(ISNA(H126),,OFFSET(INDIRECT("'"&amp;Y$67&amp;"'!d1"),H126-1,))</f>
        <v>11</v>
      </c>
      <c r="Z126" cm="1">
        <f t="array" aca="1" ref="Z126" ca="1">IF(ISNA(I126),,OFFSET(INDIRECT("'"&amp;Z$67&amp;"'!d1"),I126-1,))</f>
        <v>11</v>
      </c>
      <c r="AA126" cm="1">
        <f t="array" aca="1" ref="AA126" ca="1">IF(ISNA(J126),,OFFSET(INDIRECT("'"&amp;AA$67&amp;"'!d1"),J126-1,))</f>
        <v>11</v>
      </c>
      <c r="AB126" cm="1">
        <f t="array" aca="1" ref="AB126" ca="1">IF(ISNA(K126),,OFFSET(INDIRECT("'"&amp;AB$67&amp;"'!d1"),K126-1,))</f>
        <v>11</v>
      </c>
      <c r="AC126" cm="1">
        <f t="array" aca="1" ref="AC126" ca="1">IF(ISNA(L126),,OFFSET(INDIRECT("'"&amp;AC$67&amp;"'!d1"),L126-1,))</f>
        <v>11</v>
      </c>
      <c r="AD126" cm="1">
        <f t="array" aca="1" ref="AD126" ca="1">IF(ISNA(M126),,OFFSET(INDIRECT("'"&amp;AD$67&amp;"'!d1"),M126-1,))</f>
        <v>11</v>
      </c>
      <c r="AE126" cm="1">
        <f t="array" aca="1" ref="AE126" ca="1">IF(ISNA(N126),,OFFSET(INDIRECT("'"&amp;AE$67&amp;"'!d1"),N126-1,))</f>
        <v>11</v>
      </c>
      <c r="AF126" cm="1">
        <f t="array" aca="1" ref="AF126" ca="1">IF(ISNA(O126),,OFFSET(INDIRECT("'"&amp;AF$67&amp;"'!d1"),O126-1,))</f>
        <v>11</v>
      </c>
      <c r="AG126" cm="1">
        <f t="array" aca="1" ref="AG126" ca="1">IF(ISNA(P126),,OFFSET(INDIRECT("'"&amp;AG$67&amp;"'!d1"),P126-1,))</f>
        <v>11</v>
      </c>
      <c r="AH126" cm="1">
        <f t="array" aca="1" ref="AH126" ca="1">IF(ISNA(Q126),,OFFSET(INDIRECT("'"&amp;AH$67&amp;"'!d1"),Q126-1,))</f>
        <v>11</v>
      </c>
      <c r="AI126" cm="1">
        <f t="array" aca="1" ref="AI126" ca="1">IF(ISNA(R126),,OFFSET(INDIRECT("'"&amp;AI$67&amp;"'!d1"),R126-1,))</f>
        <v>11</v>
      </c>
      <c r="AJ126" cm="1">
        <f t="array" aca="1" ref="AJ126" ca="1">IF(ISNA(S126),,OFFSET(INDIRECT("'"&amp;AJ$67&amp;"'!d1"),S126-1,))</f>
        <v>11</v>
      </c>
      <c r="AM126">
        <f t="shared" ca="1" si="131"/>
        <v>0</v>
      </c>
      <c r="AN126">
        <f t="shared" ca="1" si="131"/>
        <v>0</v>
      </c>
      <c r="AO126">
        <f t="shared" ca="1" si="131"/>
        <v>0</v>
      </c>
      <c r="AP126">
        <f t="shared" ca="1" si="131"/>
        <v>0</v>
      </c>
      <c r="AQ126">
        <f t="shared" ca="1" si="131"/>
        <v>0</v>
      </c>
      <c r="AR126">
        <f t="shared" ca="1" si="138"/>
        <v>0</v>
      </c>
      <c r="AS126">
        <f t="shared" ca="1" si="138"/>
        <v>0</v>
      </c>
      <c r="AT126">
        <f t="shared" ca="1" si="138"/>
        <v>0</v>
      </c>
      <c r="AU126">
        <f t="shared" ca="1" si="138"/>
        <v>0</v>
      </c>
      <c r="AV126">
        <f t="shared" ca="1" si="138"/>
        <v>0</v>
      </c>
      <c r="AW126">
        <f t="shared" ca="1" si="139"/>
        <v>0</v>
      </c>
      <c r="AX126">
        <f t="shared" ca="1" si="139"/>
        <v>0</v>
      </c>
      <c r="AY126">
        <f t="shared" ca="1" si="139"/>
        <v>0</v>
      </c>
      <c r="AZ126">
        <f t="shared" ca="1" si="139"/>
        <v>0</v>
      </c>
      <c r="BA126">
        <f t="shared" ca="1" si="139"/>
        <v>0</v>
      </c>
      <c r="BD126">
        <f t="shared" ca="1" si="148"/>
        <v>1</v>
      </c>
      <c r="BE126">
        <f t="shared" ca="1" si="148"/>
        <v>1</v>
      </c>
      <c r="BF126">
        <f t="shared" ca="1" si="148"/>
        <v>1</v>
      </c>
      <c r="BG126">
        <f t="shared" ca="1" si="148"/>
        <v>1</v>
      </c>
      <c r="BH126">
        <f t="shared" ca="1" si="148"/>
        <v>1</v>
      </c>
      <c r="BI126">
        <f t="shared" ca="1" si="149"/>
        <v>1</v>
      </c>
      <c r="BJ126">
        <f t="shared" ca="1" si="149"/>
        <v>1</v>
      </c>
      <c r="BK126">
        <f t="shared" ca="1" si="149"/>
        <v>1</v>
      </c>
      <c r="BL126">
        <f t="shared" ca="1" si="149"/>
        <v>1</v>
      </c>
      <c r="BM126">
        <f t="shared" ca="1" si="149"/>
        <v>1</v>
      </c>
      <c r="BN126">
        <f t="shared" ca="1" si="146"/>
        <v>1</v>
      </c>
      <c r="BO126">
        <f t="shared" ca="1" si="146"/>
        <v>1</v>
      </c>
      <c r="BP126">
        <f t="shared" ca="1" si="146"/>
        <v>1</v>
      </c>
      <c r="BQ126">
        <f t="shared" ca="1" si="146"/>
        <v>1</v>
      </c>
      <c r="BR126">
        <f t="shared" ca="1" si="146"/>
        <v>1</v>
      </c>
      <c r="BU126">
        <f t="shared" ca="1" si="150"/>
        <v>11</v>
      </c>
      <c r="BV126">
        <f t="shared" ca="1" si="150"/>
        <v>11</v>
      </c>
      <c r="BW126">
        <f t="shared" ca="1" si="150"/>
        <v>11</v>
      </c>
      <c r="BX126">
        <f t="shared" ca="1" si="150"/>
        <v>11</v>
      </c>
      <c r="BY126">
        <f t="shared" ca="1" si="150"/>
        <v>11</v>
      </c>
      <c r="BZ126">
        <f t="shared" ca="1" si="151"/>
        <v>11</v>
      </c>
      <c r="CA126">
        <f t="shared" ca="1" si="151"/>
        <v>11</v>
      </c>
      <c r="CB126">
        <f t="shared" ca="1" si="151"/>
        <v>11</v>
      </c>
      <c r="CC126">
        <f t="shared" ca="1" si="151"/>
        <v>11</v>
      </c>
      <c r="CD126">
        <f t="shared" ca="1" si="151"/>
        <v>11</v>
      </c>
      <c r="CE126">
        <f t="shared" ca="1" si="147"/>
        <v>11</v>
      </c>
      <c r="CF126">
        <f t="shared" ca="1" si="147"/>
        <v>11</v>
      </c>
      <c r="CG126">
        <f t="shared" ca="1" si="147"/>
        <v>11</v>
      </c>
      <c r="CH126">
        <f t="shared" ca="1" si="147"/>
        <v>11</v>
      </c>
      <c r="CI126">
        <f t="shared" ca="1" si="147"/>
        <v>11</v>
      </c>
      <c r="CL126">
        <f t="shared" ca="1" si="152"/>
        <v>1</v>
      </c>
      <c r="CM126">
        <f t="shared" ca="1" si="152"/>
        <v>1</v>
      </c>
      <c r="CN126">
        <f t="shared" ca="1" si="152"/>
        <v>1</v>
      </c>
      <c r="CO126">
        <f t="shared" ca="1" si="152"/>
        <v>1</v>
      </c>
      <c r="CP126">
        <f t="shared" ca="1" si="152"/>
        <v>1</v>
      </c>
      <c r="CQ126">
        <f t="shared" ca="1" si="153"/>
        <v>1</v>
      </c>
      <c r="CR126">
        <f t="shared" ca="1" si="153"/>
        <v>1</v>
      </c>
      <c r="CS126">
        <f t="shared" ca="1" si="153"/>
        <v>1</v>
      </c>
      <c r="CT126">
        <f t="shared" ca="1" si="153"/>
        <v>1</v>
      </c>
      <c r="CU126">
        <f t="shared" ca="1" si="153"/>
        <v>1</v>
      </c>
      <c r="CV126">
        <f t="shared" ca="1" si="145"/>
        <v>1</v>
      </c>
      <c r="CW126">
        <f t="shared" ca="1" si="145"/>
        <v>1</v>
      </c>
      <c r="CX126">
        <f t="shared" ca="1" si="145"/>
        <v>1</v>
      </c>
      <c r="CY126">
        <f t="shared" ca="1" si="145"/>
        <v>1</v>
      </c>
      <c r="CZ126">
        <f t="shared" ca="1" si="145"/>
        <v>1</v>
      </c>
      <c r="DC126" cm="1">
        <f t="array" aca="1" ref="DC126" ca="1">IF(BD126,OFFSET(INDIRECT("'"&amp;DT$67&amp;"'!f1"),E126-1,),"")</f>
        <v>0.99439700227230698</v>
      </c>
      <c r="DD126" cm="1">
        <f t="array" aca="1" ref="DD126" ca="1">IF(BE126,OFFSET(INDIRECT("'"&amp;DU$67&amp;"'!f1"),F126-1,),"")</f>
        <v>10.851976695470499</v>
      </c>
      <c r="DE126" cm="1">
        <f t="array" aca="1" ref="DE126" ca="1">IF(BF126,OFFSET(INDIRECT("'"&amp;DV$67&amp;"'!f1"),G126-1,),"")</f>
        <v>5.1827145367860696</v>
      </c>
      <c r="DF126" cm="1">
        <f t="array" aca="1" ref="DF126" ca="1">IF(BG126,OFFSET(INDIRECT("'"&amp;DW$67&amp;"'!f1"),H126-1,),"")</f>
        <v>51.888663955032797</v>
      </c>
      <c r="DG126" cm="1">
        <f t="array" aca="1" ref="DG126" ca="1">IF(BH126,OFFSET(INDIRECT("'"&amp;DX$67&amp;"'!f1"),I126-1,),"")</f>
        <v>5.2391335470601899</v>
      </c>
      <c r="DH126" cm="1">
        <f t="array" aca="1" ref="DH126" ca="1">IF(BI126,OFFSET(INDIRECT("'"&amp;DY$67&amp;"'!f1"),J126-1,),"")</f>
        <v>0.99439700227230698</v>
      </c>
      <c r="DI126" cm="1">
        <f t="array" aca="1" ref="DI126" ca="1">IF(BJ126,OFFSET(INDIRECT("'"&amp;DZ$67&amp;"'!f1"),K126-1,),"")</f>
        <v>10.851976695470499</v>
      </c>
      <c r="DJ126" cm="1">
        <f t="array" aca="1" ref="DJ126" ca="1">IF(BK126,OFFSET(INDIRECT("'"&amp;EA$67&amp;"'!f1"),L126-1,),"")</f>
        <v>5.1827145367860696</v>
      </c>
      <c r="DK126" cm="1">
        <f t="array" aca="1" ref="DK126" ca="1">IF(BL126,OFFSET(INDIRECT("'"&amp;EB$67&amp;"'!f1"),M126-1,),"")</f>
        <v>51.888663955032797</v>
      </c>
      <c r="DL126" cm="1">
        <f t="array" aca="1" ref="DL126" ca="1">IF(BM126,OFFSET(INDIRECT("'"&amp;EC$67&amp;"'!f1"),N126-1,),"")</f>
        <v>5.2391335470601899</v>
      </c>
      <c r="DM126" cm="1">
        <f t="array" aca="1" ref="DM126" ca="1">IF(BN126,OFFSET(INDIRECT("'"&amp;ED$67&amp;"'!f1"),O126-1,),"")</f>
        <v>0.99439700227230698</v>
      </c>
      <c r="DN126" cm="1">
        <f t="array" aca="1" ref="DN126" ca="1">IF(BO126,OFFSET(INDIRECT("'"&amp;EE$67&amp;"'!f1"),P126-1,),"")</f>
        <v>10.851976695470499</v>
      </c>
      <c r="DO126" cm="1">
        <f t="array" aca="1" ref="DO126" ca="1">IF(BP126,OFFSET(INDIRECT("'"&amp;EF$67&amp;"'!f1"),Q126-1,),"")</f>
        <v>5.1827145367860696</v>
      </c>
      <c r="DP126" cm="1">
        <f t="array" aca="1" ref="DP126" ca="1">IF(BQ126,OFFSET(INDIRECT("'"&amp;EG$67&amp;"'!f1"),R126-1,),"")</f>
        <v>51.888663955032797</v>
      </c>
      <c r="DQ126" cm="1">
        <f t="array" aca="1" ref="DQ126" ca="1">IF(BR126,OFFSET(INDIRECT("'"&amp;EH$67&amp;"'!f1"),S126-1,),"")</f>
        <v>5.2391335470601899</v>
      </c>
      <c r="DT126" cm="1">
        <f t="array" aca="1" ref="DT126" ca="1">IF(CL126,OFFSET(INDIRECT("'"&amp;DT$67&amp;"'!f1"),E126-1,),"")</f>
        <v>0.99439700227230698</v>
      </c>
      <c r="DU126" cm="1">
        <f t="array" aca="1" ref="DU126" ca="1">IF(CM126,OFFSET(INDIRECT("'"&amp;DU$67&amp;"'!f1"),F126-1,),"")</f>
        <v>10.851976695470499</v>
      </c>
      <c r="DV126" cm="1">
        <f t="array" aca="1" ref="DV126" ca="1">IF(CN126,OFFSET(INDIRECT("'"&amp;DV$67&amp;"'!f1"),G126-1,),"")</f>
        <v>5.1827145367860696</v>
      </c>
      <c r="DW126" cm="1">
        <f t="array" aca="1" ref="DW126" ca="1">IF(CO126,OFFSET(INDIRECT("'"&amp;DW$67&amp;"'!f1"),H126-1,),"")</f>
        <v>51.888663955032797</v>
      </c>
      <c r="DX126" cm="1">
        <f t="array" aca="1" ref="DX126" ca="1">IF(CP126,OFFSET(INDIRECT("'"&amp;DX$67&amp;"'!f1"),I126-1,),"")</f>
        <v>5.2391335470601899</v>
      </c>
      <c r="DY126" cm="1">
        <f t="array" aca="1" ref="DY126" ca="1">IF(CQ126,OFFSET(INDIRECT("'"&amp;DY$67&amp;"'!f1"),J126-1,),"")</f>
        <v>0.99439700227230698</v>
      </c>
      <c r="DZ126" cm="1">
        <f t="array" aca="1" ref="DZ126" ca="1">IF(CR126,OFFSET(INDIRECT("'"&amp;DZ$67&amp;"'!f1"),K126-1,),"")</f>
        <v>10.851976695470499</v>
      </c>
      <c r="EA126" cm="1">
        <f t="array" aca="1" ref="EA126" ca="1">IF(CS126,OFFSET(INDIRECT("'"&amp;EA$67&amp;"'!f1"),L126-1,),"")</f>
        <v>5.1827145367860696</v>
      </c>
      <c r="EB126" cm="1">
        <f t="array" aca="1" ref="EB126" ca="1">IF(CT126,OFFSET(INDIRECT("'"&amp;EB$67&amp;"'!f1"),M126-1,),"")</f>
        <v>51.888663955032797</v>
      </c>
      <c r="EC126" cm="1">
        <f t="array" aca="1" ref="EC126" ca="1">IF(CU126,OFFSET(INDIRECT("'"&amp;EC$67&amp;"'!f1"),N126-1,),"")</f>
        <v>5.2391335470601899</v>
      </c>
      <c r="ED126" cm="1">
        <f t="array" aca="1" ref="ED126" ca="1">IF(CV126,OFFSET(INDIRECT("'"&amp;ED$67&amp;"'!f1"),O126-1,),"")</f>
        <v>0.99439700227230698</v>
      </c>
      <c r="EE126" cm="1">
        <f t="array" aca="1" ref="EE126" ca="1">IF(CW126,OFFSET(INDIRECT("'"&amp;EE$67&amp;"'!f1"),P126-1,),"")</f>
        <v>10.851976695470499</v>
      </c>
      <c r="EF126" cm="1">
        <f t="array" aca="1" ref="EF126" ca="1">IF(CX126,OFFSET(INDIRECT("'"&amp;EF$67&amp;"'!f1"),Q126-1,),"")</f>
        <v>5.1827145367860696</v>
      </c>
      <c r="EG126" cm="1">
        <f t="array" aca="1" ref="EG126" ca="1">IF(CY126,OFFSET(INDIRECT("'"&amp;EG$67&amp;"'!f1"),R126-1,),"")</f>
        <v>51.888663955032797</v>
      </c>
      <c r="EH126" cm="1">
        <f t="array" aca="1" ref="EH126" ca="1">IF(CZ126,OFFSET(INDIRECT("'"&amp;EH$67&amp;"'!f1"),S126-1,),"")</f>
        <v>5.2391335470601899</v>
      </c>
      <c r="EK126" cm="1">
        <f t="array" aca="1" ref="EK126" ca="1">IF(ISNA(E126),0,OFFSET(INDIRECT("'"&amp;EK$67&amp;"'!g1"),E126-1,)*CL126)</f>
        <v>1</v>
      </c>
      <c r="EL126" cm="1">
        <f t="array" aca="1" ref="EL126" ca="1">IF(ISNA(F126),0,OFFSET(INDIRECT("'"&amp;EL$67&amp;"'!g1"),F126-1,)*CM126)</f>
        <v>123</v>
      </c>
      <c r="EM126" cm="1">
        <f t="array" aca="1" ref="EM126" ca="1">IF(ISNA(G126),0,OFFSET(INDIRECT("'"&amp;EM$67&amp;"'!g1"),G126-1,)*CN126)</f>
        <v>194</v>
      </c>
      <c r="EN126" cm="1">
        <f t="array" aca="1" ref="EN126" ca="1">IF(ISNA(H126),0,OFFSET(INDIRECT("'"&amp;EN$67&amp;"'!g1"),H126-1,)*CO126)</f>
        <v>165</v>
      </c>
      <c r="EO126" cm="1">
        <f t="array" aca="1" ref="EO126" ca="1">IF(ISNA(I126),0,OFFSET(INDIRECT("'"&amp;EO$67&amp;"'!g1"),I126-1,)*CP126)</f>
        <v>4888</v>
      </c>
      <c r="EP126" cm="1">
        <f t="array" aca="1" ref="EP126" ca="1">IF(ISNA(J126),0,OFFSET(INDIRECT("'"&amp;EP$67&amp;"'!g1"),J126-1,)*CQ126)</f>
        <v>1</v>
      </c>
      <c r="EQ126" cm="1">
        <f t="array" aca="1" ref="EQ126" ca="1">IF(ISNA(K126),0,OFFSET(INDIRECT("'"&amp;EQ$67&amp;"'!g1"),K126-1,)*CR126)</f>
        <v>123</v>
      </c>
      <c r="ER126" cm="1">
        <f t="array" aca="1" ref="ER126" ca="1">IF(ISNA(L126),0,OFFSET(INDIRECT("'"&amp;ER$67&amp;"'!g1"),L126-1,)*CS126)</f>
        <v>194</v>
      </c>
      <c r="ES126" cm="1">
        <f t="array" aca="1" ref="ES126" ca="1">IF(ISNA(M126),0,OFFSET(INDIRECT("'"&amp;ES$67&amp;"'!g1"),M126-1,)*CT126)</f>
        <v>165</v>
      </c>
      <c r="ET126" cm="1">
        <f t="array" aca="1" ref="ET126" ca="1">IF(ISNA(N126),0,OFFSET(INDIRECT("'"&amp;ET$67&amp;"'!g1"),N126-1,)*CU126)</f>
        <v>4888</v>
      </c>
      <c r="EU126" cm="1">
        <f t="array" aca="1" ref="EU126" ca="1">IF(ISNA(O126),0,OFFSET(INDIRECT("'"&amp;EU$67&amp;"'!g1"),O126-1,)*CV126)</f>
        <v>1</v>
      </c>
      <c r="EV126" cm="1">
        <f t="array" aca="1" ref="EV126" ca="1">IF(ISNA(P126),0,OFFSET(INDIRECT("'"&amp;EV$67&amp;"'!g1"),P126-1,)*CW126)</f>
        <v>123</v>
      </c>
      <c r="EW126" cm="1">
        <f t="array" aca="1" ref="EW126" ca="1">IF(ISNA(Q126),0,OFFSET(INDIRECT("'"&amp;EW$67&amp;"'!g1"),Q126-1,)*CX126)</f>
        <v>194</v>
      </c>
      <c r="EX126" cm="1">
        <f t="array" aca="1" ref="EX126" ca="1">IF(ISNA(R126),0,OFFSET(INDIRECT("'"&amp;EX$67&amp;"'!g1"),R126-1,)*CY126)</f>
        <v>165</v>
      </c>
      <c r="EY126" cm="1">
        <f t="array" aca="1" ref="EY126" ca="1">IF(ISNA(S126),0,OFFSET(INDIRECT("'"&amp;EY$67&amp;"'!g1"),S126-1,)*CZ126)</f>
        <v>4888</v>
      </c>
      <c r="FB126" s="10" cm="1">
        <f t="array" aca="1" ref="FB126" ca="1">IF(ISNA(E126),0,OFFSET(INDIRECT("'"&amp;EK$67&amp;"'!h1"),E126-1,))</f>
        <v>1</v>
      </c>
      <c r="FC126" s="10" cm="1">
        <f t="array" aca="1" ref="FC126" ca="1">IF(ISNA(F126),0,OFFSET(INDIRECT("'"&amp;EL$67&amp;"'!h1"),F126-1,))</f>
        <v>10000</v>
      </c>
      <c r="FD126" s="10" cm="1">
        <f t="array" aca="1" ref="FD126" ca="1">IF(ISNA(G126),0,OFFSET(INDIRECT("'"&amp;EM$67&amp;"'!h1"),G126-1,))</f>
        <v>10000</v>
      </c>
      <c r="FE126" s="10" cm="1">
        <f t="array" aca="1" ref="FE126" ca="1">IF(ISNA(H126),0,OFFSET(INDIRECT("'"&amp;EN$67&amp;"'!h1"),H126-1,))</f>
        <v>10000</v>
      </c>
      <c r="FF126" s="10" cm="1">
        <f t="array" aca="1" ref="FF126" ca="1">IF(ISNA(I126),0,OFFSET(INDIRECT("'"&amp;EO$67&amp;"'!h1"),I126-1,))</f>
        <v>10000</v>
      </c>
      <c r="FG126" s="10" cm="1">
        <f t="array" aca="1" ref="FG126" ca="1">IF(ISNA(J126),0,OFFSET(INDIRECT("'"&amp;EP$67&amp;"'!h1"),J126-1,))</f>
        <v>1</v>
      </c>
      <c r="FH126" s="10" cm="1">
        <f t="array" aca="1" ref="FH126" ca="1">IF(ISNA(K126),0,OFFSET(INDIRECT("'"&amp;EQ$67&amp;"'!h1"),K126-1,))</f>
        <v>10000</v>
      </c>
      <c r="FI126" s="10" cm="1">
        <f t="array" aca="1" ref="FI126" ca="1">IF(ISNA(L126),0,OFFSET(INDIRECT("'"&amp;ER$67&amp;"'!h1"),L126-1,))</f>
        <v>10000</v>
      </c>
      <c r="FJ126" s="10" cm="1">
        <f t="array" aca="1" ref="FJ126" ca="1">IF(ISNA(M126),0,OFFSET(INDIRECT("'"&amp;ES$67&amp;"'!h1"),M126-1,))</f>
        <v>10000</v>
      </c>
      <c r="FK126" s="10" cm="1">
        <f t="array" aca="1" ref="FK126" ca="1">IF(ISNA(N126),0,OFFSET(INDIRECT("'"&amp;ET$67&amp;"'!h1"),N126-1,))</f>
        <v>10000</v>
      </c>
      <c r="FL126" s="10" cm="1">
        <f t="array" aca="1" ref="FL126" ca="1">IF(ISNA(O126),0,OFFSET(INDIRECT("'"&amp;EU$67&amp;"'!h1"),O126-1,))</f>
        <v>1</v>
      </c>
      <c r="FM126" s="10" cm="1">
        <f t="array" aca="1" ref="FM126" ca="1">IF(ISNA(P126),0,OFFSET(INDIRECT("'"&amp;EV$67&amp;"'!h1"),P126-1,))</f>
        <v>10000</v>
      </c>
      <c r="FN126" s="10" cm="1">
        <f t="array" aca="1" ref="FN126" ca="1">IF(ISNA(Q126),0,OFFSET(INDIRECT("'"&amp;EW$67&amp;"'!h1"),Q126-1,))</f>
        <v>10000</v>
      </c>
      <c r="FO126" s="10" cm="1">
        <f t="array" aca="1" ref="FO126" ca="1">IF(ISNA(R126),0,OFFSET(INDIRECT("'"&amp;EX$67&amp;"'!h1"),R126-1,))</f>
        <v>10000</v>
      </c>
      <c r="FP126" s="10" cm="1">
        <f t="array" aca="1" ref="FP126" ca="1">IF(ISNA(S126),0,OFFSET(INDIRECT("'"&amp;EY$67&amp;"'!h1"),S126-1,))</f>
        <v>10000</v>
      </c>
      <c r="FQ126" s="10"/>
      <c r="FS126">
        <f t="shared" ca="1" si="126"/>
        <v>53</v>
      </c>
      <c r="FT126" t="e">
        <f t="shared" ca="1" si="141"/>
        <v>#N/A</v>
      </c>
      <c r="FU126" t="e">
        <f t="shared" ca="1" si="142"/>
        <v>#N/A</v>
      </c>
      <c r="FV126" t="e">
        <f t="shared" ca="1" si="143"/>
        <v>#N/A</v>
      </c>
      <c r="FW126" s="4" t="e">
        <f t="shared" ca="1" si="127"/>
        <v>#N/A</v>
      </c>
      <c r="FX126" s="5" t="e">
        <f t="shared" ca="1" si="128"/>
        <v>#N/A</v>
      </c>
    </row>
    <row r="127" spans="1:180" x14ac:dyDescent="0.2">
      <c r="A127" t="str" cm="1">
        <f t="array" aca="1" ref="A127" ca="1">INDIRECT($A$67&amp;"!A"&amp;ROW(C127)+$B$65)</f>
        <v>[[54,12,10]]</v>
      </c>
      <c r="B127" cm="1">
        <f t="array" aca="1" ref="B127" ca="1">INDIRECT($A$67&amp;"!b"&amp;ROW(C127)+$B$65)</f>
        <v>54</v>
      </c>
      <c r="C127">
        <f t="shared" ca="1" si="125"/>
        <v>10</v>
      </c>
      <c r="D127">
        <f>best!D87</f>
        <v>10</v>
      </c>
      <c r="E127">
        <f t="shared" ca="1" si="154"/>
        <v>84</v>
      </c>
      <c r="F127">
        <f t="shared" ca="1" si="154"/>
        <v>84</v>
      </c>
      <c r="G127">
        <f t="shared" ca="1" si="154"/>
        <v>84</v>
      </c>
      <c r="H127">
        <f t="shared" ca="1" si="154"/>
        <v>76</v>
      </c>
      <c r="I127">
        <f t="shared" ca="1" si="154"/>
        <v>85</v>
      </c>
      <c r="J127">
        <f t="shared" ca="1" si="154"/>
        <v>84</v>
      </c>
      <c r="K127">
        <f t="shared" ca="1" si="154"/>
        <v>84</v>
      </c>
      <c r="L127">
        <f t="shared" ca="1" si="154"/>
        <v>84</v>
      </c>
      <c r="M127">
        <f t="shared" ca="1" si="154"/>
        <v>76</v>
      </c>
      <c r="N127">
        <f t="shared" ca="1" si="154"/>
        <v>85</v>
      </c>
      <c r="O127">
        <f t="shared" ca="1" si="154"/>
        <v>84</v>
      </c>
      <c r="P127">
        <f t="shared" ca="1" si="154"/>
        <v>84</v>
      </c>
      <c r="Q127">
        <f t="shared" ca="1" si="154"/>
        <v>84</v>
      </c>
      <c r="R127">
        <f t="shared" ca="1" si="154"/>
        <v>76</v>
      </c>
      <c r="S127">
        <f t="shared" ca="1" si="154"/>
        <v>85</v>
      </c>
      <c r="V127" cm="1">
        <f t="array" aca="1" ref="V127" ca="1">IF(ISNA(E127),,OFFSET(INDIRECT("'"&amp;V$67&amp;"'!d1"),E127-1,))</f>
        <v>10</v>
      </c>
      <c r="W127" cm="1">
        <f t="array" aca="1" ref="W127" ca="1">IF(ISNA(F127),,OFFSET(INDIRECT("'"&amp;W$67&amp;"'!d1"),F127-1,))</f>
        <v>10</v>
      </c>
      <c r="X127" cm="1">
        <f t="array" aca="1" ref="X127" ca="1">IF(ISNA(G127),,OFFSET(INDIRECT("'"&amp;X$67&amp;"'!d1"),G127-1,))</f>
        <v>10</v>
      </c>
      <c r="Y127" cm="1">
        <f t="array" aca="1" ref="Y127" ca="1">IF(ISNA(H127),,OFFSET(INDIRECT("'"&amp;Y$67&amp;"'!d1"),H127-1,))</f>
        <v>10</v>
      </c>
      <c r="Z127" cm="1">
        <f t="array" aca="1" ref="Z127" ca="1">IF(ISNA(I127),,OFFSET(INDIRECT("'"&amp;Z$67&amp;"'!d1"),I127-1,))</f>
        <v>10</v>
      </c>
      <c r="AA127" cm="1">
        <f t="array" aca="1" ref="AA127" ca="1">IF(ISNA(J127),,OFFSET(INDIRECT("'"&amp;AA$67&amp;"'!d1"),J127-1,))</f>
        <v>10</v>
      </c>
      <c r="AB127" cm="1">
        <f t="array" aca="1" ref="AB127" ca="1">IF(ISNA(K127),,OFFSET(INDIRECT("'"&amp;AB$67&amp;"'!d1"),K127-1,))</f>
        <v>10</v>
      </c>
      <c r="AC127" cm="1">
        <f t="array" aca="1" ref="AC127" ca="1">IF(ISNA(L127),,OFFSET(INDIRECT("'"&amp;AC$67&amp;"'!d1"),L127-1,))</f>
        <v>10</v>
      </c>
      <c r="AD127" cm="1">
        <f t="array" aca="1" ref="AD127" ca="1">IF(ISNA(M127),,OFFSET(INDIRECT("'"&amp;AD$67&amp;"'!d1"),M127-1,))</f>
        <v>10</v>
      </c>
      <c r="AE127" cm="1">
        <f t="array" aca="1" ref="AE127" ca="1">IF(ISNA(N127),,OFFSET(INDIRECT("'"&amp;AE$67&amp;"'!d1"),N127-1,))</f>
        <v>10</v>
      </c>
      <c r="AF127" cm="1">
        <f t="array" aca="1" ref="AF127" ca="1">IF(ISNA(O127),,OFFSET(INDIRECT("'"&amp;AF$67&amp;"'!d1"),O127-1,))</f>
        <v>10</v>
      </c>
      <c r="AG127" cm="1">
        <f t="array" aca="1" ref="AG127" ca="1">IF(ISNA(P127),,OFFSET(INDIRECT("'"&amp;AG$67&amp;"'!d1"),P127-1,))</f>
        <v>10</v>
      </c>
      <c r="AH127" cm="1">
        <f t="array" aca="1" ref="AH127" ca="1">IF(ISNA(Q127),,OFFSET(INDIRECT("'"&amp;AH$67&amp;"'!d1"),Q127-1,))</f>
        <v>10</v>
      </c>
      <c r="AI127" cm="1">
        <f t="array" aca="1" ref="AI127" ca="1">IF(ISNA(R127),,OFFSET(INDIRECT("'"&amp;AI$67&amp;"'!d1"),R127-1,))</f>
        <v>10</v>
      </c>
      <c r="AJ127" cm="1">
        <f t="array" aca="1" ref="AJ127" ca="1">IF(ISNA(S127),,OFFSET(INDIRECT("'"&amp;AJ$67&amp;"'!d1"),S127-1,))</f>
        <v>10</v>
      </c>
      <c r="AM127">
        <f t="shared" ca="1" si="131"/>
        <v>0</v>
      </c>
      <c r="AN127">
        <f t="shared" ca="1" si="131"/>
        <v>0</v>
      </c>
      <c r="AO127">
        <f t="shared" ca="1" si="131"/>
        <v>0</v>
      </c>
      <c r="AP127">
        <f t="shared" ca="1" si="131"/>
        <v>0</v>
      </c>
      <c r="AQ127">
        <f t="shared" ca="1" si="131"/>
        <v>0</v>
      </c>
      <c r="AR127">
        <f t="shared" ca="1" si="138"/>
        <v>0</v>
      </c>
      <c r="AS127">
        <f t="shared" ca="1" si="138"/>
        <v>0</v>
      </c>
      <c r="AT127">
        <f t="shared" ca="1" si="138"/>
        <v>0</v>
      </c>
      <c r="AU127">
        <f t="shared" ca="1" si="138"/>
        <v>0</v>
      </c>
      <c r="AV127">
        <f t="shared" ca="1" si="138"/>
        <v>0</v>
      </c>
      <c r="AW127">
        <f t="shared" ca="1" si="139"/>
        <v>0</v>
      </c>
      <c r="AX127">
        <f t="shared" ca="1" si="139"/>
        <v>0</v>
      </c>
      <c r="AY127">
        <f t="shared" ca="1" si="139"/>
        <v>0</v>
      </c>
      <c r="AZ127">
        <f t="shared" ca="1" si="139"/>
        <v>0</v>
      </c>
      <c r="BA127">
        <f t="shared" ca="1" si="139"/>
        <v>0</v>
      </c>
      <c r="BD127">
        <f t="shared" ca="1" si="148"/>
        <v>1</v>
      </c>
      <c r="BE127">
        <f t="shared" ca="1" si="148"/>
        <v>1</v>
      </c>
      <c r="BF127">
        <f t="shared" ca="1" si="148"/>
        <v>1</v>
      </c>
      <c r="BG127">
        <f t="shared" ca="1" si="148"/>
        <v>1</v>
      </c>
      <c r="BH127">
        <f t="shared" ca="1" si="148"/>
        <v>1</v>
      </c>
      <c r="BI127">
        <f t="shared" ca="1" si="149"/>
        <v>1</v>
      </c>
      <c r="BJ127">
        <f t="shared" ca="1" si="149"/>
        <v>1</v>
      </c>
      <c r="BK127">
        <f t="shared" ca="1" si="149"/>
        <v>1</v>
      </c>
      <c r="BL127">
        <f t="shared" ca="1" si="149"/>
        <v>1</v>
      </c>
      <c r="BM127">
        <f t="shared" ca="1" si="149"/>
        <v>1</v>
      </c>
      <c r="BN127">
        <f t="shared" ca="1" si="146"/>
        <v>1</v>
      </c>
      <c r="BO127">
        <f t="shared" ca="1" si="146"/>
        <v>1</v>
      </c>
      <c r="BP127">
        <f t="shared" ca="1" si="146"/>
        <v>1</v>
      </c>
      <c r="BQ127">
        <f t="shared" ca="1" si="146"/>
        <v>1</v>
      </c>
      <c r="BR127">
        <f t="shared" ca="1" si="146"/>
        <v>1</v>
      </c>
      <c r="BU127">
        <f t="shared" ca="1" si="150"/>
        <v>10</v>
      </c>
      <c r="BV127">
        <f t="shared" ca="1" si="150"/>
        <v>10</v>
      </c>
      <c r="BW127">
        <f t="shared" ca="1" si="150"/>
        <v>10</v>
      </c>
      <c r="BX127">
        <f t="shared" ca="1" si="150"/>
        <v>10</v>
      </c>
      <c r="BY127">
        <f t="shared" ca="1" si="150"/>
        <v>10</v>
      </c>
      <c r="BZ127">
        <f t="shared" ca="1" si="151"/>
        <v>10</v>
      </c>
      <c r="CA127">
        <f t="shared" ca="1" si="151"/>
        <v>10</v>
      </c>
      <c r="CB127">
        <f t="shared" ca="1" si="151"/>
        <v>10</v>
      </c>
      <c r="CC127">
        <f t="shared" ca="1" si="151"/>
        <v>10</v>
      </c>
      <c r="CD127">
        <f t="shared" ca="1" si="151"/>
        <v>10</v>
      </c>
      <c r="CE127">
        <f t="shared" ca="1" si="147"/>
        <v>10</v>
      </c>
      <c r="CF127">
        <f t="shared" ca="1" si="147"/>
        <v>10</v>
      </c>
      <c r="CG127">
        <f t="shared" ca="1" si="147"/>
        <v>10</v>
      </c>
      <c r="CH127">
        <f t="shared" ca="1" si="147"/>
        <v>10</v>
      </c>
      <c r="CI127">
        <f t="shared" ca="1" si="147"/>
        <v>10</v>
      </c>
      <c r="CL127">
        <f t="shared" ca="1" si="152"/>
        <v>1</v>
      </c>
      <c r="CM127">
        <f t="shared" ca="1" si="152"/>
        <v>1</v>
      </c>
      <c r="CN127">
        <f t="shared" ca="1" si="152"/>
        <v>1</v>
      </c>
      <c r="CO127">
        <f t="shared" ca="1" si="152"/>
        <v>1</v>
      </c>
      <c r="CP127">
        <f t="shared" ca="1" si="152"/>
        <v>1</v>
      </c>
      <c r="CQ127">
        <f t="shared" ca="1" si="153"/>
        <v>1</v>
      </c>
      <c r="CR127">
        <f t="shared" ca="1" si="153"/>
        <v>1</v>
      </c>
      <c r="CS127">
        <f t="shared" ca="1" si="153"/>
        <v>1</v>
      </c>
      <c r="CT127">
        <f t="shared" ca="1" si="153"/>
        <v>1</v>
      </c>
      <c r="CU127">
        <f t="shared" ca="1" si="153"/>
        <v>1</v>
      </c>
      <c r="CV127">
        <f t="shared" ca="1" si="145"/>
        <v>1</v>
      </c>
      <c r="CW127">
        <f t="shared" ca="1" si="145"/>
        <v>1</v>
      </c>
      <c r="CX127">
        <f t="shared" ca="1" si="145"/>
        <v>1</v>
      </c>
      <c r="CY127">
        <f t="shared" ca="1" si="145"/>
        <v>1</v>
      </c>
      <c r="CZ127">
        <f t="shared" ca="1" si="145"/>
        <v>1</v>
      </c>
      <c r="DC127" cm="1">
        <f t="array" aca="1" ref="DC127" ca="1">IF(BD127,OFFSET(INDIRECT("'"&amp;DT$67&amp;"'!f1"),E127-1,),"")</f>
        <v>0.99327641353011098</v>
      </c>
      <c r="DD127" cm="1">
        <f t="array" aca="1" ref="DD127" ca="1">IF(BE127,OFFSET(INDIRECT("'"&amp;DU$67&amp;"'!f1"),F127-1,),"")</f>
        <v>14.777330866083499</v>
      </c>
      <c r="DE127" cm="1">
        <f t="array" aca="1" ref="DE127" ca="1">IF(BF127,OFFSET(INDIRECT("'"&amp;DV$67&amp;"'!f1"),G127-1,),"")</f>
        <v>6.6794187342748002</v>
      </c>
      <c r="DF127" cm="1">
        <f t="array" aca="1" ref="DF127" ca="1">IF(BG127,OFFSET(INDIRECT("'"&amp;DW$67&amp;"'!f1"),H127-1,),"")</f>
        <v>58.056090436875799</v>
      </c>
      <c r="DG127" cm="1">
        <f t="array" aca="1" ref="DG127" ca="1">IF(BH127,OFFSET(INDIRECT("'"&amp;DX$67&amp;"'!f1"),I127-1,),"")</f>
        <v>6.6401838045567203</v>
      </c>
      <c r="DH127" cm="1">
        <f t="array" aca="1" ref="DH127" ca="1">IF(BI127,OFFSET(INDIRECT("'"&amp;DY$67&amp;"'!f1"),J127-1,),"")</f>
        <v>0.99327641353011098</v>
      </c>
      <c r="DI127" cm="1">
        <f t="array" aca="1" ref="DI127" ca="1">IF(BJ127,OFFSET(INDIRECT("'"&amp;DZ$67&amp;"'!f1"),K127-1,),"")</f>
        <v>14.777330866083499</v>
      </c>
      <c r="DJ127" cm="1">
        <f t="array" aca="1" ref="DJ127" ca="1">IF(BK127,OFFSET(INDIRECT("'"&amp;EA$67&amp;"'!f1"),L127-1,),"")</f>
        <v>6.6794187342748002</v>
      </c>
      <c r="DK127" cm="1">
        <f t="array" aca="1" ref="DK127" ca="1">IF(BL127,OFFSET(INDIRECT("'"&amp;EB$67&amp;"'!f1"),M127-1,),"")</f>
        <v>58.056090436875799</v>
      </c>
      <c r="DL127" cm="1">
        <f t="array" aca="1" ref="DL127" ca="1">IF(BM127,OFFSET(INDIRECT("'"&amp;EC$67&amp;"'!f1"),N127-1,),"")</f>
        <v>6.6401838045567203</v>
      </c>
      <c r="DM127" cm="1">
        <f t="array" aca="1" ref="DM127" ca="1">IF(BN127,OFFSET(INDIRECT("'"&amp;ED$67&amp;"'!f1"),O127-1,),"")</f>
        <v>0.99327641353011098</v>
      </c>
      <c r="DN127" cm="1">
        <f t="array" aca="1" ref="DN127" ca="1">IF(BO127,OFFSET(INDIRECT("'"&amp;EE$67&amp;"'!f1"),P127-1,),"")</f>
        <v>14.777330866083499</v>
      </c>
      <c r="DO127" cm="1">
        <f t="array" aca="1" ref="DO127" ca="1">IF(BP127,OFFSET(INDIRECT("'"&amp;EF$67&amp;"'!f1"),Q127-1,),"")</f>
        <v>6.6794187342748002</v>
      </c>
      <c r="DP127" cm="1">
        <f t="array" aca="1" ref="DP127" ca="1">IF(BQ127,OFFSET(INDIRECT("'"&amp;EG$67&amp;"'!f1"),R127-1,),"")</f>
        <v>58.056090436875799</v>
      </c>
      <c r="DQ127" cm="1">
        <f t="array" aca="1" ref="DQ127" ca="1">IF(BR127,OFFSET(INDIRECT("'"&amp;EH$67&amp;"'!f1"),S127-1,),"")</f>
        <v>6.6401838045567203</v>
      </c>
      <c r="DT127" cm="1">
        <f t="array" aca="1" ref="DT127" ca="1">IF(CL127,OFFSET(INDIRECT("'"&amp;DT$67&amp;"'!f1"),E127-1,),"")</f>
        <v>0.99327641353011098</v>
      </c>
      <c r="DU127" cm="1">
        <f t="array" aca="1" ref="DU127" ca="1">IF(CM127,OFFSET(INDIRECT("'"&amp;DU$67&amp;"'!f1"),F127-1,),"")</f>
        <v>14.777330866083499</v>
      </c>
      <c r="DV127" cm="1">
        <f t="array" aca="1" ref="DV127" ca="1">IF(CN127,OFFSET(INDIRECT("'"&amp;DV$67&amp;"'!f1"),G127-1,),"")</f>
        <v>6.6794187342748002</v>
      </c>
      <c r="DW127" cm="1">
        <f t="array" aca="1" ref="DW127" ca="1">IF(CO127,OFFSET(INDIRECT("'"&amp;DW$67&amp;"'!f1"),H127-1,),"")</f>
        <v>58.056090436875799</v>
      </c>
      <c r="DX127" cm="1">
        <f t="array" aca="1" ref="DX127" ca="1">IF(CP127,OFFSET(INDIRECT("'"&amp;DX$67&amp;"'!f1"),I127-1,),"")</f>
        <v>6.6401838045567203</v>
      </c>
      <c r="DY127" cm="1">
        <f t="array" aca="1" ref="DY127" ca="1">IF(CQ127,OFFSET(INDIRECT("'"&amp;DY$67&amp;"'!f1"),J127-1,),"")</f>
        <v>0.99327641353011098</v>
      </c>
      <c r="DZ127" cm="1">
        <f t="array" aca="1" ref="DZ127" ca="1">IF(CR127,OFFSET(INDIRECT("'"&amp;DZ$67&amp;"'!f1"),K127-1,),"")</f>
        <v>14.777330866083499</v>
      </c>
      <c r="EA127" cm="1">
        <f t="array" aca="1" ref="EA127" ca="1">IF(CS127,OFFSET(INDIRECT("'"&amp;EA$67&amp;"'!f1"),L127-1,),"")</f>
        <v>6.6794187342748002</v>
      </c>
      <c r="EB127" cm="1">
        <f t="array" aca="1" ref="EB127" ca="1">IF(CT127,OFFSET(INDIRECT("'"&amp;EB$67&amp;"'!f1"),M127-1,),"")</f>
        <v>58.056090436875799</v>
      </c>
      <c r="EC127" cm="1">
        <f t="array" aca="1" ref="EC127" ca="1">IF(CU127,OFFSET(INDIRECT("'"&amp;EC$67&amp;"'!f1"),N127-1,),"")</f>
        <v>6.6401838045567203</v>
      </c>
      <c r="ED127" cm="1">
        <f t="array" aca="1" ref="ED127" ca="1">IF(CV127,OFFSET(INDIRECT("'"&amp;ED$67&amp;"'!f1"),O127-1,),"")</f>
        <v>0.99327641353011098</v>
      </c>
      <c r="EE127" cm="1">
        <f t="array" aca="1" ref="EE127" ca="1">IF(CW127,OFFSET(INDIRECT("'"&amp;EE$67&amp;"'!f1"),P127-1,),"")</f>
        <v>14.777330866083499</v>
      </c>
      <c r="EF127" cm="1">
        <f t="array" aca="1" ref="EF127" ca="1">IF(CX127,OFFSET(INDIRECT("'"&amp;EF$67&amp;"'!f1"),Q127-1,),"")</f>
        <v>6.6794187342748002</v>
      </c>
      <c r="EG127" cm="1">
        <f t="array" aca="1" ref="EG127" ca="1">IF(CY127,OFFSET(INDIRECT("'"&amp;EG$67&amp;"'!f1"),R127-1,),"")</f>
        <v>58.056090436875799</v>
      </c>
      <c r="EH127" cm="1">
        <f t="array" aca="1" ref="EH127" ca="1">IF(CZ127,OFFSET(INDIRECT("'"&amp;EH$67&amp;"'!f1"),S127-1,),"")</f>
        <v>6.6401838045567203</v>
      </c>
      <c r="EK127" cm="1">
        <f t="array" aca="1" ref="EK127" ca="1">IF(ISNA(E127),0,OFFSET(INDIRECT("'"&amp;EK$67&amp;"'!g1"),E127-1,)*CL127)</f>
        <v>1</v>
      </c>
      <c r="EL127" cm="1">
        <f t="array" aca="1" ref="EL127" ca="1">IF(ISNA(F127),0,OFFSET(INDIRECT("'"&amp;EL$67&amp;"'!g1"),F127-1,)*CM127)</f>
        <v>353</v>
      </c>
      <c r="EM127" cm="1">
        <f t="array" aca="1" ref="EM127" ca="1">IF(ISNA(G127),0,OFFSET(INDIRECT("'"&amp;EM$67&amp;"'!g1"),G127-1,)*CN127)</f>
        <v>348</v>
      </c>
      <c r="EN127" cm="1">
        <f t="array" aca="1" ref="EN127" ca="1">IF(ISNA(H127),0,OFFSET(INDIRECT("'"&amp;EN$67&amp;"'!g1"),H127-1,)*CO127)</f>
        <v>391</v>
      </c>
      <c r="EO127" cm="1">
        <f t="array" aca="1" ref="EO127" ca="1">IF(ISNA(I127),0,OFFSET(INDIRECT("'"&amp;EO$67&amp;"'!g1"),I127-1,)*CP127)</f>
        <v>4001</v>
      </c>
      <c r="EP127" cm="1">
        <f t="array" aca="1" ref="EP127" ca="1">IF(ISNA(J127),0,OFFSET(INDIRECT("'"&amp;EP$67&amp;"'!g1"),J127-1,)*CQ127)</f>
        <v>1</v>
      </c>
      <c r="EQ127" cm="1">
        <f t="array" aca="1" ref="EQ127" ca="1">IF(ISNA(K127),0,OFFSET(INDIRECT("'"&amp;EQ$67&amp;"'!g1"),K127-1,)*CR127)</f>
        <v>353</v>
      </c>
      <c r="ER127" cm="1">
        <f t="array" aca="1" ref="ER127" ca="1">IF(ISNA(L127),0,OFFSET(INDIRECT("'"&amp;ER$67&amp;"'!g1"),L127-1,)*CS127)</f>
        <v>348</v>
      </c>
      <c r="ES127" cm="1">
        <f t="array" aca="1" ref="ES127" ca="1">IF(ISNA(M127),0,OFFSET(INDIRECT("'"&amp;ES$67&amp;"'!g1"),M127-1,)*CT127)</f>
        <v>391</v>
      </c>
      <c r="ET127" cm="1">
        <f t="array" aca="1" ref="ET127" ca="1">IF(ISNA(N127),0,OFFSET(INDIRECT("'"&amp;ET$67&amp;"'!g1"),N127-1,)*CU127)</f>
        <v>4001</v>
      </c>
      <c r="EU127" cm="1">
        <f t="array" aca="1" ref="EU127" ca="1">IF(ISNA(O127),0,OFFSET(INDIRECT("'"&amp;EU$67&amp;"'!g1"),O127-1,)*CV127)</f>
        <v>1</v>
      </c>
      <c r="EV127" cm="1">
        <f t="array" aca="1" ref="EV127" ca="1">IF(ISNA(P127),0,OFFSET(INDIRECT("'"&amp;EV$67&amp;"'!g1"),P127-1,)*CW127)</f>
        <v>353</v>
      </c>
      <c r="EW127" cm="1">
        <f t="array" aca="1" ref="EW127" ca="1">IF(ISNA(Q127),0,OFFSET(INDIRECT("'"&amp;EW$67&amp;"'!g1"),Q127-1,)*CX127)</f>
        <v>348</v>
      </c>
      <c r="EX127" cm="1">
        <f t="array" aca="1" ref="EX127" ca="1">IF(ISNA(R127),0,OFFSET(INDIRECT("'"&amp;EX$67&amp;"'!g1"),R127-1,)*CY127)</f>
        <v>391</v>
      </c>
      <c r="EY127" cm="1">
        <f t="array" aca="1" ref="EY127" ca="1">IF(ISNA(S127),0,OFFSET(INDIRECT("'"&amp;EY$67&amp;"'!g1"),S127-1,)*CZ127)</f>
        <v>4001</v>
      </c>
      <c r="FB127" s="10" cm="1">
        <f t="array" aca="1" ref="FB127" ca="1">IF(ISNA(E127),0,OFFSET(INDIRECT("'"&amp;EK$67&amp;"'!h1"),E127-1,))</f>
        <v>1</v>
      </c>
      <c r="FC127" s="10" cm="1">
        <f t="array" aca="1" ref="FC127" ca="1">IF(ISNA(F127),0,OFFSET(INDIRECT("'"&amp;EL$67&amp;"'!h1"),F127-1,))</f>
        <v>10000</v>
      </c>
      <c r="FD127" s="10" cm="1">
        <f t="array" aca="1" ref="FD127" ca="1">IF(ISNA(G127),0,OFFSET(INDIRECT("'"&amp;EM$67&amp;"'!h1"),G127-1,))</f>
        <v>10000</v>
      </c>
      <c r="FE127" s="10" cm="1">
        <f t="array" aca="1" ref="FE127" ca="1">IF(ISNA(H127),0,OFFSET(INDIRECT("'"&amp;EN$67&amp;"'!h1"),H127-1,))</f>
        <v>10000</v>
      </c>
      <c r="FF127" s="10" cm="1">
        <f t="array" aca="1" ref="FF127" ca="1">IF(ISNA(I127),0,OFFSET(INDIRECT("'"&amp;EO$67&amp;"'!h1"),I127-1,))</f>
        <v>10000</v>
      </c>
      <c r="FG127" s="10" cm="1">
        <f t="array" aca="1" ref="FG127" ca="1">IF(ISNA(J127),0,OFFSET(INDIRECT("'"&amp;EP$67&amp;"'!h1"),J127-1,))</f>
        <v>1</v>
      </c>
      <c r="FH127" s="10" cm="1">
        <f t="array" aca="1" ref="FH127" ca="1">IF(ISNA(K127),0,OFFSET(INDIRECT("'"&amp;EQ$67&amp;"'!h1"),K127-1,))</f>
        <v>10000</v>
      </c>
      <c r="FI127" s="10" cm="1">
        <f t="array" aca="1" ref="FI127" ca="1">IF(ISNA(L127),0,OFFSET(INDIRECT("'"&amp;ER$67&amp;"'!h1"),L127-1,))</f>
        <v>10000</v>
      </c>
      <c r="FJ127" s="10" cm="1">
        <f t="array" aca="1" ref="FJ127" ca="1">IF(ISNA(M127),0,OFFSET(INDIRECT("'"&amp;ES$67&amp;"'!h1"),M127-1,))</f>
        <v>10000</v>
      </c>
      <c r="FK127" s="10" cm="1">
        <f t="array" aca="1" ref="FK127" ca="1">IF(ISNA(N127),0,OFFSET(INDIRECT("'"&amp;ET$67&amp;"'!h1"),N127-1,))</f>
        <v>10000</v>
      </c>
      <c r="FL127" s="10" cm="1">
        <f t="array" aca="1" ref="FL127" ca="1">IF(ISNA(O127),0,OFFSET(INDIRECT("'"&amp;EU$67&amp;"'!h1"),O127-1,))</f>
        <v>1</v>
      </c>
      <c r="FM127" s="10" cm="1">
        <f t="array" aca="1" ref="FM127" ca="1">IF(ISNA(P127),0,OFFSET(INDIRECT("'"&amp;EV$67&amp;"'!h1"),P127-1,))</f>
        <v>10000</v>
      </c>
      <c r="FN127" s="10" cm="1">
        <f t="array" aca="1" ref="FN127" ca="1">IF(ISNA(Q127),0,OFFSET(INDIRECT("'"&amp;EW$67&amp;"'!h1"),Q127-1,))</f>
        <v>10000</v>
      </c>
      <c r="FO127" s="10" cm="1">
        <f t="array" aca="1" ref="FO127" ca="1">IF(ISNA(R127),0,OFFSET(INDIRECT("'"&amp;EX$67&amp;"'!h1"),R127-1,))</f>
        <v>10000</v>
      </c>
      <c r="FP127" s="10" cm="1">
        <f t="array" aca="1" ref="FP127" ca="1">IF(ISNA(S127),0,OFFSET(INDIRECT("'"&amp;EY$67&amp;"'!h1"),S127-1,))</f>
        <v>10000</v>
      </c>
      <c r="FQ127" s="10"/>
      <c r="FS127">
        <f t="shared" ca="1" si="126"/>
        <v>54</v>
      </c>
      <c r="FT127" t="e">
        <f t="shared" ca="1" si="141"/>
        <v>#N/A</v>
      </c>
      <c r="FU127" t="e">
        <f t="shared" ca="1" si="142"/>
        <v>#N/A</v>
      </c>
      <c r="FV127" t="e">
        <f t="shared" ca="1" si="143"/>
        <v>#N/A</v>
      </c>
      <c r="FW127" s="4" t="e">
        <f t="shared" ca="1" si="127"/>
        <v>#N/A</v>
      </c>
      <c r="FX127" s="5" t="e">
        <f t="shared" ca="1" si="128"/>
        <v>#N/A</v>
      </c>
    </row>
    <row r="128" spans="1:180" x14ac:dyDescent="0.2">
      <c r="A128" t="str" cm="1">
        <f t="array" aca="1" ref="A128" ca="1">INDIRECT($A$67&amp;"!A"&amp;ROW(C128)+$B$65)</f>
        <v>[[55,5,12]]</v>
      </c>
      <c r="B128" cm="1">
        <f t="array" aca="1" ref="B128" ca="1">INDIRECT($A$67&amp;"!b"&amp;ROW(C128)+$B$65)</f>
        <v>55</v>
      </c>
      <c r="C128">
        <f t="shared" ca="1" si="125"/>
        <v>12</v>
      </c>
      <c r="D128">
        <f>best!D88</f>
        <v>13</v>
      </c>
      <c r="E128">
        <f t="shared" ref="E128:S137" ca="1" si="155">MATCH($A128,INDIRECT("'"&amp;E$67&amp;"'!A:A"),)</f>
        <v>85</v>
      </c>
      <c r="F128">
        <f t="shared" ca="1" si="155"/>
        <v>85</v>
      </c>
      <c r="G128">
        <f t="shared" ca="1" si="155"/>
        <v>85</v>
      </c>
      <c r="H128">
        <f t="shared" ca="1" si="155"/>
        <v>77</v>
      </c>
      <c r="I128">
        <f t="shared" ca="1" si="155"/>
        <v>86</v>
      </c>
      <c r="J128">
        <f t="shared" ca="1" si="155"/>
        <v>85</v>
      </c>
      <c r="K128">
        <f t="shared" ca="1" si="155"/>
        <v>85</v>
      </c>
      <c r="L128">
        <f t="shared" ca="1" si="155"/>
        <v>85</v>
      </c>
      <c r="M128">
        <f t="shared" ca="1" si="155"/>
        <v>77</v>
      </c>
      <c r="N128">
        <f t="shared" ca="1" si="155"/>
        <v>86</v>
      </c>
      <c r="O128">
        <f t="shared" ca="1" si="155"/>
        <v>85</v>
      </c>
      <c r="P128">
        <f t="shared" ca="1" si="155"/>
        <v>85</v>
      </c>
      <c r="Q128">
        <f t="shared" ca="1" si="155"/>
        <v>85</v>
      </c>
      <c r="R128">
        <f t="shared" ca="1" si="155"/>
        <v>77</v>
      </c>
      <c r="S128">
        <f t="shared" ca="1" si="155"/>
        <v>86</v>
      </c>
      <c r="V128" cm="1">
        <f t="array" aca="1" ref="V128" ca="1">IF(ISNA(E128),,OFFSET(INDIRECT("'"&amp;V$67&amp;"'!d1"),E128-1,))</f>
        <v>12</v>
      </c>
      <c r="W128" cm="1">
        <f t="array" aca="1" ref="W128" ca="1">IF(ISNA(F128),,OFFSET(INDIRECT("'"&amp;W$67&amp;"'!d1"),F128-1,))</f>
        <v>12</v>
      </c>
      <c r="X128" cm="1">
        <f t="array" aca="1" ref="X128" ca="1">IF(ISNA(G128),,OFFSET(INDIRECT("'"&amp;X$67&amp;"'!d1"),G128-1,))</f>
        <v>12</v>
      </c>
      <c r="Y128" cm="1">
        <f t="array" aca="1" ref="Y128" ca="1">IF(ISNA(H128),,OFFSET(INDIRECT("'"&amp;Y$67&amp;"'!d1"),H128-1,))</f>
        <v>12</v>
      </c>
      <c r="Z128" cm="1">
        <f t="array" aca="1" ref="Z128" ca="1">IF(ISNA(I128),,OFFSET(INDIRECT("'"&amp;Z$67&amp;"'!d1"),I128-1,))</f>
        <v>12</v>
      </c>
      <c r="AA128" cm="1">
        <f t="array" aca="1" ref="AA128" ca="1">IF(ISNA(J128),,OFFSET(INDIRECT("'"&amp;AA$67&amp;"'!d1"),J128-1,))</f>
        <v>12</v>
      </c>
      <c r="AB128" cm="1">
        <f t="array" aca="1" ref="AB128" ca="1">IF(ISNA(K128),,OFFSET(INDIRECT("'"&amp;AB$67&amp;"'!d1"),K128-1,))</f>
        <v>12</v>
      </c>
      <c r="AC128" cm="1">
        <f t="array" aca="1" ref="AC128" ca="1">IF(ISNA(L128),,OFFSET(INDIRECT("'"&amp;AC$67&amp;"'!d1"),L128-1,))</f>
        <v>12</v>
      </c>
      <c r="AD128" cm="1">
        <f t="array" aca="1" ref="AD128" ca="1">IF(ISNA(M128),,OFFSET(INDIRECT("'"&amp;AD$67&amp;"'!d1"),M128-1,))</f>
        <v>12</v>
      </c>
      <c r="AE128" cm="1">
        <f t="array" aca="1" ref="AE128" ca="1">IF(ISNA(N128),,OFFSET(INDIRECT("'"&amp;AE$67&amp;"'!d1"),N128-1,))</f>
        <v>12</v>
      </c>
      <c r="AF128" cm="1">
        <f t="array" aca="1" ref="AF128" ca="1">IF(ISNA(O128),,OFFSET(INDIRECT("'"&amp;AF$67&amp;"'!d1"),O128-1,))</f>
        <v>12</v>
      </c>
      <c r="AG128" cm="1">
        <f t="array" aca="1" ref="AG128" ca="1">IF(ISNA(P128),,OFFSET(INDIRECT("'"&amp;AG$67&amp;"'!d1"),P128-1,))</f>
        <v>12</v>
      </c>
      <c r="AH128" cm="1">
        <f t="array" aca="1" ref="AH128" ca="1">IF(ISNA(Q128),,OFFSET(INDIRECT("'"&amp;AH$67&amp;"'!d1"),Q128-1,))</f>
        <v>12</v>
      </c>
      <c r="AI128" cm="1">
        <f t="array" aca="1" ref="AI128" ca="1">IF(ISNA(R128),,OFFSET(INDIRECT("'"&amp;AI$67&amp;"'!d1"),R128-1,))</f>
        <v>12</v>
      </c>
      <c r="AJ128" cm="1">
        <f t="array" aca="1" ref="AJ128" ca="1">IF(ISNA(S128),,OFFSET(INDIRECT("'"&amp;AJ$67&amp;"'!d1"),S128-1,))</f>
        <v>12</v>
      </c>
      <c r="AM128">
        <f t="shared" ca="1" si="131"/>
        <v>0</v>
      </c>
      <c r="AN128">
        <f t="shared" ca="1" si="131"/>
        <v>0</v>
      </c>
      <c r="AO128">
        <f t="shared" ca="1" si="131"/>
        <v>0</v>
      </c>
      <c r="AP128">
        <f t="shared" ca="1" si="131"/>
        <v>0</v>
      </c>
      <c r="AQ128">
        <f t="shared" ca="1" si="131"/>
        <v>0</v>
      </c>
      <c r="AR128">
        <f t="shared" ca="1" si="138"/>
        <v>0</v>
      </c>
      <c r="AS128">
        <f t="shared" ca="1" si="138"/>
        <v>0</v>
      </c>
      <c r="AT128">
        <f t="shared" ca="1" si="138"/>
        <v>0</v>
      </c>
      <c r="AU128">
        <f t="shared" ca="1" si="138"/>
        <v>0</v>
      </c>
      <c r="AV128">
        <f t="shared" ca="1" si="138"/>
        <v>0</v>
      </c>
      <c r="AW128">
        <f t="shared" ca="1" si="139"/>
        <v>0</v>
      </c>
      <c r="AX128">
        <f t="shared" ca="1" si="139"/>
        <v>0</v>
      </c>
      <c r="AY128">
        <f t="shared" ca="1" si="139"/>
        <v>0</v>
      </c>
      <c r="AZ128">
        <f t="shared" ca="1" si="139"/>
        <v>0</v>
      </c>
      <c r="BA128">
        <f t="shared" ca="1" si="139"/>
        <v>0</v>
      </c>
      <c r="BD128">
        <f t="shared" ca="1" si="148"/>
        <v>1</v>
      </c>
      <c r="BE128">
        <f t="shared" ca="1" si="148"/>
        <v>1</v>
      </c>
      <c r="BF128">
        <f t="shared" ca="1" si="148"/>
        <v>1</v>
      </c>
      <c r="BG128">
        <f t="shared" ca="1" si="148"/>
        <v>1</v>
      </c>
      <c r="BH128">
        <f t="shared" ca="1" si="148"/>
        <v>1</v>
      </c>
      <c r="BI128">
        <f t="shared" ca="1" si="149"/>
        <v>1</v>
      </c>
      <c r="BJ128">
        <f t="shared" ca="1" si="149"/>
        <v>1</v>
      </c>
      <c r="BK128">
        <f t="shared" ca="1" si="149"/>
        <v>1</v>
      </c>
      <c r="BL128">
        <f t="shared" ca="1" si="149"/>
        <v>1</v>
      </c>
      <c r="BM128">
        <f t="shared" ca="1" si="149"/>
        <v>1</v>
      </c>
      <c r="BN128">
        <f t="shared" ca="1" si="146"/>
        <v>1</v>
      </c>
      <c r="BO128">
        <f t="shared" ca="1" si="146"/>
        <v>1</v>
      </c>
      <c r="BP128">
        <f t="shared" ca="1" si="146"/>
        <v>1</v>
      </c>
      <c r="BQ128">
        <f t="shared" ca="1" si="146"/>
        <v>1</v>
      </c>
      <c r="BR128">
        <f t="shared" ca="1" si="146"/>
        <v>1</v>
      </c>
      <c r="BU128">
        <f t="shared" ca="1" si="150"/>
        <v>12</v>
      </c>
      <c r="BV128">
        <f t="shared" ca="1" si="150"/>
        <v>12</v>
      </c>
      <c r="BW128">
        <f t="shared" ca="1" si="150"/>
        <v>12</v>
      </c>
      <c r="BX128">
        <f t="shared" ca="1" si="150"/>
        <v>12</v>
      </c>
      <c r="BY128">
        <f t="shared" ca="1" si="150"/>
        <v>12</v>
      </c>
      <c r="BZ128">
        <f t="shared" ca="1" si="151"/>
        <v>12</v>
      </c>
      <c r="CA128">
        <f t="shared" ca="1" si="151"/>
        <v>12</v>
      </c>
      <c r="CB128">
        <f t="shared" ca="1" si="151"/>
        <v>12</v>
      </c>
      <c r="CC128">
        <f t="shared" ca="1" si="151"/>
        <v>12</v>
      </c>
      <c r="CD128">
        <f t="shared" ca="1" si="151"/>
        <v>12</v>
      </c>
      <c r="CE128">
        <f t="shared" ca="1" si="147"/>
        <v>12</v>
      </c>
      <c r="CF128">
        <f t="shared" ca="1" si="147"/>
        <v>12</v>
      </c>
      <c r="CG128">
        <f t="shared" ca="1" si="147"/>
        <v>12</v>
      </c>
      <c r="CH128">
        <f t="shared" ca="1" si="147"/>
        <v>12</v>
      </c>
      <c r="CI128">
        <f t="shared" ca="1" si="147"/>
        <v>12</v>
      </c>
      <c r="CL128">
        <f t="shared" ca="1" si="152"/>
        <v>1</v>
      </c>
      <c r="CM128">
        <f t="shared" ca="1" si="152"/>
        <v>1</v>
      </c>
      <c r="CN128">
        <f t="shared" ca="1" si="152"/>
        <v>1</v>
      </c>
      <c r="CO128">
        <f t="shared" ca="1" si="152"/>
        <v>1</v>
      </c>
      <c r="CP128">
        <f t="shared" ca="1" si="152"/>
        <v>1</v>
      </c>
      <c r="CQ128">
        <f t="shared" ca="1" si="153"/>
        <v>1</v>
      </c>
      <c r="CR128">
        <f t="shared" ca="1" si="153"/>
        <v>1</v>
      </c>
      <c r="CS128">
        <f t="shared" ca="1" si="153"/>
        <v>1</v>
      </c>
      <c r="CT128">
        <f t="shared" ca="1" si="153"/>
        <v>1</v>
      </c>
      <c r="CU128">
        <f t="shared" ca="1" si="153"/>
        <v>1</v>
      </c>
      <c r="CV128">
        <f t="shared" ca="1" si="145"/>
        <v>1</v>
      </c>
      <c r="CW128">
        <f t="shared" ca="1" si="145"/>
        <v>1</v>
      </c>
      <c r="CX128">
        <f t="shared" ca="1" si="145"/>
        <v>1</v>
      </c>
      <c r="CY128">
        <f t="shared" ca="1" si="145"/>
        <v>1</v>
      </c>
      <c r="CZ128">
        <f t="shared" ca="1" si="145"/>
        <v>1</v>
      </c>
      <c r="DC128" cm="1">
        <f t="array" aca="1" ref="DC128" ca="1">IF(BD128,OFFSET(INDIRECT("'"&amp;DT$67&amp;"'!f1"),E128-1,),"")</f>
        <v>1.0638200417160899</v>
      </c>
      <c r="DD128" cm="1">
        <f t="array" aca="1" ref="DD128" ca="1">IF(BE128,OFFSET(INDIRECT("'"&amp;DU$67&amp;"'!f1"),F128-1,),"")</f>
        <v>11.1348768509924</v>
      </c>
      <c r="DE128" cm="1">
        <f t="array" aca="1" ref="DE128" ca="1">IF(BF128,OFFSET(INDIRECT("'"&amp;DV$67&amp;"'!f1"),G128-1,),"")</f>
        <v>5.4160697525367096</v>
      </c>
      <c r="DF128" cm="1">
        <f t="array" aca="1" ref="DF128" ca="1">IF(BG128,OFFSET(INDIRECT("'"&amp;DW$67&amp;"'!f1"),H128-1,),"")</f>
        <v>54.276392675936201</v>
      </c>
      <c r="DG128" cm="1">
        <f t="array" aca="1" ref="DG128" ca="1">IF(BH128,OFFSET(INDIRECT("'"&amp;DX$67&amp;"'!f1"),I128-1,),"")</f>
        <v>5.4257809165865103</v>
      </c>
      <c r="DH128" cm="1">
        <f t="array" aca="1" ref="DH128" ca="1">IF(BI128,OFFSET(INDIRECT("'"&amp;DY$67&amp;"'!f1"),J128-1,),"")</f>
        <v>1.0638200417160899</v>
      </c>
      <c r="DI128" cm="1">
        <f t="array" aca="1" ref="DI128" ca="1">IF(BJ128,OFFSET(INDIRECT("'"&amp;DZ$67&amp;"'!f1"),K128-1,),"")</f>
        <v>11.1348768509924</v>
      </c>
      <c r="DJ128" cm="1">
        <f t="array" aca="1" ref="DJ128" ca="1">IF(BK128,OFFSET(INDIRECT("'"&amp;EA$67&amp;"'!f1"),L128-1,),"")</f>
        <v>5.4160697525367096</v>
      </c>
      <c r="DK128" cm="1">
        <f t="array" aca="1" ref="DK128" ca="1">IF(BL128,OFFSET(INDIRECT("'"&amp;EB$67&amp;"'!f1"),M128-1,),"")</f>
        <v>54.276392675936201</v>
      </c>
      <c r="DL128" cm="1">
        <f t="array" aca="1" ref="DL128" ca="1">IF(BM128,OFFSET(INDIRECT("'"&amp;EC$67&amp;"'!f1"),N128-1,),"")</f>
        <v>5.4257809165865103</v>
      </c>
      <c r="DM128" cm="1">
        <f t="array" aca="1" ref="DM128" ca="1">IF(BN128,OFFSET(INDIRECT("'"&amp;ED$67&amp;"'!f1"),O128-1,),"")</f>
        <v>1.0638200417160899</v>
      </c>
      <c r="DN128" cm="1">
        <f t="array" aca="1" ref="DN128" ca="1">IF(BO128,OFFSET(INDIRECT("'"&amp;EE$67&amp;"'!f1"),P128-1,),"")</f>
        <v>11.1348768509924</v>
      </c>
      <c r="DO128" cm="1">
        <f t="array" aca="1" ref="DO128" ca="1">IF(BP128,OFFSET(INDIRECT("'"&amp;EF$67&amp;"'!f1"),Q128-1,),"")</f>
        <v>5.4160697525367096</v>
      </c>
      <c r="DP128" cm="1">
        <f t="array" aca="1" ref="DP128" ca="1">IF(BQ128,OFFSET(INDIRECT("'"&amp;EG$67&amp;"'!f1"),R128-1,),"")</f>
        <v>54.276392675936201</v>
      </c>
      <c r="DQ128" cm="1">
        <f t="array" aca="1" ref="DQ128" ca="1">IF(BR128,OFFSET(INDIRECT("'"&amp;EH$67&amp;"'!f1"),S128-1,),"")</f>
        <v>5.4257809165865103</v>
      </c>
      <c r="DT128" cm="1">
        <f t="array" aca="1" ref="DT128" ca="1">IF(CL128,OFFSET(INDIRECT("'"&amp;DT$67&amp;"'!f1"),E128-1,),"")</f>
        <v>1.0638200417160899</v>
      </c>
      <c r="DU128" cm="1">
        <f t="array" aca="1" ref="DU128" ca="1">IF(CM128,OFFSET(INDIRECT("'"&amp;DU$67&amp;"'!f1"),F128-1,),"")</f>
        <v>11.1348768509924</v>
      </c>
      <c r="DV128" cm="1">
        <f t="array" aca="1" ref="DV128" ca="1">IF(CN128,OFFSET(INDIRECT("'"&amp;DV$67&amp;"'!f1"),G128-1,),"")</f>
        <v>5.4160697525367096</v>
      </c>
      <c r="DW128" cm="1">
        <f t="array" aca="1" ref="DW128" ca="1">IF(CO128,OFFSET(INDIRECT("'"&amp;DW$67&amp;"'!f1"),H128-1,),"")</f>
        <v>54.276392675936201</v>
      </c>
      <c r="DX128" cm="1">
        <f t="array" aca="1" ref="DX128" ca="1">IF(CP128,OFFSET(INDIRECT("'"&amp;DX$67&amp;"'!f1"),I128-1,),"")</f>
        <v>5.4257809165865103</v>
      </c>
      <c r="DY128" cm="1">
        <f t="array" aca="1" ref="DY128" ca="1">IF(CQ128,OFFSET(INDIRECT("'"&amp;DY$67&amp;"'!f1"),J128-1,),"")</f>
        <v>1.0638200417160899</v>
      </c>
      <c r="DZ128" cm="1">
        <f t="array" aca="1" ref="DZ128" ca="1">IF(CR128,OFFSET(INDIRECT("'"&amp;DZ$67&amp;"'!f1"),K128-1,),"")</f>
        <v>11.1348768509924</v>
      </c>
      <c r="EA128" cm="1">
        <f t="array" aca="1" ref="EA128" ca="1">IF(CS128,OFFSET(INDIRECT("'"&amp;EA$67&amp;"'!f1"),L128-1,),"")</f>
        <v>5.4160697525367096</v>
      </c>
      <c r="EB128" cm="1">
        <f t="array" aca="1" ref="EB128" ca="1">IF(CT128,OFFSET(INDIRECT("'"&amp;EB$67&amp;"'!f1"),M128-1,),"")</f>
        <v>54.276392675936201</v>
      </c>
      <c r="EC128" cm="1">
        <f t="array" aca="1" ref="EC128" ca="1">IF(CU128,OFFSET(INDIRECT("'"&amp;EC$67&amp;"'!f1"),N128-1,),"")</f>
        <v>5.4257809165865103</v>
      </c>
      <c r="ED128" cm="1">
        <f t="array" aca="1" ref="ED128" ca="1">IF(CV128,OFFSET(INDIRECT("'"&amp;ED$67&amp;"'!f1"),O128-1,),"")</f>
        <v>1.0638200417160899</v>
      </c>
      <c r="EE128" cm="1">
        <f t="array" aca="1" ref="EE128" ca="1">IF(CW128,OFFSET(INDIRECT("'"&amp;EE$67&amp;"'!f1"),P128-1,),"")</f>
        <v>11.1348768509924</v>
      </c>
      <c r="EF128" cm="1">
        <f t="array" aca="1" ref="EF128" ca="1">IF(CX128,OFFSET(INDIRECT("'"&amp;EF$67&amp;"'!f1"),Q128-1,),"")</f>
        <v>5.4160697525367096</v>
      </c>
      <c r="EG128" cm="1">
        <f t="array" aca="1" ref="EG128" ca="1">IF(CY128,OFFSET(INDIRECT("'"&amp;EG$67&amp;"'!f1"),R128-1,),"")</f>
        <v>54.276392675936201</v>
      </c>
      <c r="EH128" cm="1">
        <f t="array" aca="1" ref="EH128" ca="1">IF(CZ128,OFFSET(INDIRECT("'"&amp;EH$67&amp;"'!f1"),S128-1,),"")</f>
        <v>5.4257809165865103</v>
      </c>
      <c r="EK128" cm="1">
        <f t="array" aca="1" ref="EK128" ca="1">IF(ISNA(E128),0,OFFSET(INDIRECT("'"&amp;EK$67&amp;"'!g1"),E128-1,)*CL128)</f>
        <v>1</v>
      </c>
      <c r="EL128" cm="1">
        <f t="array" aca="1" ref="EL128" ca="1">IF(ISNA(F128),0,OFFSET(INDIRECT("'"&amp;EL$67&amp;"'!g1"),F128-1,)*CM128)</f>
        <v>83</v>
      </c>
      <c r="EM128" cm="1">
        <f t="array" aca="1" ref="EM128" ca="1">IF(ISNA(G128),0,OFFSET(INDIRECT("'"&amp;EM$67&amp;"'!g1"),G128-1,)*CN128)</f>
        <v>92</v>
      </c>
      <c r="EN128" cm="1">
        <f t="array" aca="1" ref="EN128" ca="1">IF(ISNA(H128),0,OFFSET(INDIRECT("'"&amp;EN$67&amp;"'!g1"),H128-1,)*CO128)</f>
        <v>92</v>
      </c>
      <c r="EO128" cm="1">
        <f t="array" aca="1" ref="EO128" ca="1">IF(ISNA(I128),0,OFFSET(INDIRECT("'"&amp;EO$67&amp;"'!g1"),I128-1,)*CP128)</f>
        <v>4055</v>
      </c>
      <c r="EP128" cm="1">
        <f t="array" aca="1" ref="EP128" ca="1">IF(ISNA(J128),0,OFFSET(INDIRECT("'"&amp;EP$67&amp;"'!g1"),J128-1,)*CQ128)</f>
        <v>1</v>
      </c>
      <c r="EQ128" cm="1">
        <f t="array" aca="1" ref="EQ128" ca="1">IF(ISNA(K128),0,OFFSET(INDIRECT("'"&amp;EQ$67&amp;"'!g1"),K128-1,)*CR128)</f>
        <v>83</v>
      </c>
      <c r="ER128" cm="1">
        <f t="array" aca="1" ref="ER128" ca="1">IF(ISNA(L128),0,OFFSET(INDIRECT("'"&amp;ER$67&amp;"'!g1"),L128-1,)*CS128)</f>
        <v>92</v>
      </c>
      <c r="ES128" cm="1">
        <f t="array" aca="1" ref="ES128" ca="1">IF(ISNA(M128),0,OFFSET(INDIRECT("'"&amp;ES$67&amp;"'!g1"),M128-1,)*CT128)</f>
        <v>92</v>
      </c>
      <c r="ET128" cm="1">
        <f t="array" aca="1" ref="ET128" ca="1">IF(ISNA(N128),0,OFFSET(INDIRECT("'"&amp;ET$67&amp;"'!g1"),N128-1,)*CU128)</f>
        <v>4055</v>
      </c>
      <c r="EU128" cm="1">
        <f t="array" aca="1" ref="EU128" ca="1">IF(ISNA(O128),0,OFFSET(INDIRECT("'"&amp;EU$67&amp;"'!g1"),O128-1,)*CV128)</f>
        <v>1</v>
      </c>
      <c r="EV128" cm="1">
        <f t="array" aca="1" ref="EV128" ca="1">IF(ISNA(P128),0,OFFSET(INDIRECT("'"&amp;EV$67&amp;"'!g1"),P128-1,)*CW128)</f>
        <v>83</v>
      </c>
      <c r="EW128" cm="1">
        <f t="array" aca="1" ref="EW128" ca="1">IF(ISNA(Q128),0,OFFSET(INDIRECT("'"&amp;EW$67&amp;"'!g1"),Q128-1,)*CX128)</f>
        <v>92</v>
      </c>
      <c r="EX128" cm="1">
        <f t="array" aca="1" ref="EX128" ca="1">IF(ISNA(R128),0,OFFSET(INDIRECT("'"&amp;EX$67&amp;"'!g1"),R128-1,)*CY128)</f>
        <v>92</v>
      </c>
      <c r="EY128" cm="1">
        <f t="array" aca="1" ref="EY128" ca="1">IF(ISNA(S128),0,OFFSET(INDIRECT("'"&amp;EY$67&amp;"'!g1"),S128-1,)*CZ128)</f>
        <v>4055</v>
      </c>
      <c r="FB128" s="10" cm="1">
        <f t="array" aca="1" ref="FB128" ca="1">IF(ISNA(E128),0,OFFSET(INDIRECT("'"&amp;EK$67&amp;"'!h1"),E128-1,))</f>
        <v>1</v>
      </c>
      <c r="FC128" s="10" cm="1">
        <f t="array" aca="1" ref="FC128" ca="1">IF(ISNA(F128),0,OFFSET(INDIRECT("'"&amp;EL$67&amp;"'!h1"),F128-1,))</f>
        <v>10000</v>
      </c>
      <c r="FD128" s="10" cm="1">
        <f t="array" aca="1" ref="FD128" ca="1">IF(ISNA(G128),0,OFFSET(INDIRECT("'"&amp;EM$67&amp;"'!h1"),G128-1,))</f>
        <v>10000</v>
      </c>
      <c r="FE128" s="10" cm="1">
        <f t="array" aca="1" ref="FE128" ca="1">IF(ISNA(H128),0,OFFSET(INDIRECT("'"&amp;EN$67&amp;"'!h1"),H128-1,))</f>
        <v>10000</v>
      </c>
      <c r="FF128" s="10" cm="1">
        <f t="array" aca="1" ref="FF128" ca="1">IF(ISNA(I128),0,OFFSET(INDIRECT("'"&amp;EO$67&amp;"'!h1"),I128-1,))</f>
        <v>10000</v>
      </c>
      <c r="FG128" s="10" cm="1">
        <f t="array" aca="1" ref="FG128" ca="1">IF(ISNA(J128),0,OFFSET(INDIRECT("'"&amp;EP$67&amp;"'!h1"),J128-1,))</f>
        <v>1</v>
      </c>
      <c r="FH128" s="10" cm="1">
        <f t="array" aca="1" ref="FH128" ca="1">IF(ISNA(K128),0,OFFSET(INDIRECT("'"&amp;EQ$67&amp;"'!h1"),K128-1,))</f>
        <v>10000</v>
      </c>
      <c r="FI128" s="10" cm="1">
        <f t="array" aca="1" ref="FI128" ca="1">IF(ISNA(L128),0,OFFSET(INDIRECT("'"&amp;ER$67&amp;"'!h1"),L128-1,))</f>
        <v>10000</v>
      </c>
      <c r="FJ128" s="10" cm="1">
        <f t="array" aca="1" ref="FJ128" ca="1">IF(ISNA(M128),0,OFFSET(INDIRECT("'"&amp;ES$67&amp;"'!h1"),M128-1,))</f>
        <v>10000</v>
      </c>
      <c r="FK128" s="10" cm="1">
        <f t="array" aca="1" ref="FK128" ca="1">IF(ISNA(N128),0,OFFSET(INDIRECT("'"&amp;ET$67&amp;"'!h1"),N128-1,))</f>
        <v>10000</v>
      </c>
      <c r="FL128" s="10" cm="1">
        <f t="array" aca="1" ref="FL128" ca="1">IF(ISNA(O128),0,OFFSET(INDIRECT("'"&amp;EU$67&amp;"'!h1"),O128-1,))</f>
        <v>1</v>
      </c>
      <c r="FM128" s="10" cm="1">
        <f t="array" aca="1" ref="FM128" ca="1">IF(ISNA(P128),0,OFFSET(INDIRECT("'"&amp;EV$67&amp;"'!h1"),P128-1,))</f>
        <v>10000</v>
      </c>
      <c r="FN128" s="10" cm="1">
        <f t="array" aca="1" ref="FN128" ca="1">IF(ISNA(Q128),0,OFFSET(INDIRECT("'"&amp;EW$67&amp;"'!h1"),Q128-1,))</f>
        <v>10000</v>
      </c>
      <c r="FO128" s="10" cm="1">
        <f t="array" aca="1" ref="FO128" ca="1">IF(ISNA(R128),0,OFFSET(INDIRECT("'"&amp;EX$67&amp;"'!h1"),R128-1,))</f>
        <v>10000</v>
      </c>
      <c r="FP128" s="10" cm="1">
        <f t="array" aca="1" ref="FP128" ca="1">IF(ISNA(S128),0,OFFSET(INDIRECT("'"&amp;EY$67&amp;"'!h1"),S128-1,))</f>
        <v>10000</v>
      </c>
      <c r="FQ128" s="10"/>
      <c r="FS128">
        <f t="shared" ca="1" si="126"/>
        <v>55</v>
      </c>
      <c r="FT128" t="e">
        <f t="shared" ca="1" si="141"/>
        <v>#N/A</v>
      </c>
      <c r="FU128" t="e">
        <f t="shared" ca="1" si="142"/>
        <v>#N/A</v>
      </c>
      <c r="FV128" t="e">
        <f t="shared" ca="1" si="143"/>
        <v>#N/A</v>
      </c>
      <c r="FW128" s="4" t="e">
        <f t="shared" ca="1" si="127"/>
        <v>#N/A</v>
      </c>
      <c r="FX128" s="5" t="e">
        <f t="shared" ca="1" si="128"/>
        <v>#N/A</v>
      </c>
    </row>
    <row r="129" spans="1:180" x14ac:dyDescent="0.2">
      <c r="A129" t="str" cm="1">
        <f t="array" aca="1" ref="A129" ca="1">INDIRECT($A$67&amp;"!A"&amp;ROW(C129)+$B$65)</f>
        <v>[[56,5,12]]</v>
      </c>
      <c r="B129" cm="1">
        <f t="array" aca="1" ref="B129" ca="1">INDIRECT($A$67&amp;"!b"&amp;ROW(C129)+$B$65)</f>
        <v>56</v>
      </c>
      <c r="C129">
        <f t="shared" ca="1" si="125"/>
        <v>12</v>
      </c>
      <c r="D129">
        <f>best!D89</f>
        <v>12</v>
      </c>
      <c r="E129">
        <f t="shared" ca="1" si="155"/>
        <v>86</v>
      </c>
      <c r="F129">
        <f t="shared" ca="1" si="155"/>
        <v>86</v>
      </c>
      <c r="G129">
        <f t="shared" ca="1" si="155"/>
        <v>86</v>
      </c>
      <c r="H129">
        <f t="shared" ca="1" si="155"/>
        <v>78</v>
      </c>
      <c r="I129">
        <f t="shared" ca="1" si="155"/>
        <v>87</v>
      </c>
      <c r="J129">
        <f t="shared" ca="1" si="155"/>
        <v>86</v>
      </c>
      <c r="K129">
        <f t="shared" ca="1" si="155"/>
        <v>86</v>
      </c>
      <c r="L129">
        <f t="shared" ca="1" si="155"/>
        <v>86</v>
      </c>
      <c r="M129">
        <f t="shared" ca="1" si="155"/>
        <v>78</v>
      </c>
      <c r="N129">
        <f t="shared" ca="1" si="155"/>
        <v>87</v>
      </c>
      <c r="O129">
        <f t="shared" ca="1" si="155"/>
        <v>86</v>
      </c>
      <c r="P129">
        <f t="shared" ca="1" si="155"/>
        <v>86</v>
      </c>
      <c r="Q129">
        <f t="shared" ca="1" si="155"/>
        <v>86</v>
      </c>
      <c r="R129">
        <f t="shared" ca="1" si="155"/>
        <v>78</v>
      </c>
      <c r="S129">
        <f t="shared" ca="1" si="155"/>
        <v>87</v>
      </c>
      <c r="V129" cm="1">
        <f t="array" aca="1" ref="V129" ca="1">IF(ISNA(E129),,OFFSET(INDIRECT("'"&amp;V$67&amp;"'!d1"),E129-1,))</f>
        <v>12</v>
      </c>
      <c r="W129" cm="1">
        <f t="array" aca="1" ref="W129" ca="1">IF(ISNA(F129),,OFFSET(INDIRECT("'"&amp;W$67&amp;"'!d1"),F129-1,))</f>
        <v>12</v>
      </c>
      <c r="X129" cm="1">
        <f t="array" aca="1" ref="X129" ca="1">IF(ISNA(G129),,OFFSET(INDIRECT("'"&amp;X$67&amp;"'!d1"),G129-1,))</f>
        <v>12</v>
      </c>
      <c r="Y129" cm="1">
        <f t="array" aca="1" ref="Y129" ca="1">IF(ISNA(H129),,OFFSET(INDIRECT("'"&amp;Y$67&amp;"'!d1"),H129-1,))</f>
        <v>12</v>
      </c>
      <c r="Z129" cm="1">
        <f t="array" aca="1" ref="Z129" ca="1">IF(ISNA(I129),,OFFSET(INDIRECT("'"&amp;Z$67&amp;"'!d1"),I129-1,))</f>
        <v>12</v>
      </c>
      <c r="AA129" cm="1">
        <f t="array" aca="1" ref="AA129" ca="1">IF(ISNA(J129),,OFFSET(INDIRECT("'"&amp;AA$67&amp;"'!d1"),J129-1,))</f>
        <v>12</v>
      </c>
      <c r="AB129" cm="1">
        <f t="array" aca="1" ref="AB129" ca="1">IF(ISNA(K129),,OFFSET(INDIRECT("'"&amp;AB$67&amp;"'!d1"),K129-1,))</f>
        <v>12</v>
      </c>
      <c r="AC129" cm="1">
        <f t="array" aca="1" ref="AC129" ca="1">IF(ISNA(L129),,OFFSET(INDIRECT("'"&amp;AC$67&amp;"'!d1"),L129-1,))</f>
        <v>12</v>
      </c>
      <c r="AD129" cm="1">
        <f t="array" aca="1" ref="AD129" ca="1">IF(ISNA(M129),,OFFSET(INDIRECT("'"&amp;AD$67&amp;"'!d1"),M129-1,))</f>
        <v>12</v>
      </c>
      <c r="AE129" cm="1">
        <f t="array" aca="1" ref="AE129" ca="1">IF(ISNA(N129),,OFFSET(INDIRECT("'"&amp;AE$67&amp;"'!d1"),N129-1,))</f>
        <v>12</v>
      </c>
      <c r="AF129" cm="1">
        <f t="array" aca="1" ref="AF129" ca="1">IF(ISNA(O129),,OFFSET(INDIRECT("'"&amp;AF$67&amp;"'!d1"),O129-1,))</f>
        <v>12</v>
      </c>
      <c r="AG129" cm="1">
        <f t="array" aca="1" ref="AG129" ca="1">IF(ISNA(P129),,OFFSET(INDIRECT("'"&amp;AG$67&amp;"'!d1"),P129-1,))</f>
        <v>12</v>
      </c>
      <c r="AH129" cm="1">
        <f t="array" aca="1" ref="AH129" ca="1">IF(ISNA(Q129),,OFFSET(INDIRECT("'"&amp;AH$67&amp;"'!d1"),Q129-1,))</f>
        <v>12</v>
      </c>
      <c r="AI129" cm="1">
        <f t="array" aca="1" ref="AI129" ca="1">IF(ISNA(R129),,OFFSET(INDIRECT("'"&amp;AI$67&amp;"'!d1"),R129-1,))</f>
        <v>12</v>
      </c>
      <c r="AJ129" cm="1">
        <f t="array" aca="1" ref="AJ129" ca="1">IF(ISNA(S129),,OFFSET(INDIRECT("'"&amp;AJ$67&amp;"'!d1"),S129-1,))</f>
        <v>12</v>
      </c>
      <c r="AM129">
        <f t="shared" ca="1" si="131"/>
        <v>0</v>
      </c>
      <c r="AN129">
        <f t="shared" ca="1" si="131"/>
        <v>0</v>
      </c>
      <c r="AO129">
        <f t="shared" ca="1" si="131"/>
        <v>0</v>
      </c>
      <c r="AP129">
        <f t="shared" ca="1" si="131"/>
        <v>0</v>
      </c>
      <c r="AQ129">
        <f t="shared" ca="1" si="131"/>
        <v>0</v>
      </c>
      <c r="AR129">
        <f t="shared" ca="1" si="138"/>
        <v>0</v>
      </c>
      <c r="AS129">
        <f t="shared" ca="1" si="138"/>
        <v>0</v>
      </c>
      <c r="AT129">
        <f t="shared" ca="1" si="138"/>
        <v>0</v>
      </c>
      <c r="AU129">
        <f t="shared" ca="1" si="138"/>
        <v>0</v>
      </c>
      <c r="AV129">
        <f t="shared" ca="1" si="138"/>
        <v>0</v>
      </c>
      <c r="AW129">
        <f t="shared" ca="1" si="139"/>
        <v>0</v>
      </c>
      <c r="AX129">
        <f t="shared" ca="1" si="139"/>
        <v>0</v>
      </c>
      <c r="AY129">
        <f t="shared" ca="1" si="139"/>
        <v>0</v>
      </c>
      <c r="AZ129">
        <f t="shared" ca="1" si="139"/>
        <v>0</v>
      </c>
      <c r="BA129">
        <f t="shared" ca="1" si="139"/>
        <v>0</v>
      </c>
      <c r="BD129">
        <f t="shared" ca="1" si="148"/>
        <v>1</v>
      </c>
      <c r="BE129">
        <f t="shared" ca="1" si="148"/>
        <v>1</v>
      </c>
      <c r="BF129">
        <f t="shared" ca="1" si="148"/>
        <v>1</v>
      </c>
      <c r="BG129">
        <f t="shared" ca="1" si="148"/>
        <v>1</v>
      </c>
      <c r="BH129">
        <f t="shared" ca="1" si="148"/>
        <v>1</v>
      </c>
      <c r="BI129">
        <f t="shared" ca="1" si="149"/>
        <v>1</v>
      </c>
      <c r="BJ129">
        <f t="shared" ca="1" si="149"/>
        <v>1</v>
      </c>
      <c r="BK129">
        <f t="shared" ca="1" si="149"/>
        <v>1</v>
      </c>
      <c r="BL129">
        <f t="shared" ca="1" si="149"/>
        <v>1</v>
      </c>
      <c r="BM129">
        <f t="shared" ca="1" si="149"/>
        <v>1</v>
      </c>
      <c r="BN129">
        <f t="shared" ca="1" si="146"/>
        <v>1</v>
      </c>
      <c r="BO129">
        <f t="shared" ca="1" si="146"/>
        <v>1</v>
      </c>
      <c r="BP129">
        <f t="shared" ca="1" si="146"/>
        <v>1</v>
      </c>
      <c r="BQ129">
        <f t="shared" ca="1" si="146"/>
        <v>1</v>
      </c>
      <c r="BR129">
        <f t="shared" ca="1" si="146"/>
        <v>1</v>
      </c>
      <c r="BU129">
        <f t="shared" ca="1" si="150"/>
        <v>12</v>
      </c>
      <c r="BV129">
        <f t="shared" ca="1" si="150"/>
        <v>12</v>
      </c>
      <c r="BW129">
        <f t="shared" ca="1" si="150"/>
        <v>12</v>
      </c>
      <c r="BX129">
        <f t="shared" ca="1" si="150"/>
        <v>12</v>
      </c>
      <c r="BY129">
        <f t="shared" ca="1" si="150"/>
        <v>12</v>
      </c>
      <c r="BZ129">
        <f t="shared" ca="1" si="151"/>
        <v>12</v>
      </c>
      <c r="CA129">
        <f t="shared" ca="1" si="151"/>
        <v>12</v>
      </c>
      <c r="CB129">
        <f t="shared" ca="1" si="151"/>
        <v>12</v>
      </c>
      <c r="CC129">
        <f t="shared" ca="1" si="151"/>
        <v>12</v>
      </c>
      <c r="CD129">
        <f t="shared" ca="1" si="151"/>
        <v>12</v>
      </c>
      <c r="CE129">
        <f t="shared" ca="1" si="147"/>
        <v>12</v>
      </c>
      <c r="CF129">
        <f t="shared" ca="1" si="147"/>
        <v>12</v>
      </c>
      <c r="CG129">
        <f t="shared" ca="1" si="147"/>
        <v>12</v>
      </c>
      <c r="CH129">
        <f t="shared" ca="1" si="147"/>
        <v>12</v>
      </c>
      <c r="CI129">
        <f t="shared" ca="1" si="147"/>
        <v>12</v>
      </c>
      <c r="CL129">
        <f t="shared" ca="1" si="152"/>
        <v>1</v>
      </c>
      <c r="CM129">
        <f t="shared" ca="1" si="152"/>
        <v>1</v>
      </c>
      <c r="CN129">
        <f t="shared" ca="1" si="152"/>
        <v>1</v>
      </c>
      <c r="CO129">
        <f t="shared" ca="1" si="152"/>
        <v>1</v>
      </c>
      <c r="CP129">
        <f t="shared" ca="1" si="152"/>
        <v>1</v>
      </c>
      <c r="CQ129">
        <f t="shared" ca="1" si="153"/>
        <v>1</v>
      </c>
      <c r="CR129">
        <f t="shared" ca="1" si="153"/>
        <v>1</v>
      </c>
      <c r="CS129">
        <f t="shared" ca="1" si="153"/>
        <v>1</v>
      </c>
      <c r="CT129">
        <f t="shared" ca="1" si="153"/>
        <v>1</v>
      </c>
      <c r="CU129">
        <f t="shared" ca="1" si="153"/>
        <v>1</v>
      </c>
      <c r="CV129">
        <f t="shared" ca="1" si="145"/>
        <v>1</v>
      </c>
      <c r="CW129">
        <f t="shared" ca="1" si="145"/>
        <v>1</v>
      </c>
      <c r="CX129">
        <f t="shared" ca="1" si="145"/>
        <v>1</v>
      </c>
      <c r="CY129">
        <f t="shared" ca="1" si="145"/>
        <v>1</v>
      </c>
      <c r="CZ129">
        <f t="shared" ca="1" si="145"/>
        <v>1</v>
      </c>
      <c r="DC129" cm="1">
        <f t="array" aca="1" ref="DC129" ca="1">IF(BD129,OFFSET(INDIRECT("'"&amp;DT$67&amp;"'!f1"),E129-1,),"")</f>
        <v>1.09858090337365</v>
      </c>
      <c r="DD129" cm="1">
        <f t="array" aca="1" ref="DD129" ca="1">IF(BE129,OFFSET(INDIRECT("'"&amp;DU$67&amp;"'!f1"),F129-1,),"")</f>
        <v>11.1538392473012</v>
      </c>
      <c r="DE129" cm="1">
        <f t="array" aca="1" ref="DE129" ca="1">IF(BF129,OFFSET(INDIRECT("'"&amp;DV$67&amp;"'!f1"),G129-1,),"")</f>
        <v>5.3629288366064403</v>
      </c>
      <c r="DF129" cm="1">
        <f t="array" aca="1" ref="DF129" ca="1">IF(BG129,OFFSET(INDIRECT("'"&amp;DW$67&amp;"'!f1"),H129-1,),"")</f>
        <v>55.628080695867503</v>
      </c>
      <c r="DG129" cm="1">
        <f t="array" aca="1" ref="DG129" ca="1">IF(BH129,OFFSET(INDIRECT("'"&amp;DX$67&amp;"'!f1"),I129-1,),"")</f>
        <v>5.3764151493087402</v>
      </c>
      <c r="DH129" cm="1">
        <f t="array" aca="1" ref="DH129" ca="1">IF(BI129,OFFSET(INDIRECT("'"&amp;DY$67&amp;"'!f1"),J129-1,),"")</f>
        <v>1.09858090337365</v>
      </c>
      <c r="DI129" cm="1">
        <f t="array" aca="1" ref="DI129" ca="1">IF(BJ129,OFFSET(INDIRECT("'"&amp;DZ$67&amp;"'!f1"),K129-1,),"")</f>
        <v>11.1538392473012</v>
      </c>
      <c r="DJ129" cm="1">
        <f t="array" aca="1" ref="DJ129" ca="1">IF(BK129,OFFSET(INDIRECT("'"&amp;EA$67&amp;"'!f1"),L129-1,),"")</f>
        <v>5.3629288366064403</v>
      </c>
      <c r="DK129" cm="1">
        <f t="array" aca="1" ref="DK129" ca="1">IF(BL129,OFFSET(INDIRECT("'"&amp;EB$67&amp;"'!f1"),M129-1,),"")</f>
        <v>55.628080695867503</v>
      </c>
      <c r="DL129" cm="1">
        <f t="array" aca="1" ref="DL129" ca="1">IF(BM129,OFFSET(INDIRECT("'"&amp;EC$67&amp;"'!f1"),N129-1,),"")</f>
        <v>5.3764151493087402</v>
      </c>
      <c r="DM129" cm="1">
        <f t="array" aca="1" ref="DM129" ca="1">IF(BN129,OFFSET(INDIRECT("'"&amp;ED$67&amp;"'!f1"),O129-1,),"")</f>
        <v>1.09858090337365</v>
      </c>
      <c r="DN129" cm="1">
        <f t="array" aca="1" ref="DN129" ca="1">IF(BO129,OFFSET(INDIRECT("'"&amp;EE$67&amp;"'!f1"),P129-1,),"")</f>
        <v>11.1538392473012</v>
      </c>
      <c r="DO129" cm="1">
        <f t="array" aca="1" ref="DO129" ca="1">IF(BP129,OFFSET(INDIRECT("'"&amp;EF$67&amp;"'!f1"),Q129-1,),"")</f>
        <v>5.3629288366064403</v>
      </c>
      <c r="DP129" cm="1">
        <f t="array" aca="1" ref="DP129" ca="1">IF(BQ129,OFFSET(INDIRECT("'"&amp;EG$67&amp;"'!f1"),R129-1,),"")</f>
        <v>55.628080695867503</v>
      </c>
      <c r="DQ129" cm="1">
        <f t="array" aca="1" ref="DQ129" ca="1">IF(BR129,OFFSET(INDIRECT("'"&amp;EH$67&amp;"'!f1"),S129-1,),"")</f>
        <v>5.3764151493087402</v>
      </c>
      <c r="DT129" cm="1">
        <f t="array" aca="1" ref="DT129" ca="1">IF(CL129,OFFSET(INDIRECT("'"&amp;DT$67&amp;"'!f1"),E129-1,),"")</f>
        <v>1.09858090337365</v>
      </c>
      <c r="DU129" cm="1">
        <f t="array" aca="1" ref="DU129" ca="1">IF(CM129,OFFSET(INDIRECT("'"&amp;DU$67&amp;"'!f1"),F129-1,),"")</f>
        <v>11.1538392473012</v>
      </c>
      <c r="DV129" cm="1">
        <f t="array" aca="1" ref="DV129" ca="1">IF(CN129,OFFSET(INDIRECT("'"&amp;DV$67&amp;"'!f1"),G129-1,),"")</f>
        <v>5.3629288366064403</v>
      </c>
      <c r="DW129" cm="1">
        <f t="array" aca="1" ref="DW129" ca="1">IF(CO129,OFFSET(INDIRECT("'"&amp;DW$67&amp;"'!f1"),H129-1,),"")</f>
        <v>55.628080695867503</v>
      </c>
      <c r="DX129" cm="1">
        <f t="array" aca="1" ref="DX129" ca="1">IF(CP129,OFFSET(INDIRECT("'"&amp;DX$67&amp;"'!f1"),I129-1,),"")</f>
        <v>5.3764151493087402</v>
      </c>
      <c r="DY129" cm="1">
        <f t="array" aca="1" ref="DY129" ca="1">IF(CQ129,OFFSET(INDIRECT("'"&amp;DY$67&amp;"'!f1"),J129-1,),"")</f>
        <v>1.09858090337365</v>
      </c>
      <c r="DZ129" cm="1">
        <f t="array" aca="1" ref="DZ129" ca="1">IF(CR129,OFFSET(INDIRECT("'"&amp;DZ$67&amp;"'!f1"),K129-1,),"")</f>
        <v>11.1538392473012</v>
      </c>
      <c r="EA129" cm="1">
        <f t="array" aca="1" ref="EA129" ca="1">IF(CS129,OFFSET(INDIRECT("'"&amp;EA$67&amp;"'!f1"),L129-1,),"")</f>
        <v>5.3629288366064403</v>
      </c>
      <c r="EB129" cm="1">
        <f t="array" aca="1" ref="EB129" ca="1">IF(CT129,OFFSET(INDIRECT("'"&amp;EB$67&amp;"'!f1"),M129-1,),"")</f>
        <v>55.628080695867503</v>
      </c>
      <c r="EC129" cm="1">
        <f t="array" aca="1" ref="EC129" ca="1">IF(CU129,OFFSET(INDIRECT("'"&amp;EC$67&amp;"'!f1"),N129-1,),"")</f>
        <v>5.3764151493087402</v>
      </c>
      <c r="ED129" cm="1">
        <f t="array" aca="1" ref="ED129" ca="1">IF(CV129,OFFSET(INDIRECT("'"&amp;ED$67&amp;"'!f1"),O129-1,),"")</f>
        <v>1.09858090337365</v>
      </c>
      <c r="EE129" cm="1">
        <f t="array" aca="1" ref="EE129" ca="1">IF(CW129,OFFSET(INDIRECT("'"&amp;EE$67&amp;"'!f1"),P129-1,),"")</f>
        <v>11.1538392473012</v>
      </c>
      <c r="EF129" cm="1">
        <f t="array" aca="1" ref="EF129" ca="1">IF(CX129,OFFSET(INDIRECT("'"&amp;EF$67&amp;"'!f1"),Q129-1,),"")</f>
        <v>5.3629288366064403</v>
      </c>
      <c r="EG129" cm="1">
        <f t="array" aca="1" ref="EG129" ca="1">IF(CY129,OFFSET(INDIRECT("'"&amp;EG$67&amp;"'!f1"),R129-1,),"")</f>
        <v>55.628080695867503</v>
      </c>
      <c r="EH129" cm="1">
        <f t="array" aca="1" ref="EH129" ca="1">IF(CZ129,OFFSET(INDIRECT("'"&amp;EH$67&amp;"'!f1"),S129-1,),"")</f>
        <v>5.3764151493087402</v>
      </c>
      <c r="EK129" cm="1">
        <f t="array" aca="1" ref="EK129" ca="1">IF(ISNA(E129),0,OFFSET(INDIRECT("'"&amp;EK$67&amp;"'!g1"),E129-1,)*CL129)</f>
        <v>1</v>
      </c>
      <c r="EL129" cm="1">
        <f t="array" aca="1" ref="EL129" ca="1">IF(ISNA(F129),0,OFFSET(INDIRECT("'"&amp;EL$67&amp;"'!g1"),F129-1,)*CM129)</f>
        <v>117</v>
      </c>
      <c r="EM129" cm="1">
        <f t="array" aca="1" ref="EM129" ca="1">IF(ISNA(G129),0,OFFSET(INDIRECT("'"&amp;EM$67&amp;"'!g1"),G129-1,)*CN129)</f>
        <v>159</v>
      </c>
      <c r="EN129" cm="1">
        <f t="array" aca="1" ref="EN129" ca="1">IF(ISNA(H129),0,OFFSET(INDIRECT("'"&amp;EN$67&amp;"'!g1"),H129-1,)*CO129)</f>
        <v>101</v>
      </c>
      <c r="EO129" cm="1">
        <f t="array" aca="1" ref="EO129" ca="1">IF(ISNA(I129),0,OFFSET(INDIRECT("'"&amp;EO$67&amp;"'!g1"),I129-1,)*CP129)</f>
        <v>4280</v>
      </c>
      <c r="EP129" cm="1">
        <f t="array" aca="1" ref="EP129" ca="1">IF(ISNA(J129),0,OFFSET(INDIRECT("'"&amp;EP$67&amp;"'!g1"),J129-1,)*CQ129)</f>
        <v>1</v>
      </c>
      <c r="EQ129" cm="1">
        <f t="array" aca="1" ref="EQ129" ca="1">IF(ISNA(K129),0,OFFSET(INDIRECT("'"&amp;EQ$67&amp;"'!g1"),K129-1,)*CR129)</f>
        <v>117</v>
      </c>
      <c r="ER129" cm="1">
        <f t="array" aca="1" ref="ER129" ca="1">IF(ISNA(L129),0,OFFSET(INDIRECT("'"&amp;ER$67&amp;"'!g1"),L129-1,)*CS129)</f>
        <v>159</v>
      </c>
      <c r="ES129" cm="1">
        <f t="array" aca="1" ref="ES129" ca="1">IF(ISNA(M129),0,OFFSET(INDIRECT("'"&amp;ES$67&amp;"'!g1"),M129-1,)*CT129)</f>
        <v>101</v>
      </c>
      <c r="ET129" cm="1">
        <f t="array" aca="1" ref="ET129" ca="1">IF(ISNA(N129),0,OFFSET(INDIRECT("'"&amp;ET$67&amp;"'!g1"),N129-1,)*CU129)</f>
        <v>4280</v>
      </c>
      <c r="EU129" cm="1">
        <f t="array" aca="1" ref="EU129" ca="1">IF(ISNA(O129),0,OFFSET(INDIRECT("'"&amp;EU$67&amp;"'!g1"),O129-1,)*CV129)</f>
        <v>1</v>
      </c>
      <c r="EV129" cm="1">
        <f t="array" aca="1" ref="EV129" ca="1">IF(ISNA(P129),0,OFFSET(INDIRECT("'"&amp;EV$67&amp;"'!g1"),P129-1,)*CW129)</f>
        <v>117</v>
      </c>
      <c r="EW129" cm="1">
        <f t="array" aca="1" ref="EW129" ca="1">IF(ISNA(Q129),0,OFFSET(INDIRECT("'"&amp;EW$67&amp;"'!g1"),Q129-1,)*CX129)</f>
        <v>159</v>
      </c>
      <c r="EX129" cm="1">
        <f t="array" aca="1" ref="EX129" ca="1">IF(ISNA(R129),0,OFFSET(INDIRECT("'"&amp;EX$67&amp;"'!g1"),R129-1,)*CY129)</f>
        <v>101</v>
      </c>
      <c r="EY129" cm="1">
        <f t="array" aca="1" ref="EY129" ca="1">IF(ISNA(S129),0,OFFSET(INDIRECT("'"&amp;EY$67&amp;"'!g1"),S129-1,)*CZ129)</f>
        <v>4280</v>
      </c>
      <c r="FB129" s="10" cm="1">
        <f t="array" aca="1" ref="FB129" ca="1">IF(ISNA(E129),0,OFFSET(INDIRECT("'"&amp;EK$67&amp;"'!h1"),E129-1,))</f>
        <v>1</v>
      </c>
      <c r="FC129" s="10" cm="1">
        <f t="array" aca="1" ref="FC129" ca="1">IF(ISNA(F129),0,OFFSET(INDIRECT("'"&amp;EL$67&amp;"'!h1"),F129-1,))</f>
        <v>10000</v>
      </c>
      <c r="FD129" s="10" cm="1">
        <f t="array" aca="1" ref="FD129" ca="1">IF(ISNA(G129),0,OFFSET(INDIRECT("'"&amp;EM$67&amp;"'!h1"),G129-1,))</f>
        <v>10000</v>
      </c>
      <c r="FE129" s="10" cm="1">
        <f t="array" aca="1" ref="FE129" ca="1">IF(ISNA(H129),0,OFFSET(INDIRECT("'"&amp;EN$67&amp;"'!h1"),H129-1,))</f>
        <v>10000</v>
      </c>
      <c r="FF129" s="10" cm="1">
        <f t="array" aca="1" ref="FF129" ca="1">IF(ISNA(I129),0,OFFSET(INDIRECT("'"&amp;EO$67&amp;"'!h1"),I129-1,))</f>
        <v>10000</v>
      </c>
      <c r="FG129" s="10" cm="1">
        <f t="array" aca="1" ref="FG129" ca="1">IF(ISNA(J129),0,OFFSET(INDIRECT("'"&amp;EP$67&amp;"'!h1"),J129-1,))</f>
        <v>1</v>
      </c>
      <c r="FH129" s="10" cm="1">
        <f t="array" aca="1" ref="FH129" ca="1">IF(ISNA(K129),0,OFFSET(INDIRECT("'"&amp;EQ$67&amp;"'!h1"),K129-1,))</f>
        <v>10000</v>
      </c>
      <c r="FI129" s="10" cm="1">
        <f t="array" aca="1" ref="FI129" ca="1">IF(ISNA(L129),0,OFFSET(INDIRECT("'"&amp;ER$67&amp;"'!h1"),L129-1,))</f>
        <v>10000</v>
      </c>
      <c r="FJ129" s="10" cm="1">
        <f t="array" aca="1" ref="FJ129" ca="1">IF(ISNA(M129),0,OFFSET(INDIRECT("'"&amp;ES$67&amp;"'!h1"),M129-1,))</f>
        <v>10000</v>
      </c>
      <c r="FK129" s="10" cm="1">
        <f t="array" aca="1" ref="FK129" ca="1">IF(ISNA(N129),0,OFFSET(INDIRECT("'"&amp;ET$67&amp;"'!h1"),N129-1,))</f>
        <v>10000</v>
      </c>
      <c r="FL129" s="10" cm="1">
        <f t="array" aca="1" ref="FL129" ca="1">IF(ISNA(O129),0,OFFSET(INDIRECT("'"&amp;EU$67&amp;"'!h1"),O129-1,))</f>
        <v>1</v>
      </c>
      <c r="FM129" s="10" cm="1">
        <f t="array" aca="1" ref="FM129" ca="1">IF(ISNA(P129),0,OFFSET(INDIRECT("'"&amp;EV$67&amp;"'!h1"),P129-1,))</f>
        <v>10000</v>
      </c>
      <c r="FN129" s="10" cm="1">
        <f t="array" aca="1" ref="FN129" ca="1">IF(ISNA(Q129),0,OFFSET(INDIRECT("'"&amp;EW$67&amp;"'!h1"),Q129-1,))</f>
        <v>10000</v>
      </c>
      <c r="FO129" s="10" cm="1">
        <f t="array" aca="1" ref="FO129" ca="1">IF(ISNA(R129),0,OFFSET(INDIRECT("'"&amp;EX$67&amp;"'!h1"),R129-1,))</f>
        <v>10000</v>
      </c>
      <c r="FP129" s="10" cm="1">
        <f t="array" aca="1" ref="FP129" ca="1">IF(ISNA(S129),0,OFFSET(INDIRECT("'"&amp;EY$67&amp;"'!h1"),S129-1,))</f>
        <v>10000</v>
      </c>
      <c r="FQ129" s="10"/>
      <c r="FS129">
        <f t="shared" ca="1" si="126"/>
        <v>56</v>
      </c>
      <c r="FT129" t="e">
        <f t="shared" ca="1" si="141"/>
        <v>#N/A</v>
      </c>
      <c r="FU129" t="e">
        <f t="shared" ca="1" si="142"/>
        <v>#N/A</v>
      </c>
      <c r="FV129" t="e">
        <f t="shared" ca="1" si="143"/>
        <v>#N/A</v>
      </c>
      <c r="FW129" s="4" t="e">
        <f t="shared" ca="1" si="127"/>
        <v>#N/A</v>
      </c>
      <c r="FX129" s="5" t="e">
        <f t="shared" ca="1" si="128"/>
        <v>#N/A</v>
      </c>
    </row>
    <row r="130" spans="1:180" x14ac:dyDescent="0.2">
      <c r="A130" t="str" cm="1">
        <f t="array" aca="1" ref="A130" ca="1">INDIRECT($A$67&amp;"!A"&amp;ROW(C130)+$B$65)</f>
        <v>[[57,4,13]]</v>
      </c>
      <c r="B130" cm="1">
        <f t="array" aca="1" ref="B130" ca="1">INDIRECT($A$67&amp;"!b"&amp;ROW(C130)+$B$65)</f>
        <v>57</v>
      </c>
      <c r="C130">
        <f t="shared" ca="1" si="125"/>
        <v>13</v>
      </c>
      <c r="D130">
        <f>best!D90</f>
        <v>14</v>
      </c>
      <c r="E130">
        <f t="shared" ca="1" si="155"/>
        <v>87</v>
      </c>
      <c r="F130">
        <f t="shared" ca="1" si="155"/>
        <v>87</v>
      </c>
      <c r="G130">
        <f t="shared" ca="1" si="155"/>
        <v>87</v>
      </c>
      <c r="H130">
        <f t="shared" ca="1" si="155"/>
        <v>79</v>
      </c>
      <c r="I130">
        <f t="shared" ca="1" si="155"/>
        <v>88</v>
      </c>
      <c r="J130">
        <f t="shared" ca="1" si="155"/>
        <v>87</v>
      </c>
      <c r="K130">
        <f t="shared" ca="1" si="155"/>
        <v>87</v>
      </c>
      <c r="L130">
        <f t="shared" ca="1" si="155"/>
        <v>87</v>
      </c>
      <c r="M130">
        <f t="shared" ca="1" si="155"/>
        <v>79</v>
      </c>
      <c r="N130">
        <f t="shared" ca="1" si="155"/>
        <v>88</v>
      </c>
      <c r="O130">
        <f t="shared" ca="1" si="155"/>
        <v>87</v>
      </c>
      <c r="P130">
        <f t="shared" ca="1" si="155"/>
        <v>87</v>
      </c>
      <c r="Q130">
        <f t="shared" ca="1" si="155"/>
        <v>87</v>
      </c>
      <c r="R130">
        <f t="shared" ca="1" si="155"/>
        <v>79</v>
      </c>
      <c r="S130">
        <f t="shared" ca="1" si="155"/>
        <v>88</v>
      </c>
      <c r="V130" cm="1">
        <f t="array" aca="1" ref="V130" ca="1">IF(ISNA(E130),,OFFSET(INDIRECT("'"&amp;V$67&amp;"'!d1"),E130-1,))</f>
        <v>13</v>
      </c>
      <c r="W130" cm="1">
        <f t="array" aca="1" ref="W130" ca="1">IF(ISNA(F130),,OFFSET(INDIRECT("'"&amp;W$67&amp;"'!d1"),F130-1,))</f>
        <v>13</v>
      </c>
      <c r="X130" cm="1">
        <f t="array" aca="1" ref="X130" ca="1">IF(ISNA(G130),,OFFSET(INDIRECT("'"&amp;X$67&amp;"'!d1"),G130-1,))</f>
        <v>13</v>
      </c>
      <c r="Y130" cm="1">
        <f t="array" aca="1" ref="Y130" ca="1">IF(ISNA(H130),,OFFSET(INDIRECT("'"&amp;Y$67&amp;"'!d1"),H130-1,))</f>
        <v>13</v>
      </c>
      <c r="Z130" cm="1">
        <f t="array" aca="1" ref="Z130" ca="1">IF(ISNA(I130),,OFFSET(INDIRECT("'"&amp;Z$67&amp;"'!d1"),I130-1,))</f>
        <v>13</v>
      </c>
      <c r="AA130" cm="1">
        <f t="array" aca="1" ref="AA130" ca="1">IF(ISNA(J130),,OFFSET(INDIRECT("'"&amp;AA$67&amp;"'!d1"),J130-1,))</f>
        <v>13</v>
      </c>
      <c r="AB130" cm="1">
        <f t="array" aca="1" ref="AB130" ca="1">IF(ISNA(K130),,OFFSET(INDIRECT("'"&amp;AB$67&amp;"'!d1"),K130-1,))</f>
        <v>13</v>
      </c>
      <c r="AC130" cm="1">
        <f t="array" aca="1" ref="AC130" ca="1">IF(ISNA(L130),,OFFSET(INDIRECT("'"&amp;AC$67&amp;"'!d1"),L130-1,))</f>
        <v>13</v>
      </c>
      <c r="AD130" cm="1">
        <f t="array" aca="1" ref="AD130" ca="1">IF(ISNA(M130),,OFFSET(INDIRECT("'"&amp;AD$67&amp;"'!d1"),M130-1,))</f>
        <v>13</v>
      </c>
      <c r="AE130" cm="1">
        <f t="array" aca="1" ref="AE130" ca="1">IF(ISNA(N130),,OFFSET(INDIRECT("'"&amp;AE$67&amp;"'!d1"),N130-1,))</f>
        <v>13</v>
      </c>
      <c r="AF130" cm="1">
        <f t="array" aca="1" ref="AF130" ca="1">IF(ISNA(O130),,OFFSET(INDIRECT("'"&amp;AF$67&amp;"'!d1"),O130-1,))</f>
        <v>13</v>
      </c>
      <c r="AG130" cm="1">
        <f t="array" aca="1" ref="AG130" ca="1">IF(ISNA(P130),,OFFSET(INDIRECT("'"&amp;AG$67&amp;"'!d1"),P130-1,))</f>
        <v>13</v>
      </c>
      <c r="AH130" cm="1">
        <f t="array" aca="1" ref="AH130" ca="1">IF(ISNA(Q130),,OFFSET(INDIRECT("'"&amp;AH$67&amp;"'!d1"),Q130-1,))</f>
        <v>13</v>
      </c>
      <c r="AI130" cm="1">
        <f t="array" aca="1" ref="AI130" ca="1">IF(ISNA(R130),,OFFSET(INDIRECT("'"&amp;AI$67&amp;"'!d1"),R130-1,))</f>
        <v>13</v>
      </c>
      <c r="AJ130" cm="1">
        <f t="array" aca="1" ref="AJ130" ca="1">IF(ISNA(S130),,OFFSET(INDIRECT("'"&amp;AJ$67&amp;"'!d1"),S130-1,))</f>
        <v>13</v>
      </c>
      <c r="AM130">
        <f t="shared" ca="1" si="131"/>
        <v>0</v>
      </c>
      <c r="AN130">
        <f t="shared" ca="1" si="131"/>
        <v>0</v>
      </c>
      <c r="AO130">
        <f t="shared" ca="1" si="131"/>
        <v>0</v>
      </c>
      <c r="AP130">
        <f t="shared" ca="1" si="131"/>
        <v>0</v>
      </c>
      <c r="AQ130">
        <f t="shared" ca="1" si="131"/>
        <v>0</v>
      </c>
      <c r="AR130">
        <f t="shared" ca="1" si="138"/>
        <v>0</v>
      </c>
      <c r="AS130">
        <f t="shared" ca="1" si="138"/>
        <v>0</v>
      </c>
      <c r="AT130">
        <f t="shared" ca="1" si="138"/>
        <v>0</v>
      </c>
      <c r="AU130">
        <f t="shared" ca="1" si="138"/>
        <v>0</v>
      </c>
      <c r="AV130">
        <f t="shared" ca="1" si="138"/>
        <v>0</v>
      </c>
      <c r="AW130">
        <f t="shared" ca="1" si="139"/>
        <v>0</v>
      </c>
      <c r="AX130">
        <f t="shared" ca="1" si="139"/>
        <v>0</v>
      </c>
      <c r="AY130">
        <f t="shared" ca="1" si="139"/>
        <v>0</v>
      </c>
      <c r="AZ130">
        <f t="shared" ca="1" si="139"/>
        <v>0</v>
      </c>
      <c r="BA130">
        <f t="shared" ca="1" si="139"/>
        <v>0</v>
      </c>
      <c r="BD130">
        <f t="shared" ca="1" si="148"/>
        <v>1</v>
      </c>
      <c r="BE130">
        <f t="shared" ca="1" si="148"/>
        <v>1</v>
      </c>
      <c r="BF130">
        <f t="shared" ca="1" si="148"/>
        <v>1</v>
      </c>
      <c r="BG130">
        <f t="shared" ca="1" si="148"/>
        <v>1</v>
      </c>
      <c r="BH130">
        <f t="shared" ca="1" si="148"/>
        <v>1</v>
      </c>
      <c r="BI130">
        <f t="shared" ca="1" si="149"/>
        <v>1</v>
      </c>
      <c r="BJ130">
        <f t="shared" ca="1" si="149"/>
        <v>1</v>
      </c>
      <c r="BK130">
        <f t="shared" ca="1" si="149"/>
        <v>1</v>
      </c>
      <c r="BL130">
        <f t="shared" ca="1" si="149"/>
        <v>1</v>
      </c>
      <c r="BM130">
        <f t="shared" ca="1" si="149"/>
        <v>1</v>
      </c>
      <c r="BN130">
        <f t="shared" ca="1" si="146"/>
        <v>1</v>
      </c>
      <c r="BO130">
        <f t="shared" ca="1" si="146"/>
        <v>1</v>
      </c>
      <c r="BP130">
        <f t="shared" ca="1" si="146"/>
        <v>1</v>
      </c>
      <c r="BQ130">
        <f t="shared" ca="1" si="146"/>
        <v>1</v>
      </c>
      <c r="BR130">
        <f t="shared" ca="1" si="146"/>
        <v>1</v>
      </c>
      <c r="BU130">
        <f t="shared" ca="1" si="150"/>
        <v>13</v>
      </c>
      <c r="BV130">
        <f t="shared" ca="1" si="150"/>
        <v>13</v>
      </c>
      <c r="BW130">
        <f t="shared" ca="1" si="150"/>
        <v>13</v>
      </c>
      <c r="BX130">
        <f t="shared" ca="1" si="150"/>
        <v>13</v>
      </c>
      <c r="BY130">
        <f t="shared" ca="1" si="150"/>
        <v>13</v>
      </c>
      <c r="BZ130">
        <f t="shared" ca="1" si="151"/>
        <v>13</v>
      </c>
      <c r="CA130">
        <f t="shared" ca="1" si="151"/>
        <v>13</v>
      </c>
      <c r="CB130">
        <f t="shared" ca="1" si="151"/>
        <v>13</v>
      </c>
      <c r="CC130">
        <f t="shared" ca="1" si="151"/>
        <v>13</v>
      </c>
      <c r="CD130">
        <f t="shared" ca="1" si="151"/>
        <v>13</v>
      </c>
      <c r="CE130">
        <f t="shared" ca="1" si="147"/>
        <v>13</v>
      </c>
      <c r="CF130">
        <f t="shared" ca="1" si="147"/>
        <v>13</v>
      </c>
      <c r="CG130">
        <f t="shared" ca="1" si="147"/>
        <v>13</v>
      </c>
      <c r="CH130">
        <f t="shared" ca="1" si="147"/>
        <v>13</v>
      </c>
      <c r="CI130">
        <f t="shared" ca="1" si="147"/>
        <v>13</v>
      </c>
      <c r="CL130">
        <f t="shared" ca="1" si="152"/>
        <v>1</v>
      </c>
      <c r="CM130">
        <f t="shared" ca="1" si="152"/>
        <v>1</v>
      </c>
      <c r="CN130">
        <f t="shared" ca="1" si="152"/>
        <v>1</v>
      </c>
      <c r="CO130">
        <f t="shared" ca="1" si="152"/>
        <v>1</v>
      </c>
      <c r="CP130">
        <f t="shared" ca="1" si="152"/>
        <v>1</v>
      </c>
      <c r="CQ130">
        <f t="shared" ca="1" si="153"/>
        <v>1</v>
      </c>
      <c r="CR130">
        <f t="shared" ca="1" si="153"/>
        <v>1</v>
      </c>
      <c r="CS130">
        <f t="shared" ca="1" si="153"/>
        <v>1</v>
      </c>
      <c r="CT130">
        <f t="shared" ca="1" si="153"/>
        <v>1</v>
      </c>
      <c r="CU130">
        <f t="shared" ca="1" si="153"/>
        <v>1</v>
      </c>
      <c r="CV130">
        <f t="shared" ca="1" si="145"/>
        <v>1</v>
      </c>
      <c r="CW130">
        <f t="shared" ca="1" si="145"/>
        <v>1</v>
      </c>
      <c r="CX130">
        <f t="shared" ca="1" si="145"/>
        <v>1</v>
      </c>
      <c r="CY130">
        <f t="shared" ca="1" si="145"/>
        <v>1</v>
      </c>
      <c r="CZ130">
        <f t="shared" ca="1" si="145"/>
        <v>1</v>
      </c>
      <c r="DC130" cm="1">
        <f t="array" aca="1" ref="DC130" ca="1">IF(BD130,OFFSET(INDIRECT("'"&amp;DT$67&amp;"'!f1"),E130-1,),"")</f>
        <v>1.1319715259596701</v>
      </c>
      <c r="DD130" cm="1">
        <f t="array" aca="1" ref="DD130" ca="1">IF(BE130,OFFSET(INDIRECT("'"&amp;DU$67&amp;"'!f1"),F130-1,),"")</f>
        <v>11.268855107016799</v>
      </c>
      <c r="DE130" cm="1">
        <f t="array" aca="1" ref="DE130" ca="1">IF(BF130,OFFSET(INDIRECT("'"&amp;DV$67&amp;"'!f1"),G130-1,),"")</f>
        <v>5.3964968193322402</v>
      </c>
      <c r="DF130" cm="1">
        <f t="array" aca="1" ref="DF130" ca="1">IF(BG130,OFFSET(INDIRECT("'"&amp;DW$67&amp;"'!f1"),H130-1,),"")</f>
        <v>56.841071970760801</v>
      </c>
      <c r="DG130" cm="1">
        <f t="array" aca="1" ref="DG130" ca="1">IF(BH130,OFFSET(INDIRECT("'"&amp;DX$67&amp;"'!f1"),I130-1,),"")</f>
        <v>5.3836117004975597</v>
      </c>
      <c r="DH130" cm="1">
        <f t="array" aca="1" ref="DH130" ca="1">IF(BI130,OFFSET(INDIRECT("'"&amp;DY$67&amp;"'!f1"),J130-1,),"")</f>
        <v>1.1319715259596701</v>
      </c>
      <c r="DI130" cm="1">
        <f t="array" aca="1" ref="DI130" ca="1">IF(BJ130,OFFSET(INDIRECT("'"&amp;DZ$67&amp;"'!f1"),K130-1,),"")</f>
        <v>11.268855107016799</v>
      </c>
      <c r="DJ130" cm="1">
        <f t="array" aca="1" ref="DJ130" ca="1">IF(BK130,OFFSET(INDIRECT("'"&amp;EA$67&amp;"'!f1"),L130-1,),"")</f>
        <v>5.3964968193322402</v>
      </c>
      <c r="DK130" cm="1">
        <f t="array" aca="1" ref="DK130" ca="1">IF(BL130,OFFSET(INDIRECT("'"&amp;EB$67&amp;"'!f1"),M130-1,),"")</f>
        <v>56.841071970760801</v>
      </c>
      <c r="DL130" cm="1">
        <f t="array" aca="1" ref="DL130" ca="1">IF(BM130,OFFSET(INDIRECT("'"&amp;EC$67&amp;"'!f1"),N130-1,),"")</f>
        <v>5.3836117004975597</v>
      </c>
      <c r="DM130" cm="1">
        <f t="array" aca="1" ref="DM130" ca="1">IF(BN130,OFFSET(INDIRECT("'"&amp;ED$67&amp;"'!f1"),O130-1,),"")</f>
        <v>1.1319715259596701</v>
      </c>
      <c r="DN130" cm="1">
        <f t="array" aca="1" ref="DN130" ca="1">IF(BO130,OFFSET(INDIRECT("'"&amp;EE$67&amp;"'!f1"),P130-1,),"")</f>
        <v>11.268855107016799</v>
      </c>
      <c r="DO130" cm="1">
        <f t="array" aca="1" ref="DO130" ca="1">IF(BP130,OFFSET(INDIRECT("'"&amp;EF$67&amp;"'!f1"),Q130-1,),"")</f>
        <v>5.3964968193322402</v>
      </c>
      <c r="DP130" cm="1">
        <f t="array" aca="1" ref="DP130" ca="1">IF(BQ130,OFFSET(INDIRECT("'"&amp;EG$67&amp;"'!f1"),R130-1,),"")</f>
        <v>56.841071970760801</v>
      </c>
      <c r="DQ130" cm="1">
        <f t="array" aca="1" ref="DQ130" ca="1">IF(BR130,OFFSET(INDIRECT("'"&amp;EH$67&amp;"'!f1"),S130-1,),"")</f>
        <v>5.3836117004975597</v>
      </c>
      <c r="DT130" cm="1">
        <f t="array" aca="1" ref="DT130" ca="1">IF(CL130,OFFSET(INDIRECT("'"&amp;DT$67&amp;"'!f1"),E130-1,),"")</f>
        <v>1.1319715259596701</v>
      </c>
      <c r="DU130" cm="1">
        <f t="array" aca="1" ref="DU130" ca="1">IF(CM130,OFFSET(INDIRECT("'"&amp;DU$67&amp;"'!f1"),F130-1,),"")</f>
        <v>11.268855107016799</v>
      </c>
      <c r="DV130" cm="1">
        <f t="array" aca="1" ref="DV130" ca="1">IF(CN130,OFFSET(INDIRECT("'"&amp;DV$67&amp;"'!f1"),G130-1,),"")</f>
        <v>5.3964968193322402</v>
      </c>
      <c r="DW130" cm="1">
        <f t="array" aca="1" ref="DW130" ca="1">IF(CO130,OFFSET(INDIRECT("'"&amp;DW$67&amp;"'!f1"),H130-1,),"")</f>
        <v>56.841071970760801</v>
      </c>
      <c r="DX130" cm="1">
        <f t="array" aca="1" ref="DX130" ca="1">IF(CP130,OFFSET(INDIRECT("'"&amp;DX$67&amp;"'!f1"),I130-1,),"")</f>
        <v>5.3836117004975597</v>
      </c>
      <c r="DY130" cm="1">
        <f t="array" aca="1" ref="DY130" ca="1">IF(CQ130,OFFSET(INDIRECT("'"&amp;DY$67&amp;"'!f1"),J130-1,),"")</f>
        <v>1.1319715259596701</v>
      </c>
      <c r="DZ130" cm="1">
        <f t="array" aca="1" ref="DZ130" ca="1">IF(CR130,OFFSET(INDIRECT("'"&amp;DZ$67&amp;"'!f1"),K130-1,),"")</f>
        <v>11.268855107016799</v>
      </c>
      <c r="EA130" cm="1">
        <f t="array" aca="1" ref="EA130" ca="1">IF(CS130,OFFSET(INDIRECT("'"&amp;EA$67&amp;"'!f1"),L130-1,),"")</f>
        <v>5.3964968193322402</v>
      </c>
      <c r="EB130" cm="1">
        <f t="array" aca="1" ref="EB130" ca="1">IF(CT130,OFFSET(INDIRECT("'"&amp;EB$67&amp;"'!f1"),M130-1,),"")</f>
        <v>56.841071970760801</v>
      </c>
      <c r="EC130" cm="1">
        <f t="array" aca="1" ref="EC130" ca="1">IF(CU130,OFFSET(INDIRECT("'"&amp;EC$67&amp;"'!f1"),N130-1,),"")</f>
        <v>5.3836117004975597</v>
      </c>
      <c r="ED130" cm="1">
        <f t="array" aca="1" ref="ED130" ca="1">IF(CV130,OFFSET(INDIRECT("'"&amp;ED$67&amp;"'!f1"),O130-1,),"")</f>
        <v>1.1319715259596701</v>
      </c>
      <c r="EE130" cm="1">
        <f t="array" aca="1" ref="EE130" ca="1">IF(CW130,OFFSET(INDIRECT("'"&amp;EE$67&amp;"'!f1"),P130-1,),"")</f>
        <v>11.268855107016799</v>
      </c>
      <c r="EF130" cm="1">
        <f t="array" aca="1" ref="EF130" ca="1">IF(CX130,OFFSET(INDIRECT("'"&amp;EF$67&amp;"'!f1"),Q130-1,),"")</f>
        <v>5.3964968193322402</v>
      </c>
      <c r="EG130" cm="1">
        <f t="array" aca="1" ref="EG130" ca="1">IF(CY130,OFFSET(INDIRECT("'"&amp;EG$67&amp;"'!f1"),R130-1,),"")</f>
        <v>56.841071970760801</v>
      </c>
      <c r="EH130" cm="1">
        <f t="array" aca="1" ref="EH130" ca="1">IF(CZ130,OFFSET(INDIRECT("'"&amp;EH$67&amp;"'!f1"),S130-1,),"")</f>
        <v>5.3836117004975597</v>
      </c>
      <c r="EK130" cm="1">
        <f t="array" aca="1" ref="EK130" ca="1">IF(ISNA(E130),0,OFFSET(INDIRECT("'"&amp;EK$67&amp;"'!g1"),E130-1,)*CL130)</f>
        <v>1</v>
      </c>
      <c r="EL130" cm="1">
        <f t="array" aca="1" ref="EL130" ca="1">IF(ISNA(F130),0,OFFSET(INDIRECT("'"&amp;EL$67&amp;"'!g1"),F130-1,)*CM130)</f>
        <v>102</v>
      </c>
      <c r="EM130" cm="1">
        <f t="array" aca="1" ref="EM130" ca="1">IF(ISNA(G130),0,OFFSET(INDIRECT("'"&amp;EM$67&amp;"'!g1"),G130-1,)*CN130)</f>
        <v>219</v>
      </c>
      <c r="EN130" cm="1">
        <f t="array" aca="1" ref="EN130" ca="1">IF(ISNA(H130),0,OFFSET(INDIRECT("'"&amp;EN$67&amp;"'!g1"),H130-1,)*CO130)</f>
        <v>118</v>
      </c>
      <c r="EO130" cm="1">
        <f t="array" aca="1" ref="EO130" ca="1">IF(ISNA(I130),0,OFFSET(INDIRECT("'"&amp;EO$67&amp;"'!g1"),I130-1,)*CP130)</f>
        <v>4160</v>
      </c>
      <c r="EP130" cm="1">
        <f t="array" aca="1" ref="EP130" ca="1">IF(ISNA(J130),0,OFFSET(INDIRECT("'"&amp;EP$67&amp;"'!g1"),J130-1,)*CQ130)</f>
        <v>1</v>
      </c>
      <c r="EQ130" cm="1">
        <f t="array" aca="1" ref="EQ130" ca="1">IF(ISNA(K130),0,OFFSET(INDIRECT("'"&amp;EQ$67&amp;"'!g1"),K130-1,)*CR130)</f>
        <v>102</v>
      </c>
      <c r="ER130" cm="1">
        <f t="array" aca="1" ref="ER130" ca="1">IF(ISNA(L130),0,OFFSET(INDIRECT("'"&amp;ER$67&amp;"'!g1"),L130-1,)*CS130)</f>
        <v>219</v>
      </c>
      <c r="ES130" cm="1">
        <f t="array" aca="1" ref="ES130" ca="1">IF(ISNA(M130),0,OFFSET(INDIRECT("'"&amp;ES$67&amp;"'!g1"),M130-1,)*CT130)</f>
        <v>118</v>
      </c>
      <c r="ET130" cm="1">
        <f t="array" aca="1" ref="ET130" ca="1">IF(ISNA(N130),0,OFFSET(INDIRECT("'"&amp;ET$67&amp;"'!g1"),N130-1,)*CU130)</f>
        <v>4160</v>
      </c>
      <c r="EU130" cm="1">
        <f t="array" aca="1" ref="EU130" ca="1">IF(ISNA(O130),0,OFFSET(INDIRECT("'"&amp;EU$67&amp;"'!g1"),O130-1,)*CV130)</f>
        <v>1</v>
      </c>
      <c r="EV130" cm="1">
        <f t="array" aca="1" ref="EV130" ca="1">IF(ISNA(P130),0,OFFSET(INDIRECT("'"&amp;EV$67&amp;"'!g1"),P130-1,)*CW130)</f>
        <v>102</v>
      </c>
      <c r="EW130" cm="1">
        <f t="array" aca="1" ref="EW130" ca="1">IF(ISNA(Q130),0,OFFSET(INDIRECT("'"&amp;EW$67&amp;"'!g1"),Q130-1,)*CX130)</f>
        <v>219</v>
      </c>
      <c r="EX130" cm="1">
        <f t="array" aca="1" ref="EX130" ca="1">IF(ISNA(R130),0,OFFSET(INDIRECT("'"&amp;EX$67&amp;"'!g1"),R130-1,)*CY130)</f>
        <v>118</v>
      </c>
      <c r="EY130" cm="1">
        <f t="array" aca="1" ref="EY130" ca="1">IF(ISNA(S130),0,OFFSET(INDIRECT("'"&amp;EY$67&amp;"'!g1"),S130-1,)*CZ130)</f>
        <v>4160</v>
      </c>
      <c r="FB130" s="10" cm="1">
        <f t="array" aca="1" ref="FB130" ca="1">IF(ISNA(E130),0,OFFSET(INDIRECT("'"&amp;EK$67&amp;"'!h1"),E130-1,))</f>
        <v>1</v>
      </c>
      <c r="FC130" s="10" cm="1">
        <f t="array" aca="1" ref="FC130" ca="1">IF(ISNA(F130),0,OFFSET(INDIRECT("'"&amp;EL$67&amp;"'!h1"),F130-1,))</f>
        <v>10000</v>
      </c>
      <c r="FD130" s="10" cm="1">
        <f t="array" aca="1" ref="FD130" ca="1">IF(ISNA(G130),0,OFFSET(INDIRECT("'"&amp;EM$67&amp;"'!h1"),G130-1,))</f>
        <v>10000</v>
      </c>
      <c r="FE130" s="10" cm="1">
        <f t="array" aca="1" ref="FE130" ca="1">IF(ISNA(H130),0,OFFSET(INDIRECT("'"&amp;EN$67&amp;"'!h1"),H130-1,))</f>
        <v>10000</v>
      </c>
      <c r="FF130" s="10" cm="1">
        <f t="array" aca="1" ref="FF130" ca="1">IF(ISNA(I130),0,OFFSET(INDIRECT("'"&amp;EO$67&amp;"'!h1"),I130-1,))</f>
        <v>10000</v>
      </c>
      <c r="FG130" s="10" cm="1">
        <f t="array" aca="1" ref="FG130" ca="1">IF(ISNA(J130),0,OFFSET(INDIRECT("'"&amp;EP$67&amp;"'!h1"),J130-1,))</f>
        <v>1</v>
      </c>
      <c r="FH130" s="10" cm="1">
        <f t="array" aca="1" ref="FH130" ca="1">IF(ISNA(K130),0,OFFSET(INDIRECT("'"&amp;EQ$67&amp;"'!h1"),K130-1,))</f>
        <v>10000</v>
      </c>
      <c r="FI130" s="10" cm="1">
        <f t="array" aca="1" ref="FI130" ca="1">IF(ISNA(L130),0,OFFSET(INDIRECT("'"&amp;ER$67&amp;"'!h1"),L130-1,))</f>
        <v>10000</v>
      </c>
      <c r="FJ130" s="10" cm="1">
        <f t="array" aca="1" ref="FJ130" ca="1">IF(ISNA(M130),0,OFFSET(INDIRECT("'"&amp;ES$67&amp;"'!h1"),M130-1,))</f>
        <v>10000</v>
      </c>
      <c r="FK130" s="10" cm="1">
        <f t="array" aca="1" ref="FK130" ca="1">IF(ISNA(N130),0,OFFSET(INDIRECT("'"&amp;ET$67&amp;"'!h1"),N130-1,))</f>
        <v>10000</v>
      </c>
      <c r="FL130" s="10" cm="1">
        <f t="array" aca="1" ref="FL130" ca="1">IF(ISNA(O130),0,OFFSET(INDIRECT("'"&amp;EU$67&amp;"'!h1"),O130-1,))</f>
        <v>1</v>
      </c>
      <c r="FM130" s="10" cm="1">
        <f t="array" aca="1" ref="FM130" ca="1">IF(ISNA(P130),0,OFFSET(INDIRECT("'"&amp;EV$67&amp;"'!h1"),P130-1,))</f>
        <v>10000</v>
      </c>
      <c r="FN130" s="10" cm="1">
        <f t="array" aca="1" ref="FN130" ca="1">IF(ISNA(Q130),0,OFFSET(INDIRECT("'"&amp;EW$67&amp;"'!h1"),Q130-1,))</f>
        <v>10000</v>
      </c>
      <c r="FO130" s="10" cm="1">
        <f t="array" aca="1" ref="FO130" ca="1">IF(ISNA(R130),0,OFFSET(INDIRECT("'"&amp;EX$67&amp;"'!h1"),R130-1,))</f>
        <v>10000</v>
      </c>
      <c r="FP130" s="10" cm="1">
        <f t="array" aca="1" ref="FP130" ca="1">IF(ISNA(S130),0,OFFSET(INDIRECT("'"&amp;EY$67&amp;"'!h1"),S130-1,))</f>
        <v>10000</v>
      </c>
      <c r="FQ130" s="10"/>
      <c r="FS130">
        <f t="shared" ca="1" si="126"/>
        <v>57</v>
      </c>
      <c r="FT130" t="e">
        <f t="shared" ca="1" si="141"/>
        <v>#N/A</v>
      </c>
      <c r="FU130" t="e">
        <f t="shared" ca="1" si="142"/>
        <v>#N/A</v>
      </c>
      <c r="FV130" t="e">
        <f t="shared" ca="1" si="143"/>
        <v>#N/A</v>
      </c>
      <c r="FW130" s="4" t="e">
        <f t="shared" ca="1" si="127"/>
        <v>#N/A</v>
      </c>
      <c r="FX130" s="5" t="e">
        <f t="shared" ca="1" si="128"/>
        <v>#N/A</v>
      </c>
    </row>
    <row r="131" spans="1:180" x14ac:dyDescent="0.2">
      <c r="A131" t="str" cm="1">
        <f t="array" aca="1" ref="A131" ca="1">INDIRECT($A$67&amp;"!A"&amp;ROW(C131)+$B$65)</f>
        <v>[[58,12,10]]</v>
      </c>
      <c r="B131" cm="1">
        <f t="array" aca="1" ref="B131" ca="1">INDIRECT($A$67&amp;"!b"&amp;ROW(C131)+$B$65)</f>
        <v>58</v>
      </c>
      <c r="C131">
        <f t="shared" ca="1" si="125"/>
        <v>10</v>
      </c>
      <c r="D131">
        <f>best!D91</f>
        <v>14</v>
      </c>
      <c r="E131">
        <f t="shared" ca="1" si="155"/>
        <v>88</v>
      </c>
      <c r="F131">
        <f t="shared" ca="1" si="155"/>
        <v>88</v>
      </c>
      <c r="G131">
        <f t="shared" ca="1" si="155"/>
        <v>88</v>
      </c>
      <c r="H131">
        <f t="shared" ca="1" si="155"/>
        <v>80</v>
      </c>
      <c r="I131">
        <f t="shared" ca="1" si="155"/>
        <v>89</v>
      </c>
      <c r="J131">
        <f t="shared" ca="1" si="155"/>
        <v>88</v>
      </c>
      <c r="K131">
        <f t="shared" ca="1" si="155"/>
        <v>88</v>
      </c>
      <c r="L131">
        <f t="shared" ca="1" si="155"/>
        <v>88</v>
      </c>
      <c r="M131">
        <f t="shared" ca="1" si="155"/>
        <v>80</v>
      </c>
      <c r="N131">
        <f t="shared" ca="1" si="155"/>
        <v>89</v>
      </c>
      <c r="O131">
        <f t="shared" ca="1" si="155"/>
        <v>88</v>
      </c>
      <c r="P131">
        <f t="shared" ca="1" si="155"/>
        <v>88</v>
      </c>
      <c r="Q131">
        <f t="shared" ca="1" si="155"/>
        <v>88</v>
      </c>
      <c r="R131">
        <f t="shared" ca="1" si="155"/>
        <v>80</v>
      </c>
      <c r="S131">
        <f t="shared" ca="1" si="155"/>
        <v>89</v>
      </c>
      <c r="V131" cm="1">
        <f t="array" aca="1" ref="V131" ca="1">IF(ISNA(E131),,OFFSET(INDIRECT("'"&amp;V$67&amp;"'!d1"),E131-1,))</f>
        <v>10</v>
      </c>
      <c r="W131" cm="1">
        <f t="array" aca="1" ref="W131" ca="1">IF(ISNA(F131),,OFFSET(INDIRECT("'"&amp;W$67&amp;"'!d1"),F131-1,))</f>
        <v>10</v>
      </c>
      <c r="X131" cm="1">
        <f t="array" aca="1" ref="X131" ca="1">IF(ISNA(G131),,OFFSET(INDIRECT("'"&amp;X$67&amp;"'!d1"),G131-1,))</f>
        <v>10</v>
      </c>
      <c r="Y131" cm="1">
        <f t="array" aca="1" ref="Y131" ca="1">IF(ISNA(H131),,OFFSET(INDIRECT("'"&amp;Y$67&amp;"'!d1"),H131-1,))</f>
        <v>10</v>
      </c>
      <c r="Z131" cm="1">
        <f t="array" aca="1" ref="Z131" ca="1">IF(ISNA(I131),,OFFSET(INDIRECT("'"&amp;Z$67&amp;"'!d1"),I131-1,))</f>
        <v>10</v>
      </c>
      <c r="AA131" cm="1">
        <f t="array" aca="1" ref="AA131" ca="1">IF(ISNA(J131),,OFFSET(INDIRECT("'"&amp;AA$67&amp;"'!d1"),J131-1,))</f>
        <v>10</v>
      </c>
      <c r="AB131" cm="1">
        <f t="array" aca="1" ref="AB131" ca="1">IF(ISNA(K131),,OFFSET(INDIRECT("'"&amp;AB$67&amp;"'!d1"),K131-1,))</f>
        <v>10</v>
      </c>
      <c r="AC131" cm="1">
        <f t="array" aca="1" ref="AC131" ca="1">IF(ISNA(L131),,OFFSET(INDIRECT("'"&amp;AC$67&amp;"'!d1"),L131-1,))</f>
        <v>10</v>
      </c>
      <c r="AD131" cm="1">
        <f t="array" aca="1" ref="AD131" ca="1">IF(ISNA(M131),,OFFSET(INDIRECT("'"&amp;AD$67&amp;"'!d1"),M131-1,))</f>
        <v>10</v>
      </c>
      <c r="AE131" cm="1">
        <f t="array" aca="1" ref="AE131" ca="1">IF(ISNA(N131),,OFFSET(INDIRECT("'"&amp;AE$67&amp;"'!d1"),N131-1,))</f>
        <v>10</v>
      </c>
      <c r="AF131" cm="1">
        <f t="array" aca="1" ref="AF131" ca="1">IF(ISNA(O131),,OFFSET(INDIRECT("'"&amp;AF$67&amp;"'!d1"),O131-1,))</f>
        <v>10</v>
      </c>
      <c r="AG131" cm="1">
        <f t="array" aca="1" ref="AG131" ca="1">IF(ISNA(P131),,OFFSET(INDIRECT("'"&amp;AG$67&amp;"'!d1"),P131-1,))</f>
        <v>10</v>
      </c>
      <c r="AH131" cm="1">
        <f t="array" aca="1" ref="AH131" ca="1">IF(ISNA(Q131),,OFFSET(INDIRECT("'"&amp;AH$67&amp;"'!d1"),Q131-1,))</f>
        <v>10</v>
      </c>
      <c r="AI131" cm="1">
        <f t="array" aca="1" ref="AI131" ca="1">IF(ISNA(R131),,OFFSET(INDIRECT("'"&amp;AI$67&amp;"'!d1"),R131-1,))</f>
        <v>10</v>
      </c>
      <c r="AJ131" cm="1">
        <f t="array" aca="1" ref="AJ131" ca="1">IF(ISNA(S131),,OFFSET(INDIRECT("'"&amp;AJ$67&amp;"'!d1"),S131-1,))</f>
        <v>10</v>
      </c>
      <c r="AM131">
        <f t="shared" ca="1" si="131"/>
        <v>0</v>
      </c>
      <c r="AN131">
        <f t="shared" ca="1" si="131"/>
        <v>0</v>
      </c>
      <c r="AO131">
        <f t="shared" ca="1" si="131"/>
        <v>0</v>
      </c>
      <c r="AP131">
        <f t="shared" ca="1" si="131"/>
        <v>0</v>
      </c>
      <c r="AQ131">
        <f t="shared" ca="1" si="131"/>
        <v>0</v>
      </c>
      <c r="AR131">
        <f t="shared" ca="1" si="138"/>
        <v>0</v>
      </c>
      <c r="AS131">
        <f t="shared" ca="1" si="138"/>
        <v>0</v>
      </c>
      <c r="AT131">
        <f t="shared" ca="1" si="138"/>
        <v>0</v>
      </c>
      <c r="AU131">
        <f t="shared" ca="1" si="138"/>
        <v>0</v>
      </c>
      <c r="AV131">
        <f t="shared" ca="1" si="138"/>
        <v>0</v>
      </c>
      <c r="AW131">
        <f t="shared" ca="1" si="139"/>
        <v>0</v>
      </c>
      <c r="AX131">
        <f t="shared" ca="1" si="139"/>
        <v>0</v>
      </c>
      <c r="AY131">
        <f t="shared" ca="1" si="139"/>
        <v>0</v>
      </c>
      <c r="AZ131">
        <f t="shared" ca="1" si="139"/>
        <v>0</v>
      </c>
      <c r="BA131">
        <f t="shared" ca="1" si="139"/>
        <v>0</v>
      </c>
      <c r="BD131">
        <f t="shared" ca="1" si="148"/>
        <v>1</v>
      </c>
      <c r="BE131">
        <f t="shared" ca="1" si="148"/>
        <v>1</v>
      </c>
      <c r="BF131">
        <f t="shared" ca="1" si="148"/>
        <v>1</v>
      </c>
      <c r="BG131">
        <f t="shared" ca="1" si="148"/>
        <v>1</v>
      </c>
      <c r="BH131">
        <f t="shared" ca="1" si="148"/>
        <v>1</v>
      </c>
      <c r="BI131">
        <f t="shared" ca="1" si="149"/>
        <v>1</v>
      </c>
      <c r="BJ131">
        <f t="shared" ca="1" si="149"/>
        <v>1</v>
      </c>
      <c r="BK131">
        <f t="shared" ca="1" si="149"/>
        <v>1</v>
      </c>
      <c r="BL131">
        <f t="shared" ca="1" si="149"/>
        <v>1</v>
      </c>
      <c r="BM131">
        <f t="shared" ca="1" si="149"/>
        <v>1</v>
      </c>
      <c r="BN131">
        <f t="shared" ca="1" si="146"/>
        <v>1</v>
      </c>
      <c r="BO131">
        <f t="shared" ca="1" si="146"/>
        <v>1</v>
      </c>
      <c r="BP131">
        <f t="shared" ca="1" si="146"/>
        <v>1</v>
      </c>
      <c r="BQ131">
        <f t="shared" ca="1" si="146"/>
        <v>1</v>
      </c>
      <c r="BR131">
        <f t="shared" ca="1" si="146"/>
        <v>1</v>
      </c>
      <c r="BU131">
        <f t="shared" ca="1" si="150"/>
        <v>10</v>
      </c>
      <c r="BV131">
        <f t="shared" ca="1" si="150"/>
        <v>10</v>
      </c>
      <c r="BW131">
        <f t="shared" ca="1" si="150"/>
        <v>10</v>
      </c>
      <c r="BX131">
        <f t="shared" ca="1" si="150"/>
        <v>10</v>
      </c>
      <c r="BY131">
        <f t="shared" ca="1" si="150"/>
        <v>10</v>
      </c>
      <c r="BZ131">
        <f t="shared" ca="1" si="151"/>
        <v>10</v>
      </c>
      <c r="CA131">
        <f t="shared" ca="1" si="151"/>
        <v>10</v>
      </c>
      <c r="CB131">
        <f t="shared" ca="1" si="151"/>
        <v>10</v>
      </c>
      <c r="CC131">
        <f t="shared" ca="1" si="151"/>
        <v>10</v>
      </c>
      <c r="CD131">
        <f t="shared" ca="1" si="151"/>
        <v>10</v>
      </c>
      <c r="CE131">
        <f t="shared" ca="1" si="147"/>
        <v>10</v>
      </c>
      <c r="CF131">
        <f t="shared" ca="1" si="147"/>
        <v>10</v>
      </c>
      <c r="CG131">
        <f t="shared" ca="1" si="147"/>
        <v>10</v>
      </c>
      <c r="CH131">
        <f t="shared" ca="1" si="147"/>
        <v>10</v>
      </c>
      <c r="CI131">
        <f t="shared" ca="1" si="147"/>
        <v>10</v>
      </c>
      <c r="CL131">
        <f t="shared" ca="1" si="152"/>
        <v>1</v>
      </c>
      <c r="CM131">
        <f t="shared" ca="1" si="152"/>
        <v>1</v>
      </c>
      <c r="CN131">
        <f t="shared" ca="1" si="152"/>
        <v>1</v>
      </c>
      <c r="CO131">
        <f t="shared" ca="1" si="152"/>
        <v>1</v>
      </c>
      <c r="CP131">
        <f t="shared" ca="1" si="152"/>
        <v>1</v>
      </c>
      <c r="CQ131">
        <f t="shared" ca="1" si="153"/>
        <v>1</v>
      </c>
      <c r="CR131">
        <f t="shared" ca="1" si="153"/>
        <v>1</v>
      </c>
      <c r="CS131">
        <f t="shared" ca="1" si="153"/>
        <v>1</v>
      </c>
      <c r="CT131">
        <f t="shared" ca="1" si="153"/>
        <v>1</v>
      </c>
      <c r="CU131">
        <f t="shared" ca="1" si="153"/>
        <v>1</v>
      </c>
      <c r="CV131">
        <f t="shared" ca="1" si="145"/>
        <v>1</v>
      </c>
      <c r="CW131">
        <f t="shared" ca="1" si="145"/>
        <v>1</v>
      </c>
      <c r="CX131">
        <f t="shared" ca="1" si="145"/>
        <v>1</v>
      </c>
      <c r="CY131">
        <f t="shared" ca="1" si="145"/>
        <v>1</v>
      </c>
      <c r="CZ131">
        <f t="shared" ca="1" si="145"/>
        <v>1</v>
      </c>
      <c r="DC131" cm="1">
        <f t="array" aca="1" ref="DC131" ca="1">IF(BD131,OFFSET(INDIRECT("'"&amp;DT$67&amp;"'!f1"),E131-1,),"")</f>
        <v>1.1525873998180001</v>
      </c>
      <c r="DD131" cm="1">
        <f t="array" aca="1" ref="DD131" ca="1">IF(BE131,OFFSET(INDIRECT("'"&amp;DU$67&amp;"'!f1"),F131-1,),"")</f>
        <v>16.885269585065501</v>
      </c>
      <c r="DE131" cm="1">
        <f t="array" aca="1" ref="DE131" ca="1">IF(BF131,OFFSET(INDIRECT("'"&amp;DV$67&amp;"'!f1"),G131-1,),"")</f>
        <v>7.2246219823136899</v>
      </c>
      <c r="DF131" cm="1">
        <f t="array" aca="1" ref="DF131" ca="1">IF(BG131,OFFSET(INDIRECT("'"&amp;DW$67&amp;"'!f1"),H131-1,),"")</f>
        <v>65.6976068764925</v>
      </c>
      <c r="DG131" cm="1">
        <f t="array" aca="1" ref="DG131" ca="1">IF(BH131,OFFSET(INDIRECT("'"&amp;DX$67&amp;"'!f1"),I131-1,),"")</f>
        <v>7.1746443808078704</v>
      </c>
      <c r="DH131" cm="1">
        <f t="array" aca="1" ref="DH131" ca="1">IF(BI131,OFFSET(INDIRECT("'"&amp;DY$67&amp;"'!f1"),J131-1,),"")</f>
        <v>1.1525873998180001</v>
      </c>
      <c r="DI131" cm="1">
        <f t="array" aca="1" ref="DI131" ca="1">IF(BJ131,OFFSET(INDIRECT("'"&amp;DZ$67&amp;"'!f1"),K131-1,),"")</f>
        <v>16.885269585065501</v>
      </c>
      <c r="DJ131" cm="1">
        <f t="array" aca="1" ref="DJ131" ca="1">IF(BK131,OFFSET(INDIRECT("'"&amp;EA$67&amp;"'!f1"),L131-1,),"")</f>
        <v>7.2246219823136899</v>
      </c>
      <c r="DK131" cm="1">
        <f t="array" aca="1" ref="DK131" ca="1">IF(BL131,OFFSET(INDIRECT("'"&amp;EB$67&amp;"'!f1"),M131-1,),"")</f>
        <v>65.6976068764925</v>
      </c>
      <c r="DL131" cm="1">
        <f t="array" aca="1" ref="DL131" ca="1">IF(BM131,OFFSET(INDIRECT("'"&amp;EC$67&amp;"'!f1"),N131-1,),"")</f>
        <v>7.1746443808078704</v>
      </c>
      <c r="DM131" cm="1">
        <f t="array" aca="1" ref="DM131" ca="1">IF(BN131,OFFSET(INDIRECT("'"&amp;ED$67&amp;"'!f1"),O131-1,),"")</f>
        <v>1.1525873998180001</v>
      </c>
      <c r="DN131" cm="1">
        <f t="array" aca="1" ref="DN131" ca="1">IF(BO131,OFFSET(INDIRECT("'"&amp;EE$67&amp;"'!f1"),P131-1,),"")</f>
        <v>16.885269585065501</v>
      </c>
      <c r="DO131" cm="1">
        <f t="array" aca="1" ref="DO131" ca="1">IF(BP131,OFFSET(INDIRECT("'"&amp;EF$67&amp;"'!f1"),Q131-1,),"")</f>
        <v>7.2246219823136899</v>
      </c>
      <c r="DP131" cm="1">
        <f t="array" aca="1" ref="DP131" ca="1">IF(BQ131,OFFSET(INDIRECT("'"&amp;EG$67&amp;"'!f1"),R131-1,),"")</f>
        <v>65.6976068764925</v>
      </c>
      <c r="DQ131" cm="1">
        <f t="array" aca="1" ref="DQ131" ca="1">IF(BR131,OFFSET(INDIRECT("'"&amp;EH$67&amp;"'!f1"),S131-1,),"")</f>
        <v>7.1746443808078704</v>
      </c>
      <c r="DT131" cm="1">
        <f t="array" aca="1" ref="DT131" ca="1">IF(CL131,OFFSET(INDIRECT("'"&amp;DT$67&amp;"'!f1"),E131-1,),"")</f>
        <v>1.1525873998180001</v>
      </c>
      <c r="DU131" cm="1">
        <f t="array" aca="1" ref="DU131" ca="1">IF(CM131,OFFSET(INDIRECT("'"&amp;DU$67&amp;"'!f1"),F131-1,),"")</f>
        <v>16.885269585065501</v>
      </c>
      <c r="DV131" cm="1">
        <f t="array" aca="1" ref="DV131" ca="1">IF(CN131,OFFSET(INDIRECT("'"&amp;DV$67&amp;"'!f1"),G131-1,),"")</f>
        <v>7.2246219823136899</v>
      </c>
      <c r="DW131" cm="1">
        <f t="array" aca="1" ref="DW131" ca="1">IF(CO131,OFFSET(INDIRECT("'"&amp;DW$67&amp;"'!f1"),H131-1,),"")</f>
        <v>65.6976068764925</v>
      </c>
      <c r="DX131" cm="1">
        <f t="array" aca="1" ref="DX131" ca="1">IF(CP131,OFFSET(INDIRECT("'"&amp;DX$67&amp;"'!f1"),I131-1,),"")</f>
        <v>7.1746443808078704</v>
      </c>
      <c r="DY131" cm="1">
        <f t="array" aca="1" ref="DY131" ca="1">IF(CQ131,OFFSET(INDIRECT("'"&amp;DY$67&amp;"'!f1"),J131-1,),"")</f>
        <v>1.1525873998180001</v>
      </c>
      <c r="DZ131" cm="1">
        <f t="array" aca="1" ref="DZ131" ca="1">IF(CR131,OFFSET(INDIRECT("'"&amp;DZ$67&amp;"'!f1"),K131-1,),"")</f>
        <v>16.885269585065501</v>
      </c>
      <c r="EA131" cm="1">
        <f t="array" aca="1" ref="EA131" ca="1">IF(CS131,OFFSET(INDIRECT("'"&amp;EA$67&amp;"'!f1"),L131-1,),"")</f>
        <v>7.2246219823136899</v>
      </c>
      <c r="EB131" cm="1">
        <f t="array" aca="1" ref="EB131" ca="1">IF(CT131,OFFSET(INDIRECT("'"&amp;EB$67&amp;"'!f1"),M131-1,),"")</f>
        <v>65.6976068764925</v>
      </c>
      <c r="EC131" cm="1">
        <f t="array" aca="1" ref="EC131" ca="1">IF(CU131,OFFSET(INDIRECT("'"&amp;EC$67&amp;"'!f1"),N131-1,),"")</f>
        <v>7.1746443808078704</v>
      </c>
      <c r="ED131" cm="1">
        <f t="array" aca="1" ref="ED131" ca="1">IF(CV131,OFFSET(INDIRECT("'"&amp;ED$67&amp;"'!f1"),O131-1,),"")</f>
        <v>1.1525873998180001</v>
      </c>
      <c r="EE131" cm="1">
        <f t="array" aca="1" ref="EE131" ca="1">IF(CW131,OFFSET(INDIRECT("'"&amp;EE$67&amp;"'!f1"),P131-1,),"")</f>
        <v>16.885269585065501</v>
      </c>
      <c r="EF131" cm="1">
        <f t="array" aca="1" ref="EF131" ca="1">IF(CX131,OFFSET(INDIRECT("'"&amp;EF$67&amp;"'!f1"),Q131-1,),"")</f>
        <v>7.2246219823136899</v>
      </c>
      <c r="EG131" cm="1">
        <f t="array" aca="1" ref="EG131" ca="1">IF(CY131,OFFSET(INDIRECT("'"&amp;EG$67&amp;"'!f1"),R131-1,),"")</f>
        <v>65.6976068764925</v>
      </c>
      <c r="EH131" cm="1">
        <f t="array" aca="1" ref="EH131" ca="1">IF(CZ131,OFFSET(INDIRECT("'"&amp;EH$67&amp;"'!f1"),S131-1,),"")</f>
        <v>7.1746443808078704</v>
      </c>
      <c r="EK131" cm="1">
        <f t="array" aca="1" ref="EK131" ca="1">IF(ISNA(E131),0,OFFSET(INDIRECT("'"&amp;EK$67&amp;"'!g1"),E131-1,)*CL131)</f>
        <v>1</v>
      </c>
      <c r="EL131" cm="1">
        <f t="array" aca="1" ref="EL131" ca="1">IF(ISNA(F131),0,OFFSET(INDIRECT("'"&amp;EL$67&amp;"'!g1"),F131-1,)*CM131)</f>
        <v>74</v>
      </c>
      <c r="EM131" cm="1">
        <f t="array" aca="1" ref="EM131" ca="1">IF(ISNA(G131),0,OFFSET(INDIRECT("'"&amp;EM$67&amp;"'!g1"),G131-1,)*CN131)</f>
        <v>154</v>
      </c>
      <c r="EN131" cm="1">
        <f t="array" aca="1" ref="EN131" ca="1">IF(ISNA(H131),0,OFFSET(INDIRECT("'"&amp;EN$67&amp;"'!g1"),H131-1,)*CO131)</f>
        <v>78</v>
      </c>
      <c r="EO131" cm="1">
        <f t="array" aca="1" ref="EO131" ca="1">IF(ISNA(I131),0,OFFSET(INDIRECT("'"&amp;EO$67&amp;"'!g1"),I131-1,)*CP131)</f>
        <v>3590</v>
      </c>
      <c r="EP131" cm="1">
        <f t="array" aca="1" ref="EP131" ca="1">IF(ISNA(J131),0,OFFSET(INDIRECT("'"&amp;EP$67&amp;"'!g1"),J131-1,)*CQ131)</f>
        <v>1</v>
      </c>
      <c r="EQ131" cm="1">
        <f t="array" aca="1" ref="EQ131" ca="1">IF(ISNA(K131),0,OFFSET(INDIRECT("'"&amp;EQ$67&amp;"'!g1"),K131-1,)*CR131)</f>
        <v>74</v>
      </c>
      <c r="ER131" cm="1">
        <f t="array" aca="1" ref="ER131" ca="1">IF(ISNA(L131),0,OFFSET(INDIRECT("'"&amp;ER$67&amp;"'!g1"),L131-1,)*CS131)</f>
        <v>154</v>
      </c>
      <c r="ES131" cm="1">
        <f t="array" aca="1" ref="ES131" ca="1">IF(ISNA(M131),0,OFFSET(INDIRECT("'"&amp;ES$67&amp;"'!g1"),M131-1,)*CT131)</f>
        <v>78</v>
      </c>
      <c r="ET131" cm="1">
        <f t="array" aca="1" ref="ET131" ca="1">IF(ISNA(N131),0,OFFSET(INDIRECT("'"&amp;ET$67&amp;"'!g1"),N131-1,)*CU131)</f>
        <v>3590</v>
      </c>
      <c r="EU131" cm="1">
        <f t="array" aca="1" ref="EU131" ca="1">IF(ISNA(O131),0,OFFSET(INDIRECT("'"&amp;EU$67&amp;"'!g1"),O131-1,)*CV131)</f>
        <v>1</v>
      </c>
      <c r="EV131" cm="1">
        <f t="array" aca="1" ref="EV131" ca="1">IF(ISNA(P131),0,OFFSET(INDIRECT("'"&amp;EV$67&amp;"'!g1"),P131-1,)*CW131)</f>
        <v>74</v>
      </c>
      <c r="EW131" cm="1">
        <f t="array" aca="1" ref="EW131" ca="1">IF(ISNA(Q131),0,OFFSET(INDIRECT("'"&amp;EW$67&amp;"'!g1"),Q131-1,)*CX131)</f>
        <v>154</v>
      </c>
      <c r="EX131" cm="1">
        <f t="array" aca="1" ref="EX131" ca="1">IF(ISNA(R131),0,OFFSET(INDIRECT("'"&amp;EX$67&amp;"'!g1"),R131-1,)*CY131)</f>
        <v>78</v>
      </c>
      <c r="EY131" cm="1">
        <f t="array" aca="1" ref="EY131" ca="1">IF(ISNA(S131),0,OFFSET(INDIRECT("'"&amp;EY$67&amp;"'!g1"),S131-1,)*CZ131)</f>
        <v>3590</v>
      </c>
      <c r="FB131" s="10" cm="1">
        <f t="array" aca="1" ref="FB131" ca="1">IF(ISNA(E131),0,OFFSET(INDIRECT("'"&amp;EK$67&amp;"'!h1"),E131-1,))</f>
        <v>1</v>
      </c>
      <c r="FC131" s="10" cm="1">
        <f t="array" aca="1" ref="FC131" ca="1">IF(ISNA(F131),0,OFFSET(INDIRECT("'"&amp;EL$67&amp;"'!h1"),F131-1,))</f>
        <v>10000</v>
      </c>
      <c r="FD131" s="10" cm="1">
        <f t="array" aca="1" ref="FD131" ca="1">IF(ISNA(G131),0,OFFSET(INDIRECT("'"&amp;EM$67&amp;"'!h1"),G131-1,))</f>
        <v>10000</v>
      </c>
      <c r="FE131" s="10" cm="1">
        <f t="array" aca="1" ref="FE131" ca="1">IF(ISNA(H131),0,OFFSET(INDIRECT("'"&amp;EN$67&amp;"'!h1"),H131-1,))</f>
        <v>10000</v>
      </c>
      <c r="FF131" s="10" cm="1">
        <f t="array" aca="1" ref="FF131" ca="1">IF(ISNA(I131),0,OFFSET(INDIRECT("'"&amp;EO$67&amp;"'!h1"),I131-1,))</f>
        <v>10000</v>
      </c>
      <c r="FG131" s="10" cm="1">
        <f t="array" aca="1" ref="FG131" ca="1">IF(ISNA(J131),0,OFFSET(INDIRECT("'"&amp;EP$67&amp;"'!h1"),J131-1,))</f>
        <v>1</v>
      </c>
      <c r="FH131" s="10" cm="1">
        <f t="array" aca="1" ref="FH131" ca="1">IF(ISNA(K131),0,OFFSET(INDIRECT("'"&amp;EQ$67&amp;"'!h1"),K131-1,))</f>
        <v>10000</v>
      </c>
      <c r="FI131" s="10" cm="1">
        <f t="array" aca="1" ref="FI131" ca="1">IF(ISNA(L131),0,OFFSET(INDIRECT("'"&amp;ER$67&amp;"'!h1"),L131-1,))</f>
        <v>10000</v>
      </c>
      <c r="FJ131" s="10" cm="1">
        <f t="array" aca="1" ref="FJ131" ca="1">IF(ISNA(M131),0,OFFSET(INDIRECT("'"&amp;ES$67&amp;"'!h1"),M131-1,))</f>
        <v>10000</v>
      </c>
      <c r="FK131" s="10" cm="1">
        <f t="array" aca="1" ref="FK131" ca="1">IF(ISNA(N131),0,OFFSET(INDIRECT("'"&amp;ET$67&amp;"'!h1"),N131-1,))</f>
        <v>10000</v>
      </c>
      <c r="FL131" s="10" cm="1">
        <f t="array" aca="1" ref="FL131" ca="1">IF(ISNA(O131),0,OFFSET(INDIRECT("'"&amp;EU$67&amp;"'!h1"),O131-1,))</f>
        <v>1</v>
      </c>
      <c r="FM131" s="10" cm="1">
        <f t="array" aca="1" ref="FM131" ca="1">IF(ISNA(P131),0,OFFSET(INDIRECT("'"&amp;EV$67&amp;"'!h1"),P131-1,))</f>
        <v>10000</v>
      </c>
      <c r="FN131" s="10" cm="1">
        <f t="array" aca="1" ref="FN131" ca="1">IF(ISNA(Q131),0,OFFSET(INDIRECT("'"&amp;EW$67&amp;"'!h1"),Q131-1,))</f>
        <v>10000</v>
      </c>
      <c r="FO131" s="10" cm="1">
        <f t="array" aca="1" ref="FO131" ca="1">IF(ISNA(R131),0,OFFSET(INDIRECT("'"&amp;EX$67&amp;"'!h1"),R131-1,))</f>
        <v>10000</v>
      </c>
      <c r="FP131" s="10" cm="1">
        <f t="array" aca="1" ref="FP131" ca="1">IF(ISNA(S131),0,OFFSET(INDIRECT("'"&amp;EY$67&amp;"'!h1"),S131-1,))</f>
        <v>10000</v>
      </c>
      <c r="FQ131" s="10"/>
      <c r="FS131">
        <f t="shared" ca="1" si="126"/>
        <v>58</v>
      </c>
      <c r="FT131" t="e">
        <f t="shared" ca="1" si="141"/>
        <v>#N/A</v>
      </c>
      <c r="FU131" t="e">
        <f t="shared" ca="1" si="142"/>
        <v>#N/A</v>
      </c>
      <c r="FV131" t="e">
        <f t="shared" ca="1" si="143"/>
        <v>#N/A</v>
      </c>
      <c r="FW131" s="4" t="e">
        <f t="shared" ca="1" si="127"/>
        <v>#N/A</v>
      </c>
      <c r="FX131" s="5" t="e">
        <f t="shared" ca="1" si="128"/>
        <v>#N/A</v>
      </c>
    </row>
    <row r="132" spans="1:180" x14ac:dyDescent="0.2">
      <c r="A132" t="str" cm="1">
        <f t="array" aca="1" ref="A132" ca="1">INDIRECT($A$67&amp;"!A"&amp;ROW(C132)+$B$65)</f>
        <v>[[59,12,10]]</v>
      </c>
      <c r="B132" cm="1">
        <f t="array" aca="1" ref="B132" ca="1">INDIRECT($A$67&amp;"!b"&amp;ROW(C132)+$B$65)</f>
        <v>59</v>
      </c>
      <c r="C132">
        <f t="shared" ca="1" si="125"/>
        <v>10</v>
      </c>
      <c r="D132">
        <f>best!D92</f>
        <v>14</v>
      </c>
      <c r="E132">
        <f t="shared" ca="1" si="155"/>
        <v>89</v>
      </c>
      <c r="F132">
        <f t="shared" ca="1" si="155"/>
        <v>89</v>
      </c>
      <c r="G132">
        <f t="shared" ca="1" si="155"/>
        <v>89</v>
      </c>
      <c r="H132">
        <f t="shared" ca="1" si="155"/>
        <v>81</v>
      </c>
      <c r="I132">
        <f t="shared" ca="1" si="155"/>
        <v>90</v>
      </c>
      <c r="J132">
        <f t="shared" ca="1" si="155"/>
        <v>89</v>
      </c>
      <c r="K132">
        <f t="shared" ca="1" si="155"/>
        <v>89</v>
      </c>
      <c r="L132">
        <f t="shared" ca="1" si="155"/>
        <v>89</v>
      </c>
      <c r="M132">
        <f t="shared" ca="1" si="155"/>
        <v>81</v>
      </c>
      <c r="N132">
        <f t="shared" ca="1" si="155"/>
        <v>90</v>
      </c>
      <c r="O132">
        <f t="shared" ca="1" si="155"/>
        <v>89</v>
      </c>
      <c r="P132">
        <f t="shared" ca="1" si="155"/>
        <v>89</v>
      </c>
      <c r="Q132">
        <f t="shared" ca="1" si="155"/>
        <v>89</v>
      </c>
      <c r="R132">
        <f t="shared" ca="1" si="155"/>
        <v>81</v>
      </c>
      <c r="S132">
        <f t="shared" ca="1" si="155"/>
        <v>90</v>
      </c>
      <c r="V132" cm="1">
        <f t="array" aca="1" ref="V132" ca="1">IF(ISNA(E132),,OFFSET(INDIRECT("'"&amp;V$67&amp;"'!d1"),E132-1,))</f>
        <v>10</v>
      </c>
      <c r="W132" cm="1">
        <f t="array" aca="1" ref="W132" ca="1">IF(ISNA(F132),,OFFSET(INDIRECT("'"&amp;W$67&amp;"'!d1"),F132-1,))</f>
        <v>10</v>
      </c>
      <c r="X132" cm="1">
        <f t="array" aca="1" ref="X132" ca="1">IF(ISNA(G132),,OFFSET(INDIRECT("'"&amp;X$67&amp;"'!d1"),G132-1,))</f>
        <v>10</v>
      </c>
      <c r="Y132" cm="1">
        <f t="array" aca="1" ref="Y132" ca="1">IF(ISNA(H132),,OFFSET(INDIRECT("'"&amp;Y$67&amp;"'!d1"),H132-1,))</f>
        <v>10</v>
      </c>
      <c r="Z132" cm="1">
        <f t="array" aca="1" ref="Z132" ca="1">IF(ISNA(I132),,OFFSET(INDIRECT("'"&amp;Z$67&amp;"'!d1"),I132-1,))</f>
        <v>10</v>
      </c>
      <c r="AA132" cm="1">
        <f t="array" aca="1" ref="AA132" ca="1">IF(ISNA(J132),,OFFSET(INDIRECT("'"&amp;AA$67&amp;"'!d1"),J132-1,))</f>
        <v>10</v>
      </c>
      <c r="AB132" cm="1">
        <f t="array" aca="1" ref="AB132" ca="1">IF(ISNA(K132),,OFFSET(INDIRECT("'"&amp;AB$67&amp;"'!d1"),K132-1,))</f>
        <v>10</v>
      </c>
      <c r="AC132" cm="1">
        <f t="array" aca="1" ref="AC132" ca="1">IF(ISNA(L132),,OFFSET(INDIRECT("'"&amp;AC$67&amp;"'!d1"),L132-1,))</f>
        <v>10</v>
      </c>
      <c r="AD132" cm="1">
        <f t="array" aca="1" ref="AD132" ca="1">IF(ISNA(M132),,OFFSET(INDIRECT("'"&amp;AD$67&amp;"'!d1"),M132-1,))</f>
        <v>10</v>
      </c>
      <c r="AE132" cm="1">
        <f t="array" aca="1" ref="AE132" ca="1">IF(ISNA(N132),,OFFSET(INDIRECT("'"&amp;AE$67&amp;"'!d1"),N132-1,))</f>
        <v>10</v>
      </c>
      <c r="AF132" cm="1">
        <f t="array" aca="1" ref="AF132" ca="1">IF(ISNA(O132),,OFFSET(INDIRECT("'"&amp;AF$67&amp;"'!d1"),O132-1,))</f>
        <v>10</v>
      </c>
      <c r="AG132" cm="1">
        <f t="array" aca="1" ref="AG132" ca="1">IF(ISNA(P132),,OFFSET(INDIRECT("'"&amp;AG$67&amp;"'!d1"),P132-1,))</f>
        <v>10</v>
      </c>
      <c r="AH132" cm="1">
        <f t="array" aca="1" ref="AH132" ca="1">IF(ISNA(Q132),,OFFSET(INDIRECT("'"&amp;AH$67&amp;"'!d1"),Q132-1,))</f>
        <v>10</v>
      </c>
      <c r="AI132" cm="1">
        <f t="array" aca="1" ref="AI132" ca="1">IF(ISNA(R132),,OFFSET(INDIRECT("'"&amp;AI$67&amp;"'!d1"),R132-1,))</f>
        <v>10</v>
      </c>
      <c r="AJ132" cm="1">
        <f t="array" aca="1" ref="AJ132" ca="1">IF(ISNA(S132),,OFFSET(INDIRECT("'"&amp;AJ$67&amp;"'!d1"),S132-1,))</f>
        <v>10</v>
      </c>
      <c r="AM132">
        <f t="shared" ca="1" si="131"/>
        <v>0</v>
      </c>
      <c r="AN132">
        <f t="shared" ca="1" si="131"/>
        <v>0</v>
      </c>
      <c r="AO132">
        <f t="shared" ca="1" si="131"/>
        <v>0</v>
      </c>
      <c r="AP132">
        <f t="shared" ca="1" si="131"/>
        <v>0</v>
      </c>
      <c r="AQ132">
        <f t="shared" ca="1" si="131"/>
        <v>0</v>
      </c>
      <c r="AR132">
        <f t="shared" ca="1" si="138"/>
        <v>0</v>
      </c>
      <c r="AS132">
        <f t="shared" ca="1" si="138"/>
        <v>0</v>
      </c>
      <c r="AT132">
        <f t="shared" ca="1" si="138"/>
        <v>0</v>
      </c>
      <c r="AU132">
        <f t="shared" ca="1" si="138"/>
        <v>0</v>
      </c>
      <c r="AV132">
        <f t="shared" ca="1" si="138"/>
        <v>0</v>
      </c>
      <c r="AW132">
        <f t="shared" ca="1" si="139"/>
        <v>0</v>
      </c>
      <c r="AX132">
        <f t="shared" ca="1" si="139"/>
        <v>0</v>
      </c>
      <c r="AY132">
        <f t="shared" ca="1" si="139"/>
        <v>0</v>
      </c>
      <c r="AZ132">
        <f t="shared" ca="1" si="139"/>
        <v>0</v>
      </c>
      <c r="BA132">
        <f t="shared" ca="1" si="139"/>
        <v>0</v>
      </c>
      <c r="BD132">
        <f t="shared" ca="1" si="148"/>
        <v>1</v>
      </c>
      <c r="BE132">
        <f t="shared" ca="1" si="148"/>
        <v>1</v>
      </c>
      <c r="BF132">
        <f t="shared" ca="1" si="148"/>
        <v>1</v>
      </c>
      <c r="BG132">
        <f t="shared" ca="1" si="148"/>
        <v>1</v>
      </c>
      <c r="BH132">
        <f t="shared" ca="1" si="148"/>
        <v>1</v>
      </c>
      <c r="BI132">
        <f t="shared" ca="1" si="149"/>
        <v>1</v>
      </c>
      <c r="BJ132">
        <f t="shared" ca="1" si="149"/>
        <v>1</v>
      </c>
      <c r="BK132">
        <f t="shared" ca="1" si="149"/>
        <v>1</v>
      </c>
      <c r="BL132">
        <f t="shared" ca="1" si="149"/>
        <v>1</v>
      </c>
      <c r="BM132">
        <f t="shared" ca="1" si="149"/>
        <v>1</v>
      </c>
      <c r="BN132">
        <f t="shared" ca="1" si="146"/>
        <v>1</v>
      </c>
      <c r="BO132">
        <f t="shared" ca="1" si="146"/>
        <v>1</v>
      </c>
      <c r="BP132">
        <f t="shared" ca="1" si="146"/>
        <v>1</v>
      </c>
      <c r="BQ132">
        <f t="shared" ca="1" si="146"/>
        <v>1</v>
      </c>
      <c r="BR132">
        <f t="shared" ca="1" si="146"/>
        <v>1</v>
      </c>
      <c r="BU132">
        <f t="shared" ca="1" si="150"/>
        <v>10</v>
      </c>
      <c r="BV132">
        <f t="shared" ca="1" si="150"/>
        <v>10</v>
      </c>
      <c r="BW132">
        <f t="shared" ca="1" si="150"/>
        <v>10</v>
      </c>
      <c r="BX132">
        <f t="shared" ca="1" si="150"/>
        <v>10</v>
      </c>
      <c r="BY132">
        <f t="shared" ca="1" si="150"/>
        <v>10</v>
      </c>
      <c r="BZ132">
        <f t="shared" ca="1" si="151"/>
        <v>10</v>
      </c>
      <c r="CA132">
        <f t="shared" ca="1" si="151"/>
        <v>10</v>
      </c>
      <c r="CB132">
        <f t="shared" ca="1" si="151"/>
        <v>10</v>
      </c>
      <c r="CC132">
        <f t="shared" ca="1" si="151"/>
        <v>10</v>
      </c>
      <c r="CD132">
        <f t="shared" ca="1" si="151"/>
        <v>10</v>
      </c>
      <c r="CE132">
        <f t="shared" ca="1" si="147"/>
        <v>10</v>
      </c>
      <c r="CF132">
        <f t="shared" ca="1" si="147"/>
        <v>10</v>
      </c>
      <c r="CG132">
        <f t="shared" ca="1" si="147"/>
        <v>10</v>
      </c>
      <c r="CH132">
        <f t="shared" ca="1" si="147"/>
        <v>10</v>
      </c>
      <c r="CI132">
        <f t="shared" ca="1" si="147"/>
        <v>10</v>
      </c>
      <c r="CL132">
        <f t="shared" ca="1" si="152"/>
        <v>1</v>
      </c>
      <c r="CM132">
        <f t="shared" ca="1" si="152"/>
        <v>1</v>
      </c>
      <c r="CN132">
        <f t="shared" ca="1" si="152"/>
        <v>1</v>
      </c>
      <c r="CO132">
        <f t="shared" ca="1" si="152"/>
        <v>1</v>
      </c>
      <c r="CP132">
        <f t="shared" ca="1" si="152"/>
        <v>1</v>
      </c>
      <c r="CQ132">
        <f t="shared" ca="1" si="153"/>
        <v>1</v>
      </c>
      <c r="CR132">
        <f t="shared" ca="1" si="153"/>
        <v>1</v>
      </c>
      <c r="CS132">
        <f t="shared" ca="1" si="153"/>
        <v>1</v>
      </c>
      <c r="CT132">
        <f t="shared" ca="1" si="153"/>
        <v>1</v>
      </c>
      <c r="CU132">
        <f t="shared" ca="1" si="153"/>
        <v>1</v>
      </c>
      <c r="CV132">
        <f t="shared" ca="1" si="145"/>
        <v>1</v>
      </c>
      <c r="CW132">
        <f t="shared" ca="1" si="145"/>
        <v>1</v>
      </c>
      <c r="CX132">
        <f t="shared" ca="1" si="145"/>
        <v>1</v>
      </c>
      <c r="CY132">
        <f t="shared" ca="1" si="145"/>
        <v>1</v>
      </c>
      <c r="CZ132">
        <f t="shared" ca="1" si="145"/>
        <v>1</v>
      </c>
      <c r="DC132" cm="1">
        <f t="array" aca="1" ref="DC132" ca="1">IF(BD132,OFFSET(INDIRECT("'"&amp;DT$67&amp;"'!f1"),E132-1,),"")</f>
        <v>1.1937603978440099</v>
      </c>
      <c r="DD132" cm="1">
        <f t="array" aca="1" ref="DD132" ca="1">IF(BE132,OFFSET(INDIRECT("'"&amp;DU$67&amp;"'!f1"),F132-1,),"")</f>
        <v>17.481670628301799</v>
      </c>
      <c r="DE132" cm="1">
        <f t="array" aca="1" ref="DE132" ca="1">IF(BF132,OFFSET(INDIRECT("'"&amp;DV$67&amp;"'!f1"),G132-1,),"")</f>
        <v>7.4054412413388402</v>
      </c>
      <c r="DF132" cm="1">
        <f t="array" aca="1" ref="DF132" ca="1">IF(BG132,OFFSET(INDIRECT("'"&amp;DW$67&amp;"'!f1"),H132-1,),"")</f>
        <v>67.386910758912506</v>
      </c>
      <c r="DG132" cm="1">
        <f t="array" aca="1" ref="DG132" ca="1">IF(BH132,OFFSET(INDIRECT("'"&amp;DX$67&amp;"'!f1"),I132-1,),"")</f>
        <v>7.4236013730987898</v>
      </c>
      <c r="DH132" cm="1">
        <f t="array" aca="1" ref="DH132" ca="1">IF(BI132,OFFSET(INDIRECT("'"&amp;DY$67&amp;"'!f1"),J132-1,),"")</f>
        <v>1.1937603978440099</v>
      </c>
      <c r="DI132" cm="1">
        <f t="array" aca="1" ref="DI132" ca="1">IF(BJ132,OFFSET(INDIRECT("'"&amp;DZ$67&amp;"'!f1"),K132-1,),"")</f>
        <v>17.481670628301799</v>
      </c>
      <c r="DJ132" cm="1">
        <f t="array" aca="1" ref="DJ132" ca="1">IF(BK132,OFFSET(INDIRECT("'"&amp;EA$67&amp;"'!f1"),L132-1,),"")</f>
        <v>7.4054412413388402</v>
      </c>
      <c r="DK132" cm="1">
        <f t="array" aca="1" ref="DK132" ca="1">IF(BL132,OFFSET(INDIRECT("'"&amp;EB$67&amp;"'!f1"),M132-1,),"")</f>
        <v>67.386910758912506</v>
      </c>
      <c r="DL132" cm="1">
        <f t="array" aca="1" ref="DL132" ca="1">IF(BM132,OFFSET(INDIRECT("'"&amp;EC$67&amp;"'!f1"),N132-1,),"")</f>
        <v>7.4236013730987898</v>
      </c>
      <c r="DM132" cm="1">
        <f t="array" aca="1" ref="DM132" ca="1">IF(BN132,OFFSET(INDIRECT("'"&amp;ED$67&amp;"'!f1"),O132-1,),"")</f>
        <v>1.1937603978440099</v>
      </c>
      <c r="DN132" cm="1">
        <f t="array" aca="1" ref="DN132" ca="1">IF(BO132,OFFSET(INDIRECT("'"&amp;EE$67&amp;"'!f1"),P132-1,),"")</f>
        <v>17.481670628301799</v>
      </c>
      <c r="DO132" cm="1">
        <f t="array" aca="1" ref="DO132" ca="1">IF(BP132,OFFSET(INDIRECT("'"&amp;EF$67&amp;"'!f1"),Q132-1,),"")</f>
        <v>7.4054412413388402</v>
      </c>
      <c r="DP132" cm="1">
        <f t="array" aca="1" ref="DP132" ca="1">IF(BQ132,OFFSET(INDIRECT("'"&amp;EG$67&amp;"'!f1"),R132-1,),"")</f>
        <v>67.386910758912506</v>
      </c>
      <c r="DQ132" cm="1">
        <f t="array" aca="1" ref="DQ132" ca="1">IF(BR132,OFFSET(INDIRECT("'"&amp;EH$67&amp;"'!f1"),S132-1,),"")</f>
        <v>7.4236013730987898</v>
      </c>
      <c r="DT132" cm="1">
        <f t="array" aca="1" ref="DT132" ca="1">IF(CL132,OFFSET(INDIRECT("'"&amp;DT$67&amp;"'!f1"),E132-1,),"")</f>
        <v>1.1937603978440099</v>
      </c>
      <c r="DU132" cm="1">
        <f t="array" aca="1" ref="DU132" ca="1">IF(CM132,OFFSET(INDIRECT("'"&amp;DU$67&amp;"'!f1"),F132-1,),"")</f>
        <v>17.481670628301799</v>
      </c>
      <c r="DV132" cm="1">
        <f t="array" aca="1" ref="DV132" ca="1">IF(CN132,OFFSET(INDIRECT("'"&amp;DV$67&amp;"'!f1"),G132-1,),"")</f>
        <v>7.4054412413388402</v>
      </c>
      <c r="DW132" cm="1">
        <f t="array" aca="1" ref="DW132" ca="1">IF(CO132,OFFSET(INDIRECT("'"&amp;DW$67&amp;"'!f1"),H132-1,),"")</f>
        <v>67.386910758912506</v>
      </c>
      <c r="DX132" cm="1">
        <f t="array" aca="1" ref="DX132" ca="1">IF(CP132,OFFSET(INDIRECT("'"&amp;DX$67&amp;"'!f1"),I132-1,),"")</f>
        <v>7.4236013730987898</v>
      </c>
      <c r="DY132" cm="1">
        <f t="array" aca="1" ref="DY132" ca="1">IF(CQ132,OFFSET(INDIRECT("'"&amp;DY$67&amp;"'!f1"),J132-1,),"")</f>
        <v>1.1937603978440099</v>
      </c>
      <c r="DZ132" cm="1">
        <f t="array" aca="1" ref="DZ132" ca="1">IF(CR132,OFFSET(INDIRECT("'"&amp;DZ$67&amp;"'!f1"),K132-1,),"")</f>
        <v>17.481670628301799</v>
      </c>
      <c r="EA132" cm="1">
        <f t="array" aca="1" ref="EA132" ca="1">IF(CS132,OFFSET(INDIRECT("'"&amp;EA$67&amp;"'!f1"),L132-1,),"")</f>
        <v>7.4054412413388402</v>
      </c>
      <c r="EB132" cm="1">
        <f t="array" aca="1" ref="EB132" ca="1">IF(CT132,OFFSET(INDIRECT("'"&amp;EB$67&amp;"'!f1"),M132-1,),"")</f>
        <v>67.386910758912506</v>
      </c>
      <c r="EC132" cm="1">
        <f t="array" aca="1" ref="EC132" ca="1">IF(CU132,OFFSET(INDIRECT("'"&amp;EC$67&amp;"'!f1"),N132-1,),"")</f>
        <v>7.4236013730987898</v>
      </c>
      <c r="ED132" cm="1">
        <f t="array" aca="1" ref="ED132" ca="1">IF(CV132,OFFSET(INDIRECT("'"&amp;ED$67&amp;"'!f1"),O132-1,),"")</f>
        <v>1.1937603978440099</v>
      </c>
      <c r="EE132" cm="1">
        <f t="array" aca="1" ref="EE132" ca="1">IF(CW132,OFFSET(INDIRECT("'"&amp;EE$67&amp;"'!f1"),P132-1,),"")</f>
        <v>17.481670628301799</v>
      </c>
      <c r="EF132" cm="1">
        <f t="array" aca="1" ref="EF132" ca="1">IF(CX132,OFFSET(INDIRECT("'"&amp;EF$67&amp;"'!f1"),Q132-1,),"")</f>
        <v>7.4054412413388402</v>
      </c>
      <c r="EG132" cm="1">
        <f t="array" aca="1" ref="EG132" ca="1">IF(CY132,OFFSET(INDIRECT("'"&amp;EG$67&amp;"'!f1"),R132-1,),"")</f>
        <v>67.386910758912506</v>
      </c>
      <c r="EH132" cm="1">
        <f t="array" aca="1" ref="EH132" ca="1">IF(CZ132,OFFSET(INDIRECT("'"&amp;EH$67&amp;"'!f1"),S132-1,),"")</f>
        <v>7.4236013730987898</v>
      </c>
      <c r="EK132" cm="1">
        <f t="array" aca="1" ref="EK132" ca="1">IF(ISNA(E132),0,OFFSET(INDIRECT("'"&amp;EK$67&amp;"'!g1"),E132-1,)*CL132)</f>
        <v>1</v>
      </c>
      <c r="EL132" cm="1">
        <f t="array" aca="1" ref="EL132" ca="1">IF(ISNA(F132),0,OFFSET(INDIRECT("'"&amp;EL$67&amp;"'!g1"),F132-1,)*CM132)</f>
        <v>44</v>
      </c>
      <c r="EM132" cm="1">
        <f t="array" aca="1" ref="EM132" ca="1">IF(ISNA(G132),0,OFFSET(INDIRECT("'"&amp;EM$67&amp;"'!g1"),G132-1,)*CN132)</f>
        <v>79</v>
      </c>
      <c r="EN132" cm="1">
        <f t="array" aca="1" ref="EN132" ca="1">IF(ISNA(H132),0,OFFSET(INDIRECT("'"&amp;EN$67&amp;"'!g1"),H132-1,)*CO132)</f>
        <v>46</v>
      </c>
      <c r="EO132" cm="1">
        <f t="array" aca="1" ref="EO132" ca="1">IF(ISNA(I132),0,OFFSET(INDIRECT("'"&amp;EO$67&amp;"'!g1"),I132-1,)*CP132)</f>
        <v>3886</v>
      </c>
      <c r="EP132" cm="1">
        <f t="array" aca="1" ref="EP132" ca="1">IF(ISNA(J132),0,OFFSET(INDIRECT("'"&amp;EP$67&amp;"'!g1"),J132-1,)*CQ132)</f>
        <v>1</v>
      </c>
      <c r="EQ132" cm="1">
        <f t="array" aca="1" ref="EQ132" ca="1">IF(ISNA(K132),0,OFFSET(INDIRECT("'"&amp;EQ$67&amp;"'!g1"),K132-1,)*CR132)</f>
        <v>44</v>
      </c>
      <c r="ER132" cm="1">
        <f t="array" aca="1" ref="ER132" ca="1">IF(ISNA(L132),0,OFFSET(INDIRECT("'"&amp;ER$67&amp;"'!g1"),L132-1,)*CS132)</f>
        <v>79</v>
      </c>
      <c r="ES132" cm="1">
        <f t="array" aca="1" ref="ES132" ca="1">IF(ISNA(M132),0,OFFSET(INDIRECT("'"&amp;ES$67&amp;"'!g1"),M132-1,)*CT132)</f>
        <v>46</v>
      </c>
      <c r="ET132" cm="1">
        <f t="array" aca="1" ref="ET132" ca="1">IF(ISNA(N132),0,OFFSET(INDIRECT("'"&amp;ET$67&amp;"'!g1"),N132-1,)*CU132)</f>
        <v>3886</v>
      </c>
      <c r="EU132" cm="1">
        <f t="array" aca="1" ref="EU132" ca="1">IF(ISNA(O132),0,OFFSET(INDIRECT("'"&amp;EU$67&amp;"'!g1"),O132-1,)*CV132)</f>
        <v>1</v>
      </c>
      <c r="EV132" cm="1">
        <f t="array" aca="1" ref="EV132" ca="1">IF(ISNA(P132),0,OFFSET(INDIRECT("'"&amp;EV$67&amp;"'!g1"),P132-1,)*CW132)</f>
        <v>44</v>
      </c>
      <c r="EW132" cm="1">
        <f t="array" aca="1" ref="EW132" ca="1">IF(ISNA(Q132),0,OFFSET(INDIRECT("'"&amp;EW$67&amp;"'!g1"),Q132-1,)*CX132)</f>
        <v>79</v>
      </c>
      <c r="EX132" cm="1">
        <f t="array" aca="1" ref="EX132" ca="1">IF(ISNA(R132),0,OFFSET(INDIRECT("'"&amp;EX$67&amp;"'!g1"),R132-1,)*CY132)</f>
        <v>46</v>
      </c>
      <c r="EY132" cm="1">
        <f t="array" aca="1" ref="EY132" ca="1">IF(ISNA(S132),0,OFFSET(INDIRECT("'"&amp;EY$67&amp;"'!g1"),S132-1,)*CZ132)</f>
        <v>3886</v>
      </c>
      <c r="FB132" s="10" cm="1">
        <f t="array" aca="1" ref="FB132" ca="1">IF(ISNA(E132),0,OFFSET(INDIRECT("'"&amp;EK$67&amp;"'!h1"),E132-1,))</f>
        <v>1</v>
      </c>
      <c r="FC132" s="10" cm="1">
        <f t="array" aca="1" ref="FC132" ca="1">IF(ISNA(F132),0,OFFSET(INDIRECT("'"&amp;EL$67&amp;"'!h1"),F132-1,))</f>
        <v>10000</v>
      </c>
      <c r="FD132" s="10" cm="1">
        <f t="array" aca="1" ref="FD132" ca="1">IF(ISNA(G132),0,OFFSET(INDIRECT("'"&amp;EM$67&amp;"'!h1"),G132-1,))</f>
        <v>10000</v>
      </c>
      <c r="FE132" s="10" cm="1">
        <f t="array" aca="1" ref="FE132" ca="1">IF(ISNA(H132),0,OFFSET(INDIRECT("'"&amp;EN$67&amp;"'!h1"),H132-1,))</f>
        <v>10000</v>
      </c>
      <c r="FF132" s="10" cm="1">
        <f t="array" aca="1" ref="FF132" ca="1">IF(ISNA(I132),0,OFFSET(INDIRECT("'"&amp;EO$67&amp;"'!h1"),I132-1,))</f>
        <v>10000</v>
      </c>
      <c r="FG132" s="10" cm="1">
        <f t="array" aca="1" ref="FG132" ca="1">IF(ISNA(J132),0,OFFSET(INDIRECT("'"&amp;EP$67&amp;"'!h1"),J132-1,))</f>
        <v>1</v>
      </c>
      <c r="FH132" s="10" cm="1">
        <f t="array" aca="1" ref="FH132" ca="1">IF(ISNA(K132),0,OFFSET(INDIRECT("'"&amp;EQ$67&amp;"'!h1"),K132-1,))</f>
        <v>10000</v>
      </c>
      <c r="FI132" s="10" cm="1">
        <f t="array" aca="1" ref="FI132" ca="1">IF(ISNA(L132),0,OFFSET(INDIRECT("'"&amp;ER$67&amp;"'!h1"),L132-1,))</f>
        <v>10000</v>
      </c>
      <c r="FJ132" s="10" cm="1">
        <f t="array" aca="1" ref="FJ132" ca="1">IF(ISNA(M132),0,OFFSET(INDIRECT("'"&amp;ES$67&amp;"'!h1"),M132-1,))</f>
        <v>10000</v>
      </c>
      <c r="FK132" s="10" cm="1">
        <f t="array" aca="1" ref="FK132" ca="1">IF(ISNA(N132),0,OFFSET(INDIRECT("'"&amp;ET$67&amp;"'!h1"),N132-1,))</f>
        <v>10000</v>
      </c>
      <c r="FL132" s="10" cm="1">
        <f t="array" aca="1" ref="FL132" ca="1">IF(ISNA(O132),0,OFFSET(INDIRECT("'"&amp;EU$67&amp;"'!h1"),O132-1,))</f>
        <v>1</v>
      </c>
      <c r="FM132" s="10" cm="1">
        <f t="array" aca="1" ref="FM132" ca="1">IF(ISNA(P132),0,OFFSET(INDIRECT("'"&amp;EV$67&amp;"'!h1"),P132-1,))</f>
        <v>10000</v>
      </c>
      <c r="FN132" s="10" cm="1">
        <f t="array" aca="1" ref="FN132" ca="1">IF(ISNA(Q132),0,OFFSET(INDIRECT("'"&amp;EW$67&amp;"'!h1"),Q132-1,))</f>
        <v>10000</v>
      </c>
      <c r="FO132" s="10" cm="1">
        <f t="array" aca="1" ref="FO132" ca="1">IF(ISNA(R132),0,OFFSET(INDIRECT("'"&amp;EX$67&amp;"'!h1"),R132-1,))</f>
        <v>10000</v>
      </c>
      <c r="FP132" s="10" cm="1">
        <f t="array" aca="1" ref="FP132" ca="1">IF(ISNA(S132),0,OFFSET(INDIRECT("'"&amp;EY$67&amp;"'!h1"),S132-1,))</f>
        <v>10000</v>
      </c>
      <c r="FQ132" s="10"/>
      <c r="FS132">
        <f t="shared" ca="1" si="126"/>
        <v>59</v>
      </c>
      <c r="FT132" t="e">
        <f t="shared" ref="FT132:FT163" ca="1" si="156">OFFSET($DC132,,$FT$66-1)</f>
        <v>#N/A</v>
      </c>
      <c r="FU132" t="e">
        <f t="shared" ref="FU132:FU163" ca="1" si="157">OFFSET($EK132,,$FT$66-1)</f>
        <v>#N/A</v>
      </c>
      <c r="FV132" t="e">
        <f t="shared" ref="FV132:FV163" ca="1" si="158">OFFSET($FB132,,$FT$66-1)</f>
        <v>#N/A</v>
      </c>
      <c r="FW132" s="4" t="e">
        <f t="shared" ca="1" si="127"/>
        <v>#N/A</v>
      </c>
      <c r="FX132" s="5" t="e">
        <f t="shared" ca="1" si="128"/>
        <v>#N/A</v>
      </c>
    </row>
    <row r="133" spans="1:180" x14ac:dyDescent="0.2">
      <c r="A133" t="str" cm="1">
        <f t="array" aca="1" ref="A133" ca="1">INDIRECT($A$67&amp;"!A"&amp;ROW(C133)+$B$65)</f>
        <v>[[60,10,11]]</v>
      </c>
      <c r="B133" cm="1">
        <f t="array" aca="1" ref="B133" ca="1">INDIRECT($A$67&amp;"!b"&amp;ROW(C133)+$B$65)</f>
        <v>60</v>
      </c>
      <c r="C133">
        <f t="shared" ref="C133:C188" ca="1" si="159">MIN(BU133:CG133,D133)</f>
        <v>11</v>
      </c>
      <c r="D133">
        <f>best!D93</f>
        <v>14</v>
      </c>
      <c r="E133">
        <f t="shared" ca="1" si="155"/>
        <v>90</v>
      </c>
      <c r="F133">
        <f t="shared" ca="1" si="155"/>
        <v>90</v>
      </c>
      <c r="G133">
        <f t="shared" ca="1" si="155"/>
        <v>90</v>
      </c>
      <c r="H133">
        <f t="shared" ca="1" si="155"/>
        <v>82</v>
      </c>
      <c r="I133">
        <f t="shared" ca="1" si="155"/>
        <v>91</v>
      </c>
      <c r="J133">
        <f t="shared" ca="1" si="155"/>
        <v>90</v>
      </c>
      <c r="K133">
        <f t="shared" ca="1" si="155"/>
        <v>90</v>
      </c>
      <c r="L133">
        <f t="shared" ca="1" si="155"/>
        <v>90</v>
      </c>
      <c r="M133">
        <f t="shared" ca="1" si="155"/>
        <v>82</v>
      </c>
      <c r="N133">
        <f t="shared" ca="1" si="155"/>
        <v>91</v>
      </c>
      <c r="O133">
        <f t="shared" ca="1" si="155"/>
        <v>90</v>
      </c>
      <c r="P133">
        <f t="shared" ca="1" si="155"/>
        <v>90</v>
      </c>
      <c r="Q133">
        <f t="shared" ca="1" si="155"/>
        <v>90</v>
      </c>
      <c r="R133">
        <f t="shared" ca="1" si="155"/>
        <v>82</v>
      </c>
      <c r="S133">
        <f t="shared" ca="1" si="155"/>
        <v>91</v>
      </c>
      <c r="V133" cm="1">
        <f t="array" aca="1" ref="V133" ca="1">IF(ISNA(E133),,OFFSET(INDIRECT("'"&amp;V$67&amp;"'!d1"),E133-1,))</f>
        <v>11</v>
      </c>
      <c r="W133" cm="1">
        <f t="array" aca="1" ref="W133" ca="1">IF(ISNA(F133),,OFFSET(INDIRECT("'"&amp;W$67&amp;"'!d1"),F133-1,))</f>
        <v>11</v>
      </c>
      <c r="X133" cm="1">
        <f t="array" aca="1" ref="X133" ca="1">IF(ISNA(G133),,OFFSET(INDIRECT("'"&amp;X$67&amp;"'!d1"),G133-1,))</f>
        <v>11</v>
      </c>
      <c r="Y133" cm="1">
        <f t="array" aca="1" ref="Y133" ca="1">IF(ISNA(H133),,OFFSET(INDIRECT("'"&amp;Y$67&amp;"'!d1"),H133-1,))</f>
        <v>11</v>
      </c>
      <c r="Z133" cm="1">
        <f t="array" aca="1" ref="Z133" ca="1">IF(ISNA(I133),,OFFSET(INDIRECT("'"&amp;Z$67&amp;"'!d1"),I133-1,))</f>
        <v>11</v>
      </c>
      <c r="AA133" cm="1">
        <f t="array" aca="1" ref="AA133" ca="1">IF(ISNA(J133),,OFFSET(INDIRECT("'"&amp;AA$67&amp;"'!d1"),J133-1,))</f>
        <v>11</v>
      </c>
      <c r="AB133" cm="1">
        <f t="array" aca="1" ref="AB133" ca="1">IF(ISNA(K133),,OFFSET(INDIRECT("'"&amp;AB$67&amp;"'!d1"),K133-1,))</f>
        <v>11</v>
      </c>
      <c r="AC133" cm="1">
        <f t="array" aca="1" ref="AC133" ca="1">IF(ISNA(L133),,OFFSET(INDIRECT("'"&amp;AC$67&amp;"'!d1"),L133-1,))</f>
        <v>11</v>
      </c>
      <c r="AD133" cm="1">
        <f t="array" aca="1" ref="AD133" ca="1">IF(ISNA(M133),,OFFSET(INDIRECT("'"&amp;AD$67&amp;"'!d1"),M133-1,))</f>
        <v>11</v>
      </c>
      <c r="AE133" cm="1">
        <f t="array" aca="1" ref="AE133" ca="1">IF(ISNA(N133),,OFFSET(INDIRECT("'"&amp;AE$67&amp;"'!d1"),N133-1,))</f>
        <v>11</v>
      </c>
      <c r="AF133" cm="1">
        <f t="array" aca="1" ref="AF133" ca="1">IF(ISNA(O133),,OFFSET(INDIRECT("'"&amp;AF$67&amp;"'!d1"),O133-1,))</f>
        <v>11</v>
      </c>
      <c r="AG133" cm="1">
        <f t="array" aca="1" ref="AG133" ca="1">IF(ISNA(P133),,OFFSET(INDIRECT("'"&amp;AG$67&amp;"'!d1"),P133-1,))</f>
        <v>11</v>
      </c>
      <c r="AH133" cm="1">
        <f t="array" aca="1" ref="AH133" ca="1">IF(ISNA(Q133),,OFFSET(INDIRECT("'"&amp;AH$67&amp;"'!d1"),Q133-1,))</f>
        <v>11</v>
      </c>
      <c r="AI133" cm="1">
        <f t="array" aca="1" ref="AI133" ca="1">IF(ISNA(R133),,OFFSET(INDIRECT("'"&amp;AI$67&amp;"'!d1"),R133-1,))</f>
        <v>11</v>
      </c>
      <c r="AJ133" cm="1">
        <f t="array" aca="1" ref="AJ133" ca="1">IF(ISNA(S133),,OFFSET(INDIRECT("'"&amp;AJ$67&amp;"'!d1"),S133-1,))</f>
        <v>11</v>
      </c>
      <c r="AM133">
        <f t="shared" ca="1" si="131"/>
        <v>0</v>
      </c>
      <c r="AN133">
        <f t="shared" ca="1" si="131"/>
        <v>0</v>
      </c>
      <c r="AO133">
        <f t="shared" ca="1" si="131"/>
        <v>0</v>
      </c>
      <c r="AP133">
        <f t="shared" ca="1" si="131"/>
        <v>0</v>
      </c>
      <c r="AQ133">
        <f t="shared" ca="1" si="131"/>
        <v>0</v>
      </c>
      <c r="AR133">
        <f t="shared" ca="1" si="138"/>
        <v>0</v>
      </c>
      <c r="AS133">
        <f t="shared" ca="1" si="138"/>
        <v>0</v>
      </c>
      <c r="AT133">
        <f t="shared" ca="1" si="138"/>
        <v>0</v>
      </c>
      <c r="AU133">
        <f t="shared" ca="1" si="138"/>
        <v>0</v>
      </c>
      <c r="AV133">
        <f t="shared" ca="1" si="138"/>
        <v>0</v>
      </c>
      <c r="AW133">
        <f t="shared" ca="1" si="139"/>
        <v>0</v>
      </c>
      <c r="AX133">
        <f t="shared" ca="1" si="139"/>
        <v>0</v>
      </c>
      <c r="AY133">
        <f t="shared" ca="1" si="139"/>
        <v>0</v>
      </c>
      <c r="AZ133">
        <f t="shared" ca="1" si="139"/>
        <v>0</v>
      </c>
      <c r="BA133">
        <f t="shared" ca="1" si="139"/>
        <v>0</v>
      </c>
      <c r="BD133">
        <f t="shared" ca="1" si="148"/>
        <v>1</v>
      </c>
      <c r="BE133">
        <f t="shared" ca="1" si="148"/>
        <v>1</v>
      </c>
      <c r="BF133">
        <f t="shared" ca="1" si="148"/>
        <v>1</v>
      </c>
      <c r="BG133">
        <f t="shared" ca="1" si="148"/>
        <v>1</v>
      </c>
      <c r="BH133">
        <f t="shared" ca="1" si="148"/>
        <v>1</v>
      </c>
      <c r="BI133">
        <f t="shared" ca="1" si="149"/>
        <v>1</v>
      </c>
      <c r="BJ133">
        <f t="shared" ca="1" si="149"/>
        <v>1</v>
      </c>
      <c r="BK133">
        <f t="shared" ca="1" si="149"/>
        <v>1</v>
      </c>
      <c r="BL133">
        <f t="shared" ca="1" si="149"/>
        <v>1</v>
      </c>
      <c r="BM133">
        <f t="shared" ca="1" si="149"/>
        <v>1</v>
      </c>
      <c r="BN133">
        <f t="shared" ca="1" si="146"/>
        <v>1</v>
      </c>
      <c r="BO133">
        <f t="shared" ca="1" si="146"/>
        <v>1</v>
      </c>
      <c r="BP133">
        <f t="shared" ca="1" si="146"/>
        <v>1</v>
      </c>
      <c r="BQ133">
        <f t="shared" ca="1" si="146"/>
        <v>1</v>
      </c>
      <c r="BR133">
        <f t="shared" ca="1" si="146"/>
        <v>1</v>
      </c>
      <c r="BU133">
        <f t="shared" ca="1" si="150"/>
        <v>11</v>
      </c>
      <c r="BV133">
        <f t="shared" ca="1" si="150"/>
        <v>11</v>
      </c>
      <c r="BW133">
        <f t="shared" ca="1" si="150"/>
        <v>11</v>
      </c>
      <c r="BX133">
        <f t="shared" ca="1" si="150"/>
        <v>11</v>
      </c>
      <c r="BY133">
        <f t="shared" ca="1" si="150"/>
        <v>11</v>
      </c>
      <c r="BZ133">
        <f t="shared" ca="1" si="151"/>
        <v>11</v>
      </c>
      <c r="CA133">
        <f t="shared" ca="1" si="151"/>
        <v>11</v>
      </c>
      <c r="CB133">
        <f t="shared" ca="1" si="151"/>
        <v>11</v>
      </c>
      <c r="CC133">
        <f t="shared" ca="1" si="151"/>
        <v>11</v>
      </c>
      <c r="CD133">
        <f t="shared" ca="1" si="151"/>
        <v>11</v>
      </c>
      <c r="CE133">
        <f t="shared" ca="1" si="147"/>
        <v>11</v>
      </c>
      <c r="CF133">
        <f t="shared" ca="1" si="147"/>
        <v>11</v>
      </c>
      <c r="CG133">
        <f t="shared" ca="1" si="147"/>
        <v>11</v>
      </c>
      <c r="CH133">
        <f t="shared" ca="1" si="147"/>
        <v>11</v>
      </c>
      <c r="CI133">
        <f t="shared" ca="1" si="147"/>
        <v>11</v>
      </c>
      <c r="CL133">
        <f t="shared" ca="1" si="152"/>
        <v>1</v>
      </c>
      <c r="CM133">
        <f t="shared" ca="1" si="152"/>
        <v>1</v>
      </c>
      <c r="CN133">
        <f t="shared" ca="1" si="152"/>
        <v>1</v>
      </c>
      <c r="CO133">
        <f t="shared" ca="1" si="152"/>
        <v>1</v>
      </c>
      <c r="CP133">
        <f t="shared" ca="1" si="152"/>
        <v>1</v>
      </c>
      <c r="CQ133">
        <f t="shared" ca="1" si="153"/>
        <v>1</v>
      </c>
      <c r="CR133">
        <f t="shared" ca="1" si="153"/>
        <v>1</v>
      </c>
      <c r="CS133">
        <f t="shared" ca="1" si="153"/>
        <v>1</v>
      </c>
      <c r="CT133">
        <f t="shared" ca="1" si="153"/>
        <v>1</v>
      </c>
      <c r="CU133">
        <f t="shared" ca="1" si="153"/>
        <v>1</v>
      </c>
      <c r="CV133">
        <f t="shared" ca="1" si="145"/>
        <v>1</v>
      </c>
      <c r="CW133">
        <f t="shared" ca="1" si="145"/>
        <v>1</v>
      </c>
      <c r="CX133">
        <f t="shared" ca="1" si="145"/>
        <v>1</v>
      </c>
      <c r="CY133">
        <f t="shared" ca="1" si="145"/>
        <v>1</v>
      </c>
      <c r="CZ133">
        <f t="shared" ca="1" si="145"/>
        <v>1</v>
      </c>
      <c r="DC133" cm="1">
        <f t="array" aca="1" ref="DC133" ca="1">IF(BD133,OFFSET(INDIRECT("'"&amp;DT$67&amp;"'!f1"),E133-1,),"")</f>
        <v>1.24732156191021</v>
      </c>
      <c r="DD133" cm="1">
        <f t="array" aca="1" ref="DD133" ca="1">IF(BE133,OFFSET(INDIRECT("'"&amp;DU$67&amp;"'!f1"),F133-1,),"")</f>
        <v>16.6664726771414</v>
      </c>
      <c r="DE133" cm="1">
        <f t="array" aca="1" ref="DE133" ca="1">IF(BF133,OFFSET(INDIRECT("'"&amp;DV$67&amp;"'!f1"),G133-1,),"")</f>
        <v>7.26150977797806</v>
      </c>
      <c r="DF133" cm="1">
        <f t="array" aca="1" ref="DF133" ca="1">IF(BG133,OFFSET(INDIRECT("'"&amp;DW$67&amp;"'!f1"),H133-1,),"")</f>
        <v>67.209117114543901</v>
      </c>
      <c r="DG133" cm="1">
        <f t="array" aca="1" ref="DG133" ca="1">IF(BH133,OFFSET(INDIRECT("'"&amp;DX$67&amp;"'!f1"),I133-1,),"")</f>
        <v>7.2208898318931398</v>
      </c>
      <c r="DH133" cm="1">
        <f t="array" aca="1" ref="DH133" ca="1">IF(BI133,OFFSET(INDIRECT("'"&amp;DY$67&amp;"'!f1"),J133-1,),"")</f>
        <v>1.24732156191021</v>
      </c>
      <c r="DI133" cm="1">
        <f t="array" aca="1" ref="DI133" ca="1">IF(BJ133,OFFSET(INDIRECT("'"&amp;DZ$67&amp;"'!f1"),K133-1,),"")</f>
        <v>16.6664726771414</v>
      </c>
      <c r="DJ133" cm="1">
        <f t="array" aca="1" ref="DJ133" ca="1">IF(BK133,OFFSET(INDIRECT("'"&amp;EA$67&amp;"'!f1"),L133-1,),"")</f>
        <v>7.26150977797806</v>
      </c>
      <c r="DK133" cm="1">
        <f t="array" aca="1" ref="DK133" ca="1">IF(BL133,OFFSET(INDIRECT("'"&amp;EB$67&amp;"'!f1"),M133-1,),"")</f>
        <v>67.209117114543901</v>
      </c>
      <c r="DL133" cm="1">
        <f t="array" aca="1" ref="DL133" ca="1">IF(BM133,OFFSET(INDIRECT("'"&amp;EC$67&amp;"'!f1"),N133-1,),"")</f>
        <v>7.2208898318931398</v>
      </c>
      <c r="DM133" cm="1">
        <f t="array" aca="1" ref="DM133" ca="1">IF(BN133,OFFSET(INDIRECT("'"&amp;ED$67&amp;"'!f1"),O133-1,),"")</f>
        <v>1.24732156191021</v>
      </c>
      <c r="DN133" cm="1">
        <f t="array" aca="1" ref="DN133" ca="1">IF(BO133,OFFSET(INDIRECT("'"&amp;EE$67&amp;"'!f1"),P133-1,),"")</f>
        <v>16.6664726771414</v>
      </c>
      <c r="DO133" cm="1">
        <f t="array" aca="1" ref="DO133" ca="1">IF(BP133,OFFSET(INDIRECT("'"&amp;EF$67&amp;"'!f1"),Q133-1,),"")</f>
        <v>7.26150977797806</v>
      </c>
      <c r="DP133" cm="1">
        <f t="array" aca="1" ref="DP133" ca="1">IF(BQ133,OFFSET(INDIRECT("'"&amp;EG$67&amp;"'!f1"),R133-1,),"")</f>
        <v>67.209117114543901</v>
      </c>
      <c r="DQ133" cm="1">
        <f t="array" aca="1" ref="DQ133" ca="1">IF(BR133,OFFSET(INDIRECT("'"&amp;EH$67&amp;"'!f1"),S133-1,),"")</f>
        <v>7.2208898318931398</v>
      </c>
      <c r="DT133" cm="1">
        <f t="array" aca="1" ref="DT133" ca="1">IF(CL133,OFFSET(INDIRECT("'"&amp;DT$67&amp;"'!f1"),E133-1,),"")</f>
        <v>1.24732156191021</v>
      </c>
      <c r="DU133" cm="1">
        <f t="array" aca="1" ref="DU133" ca="1">IF(CM133,OFFSET(INDIRECT("'"&amp;DU$67&amp;"'!f1"),F133-1,),"")</f>
        <v>16.6664726771414</v>
      </c>
      <c r="DV133" cm="1">
        <f t="array" aca="1" ref="DV133" ca="1">IF(CN133,OFFSET(INDIRECT("'"&amp;DV$67&amp;"'!f1"),G133-1,),"")</f>
        <v>7.26150977797806</v>
      </c>
      <c r="DW133" cm="1">
        <f t="array" aca="1" ref="DW133" ca="1">IF(CO133,OFFSET(INDIRECT("'"&amp;DW$67&amp;"'!f1"),H133-1,),"")</f>
        <v>67.209117114543901</v>
      </c>
      <c r="DX133" cm="1">
        <f t="array" aca="1" ref="DX133" ca="1">IF(CP133,OFFSET(INDIRECT("'"&amp;DX$67&amp;"'!f1"),I133-1,),"")</f>
        <v>7.2208898318931398</v>
      </c>
      <c r="DY133" cm="1">
        <f t="array" aca="1" ref="DY133" ca="1">IF(CQ133,OFFSET(INDIRECT("'"&amp;DY$67&amp;"'!f1"),J133-1,),"")</f>
        <v>1.24732156191021</v>
      </c>
      <c r="DZ133" cm="1">
        <f t="array" aca="1" ref="DZ133" ca="1">IF(CR133,OFFSET(INDIRECT("'"&amp;DZ$67&amp;"'!f1"),K133-1,),"")</f>
        <v>16.6664726771414</v>
      </c>
      <c r="EA133" cm="1">
        <f t="array" aca="1" ref="EA133" ca="1">IF(CS133,OFFSET(INDIRECT("'"&amp;EA$67&amp;"'!f1"),L133-1,),"")</f>
        <v>7.26150977797806</v>
      </c>
      <c r="EB133" cm="1">
        <f t="array" aca="1" ref="EB133" ca="1">IF(CT133,OFFSET(INDIRECT("'"&amp;EB$67&amp;"'!f1"),M133-1,),"")</f>
        <v>67.209117114543901</v>
      </c>
      <c r="EC133" cm="1">
        <f t="array" aca="1" ref="EC133" ca="1">IF(CU133,OFFSET(INDIRECT("'"&amp;EC$67&amp;"'!f1"),N133-1,),"")</f>
        <v>7.2208898318931398</v>
      </c>
      <c r="ED133" cm="1">
        <f t="array" aca="1" ref="ED133" ca="1">IF(CV133,OFFSET(INDIRECT("'"&amp;ED$67&amp;"'!f1"),O133-1,),"")</f>
        <v>1.24732156191021</v>
      </c>
      <c r="EE133" cm="1">
        <f t="array" aca="1" ref="EE133" ca="1">IF(CW133,OFFSET(INDIRECT("'"&amp;EE$67&amp;"'!f1"),P133-1,),"")</f>
        <v>16.6664726771414</v>
      </c>
      <c r="EF133" cm="1">
        <f t="array" aca="1" ref="EF133" ca="1">IF(CX133,OFFSET(INDIRECT("'"&amp;EF$67&amp;"'!f1"),Q133-1,),"")</f>
        <v>7.26150977797806</v>
      </c>
      <c r="EG133" cm="1">
        <f t="array" aca="1" ref="EG133" ca="1">IF(CY133,OFFSET(INDIRECT("'"&amp;EG$67&amp;"'!f1"),R133-1,),"")</f>
        <v>67.209117114543901</v>
      </c>
      <c r="EH133" cm="1">
        <f t="array" aca="1" ref="EH133" ca="1">IF(CZ133,OFFSET(INDIRECT("'"&amp;EH$67&amp;"'!f1"),S133-1,),"")</f>
        <v>7.2208898318931398</v>
      </c>
      <c r="EK133" cm="1">
        <f t="array" aca="1" ref="EK133" ca="1">IF(ISNA(E133),0,OFFSET(INDIRECT("'"&amp;EK$67&amp;"'!g1"),E133-1,)*CL133)</f>
        <v>1</v>
      </c>
      <c r="EL133" cm="1">
        <f t="array" aca="1" ref="EL133" ca="1">IF(ISNA(F133),0,OFFSET(INDIRECT("'"&amp;EL$67&amp;"'!g1"),F133-1,)*CM133)</f>
        <v>40</v>
      </c>
      <c r="EM133" cm="1">
        <f t="array" aca="1" ref="EM133" ca="1">IF(ISNA(G133),0,OFFSET(INDIRECT("'"&amp;EM$67&amp;"'!g1"),G133-1,)*CN133)</f>
        <v>56</v>
      </c>
      <c r="EN133" cm="1">
        <f t="array" aca="1" ref="EN133" ca="1">IF(ISNA(H133),0,OFFSET(INDIRECT("'"&amp;EN$67&amp;"'!g1"),H133-1,)*CO133)</f>
        <v>43</v>
      </c>
      <c r="EO133" cm="1">
        <f t="array" aca="1" ref="EO133" ca="1">IF(ISNA(I133),0,OFFSET(INDIRECT("'"&amp;EO$67&amp;"'!g1"),I133-1,)*CP133)</f>
        <v>3967</v>
      </c>
      <c r="EP133" cm="1">
        <f t="array" aca="1" ref="EP133" ca="1">IF(ISNA(J133),0,OFFSET(INDIRECT("'"&amp;EP$67&amp;"'!g1"),J133-1,)*CQ133)</f>
        <v>1</v>
      </c>
      <c r="EQ133" cm="1">
        <f t="array" aca="1" ref="EQ133" ca="1">IF(ISNA(K133),0,OFFSET(INDIRECT("'"&amp;EQ$67&amp;"'!g1"),K133-1,)*CR133)</f>
        <v>40</v>
      </c>
      <c r="ER133" cm="1">
        <f t="array" aca="1" ref="ER133" ca="1">IF(ISNA(L133),0,OFFSET(INDIRECT("'"&amp;ER$67&amp;"'!g1"),L133-1,)*CS133)</f>
        <v>56</v>
      </c>
      <c r="ES133" cm="1">
        <f t="array" aca="1" ref="ES133" ca="1">IF(ISNA(M133),0,OFFSET(INDIRECT("'"&amp;ES$67&amp;"'!g1"),M133-1,)*CT133)</f>
        <v>43</v>
      </c>
      <c r="ET133" cm="1">
        <f t="array" aca="1" ref="ET133" ca="1">IF(ISNA(N133),0,OFFSET(INDIRECT("'"&amp;ET$67&amp;"'!g1"),N133-1,)*CU133)</f>
        <v>3967</v>
      </c>
      <c r="EU133" cm="1">
        <f t="array" aca="1" ref="EU133" ca="1">IF(ISNA(O133),0,OFFSET(INDIRECT("'"&amp;EU$67&amp;"'!g1"),O133-1,)*CV133)</f>
        <v>1</v>
      </c>
      <c r="EV133" cm="1">
        <f t="array" aca="1" ref="EV133" ca="1">IF(ISNA(P133),0,OFFSET(INDIRECT("'"&amp;EV$67&amp;"'!g1"),P133-1,)*CW133)</f>
        <v>40</v>
      </c>
      <c r="EW133" cm="1">
        <f t="array" aca="1" ref="EW133" ca="1">IF(ISNA(Q133),0,OFFSET(INDIRECT("'"&amp;EW$67&amp;"'!g1"),Q133-1,)*CX133)</f>
        <v>56</v>
      </c>
      <c r="EX133" cm="1">
        <f t="array" aca="1" ref="EX133" ca="1">IF(ISNA(R133),0,OFFSET(INDIRECT("'"&amp;EX$67&amp;"'!g1"),R133-1,)*CY133)</f>
        <v>43</v>
      </c>
      <c r="EY133" cm="1">
        <f t="array" aca="1" ref="EY133" ca="1">IF(ISNA(S133),0,OFFSET(INDIRECT("'"&amp;EY$67&amp;"'!g1"),S133-1,)*CZ133)</f>
        <v>3967</v>
      </c>
      <c r="FB133" s="10" cm="1">
        <f t="array" aca="1" ref="FB133" ca="1">IF(ISNA(E133),0,OFFSET(INDIRECT("'"&amp;EK$67&amp;"'!h1"),E133-1,))</f>
        <v>1</v>
      </c>
      <c r="FC133" s="10" cm="1">
        <f t="array" aca="1" ref="FC133" ca="1">IF(ISNA(F133),0,OFFSET(INDIRECT("'"&amp;EL$67&amp;"'!h1"),F133-1,))</f>
        <v>10000</v>
      </c>
      <c r="FD133" s="10" cm="1">
        <f t="array" aca="1" ref="FD133" ca="1">IF(ISNA(G133),0,OFFSET(INDIRECT("'"&amp;EM$67&amp;"'!h1"),G133-1,))</f>
        <v>10000</v>
      </c>
      <c r="FE133" s="10" cm="1">
        <f t="array" aca="1" ref="FE133" ca="1">IF(ISNA(H133),0,OFFSET(INDIRECT("'"&amp;EN$67&amp;"'!h1"),H133-1,))</f>
        <v>10000</v>
      </c>
      <c r="FF133" s="10" cm="1">
        <f t="array" aca="1" ref="FF133" ca="1">IF(ISNA(I133),0,OFFSET(INDIRECT("'"&amp;EO$67&amp;"'!h1"),I133-1,))</f>
        <v>10000</v>
      </c>
      <c r="FG133" s="10" cm="1">
        <f t="array" aca="1" ref="FG133" ca="1">IF(ISNA(J133),0,OFFSET(INDIRECT("'"&amp;EP$67&amp;"'!h1"),J133-1,))</f>
        <v>1</v>
      </c>
      <c r="FH133" s="10" cm="1">
        <f t="array" aca="1" ref="FH133" ca="1">IF(ISNA(K133),0,OFFSET(INDIRECT("'"&amp;EQ$67&amp;"'!h1"),K133-1,))</f>
        <v>10000</v>
      </c>
      <c r="FI133" s="10" cm="1">
        <f t="array" aca="1" ref="FI133" ca="1">IF(ISNA(L133),0,OFFSET(INDIRECT("'"&amp;ER$67&amp;"'!h1"),L133-1,))</f>
        <v>10000</v>
      </c>
      <c r="FJ133" s="10" cm="1">
        <f t="array" aca="1" ref="FJ133" ca="1">IF(ISNA(M133),0,OFFSET(INDIRECT("'"&amp;ES$67&amp;"'!h1"),M133-1,))</f>
        <v>10000</v>
      </c>
      <c r="FK133" s="10" cm="1">
        <f t="array" aca="1" ref="FK133" ca="1">IF(ISNA(N133),0,OFFSET(INDIRECT("'"&amp;ET$67&amp;"'!h1"),N133-1,))</f>
        <v>10000</v>
      </c>
      <c r="FL133" s="10" cm="1">
        <f t="array" aca="1" ref="FL133" ca="1">IF(ISNA(O133),0,OFFSET(INDIRECT("'"&amp;EU$67&amp;"'!h1"),O133-1,))</f>
        <v>1</v>
      </c>
      <c r="FM133" s="10" cm="1">
        <f t="array" aca="1" ref="FM133" ca="1">IF(ISNA(P133),0,OFFSET(INDIRECT("'"&amp;EV$67&amp;"'!h1"),P133-1,))</f>
        <v>10000</v>
      </c>
      <c r="FN133" s="10" cm="1">
        <f t="array" aca="1" ref="FN133" ca="1">IF(ISNA(Q133),0,OFFSET(INDIRECT("'"&amp;EW$67&amp;"'!h1"),Q133-1,))</f>
        <v>10000</v>
      </c>
      <c r="FO133" s="10" cm="1">
        <f t="array" aca="1" ref="FO133" ca="1">IF(ISNA(R133),0,OFFSET(INDIRECT("'"&amp;EX$67&amp;"'!h1"),R133-1,))</f>
        <v>10000</v>
      </c>
      <c r="FP133" s="10" cm="1">
        <f t="array" aca="1" ref="FP133" ca="1">IF(ISNA(S133),0,OFFSET(INDIRECT("'"&amp;EY$67&amp;"'!h1"),S133-1,))</f>
        <v>10000</v>
      </c>
      <c r="FQ133" s="10"/>
      <c r="FS133">
        <f t="shared" ref="FS133:FS188" ca="1" si="160">B133</f>
        <v>60</v>
      </c>
      <c r="FT133" t="e">
        <f t="shared" ca="1" si="156"/>
        <v>#N/A</v>
      </c>
      <c r="FU133" t="e">
        <f t="shared" ca="1" si="157"/>
        <v>#N/A</v>
      </c>
      <c r="FV133" t="e">
        <f t="shared" ca="1" si="158"/>
        <v>#N/A</v>
      </c>
      <c r="FW133" s="4" t="e">
        <f t="shared" ref="FW133:FW188" ca="1" si="161">IF(FV133,FU133/FV133,NA())</f>
        <v>#N/A</v>
      </c>
      <c r="FX133" s="5" t="e">
        <f t="shared" ref="FX133:FX188" ca="1" si="162">IF(FU133,FT133/FU133,NA())</f>
        <v>#N/A</v>
      </c>
    </row>
    <row r="134" spans="1:180" x14ac:dyDescent="0.2">
      <c r="A134" t="str" cm="1">
        <f t="array" aca="1" ref="A134" ca="1">INDIRECT($A$67&amp;"!A"&amp;ROW(C134)+$B$65)</f>
        <v>[[61,10,11]]</v>
      </c>
      <c r="B134" cm="1">
        <f t="array" aca="1" ref="B134" ca="1">INDIRECT($A$67&amp;"!b"&amp;ROW(C134)+$B$65)</f>
        <v>61</v>
      </c>
      <c r="C134">
        <f t="shared" ca="1" si="159"/>
        <v>11</v>
      </c>
      <c r="D134">
        <f>best!D94</f>
        <v>14</v>
      </c>
      <c r="E134">
        <f t="shared" ca="1" si="155"/>
        <v>91</v>
      </c>
      <c r="F134">
        <f t="shared" ca="1" si="155"/>
        <v>91</v>
      </c>
      <c r="G134">
        <f t="shared" ca="1" si="155"/>
        <v>91</v>
      </c>
      <c r="H134">
        <f t="shared" ca="1" si="155"/>
        <v>83</v>
      </c>
      <c r="I134">
        <f t="shared" ca="1" si="155"/>
        <v>92</v>
      </c>
      <c r="J134">
        <f t="shared" ca="1" si="155"/>
        <v>91</v>
      </c>
      <c r="K134">
        <f t="shared" ca="1" si="155"/>
        <v>91</v>
      </c>
      <c r="L134">
        <f t="shared" ca="1" si="155"/>
        <v>91</v>
      </c>
      <c r="M134">
        <f t="shared" ca="1" si="155"/>
        <v>83</v>
      </c>
      <c r="N134">
        <f t="shared" ca="1" si="155"/>
        <v>92</v>
      </c>
      <c r="O134">
        <f t="shared" ca="1" si="155"/>
        <v>91</v>
      </c>
      <c r="P134">
        <f t="shared" ca="1" si="155"/>
        <v>91</v>
      </c>
      <c r="Q134">
        <f t="shared" ca="1" si="155"/>
        <v>91</v>
      </c>
      <c r="R134">
        <f t="shared" ca="1" si="155"/>
        <v>83</v>
      </c>
      <c r="S134">
        <f t="shared" ca="1" si="155"/>
        <v>92</v>
      </c>
      <c r="V134" cm="1">
        <f t="array" aca="1" ref="V134" ca="1">IF(ISNA(E134),,OFFSET(INDIRECT("'"&amp;V$67&amp;"'!d1"),E134-1,))</f>
        <v>11</v>
      </c>
      <c r="W134" cm="1">
        <f t="array" aca="1" ref="W134" ca="1">IF(ISNA(F134),,OFFSET(INDIRECT("'"&amp;W$67&amp;"'!d1"),F134-1,))</f>
        <v>11</v>
      </c>
      <c r="X134" cm="1">
        <f t="array" aca="1" ref="X134" ca="1">IF(ISNA(G134),,OFFSET(INDIRECT("'"&amp;X$67&amp;"'!d1"),G134-1,))</f>
        <v>11</v>
      </c>
      <c r="Y134" cm="1">
        <f t="array" aca="1" ref="Y134" ca="1">IF(ISNA(H134),,OFFSET(INDIRECT("'"&amp;Y$67&amp;"'!d1"),H134-1,))</f>
        <v>11</v>
      </c>
      <c r="Z134" cm="1">
        <f t="array" aca="1" ref="Z134" ca="1">IF(ISNA(I134),,OFFSET(INDIRECT("'"&amp;Z$67&amp;"'!d1"),I134-1,))</f>
        <v>11</v>
      </c>
      <c r="AA134" cm="1">
        <f t="array" aca="1" ref="AA134" ca="1">IF(ISNA(J134),,OFFSET(INDIRECT("'"&amp;AA$67&amp;"'!d1"),J134-1,))</f>
        <v>11</v>
      </c>
      <c r="AB134" cm="1">
        <f t="array" aca="1" ref="AB134" ca="1">IF(ISNA(K134),,OFFSET(INDIRECT("'"&amp;AB$67&amp;"'!d1"),K134-1,))</f>
        <v>11</v>
      </c>
      <c r="AC134" cm="1">
        <f t="array" aca="1" ref="AC134" ca="1">IF(ISNA(L134),,OFFSET(INDIRECT("'"&amp;AC$67&amp;"'!d1"),L134-1,))</f>
        <v>11</v>
      </c>
      <c r="AD134" cm="1">
        <f t="array" aca="1" ref="AD134" ca="1">IF(ISNA(M134),,OFFSET(INDIRECT("'"&amp;AD$67&amp;"'!d1"),M134-1,))</f>
        <v>11</v>
      </c>
      <c r="AE134" cm="1">
        <f t="array" aca="1" ref="AE134" ca="1">IF(ISNA(N134),,OFFSET(INDIRECT("'"&amp;AE$67&amp;"'!d1"),N134-1,))</f>
        <v>11</v>
      </c>
      <c r="AF134" cm="1">
        <f t="array" aca="1" ref="AF134" ca="1">IF(ISNA(O134),,OFFSET(INDIRECT("'"&amp;AF$67&amp;"'!d1"),O134-1,))</f>
        <v>11</v>
      </c>
      <c r="AG134" cm="1">
        <f t="array" aca="1" ref="AG134" ca="1">IF(ISNA(P134),,OFFSET(INDIRECT("'"&amp;AG$67&amp;"'!d1"),P134-1,))</f>
        <v>11</v>
      </c>
      <c r="AH134" cm="1">
        <f t="array" aca="1" ref="AH134" ca="1">IF(ISNA(Q134),,OFFSET(INDIRECT("'"&amp;AH$67&amp;"'!d1"),Q134-1,))</f>
        <v>11</v>
      </c>
      <c r="AI134" cm="1">
        <f t="array" aca="1" ref="AI134" ca="1">IF(ISNA(R134),,OFFSET(INDIRECT("'"&amp;AI$67&amp;"'!d1"),R134-1,))</f>
        <v>11</v>
      </c>
      <c r="AJ134" cm="1">
        <f t="array" aca="1" ref="AJ134" ca="1">IF(ISNA(S134),,OFFSET(INDIRECT("'"&amp;AJ$67&amp;"'!d1"),S134-1,))</f>
        <v>11</v>
      </c>
      <c r="AM134">
        <f t="shared" ca="1" si="131"/>
        <v>0</v>
      </c>
      <c r="AN134">
        <f t="shared" ca="1" si="131"/>
        <v>0</v>
      </c>
      <c r="AO134">
        <f t="shared" ca="1" si="131"/>
        <v>0</v>
      </c>
      <c r="AP134">
        <f t="shared" ca="1" si="131"/>
        <v>0</v>
      </c>
      <c r="AQ134">
        <f t="shared" ca="1" si="131"/>
        <v>0</v>
      </c>
      <c r="AR134">
        <f t="shared" ca="1" si="138"/>
        <v>0</v>
      </c>
      <c r="AS134">
        <f t="shared" ca="1" si="138"/>
        <v>0</v>
      </c>
      <c r="AT134">
        <f t="shared" ca="1" si="138"/>
        <v>0</v>
      </c>
      <c r="AU134">
        <f t="shared" ca="1" si="138"/>
        <v>0</v>
      </c>
      <c r="AV134">
        <f t="shared" ca="1" si="138"/>
        <v>0</v>
      </c>
      <c r="AW134">
        <f t="shared" ca="1" si="139"/>
        <v>0</v>
      </c>
      <c r="AX134">
        <f t="shared" ca="1" si="139"/>
        <v>0</v>
      </c>
      <c r="AY134">
        <f t="shared" ca="1" si="139"/>
        <v>0</v>
      </c>
      <c r="AZ134">
        <f t="shared" ca="1" si="139"/>
        <v>0</v>
      </c>
      <c r="BA134">
        <f t="shared" ca="1" si="139"/>
        <v>0</v>
      </c>
      <c r="BD134">
        <f t="shared" ca="1" si="148"/>
        <v>1</v>
      </c>
      <c r="BE134">
        <f t="shared" ca="1" si="148"/>
        <v>1</v>
      </c>
      <c r="BF134">
        <f t="shared" ca="1" si="148"/>
        <v>1</v>
      </c>
      <c r="BG134">
        <f t="shared" ca="1" si="148"/>
        <v>1</v>
      </c>
      <c r="BH134">
        <f t="shared" ca="1" si="148"/>
        <v>1</v>
      </c>
      <c r="BI134">
        <f t="shared" ca="1" si="149"/>
        <v>1</v>
      </c>
      <c r="BJ134">
        <f t="shared" ca="1" si="149"/>
        <v>1</v>
      </c>
      <c r="BK134">
        <f t="shared" ca="1" si="149"/>
        <v>1</v>
      </c>
      <c r="BL134">
        <f t="shared" ca="1" si="149"/>
        <v>1</v>
      </c>
      <c r="BM134">
        <f t="shared" ca="1" si="149"/>
        <v>1</v>
      </c>
      <c r="BN134">
        <f t="shared" ca="1" si="146"/>
        <v>1</v>
      </c>
      <c r="BO134">
        <f t="shared" ca="1" si="146"/>
        <v>1</v>
      </c>
      <c r="BP134">
        <f t="shared" ca="1" si="146"/>
        <v>1</v>
      </c>
      <c r="BQ134">
        <f t="shared" ca="1" si="146"/>
        <v>1</v>
      </c>
      <c r="BR134">
        <f t="shared" ca="1" si="146"/>
        <v>1</v>
      </c>
      <c r="BU134">
        <f t="shared" ca="1" si="150"/>
        <v>11</v>
      </c>
      <c r="BV134">
        <f t="shared" ca="1" si="150"/>
        <v>11</v>
      </c>
      <c r="BW134">
        <f t="shared" ca="1" si="150"/>
        <v>11</v>
      </c>
      <c r="BX134">
        <f t="shared" ca="1" si="150"/>
        <v>11</v>
      </c>
      <c r="BY134">
        <f t="shared" ca="1" si="150"/>
        <v>11</v>
      </c>
      <c r="BZ134">
        <f t="shared" ca="1" si="151"/>
        <v>11</v>
      </c>
      <c r="CA134">
        <f t="shared" ca="1" si="151"/>
        <v>11</v>
      </c>
      <c r="CB134">
        <f t="shared" ca="1" si="151"/>
        <v>11</v>
      </c>
      <c r="CC134">
        <f t="shared" ca="1" si="151"/>
        <v>11</v>
      </c>
      <c r="CD134">
        <f t="shared" ca="1" si="151"/>
        <v>11</v>
      </c>
      <c r="CE134">
        <f t="shared" ca="1" si="147"/>
        <v>11</v>
      </c>
      <c r="CF134">
        <f t="shared" ca="1" si="147"/>
        <v>11</v>
      </c>
      <c r="CG134">
        <f t="shared" ca="1" si="147"/>
        <v>11</v>
      </c>
      <c r="CH134">
        <f t="shared" ca="1" si="147"/>
        <v>11</v>
      </c>
      <c r="CI134">
        <f t="shared" ca="1" si="147"/>
        <v>11</v>
      </c>
      <c r="CL134">
        <f t="shared" ca="1" si="152"/>
        <v>1</v>
      </c>
      <c r="CM134">
        <f t="shared" ca="1" si="152"/>
        <v>1</v>
      </c>
      <c r="CN134">
        <f t="shared" ca="1" si="152"/>
        <v>1</v>
      </c>
      <c r="CO134">
        <f t="shared" ca="1" si="152"/>
        <v>1</v>
      </c>
      <c r="CP134">
        <f t="shared" ca="1" si="152"/>
        <v>1</v>
      </c>
      <c r="CQ134">
        <f t="shared" ca="1" si="153"/>
        <v>1</v>
      </c>
      <c r="CR134">
        <f t="shared" ca="1" si="153"/>
        <v>1</v>
      </c>
      <c r="CS134">
        <f t="shared" ca="1" si="153"/>
        <v>1</v>
      </c>
      <c r="CT134">
        <f t="shared" ca="1" si="153"/>
        <v>1</v>
      </c>
      <c r="CU134">
        <f t="shared" ca="1" si="153"/>
        <v>1</v>
      </c>
      <c r="CV134">
        <f t="shared" ca="1" si="145"/>
        <v>1</v>
      </c>
      <c r="CW134">
        <f t="shared" ca="1" si="145"/>
        <v>1</v>
      </c>
      <c r="CX134">
        <f t="shared" ca="1" si="145"/>
        <v>1</v>
      </c>
      <c r="CY134">
        <f t="shared" ca="1" si="145"/>
        <v>1</v>
      </c>
      <c r="CZ134">
        <f t="shared" ca="1" si="145"/>
        <v>1</v>
      </c>
      <c r="DC134" cm="1">
        <f t="array" aca="1" ref="DC134" ca="1">IF(BD134,OFFSET(INDIRECT("'"&amp;DT$67&amp;"'!f1"),E134-1,),"")</f>
        <v>1.28009026218205</v>
      </c>
      <c r="DD134" cm="1">
        <f t="array" aca="1" ref="DD134" ca="1">IF(BE134,OFFSET(INDIRECT("'"&amp;DU$67&amp;"'!f1"),F134-1,),"")</f>
        <v>17.198673237115099</v>
      </c>
      <c r="DE134" cm="1">
        <f t="array" aca="1" ref="DE134" ca="1">IF(BF134,OFFSET(INDIRECT("'"&amp;DV$67&amp;"'!f1"),G134-1,),"")</f>
        <v>7.6428091516718197</v>
      </c>
      <c r="DF134" cm="1">
        <f t="array" aca="1" ref="DF134" ca="1">IF(BG134,OFFSET(INDIRECT("'"&amp;DW$67&amp;"'!f1"),H134-1,),"")</f>
        <v>68.8600321710109</v>
      </c>
      <c r="DG134" cm="1">
        <f t="array" aca="1" ref="DG134" ca="1">IF(BH134,OFFSET(INDIRECT("'"&amp;DX$67&amp;"'!f1"),I134-1,),"")</f>
        <v>7.4908966310322196</v>
      </c>
      <c r="DH134" cm="1">
        <f t="array" aca="1" ref="DH134" ca="1">IF(BI134,OFFSET(INDIRECT("'"&amp;DY$67&amp;"'!f1"),J134-1,),"")</f>
        <v>1.28009026218205</v>
      </c>
      <c r="DI134" cm="1">
        <f t="array" aca="1" ref="DI134" ca="1">IF(BJ134,OFFSET(INDIRECT("'"&amp;DZ$67&amp;"'!f1"),K134-1,),"")</f>
        <v>17.198673237115099</v>
      </c>
      <c r="DJ134" cm="1">
        <f t="array" aca="1" ref="DJ134" ca="1">IF(BK134,OFFSET(INDIRECT("'"&amp;EA$67&amp;"'!f1"),L134-1,),"")</f>
        <v>7.6428091516718197</v>
      </c>
      <c r="DK134" cm="1">
        <f t="array" aca="1" ref="DK134" ca="1">IF(BL134,OFFSET(INDIRECT("'"&amp;EB$67&amp;"'!f1"),M134-1,),"")</f>
        <v>68.8600321710109</v>
      </c>
      <c r="DL134" cm="1">
        <f t="array" aca="1" ref="DL134" ca="1">IF(BM134,OFFSET(INDIRECT("'"&amp;EC$67&amp;"'!f1"),N134-1,),"")</f>
        <v>7.4908966310322196</v>
      </c>
      <c r="DM134" cm="1">
        <f t="array" aca="1" ref="DM134" ca="1">IF(BN134,OFFSET(INDIRECT("'"&amp;ED$67&amp;"'!f1"),O134-1,),"")</f>
        <v>1.28009026218205</v>
      </c>
      <c r="DN134" cm="1">
        <f t="array" aca="1" ref="DN134" ca="1">IF(BO134,OFFSET(INDIRECT("'"&amp;EE$67&amp;"'!f1"),P134-1,),"")</f>
        <v>17.198673237115099</v>
      </c>
      <c r="DO134" cm="1">
        <f t="array" aca="1" ref="DO134" ca="1">IF(BP134,OFFSET(INDIRECT("'"&amp;EF$67&amp;"'!f1"),Q134-1,),"")</f>
        <v>7.6428091516718197</v>
      </c>
      <c r="DP134" cm="1">
        <f t="array" aca="1" ref="DP134" ca="1">IF(BQ134,OFFSET(INDIRECT("'"&amp;EG$67&amp;"'!f1"),R134-1,),"")</f>
        <v>68.8600321710109</v>
      </c>
      <c r="DQ134" cm="1">
        <f t="array" aca="1" ref="DQ134" ca="1">IF(BR134,OFFSET(INDIRECT("'"&amp;EH$67&amp;"'!f1"),S134-1,),"")</f>
        <v>7.4908966310322196</v>
      </c>
      <c r="DT134" cm="1">
        <f t="array" aca="1" ref="DT134" ca="1">IF(CL134,OFFSET(INDIRECT("'"&amp;DT$67&amp;"'!f1"),E134-1,),"")</f>
        <v>1.28009026218205</v>
      </c>
      <c r="DU134" cm="1">
        <f t="array" aca="1" ref="DU134" ca="1">IF(CM134,OFFSET(INDIRECT("'"&amp;DU$67&amp;"'!f1"),F134-1,),"")</f>
        <v>17.198673237115099</v>
      </c>
      <c r="DV134" cm="1">
        <f t="array" aca="1" ref="DV134" ca="1">IF(CN134,OFFSET(INDIRECT("'"&amp;DV$67&amp;"'!f1"),G134-1,),"")</f>
        <v>7.6428091516718197</v>
      </c>
      <c r="DW134" cm="1">
        <f t="array" aca="1" ref="DW134" ca="1">IF(CO134,OFFSET(INDIRECT("'"&amp;DW$67&amp;"'!f1"),H134-1,),"")</f>
        <v>68.8600321710109</v>
      </c>
      <c r="DX134" cm="1">
        <f t="array" aca="1" ref="DX134" ca="1">IF(CP134,OFFSET(INDIRECT("'"&amp;DX$67&amp;"'!f1"),I134-1,),"")</f>
        <v>7.4908966310322196</v>
      </c>
      <c r="DY134" cm="1">
        <f t="array" aca="1" ref="DY134" ca="1">IF(CQ134,OFFSET(INDIRECT("'"&amp;DY$67&amp;"'!f1"),J134-1,),"")</f>
        <v>1.28009026218205</v>
      </c>
      <c r="DZ134" cm="1">
        <f t="array" aca="1" ref="DZ134" ca="1">IF(CR134,OFFSET(INDIRECT("'"&amp;DZ$67&amp;"'!f1"),K134-1,),"")</f>
        <v>17.198673237115099</v>
      </c>
      <c r="EA134" cm="1">
        <f t="array" aca="1" ref="EA134" ca="1">IF(CS134,OFFSET(INDIRECT("'"&amp;EA$67&amp;"'!f1"),L134-1,),"")</f>
        <v>7.6428091516718197</v>
      </c>
      <c r="EB134" cm="1">
        <f t="array" aca="1" ref="EB134" ca="1">IF(CT134,OFFSET(INDIRECT("'"&amp;EB$67&amp;"'!f1"),M134-1,),"")</f>
        <v>68.8600321710109</v>
      </c>
      <c r="EC134" cm="1">
        <f t="array" aca="1" ref="EC134" ca="1">IF(CU134,OFFSET(INDIRECT("'"&amp;EC$67&amp;"'!f1"),N134-1,),"")</f>
        <v>7.4908966310322196</v>
      </c>
      <c r="ED134" cm="1">
        <f t="array" aca="1" ref="ED134" ca="1">IF(CV134,OFFSET(INDIRECT("'"&amp;ED$67&amp;"'!f1"),O134-1,),"")</f>
        <v>1.28009026218205</v>
      </c>
      <c r="EE134" cm="1">
        <f t="array" aca="1" ref="EE134" ca="1">IF(CW134,OFFSET(INDIRECT("'"&amp;EE$67&amp;"'!f1"),P134-1,),"")</f>
        <v>17.198673237115099</v>
      </c>
      <c r="EF134" cm="1">
        <f t="array" aca="1" ref="EF134" ca="1">IF(CX134,OFFSET(INDIRECT("'"&amp;EF$67&amp;"'!f1"),Q134-1,),"")</f>
        <v>7.6428091516718197</v>
      </c>
      <c r="EG134" cm="1">
        <f t="array" aca="1" ref="EG134" ca="1">IF(CY134,OFFSET(INDIRECT("'"&amp;EG$67&amp;"'!f1"),R134-1,),"")</f>
        <v>68.8600321710109</v>
      </c>
      <c r="EH134" cm="1">
        <f t="array" aca="1" ref="EH134" ca="1">IF(CZ134,OFFSET(INDIRECT("'"&amp;EH$67&amp;"'!f1"),S134-1,),"")</f>
        <v>7.4908966310322196</v>
      </c>
      <c r="EK134" cm="1">
        <f t="array" aca="1" ref="EK134" ca="1">IF(ISNA(E134),0,OFFSET(INDIRECT("'"&amp;EK$67&amp;"'!g1"),E134-1,)*CL134)</f>
        <v>1</v>
      </c>
      <c r="EL134" cm="1">
        <f t="array" aca="1" ref="EL134" ca="1">IF(ISNA(F134),0,OFFSET(INDIRECT("'"&amp;EL$67&amp;"'!g1"),F134-1,)*CM134)</f>
        <v>39</v>
      </c>
      <c r="EM134" cm="1">
        <f t="array" aca="1" ref="EM134" ca="1">IF(ISNA(G134),0,OFFSET(INDIRECT("'"&amp;EM$67&amp;"'!g1"),G134-1,)*CN134)</f>
        <v>47</v>
      </c>
      <c r="EN134" cm="1">
        <f t="array" aca="1" ref="EN134" ca="1">IF(ISNA(H134),0,OFFSET(INDIRECT("'"&amp;EN$67&amp;"'!g1"),H134-1,)*CO134)</f>
        <v>49</v>
      </c>
      <c r="EO134" cm="1">
        <f t="array" aca="1" ref="EO134" ca="1">IF(ISNA(I134),0,OFFSET(INDIRECT("'"&amp;EO$67&amp;"'!g1"),I134-1,)*CP134)</f>
        <v>3846</v>
      </c>
      <c r="EP134" cm="1">
        <f t="array" aca="1" ref="EP134" ca="1">IF(ISNA(J134),0,OFFSET(INDIRECT("'"&amp;EP$67&amp;"'!g1"),J134-1,)*CQ134)</f>
        <v>1</v>
      </c>
      <c r="EQ134" cm="1">
        <f t="array" aca="1" ref="EQ134" ca="1">IF(ISNA(K134),0,OFFSET(INDIRECT("'"&amp;EQ$67&amp;"'!g1"),K134-1,)*CR134)</f>
        <v>39</v>
      </c>
      <c r="ER134" cm="1">
        <f t="array" aca="1" ref="ER134" ca="1">IF(ISNA(L134),0,OFFSET(INDIRECT("'"&amp;ER$67&amp;"'!g1"),L134-1,)*CS134)</f>
        <v>47</v>
      </c>
      <c r="ES134" cm="1">
        <f t="array" aca="1" ref="ES134" ca="1">IF(ISNA(M134),0,OFFSET(INDIRECT("'"&amp;ES$67&amp;"'!g1"),M134-1,)*CT134)</f>
        <v>49</v>
      </c>
      <c r="ET134" cm="1">
        <f t="array" aca="1" ref="ET134" ca="1">IF(ISNA(N134),0,OFFSET(INDIRECT("'"&amp;ET$67&amp;"'!g1"),N134-1,)*CU134)</f>
        <v>3846</v>
      </c>
      <c r="EU134" cm="1">
        <f t="array" aca="1" ref="EU134" ca="1">IF(ISNA(O134),0,OFFSET(INDIRECT("'"&amp;EU$67&amp;"'!g1"),O134-1,)*CV134)</f>
        <v>1</v>
      </c>
      <c r="EV134" cm="1">
        <f t="array" aca="1" ref="EV134" ca="1">IF(ISNA(P134),0,OFFSET(INDIRECT("'"&amp;EV$67&amp;"'!g1"),P134-1,)*CW134)</f>
        <v>39</v>
      </c>
      <c r="EW134" cm="1">
        <f t="array" aca="1" ref="EW134" ca="1">IF(ISNA(Q134),0,OFFSET(INDIRECT("'"&amp;EW$67&amp;"'!g1"),Q134-1,)*CX134)</f>
        <v>47</v>
      </c>
      <c r="EX134" cm="1">
        <f t="array" aca="1" ref="EX134" ca="1">IF(ISNA(R134),0,OFFSET(INDIRECT("'"&amp;EX$67&amp;"'!g1"),R134-1,)*CY134)</f>
        <v>49</v>
      </c>
      <c r="EY134" cm="1">
        <f t="array" aca="1" ref="EY134" ca="1">IF(ISNA(S134),0,OFFSET(INDIRECT("'"&amp;EY$67&amp;"'!g1"),S134-1,)*CZ134)</f>
        <v>3846</v>
      </c>
      <c r="FB134" s="10" cm="1">
        <f t="array" aca="1" ref="FB134" ca="1">IF(ISNA(E134),0,OFFSET(INDIRECT("'"&amp;EK$67&amp;"'!h1"),E134-1,))</f>
        <v>1</v>
      </c>
      <c r="FC134" s="10" cm="1">
        <f t="array" aca="1" ref="FC134" ca="1">IF(ISNA(F134),0,OFFSET(INDIRECT("'"&amp;EL$67&amp;"'!h1"),F134-1,))</f>
        <v>10000</v>
      </c>
      <c r="FD134" s="10" cm="1">
        <f t="array" aca="1" ref="FD134" ca="1">IF(ISNA(G134),0,OFFSET(INDIRECT("'"&amp;EM$67&amp;"'!h1"),G134-1,))</f>
        <v>10000</v>
      </c>
      <c r="FE134" s="10" cm="1">
        <f t="array" aca="1" ref="FE134" ca="1">IF(ISNA(H134),0,OFFSET(INDIRECT("'"&amp;EN$67&amp;"'!h1"),H134-1,))</f>
        <v>10000</v>
      </c>
      <c r="FF134" s="10" cm="1">
        <f t="array" aca="1" ref="FF134" ca="1">IF(ISNA(I134),0,OFFSET(INDIRECT("'"&amp;EO$67&amp;"'!h1"),I134-1,))</f>
        <v>10000</v>
      </c>
      <c r="FG134" s="10" cm="1">
        <f t="array" aca="1" ref="FG134" ca="1">IF(ISNA(J134),0,OFFSET(INDIRECT("'"&amp;EP$67&amp;"'!h1"),J134-1,))</f>
        <v>1</v>
      </c>
      <c r="FH134" s="10" cm="1">
        <f t="array" aca="1" ref="FH134" ca="1">IF(ISNA(K134),0,OFFSET(INDIRECT("'"&amp;EQ$67&amp;"'!h1"),K134-1,))</f>
        <v>10000</v>
      </c>
      <c r="FI134" s="10" cm="1">
        <f t="array" aca="1" ref="FI134" ca="1">IF(ISNA(L134),0,OFFSET(INDIRECT("'"&amp;ER$67&amp;"'!h1"),L134-1,))</f>
        <v>10000</v>
      </c>
      <c r="FJ134" s="10" cm="1">
        <f t="array" aca="1" ref="FJ134" ca="1">IF(ISNA(M134),0,OFFSET(INDIRECT("'"&amp;ES$67&amp;"'!h1"),M134-1,))</f>
        <v>10000</v>
      </c>
      <c r="FK134" s="10" cm="1">
        <f t="array" aca="1" ref="FK134" ca="1">IF(ISNA(N134),0,OFFSET(INDIRECT("'"&amp;ET$67&amp;"'!h1"),N134-1,))</f>
        <v>10000</v>
      </c>
      <c r="FL134" s="10" cm="1">
        <f t="array" aca="1" ref="FL134" ca="1">IF(ISNA(O134),0,OFFSET(INDIRECT("'"&amp;EU$67&amp;"'!h1"),O134-1,))</f>
        <v>1</v>
      </c>
      <c r="FM134" s="10" cm="1">
        <f t="array" aca="1" ref="FM134" ca="1">IF(ISNA(P134),0,OFFSET(INDIRECT("'"&amp;EV$67&amp;"'!h1"),P134-1,))</f>
        <v>10000</v>
      </c>
      <c r="FN134" s="10" cm="1">
        <f t="array" aca="1" ref="FN134" ca="1">IF(ISNA(Q134),0,OFFSET(INDIRECT("'"&amp;EW$67&amp;"'!h1"),Q134-1,))</f>
        <v>10000</v>
      </c>
      <c r="FO134" s="10" cm="1">
        <f t="array" aca="1" ref="FO134" ca="1">IF(ISNA(R134),0,OFFSET(INDIRECT("'"&amp;EX$67&amp;"'!h1"),R134-1,))</f>
        <v>10000</v>
      </c>
      <c r="FP134" s="10" cm="1">
        <f t="array" aca="1" ref="FP134" ca="1">IF(ISNA(S134),0,OFFSET(INDIRECT("'"&amp;EY$67&amp;"'!h1"),S134-1,))</f>
        <v>10000</v>
      </c>
      <c r="FQ134" s="10"/>
      <c r="FS134">
        <f t="shared" ca="1" si="160"/>
        <v>61</v>
      </c>
      <c r="FT134" t="e">
        <f t="shared" ca="1" si="156"/>
        <v>#N/A</v>
      </c>
      <c r="FU134" t="e">
        <f t="shared" ca="1" si="157"/>
        <v>#N/A</v>
      </c>
      <c r="FV134" t="e">
        <f t="shared" ca="1" si="158"/>
        <v>#N/A</v>
      </c>
      <c r="FW134" s="4" t="e">
        <f t="shared" ca="1" si="161"/>
        <v>#N/A</v>
      </c>
      <c r="FX134" s="5" t="e">
        <f t="shared" ca="1" si="162"/>
        <v>#N/A</v>
      </c>
    </row>
    <row r="135" spans="1:180" x14ac:dyDescent="0.2">
      <c r="A135" t="str" cm="1">
        <f t="array" aca="1" ref="A135" ca="1">INDIRECT($A$67&amp;"!A"&amp;ROW(C135)+$B$65)</f>
        <v>[[62,16,10]]</v>
      </c>
      <c r="B135" cm="1">
        <f t="array" aca="1" ref="B135" ca="1">INDIRECT($A$67&amp;"!b"&amp;ROW(C135)+$B$65)</f>
        <v>62</v>
      </c>
      <c r="C135">
        <f t="shared" ca="1" si="159"/>
        <v>10</v>
      </c>
      <c r="D135">
        <f>best!D95</f>
        <v>14</v>
      </c>
      <c r="E135">
        <f t="shared" ca="1" si="155"/>
        <v>92</v>
      </c>
      <c r="F135">
        <f t="shared" ca="1" si="155"/>
        <v>92</v>
      </c>
      <c r="G135">
        <f t="shared" ca="1" si="155"/>
        <v>92</v>
      </c>
      <c r="H135">
        <f t="shared" ca="1" si="155"/>
        <v>84</v>
      </c>
      <c r="I135">
        <f t="shared" ca="1" si="155"/>
        <v>93</v>
      </c>
      <c r="J135">
        <f t="shared" ca="1" si="155"/>
        <v>92</v>
      </c>
      <c r="K135">
        <f t="shared" ca="1" si="155"/>
        <v>92</v>
      </c>
      <c r="L135">
        <f t="shared" ca="1" si="155"/>
        <v>92</v>
      </c>
      <c r="M135">
        <f t="shared" ca="1" si="155"/>
        <v>84</v>
      </c>
      <c r="N135">
        <f t="shared" ca="1" si="155"/>
        <v>93</v>
      </c>
      <c r="O135">
        <f t="shared" ca="1" si="155"/>
        <v>92</v>
      </c>
      <c r="P135">
        <f t="shared" ca="1" si="155"/>
        <v>92</v>
      </c>
      <c r="Q135">
        <f t="shared" ca="1" si="155"/>
        <v>92</v>
      </c>
      <c r="R135">
        <f t="shared" ca="1" si="155"/>
        <v>84</v>
      </c>
      <c r="S135">
        <f t="shared" ca="1" si="155"/>
        <v>93</v>
      </c>
      <c r="V135" cm="1">
        <f t="array" aca="1" ref="V135" ca="1">IF(ISNA(E135),,OFFSET(INDIRECT("'"&amp;V$67&amp;"'!d1"),E135-1,))</f>
        <v>10</v>
      </c>
      <c r="W135" cm="1">
        <f t="array" aca="1" ref="W135" ca="1">IF(ISNA(F135),,OFFSET(INDIRECT("'"&amp;W$67&amp;"'!d1"),F135-1,))</f>
        <v>10</v>
      </c>
      <c r="X135" cm="1">
        <f t="array" aca="1" ref="X135" ca="1">IF(ISNA(G135),,OFFSET(INDIRECT("'"&amp;X$67&amp;"'!d1"),G135-1,))</f>
        <v>10</v>
      </c>
      <c r="Y135" cm="1">
        <f t="array" aca="1" ref="Y135" ca="1">IF(ISNA(H135),,OFFSET(INDIRECT("'"&amp;Y$67&amp;"'!d1"),H135-1,))</f>
        <v>10</v>
      </c>
      <c r="Z135" cm="1">
        <f t="array" aca="1" ref="Z135" ca="1">IF(ISNA(I135),,OFFSET(INDIRECT("'"&amp;Z$67&amp;"'!d1"),I135-1,))</f>
        <v>10</v>
      </c>
      <c r="AA135" cm="1">
        <f t="array" aca="1" ref="AA135" ca="1">IF(ISNA(J135),,OFFSET(INDIRECT("'"&amp;AA$67&amp;"'!d1"),J135-1,))</f>
        <v>10</v>
      </c>
      <c r="AB135" cm="1">
        <f t="array" aca="1" ref="AB135" ca="1">IF(ISNA(K135),,OFFSET(INDIRECT("'"&amp;AB$67&amp;"'!d1"),K135-1,))</f>
        <v>10</v>
      </c>
      <c r="AC135" cm="1">
        <f t="array" aca="1" ref="AC135" ca="1">IF(ISNA(L135),,OFFSET(INDIRECT("'"&amp;AC$67&amp;"'!d1"),L135-1,))</f>
        <v>10</v>
      </c>
      <c r="AD135" cm="1">
        <f t="array" aca="1" ref="AD135" ca="1">IF(ISNA(M135),,OFFSET(INDIRECT("'"&amp;AD$67&amp;"'!d1"),M135-1,))</f>
        <v>10</v>
      </c>
      <c r="AE135" cm="1">
        <f t="array" aca="1" ref="AE135" ca="1">IF(ISNA(N135),,OFFSET(INDIRECT("'"&amp;AE$67&amp;"'!d1"),N135-1,))</f>
        <v>10</v>
      </c>
      <c r="AF135" cm="1">
        <f t="array" aca="1" ref="AF135" ca="1">IF(ISNA(O135),,OFFSET(INDIRECT("'"&amp;AF$67&amp;"'!d1"),O135-1,))</f>
        <v>10</v>
      </c>
      <c r="AG135" cm="1">
        <f t="array" aca="1" ref="AG135" ca="1">IF(ISNA(P135),,OFFSET(INDIRECT("'"&amp;AG$67&amp;"'!d1"),P135-1,))</f>
        <v>10</v>
      </c>
      <c r="AH135" cm="1">
        <f t="array" aca="1" ref="AH135" ca="1">IF(ISNA(Q135),,OFFSET(INDIRECT("'"&amp;AH$67&amp;"'!d1"),Q135-1,))</f>
        <v>10</v>
      </c>
      <c r="AI135" cm="1">
        <f t="array" aca="1" ref="AI135" ca="1">IF(ISNA(R135),,OFFSET(INDIRECT("'"&amp;AI$67&amp;"'!d1"),R135-1,))</f>
        <v>10</v>
      </c>
      <c r="AJ135" cm="1">
        <f t="array" aca="1" ref="AJ135" ca="1">IF(ISNA(S135),,OFFSET(INDIRECT("'"&amp;AJ$67&amp;"'!d1"),S135-1,))</f>
        <v>10</v>
      </c>
      <c r="AM135">
        <f t="shared" ca="1" si="131"/>
        <v>0</v>
      </c>
      <c r="AN135">
        <f t="shared" ca="1" si="131"/>
        <v>0</v>
      </c>
      <c r="AO135">
        <f t="shared" ca="1" si="131"/>
        <v>0</v>
      </c>
      <c r="AP135">
        <f t="shared" ca="1" si="131"/>
        <v>0</v>
      </c>
      <c r="AQ135">
        <f t="shared" ca="1" si="131"/>
        <v>0</v>
      </c>
      <c r="AR135">
        <f t="shared" ca="1" si="138"/>
        <v>0</v>
      </c>
      <c r="AS135">
        <f t="shared" ca="1" si="138"/>
        <v>0</v>
      </c>
      <c r="AT135">
        <f t="shared" ca="1" si="138"/>
        <v>0</v>
      </c>
      <c r="AU135">
        <f t="shared" ca="1" si="138"/>
        <v>0</v>
      </c>
      <c r="AV135">
        <f t="shared" ca="1" si="138"/>
        <v>0</v>
      </c>
      <c r="AW135">
        <f t="shared" ca="1" si="139"/>
        <v>0</v>
      </c>
      <c r="AX135">
        <f t="shared" ca="1" si="139"/>
        <v>0</v>
      </c>
      <c r="AY135">
        <f t="shared" ca="1" si="139"/>
        <v>0</v>
      </c>
      <c r="AZ135">
        <f t="shared" ca="1" si="139"/>
        <v>0</v>
      </c>
      <c r="BA135">
        <f t="shared" ca="1" si="139"/>
        <v>0</v>
      </c>
      <c r="BD135">
        <f t="shared" ca="1" si="148"/>
        <v>1</v>
      </c>
      <c r="BE135">
        <f t="shared" ca="1" si="148"/>
        <v>1</v>
      </c>
      <c r="BF135">
        <f t="shared" ca="1" si="148"/>
        <v>1</v>
      </c>
      <c r="BG135">
        <f t="shared" ca="1" si="148"/>
        <v>1</v>
      </c>
      <c r="BH135">
        <f t="shared" ca="1" si="148"/>
        <v>1</v>
      </c>
      <c r="BI135">
        <f t="shared" ca="1" si="149"/>
        <v>1</v>
      </c>
      <c r="BJ135">
        <f t="shared" ca="1" si="149"/>
        <v>1</v>
      </c>
      <c r="BK135">
        <f t="shared" ca="1" si="149"/>
        <v>1</v>
      </c>
      <c r="BL135">
        <f t="shared" ca="1" si="149"/>
        <v>1</v>
      </c>
      <c r="BM135">
        <f t="shared" ca="1" si="149"/>
        <v>1</v>
      </c>
      <c r="BN135">
        <f t="shared" ca="1" si="146"/>
        <v>1</v>
      </c>
      <c r="BO135">
        <f t="shared" ca="1" si="146"/>
        <v>1</v>
      </c>
      <c r="BP135">
        <f t="shared" ca="1" si="146"/>
        <v>1</v>
      </c>
      <c r="BQ135">
        <f t="shared" ca="1" si="146"/>
        <v>1</v>
      </c>
      <c r="BR135">
        <f t="shared" ca="1" si="146"/>
        <v>1</v>
      </c>
      <c r="BU135">
        <f t="shared" ca="1" si="150"/>
        <v>10</v>
      </c>
      <c r="BV135">
        <f t="shared" ca="1" si="150"/>
        <v>10</v>
      </c>
      <c r="BW135">
        <f t="shared" ca="1" si="150"/>
        <v>10</v>
      </c>
      <c r="BX135">
        <f t="shared" ca="1" si="150"/>
        <v>10</v>
      </c>
      <c r="BY135">
        <f t="shared" ca="1" si="150"/>
        <v>10</v>
      </c>
      <c r="BZ135">
        <f t="shared" ca="1" si="151"/>
        <v>10</v>
      </c>
      <c r="CA135">
        <f t="shared" ca="1" si="151"/>
        <v>10</v>
      </c>
      <c r="CB135">
        <f t="shared" ca="1" si="151"/>
        <v>10</v>
      </c>
      <c r="CC135">
        <f t="shared" ca="1" si="151"/>
        <v>10</v>
      </c>
      <c r="CD135">
        <f t="shared" ca="1" si="151"/>
        <v>10</v>
      </c>
      <c r="CE135">
        <f t="shared" ca="1" si="147"/>
        <v>10</v>
      </c>
      <c r="CF135">
        <f t="shared" ca="1" si="147"/>
        <v>10</v>
      </c>
      <c r="CG135">
        <f t="shared" ca="1" si="147"/>
        <v>10</v>
      </c>
      <c r="CH135">
        <f t="shared" ca="1" si="147"/>
        <v>10</v>
      </c>
      <c r="CI135">
        <f t="shared" ca="1" si="147"/>
        <v>10</v>
      </c>
      <c r="CL135">
        <f t="shared" ca="1" si="152"/>
        <v>1</v>
      </c>
      <c r="CM135">
        <f t="shared" ca="1" si="152"/>
        <v>1</v>
      </c>
      <c r="CN135">
        <f t="shared" ca="1" si="152"/>
        <v>1</v>
      </c>
      <c r="CO135">
        <f t="shared" ca="1" si="152"/>
        <v>1</v>
      </c>
      <c r="CP135">
        <f t="shared" ca="1" si="152"/>
        <v>1</v>
      </c>
      <c r="CQ135">
        <f t="shared" ca="1" si="153"/>
        <v>1</v>
      </c>
      <c r="CR135">
        <f t="shared" ca="1" si="153"/>
        <v>1</v>
      </c>
      <c r="CS135">
        <f t="shared" ca="1" si="153"/>
        <v>1</v>
      </c>
      <c r="CT135">
        <f t="shared" ca="1" si="153"/>
        <v>1</v>
      </c>
      <c r="CU135">
        <f t="shared" ca="1" si="153"/>
        <v>1</v>
      </c>
      <c r="CV135">
        <f t="shared" ca="1" si="145"/>
        <v>1</v>
      </c>
      <c r="CW135">
        <f t="shared" ca="1" si="145"/>
        <v>1</v>
      </c>
      <c r="CX135">
        <f t="shared" ca="1" si="145"/>
        <v>1</v>
      </c>
      <c r="CY135">
        <f t="shared" ca="1" si="145"/>
        <v>1</v>
      </c>
      <c r="CZ135">
        <f t="shared" ca="1" si="145"/>
        <v>1</v>
      </c>
      <c r="DC135" cm="1">
        <f t="array" aca="1" ref="DC135" ca="1">IF(BD135,OFFSET(INDIRECT("'"&amp;DT$67&amp;"'!f1"),E135-1,),"")</f>
        <v>1.2789711691439101</v>
      </c>
      <c r="DD135" cm="1">
        <f t="array" aca="1" ref="DD135" ca="1">IF(BE135,OFFSET(INDIRECT("'"&amp;DU$67&amp;"'!f1"),F135-1,),"")</f>
        <v>22.611831001937301</v>
      </c>
      <c r="DE135" cm="1">
        <f t="array" aca="1" ref="DE135" ca="1">IF(BF135,OFFSET(INDIRECT("'"&amp;DV$67&amp;"'!f1"),G135-1,),"")</f>
        <v>9.5924680726602602</v>
      </c>
      <c r="DF135" cm="1">
        <f t="array" aca="1" ref="DF135" ca="1">IF(BG135,OFFSET(INDIRECT("'"&amp;DW$67&amp;"'!f1"),H135-1,),"")</f>
        <v>77.469237476587296</v>
      </c>
      <c r="DG135" cm="1">
        <f t="array" aca="1" ref="DG135" ca="1">IF(BH135,OFFSET(INDIRECT("'"&amp;DX$67&amp;"'!f1"),I135-1,),"")</f>
        <v>9.4450464677065593</v>
      </c>
      <c r="DH135" cm="1">
        <f t="array" aca="1" ref="DH135" ca="1">IF(BI135,OFFSET(INDIRECT("'"&amp;DY$67&amp;"'!f1"),J135-1,),"")</f>
        <v>1.2789711691439101</v>
      </c>
      <c r="DI135" cm="1">
        <f t="array" aca="1" ref="DI135" ca="1">IF(BJ135,OFFSET(INDIRECT("'"&amp;DZ$67&amp;"'!f1"),K135-1,),"")</f>
        <v>22.611831001937301</v>
      </c>
      <c r="DJ135" cm="1">
        <f t="array" aca="1" ref="DJ135" ca="1">IF(BK135,OFFSET(INDIRECT("'"&amp;EA$67&amp;"'!f1"),L135-1,),"")</f>
        <v>9.5924680726602602</v>
      </c>
      <c r="DK135" cm="1">
        <f t="array" aca="1" ref="DK135" ca="1">IF(BL135,OFFSET(INDIRECT("'"&amp;EB$67&amp;"'!f1"),M135-1,),"")</f>
        <v>77.469237476587296</v>
      </c>
      <c r="DL135" cm="1">
        <f t="array" aca="1" ref="DL135" ca="1">IF(BM135,OFFSET(INDIRECT("'"&amp;EC$67&amp;"'!f1"),N135-1,),"")</f>
        <v>9.4450464677065593</v>
      </c>
      <c r="DM135" cm="1">
        <f t="array" aca="1" ref="DM135" ca="1">IF(BN135,OFFSET(INDIRECT("'"&amp;ED$67&amp;"'!f1"),O135-1,),"")</f>
        <v>1.2789711691439101</v>
      </c>
      <c r="DN135" cm="1">
        <f t="array" aca="1" ref="DN135" ca="1">IF(BO135,OFFSET(INDIRECT("'"&amp;EE$67&amp;"'!f1"),P135-1,),"")</f>
        <v>22.611831001937301</v>
      </c>
      <c r="DO135" cm="1">
        <f t="array" aca="1" ref="DO135" ca="1">IF(BP135,OFFSET(INDIRECT("'"&amp;EF$67&amp;"'!f1"),Q135-1,),"")</f>
        <v>9.5924680726602602</v>
      </c>
      <c r="DP135" cm="1">
        <f t="array" aca="1" ref="DP135" ca="1">IF(BQ135,OFFSET(INDIRECT("'"&amp;EG$67&amp;"'!f1"),R135-1,),"")</f>
        <v>77.469237476587296</v>
      </c>
      <c r="DQ135" cm="1">
        <f t="array" aca="1" ref="DQ135" ca="1">IF(BR135,OFFSET(INDIRECT("'"&amp;EH$67&amp;"'!f1"),S135-1,),"")</f>
        <v>9.4450464677065593</v>
      </c>
      <c r="DT135" cm="1">
        <f t="array" aca="1" ref="DT135" ca="1">IF(CL135,OFFSET(INDIRECT("'"&amp;DT$67&amp;"'!f1"),E135-1,),"")</f>
        <v>1.2789711691439101</v>
      </c>
      <c r="DU135" cm="1">
        <f t="array" aca="1" ref="DU135" ca="1">IF(CM135,OFFSET(INDIRECT("'"&amp;DU$67&amp;"'!f1"),F135-1,),"")</f>
        <v>22.611831001937301</v>
      </c>
      <c r="DV135" cm="1">
        <f t="array" aca="1" ref="DV135" ca="1">IF(CN135,OFFSET(INDIRECT("'"&amp;DV$67&amp;"'!f1"),G135-1,),"")</f>
        <v>9.5924680726602602</v>
      </c>
      <c r="DW135" cm="1">
        <f t="array" aca="1" ref="DW135" ca="1">IF(CO135,OFFSET(INDIRECT("'"&amp;DW$67&amp;"'!f1"),H135-1,),"")</f>
        <v>77.469237476587296</v>
      </c>
      <c r="DX135" cm="1">
        <f t="array" aca="1" ref="DX135" ca="1">IF(CP135,OFFSET(INDIRECT("'"&amp;DX$67&amp;"'!f1"),I135-1,),"")</f>
        <v>9.4450464677065593</v>
      </c>
      <c r="DY135" cm="1">
        <f t="array" aca="1" ref="DY135" ca="1">IF(CQ135,OFFSET(INDIRECT("'"&amp;DY$67&amp;"'!f1"),J135-1,),"")</f>
        <v>1.2789711691439101</v>
      </c>
      <c r="DZ135" cm="1">
        <f t="array" aca="1" ref="DZ135" ca="1">IF(CR135,OFFSET(INDIRECT("'"&amp;DZ$67&amp;"'!f1"),K135-1,),"")</f>
        <v>22.611831001937301</v>
      </c>
      <c r="EA135" cm="1">
        <f t="array" aca="1" ref="EA135" ca="1">IF(CS135,OFFSET(INDIRECT("'"&amp;EA$67&amp;"'!f1"),L135-1,),"")</f>
        <v>9.5924680726602602</v>
      </c>
      <c r="EB135" cm="1">
        <f t="array" aca="1" ref="EB135" ca="1">IF(CT135,OFFSET(INDIRECT("'"&amp;EB$67&amp;"'!f1"),M135-1,),"")</f>
        <v>77.469237476587296</v>
      </c>
      <c r="EC135" cm="1">
        <f t="array" aca="1" ref="EC135" ca="1">IF(CU135,OFFSET(INDIRECT("'"&amp;EC$67&amp;"'!f1"),N135-1,),"")</f>
        <v>9.4450464677065593</v>
      </c>
      <c r="ED135" cm="1">
        <f t="array" aca="1" ref="ED135" ca="1">IF(CV135,OFFSET(INDIRECT("'"&amp;ED$67&amp;"'!f1"),O135-1,),"")</f>
        <v>1.2789711691439101</v>
      </c>
      <c r="EE135" cm="1">
        <f t="array" aca="1" ref="EE135" ca="1">IF(CW135,OFFSET(INDIRECT("'"&amp;EE$67&amp;"'!f1"),P135-1,),"")</f>
        <v>22.611831001937301</v>
      </c>
      <c r="EF135" cm="1">
        <f t="array" aca="1" ref="EF135" ca="1">IF(CX135,OFFSET(INDIRECT("'"&amp;EF$67&amp;"'!f1"),Q135-1,),"")</f>
        <v>9.5924680726602602</v>
      </c>
      <c r="EG135" cm="1">
        <f t="array" aca="1" ref="EG135" ca="1">IF(CY135,OFFSET(INDIRECT("'"&amp;EG$67&amp;"'!f1"),R135-1,),"")</f>
        <v>77.469237476587296</v>
      </c>
      <c r="EH135" cm="1">
        <f t="array" aca="1" ref="EH135" ca="1">IF(CZ135,OFFSET(INDIRECT("'"&amp;EH$67&amp;"'!f1"),S135-1,),"")</f>
        <v>9.4450464677065593</v>
      </c>
      <c r="EK135" cm="1">
        <f t="array" aca="1" ref="EK135" ca="1">IF(ISNA(E135),0,OFFSET(INDIRECT("'"&amp;EK$67&amp;"'!g1"),E135-1,)*CL135)</f>
        <v>1</v>
      </c>
      <c r="EL135" cm="1">
        <f t="array" aca="1" ref="EL135" ca="1">IF(ISNA(F135),0,OFFSET(INDIRECT("'"&amp;EL$67&amp;"'!g1"),F135-1,)*CM135)</f>
        <v>34</v>
      </c>
      <c r="EM135" cm="1">
        <f t="array" aca="1" ref="EM135" ca="1">IF(ISNA(G135),0,OFFSET(INDIRECT("'"&amp;EM$67&amp;"'!g1"),G135-1,)*CN135)</f>
        <v>46</v>
      </c>
      <c r="EN135" cm="1">
        <f t="array" aca="1" ref="EN135" ca="1">IF(ISNA(H135),0,OFFSET(INDIRECT("'"&amp;EN$67&amp;"'!g1"),H135-1,)*CO135)</f>
        <v>43</v>
      </c>
      <c r="EO135" cm="1">
        <f t="array" aca="1" ref="EO135" ca="1">IF(ISNA(I135),0,OFFSET(INDIRECT("'"&amp;EO$67&amp;"'!g1"),I135-1,)*CP135)</f>
        <v>3834</v>
      </c>
      <c r="EP135" cm="1">
        <f t="array" aca="1" ref="EP135" ca="1">IF(ISNA(J135),0,OFFSET(INDIRECT("'"&amp;EP$67&amp;"'!g1"),J135-1,)*CQ135)</f>
        <v>1</v>
      </c>
      <c r="EQ135" cm="1">
        <f t="array" aca="1" ref="EQ135" ca="1">IF(ISNA(K135),0,OFFSET(INDIRECT("'"&amp;EQ$67&amp;"'!g1"),K135-1,)*CR135)</f>
        <v>34</v>
      </c>
      <c r="ER135" cm="1">
        <f t="array" aca="1" ref="ER135" ca="1">IF(ISNA(L135),0,OFFSET(INDIRECT("'"&amp;ER$67&amp;"'!g1"),L135-1,)*CS135)</f>
        <v>46</v>
      </c>
      <c r="ES135" cm="1">
        <f t="array" aca="1" ref="ES135" ca="1">IF(ISNA(M135),0,OFFSET(INDIRECT("'"&amp;ES$67&amp;"'!g1"),M135-1,)*CT135)</f>
        <v>43</v>
      </c>
      <c r="ET135" cm="1">
        <f t="array" aca="1" ref="ET135" ca="1">IF(ISNA(N135),0,OFFSET(INDIRECT("'"&amp;ET$67&amp;"'!g1"),N135-1,)*CU135)</f>
        <v>3834</v>
      </c>
      <c r="EU135" cm="1">
        <f t="array" aca="1" ref="EU135" ca="1">IF(ISNA(O135),0,OFFSET(INDIRECT("'"&amp;EU$67&amp;"'!g1"),O135-1,)*CV135)</f>
        <v>1</v>
      </c>
      <c r="EV135" cm="1">
        <f t="array" aca="1" ref="EV135" ca="1">IF(ISNA(P135),0,OFFSET(INDIRECT("'"&amp;EV$67&amp;"'!g1"),P135-1,)*CW135)</f>
        <v>34</v>
      </c>
      <c r="EW135" cm="1">
        <f t="array" aca="1" ref="EW135" ca="1">IF(ISNA(Q135),0,OFFSET(INDIRECT("'"&amp;EW$67&amp;"'!g1"),Q135-1,)*CX135)</f>
        <v>46</v>
      </c>
      <c r="EX135" cm="1">
        <f t="array" aca="1" ref="EX135" ca="1">IF(ISNA(R135),0,OFFSET(INDIRECT("'"&amp;EX$67&amp;"'!g1"),R135-1,)*CY135)</f>
        <v>43</v>
      </c>
      <c r="EY135" cm="1">
        <f t="array" aca="1" ref="EY135" ca="1">IF(ISNA(S135),0,OFFSET(INDIRECT("'"&amp;EY$67&amp;"'!g1"),S135-1,)*CZ135)</f>
        <v>3834</v>
      </c>
      <c r="FB135" s="10" cm="1">
        <f t="array" aca="1" ref="FB135" ca="1">IF(ISNA(E135),0,OFFSET(INDIRECT("'"&amp;EK$67&amp;"'!h1"),E135-1,))</f>
        <v>1</v>
      </c>
      <c r="FC135" s="10" cm="1">
        <f t="array" aca="1" ref="FC135" ca="1">IF(ISNA(F135),0,OFFSET(INDIRECT("'"&amp;EL$67&amp;"'!h1"),F135-1,))</f>
        <v>10000</v>
      </c>
      <c r="FD135" s="10" cm="1">
        <f t="array" aca="1" ref="FD135" ca="1">IF(ISNA(G135),0,OFFSET(INDIRECT("'"&amp;EM$67&amp;"'!h1"),G135-1,))</f>
        <v>10000</v>
      </c>
      <c r="FE135" s="10" cm="1">
        <f t="array" aca="1" ref="FE135" ca="1">IF(ISNA(H135),0,OFFSET(INDIRECT("'"&amp;EN$67&amp;"'!h1"),H135-1,))</f>
        <v>10000</v>
      </c>
      <c r="FF135" s="10" cm="1">
        <f t="array" aca="1" ref="FF135" ca="1">IF(ISNA(I135),0,OFFSET(INDIRECT("'"&amp;EO$67&amp;"'!h1"),I135-1,))</f>
        <v>10000</v>
      </c>
      <c r="FG135" s="10" cm="1">
        <f t="array" aca="1" ref="FG135" ca="1">IF(ISNA(J135),0,OFFSET(INDIRECT("'"&amp;EP$67&amp;"'!h1"),J135-1,))</f>
        <v>1</v>
      </c>
      <c r="FH135" s="10" cm="1">
        <f t="array" aca="1" ref="FH135" ca="1">IF(ISNA(K135),0,OFFSET(INDIRECT("'"&amp;EQ$67&amp;"'!h1"),K135-1,))</f>
        <v>10000</v>
      </c>
      <c r="FI135" s="10" cm="1">
        <f t="array" aca="1" ref="FI135" ca="1">IF(ISNA(L135),0,OFFSET(INDIRECT("'"&amp;ER$67&amp;"'!h1"),L135-1,))</f>
        <v>10000</v>
      </c>
      <c r="FJ135" s="10" cm="1">
        <f t="array" aca="1" ref="FJ135" ca="1">IF(ISNA(M135),0,OFFSET(INDIRECT("'"&amp;ES$67&amp;"'!h1"),M135-1,))</f>
        <v>10000</v>
      </c>
      <c r="FK135" s="10" cm="1">
        <f t="array" aca="1" ref="FK135" ca="1">IF(ISNA(N135),0,OFFSET(INDIRECT("'"&amp;ET$67&amp;"'!h1"),N135-1,))</f>
        <v>10000</v>
      </c>
      <c r="FL135" s="10" cm="1">
        <f t="array" aca="1" ref="FL135" ca="1">IF(ISNA(O135),0,OFFSET(INDIRECT("'"&amp;EU$67&amp;"'!h1"),O135-1,))</f>
        <v>1</v>
      </c>
      <c r="FM135" s="10" cm="1">
        <f t="array" aca="1" ref="FM135" ca="1">IF(ISNA(P135),0,OFFSET(INDIRECT("'"&amp;EV$67&amp;"'!h1"),P135-1,))</f>
        <v>10000</v>
      </c>
      <c r="FN135" s="10" cm="1">
        <f t="array" aca="1" ref="FN135" ca="1">IF(ISNA(Q135),0,OFFSET(INDIRECT("'"&amp;EW$67&amp;"'!h1"),Q135-1,))</f>
        <v>10000</v>
      </c>
      <c r="FO135" s="10" cm="1">
        <f t="array" aca="1" ref="FO135" ca="1">IF(ISNA(R135),0,OFFSET(INDIRECT("'"&amp;EX$67&amp;"'!h1"),R135-1,))</f>
        <v>10000</v>
      </c>
      <c r="FP135" s="10" cm="1">
        <f t="array" aca="1" ref="FP135" ca="1">IF(ISNA(S135),0,OFFSET(INDIRECT("'"&amp;EY$67&amp;"'!h1"),S135-1,))</f>
        <v>10000</v>
      </c>
      <c r="FQ135" s="10"/>
      <c r="FS135">
        <f t="shared" ca="1" si="160"/>
        <v>62</v>
      </c>
      <c r="FT135" t="e">
        <f t="shared" ca="1" si="156"/>
        <v>#N/A</v>
      </c>
      <c r="FU135" t="e">
        <f t="shared" ca="1" si="157"/>
        <v>#N/A</v>
      </c>
      <c r="FV135" t="e">
        <f t="shared" ca="1" si="158"/>
        <v>#N/A</v>
      </c>
      <c r="FW135" s="4" t="e">
        <f t="shared" ca="1" si="161"/>
        <v>#N/A</v>
      </c>
      <c r="FX135" s="5" t="e">
        <f t="shared" ca="1" si="162"/>
        <v>#N/A</v>
      </c>
    </row>
    <row r="136" spans="1:180" x14ac:dyDescent="0.2">
      <c r="A136" t="str" cm="1">
        <f t="array" aca="1" ref="A136" ca="1">INDIRECT($A$67&amp;"!A"&amp;ROW(C136)+$B$65)</f>
        <v>[[63,8,13]]</v>
      </c>
      <c r="B136" cm="1">
        <f t="array" aca="1" ref="B136" ca="1">INDIRECT($A$67&amp;"!b"&amp;ROW(C136)+$B$65)</f>
        <v>63</v>
      </c>
      <c r="C136">
        <f t="shared" ca="1" si="159"/>
        <v>13</v>
      </c>
      <c r="D136">
        <f>best!D96</f>
        <v>15</v>
      </c>
      <c r="E136">
        <f t="shared" ca="1" si="155"/>
        <v>93</v>
      </c>
      <c r="F136">
        <f t="shared" ca="1" si="155"/>
        <v>93</v>
      </c>
      <c r="G136">
        <f t="shared" ca="1" si="155"/>
        <v>93</v>
      </c>
      <c r="H136">
        <f t="shared" ca="1" si="155"/>
        <v>85</v>
      </c>
      <c r="I136">
        <f t="shared" ca="1" si="155"/>
        <v>94</v>
      </c>
      <c r="J136">
        <f t="shared" ca="1" si="155"/>
        <v>93</v>
      </c>
      <c r="K136">
        <f t="shared" ca="1" si="155"/>
        <v>93</v>
      </c>
      <c r="L136">
        <f t="shared" ca="1" si="155"/>
        <v>93</v>
      </c>
      <c r="M136">
        <f t="shared" ca="1" si="155"/>
        <v>85</v>
      </c>
      <c r="N136">
        <f t="shared" ca="1" si="155"/>
        <v>94</v>
      </c>
      <c r="O136">
        <f t="shared" ca="1" si="155"/>
        <v>93</v>
      </c>
      <c r="P136">
        <f t="shared" ca="1" si="155"/>
        <v>93</v>
      </c>
      <c r="Q136">
        <f t="shared" ca="1" si="155"/>
        <v>93</v>
      </c>
      <c r="R136">
        <f t="shared" ca="1" si="155"/>
        <v>85</v>
      </c>
      <c r="S136">
        <f t="shared" ca="1" si="155"/>
        <v>94</v>
      </c>
      <c r="V136" cm="1">
        <f t="array" aca="1" ref="V136" ca="1">IF(ISNA(E136),,OFFSET(INDIRECT("'"&amp;V$67&amp;"'!d1"),E136-1,))</f>
        <v>13</v>
      </c>
      <c r="W136" cm="1">
        <f t="array" aca="1" ref="W136" ca="1">IF(ISNA(F136),,OFFSET(INDIRECT("'"&amp;W$67&amp;"'!d1"),F136-1,))</f>
        <v>13</v>
      </c>
      <c r="X136" cm="1">
        <f t="array" aca="1" ref="X136" ca="1">IF(ISNA(G136),,OFFSET(INDIRECT("'"&amp;X$67&amp;"'!d1"),G136-1,))</f>
        <v>13</v>
      </c>
      <c r="Y136" cm="1">
        <f t="array" aca="1" ref="Y136" ca="1">IF(ISNA(H136),,OFFSET(INDIRECT("'"&amp;Y$67&amp;"'!d1"),H136-1,))</f>
        <v>13</v>
      </c>
      <c r="Z136" cm="1">
        <f t="array" aca="1" ref="Z136" ca="1">IF(ISNA(I136),,OFFSET(INDIRECT("'"&amp;Z$67&amp;"'!d1"),I136-1,))</f>
        <v>13</v>
      </c>
      <c r="AA136" cm="1">
        <f t="array" aca="1" ref="AA136" ca="1">IF(ISNA(J136),,OFFSET(INDIRECT("'"&amp;AA$67&amp;"'!d1"),J136-1,))</f>
        <v>13</v>
      </c>
      <c r="AB136" cm="1">
        <f t="array" aca="1" ref="AB136" ca="1">IF(ISNA(K136),,OFFSET(INDIRECT("'"&amp;AB$67&amp;"'!d1"),K136-1,))</f>
        <v>13</v>
      </c>
      <c r="AC136" cm="1">
        <f t="array" aca="1" ref="AC136" ca="1">IF(ISNA(L136),,OFFSET(INDIRECT("'"&amp;AC$67&amp;"'!d1"),L136-1,))</f>
        <v>13</v>
      </c>
      <c r="AD136" cm="1">
        <f t="array" aca="1" ref="AD136" ca="1">IF(ISNA(M136),,OFFSET(INDIRECT("'"&amp;AD$67&amp;"'!d1"),M136-1,))</f>
        <v>13</v>
      </c>
      <c r="AE136" cm="1">
        <f t="array" aca="1" ref="AE136" ca="1">IF(ISNA(N136),,OFFSET(INDIRECT("'"&amp;AE$67&amp;"'!d1"),N136-1,))</f>
        <v>13</v>
      </c>
      <c r="AF136" cm="1">
        <f t="array" aca="1" ref="AF136" ca="1">IF(ISNA(O136),,OFFSET(INDIRECT("'"&amp;AF$67&amp;"'!d1"),O136-1,))</f>
        <v>13</v>
      </c>
      <c r="AG136" cm="1">
        <f t="array" aca="1" ref="AG136" ca="1">IF(ISNA(P136),,OFFSET(INDIRECT("'"&amp;AG$67&amp;"'!d1"),P136-1,))</f>
        <v>13</v>
      </c>
      <c r="AH136" cm="1">
        <f t="array" aca="1" ref="AH136" ca="1">IF(ISNA(Q136),,OFFSET(INDIRECT("'"&amp;AH$67&amp;"'!d1"),Q136-1,))</f>
        <v>13</v>
      </c>
      <c r="AI136" cm="1">
        <f t="array" aca="1" ref="AI136" ca="1">IF(ISNA(R136),,OFFSET(INDIRECT("'"&amp;AI$67&amp;"'!d1"),R136-1,))</f>
        <v>13</v>
      </c>
      <c r="AJ136" cm="1">
        <f t="array" aca="1" ref="AJ136" ca="1">IF(ISNA(S136),,OFFSET(INDIRECT("'"&amp;AJ$67&amp;"'!d1"),S136-1,))</f>
        <v>13</v>
      </c>
      <c r="AM136">
        <f t="shared" ca="1" si="131"/>
        <v>0</v>
      </c>
      <c r="AN136">
        <f t="shared" ca="1" si="131"/>
        <v>0</v>
      </c>
      <c r="AO136">
        <f t="shared" ca="1" si="131"/>
        <v>0</v>
      </c>
      <c r="AP136">
        <f t="shared" ca="1" si="131"/>
        <v>0</v>
      </c>
      <c r="AQ136">
        <f t="shared" ca="1" si="131"/>
        <v>0</v>
      </c>
      <c r="AR136">
        <f t="shared" ca="1" si="138"/>
        <v>0</v>
      </c>
      <c r="AS136">
        <f t="shared" ca="1" si="138"/>
        <v>0</v>
      </c>
      <c r="AT136">
        <f t="shared" ca="1" si="138"/>
        <v>0</v>
      </c>
      <c r="AU136">
        <f t="shared" ca="1" si="138"/>
        <v>0</v>
      </c>
      <c r="AV136">
        <f t="shared" ca="1" si="138"/>
        <v>0</v>
      </c>
      <c r="AW136">
        <f t="shared" ca="1" si="139"/>
        <v>0</v>
      </c>
      <c r="AX136">
        <f t="shared" ca="1" si="139"/>
        <v>0</v>
      </c>
      <c r="AY136">
        <f t="shared" ca="1" si="139"/>
        <v>0</v>
      </c>
      <c r="AZ136">
        <f t="shared" ca="1" si="139"/>
        <v>0</v>
      </c>
      <c r="BA136">
        <f t="shared" ca="1" si="139"/>
        <v>0</v>
      </c>
      <c r="BD136">
        <f t="shared" ca="1" si="148"/>
        <v>1</v>
      </c>
      <c r="BE136">
        <f t="shared" ca="1" si="148"/>
        <v>1</v>
      </c>
      <c r="BF136">
        <f t="shared" ca="1" si="148"/>
        <v>1</v>
      </c>
      <c r="BG136">
        <f t="shared" ca="1" si="148"/>
        <v>1</v>
      </c>
      <c r="BH136">
        <f t="shared" ca="1" si="148"/>
        <v>1</v>
      </c>
      <c r="BI136">
        <f t="shared" ca="1" si="149"/>
        <v>1</v>
      </c>
      <c r="BJ136">
        <f t="shared" ca="1" si="149"/>
        <v>1</v>
      </c>
      <c r="BK136">
        <f t="shared" ca="1" si="149"/>
        <v>1</v>
      </c>
      <c r="BL136">
        <f t="shared" ca="1" si="149"/>
        <v>1</v>
      </c>
      <c r="BM136">
        <f t="shared" ca="1" si="149"/>
        <v>1</v>
      </c>
      <c r="BN136">
        <f t="shared" ca="1" si="146"/>
        <v>1</v>
      </c>
      <c r="BO136">
        <f t="shared" ca="1" si="146"/>
        <v>1</v>
      </c>
      <c r="BP136">
        <f t="shared" ca="1" si="146"/>
        <v>1</v>
      </c>
      <c r="BQ136">
        <f t="shared" ca="1" si="146"/>
        <v>1</v>
      </c>
      <c r="BR136">
        <f t="shared" ca="1" si="146"/>
        <v>1</v>
      </c>
      <c r="BU136">
        <f t="shared" ca="1" si="150"/>
        <v>13</v>
      </c>
      <c r="BV136">
        <f t="shared" ca="1" si="150"/>
        <v>13</v>
      </c>
      <c r="BW136">
        <f t="shared" ca="1" si="150"/>
        <v>13</v>
      </c>
      <c r="BX136">
        <f t="shared" ca="1" si="150"/>
        <v>13</v>
      </c>
      <c r="BY136">
        <f t="shared" ca="1" si="150"/>
        <v>13</v>
      </c>
      <c r="BZ136">
        <f t="shared" ca="1" si="151"/>
        <v>13</v>
      </c>
      <c r="CA136">
        <f t="shared" ca="1" si="151"/>
        <v>13</v>
      </c>
      <c r="CB136">
        <f t="shared" ca="1" si="151"/>
        <v>13</v>
      </c>
      <c r="CC136">
        <f t="shared" ca="1" si="151"/>
        <v>13</v>
      </c>
      <c r="CD136">
        <f t="shared" ca="1" si="151"/>
        <v>13</v>
      </c>
      <c r="CE136">
        <f t="shared" ca="1" si="147"/>
        <v>13</v>
      </c>
      <c r="CF136">
        <f t="shared" ca="1" si="147"/>
        <v>13</v>
      </c>
      <c r="CG136">
        <f t="shared" ca="1" si="147"/>
        <v>13</v>
      </c>
      <c r="CH136">
        <f t="shared" ca="1" si="147"/>
        <v>13</v>
      </c>
      <c r="CI136">
        <f t="shared" ca="1" si="147"/>
        <v>13</v>
      </c>
      <c r="CL136">
        <f t="shared" ca="1" si="152"/>
        <v>1</v>
      </c>
      <c r="CM136">
        <f t="shared" ca="1" si="152"/>
        <v>1</v>
      </c>
      <c r="CN136">
        <f t="shared" ca="1" si="152"/>
        <v>1</v>
      </c>
      <c r="CO136">
        <f t="shared" ref="CO136:CP164" ca="1" si="163">IF(BX136=$C136,1,0)</f>
        <v>1</v>
      </c>
      <c r="CP136">
        <f t="shared" ca="1" si="163"/>
        <v>1</v>
      </c>
      <c r="CQ136">
        <f t="shared" ca="1" si="153"/>
        <v>1</v>
      </c>
      <c r="CR136">
        <f t="shared" ca="1" si="153"/>
        <v>1</v>
      </c>
      <c r="CS136">
        <f t="shared" ca="1" si="153"/>
        <v>1</v>
      </c>
      <c r="CT136">
        <f t="shared" ca="1" si="153"/>
        <v>1</v>
      </c>
      <c r="CU136">
        <f t="shared" ca="1" si="153"/>
        <v>1</v>
      </c>
      <c r="CV136">
        <f t="shared" ca="1" si="145"/>
        <v>1</v>
      </c>
      <c r="CW136">
        <f t="shared" ca="1" si="145"/>
        <v>1</v>
      </c>
      <c r="CX136">
        <f t="shared" ca="1" si="145"/>
        <v>1</v>
      </c>
      <c r="CY136">
        <f t="shared" ca="1" si="145"/>
        <v>1</v>
      </c>
      <c r="CZ136">
        <f t="shared" ca="1" si="145"/>
        <v>1</v>
      </c>
      <c r="DC136" cm="1">
        <f t="array" aca="1" ref="DC136" ca="1">IF(BD136,OFFSET(INDIRECT("'"&amp;DT$67&amp;"'!f1"),E136-1,),"")</f>
        <v>1.3359361067414199</v>
      </c>
      <c r="DD136" cm="1">
        <f t="array" aca="1" ref="DD136" ca="1">IF(BE136,OFFSET(INDIRECT("'"&amp;DU$67&amp;"'!f1"),F136-1,),"")</f>
        <v>17.117663204669899</v>
      </c>
      <c r="DE136" cm="1">
        <f t="array" aca="1" ref="DE136" ca="1">IF(BF136,OFFSET(INDIRECT("'"&amp;DV$67&amp;"'!f1"),G136-1,),"")</f>
        <v>7.2221105946227899</v>
      </c>
      <c r="DF136" cm="1">
        <f t="array" aca="1" ref="DF136" ca="1">IF(BG136,OFFSET(INDIRECT("'"&amp;DW$67&amp;"'!f1"),H136-1,),"")</f>
        <v>71.031263269484</v>
      </c>
      <c r="DG136" cm="1">
        <f t="array" aca="1" ref="DG136" ca="1">IF(BH136,OFFSET(INDIRECT("'"&amp;DX$67&amp;"'!f1"),I136-1,),"")</f>
        <v>7.1911638891324401</v>
      </c>
      <c r="DH136" cm="1">
        <f t="array" aca="1" ref="DH136" ca="1">IF(BI136,OFFSET(INDIRECT("'"&amp;DY$67&amp;"'!f1"),J136-1,),"")</f>
        <v>1.3359361067414199</v>
      </c>
      <c r="DI136" cm="1">
        <f t="array" aca="1" ref="DI136" ca="1">IF(BJ136,OFFSET(INDIRECT("'"&amp;DZ$67&amp;"'!f1"),K136-1,),"")</f>
        <v>17.117663204669899</v>
      </c>
      <c r="DJ136" cm="1">
        <f t="array" aca="1" ref="DJ136" ca="1">IF(BK136,OFFSET(INDIRECT("'"&amp;EA$67&amp;"'!f1"),L136-1,),"")</f>
        <v>7.2221105946227899</v>
      </c>
      <c r="DK136" cm="1">
        <f t="array" aca="1" ref="DK136" ca="1">IF(BL136,OFFSET(INDIRECT("'"&amp;EB$67&amp;"'!f1"),M136-1,),"")</f>
        <v>71.031263269484</v>
      </c>
      <c r="DL136" cm="1">
        <f t="array" aca="1" ref="DL136" ca="1">IF(BM136,OFFSET(INDIRECT("'"&amp;EC$67&amp;"'!f1"),N136-1,),"")</f>
        <v>7.1911638891324401</v>
      </c>
      <c r="DM136" cm="1">
        <f t="array" aca="1" ref="DM136" ca="1">IF(BN136,OFFSET(INDIRECT("'"&amp;ED$67&amp;"'!f1"),O136-1,),"")</f>
        <v>1.3359361067414199</v>
      </c>
      <c r="DN136" cm="1">
        <f t="array" aca="1" ref="DN136" ca="1">IF(BO136,OFFSET(INDIRECT("'"&amp;EE$67&amp;"'!f1"),P136-1,),"")</f>
        <v>17.117663204669899</v>
      </c>
      <c r="DO136" cm="1">
        <f t="array" aca="1" ref="DO136" ca="1">IF(BP136,OFFSET(INDIRECT("'"&amp;EF$67&amp;"'!f1"),Q136-1,),"")</f>
        <v>7.2221105946227899</v>
      </c>
      <c r="DP136" cm="1">
        <f t="array" aca="1" ref="DP136" ca="1">IF(BQ136,OFFSET(INDIRECT("'"&amp;EG$67&amp;"'!f1"),R136-1,),"")</f>
        <v>71.031263269484</v>
      </c>
      <c r="DQ136" cm="1">
        <f t="array" aca="1" ref="DQ136" ca="1">IF(BR136,OFFSET(INDIRECT("'"&amp;EH$67&amp;"'!f1"),S136-1,),"")</f>
        <v>7.1911638891324401</v>
      </c>
      <c r="DT136" cm="1">
        <f t="array" aca="1" ref="DT136" ca="1">IF(CL136,OFFSET(INDIRECT("'"&amp;DT$67&amp;"'!f1"),E136-1,),"")</f>
        <v>1.3359361067414199</v>
      </c>
      <c r="DU136" cm="1">
        <f t="array" aca="1" ref="DU136" ca="1">IF(CM136,OFFSET(INDIRECT("'"&amp;DU$67&amp;"'!f1"),F136-1,),"")</f>
        <v>17.117663204669899</v>
      </c>
      <c r="DV136" cm="1">
        <f t="array" aca="1" ref="DV136" ca="1">IF(CN136,OFFSET(INDIRECT("'"&amp;DV$67&amp;"'!f1"),G136-1,),"")</f>
        <v>7.2221105946227899</v>
      </c>
      <c r="DW136" cm="1">
        <f t="array" aca="1" ref="DW136" ca="1">IF(CO136,OFFSET(INDIRECT("'"&amp;DW$67&amp;"'!f1"),H136-1,),"")</f>
        <v>71.031263269484</v>
      </c>
      <c r="DX136" cm="1">
        <f t="array" aca="1" ref="DX136" ca="1">IF(CP136,OFFSET(INDIRECT("'"&amp;DX$67&amp;"'!f1"),I136-1,),"")</f>
        <v>7.1911638891324401</v>
      </c>
      <c r="DY136" cm="1">
        <f t="array" aca="1" ref="DY136" ca="1">IF(CQ136,OFFSET(INDIRECT("'"&amp;DY$67&amp;"'!f1"),J136-1,),"")</f>
        <v>1.3359361067414199</v>
      </c>
      <c r="DZ136" cm="1">
        <f t="array" aca="1" ref="DZ136" ca="1">IF(CR136,OFFSET(INDIRECT("'"&amp;DZ$67&amp;"'!f1"),K136-1,),"")</f>
        <v>17.117663204669899</v>
      </c>
      <c r="EA136" cm="1">
        <f t="array" aca="1" ref="EA136" ca="1">IF(CS136,OFFSET(INDIRECT("'"&amp;EA$67&amp;"'!f1"),L136-1,),"")</f>
        <v>7.2221105946227899</v>
      </c>
      <c r="EB136" cm="1">
        <f t="array" aca="1" ref="EB136" ca="1">IF(CT136,OFFSET(INDIRECT("'"&amp;EB$67&amp;"'!f1"),M136-1,),"")</f>
        <v>71.031263269484</v>
      </c>
      <c r="EC136" cm="1">
        <f t="array" aca="1" ref="EC136" ca="1">IF(CU136,OFFSET(INDIRECT("'"&amp;EC$67&amp;"'!f1"),N136-1,),"")</f>
        <v>7.1911638891324401</v>
      </c>
      <c r="ED136" cm="1">
        <f t="array" aca="1" ref="ED136" ca="1">IF(CV136,OFFSET(INDIRECT("'"&amp;ED$67&amp;"'!f1"),O136-1,),"")</f>
        <v>1.3359361067414199</v>
      </c>
      <c r="EE136" cm="1">
        <f t="array" aca="1" ref="EE136" ca="1">IF(CW136,OFFSET(INDIRECT("'"&amp;EE$67&amp;"'!f1"),P136-1,),"")</f>
        <v>17.117663204669899</v>
      </c>
      <c r="EF136" cm="1">
        <f t="array" aca="1" ref="EF136" ca="1">IF(CX136,OFFSET(INDIRECT("'"&amp;EF$67&amp;"'!f1"),Q136-1,),"")</f>
        <v>7.2221105946227899</v>
      </c>
      <c r="EG136" cm="1">
        <f t="array" aca="1" ref="EG136" ca="1">IF(CY136,OFFSET(INDIRECT("'"&amp;EG$67&amp;"'!f1"),R136-1,),"")</f>
        <v>71.031263269484</v>
      </c>
      <c r="EH136" cm="1">
        <f t="array" aca="1" ref="EH136" ca="1">IF(CZ136,OFFSET(INDIRECT("'"&amp;EH$67&amp;"'!f1"),S136-1,),"")</f>
        <v>7.1911638891324401</v>
      </c>
      <c r="EK136" cm="1">
        <f t="array" aca="1" ref="EK136" ca="1">IF(ISNA(E136),0,OFFSET(INDIRECT("'"&amp;EK$67&amp;"'!g1"),E136-1,)*CL136)</f>
        <v>1</v>
      </c>
      <c r="EL136" cm="1">
        <f t="array" aca="1" ref="EL136" ca="1">IF(ISNA(F136),0,OFFSET(INDIRECT("'"&amp;EL$67&amp;"'!g1"),F136-1,)*CM136)</f>
        <v>50</v>
      </c>
      <c r="EM136" cm="1">
        <f t="array" aca="1" ref="EM136" ca="1">IF(ISNA(G136),0,OFFSET(INDIRECT("'"&amp;EM$67&amp;"'!g1"),G136-1,)*CN136)</f>
        <v>95</v>
      </c>
      <c r="EN136" cm="1">
        <f t="array" aca="1" ref="EN136" ca="1">IF(ISNA(H136),0,OFFSET(INDIRECT("'"&amp;EN$67&amp;"'!g1"),H136-1,)*CO136)</f>
        <v>36</v>
      </c>
      <c r="EO136" cm="1">
        <f t="array" aca="1" ref="EO136" ca="1">IF(ISNA(I136),0,OFFSET(INDIRECT("'"&amp;EO$67&amp;"'!g1"),I136-1,)*CP136)</f>
        <v>2716</v>
      </c>
      <c r="EP136" cm="1">
        <f t="array" aca="1" ref="EP136" ca="1">IF(ISNA(J136),0,OFFSET(INDIRECT("'"&amp;EP$67&amp;"'!g1"),J136-1,)*CQ136)</f>
        <v>1</v>
      </c>
      <c r="EQ136" cm="1">
        <f t="array" aca="1" ref="EQ136" ca="1">IF(ISNA(K136),0,OFFSET(INDIRECT("'"&amp;EQ$67&amp;"'!g1"),K136-1,)*CR136)</f>
        <v>50</v>
      </c>
      <c r="ER136" cm="1">
        <f t="array" aca="1" ref="ER136" ca="1">IF(ISNA(L136),0,OFFSET(INDIRECT("'"&amp;ER$67&amp;"'!g1"),L136-1,)*CS136)</f>
        <v>95</v>
      </c>
      <c r="ES136" cm="1">
        <f t="array" aca="1" ref="ES136" ca="1">IF(ISNA(M136),0,OFFSET(INDIRECT("'"&amp;ES$67&amp;"'!g1"),M136-1,)*CT136)</f>
        <v>36</v>
      </c>
      <c r="ET136" cm="1">
        <f t="array" aca="1" ref="ET136" ca="1">IF(ISNA(N136),0,OFFSET(INDIRECT("'"&amp;ET$67&amp;"'!g1"),N136-1,)*CU136)</f>
        <v>2716</v>
      </c>
      <c r="EU136" cm="1">
        <f t="array" aca="1" ref="EU136" ca="1">IF(ISNA(O136),0,OFFSET(INDIRECT("'"&amp;EU$67&amp;"'!g1"),O136-1,)*CV136)</f>
        <v>1</v>
      </c>
      <c r="EV136" cm="1">
        <f t="array" aca="1" ref="EV136" ca="1">IF(ISNA(P136),0,OFFSET(INDIRECT("'"&amp;EV$67&amp;"'!g1"),P136-1,)*CW136)</f>
        <v>50</v>
      </c>
      <c r="EW136" cm="1">
        <f t="array" aca="1" ref="EW136" ca="1">IF(ISNA(Q136),0,OFFSET(INDIRECT("'"&amp;EW$67&amp;"'!g1"),Q136-1,)*CX136)</f>
        <v>95</v>
      </c>
      <c r="EX136" cm="1">
        <f t="array" aca="1" ref="EX136" ca="1">IF(ISNA(R136),0,OFFSET(INDIRECT("'"&amp;EX$67&amp;"'!g1"),R136-1,)*CY136)</f>
        <v>36</v>
      </c>
      <c r="EY136" cm="1">
        <f t="array" aca="1" ref="EY136" ca="1">IF(ISNA(S136),0,OFFSET(INDIRECT("'"&amp;EY$67&amp;"'!g1"),S136-1,)*CZ136)</f>
        <v>2716</v>
      </c>
      <c r="FB136" s="10" cm="1">
        <f t="array" aca="1" ref="FB136" ca="1">IF(ISNA(E136),0,OFFSET(INDIRECT("'"&amp;EK$67&amp;"'!h1"),E136-1,))</f>
        <v>1</v>
      </c>
      <c r="FC136" s="10" cm="1">
        <f t="array" aca="1" ref="FC136" ca="1">IF(ISNA(F136),0,OFFSET(INDIRECT("'"&amp;EL$67&amp;"'!h1"),F136-1,))</f>
        <v>10000</v>
      </c>
      <c r="FD136" s="10" cm="1">
        <f t="array" aca="1" ref="FD136" ca="1">IF(ISNA(G136),0,OFFSET(INDIRECT("'"&amp;EM$67&amp;"'!h1"),G136-1,))</f>
        <v>10000</v>
      </c>
      <c r="FE136" s="10" cm="1">
        <f t="array" aca="1" ref="FE136" ca="1">IF(ISNA(H136),0,OFFSET(INDIRECT("'"&amp;EN$67&amp;"'!h1"),H136-1,))</f>
        <v>10000</v>
      </c>
      <c r="FF136" s="10" cm="1">
        <f t="array" aca="1" ref="FF136" ca="1">IF(ISNA(I136),0,OFFSET(INDIRECT("'"&amp;EO$67&amp;"'!h1"),I136-1,))</f>
        <v>10000</v>
      </c>
      <c r="FG136" s="10" cm="1">
        <f t="array" aca="1" ref="FG136" ca="1">IF(ISNA(J136),0,OFFSET(INDIRECT("'"&amp;EP$67&amp;"'!h1"),J136-1,))</f>
        <v>1</v>
      </c>
      <c r="FH136" s="10" cm="1">
        <f t="array" aca="1" ref="FH136" ca="1">IF(ISNA(K136),0,OFFSET(INDIRECT("'"&amp;EQ$67&amp;"'!h1"),K136-1,))</f>
        <v>10000</v>
      </c>
      <c r="FI136" s="10" cm="1">
        <f t="array" aca="1" ref="FI136" ca="1">IF(ISNA(L136),0,OFFSET(INDIRECT("'"&amp;ER$67&amp;"'!h1"),L136-1,))</f>
        <v>10000</v>
      </c>
      <c r="FJ136" s="10" cm="1">
        <f t="array" aca="1" ref="FJ136" ca="1">IF(ISNA(M136),0,OFFSET(INDIRECT("'"&amp;ES$67&amp;"'!h1"),M136-1,))</f>
        <v>10000</v>
      </c>
      <c r="FK136" s="10" cm="1">
        <f t="array" aca="1" ref="FK136" ca="1">IF(ISNA(N136),0,OFFSET(INDIRECT("'"&amp;ET$67&amp;"'!h1"),N136-1,))</f>
        <v>10000</v>
      </c>
      <c r="FL136" s="10" cm="1">
        <f t="array" aca="1" ref="FL136" ca="1">IF(ISNA(O136),0,OFFSET(INDIRECT("'"&amp;EU$67&amp;"'!h1"),O136-1,))</f>
        <v>1</v>
      </c>
      <c r="FM136" s="10" cm="1">
        <f t="array" aca="1" ref="FM136" ca="1">IF(ISNA(P136),0,OFFSET(INDIRECT("'"&amp;EV$67&amp;"'!h1"),P136-1,))</f>
        <v>10000</v>
      </c>
      <c r="FN136" s="10" cm="1">
        <f t="array" aca="1" ref="FN136" ca="1">IF(ISNA(Q136),0,OFFSET(INDIRECT("'"&amp;EW$67&amp;"'!h1"),Q136-1,))</f>
        <v>10000</v>
      </c>
      <c r="FO136" s="10" cm="1">
        <f t="array" aca="1" ref="FO136" ca="1">IF(ISNA(R136),0,OFFSET(INDIRECT("'"&amp;EX$67&amp;"'!h1"),R136-1,))</f>
        <v>10000</v>
      </c>
      <c r="FP136" s="10" cm="1">
        <f t="array" aca="1" ref="FP136" ca="1">IF(ISNA(S136),0,OFFSET(INDIRECT("'"&amp;EY$67&amp;"'!h1"),S136-1,))</f>
        <v>10000</v>
      </c>
      <c r="FQ136" s="10"/>
      <c r="FS136">
        <f t="shared" ca="1" si="160"/>
        <v>63</v>
      </c>
      <c r="FT136" t="e">
        <f t="shared" ca="1" si="156"/>
        <v>#N/A</v>
      </c>
      <c r="FU136" t="e">
        <f t="shared" ca="1" si="157"/>
        <v>#N/A</v>
      </c>
      <c r="FV136" t="e">
        <f t="shared" ca="1" si="158"/>
        <v>#N/A</v>
      </c>
      <c r="FW136" s="4" t="e">
        <f t="shared" ca="1" si="161"/>
        <v>#N/A</v>
      </c>
      <c r="FX136" s="5" t="e">
        <f t="shared" ca="1" si="162"/>
        <v>#N/A</v>
      </c>
    </row>
    <row r="137" spans="1:180" x14ac:dyDescent="0.2">
      <c r="A137" t="str" cm="1">
        <f t="array" aca="1" ref="A137" ca="1">INDIRECT($A$67&amp;"!A"&amp;ROW(C137)+$B$65)</f>
        <v>[[64,13,12]]</v>
      </c>
      <c r="B137" cm="1">
        <f t="array" aca="1" ref="B137" ca="1">INDIRECT($A$67&amp;"!b"&amp;ROW(C137)+$B$65)</f>
        <v>64</v>
      </c>
      <c r="C137">
        <f t="shared" ca="1" si="159"/>
        <v>12</v>
      </c>
      <c r="D137">
        <f>best!D97</f>
        <v>15</v>
      </c>
      <c r="E137">
        <f t="shared" ca="1" si="155"/>
        <v>94</v>
      </c>
      <c r="F137">
        <f t="shared" ca="1" si="155"/>
        <v>94</v>
      </c>
      <c r="G137">
        <f t="shared" ca="1" si="155"/>
        <v>94</v>
      </c>
      <c r="H137">
        <f t="shared" ca="1" si="155"/>
        <v>86</v>
      </c>
      <c r="I137">
        <f t="shared" ca="1" si="155"/>
        <v>95</v>
      </c>
      <c r="J137">
        <f t="shared" ca="1" si="155"/>
        <v>94</v>
      </c>
      <c r="K137">
        <f t="shared" ca="1" si="155"/>
        <v>94</v>
      </c>
      <c r="L137">
        <f t="shared" ca="1" si="155"/>
        <v>94</v>
      </c>
      <c r="M137">
        <f t="shared" ca="1" si="155"/>
        <v>86</v>
      </c>
      <c r="N137">
        <f t="shared" ca="1" si="155"/>
        <v>95</v>
      </c>
      <c r="O137">
        <f t="shared" ca="1" si="155"/>
        <v>94</v>
      </c>
      <c r="P137">
        <f t="shared" ca="1" si="155"/>
        <v>94</v>
      </c>
      <c r="Q137">
        <f t="shared" ca="1" si="155"/>
        <v>94</v>
      </c>
      <c r="R137">
        <f t="shared" ca="1" si="155"/>
        <v>86</v>
      </c>
      <c r="S137">
        <f t="shared" ca="1" si="155"/>
        <v>95</v>
      </c>
      <c r="V137" cm="1">
        <f t="array" aca="1" ref="V137" ca="1">IF(ISNA(E137),,OFFSET(INDIRECT("'"&amp;V$67&amp;"'!d1"),E137-1,))</f>
        <v>12</v>
      </c>
      <c r="W137" cm="1">
        <f t="array" aca="1" ref="W137" ca="1">IF(ISNA(F137),,OFFSET(INDIRECT("'"&amp;W$67&amp;"'!d1"),F137-1,))</f>
        <v>12</v>
      </c>
      <c r="X137" cm="1">
        <f t="array" aca="1" ref="X137" ca="1">IF(ISNA(G137),,OFFSET(INDIRECT("'"&amp;X$67&amp;"'!d1"),G137-1,))</f>
        <v>12</v>
      </c>
      <c r="Y137" cm="1">
        <f t="array" aca="1" ref="Y137" ca="1">IF(ISNA(H137),,OFFSET(INDIRECT("'"&amp;Y$67&amp;"'!d1"),H137-1,))</f>
        <v>12</v>
      </c>
      <c r="Z137" cm="1">
        <f t="array" aca="1" ref="Z137" ca="1">IF(ISNA(I137),,OFFSET(INDIRECT("'"&amp;Z$67&amp;"'!d1"),I137-1,))</f>
        <v>12</v>
      </c>
      <c r="AA137" cm="1">
        <f t="array" aca="1" ref="AA137" ca="1">IF(ISNA(J137),,OFFSET(INDIRECT("'"&amp;AA$67&amp;"'!d1"),J137-1,))</f>
        <v>12</v>
      </c>
      <c r="AB137" cm="1">
        <f t="array" aca="1" ref="AB137" ca="1">IF(ISNA(K137),,OFFSET(INDIRECT("'"&amp;AB$67&amp;"'!d1"),K137-1,))</f>
        <v>12</v>
      </c>
      <c r="AC137" cm="1">
        <f t="array" aca="1" ref="AC137" ca="1">IF(ISNA(L137),,OFFSET(INDIRECT("'"&amp;AC$67&amp;"'!d1"),L137-1,))</f>
        <v>12</v>
      </c>
      <c r="AD137" cm="1">
        <f t="array" aca="1" ref="AD137" ca="1">IF(ISNA(M137),,OFFSET(INDIRECT("'"&amp;AD$67&amp;"'!d1"),M137-1,))</f>
        <v>12</v>
      </c>
      <c r="AE137" cm="1">
        <f t="array" aca="1" ref="AE137" ca="1">IF(ISNA(N137),,OFFSET(INDIRECT("'"&amp;AE$67&amp;"'!d1"),N137-1,))</f>
        <v>12</v>
      </c>
      <c r="AF137" cm="1">
        <f t="array" aca="1" ref="AF137" ca="1">IF(ISNA(O137),,OFFSET(INDIRECT("'"&amp;AF$67&amp;"'!d1"),O137-1,))</f>
        <v>12</v>
      </c>
      <c r="AG137" cm="1">
        <f t="array" aca="1" ref="AG137" ca="1">IF(ISNA(P137),,OFFSET(INDIRECT("'"&amp;AG$67&amp;"'!d1"),P137-1,))</f>
        <v>12</v>
      </c>
      <c r="AH137" cm="1">
        <f t="array" aca="1" ref="AH137" ca="1">IF(ISNA(Q137),,OFFSET(INDIRECT("'"&amp;AH$67&amp;"'!d1"),Q137-1,))</f>
        <v>12</v>
      </c>
      <c r="AI137" cm="1">
        <f t="array" aca="1" ref="AI137" ca="1">IF(ISNA(R137),,OFFSET(INDIRECT("'"&amp;AI$67&amp;"'!d1"),R137-1,))</f>
        <v>12</v>
      </c>
      <c r="AJ137" cm="1">
        <f t="array" aca="1" ref="AJ137" ca="1">IF(ISNA(S137),,OFFSET(INDIRECT("'"&amp;AJ$67&amp;"'!d1"),S137-1,))</f>
        <v>12</v>
      </c>
      <c r="AM137">
        <f t="shared" ca="1" si="131"/>
        <v>0</v>
      </c>
      <c r="AN137">
        <f t="shared" ca="1" si="131"/>
        <v>0</v>
      </c>
      <c r="AO137">
        <f t="shared" ca="1" si="131"/>
        <v>0</v>
      </c>
      <c r="AP137">
        <f t="shared" ca="1" si="131"/>
        <v>0</v>
      </c>
      <c r="AQ137">
        <f t="shared" ca="1" si="131"/>
        <v>0</v>
      </c>
      <c r="AR137">
        <f t="shared" ca="1" si="138"/>
        <v>0</v>
      </c>
      <c r="AS137">
        <f t="shared" ca="1" si="138"/>
        <v>0</v>
      </c>
      <c r="AT137">
        <f t="shared" ca="1" si="138"/>
        <v>0</v>
      </c>
      <c r="AU137">
        <f t="shared" ca="1" si="138"/>
        <v>0</v>
      </c>
      <c r="AV137">
        <f t="shared" ca="1" si="138"/>
        <v>0</v>
      </c>
      <c r="AW137">
        <f t="shared" ca="1" si="139"/>
        <v>0</v>
      </c>
      <c r="AX137">
        <f t="shared" ca="1" si="139"/>
        <v>0</v>
      </c>
      <c r="AY137">
        <f t="shared" ca="1" si="139"/>
        <v>0</v>
      </c>
      <c r="AZ137">
        <f t="shared" ca="1" si="139"/>
        <v>0</v>
      </c>
      <c r="BA137">
        <f t="shared" ca="1" si="139"/>
        <v>0</v>
      </c>
      <c r="BD137">
        <f t="shared" ca="1" si="148"/>
        <v>1</v>
      </c>
      <c r="BE137">
        <f t="shared" ca="1" si="148"/>
        <v>1</v>
      </c>
      <c r="BF137">
        <f t="shared" ca="1" si="148"/>
        <v>1</v>
      </c>
      <c r="BG137">
        <f t="shared" ca="1" si="148"/>
        <v>1</v>
      </c>
      <c r="BH137">
        <f t="shared" ca="1" si="148"/>
        <v>1</v>
      </c>
      <c r="BI137">
        <f t="shared" ca="1" si="149"/>
        <v>1</v>
      </c>
      <c r="BJ137">
        <f t="shared" ca="1" si="149"/>
        <v>1</v>
      </c>
      <c r="BK137">
        <f t="shared" ca="1" si="149"/>
        <v>1</v>
      </c>
      <c r="BL137">
        <f t="shared" ca="1" si="149"/>
        <v>1</v>
      </c>
      <c r="BM137">
        <f t="shared" ca="1" si="149"/>
        <v>1</v>
      </c>
      <c r="BN137">
        <f t="shared" ca="1" si="146"/>
        <v>1</v>
      </c>
      <c r="BO137">
        <f t="shared" ca="1" si="146"/>
        <v>1</v>
      </c>
      <c r="BP137">
        <f t="shared" ca="1" si="146"/>
        <v>1</v>
      </c>
      <c r="BQ137">
        <f t="shared" ca="1" si="146"/>
        <v>1</v>
      </c>
      <c r="BR137">
        <f t="shared" ca="1" si="146"/>
        <v>1</v>
      </c>
      <c r="BU137">
        <f t="shared" ca="1" si="150"/>
        <v>12</v>
      </c>
      <c r="BV137">
        <f t="shared" ca="1" si="150"/>
        <v>12</v>
      </c>
      <c r="BW137">
        <f t="shared" ca="1" si="150"/>
        <v>12</v>
      </c>
      <c r="BX137">
        <f t="shared" ca="1" si="150"/>
        <v>12</v>
      </c>
      <c r="BY137">
        <f t="shared" ca="1" si="150"/>
        <v>12</v>
      </c>
      <c r="BZ137">
        <f t="shared" ca="1" si="151"/>
        <v>12</v>
      </c>
      <c r="CA137">
        <f t="shared" ca="1" si="151"/>
        <v>12</v>
      </c>
      <c r="CB137">
        <f t="shared" ca="1" si="151"/>
        <v>12</v>
      </c>
      <c r="CC137">
        <f t="shared" ca="1" si="151"/>
        <v>12</v>
      </c>
      <c r="CD137">
        <f t="shared" ca="1" si="151"/>
        <v>12</v>
      </c>
      <c r="CE137">
        <f t="shared" ca="1" si="147"/>
        <v>12</v>
      </c>
      <c r="CF137">
        <f t="shared" ca="1" si="147"/>
        <v>12</v>
      </c>
      <c r="CG137">
        <f t="shared" ca="1" si="147"/>
        <v>12</v>
      </c>
      <c r="CH137">
        <f t="shared" ca="1" si="147"/>
        <v>12</v>
      </c>
      <c r="CI137">
        <f t="shared" ca="1" si="147"/>
        <v>12</v>
      </c>
      <c r="CL137">
        <f t="shared" ref="CL137:CP188" ca="1" si="164">IF(BU137=$C137,1,0)</f>
        <v>1</v>
      </c>
      <c r="CM137">
        <f t="shared" ca="1" si="164"/>
        <v>1</v>
      </c>
      <c r="CN137">
        <f t="shared" ca="1" si="164"/>
        <v>1</v>
      </c>
      <c r="CO137">
        <f t="shared" ca="1" si="163"/>
        <v>1</v>
      </c>
      <c r="CP137">
        <f t="shared" ca="1" si="163"/>
        <v>1</v>
      </c>
      <c r="CQ137">
        <f t="shared" ref="CQ137:CQ188" ca="1" si="165">IF(BZ137=$C137,1,0)</f>
        <v>1</v>
      </c>
      <c r="CR137">
        <f t="shared" ref="CR137:CR188" ca="1" si="166">IF(CA137=$C137,1,0)</f>
        <v>1</v>
      </c>
      <c r="CS137">
        <f t="shared" ref="CS137:CU188" ca="1" si="167">IF(CB137=$C137,1,0)</f>
        <v>1</v>
      </c>
      <c r="CT137">
        <f t="shared" ca="1" si="167"/>
        <v>1</v>
      </c>
      <c r="CU137">
        <f t="shared" ca="1" si="167"/>
        <v>1</v>
      </c>
      <c r="CV137">
        <f t="shared" ca="1" si="145"/>
        <v>1</v>
      </c>
      <c r="CW137">
        <f t="shared" ca="1" si="145"/>
        <v>1</v>
      </c>
      <c r="CX137">
        <f t="shared" ca="1" si="145"/>
        <v>1</v>
      </c>
      <c r="CY137">
        <f t="shared" ca="1" si="145"/>
        <v>1</v>
      </c>
      <c r="CZ137">
        <f t="shared" ca="1" si="145"/>
        <v>1</v>
      </c>
      <c r="DC137" cm="1">
        <f t="array" aca="1" ref="DC137" ca="1">IF(BD137,OFFSET(INDIRECT("'"&amp;DT$67&amp;"'!f1"),E137-1,),"")</f>
        <v>1.40425920207053</v>
      </c>
      <c r="DD137" cm="1">
        <f t="array" aca="1" ref="DD137" ca="1">IF(BE137,OFFSET(INDIRECT("'"&amp;DU$67&amp;"'!f1"),F137-1,),"")</f>
        <v>21.436048562638401</v>
      </c>
      <c r="DE137" cm="1">
        <f t="array" aca="1" ref="DE137" ca="1">IF(BF137,OFFSET(INDIRECT("'"&amp;DV$67&amp;"'!f1"),G137-1,),"")</f>
        <v>8.6471600849181396</v>
      </c>
      <c r="DF137" cm="1">
        <f t="array" aca="1" ref="DF137" ca="1">IF(BG137,OFFSET(INDIRECT("'"&amp;DW$67&amp;"'!f1"),H137-1,),"")</f>
        <v>77.8984247297048</v>
      </c>
      <c r="DG137" cm="1">
        <f t="array" aca="1" ref="DG137" ca="1">IF(BH137,OFFSET(INDIRECT("'"&amp;DX$67&amp;"'!f1"),I137-1,),"")</f>
        <v>8.60823810566216</v>
      </c>
      <c r="DH137" cm="1">
        <f t="array" aca="1" ref="DH137" ca="1">IF(BI137,OFFSET(INDIRECT("'"&amp;DY$67&amp;"'!f1"),J137-1,),"")</f>
        <v>1.40425920207053</v>
      </c>
      <c r="DI137" cm="1">
        <f t="array" aca="1" ref="DI137" ca="1">IF(BJ137,OFFSET(INDIRECT("'"&amp;DZ$67&amp;"'!f1"),K137-1,),"")</f>
        <v>21.436048562638401</v>
      </c>
      <c r="DJ137" cm="1">
        <f t="array" aca="1" ref="DJ137" ca="1">IF(BK137,OFFSET(INDIRECT("'"&amp;EA$67&amp;"'!f1"),L137-1,),"")</f>
        <v>8.6471600849181396</v>
      </c>
      <c r="DK137" cm="1">
        <f t="array" aca="1" ref="DK137" ca="1">IF(BL137,OFFSET(INDIRECT("'"&amp;EB$67&amp;"'!f1"),M137-1,),"")</f>
        <v>77.8984247297048</v>
      </c>
      <c r="DL137" cm="1">
        <f t="array" aca="1" ref="DL137" ca="1">IF(BM137,OFFSET(INDIRECT("'"&amp;EC$67&amp;"'!f1"),N137-1,),"")</f>
        <v>8.60823810566216</v>
      </c>
      <c r="DM137" cm="1">
        <f t="array" aca="1" ref="DM137" ca="1">IF(BN137,OFFSET(INDIRECT("'"&amp;ED$67&amp;"'!f1"),O137-1,),"")</f>
        <v>1.40425920207053</v>
      </c>
      <c r="DN137" cm="1">
        <f t="array" aca="1" ref="DN137" ca="1">IF(BO137,OFFSET(INDIRECT("'"&amp;EE$67&amp;"'!f1"),P137-1,),"")</f>
        <v>21.436048562638401</v>
      </c>
      <c r="DO137" cm="1">
        <f t="array" aca="1" ref="DO137" ca="1">IF(BP137,OFFSET(INDIRECT("'"&amp;EF$67&amp;"'!f1"),Q137-1,),"")</f>
        <v>8.6471600849181396</v>
      </c>
      <c r="DP137" cm="1">
        <f t="array" aca="1" ref="DP137" ca="1">IF(BQ137,OFFSET(INDIRECT("'"&amp;EG$67&amp;"'!f1"),R137-1,),"")</f>
        <v>77.8984247297048</v>
      </c>
      <c r="DQ137" cm="1">
        <f t="array" aca="1" ref="DQ137" ca="1">IF(BR137,OFFSET(INDIRECT("'"&amp;EH$67&amp;"'!f1"),S137-1,),"")</f>
        <v>8.60823810566216</v>
      </c>
      <c r="DT137" cm="1">
        <f t="array" aca="1" ref="DT137" ca="1">IF(CL137,OFFSET(INDIRECT("'"&amp;DT$67&amp;"'!f1"),E137-1,),"")</f>
        <v>1.40425920207053</v>
      </c>
      <c r="DU137" cm="1">
        <f t="array" aca="1" ref="DU137" ca="1">IF(CM137,OFFSET(INDIRECT("'"&amp;DU$67&amp;"'!f1"),F137-1,),"")</f>
        <v>21.436048562638401</v>
      </c>
      <c r="DV137" cm="1">
        <f t="array" aca="1" ref="DV137" ca="1">IF(CN137,OFFSET(INDIRECT("'"&amp;DV$67&amp;"'!f1"),G137-1,),"")</f>
        <v>8.6471600849181396</v>
      </c>
      <c r="DW137" cm="1">
        <f t="array" aca="1" ref="DW137" ca="1">IF(CO137,OFFSET(INDIRECT("'"&amp;DW$67&amp;"'!f1"),H137-1,),"")</f>
        <v>77.8984247297048</v>
      </c>
      <c r="DX137" cm="1">
        <f t="array" aca="1" ref="DX137" ca="1">IF(CP137,OFFSET(INDIRECT("'"&amp;DX$67&amp;"'!f1"),I137-1,),"")</f>
        <v>8.60823810566216</v>
      </c>
      <c r="DY137" cm="1">
        <f t="array" aca="1" ref="DY137" ca="1">IF(CQ137,OFFSET(INDIRECT("'"&amp;DY$67&amp;"'!f1"),J137-1,),"")</f>
        <v>1.40425920207053</v>
      </c>
      <c r="DZ137" cm="1">
        <f t="array" aca="1" ref="DZ137" ca="1">IF(CR137,OFFSET(INDIRECT("'"&amp;DZ$67&amp;"'!f1"),K137-1,),"")</f>
        <v>21.436048562638401</v>
      </c>
      <c r="EA137" cm="1">
        <f t="array" aca="1" ref="EA137" ca="1">IF(CS137,OFFSET(INDIRECT("'"&amp;EA$67&amp;"'!f1"),L137-1,),"")</f>
        <v>8.6471600849181396</v>
      </c>
      <c r="EB137" cm="1">
        <f t="array" aca="1" ref="EB137" ca="1">IF(CT137,OFFSET(INDIRECT("'"&amp;EB$67&amp;"'!f1"),M137-1,),"")</f>
        <v>77.8984247297048</v>
      </c>
      <c r="EC137" cm="1">
        <f t="array" aca="1" ref="EC137" ca="1">IF(CU137,OFFSET(INDIRECT("'"&amp;EC$67&amp;"'!f1"),N137-1,),"")</f>
        <v>8.60823810566216</v>
      </c>
      <c r="ED137" cm="1">
        <f t="array" aca="1" ref="ED137" ca="1">IF(CV137,OFFSET(INDIRECT("'"&amp;ED$67&amp;"'!f1"),O137-1,),"")</f>
        <v>1.40425920207053</v>
      </c>
      <c r="EE137" cm="1">
        <f t="array" aca="1" ref="EE137" ca="1">IF(CW137,OFFSET(INDIRECT("'"&amp;EE$67&amp;"'!f1"),P137-1,),"")</f>
        <v>21.436048562638401</v>
      </c>
      <c r="EF137" cm="1">
        <f t="array" aca="1" ref="EF137" ca="1">IF(CX137,OFFSET(INDIRECT("'"&amp;EF$67&amp;"'!f1"),Q137-1,),"")</f>
        <v>8.6471600849181396</v>
      </c>
      <c r="EG137" cm="1">
        <f t="array" aca="1" ref="EG137" ca="1">IF(CY137,OFFSET(INDIRECT("'"&amp;EG$67&amp;"'!f1"),R137-1,),"")</f>
        <v>77.8984247297048</v>
      </c>
      <c r="EH137" cm="1">
        <f t="array" aca="1" ref="EH137" ca="1">IF(CZ137,OFFSET(INDIRECT("'"&amp;EH$67&amp;"'!f1"),S137-1,),"")</f>
        <v>8.60823810566216</v>
      </c>
      <c r="EK137" cm="1">
        <f t="array" aca="1" ref="EK137" ca="1">IF(ISNA(E137),0,OFFSET(INDIRECT("'"&amp;EK$67&amp;"'!g1"),E137-1,)*CL137)</f>
        <v>1</v>
      </c>
      <c r="EL137" cm="1">
        <f t="array" aca="1" ref="EL137" ca="1">IF(ISNA(F137),0,OFFSET(INDIRECT("'"&amp;EL$67&amp;"'!g1"),F137-1,)*CM137)</f>
        <v>78</v>
      </c>
      <c r="EM137" cm="1">
        <f t="array" aca="1" ref="EM137" ca="1">IF(ISNA(G137),0,OFFSET(INDIRECT("'"&amp;EM$67&amp;"'!g1"),G137-1,)*CN137)</f>
        <v>114</v>
      </c>
      <c r="EN137" cm="1">
        <f t="array" aca="1" ref="EN137" ca="1">IF(ISNA(H137),0,OFFSET(INDIRECT("'"&amp;EN$67&amp;"'!g1"),H137-1,)*CO137)</f>
        <v>74</v>
      </c>
      <c r="EO137" cm="1">
        <f t="array" aca="1" ref="EO137" ca="1">IF(ISNA(I137),0,OFFSET(INDIRECT("'"&amp;EO$67&amp;"'!g1"),I137-1,)*CP137)</f>
        <v>3278</v>
      </c>
      <c r="EP137" cm="1">
        <f t="array" aca="1" ref="EP137" ca="1">IF(ISNA(J137),0,OFFSET(INDIRECT("'"&amp;EP$67&amp;"'!g1"),J137-1,)*CQ137)</f>
        <v>1</v>
      </c>
      <c r="EQ137" cm="1">
        <f t="array" aca="1" ref="EQ137" ca="1">IF(ISNA(K137),0,OFFSET(INDIRECT("'"&amp;EQ$67&amp;"'!g1"),K137-1,)*CR137)</f>
        <v>78</v>
      </c>
      <c r="ER137" cm="1">
        <f t="array" aca="1" ref="ER137" ca="1">IF(ISNA(L137),0,OFFSET(INDIRECT("'"&amp;ER$67&amp;"'!g1"),L137-1,)*CS137)</f>
        <v>114</v>
      </c>
      <c r="ES137" cm="1">
        <f t="array" aca="1" ref="ES137" ca="1">IF(ISNA(M137),0,OFFSET(INDIRECT("'"&amp;ES$67&amp;"'!g1"),M137-1,)*CT137)</f>
        <v>74</v>
      </c>
      <c r="ET137" cm="1">
        <f t="array" aca="1" ref="ET137" ca="1">IF(ISNA(N137),0,OFFSET(INDIRECT("'"&amp;ET$67&amp;"'!g1"),N137-1,)*CU137)</f>
        <v>3278</v>
      </c>
      <c r="EU137" cm="1">
        <f t="array" aca="1" ref="EU137" ca="1">IF(ISNA(O137),0,OFFSET(INDIRECT("'"&amp;EU$67&amp;"'!g1"),O137-1,)*CV137)</f>
        <v>1</v>
      </c>
      <c r="EV137" cm="1">
        <f t="array" aca="1" ref="EV137" ca="1">IF(ISNA(P137),0,OFFSET(INDIRECT("'"&amp;EV$67&amp;"'!g1"),P137-1,)*CW137)</f>
        <v>78</v>
      </c>
      <c r="EW137" cm="1">
        <f t="array" aca="1" ref="EW137" ca="1">IF(ISNA(Q137),0,OFFSET(INDIRECT("'"&amp;EW$67&amp;"'!g1"),Q137-1,)*CX137)</f>
        <v>114</v>
      </c>
      <c r="EX137" cm="1">
        <f t="array" aca="1" ref="EX137" ca="1">IF(ISNA(R137),0,OFFSET(INDIRECT("'"&amp;EX$67&amp;"'!g1"),R137-1,)*CY137)</f>
        <v>74</v>
      </c>
      <c r="EY137" cm="1">
        <f t="array" aca="1" ref="EY137" ca="1">IF(ISNA(S137),0,OFFSET(INDIRECT("'"&amp;EY$67&amp;"'!g1"),S137-1,)*CZ137)</f>
        <v>3278</v>
      </c>
      <c r="FB137" s="10" cm="1">
        <f t="array" aca="1" ref="FB137" ca="1">IF(ISNA(E137),0,OFFSET(INDIRECT("'"&amp;EK$67&amp;"'!h1"),E137-1,))</f>
        <v>1</v>
      </c>
      <c r="FC137" s="10" cm="1">
        <f t="array" aca="1" ref="FC137" ca="1">IF(ISNA(F137),0,OFFSET(INDIRECT("'"&amp;EL$67&amp;"'!h1"),F137-1,))</f>
        <v>10000</v>
      </c>
      <c r="FD137" s="10" cm="1">
        <f t="array" aca="1" ref="FD137" ca="1">IF(ISNA(G137),0,OFFSET(INDIRECT("'"&amp;EM$67&amp;"'!h1"),G137-1,))</f>
        <v>10000</v>
      </c>
      <c r="FE137" s="10" cm="1">
        <f t="array" aca="1" ref="FE137" ca="1">IF(ISNA(H137),0,OFFSET(INDIRECT("'"&amp;EN$67&amp;"'!h1"),H137-1,))</f>
        <v>10000</v>
      </c>
      <c r="FF137" s="10" cm="1">
        <f t="array" aca="1" ref="FF137" ca="1">IF(ISNA(I137),0,OFFSET(INDIRECT("'"&amp;EO$67&amp;"'!h1"),I137-1,))</f>
        <v>10000</v>
      </c>
      <c r="FG137" s="10" cm="1">
        <f t="array" aca="1" ref="FG137" ca="1">IF(ISNA(J137),0,OFFSET(INDIRECT("'"&amp;EP$67&amp;"'!h1"),J137-1,))</f>
        <v>1</v>
      </c>
      <c r="FH137" s="10" cm="1">
        <f t="array" aca="1" ref="FH137" ca="1">IF(ISNA(K137),0,OFFSET(INDIRECT("'"&amp;EQ$67&amp;"'!h1"),K137-1,))</f>
        <v>10000</v>
      </c>
      <c r="FI137" s="10" cm="1">
        <f t="array" aca="1" ref="FI137" ca="1">IF(ISNA(L137),0,OFFSET(INDIRECT("'"&amp;ER$67&amp;"'!h1"),L137-1,))</f>
        <v>10000</v>
      </c>
      <c r="FJ137" s="10" cm="1">
        <f t="array" aca="1" ref="FJ137" ca="1">IF(ISNA(M137),0,OFFSET(INDIRECT("'"&amp;ES$67&amp;"'!h1"),M137-1,))</f>
        <v>10000</v>
      </c>
      <c r="FK137" s="10" cm="1">
        <f t="array" aca="1" ref="FK137" ca="1">IF(ISNA(N137),0,OFFSET(INDIRECT("'"&amp;ET$67&amp;"'!h1"),N137-1,))</f>
        <v>10000</v>
      </c>
      <c r="FL137" s="10" cm="1">
        <f t="array" aca="1" ref="FL137" ca="1">IF(ISNA(O137),0,OFFSET(INDIRECT("'"&amp;EU$67&amp;"'!h1"),O137-1,))</f>
        <v>1</v>
      </c>
      <c r="FM137" s="10" cm="1">
        <f t="array" aca="1" ref="FM137" ca="1">IF(ISNA(P137),0,OFFSET(INDIRECT("'"&amp;EV$67&amp;"'!h1"),P137-1,))</f>
        <v>10000</v>
      </c>
      <c r="FN137" s="10" cm="1">
        <f t="array" aca="1" ref="FN137" ca="1">IF(ISNA(Q137),0,OFFSET(INDIRECT("'"&amp;EW$67&amp;"'!h1"),Q137-1,))</f>
        <v>10000</v>
      </c>
      <c r="FO137" s="10" cm="1">
        <f t="array" aca="1" ref="FO137" ca="1">IF(ISNA(R137),0,OFFSET(INDIRECT("'"&amp;EX$67&amp;"'!h1"),R137-1,))</f>
        <v>10000</v>
      </c>
      <c r="FP137" s="10" cm="1">
        <f t="array" aca="1" ref="FP137" ca="1">IF(ISNA(S137),0,OFFSET(INDIRECT("'"&amp;EY$67&amp;"'!h1"),S137-1,))</f>
        <v>10000</v>
      </c>
      <c r="FQ137" s="10"/>
      <c r="FS137">
        <f t="shared" ca="1" si="160"/>
        <v>64</v>
      </c>
      <c r="FT137" t="e">
        <f t="shared" ca="1" si="156"/>
        <v>#N/A</v>
      </c>
      <c r="FU137" t="e">
        <f t="shared" ca="1" si="157"/>
        <v>#N/A</v>
      </c>
      <c r="FV137" t="e">
        <f t="shared" ca="1" si="158"/>
        <v>#N/A</v>
      </c>
      <c r="FW137" s="4" t="e">
        <f t="shared" ca="1" si="161"/>
        <v>#N/A</v>
      </c>
      <c r="FX137" s="5" t="e">
        <f t="shared" ca="1" si="162"/>
        <v>#N/A</v>
      </c>
    </row>
    <row r="138" spans="1:180" x14ac:dyDescent="0.2">
      <c r="A138" t="str" cm="1">
        <f t="array" aca="1" ref="A138" ca="1">INDIRECT($A$67&amp;"!A"&amp;ROW(C138)+$B$65)</f>
        <v>[[65,5,14]]</v>
      </c>
      <c r="B138" cm="1">
        <f t="array" aca="1" ref="B138" ca="1">INDIRECT($A$67&amp;"!b"&amp;ROW(C138)+$B$65)</f>
        <v>65</v>
      </c>
      <c r="C138">
        <f t="shared" ca="1" si="159"/>
        <v>14</v>
      </c>
      <c r="D138">
        <f>best!D98</f>
        <v>15</v>
      </c>
      <c r="E138">
        <f t="shared" ref="E138:S147" ca="1" si="168">MATCH($A138,INDIRECT("'"&amp;E$67&amp;"'!A:A"),)</f>
        <v>95</v>
      </c>
      <c r="F138">
        <f t="shared" ca="1" si="168"/>
        <v>95</v>
      </c>
      <c r="G138">
        <f t="shared" ca="1" si="168"/>
        <v>95</v>
      </c>
      <c r="H138">
        <f t="shared" ca="1" si="168"/>
        <v>87</v>
      </c>
      <c r="I138">
        <f t="shared" ca="1" si="168"/>
        <v>96</v>
      </c>
      <c r="J138">
        <f t="shared" ca="1" si="168"/>
        <v>95</v>
      </c>
      <c r="K138">
        <f t="shared" ca="1" si="168"/>
        <v>95</v>
      </c>
      <c r="L138">
        <f t="shared" ca="1" si="168"/>
        <v>95</v>
      </c>
      <c r="M138">
        <f t="shared" ca="1" si="168"/>
        <v>87</v>
      </c>
      <c r="N138">
        <f t="shared" ca="1" si="168"/>
        <v>96</v>
      </c>
      <c r="O138">
        <f t="shared" ca="1" si="168"/>
        <v>95</v>
      </c>
      <c r="P138">
        <f t="shared" ca="1" si="168"/>
        <v>95</v>
      </c>
      <c r="Q138">
        <f t="shared" ca="1" si="168"/>
        <v>95</v>
      </c>
      <c r="R138">
        <f t="shared" ca="1" si="168"/>
        <v>87</v>
      </c>
      <c r="S138">
        <f t="shared" ca="1" si="168"/>
        <v>96</v>
      </c>
      <c r="V138" cm="1">
        <f t="array" aca="1" ref="V138" ca="1">IF(ISNA(E138),,OFFSET(INDIRECT("'"&amp;V$67&amp;"'!d1"),E138-1,))</f>
        <v>14</v>
      </c>
      <c r="W138" cm="1">
        <f t="array" aca="1" ref="W138" ca="1">IF(ISNA(F138),,OFFSET(INDIRECT("'"&amp;W$67&amp;"'!d1"),F138-1,))</f>
        <v>14</v>
      </c>
      <c r="X138" cm="1">
        <f t="array" aca="1" ref="X138" ca="1">IF(ISNA(G138),,OFFSET(INDIRECT("'"&amp;X$67&amp;"'!d1"),G138-1,))</f>
        <v>14</v>
      </c>
      <c r="Y138" cm="1">
        <f t="array" aca="1" ref="Y138" ca="1">IF(ISNA(H138),,OFFSET(INDIRECT("'"&amp;Y$67&amp;"'!d1"),H138-1,))</f>
        <v>14</v>
      </c>
      <c r="Z138" cm="1">
        <f t="array" aca="1" ref="Z138" ca="1">IF(ISNA(I138),,OFFSET(INDIRECT("'"&amp;Z$67&amp;"'!d1"),I138-1,))</f>
        <v>14</v>
      </c>
      <c r="AA138" cm="1">
        <f t="array" aca="1" ref="AA138" ca="1">IF(ISNA(J138),,OFFSET(INDIRECT("'"&amp;AA$67&amp;"'!d1"),J138-1,))</f>
        <v>14</v>
      </c>
      <c r="AB138" cm="1">
        <f t="array" aca="1" ref="AB138" ca="1">IF(ISNA(K138),,OFFSET(INDIRECT("'"&amp;AB$67&amp;"'!d1"),K138-1,))</f>
        <v>14</v>
      </c>
      <c r="AC138" cm="1">
        <f t="array" aca="1" ref="AC138" ca="1">IF(ISNA(L138),,OFFSET(INDIRECT("'"&amp;AC$67&amp;"'!d1"),L138-1,))</f>
        <v>14</v>
      </c>
      <c r="AD138" cm="1">
        <f t="array" aca="1" ref="AD138" ca="1">IF(ISNA(M138),,OFFSET(INDIRECT("'"&amp;AD$67&amp;"'!d1"),M138-1,))</f>
        <v>14</v>
      </c>
      <c r="AE138" cm="1">
        <f t="array" aca="1" ref="AE138" ca="1">IF(ISNA(N138),,OFFSET(INDIRECT("'"&amp;AE$67&amp;"'!d1"),N138-1,))</f>
        <v>14</v>
      </c>
      <c r="AF138" cm="1">
        <f t="array" aca="1" ref="AF138" ca="1">IF(ISNA(O138),,OFFSET(INDIRECT("'"&amp;AF$67&amp;"'!d1"),O138-1,))</f>
        <v>14</v>
      </c>
      <c r="AG138" cm="1">
        <f t="array" aca="1" ref="AG138" ca="1">IF(ISNA(P138),,OFFSET(INDIRECT("'"&amp;AG$67&amp;"'!d1"),P138-1,))</f>
        <v>14</v>
      </c>
      <c r="AH138" cm="1">
        <f t="array" aca="1" ref="AH138" ca="1">IF(ISNA(Q138),,OFFSET(INDIRECT("'"&amp;AH$67&amp;"'!d1"),Q138-1,))</f>
        <v>14</v>
      </c>
      <c r="AI138" cm="1">
        <f t="array" aca="1" ref="AI138" ca="1">IF(ISNA(R138),,OFFSET(INDIRECT("'"&amp;AI$67&amp;"'!d1"),R138-1,))</f>
        <v>14</v>
      </c>
      <c r="AJ138" cm="1">
        <f t="array" aca="1" ref="AJ138" ca="1">IF(ISNA(S138),,OFFSET(INDIRECT("'"&amp;AJ$67&amp;"'!d1"),S138-1,))</f>
        <v>14</v>
      </c>
      <c r="AM138">
        <f t="shared" ca="1" si="131"/>
        <v>0</v>
      </c>
      <c r="AN138">
        <f t="shared" ca="1" si="131"/>
        <v>0</v>
      </c>
      <c r="AO138">
        <f t="shared" ca="1" si="131"/>
        <v>0</v>
      </c>
      <c r="AP138">
        <f t="shared" ca="1" si="131"/>
        <v>0</v>
      </c>
      <c r="AQ138">
        <f t="shared" ca="1" si="131"/>
        <v>0</v>
      </c>
      <c r="AR138">
        <f t="shared" ca="1" si="138"/>
        <v>0</v>
      </c>
      <c r="AS138">
        <f t="shared" ca="1" si="138"/>
        <v>0</v>
      </c>
      <c r="AT138">
        <f t="shared" ca="1" si="138"/>
        <v>0</v>
      </c>
      <c r="AU138">
        <f t="shared" ca="1" si="138"/>
        <v>0</v>
      </c>
      <c r="AV138">
        <f t="shared" ca="1" si="138"/>
        <v>0</v>
      </c>
      <c r="AW138">
        <f t="shared" ca="1" si="139"/>
        <v>0</v>
      </c>
      <c r="AX138">
        <f t="shared" ca="1" si="139"/>
        <v>0</v>
      </c>
      <c r="AY138">
        <f t="shared" ca="1" si="139"/>
        <v>0</v>
      </c>
      <c r="AZ138">
        <f t="shared" ca="1" si="139"/>
        <v>0</v>
      </c>
      <c r="BA138">
        <f t="shared" ca="1" si="139"/>
        <v>0</v>
      </c>
      <c r="BD138">
        <f t="shared" ca="1" si="148"/>
        <v>1</v>
      </c>
      <c r="BE138">
        <f t="shared" ca="1" si="148"/>
        <v>1</v>
      </c>
      <c r="BF138">
        <f t="shared" ca="1" si="148"/>
        <v>1</v>
      </c>
      <c r="BG138">
        <f t="shared" ca="1" si="148"/>
        <v>1</v>
      </c>
      <c r="BH138">
        <f t="shared" ca="1" si="148"/>
        <v>1</v>
      </c>
      <c r="BI138">
        <f t="shared" ca="1" si="149"/>
        <v>1</v>
      </c>
      <c r="BJ138">
        <f t="shared" ca="1" si="149"/>
        <v>1</v>
      </c>
      <c r="BK138">
        <f t="shared" ca="1" si="149"/>
        <v>1</v>
      </c>
      <c r="BL138">
        <f t="shared" ca="1" si="149"/>
        <v>1</v>
      </c>
      <c r="BM138">
        <f t="shared" ca="1" si="149"/>
        <v>1</v>
      </c>
      <c r="BN138">
        <f t="shared" ca="1" si="146"/>
        <v>1</v>
      </c>
      <c r="BO138">
        <f t="shared" ca="1" si="146"/>
        <v>1</v>
      </c>
      <c r="BP138">
        <f t="shared" ca="1" si="146"/>
        <v>1</v>
      </c>
      <c r="BQ138">
        <f t="shared" ca="1" si="146"/>
        <v>1</v>
      </c>
      <c r="BR138">
        <f t="shared" ca="1" si="146"/>
        <v>1</v>
      </c>
      <c r="BU138">
        <f t="shared" ca="1" si="150"/>
        <v>14</v>
      </c>
      <c r="BV138">
        <f t="shared" ca="1" si="150"/>
        <v>14</v>
      </c>
      <c r="BW138">
        <f t="shared" ca="1" si="150"/>
        <v>14</v>
      </c>
      <c r="BX138">
        <f t="shared" ca="1" si="150"/>
        <v>14</v>
      </c>
      <c r="BY138">
        <f t="shared" ca="1" si="150"/>
        <v>14</v>
      </c>
      <c r="BZ138">
        <f t="shared" ca="1" si="151"/>
        <v>14</v>
      </c>
      <c r="CA138">
        <f t="shared" ca="1" si="151"/>
        <v>14</v>
      </c>
      <c r="CB138">
        <f t="shared" ca="1" si="151"/>
        <v>14</v>
      </c>
      <c r="CC138">
        <f t="shared" ca="1" si="151"/>
        <v>14</v>
      </c>
      <c r="CD138">
        <f t="shared" ca="1" si="151"/>
        <v>14</v>
      </c>
      <c r="CE138">
        <f t="shared" ca="1" si="147"/>
        <v>14</v>
      </c>
      <c r="CF138">
        <f t="shared" ca="1" si="147"/>
        <v>14</v>
      </c>
      <c r="CG138">
        <f t="shared" ca="1" si="147"/>
        <v>14</v>
      </c>
      <c r="CH138">
        <f t="shared" ca="1" si="147"/>
        <v>14</v>
      </c>
      <c r="CI138">
        <f t="shared" ca="1" si="147"/>
        <v>14</v>
      </c>
      <c r="CL138">
        <f t="shared" ca="1" si="164"/>
        <v>1</v>
      </c>
      <c r="CM138">
        <f t="shared" ca="1" si="164"/>
        <v>1</v>
      </c>
      <c r="CN138">
        <f t="shared" ca="1" si="164"/>
        <v>1</v>
      </c>
      <c r="CO138">
        <f t="shared" ca="1" si="163"/>
        <v>1</v>
      </c>
      <c r="CP138">
        <f t="shared" ca="1" si="163"/>
        <v>1</v>
      </c>
      <c r="CQ138">
        <f t="shared" ca="1" si="165"/>
        <v>1</v>
      </c>
      <c r="CR138">
        <f t="shared" ca="1" si="166"/>
        <v>1</v>
      </c>
      <c r="CS138">
        <f t="shared" ca="1" si="167"/>
        <v>1</v>
      </c>
      <c r="CT138">
        <f t="shared" ca="1" si="167"/>
        <v>1</v>
      </c>
      <c r="CU138">
        <f t="shared" ca="1" si="167"/>
        <v>1</v>
      </c>
      <c r="CV138">
        <f t="shared" ca="1" si="145"/>
        <v>1</v>
      </c>
      <c r="CW138">
        <f t="shared" ca="1" si="145"/>
        <v>1</v>
      </c>
      <c r="CX138">
        <f t="shared" ca="1" si="145"/>
        <v>1</v>
      </c>
      <c r="CY138">
        <f t="shared" ca="1" si="145"/>
        <v>1</v>
      </c>
      <c r="CZ138">
        <f t="shared" ca="1" si="145"/>
        <v>1</v>
      </c>
      <c r="DC138" cm="1">
        <f t="array" aca="1" ref="DC138" ca="1">IF(BD138,OFFSET(INDIRECT("'"&amp;DT$67&amp;"'!f1"),E138-1,),"")</f>
        <v>1.46024376526474</v>
      </c>
      <c r="DD138" cm="1">
        <f t="array" aca="1" ref="DD138" ca="1">IF(BE138,OFFSET(INDIRECT("'"&amp;DU$67&amp;"'!f1"),F138-1,),"")</f>
        <v>15.6740673268213</v>
      </c>
      <c r="DE138" cm="1">
        <f t="array" aca="1" ref="DE138" ca="1">IF(BF138,OFFSET(INDIRECT("'"&amp;DV$67&amp;"'!f1"),G138-1,),"")</f>
        <v>6.9588855393230897</v>
      </c>
      <c r="DF138" cm="1">
        <f t="array" aca="1" ref="DF138" ca="1">IF(BG138,OFFSET(INDIRECT("'"&amp;DW$67&amp;"'!f1"),H138-1,),"")</f>
        <v>72.339521870016995</v>
      </c>
      <c r="DG138" cm="1">
        <f t="array" aca="1" ref="DG138" ca="1">IF(BH138,OFFSET(INDIRECT("'"&amp;DX$67&amp;"'!f1"),I138-1,),"")</f>
        <v>6.8257669927552298</v>
      </c>
      <c r="DH138" cm="1">
        <f t="array" aca="1" ref="DH138" ca="1">IF(BI138,OFFSET(INDIRECT("'"&amp;DY$67&amp;"'!f1"),J138-1,),"")</f>
        <v>1.46024376526474</v>
      </c>
      <c r="DI138" cm="1">
        <f t="array" aca="1" ref="DI138" ca="1">IF(BJ138,OFFSET(INDIRECT("'"&amp;DZ$67&amp;"'!f1"),K138-1,),"")</f>
        <v>15.6740673268213</v>
      </c>
      <c r="DJ138" cm="1">
        <f t="array" aca="1" ref="DJ138" ca="1">IF(BK138,OFFSET(INDIRECT("'"&amp;EA$67&amp;"'!f1"),L138-1,),"")</f>
        <v>6.9588855393230897</v>
      </c>
      <c r="DK138" cm="1">
        <f t="array" aca="1" ref="DK138" ca="1">IF(BL138,OFFSET(INDIRECT("'"&amp;EB$67&amp;"'!f1"),M138-1,),"")</f>
        <v>72.339521870016995</v>
      </c>
      <c r="DL138" cm="1">
        <f t="array" aca="1" ref="DL138" ca="1">IF(BM138,OFFSET(INDIRECT("'"&amp;EC$67&amp;"'!f1"),N138-1,),"")</f>
        <v>6.8257669927552298</v>
      </c>
      <c r="DM138" cm="1">
        <f t="array" aca="1" ref="DM138" ca="1">IF(BN138,OFFSET(INDIRECT("'"&amp;ED$67&amp;"'!f1"),O138-1,),"")</f>
        <v>1.46024376526474</v>
      </c>
      <c r="DN138" cm="1">
        <f t="array" aca="1" ref="DN138" ca="1">IF(BO138,OFFSET(INDIRECT("'"&amp;EE$67&amp;"'!f1"),P138-1,),"")</f>
        <v>15.6740673268213</v>
      </c>
      <c r="DO138" cm="1">
        <f t="array" aca="1" ref="DO138" ca="1">IF(BP138,OFFSET(INDIRECT("'"&amp;EF$67&amp;"'!f1"),Q138-1,),"")</f>
        <v>6.9588855393230897</v>
      </c>
      <c r="DP138" cm="1">
        <f t="array" aca="1" ref="DP138" ca="1">IF(BQ138,OFFSET(INDIRECT("'"&amp;EG$67&amp;"'!f1"),R138-1,),"")</f>
        <v>72.339521870016995</v>
      </c>
      <c r="DQ138" cm="1">
        <f t="array" aca="1" ref="DQ138" ca="1">IF(BR138,OFFSET(INDIRECT("'"&amp;EH$67&amp;"'!f1"),S138-1,),"")</f>
        <v>6.8257669927552298</v>
      </c>
      <c r="DT138" cm="1">
        <f t="array" aca="1" ref="DT138" ca="1">IF(CL138,OFFSET(INDIRECT("'"&amp;DT$67&amp;"'!f1"),E138-1,),"")</f>
        <v>1.46024376526474</v>
      </c>
      <c r="DU138" cm="1">
        <f t="array" aca="1" ref="DU138" ca="1">IF(CM138,OFFSET(INDIRECT("'"&amp;DU$67&amp;"'!f1"),F138-1,),"")</f>
        <v>15.6740673268213</v>
      </c>
      <c r="DV138" cm="1">
        <f t="array" aca="1" ref="DV138" ca="1">IF(CN138,OFFSET(INDIRECT("'"&amp;DV$67&amp;"'!f1"),G138-1,),"")</f>
        <v>6.9588855393230897</v>
      </c>
      <c r="DW138" cm="1">
        <f t="array" aca="1" ref="DW138" ca="1">IF(CO138,OFFSET(INDIRECT("'"&amp;DW$67&amp;"'!f1"),H138-1,),"")</f>
        <v>72.339521870016995</v>
      </c>
      <c r="DX138" cm="1">
        <f t="array" aca="1" ref="DX138" ca="1">IF(CP138,OFFSET(INDIRECT("'"&amp;DX$67&amp;"'!f1"),I138-1,),"")</f>
        <v>6.8257669927552298</v>
      </c>
      <c r="DY138" cm="1">
        <f t="array" aca="1" ref="DY138" ca="1">IF(CQ138,OFFSET(INDIRECT("'"&amp;DY$67&amp;"'!f1"),J138-1,),"")</f>
        <v>1.46024376526474</v>
      </c>
      <c r="DZ138" cm="1">
        <f t="array" aca="1" ref="DZ138" ca="1">IF(CR138,OFFSET(INDIRECT("'"&amp;DZ$67&amp;"'!f1"),K138-1,),"")</f>
        <v>15.6740673268213</v>
      </c>
      <c r="EA138" cm="1">
        <f t="array" aca="1" ref="EA138" ca="1">IF(CS138,OFFSET(INDIRECT("'"&amp;EA$67&amp;"'!f1"),L138-1,),"")</f>
        <v>6.9588855393230897</v>
      </c>
      <c r="EB138" cm="1">
        <f t="array" aca="1" ref="EB138" ca="1">IF(CT138,OFFSET(INDIRECT("'"&amp;EB$67&amp;"'!f1"),M138-1,),"")</f>
        <v>72.339521870016995</v>
      </c>
      <c r="EC138" cm="1">
        <f t="array" aca="1" ref="EC138" ca="1">IF(CU138,OFFSET(INDIRECT("'"&amp;EC$67&amp;"'!f1"),N138-1,),"")</f>
        <v>6.8257669927552298</v>
      </c>
      <c r="ED138" cm="1">
        <f t="array" aca="1" ref="ED138" ca="1">IF(CV138,OFFSET(INDIRECT("'"&amp;ED$67&amp;"'!f1"),O138-1,),"")</f>
        <v>1.46024376526474</v>
      </c>
      <c r="EE138" cm="1">
        <f t="array" aca="1" ref="EE138" ca="1">IF(CW138,OFFSET(INDIRECT("'"&amp;EE$67&amp;"'!f1"),P138-1,),"")</f>
        <v>15.6740673268213</v>
      </c>
      <c r="EF138" cm="1">
        <f t="array" aca="1" ref="EF138" ca="1">IF(CX138,OFFSET(INDIRECT("'"&amp;EF$67&amp;"'!f1"),Q138-1,),"")</f>
        <v>6.9588855393230897</v>
      </c>
      <c r="EG138" cm="1">
        <f t="array" aca="1" ref="EG138" ca="1">IF(CY138,OFFSET(INDIRECT("'"&amp;EG$67&amp;"'!f1"),R138-1,),"")</f>
        <v>72.339521870016995</v>
      </c>
      <c r="EH138" cm="1">
        <f t="array" aca="1" ref="EH138" ca="1">IF(CZ138,OFFSET(INDIRECT("'"&amp;EH$67&amp;"'!f1"),S138-1,),"")</f>
        <v>6.8257669927552298</v>
      </c>
      <c r="EK138" cm="1">
        <f t="array" aca="1" ref="EK138" ca="1">IF(ISNA(E138),0,OFFSET(INDIRECT("'"&amp;EK$67&amp;"'!g1"),E138-1,)*CL138)</f>
        <v>1</v>
      </c>
      <c r="EL138" cm="1">
        <f t="array" aca="1" ref="EL138" ca="1">IF(ISNA(F138),0,OFFSET(INDIRECT("'"&amp;EL$67&amp;"'!g1"),F138-1,)*CM138)</f>
        <v>30</v>
      </c>
      <c r="EM138" cm="1">
        <f t="array" aca="1" ref="EM138" ca="1">IF(ISNA(G138),0,OFFSET(INDIRECT("'"&amp;EM$67&amp;"'!g1"),G138-1,)*CN138)</f>
        <v>66</v>
      </c>
      <c r="EN138" cm="1">
        <f t="array" aca="1" ref="EN138" ca="1">IF(ISNA(H138),0,OFFSET(INDIRECT("'"&amp;EN$67&amp;"'!g1"),H138-1,)*CO138)</f>
        <v>29</v>
      </c>
      <c r="EO138" cm="1">
        <f t="array" aca="1" ref="EO138" ca="1">IF(ISNA(I138),0,OFFSET(INDIRECT("'"&amp;EO$67&amp;"'!g1"),I138-1,)*CP138)</f>
        <v>3189</v>
      </c>
      <c r="EP138" cm="1">
        <f t="array" aca="1" ref="EP138" ca="1">IF(ISNA(J138),0,OFFSET(INDIRECT("'"&amp;EP$67&amp;"'!g1"),J138-1,)*CQ138)</f>
        <v>1</v>
      </c>
      <c r="EQ138" cm="1">
        <f t="array" aca="1" ref="EQ138" ca="1">IF(ISNA(K138),0,OFFSET(INDIRECT("'"&amp;EQ$67&amp;"'!g1"),K138-1,)*CR138)</f>
        <v>30</v>
      </c>
      <c r="ER138" cm="1">
        <f t="array" aca="1" ref="ER138" ca="1">IF(ISNA(L138),0,OFFSET(INDIRECT("'"&amp;ER$67&amp;"'!g1"),L138-1,)*CS138)</f>
        <v>66</v>
      </c>
      <c r="ES138" cm="1">
        <f t="array" aca="1" ref="ES138" ca="1">IF(ISNA(M138),0,OFFSET(INDIRECT("'"&amp;ES$67&amp;"'!g1"),M138-1,)*CT138)</f>
        <v>29</v>
      </c>
      <c r="ET138" cm="1">
        <f t="array" aca="1" ref="ET138" ca="1">IF(ISNA(N138),0,OFFSET(INDIRECT("'"&amp;ET$67&amp;"'!g1"),N138-1,)*CU138)</f>
        <v>3189</v>
      </c>
      <c r="EU138" cm="1">
        <f t="array" aca="1" ref="EU138" ca="1">IF(ISNA(O138),0,OFFSET(INDIRECT("'"&amp;EU$67&amp;"'!g1"),O138-1,)*CV138)</f>
        <v>1</v>
      </c>
      <c r="EV138" cm="1">
        <f t="array" aca="1" ref="EV138" ca="1">IF(ISNA(P138),0,OFFSET(INDIRECT("'"&amp;EV$67&amp;"'!g1"),P138-1,)*CW138)</f>
        <v>30</v>
      </c>
      <c r="EW138" cm="1">
        <f t="array" aca="1" ref="EW138" ca="1">IF(ISNA(Q138),0,OFFSET(INDIRECT("'"&amp;EW$67&amp;"'!g1"),Q138-1,)*CX138)</f>
        <v>66</v>
      </c>
      <c r="EX138" cm="1">
        <f t="array" aca="1" ref="EX138" ca="1">IF(ISNA(R138),0,OFFSET(INDIRECT("'"&amp;EX$67&amp;"'!g1"),R138-1,)*CY138)</f>
        <v>29</v>
      </c>
      <c r="EY138" cm="1">
        <f t="array" aca="1" ref="EY138" ca="1">IF(ISNA(S138),0,OFFSET(INDIRECT("'"&amp;EY$67&amp;"'!g1"),S138-1,)*CZ138)</f>
        <v>3189</v>
      </c>
      <c r="FB138" s="10" cm="1">
        <f t="array" aca="1" ref="FB138" ca="1">IF(ISNA(E138),0,OFFSET(INDIRECT("'"&amp;EK$67&amp;"'!h1"),E138-1,))</f>
        <v>1</v>
      </c>
      <c r="FC138" s="10" cm="1">
        <f t="array" aca="1" ref="FC138" ca="1">IF(ISNA(F138),0,OFFSET(INDIRECT("'"&amp;EL$67&amp;"'!h1"),F138-1,))</f>
        <v>10000</v>
      </c>
      <c r="FD138" s="10" cm="1">
        <f t="array" aca="1" ref="FD138" ca="1">IF(ISNA(G138),0,OFFSET(INDIRECT("'"&amp;EM$67&amp;"'!h1"),G138-1,))</f>
        <v>10000</v>
      </c>
      <c r="FE138" s="10" cm="1">
        <f t="array" aca="1" ref="FE138" ca="1">IF(ISNA(H138),0,OFFSET(INDIRECT("'"&amp;EN$67&amp;"'!h1"),H138-1,))</f>
        <v>10000</v>
      </c>
      <c r="FF138" s="10" cm="1">
        <f t="array" aca="1" ref="FF138" ca="1">IF(ISNA(I138),0,OFFSET(INDIRECT("'"&amp;EO$67&amp;"'!h1"),I138-1,))</f>
        <v>10000</v>
      </c>
      <c r="FG138" s="10" cm="1">
        <f t="array" aca="1" ref="FG138" ca="1">IF(ISNA(J138),0,OFFSET(INDIRECT("'"&amp;EP$67&amp;"'!h1"),J138-1,))</f>
        <v>1</v>
      </c>
      <c r="FH138" s="10" cm="1">
        <f t="array" aca="1" ref="FH138" ca="1">IF(ISNA(K138),0,OFFSET(INDIRECT("'"&amp;EQ$67&amp;"'!h1"),K138-1,))</f>
        <v>10000</v>
      </c>
      <c r="FI138" s="10" cm="1">
        <f t="array" aca="1" ref="FI138" ca="1">IF(ISNA(L138),0,OFFSET(INDIRECT("'"&amp;ER$67&amp;"'!h1"),L138-1,))</f>
        <v>10000</v>
      </c>
      <c r="FJ138" s="10" cm="1">
        <f t="array" aca="1" ref="FJ138" ca="1">IF(ISNA(M138),0,OFFSET(INDIRECT("'"&amp;ES$67&amp;"'!h1"),M138-1,))</f>
        <v>10000</v>
      </c>
      <c r="FK138" s="10" cm="1">
        <f t="array" aca="1" ref="FK138" ca="1">IF(ISNA(N138),0,OFFSET(INDIRECT("'"&amp;ET$67&amp;"'!h1"),N138-1,))</f>
        <v>10000</v>
      </c>
      <c r="FL138" s="10" cm="1">
        <f t="array" aca="1" ref="FL138" ca="1">IF(ISNA(O138),0,OFFSET(INDIRECT("'"&amp;EU$67&amp;"'!h1"),O138-1,))</f>
        <v>1</v>
      </c>
      <c r="FM138" s="10" cm="1">
        <f t="array" aca="1" ref="FM138" ca="1">IF(ISNA(P138),0,OFFSET(INDIRECT("'"&amp;EV$67&amp;"'!h1"),P138-1,))</f>
        <v>10000</v>
      </c>
      <c r="FN138" s="10" cm="1">
        <f t="array" aca="1" ref="FN138" ca="1">IF(ISNA(Q138),0,OFFSET(INDIRECT("'"&amp;EW$67&amp;"'!h1"),Q138-1,))</f>
        <v>10000</v>
      </c>
      <c r="FO138" s="10" cm="1">
        <f t="array" aca="1" ref="FO138" ca="1">IF(ISNA(R138),0,OFFSET(INDIRECT("'"&amp;EX$67&amp;"'!h1"),R138-1,))</f>
        <v>10000</v>
      </c>
      <c r="FP138" s="10" cm="1">
        <f t="array" aca="1" ref="FP138" ca="1">IF(ISNA(S138),0,OFFSET(INDIRECT("'"&amp;EY$67&amp;"'!h1"),S138-1,))</f>
        <v>10000</v>
      </c>
      <c r="FQ138" s="10"/>
      <c r="FS138">
        <f t="shared" ca="1" si="160"/>
        <v>65</v>
      </c>
      <c r="FT138" t="e">
        <f t="shared" ca="1" si="156"/>
        <v>#N/A</v>
      </c>
      <c r="FU138" t="e">
        <f t="shared" ca="1" si="157"/>
        <v>#N/A</v>
      </c>
      <c r="FV138" t="e">
        <f t="shared" ca="1" si="158"/>
        <v>#N/A</v>
      </c>
      <c r="FW138" s="4" t="e">
        <f t="shared" ca="1" si="161"/>
        <v>#N/A</v>
      </c>
      <c r="FX138" s="5" t="e">
        <f t="shared" ca="1" si="162"/>
        <v>#N/A</v>
      </c>
    </row>
    <row r="139" spans="1:180" x14ac:dyDescent="0.2">
      <c r="A139" t="str" cm="1">
        <f t="array" aca="1" ref="A139" ca="1">INDIRECT($A$67&amp;"!A"&amp;ROW(C139)+$B$65)</f>
        <v>[[66,5,14]]</v>
      </c>
      <c r="B139" cm="1">
        <f t="array" aca="1" ref="B139" ca="1">INDIRECT($A$67&amp;"!b"&amp;ROW(C139)+$B$65)</f>
        <v>66</v>
      </c>
      <c r="C139">
        <f t="shared" ca="1" si="159"/>
        <v>14</v>
      </c>
      <c r="D139">
        <f>best!D99</f>
        <v>15</v>
      </c>
      <c r="E139">
        <f t="shared" ca="1" si="168"/>
        <v>96</v>
      </c>
      <c r="F139">
        <f t="shared" ca="1" si="168"/>
        <v>96</v>
      </c>
      <c r="G139">
        <f t="shared" ca="1" si="168"/>
        <v>96</v>
      </c>
      <c r="H139">
        <f t="shared" ca="1" si="168"/>
        <v>88</v>
      </c>
      <c r="I139">
        <f t="shared" ca="1" si="168"/>
        <v>97</v>
      </c>
      <c r="J139">
        <f t="shared" ca="1" si="168"/>
        <v>96</v>
      </c>
      <c r="K139">
        <f t="shared" ca="1" si="168"/>
        <v>96</v>
      </c>
      <c r="L139">
        <f t="shared" ca="1" si="168"/>
        <v>96</v>
      </c>
      <c r="M139">
        <f t="shared" ca="1" si="168"/>
        <v>88</v>
      </c>
      <c r="N139">
        <f t="shared" ca="1" si="168"/>
        <v>97</v>
      </c>
      <c r="O139">
        <f t="shared" ca="1" si="168"/>
        <v>96</v>
      </c>
      <c r="P139">
        <f t="shared" ca="1" si="168"/>
        <v>96</v>
      </c>
      <c r="Q139">
        <f t="shared" ca="1" si="168"/>
        <v>96</v>
      </c>
      <c r="R139">
        <f t="shared" ca="1" si="168"/>
        <v>88</v>
      </c>
      <c r="S139">
        <f t="shared" ca="1" si="168"/>
        <v>97</v>
      </c>
      <c r="V139" cm="1">
        <f t="array" aca="1" ref="V139" ca="1">IF(ISNA(E139),,OFFSET(INDIRECT("'"&amp;V$67&amp;"'!d1"),E139-1,))</f>
        <v>14</v>
      </c>
      <c r="W139" cm="1">
        <f t="array" aca="1" ref="W139" ca="1">IF(ISNA(F139),,OFFSET(INDIRECT("'"&amp;W$67&amp;"'!d1"),F139-1,))</f>
        <v>14</v>
      </c>
      <c r="X139" cm="1">
        <f t="array" aca="1" ref="X139" ca="1">IF(ISNA(G139),,OFFSET(INDIRECT("'"&amp;X$67&amp;"'!d1"),G139-1,))</f>
        <v>14</v>
      </c>
      <c r="Y139" cm="1">
        <f t="array" aca="1" ref="Y139" ca="1">IF(ISNA(H139),,OFFSET(INDIRECT("'"&amp;Y$67&amp;"'!d1"),H139-1,))</f>
        <v>14</v>
      </c>
      <c r="Z139" cm="1">
        <f t="array" aca="1" ref="Z139" ca="1">IF(ISNA(I139),,OFFSET(INDIRECT("'"&amp;Z$67&amp;"'!d1"),I139-1,))</f>
        <v>14</v>
      </c>
      <c r="AA139" cm="1">
        <f t="array" aca="1" ref="AA139" ca="1">IF(ISNA(J139),,OFFSET(INDIRECT("'"&amp;AA$67&amp;"'!d1"),J139-1,))</f>
        <v>14</v>
      </c>
      <c r="AB139" cm="1">
        <f t="array" aca="1" ref="AB139" ca="1">IF(ISNA(K139),,OFFSET(INDIRECT("'"&amp;AB$67&amp;"'!d1"),K139-1,))</f>
        <v>14</v>
      </c>
      <c r="AC139" cm="1">
        <f t="array" aca="1" ref="AC139" ca="1">IF(ISNA(L139),,OFFSET(INDIRECT("'"&amp;AC$67&amp;"'!d1"),L139-1,))</f>
        <v>14</v>
      </c>
      <c r="AD139" cm="1">
        <f t="array" aca="1" ref="AD139" ca="1">IF(ISNA(M139),,OFFSET(INDIRECT("'"&amp;AD$67&amp;"'!d1"),M139-1,))</f>
        <v>14</v>
      </c>
      <c r="AE139" cm="1">
        <f t="array" aca="1" ref="AE139" ca="1">IF(ISNA(N139),,OFFSET(INDIRECT("'"&amp;AE$67&amp;"'!d1"),N139-1,))</f>
        <v>14</v>
      </c>
      <c r="AF139" cm="1">
        <f t="array" aca="1" ref="AF139" ca="1">IF(ISNA(O139),,OFFSET(INDIRECT("'"&amp;AF$67&amp;"'!d1"),O139-1,))</f>
        <v>14</v>
      </c>
      <c r="AG139" cm="1">
        <f t="array" aca="1" ref="AG139" ca="1">IF(ISNA(P139),,OFFSET(INDIRECT("'"&amp;AG$67&amp;"'!d1"),P139-1,))</f>
        <v>14</v>
      </c>
      <c r="AH139" cm="1">
        <f t="array" aca="1" ref="AH139" ca="1">IF(ISNA(Q139),,OFFSET(INDIRECT("'"&amp;AH$67&amp;"'!d1"),Q139-1,))</f>
        <v>14</v>
      </c>
      <c r="AI139" cm="1">
        <f t="array" aca="1" ref="AI139" ca="1">IF(ISNA(R139),,OFFSET(INDIRECT("'"&amp;AI$67&amp;"'!d1"),R139-1,))</f>
        <v>14</v>
      </c>
      <c r="AJ139" cm="1">
        <f t="array" aca="1" ref="AJ139" ca="1">IF(ISNA(S139),,OFFSET(INDIRECT("'"&amp;AJ$67&amp;"'!d1"),S139-1,))</f>
        <v>14</v>
      </c>
      <c r="AM139">
        <f t="shared" ref="AM139:AQ188" ca="1" si="169">IF(DC139&gt; $N$3,0,1)</f>
        <v>0</v>
      </c>
      <c r="AN139">
        <f t="shared" ca="1" si="169"/>
        <v>0</v>
      </c>
      <c r="AO139">
        <f t="shared" ca="1" si="169"/>
        <v>0</v>
      </c>
      <c r="AP139">
        <f t="shared" ca="1" si="169"/>
        <v>0</v>
      </c>
      <c r="AQ139">
        <f t="shared" ca="1" si="169"/>
        <v>0</v>
      </c>
      <c r="AR139">
        <f t="shared" ca="1" si="138"/>
        <v>0</v>
      </c>
      <c r="AS139">
        <f t="shared" ca="1" si="138"/>
        <v>0</v>
      </c>
      <c r="AT139">
        <f t="shared" ca="1" si="138"/>
        <v>0</v>
      </c>
      <c r="AU139">
        <f t="shared" ca="1" si="138"/>
        <v>0</v>
      </c>
      <c r="AV139">
        <f t="shared" ca="1" si="138"/>
        <v>0</v>
      </c>
      <c r="AW139">
        <f t="shared" ca="1" si="139"/>
        <v>0</v>
      </c>
      <c r="AX139">
        <f t="shared" ca="1" si="139"/>
        <v>0</v>
      </c>
      <c r="AY139">
        <f t="shared" ca="1" si="139"/>
        <v>0</v>
      </c>
      <c r="AZ139">
        <f t="shared" ca="1" si="139"/>
        <v>0</v>
      </c>
      <c r="BA139">
        <f t="shared" ca="1" si="139"/>
        <v>0</v>
      </c>
      <c r="BD139">
        <f t="shared" ca="1" si="148"/>
        <v>1</v>
      </c>
      <c r="BE139">
        <f t="shared" ca="1" si="148"/>
        <v>1</v>
      </c>
      <c r="BF139">
        <f t="shared" ca="1" si="148"/>
        <v>1</v>
      </c>
      <c r="BG139">
        <f t="shared" ca="1" si="148"/>
        <v>1</v>
      </c>
      <c r="BH139">
        <f t="shared" ca="1" si="148"/>
        <v>1</v>
      </c>
      <c r="BI139">
        <f t="shared" ca="1" si="149"/>
        <v>1</v>
      </c>
      <c r="BJ139">
        <f t="shared" ca="1" si="149"/>
        <v>1</v>
      </c>
      <c r="BK139">
        <f t="shared" ca="1" si="149"/>
        <v>1</v>
      </c>
      <c r="BL139">
        <f t="shared" ca="1" si="149"/>
        <v>1</v>
      </c>
      <c r="BM139">
        <f t="shared" ca="1" si="149"/>
        <v>1</v>
      </c>
      <c r="BN139">
        <f t="shared" ca="1" si="149"/>
        <v>1</v>
      </c>
      <c r="BO139">
        <f t="shared" ca="1" si="149"/>
        <v>1</v>
      </c>
      <c r="BP139">
        <f t="shared" ca="1" si="149"/>
        <v>1</v>
      </c>
      <c r="BQ139">
        <f t="shared" ca="1" si="149"/>
        <v>1</v>
      </c>
      <c r="BR139">
        <f t="shared" ca="1" si="149"/>
        <v>1</v>
      </c>
      <c r="BU139">
        <f t="shared" ca="1" si="150"/>
        <v>14</v>
      </c>
      <c r="BV139">
        <f t="shared" ca="1" si="150"/>
        <v>14</v>
      </c>
      <c r="BW139">
        <f t="shared" ca="1" si="150"/>
        <v>14</v>
      </c>
      <c r="BX139">
        <f t="shared" ca="1" si="150"/>
        <v>14</v>
      </c>
      <c r="BY139">
        <f t="shared" ca="1" si="150"/>
        <v>14</v>
      </c>
      <c r="BZ139">
        <f t="shared" ca="1" si="151"/>
        <v>14</v>
      </c>
      <c r="CA139">
        <f t="shared" ca="1" si="151"/>
        <v>14</v>
      </c>
      <c r="CB139">
        <f t="shared" ca="1" si="151"/>
        <v>14</v>
      </c>
      <c r="CC139">
        <f t="shared" ca="1" si="151"/>
        <v>14</v>
      </c>
      <c r="CD139">
        <f t="shared" ca="1" si="151"/>
        <v>14</v>
      </c>
      <c r="CE139">
        <f t="shared" ca="1" si="151"/>
        <v>14</v>
      </c>
      <c r="CF139">
        <f t="shared" ca="1" si="151"/>
        <v>14</v>
      </c>
      <c r="CG139">
        <f t="shared" ca="1" si="151"/>
        <v>14</v>
      </c>
      <c r="CH139">
        <f t="shared" ca="1" si="151"/>
        <v>14</v>
      </c>
      <c r="CI139">
        <f t="shared" ca="1" si="151"/>
        <v>14</v>
      </c>
      <c r="CL139">
        <f t="shared" ca="1" si="164"/>
        <v>1</v>
      </c>
      <c r="CM139">
        <f t="shared" ca="1" si="164"/>
        <v>1</v>
      </c>
      <c r="CN139">
        <f t="shared" ca="1" si="164"/>
        <v>1</v>
      </c>
      <c r="CO139">
        <f t="shared" ca="1" si="163"/>
        <v>1</v>
      </c>
      <c r="CP139">
        <f t="shared" ca="1" si="163"/>
        <v>1</v>
      </c>
      <c r="CQ139">
        <f t="shared" ca="1" si="165"/>
        <v>1</v>
      </c>
      <c r="CR139">
        <f t="shared" ca="1" si="166"/>
        <v>1</v>
      </c>
      <c r="CS139">
        <f t="shared" ca="1" si="167"/>
        <v>1</v>
      </c>
      <c r="CT139">
        <f t="shared" ca="1" si="167"/>
        <v>1</v>
      </c>
      <c r="CU139">
        <f t="shared" ca="1" si="167"/>
        <v>1</v>
      </c>
      <c r="CV139">
        <f t="shared" ref="CV139:CV188" ca="1" si="170">IF(CE139=$C139,1,0)</f>
        <v>1</v>
      </c>
      <c r="CW139">
        <f t="shared" ref="CW139:CW188" ca="1" si="171">IF(CF139=$C139,1,0)</f>
        <v>1</v>
      </c>
      <c r="CX139">
        <f t="shared" ref="CX139:CZ188" ca="1" si="172">IF(CG139=$C139,1,0)</f>
        <v>1</v>
      </c>
      <c r="CY139">
        <f t="shared" ca="1" si="172"/>
        <v>1</v>
      </c>
      <c r="CZ139">
        <f t="shared" ca="1" si="172"/>
        <v>1</v>
      </c>
      <c r="DC139" cm="1">
        <f t="array" aca="1" ref="DC139" ca="1">IF(BD139,OFFSET(INDIRECT("'"&amp;DT$67&amp;"'!f1"),E139-1,),"")</f>
        <v>1.48648449592292</v>
      </c>
      <c r="DD139" cm="1">
        <f t="array" aca="1" ref="DD139" ca="1">IF(BE139,OFFSET(INDIRECT("'"&amp;DU$67&amp;"'!f1"),F139-1,),"")</f>
        <v>15.9504158860072</v>
      </c>
      <c r="DE139" cm="1">
        <f t="array" aca="1" ref="DE139" ca="1">IF(BF139,OFFSET(INDIRECT("'"&amp;DV$67&amp;"'!f1"),G139-1,),"")</f>
        <v>7.0320596760138798</v>
      </c>
      <c r="DF139" cm="1">
        <f t="array" aca="1" ref="DF139" ca="1">IF(BG139,OFFSET(INDIRECT("'"&amp;DW$67&amp;"'!f1"),H139-1,),"")</f>
        <v>74.282516770064802</v>
      </c>
      <c r="DG139" cm="1">
        <f t="array" aca="1" ref="DG139" ca="1">IF(BH139,OFFSET(INDIRECT("'"&amp;DX$67&amp;"'!f1"),I139-1,),"")</f>
        <v>6.8933090139180404</v>
      </c>
      <c r="DH139" cm="1">
        <f t="array" aca="1" ref="DH139" ca="1">IF(BI139,OFFSET(INDIRECT("'"&amp;DY$67&amp;"'!f1"),J139-1,),"")</f>
        <v>1.48648449592292</v>
      </c>
      <c r="DI139" cm="1">
        <f t="array" aca="1" ref="DI139" ca="1">IF(BJ139,OFFSET(INDIRECT("'"&amp;DZ$67&amp;"'!f1"),K139-1,),"")</f>
        <v>15.9504158860072</v>
      </c>
      <c r="DJ139" cm="1">
        <f t="array" aca="1" ref="DJ139" ca="1">IF(BK139,OFFSET(INDIRECT("'"&amp;EA$67&amp;"'!f1"),L139-1,),"")</f>
        <v>7.0320596760138798</v>
      </c>
      <c r="DK139" cm="1">
        <f t="array" aca="1" ref="DK139" ca="1">IF(BL139,OFFSET(INDIRECT("'"&amp;EB$67&amp;"'!f1"),M139-1,),"")</f>
        <v>74.282516770064802</v>
      </c>
      <c r="DL139" cm="1">
        <f t="array" aca="1" ref="DL139" ca="1">IF(BM139,OFFSET(INDIRECT("'"&amp;EC$67&amp;"'!f1"),N139-1,),"")</f>
        <v>6.8933090139180404</v>
      </c>
      <c r="DM139" cm="1">
        <f t="array" aca="1" ref="DM139" ca="1">IF(BN139,OFFSET(INDIRECT("'"&amp;ED$67&amp;"'!f1"),O139-1,),"")</f>
        <v>1.48648449592292</v>
      </c>
      <c r="DN139" cm="1">
        <f t="array" aca="1" ref="DN139" ca="1">IF(BO139,OFFSET(INDIRECT("'"&amp;EE$67&amp;"'!f1"),P139-1,),"")</f>
        <v>15.9504158860072</v>
      </c>
      <c r="DO139" cm="1">
        <f t="array" aca="1" ref="DO139" ca="1">IF(BP139,OFFSET(INDIRECT("'"&amp;EF$67&amp;"'!f1"),Q139-1,),"")</f>
        <v>7.0320596760138798</v>
      </c>
      <c r="DP139" cm="1">
        <f t="array" aca="1" ref="DP139" ca="1">IF(BQ139,OFFSET(INDIRECT("'"&amp;EG$67&amp;"'!f1"),R139-1,),"")</f>
        <v>74.282516770064802</v>
      </c>
      <c r="DQ139" cm="1">
        <f t="array" aca="1" ref="DQ139" ca="1">IF(BR139,OFFSET(INDIRECT("'"&amp;EH$67&amp;"'!f1"),S139-1,),"")</f>
        <v>6.8933090139180404</v>
      </c>
      <c r="DT139" cm="1">
        <f t="array" aca="1" ref="DT139" ca="1">IF(CL139,OFFSET(INDIRECT("'"&amp;DT$67&amp;"'!f1"),E139-1,),"")</f>
        <v>1.48648449592292</v>
      </c>
      <c r="DU139" cm="1">
        <f t="array" aca="1" ref="DU139" ca="1">IF(CM139,OFFSET(INDIRECT("'"&amp;DU$67&amp;"'!f1"),F139-1,),"")</f>
        <v>15.9504158860072</v>
      </c>
      <c r="DV139" cm="1">
        <f t="array" aca="1" ref="DV139" ca="1">IF(CN139,OFFSET(INDIRECT("'"&amp;DV$67&amp;"'!f1"),G139-1,),"")</f>
        <v>7.0320596760138798</v>
      </c>
      <c r="DW139" cm="1">
        <f t="array" aca="1" ref="DW139" ca="1">IF(CO139,OFFSET(INDIRECT("'"&amp;DW$67&amp;"'!f1"),H139-1,),"")</f>
        <v>74.282516770064802</v>
      </c>
      <c r="DX139" cm="1">
        <f t="array" aca="1" ref="DX139" ca="1">IF(CP139,OFFSET(INDIRECT("'"&amp;DX$67&amp;"'!f1"),I139-1,),"")</f>
        <v>6.8933090139180404</v>
      </c>
      <c r="DY139" cm="1">
        <f t="array" aca="1" ref="DY139" ca="1">IF(CQ139,OFFSET(INDIRECT("'"&amp;DY$67&amp;"'!f1"),J139-1,),"")</f>
        <v>1.48648449592292</v>
      </c>
      <c r="DZ139" cm="1">
        <f t="array" aca="1" ref="DZ139" ca="1">IF(CR139,OFFSET(INDIRECT("'"&amp;DZ$67&amp;"'!f1"),K139-1,),"")</f>
        <v>15.9504158860072</v>
      </c>
      <c r="EA139" cm="1">
        <f t="array" aca="1" ref="EA139" ca="1">IF(CS139,OFFSET(INDIRECT("'"&amp;EA$67&amp;"'!f1"),L139-1,),"")</f>
        <v>7.0320596760138798</v>
      </c>
      <c r="EB139" cm="1">
        <f t="array" aca="1" ref="EB139" ca="1">IF(CT139,OFFSET(INDIRECT("'"&amp;EB$67&amp;"'!f1"),M139-1,),"")</f>
        <v>74.282516770064802</v>
      </c>
      <c r="EC139" cm="1">
        <f t="array" aca="1" ref="EC139" ca="1">IF(CU139,OFFSET(INDIRECT("'"&amp;EC$67&amp;"'!f1"),N139-1,),"")</f>
        <v>6.8933090139180404</v>
      </c>
      <c r="ED139" cm="1">
        <f t="array" aca="1" ref="ED139" ca="1">IF(CV139,OFFSET(INDIRECT("'"&amp;ED$67&amp;"'!f1"),O139-1,),"")</f>
        <v>1.48648449592292</v>
      </c>
      <c r="EE139" cm="1">
        <f t="array" aca="1" ref="EE139" ca="1">IF(CW139,OFFSET(INDIRECT("'"&amp;EE$67&amp;"'!f1"),P139-1,),"")</f>
        <v>15.9504158860072</v>
      </c>
      <c r="EF139" cm="1">
        <f t="array" aca="1" ref="EF139" ca="1">IF(CX139,OFFSET(INDIRECT("'"&amp;EF$67&amp;"'!f1"),Q139-1,),"")</f>
        <v>7.0320596760138798</v>
      </c>
      <c r="EG139" cm="1">
        <f t="array" aca="1" ref="EG139" ca="1">IF(CY139,OFFSET(INDIRECT("'"&amp;EG$67&amp;"'!f1"),R139-1,),"")</f>
        <v>74.282516770064802</v>
      </c>
      <c r="EH139" cm="1">
        <f t="array" aca="1" ref="EH139" ca="1">IF(CZ139,OFFSET(INDIRECT("'"&amp;EH$67&amp;"'!f1"),S139-1,),"")</f>
        <v>6.8933090139180404</v>
      </c>
      <c r="EK139" cm="1">
        <f t="array" aca="1" ref="EK139" ca="1">IF(ISNA(E139),0,OFFSET(INDIRECT("'"&amp;EK$67&amp;"'!g1"),E139-1,)*CL139)</f>
        <v>1</v>
      </c>
      <c r="EL139" cm="1">
        <f t="array" aca="1" ref="EL139" ca="1">IF(ISNA(F139),0,OFFSET(INDIRECT("'"&amp;EL$67&amp;"'!g1"),F139-1,)*CM139)</f>
        <v>31</v>
      </c>
      <c r="EM139" cm="1">
        <f t="array" aca="1" ref="EM139" ca="1">IF(ISNA(G139),0,OFFSET(INDIRECT("'"&amp;EM$67&amp;"'!g1"),G139-1,)*CN139)</f>
        <v>52</v>
      </c>
      <c r="EN139" cm="1">
        <f t="array" aca="1" ref="EN139" ca="1">IF(ISNA(H139),0,OFFSET(INDIRECT("'"&amp;EN$67&amp;"'!g1"),H139-1,)*CO139)</f>
        <v>31</v>
      </c>
      <c r="EO139" cm="1">
        <f t="array" aca="1" ref="EO139" ca="1">IF(ISNA(I139),0,OFFSET(INDIRECT("'"&amp;EO$67&amp;"'!g1"),I139-1,)*CP139)</f>
        <v>3150</v>
      </c>
      <c r="EP139" cm="1">
        <f t="array" aca="1" ref="EP139" ca="1">IF(ISNA(J139),0,OFFSET(INDIRECT("'"&amp;EP$67&amp;"'!g1"),J139-1,)*CQ139)</f>
        <v>1</v>
      </c>
      <c r="EQ139" cm="1">
        <f t="array" aca="1" ref="EQ139" ca="1">IF(ISNA(K139),0,OFFSET(INDIRECT("'"&amp;EQ$67&amp;"'!g1"),K139-1,)*CR139)</f>
        <v>31</v>
      </c>
      <c r="ER139" cm="1">
        <f t="array" aca="1" ref="ER139" ca="1">IF(ISNA(L139),0,OFFSET(INDIRECT("'"&amp;ER$67&amp;"'!g1"),L139-1,)*CS139)</f>
        <v>52</v>
      </c>
      <c r="ES139" cm="1">
        <f t="array" aca="1" ref="ES139" ca="1">IF(ISNA(M139),0,OFFSET(INDIRECT("'"&amp;ES$67&amp;"'!g1"),M139-1,)*CT139)</f>
        <v>31</v>
      </c>
      <c r="ET139" cm="1">
        <f t="array" aca="1" ref="ET139" ca="1">IF(ISNA(N139),0,OFFSET(INDIRECT("'"&amp;ET$67&amp;"'!g1"),N139-1,)*CU139)</f>
        <v>3150</v>
      </c>
      <c r="EU139" cm="1">
        <f t="array" aca="1" ref="EU139" ca="1">IF(ISNA(O139),0,OFFSET(INDIRECT("'"&amp;EU$67&amp;"'!g1"),O139-1,)*CV139)</f>
        <v>1</v>
      </c>
      <c r="EV139" cm="1">
        <f t="array" aca="1" ref="EV139" ca="1">IF(ISNA(P139),0,OFFSET(INDIRECT("'"&amp;EV$67&amp;"'!g1"),P139-1,)*CW139)</f>
        <v>31</v>
      </c>
      <c r="EW139" cm="1">
        <f t="array" aca="1" ref="EW139" ca="1">IF(ISNA(Q139),0,OFFSET(INDIRECT("'"&amp;EW$67&amp;"'!g1"),Q139-1,)*CX139)</f>
        <v>52</v>
      </c>
      <c r="EX139" cm="1">
        <f t="array" aca="1" ref="EX139" ca="1">IF(ISNA(R139),0,OFFSET(INDIRECT("'"&amp;EX$67&amp;"'!g1"),R139-1,)*CY139)</f>
        <v>31</v>
      </c>
      <c r="EY139" cm="1">
        <f t="array" aca="1" ref="EY139" ca="1">IF(ISNA(S139),0,OFFSET(INDIRECT("'"&amp;EY$67&amp;"'!g1"),S139-1,)*CZ139)</f>
        <v>3150</v>
      </c>
      <c r="FB139" s="10" cm="1">
        <f t="array" aca="1" ref="FB139" ca="1">IF(ISNA(E139),0,OFFSET(INDIRECT("'"&amp;EK$67&amp;"'!h1"),E139-1,))</f>
        <v>1</v>
      </c>
      <c r="FC139" s="10" cm="1">
        <f t="array" aca="1" ref="FC139" ca="1">IF(ISNA(F139),0,OFFSET(INDIRECT("'"&amp;EL$67&amp;"'!h1"),F139-1,))</f>
        <v>10000</v>
      </c>
      <c r="FD139" s="10" cm="1">
        <f t="array" aca="1" ref="FD139" ca="1">IF(ISNA(G139),0,OFFSET(INDIRECT("'"&amp;EM$67&amp;"'!h1"),G139-1,))</f>
        <v>10000</v>
      </c>
      <c r="FE139" s="10" cm="1">
        <f t="array" aca="1" ref="FE139" ca="1">IF(ISNA(H139),0,OFFSET(INDIRECT("'"&amp;EN$67&amp;"'!h1"),H139-1,))</f>
        <v>10000</v>
      </c>
      <c r="FF139" s="10" cm="1">
        <f t="array" aca="1" ref="FF139" ca="1">IF(ISNA(I139),0,OFFSET(INDIRECT("'"&amp;EO$67&amp;"'!h1"),I139-1,))</f>
        <v>10000</v>
      </c>
      <c r="FG139" s="10" cm="1">
        <f t="array" aca="1" ref="FG139" ca="1">IF(ISNA(J139),0,OFFSET(INDIRECT("'"&amp;EP$67&amp;"'!h1"),J139-1,))</f>
        <v>1</v>
      </c>
      <c r="FH139" s="10" cm="1">
        <f t="array" aca="1" ref="FH139" ca="1">IF(ISNA(K139),0,OFFSET(INDIRECT("'"&amp;EQ$67&amp;"'!h1"),K139-1,))</f>
        <v>10000</v>
      </c>
      <c r="FI139" s="10" cm="1">
        <f t="array" aca="1" ref="FI139" ca="1">IF(ISNA(L139),0,OFFSET(INDIRECT("'"&amp;ER$67&amp;"'!h1"),L139-1,))</f>
        <v>10000</v>
      </c>
      <c r="FJ139" s="10" cm="1">
        <f t="array" aca="1" ref="FJ139" ca="1">IF(ISNA(M139),0,OFFSET(INDIRECT("'"&amp;ES$67&amp;"'!h1"),M139-1,))</f>
        <v>10000</v>
      </c>
      <c r="FK139" s="10" cm="1">
        <f t="array" aca="1" ref="FK139" ca="1">IF(ISNA(N139),0,OFFSET(INDIRECT("'"&amp;ET$67&amp;"'!h1"),N139-1,))</f>
        <v>10000</v>
      </c>
      <c r="FL139" s="10" cm="1">
        <f t="array" aca="1" ref="FL139" ca="1">IF(ISNA(O139),0,OFFSET(INDIRECT("'"&amp;EU$67&amp;"'!h1"),O139-1,))</f>
        <v>1</v>
      </c>
      <c r="FM139" s="10" cm="1">
        <f t="array" aca="1" ref="FM139" ca="1">IF(ISNA(P139),0,OFFSET(INDIRECT("'"&amp;EV$67&amp;"'!h1"),P139-1,))</f>
        <v>10000</v>
      </c>
      <c r="FN139" s="10" cm="1">
        <f t="array" aca="1" ref="FN139" ca="1">IF(ISNA(Q139),0,OFFSET(INDIRECT("'"&amp;EW$67&amp;"'!h1"),Q139-1,))</f>
        <v>10000</v>
      </c>
      <c r="FO139" s="10" cm="1">
        <f t="array" aca="1" ref="FO139" ca="1">IF(ISNA(R139),0,OFFSET(INDIRECT("'"&amp;EX$67&amp;"'!h1"),R139-1,))</f>
        <v>10000</v>
      </c>
      <c r="FP139" s="10" cm="1">
        <f t="array" aca="1" ref="FP139" ca="1">IF(ISNA(S139),0,OFFSET(INDIRECT("'"&amp;EY$67&amp;"'!h1"),S139-1,))</f>
        <v>10000</v>
      </c>
      <c r="FQ139" s="10"/>
      <c r="FS139">
        <f t="shared" ca="1" si="160"/>
        <v>66</v>
      </c>
      <c r="FT139" t="e">
        <f t="shared" ca="1" si="156"/>
        <v>#N/A</v>
      </c>
      <c r="FU139" t="e">
        <f t="shared" ca="1" si="157"/>
        <v>#N/A</v>
      </c>
      <c r="FV139" t="e">
        <f t="shared" ca="1" si="158"/>
        <v>#N/A</v>
      </c>
      <c r="FW139" s="4" t="e">
        <f t="shared" ca="1" si="161"/>
        <v>#N/A</v>
      </c>
      <c r="FX139" s="5" t="e">
        <f t="shared" ca="1" si="162"/>
        <v>#N/A</v>
      </c>
    </row>
    <row r="140" spans="1:180" x14ac:dyDescent="0.2">
      <c r="A140" t="str" cm="1">
        <f t="array" aca="1" ref="A140" ca="1">INDIRECT($A$67&amp;"!A"&amp;ROW(C140)+$B$65)</f>
        <v>[[67,5,14]]</v>
      </c>
      <c r="B140" cm="1">
        <f t="array" aca="1" ref="B140" ca="1">INDIRECT($A$67&amp;"!b"&amp;ROW(C140)+$B$65)</f>
        <v>67</v>
      </c>
      <c r="C140">
        <f t="shared" ca="1" si="159"/>
        <v>14</v>
      </c>
      <c r="D140">
        <f>best!D100</f>
        <v>15</v>
      </c>
      <c r="E140">
        <f t="shared" ca="1" si="168"/>
        <v>97</v>
      </c>
      <c r="F140">
        <f t="shared" ca="1" si="168"/>
        <v>97</v>
      </c>
      <c r="G140">
        <f t="shared" ca="1" si="168"/>
        <v>97</v>
      </c>
      <c r="H140">
        <f t="shared" ca="1" si="168"/>
        <v>89</v>
      </c>
      <c r="I140">
        <f t="shared" ca="1" si="168"/>
        <v>98</v>
      </c>
      <c r="J140">
        <f t="shared" ca="1" si="168"/>
        <v>97</v>
      </c>
      <c r="K140">
        <f t="shared" ca="1" si="168"/>
        <v>97</v>
      </c>
      <c r="L140">
        <f t="shared" ca="1" si="168"/>
        <v>97</v>
      </c>
      <c r="M140">
        <f t="shared" ca="1" si="168"/>
        <v>89</v>
      </c>
      <c r="N140">
        <f t="shared" ca="1" si="168"/>
        <v>98</v>
      </c>
      <c r="O140">
        <f t="shared" ca="1" si="168"/>
        <v>97</v>
      </c>
      <c r="P140">
        <f t="shared" ca="1" si="168"/>
        <v>97</v>
      </c>
      <c r="Q140">
        <f t="shared" ca="1" si="168"/>
        <v>97</v>
      </c>
      <c r="R140">
        <f t="shared" ca="1" si="168"/>
        <v>89</v>
      </c>
      <c r="S140">
        <f t="shared" ca="1" si="168"/>
        <v>98</v>
      </c>
      <c r="V140" cm="1">
        <f t="array" aca="1" ref="V140" ca="1">IF(ISNA(E140),,OFFSET(INDIRECT("'"&amp;V$67&amp;"'!d1"),E140-1,))</f>
        <v>14</v>
      </c>
      <c r="W140" cm="1">
        <f t="array" aca="1" ref="W140" ca="1">IF(ISNA(F140),,OFFSET(INDIRECT("'"&amp;W$67&amp;"'!d1"),F140-1,))</f>
        <v>14</v>
      </c>
      <c r="X140" cm="1">
        <f t="array" aca="1" ref="X140" ca="1">IF(ISNA(G140),,OFFSET(INDIRECT("'"&amp;X$67&amp;"'!d1"),G140-1,))</f>
        <v>14</v>
      </c>
      <c r="Y140" cm="1">
        <f t="array" aca="1" ref="Y140" ca="1">IF(ISNA(H140),,OFFSET(INDIRECT("'"&amp;Y$67&amp;"'!d1"),H140-1,))</f>
        <v>14</v>
      </c>
      <c r="Z140" cm="1">
        <f t="array" aca="1" ref="Z140" ca="1">IF(ISNA(I140),,OFFSET(INDIRECT("'"&amp;Z$67&amp;"'!d1"),I140-1,))</f>
        <v>14</v>
      </c>
      <c r="AA140" cm="1">
        <f t="array" aca="1" ref="AA140" ca="1">IF(ISNA(J140),,OFFSET(INDIRECT("'"&amp;AA$67&amp;"'!d1"),J140-1,))</f>
        <v>14</v>
      </c>
      <c r="AB140" cm="1">
        <f t="array" aca="1" ref="AB140" ca="1">IF(ISNA(K140),,OFFSET(INDIRECT("'"&amp;AB$67&amp;"'!d1"),K140-1,))</f>
        <v>14</v>
      </c>
      <c r="AC140" cm="1">
        <f t="array" aca="1" ref="AC140" ca="1">IF(ISNA(L140),,OFFSET(INDIRECT("'"&amp;AC$67&amp;"'!d1"),L140-1,))</f>
        <v>14</v>
      </c>
      <c r="AD140" cm="1">
        <f t="array" aca="1" ref="AD140" ca="1">IF(ISNA(M140),,OFFSET(INDIRECT("'"&amp;AD$67&amp;"'!d1"),M140-1,))</f>
        <v>14</v>
      </c>
      <c r="AE140" cm="1">
        <f t="array" aca="1" ref="AE140" ca="1">IF(ISNA(N140),,OFFSET(INDIRECT("'"&amp;AE$67&amp;"'!d1"),N140-1,))</f>
        <v>14</v>
      </c>
      <c r="AF140" cm="1">
        <f t="array" aca="1" ref="AF140" ca="1">IF(ISNA(O140),,OFFSET(INDIRECT("'"&amp;AF$67&amp;"'!d1"),O140-1,))</f>
        <v>14</v>
      </c>
      <c r="AG140" cm="1">
        <f t="array" aca="1" ref="AG140" ca="1">IF(ISNA(P140),,OFFSET(INDIRECT("'"&amp;AG$67&amp;"'!d1"),P140-1,))</f>
        <v>14</v>
      </c>
      <c r="AH140" cm="1">
        <f t="array" aca="1" ref="AH140" ca="1">IF(ISNA(Q140),,OFFSET(INDIRECT("'"&amp;AH$67&amp;"'!d1"),Q140-1,))</f>
        <v>14</v>
      </c>
      <c r="AI140" cm="1">
        <f t="array" aca="1" ref="AI140" ca="1">IF(ISNA(R140),,OFFSET(INDIRECT("'"&amp;AI$67&amp;"'!d1"),R140-1,))</f>
        <v>14</v>
      </c>
      <c r="AJ140" cm="1">
        <f t="array" aca="1" ref="AJ140" ca="1">IF(ISNA(S140),,OFFSET(INDIRECT("'"&amp;AJ$67&amp;"'!d1"),S140-1,))</f>
        <v>14</v>
      </c>
      <c r="AM140">
        <f t="shared" ca="1" si="169"/>
        <v>0</v>
      </c>
      <c r="AN140">
        <f t="shared" ca="1" si="169"/>
        <v>0</v>
      </c>
      <c r="AO140">
        <f t="shared" ca="1" si="169"/>
        <v>0</v>
      </c>
      <c r="AP140">
        <f t="shared" ca="1" si="169"/>
        <v>0</v>
      </c>
      <c r="AQ140">
        <f t="shared" ca="1" si="169"/>
        <v>0</v>
      </c>
      <c r="AR140">
        <f t="shared" ref="AR140:AR188" ca="1" si="173">IF(DH140&gt; $N$3,0,1)</f>
        <v>0</v>
      </c>
      <c r="AS140">
        <f t="shared" ref="AS140:AS188" ca="1" si="174">IF(DI140&gt; $N$3,0,1)</f>
        <v>0</v>
      </c>
      <c r="AT140">
        <f t="shared" ref="AT140:AT188" ca="1" si="175">IF(DJ140&gt; $N$3,0,1)</f>
        <v>0</v>
      </c>
      <c r="AU140">
        <f t="shared" ref="AU140:AU188" ca="1" si="176">IF(DK140&gt; $N$3,0,1)</f>
        <v>0</v>
      </c>
      <c r="AV140">
        <f t="shared" ref="AV140:AV188" ca="1" si="177">IF(DL140&gt; $N$3,0,1)</f>
        <v>0</v>
      </c>
      <c r="AW140">
        <f t="shared" ref="AW140:AW188" ca="1" si="178">IF(DM140&gt; $N$3,0,1)</f>
        <v>0</v>
      </c>
      <c r="AX140">
        <f t="shared" ref="AX140:AX188" ca="1" si="179">IF(DN140&gt; $N$3,0,1)</f>
        <v>0</v>
      </c>
      <c r="AY140">
        <f t="shared" ref="AY140:AY188" ca="1" si="180">IF(DO140&gt; $N$3,0,1)</f>
        <v>0</v>
      </c>
      <c r="AZ140">
        <f t="shared" ref="AZ140:AZ188" ca="1" si="181">IF(DP140&gt; $N$3,0,1)</f>
        <v>0</v>
      </c>
      <c r="BA140">
        <f t="shared" ref="BA140:BA188" ca="1" si="182">IF(DQ140&gt; $N$3,0,1)</f>
        <v>0</v>
      </c>
      <c r="BD140">
        <f t="shared" ca="1" si="148"/>
        <v>1</v>
      </c>
      <c r="BE140">
        <f t="shared" ca="1" si="148"/>
        <v>1</v>
      </c>
      <c r="BF140">
        <f t="shared" ca="1" si="148"/>
        <v>1</v>
      </c>
      <c r="BG140">
        <f t="shared" ca="1" si="148"/>
        <v>1</v>
      </c>
      <c r="BH140">
        <f t="shared" ca="1" si="148"/>
        <v>1</v>
      </c>
      <c r="BI140">
        <f t="shared" ca="1" si="149"/>
        <v>1</v>
      </c>
      <c r="BJ140">
        <f t="shared" ca="1" si="149"/>
        <v>1</v>
      </c>
      <c r="BK140">
        <f t="shared" ca="1" si="149"/>
        <v>1</v>
      </c>
      <c r="BL140">
        <f t="shared" ca="1" si="149"/>
        <v>1</v>
      </c>
      <c r="BM140">
        <f t="shared" ca="1" si="149"/>
        <v>1</v>
      </c>
      <c r="BN140">
        <f t="shared" ca="1" si="149"/>
        <v>1</v>
      </c>
      <c r="BO140">
        <f t="shared" ca="1" si="149"/>
        <v>1</v>
      </c>
      <c r="BP140">
        <f t="shared" ca="1" si="149"/>
        <v>1</v>
      </c>
      <c r="BQ140">
        <f t="shared" ca="1" si="149"/>
        <v>1</v>
      </c>
      <c r="BR140">
        <f t="shared" ca="1" si="149"/>
        <v>1</v>
      </c>
      <c r="BU140">
        <f t="shared" ca="1" si="150"/>
        <v>14</v>
      </c>
      <c r="BV140">
        <f t="shared" ca="1" si="150"/>
        <v>14</v>
      </c>
      <c r="BW140">
        <f t="shared" ca="1" si="150"/>
        <v>14</v>
      </c>
      <c r="BX140">
        <f t="shared" ca="1" si="150"/>
        <v>14</v>
      </c>
      <c r="BY140">
        <f t="shared" ca="1" si="150"/>
        <v>14</v>
      </c>
      <c r="BZ140">
        <f t="shared" ca="1" si="151"/>
        <v>14</v>
      </c>
      <c r="CA140">
        <f t="shared" ca="1" si="151"/>
        <v>14</v>
      </c>
      <c r="CB140">
        <f t="shared" ca="1" si="151"/>
        <v>14</v>
      </c>
      <c r="CC140">
        <f t="shared" ca="1" si="151"/>
        <v>14</v>
      </c>
      <c r="CD140">
        <f t="shared" ca="1" si="151"/>
        <v>14</v>
      </c>
      <c r="CE140">
        <f t="shared" ca="1" si="151"/>
        <v>14</v>
      </c>
      <c r="CF140">
        <f t="shared" ca="1" si="151"/>
        <v>14</v>
      </c>
      <c r="CG140">
        <f t="shared" ca="1" si="151"/>
        <v>14</v>
      </c>
      <c r="CH140">
        <f t="shared" ca="1" si="151"/>
        <v>14</v>
      </c>
      <c r="CI140">
        <f t="shared" ca="1" si="151"/>
        <v>14</v>
      </c>
      <c r="CL140">
        <f t="shared" ca="1" si="164"/>
        <v>1</v>
      </c>
      <c r="CM140">
        <f t="shared" ca="1" si="164"/>
        <v>1</v>
      </c>
      <c r="CN140">
        <f t="shared" ca="1" si="164"/>
        <v>1</v>
      </c>
      <c r="CO140">
        <f t="shared" ca="1" si="163"/>
        <v>1</v>
      </c>
      <c r="CP140">
        <f t="shared" ca="1" si="163"/>
        <v>1</v>
      </c>
      <c r="CQ140">
        <f t="shared" ca="1" si="165"/>
        <v>1</v>
      </c>
      <c r="CR140">
        <f t="shared" ca="1" si="166"/>
        <v>1</v>
      </c>
      <c r="CS140">
        <f t="shared" ca="1" si="167"/>
        <v>1</v>
      </c>
      <c r="CT140">
        <f t="shared" ca="1" si="167"/>
        <v>1</v>
      </c>
      <c r="CU140">
        <f t="shared" ca="1" si="167"/>
        <v>1</v>
      </c>
      <c r="CV140">
        <f t="shared" ca="1" si="170"/>
        <v>1</v>
      </c>
      <c r="CW140">
        <f t="shared" ca="1" si="171"/>
        <v>1</v>
      </c>
      <c r="CX140">
        <f t="shared" ca="1" si="172"/>
        <v>1</v>
      </c>
      <c r="CY140">
        <f t="shared" ca="1" si="172"/>
        <v>1</v>
      </c>
      <c r="CZ140">
        <f t="shared" ca="1" si="172"/>
        <v>1</v>
      </c>
      <c r="DC140" cm="1">
        <f t="array" aca="1" ref="DC140" ca="1">IF(BD140,OFFSET(INDIRECT("'"&amp;DT$67&amp;"'!f1"),E140-1,),"")</f>
        <v>1.5254215747117901</v>
      </c>
      <c r="DD140" cm="1">
        <f t="array" aca="1" ref="DD140" ca="1">IF(BE140,OFFSET(INDIRECT("'"&amp;DU$67&amp;"'!f1"),F140-1,),"")</f>
        <v>16.293243154883299</v>
      </c>
      <c r="DE140" cm="1">
        <f t="array" aca="1" ref="DE140" ca="1">IF(BF140,OFFSET(INDIRECT("'"&amp;DV$67&amp;"'!f1"),G140-1,),"")</f>
        <v>7.3404713785275799</v>
      </c>
      <c r="DF140" cm="1">
        <f t="array" aca="1" ref="DF140" ca="1">IF(BG140,OFFSET(INDIRECT("'"&amp;DW$67&amp;"'!f1"),H140-1,),"")</f>
        <v>76.8451538607478</v>
      </c>
      <c r="DG140" cm="1">
        <f t="array" aca="1" ref="DG140" ca="1">IF(BH140,OFFSET(INDIRECT("'"&amp;DX$67&amp;"'!f1"),I140-1,),"")</f>
        <v>7.2158389780670404</v>
      </c>
      <c r="DH140" cm="1">
        <f t="array" aca="1" ref="DH140" ca="1">IF(BI140,OFFSET(INDIRECT("'"&amp;DY$67&amp;"'!f1"),J140-1,),"")</f>
        <v>1.5254215747117901</v>
      </c>
      <c r="DI140" cm="1">
        <f t="array" aca="1" ref="DI140" ca="1">IF(BJ140,OFFSET(INDIRECT("'"&amp;DZ$67&amp;"'!f1"),K140-1,),"")</f>
        <v>16.293243154883299</v>
      </c>
      <c r="DJ140" cm="1">
        <f t="array" aca="1" ref="DJ140" ca="1">IF(BK140,OFFSET(INDIRECT("'"&amp;EA$67&amp;"'!f1"),L140-1,),"")</f>
        <v>7.3404713785275799</v>
      </c>
      <c r="DK140" cm="1">
        <f t="array" aca="1" ref="DK140" ca="1">IF(BL140,OFFSET(INDIRECT("'"&amp;EB$67&amp;"'!f1"),M140-1,),"")</f>
        <v>76.8451538607478</v>
      </c>
      <c r="DL140" cm="1">
        <f t="array" aca="1" ref="DL140" ca="1">IF(BM140,OFFSET(INDIRECT("'"&amp;EC$67&amp;"'!f1"),N140-1,),"")</f>
        <v>7.2158389780670404</v>
      </c>
      <c r="DM140" cm="1">
        <f t="array" aca="1" ref="DM140" ca="1">IF(BN140,OFFSET(INDIRECT("'"&amp;ED$67&amp;"'!f1"),O140-1,),"")</f>
        <v>1.5254215747117901</v>
      </c>
      <c r="DN140" cm="1">
        <f t="array" aca="1" ref="DN140" ca="1">IF(BO140,OFFSET(INDIRECT("'"&amp;EE$67&amp;"'!f1"),P140-1,),"")</f>
        <v>16.293243154883299</v>
      </c>
      <c r="DO140" cm="1">
        <f t="array" aca="1" ref="DO140" ca="1">IF(BP140,OFFSET(INDIRECT("'"&amp;EF$67&amp;"'!f1"),Q140-1,),"")</f>
        <v>7.3404713785275799</v>
      </c>
      <c r="DP140" cm="1">
        <f t="array" aca="1" ref="DP140" ca="1">IF(BQ140,OFFSET(INDIRECT("'"&amp;EG$67&amp;"'!f1"),R140-1,),"")</f>
        <v>76.8451538607478</v>
      </c>
      <c r="DQ140" cm="1">
        <f t="array" aca="1" ref="DQ140" ca="1">IF(BR140,OFFSET(INDIRECT("'"&amp;EH$67&amp;"'!f1"),S140-1,),"")</f>
        <v>7.2158389780670404</v>
      </c>
      <c r="DT140" cm="1">
        <f t="array" aca="1" ref="DT140" ca="1">IF(CL140,OFFSET(INDIRECT("'"&amp;DT$67&amp;"'!f1"),E140-1,),"")</f>
        <v>1.5254215747117901</v>
      </c>
      <c r="DU140" cm="1">
        <f t="array" aca="1" ref="DU140" ca="1">IF(CM140,OFFSET(INDIRECT("'"&amp;DU$67&amp;"'!f1"),F140-1,),"")</f>
        <v>16.293243154883299</v>
      </c>
      <c r="DV140" cm="1">
        <f t="array" aca="1" ref="DV140" ca="1">IF(CN140,OFFSET(INDIRECT("'"&amp;DV$67&amp;"'!f1"),G140-1,),"")</f>
        <v>7.3404713785275799</v>
      </c>
      <c r="DW140" cm="1">
        <f t="array" aca="1" ref="DW140" ca="1">IF(CO140,OFFSET(INDIRECT("'"&amp;DW$67&amp;"'!f1"),H140-1,),"")</f>
        <v>76.8451538607478</v>
      </c>
      <c r="DX140" cm="1">
        <f t="array" aca="1" ref="DX140" ca="1">IF(CP140,OFFSET(INDIRECT("'"&amp;DX$67&amp;"'!f1"),I140-1,),"")</f>
        <v>7.2158389780670404</v>
      </c>
      <c r="DY140" cm="1">
        <f t="array" aca="1" ref="DY140" ca="1">IF(CQ140,OFFSET(INDIRECT("'"&amp;DY$67&amp;"'!f1"),J140-1,),"")</f>
        <v>1.5254215747117901</v>
      </c>
      <c r="DZ140" cm="1">
        <f t="array" aca="1" ref="DZ140" ca="1">IF(CR140,OFFSET(INDIRECT("'"&amp;DZ$67&amp;"'!f1"),K140-1,),"")</f>
        <v>16.293243154883299</v>
      </c>
      <c r="EA140" cm="1">
        <f t="array" aca="1" ref="EA140" ca="1">IF(CS140,OFFSET(INDIRECT("'"&amp;EA$67&amp;"'!f1"),L140-1,),"")</f>
        <v>7.3404713785275799</v>
      </c>
      <c r="EB140" cm="1">
        <f t="array" aca="1" ref="EB140" ca="1">IF(CT140,OFFSET(INDIRECT("'"&amp;EB$67&amp;"'!f1"),M140-1,),"")</f>
        <v>76.8451538607478</v>
      </c>
      <c r="EC140" cm="1">
        <f t="array" aca="1" ref="EC140" ca="1">IF(CU140,OFFSET(INDIRECT("'"&amp;EC$67&amp;"'!f1"),N140-1,),"")</f>
        <v>7.2158389780670404</v>
      </c>
      <c r="ED140" cm="1">
        <f t="array" aca="1" ref="ED140" ca="1">IF(CV140,OFFSET(INDIRECT("'"&amp;ED$67&amp;"'!f1"),O140-1,),"")</f>
        <v>1.5254215747117901</v>
      </c>
      <c r="EE140" cm="1">
        <f t="array" aca="1" ref="EE140" ca="1">IF(CW140,OFFSET(INDIRECT("'"&amp;EE$67&amp;"'!f1"),P140-1,),"")</f>
        <v>16.293243154883299</v>
      </c>
      <c r="EF140" cm="1">
        <f t="array" aca="1" ref="EF140" ca="1">IF(CX140,OFFSET(INDIRECT("'"&amp;EF$67&amp;"'!f1"),Q140-1,),"")</f>
        <v>7.3404713785275799</v>
      </c>
      <c r="EG140" cm="1">
        <f t="array" aca="1" ref="EG140" ca="1">IF(CY140,OFFSET(INDIRECT("'"&amp;EG$67&amp;"'!f1"),R140-1,),"")</f>
        <v>76.8451538607478</v>
      </c>
      <c r="EH140" cm="1">
        <f t="array" aca="1" ref="EH140" ca="1">IF(CZ140,OFFSET(INDIRECT("'"&amp;EH$67&amp;"'!f1"),S140-1,),"")</f>
        <v>7.2158389780670404</v>
      </c>
      <c r="EK140" cm="1">
        <f t="array" aca="1" ref="EK140" ca="1">IF(ISNA(E140),0,OFFSET(INDIRECT("'"&amp;EK$67&amp;"'!g1"),E140-1,)*CL140)</f>
        <v>1</v>
      </c>
      <c r="EL140" cm="1">
        <f t="array" aca="1" ref="EL140" ca="1">IF(ISNA(F140),0,OFFSET(INDIRECT("'"&amp;EL$67&amp;"'!g1"),F140-1,)*CM140)</f>
        <v>5</v>
      </c>
      <c r="EM140" cm="1">
        <f t="array" aca="1" ref="EM140" ca="1">IF(ISNA(G140),0,OFFSET(INDIRECT("'"&amp;EM$67&amp;"'!g1"),G140-1,)*CN140)</f>
        <v>6</v>
      </c>
      <c r="EN140" cm="1">
        <f t="array" aca="1" ref="EN140" ca="1">IF(ISNA(H140),0,OFFSET(INDIRECT("'"&amp;EN$67&amp;"'!g1"),H140-1,)*CO140)</f>
        <v>12</v>
      </c>
      <c r="EO140" cm="1">
        <f t="array" aca="1" ref="EO140" ca="1">IF(ISNA(I140),0,OFFSET(INDIRECT("'"&amp;EO$67&amp;"'!g1"),I140-1,)*CP140)</f>
        <v>2457</v>
      </c>
      <c r="EP140" cm="1">
        <f t="array" aca="1" ref="EP140" ca="1">IF(ISNA(J140),0,OFFSET(INDIRECT("'"&amp;EP$67&amp;"'!g1"),J140-1,)*CQ140)</f>
        <v>1</v>
      </c>
      <c r="EQ140" cm="1">
        <f t="array" aca="1" ref="EQ140" ca="1">IF(ISNA(K140),0,OFFSET(INDIRECT("'"&amp;EQ$67&amp;"'!g1"),K140-1,)*CR140)</f>
        <v>5</v>
      </c>
      <c r="ER140" cm="1">
        <f t="array" aca="1" ref="ER140" ca="1">IF(ISNA(L140),0,OFFSET(INDIRECT("'"&amp;ER$67&amp;"'!g1"),L140-1,)*CS140)</f>
        <v>6</v>
      </c>
      <c r="ES140" cm="1">
        <f t="array" aca="1" ref="ES140" ca="1">IF(ISNA(M140),0,OFFSET(INDIRECT("'"&amp;ES$67&amp;"'!g1"),M140-1,)*CT140)</f>
        <v>12</v>
      </c>
      <c r="ET140" cm="1">
        <f t="array" aca="1" ref="ET140" ca="1">IF(ISNA(N140),0,OFFSET(INDIRECT("'"&amp;ET$67&amp;"'!g1"),N140-1,)*CU140)</f>
        <v>2457</v>
      </c>
      <c r="EU140" cm="1">
        <f t="array" aca="1" ref="EU140" ca="1">IF(ISNA(O140),0,OFFSET(INDIRECT("'"&amp;EU$67&amp;"'!g1"),O140-1,)*CV140)</f>
        <v>1</v>
      </c>
      <c r="EV140" cm="1">
        <f t="array" aca="1" ref="EV140" ca="1">IF(ISNA(P140),0,OFFSET(INDIRECT("'"&amp;EV$67&amp;"'!g1"),P140-1,)*CW140)</f>
        <v>5</v>
      </c>
      <c r="EW140" cm="1">
        <f t="array" aca="1" ref="EW140" ca="1">IF(ISNA(Q140),0,OFFSET(INDIRECT("'"&amp;EW$67&amp;"'!g1"),Q140-1,)*CX140)</f>
        <v>6</v>
      </c>
      <c r="EX140" cm="1">
        <f t="array" aca="1" ref="EX140" ca="1">IF(ISNA(R140),0,OFFSET(INDIRECT("'"&amp;EX$67&amp;"'!g1"),R140-1,)*CY140)</f>
        <v>12</v>
      </c>
      <c r="EY140" cm="1">
        <f t="array" aca="1" ref="EY140" ca="1">IF(ISNA(S140),0,OFFSET(INDIRECT("'"&amp;EY$67&amp;"'!g1"),S140-1,)*CZ140)</f>
        <v>2457</v>
      </c>
      <c r="FB140" s="10" cm="1">
        <f t="array" aca="1" ref="FB140" ca="1">IF(ISNA(E140),0,OFFSET(INDIRECT("'"&amp;EK$67&amp;"'!h1"),E140-1,))</f>
        <v>1</v>
      </c>
      <c r="FC140" s="10" cm="1">
        <f t="array" aca="1" ref="FC140" ca="1">IF(ISNA(F140),0,OFFSET(INDIRECT("'"&amp;EL$67&amp;"'!h1"),F140-1,))</f>
        <v>10000</v>
      </c>
      <c r="FD140" s="10" cm="1">
        <f t="array" aca="1" ref="FD140" ca="1">IF(ISNA(G140),0,OFFSET(INDIRECT("'"&amp;EM$67&amp;"'!h1"),G140-1,))</f>
        <v>10000</v>
      </c>
      <c r="FE140" s="10" cm="1">
        <f t="array" aca="1" ref="FE140" ca="1">IF(ISNA(H140),0,OFFSET(INDIRECT("'"&amp;EN$67&amp;"'!h1"),H140-1,))</f>
        <v>10000</v>
      </c>
      <c r="FF140" s="10" cm="1">
        <f t="array" aca="1" ref="FF140" ca="1">IF(ISNA(I140),0,OFFSET(INDIRECT("'"&amp;EO$67&amp;"'!h1"),I140-1,))</f>
        <v>10000</v>
      </c>
      <c r="FG140" s="10" cm="1">
        <f t="array" aca="1" ref="FG140" ca="1">IF(ISNA(J140),0,OFFSET(INDIRECT("'"&amp;EP$67&amp;"'!h1"),J140-1,))</f>
        <v>1</v>
      </c>
      <c r="FH140" s="10" cm="1">
        <f t="array" aca="1" ref="FH140" ca="1">IF(ISNA(K140),0,OFFSET(INDIRECT("'"&amp;EQ$67&amp;"'!h1"),K140-1,))</f>
        <v>10000</v>
      </c>
      <c r="FI140" s="10" cm="1">
        <f t="array" aca="1" ref="FI140" ca="1">IF(ISNA(L140),0,OFFSET(INDIRECT("'"&amp;ER$67&amp;"'!h1"),L140-1,))</f>
        <v>10000</v>
      </c>
      <c r="FJ140" s="10" cm="1">
        <f t="array" aca="1" ref="FJ140" ca="1">IF(ISNA(M140),0,OFFSET(INDIRECT("'"&amp;ES$67&amp;"'!h1"),M140-1,))</f>
        <v>10000</v>
      </c>
      <c r="FK140" s="10" cm="1">
        <f t="array" aca="1" ref="FK140" ca="1">IF(ISNA(N140),0,OFFSET(INDIRECT("'"&amp;ET$67&amp;"'!h1"),N140-1,))</f>
        <v>10000</v>
      </c>
      <c r="FL140" s="10" cm="1">
        <f t="array" aca="1" ref="FL140" ca="1">IF(ISNA(O140),0,OFFSET(INDIRECT("'"&amp;EU$67&amp;"'!h1"),O140-1,))</f>
        <v>1</v>
      </c>
      <c r="FM140" s="10" cm="1">
        <f t="array" aca="1" ref="FM140" ca="1">IF(ISNA(P140),0,OFFSET(INDIRECT("'"&amp;EV$67&amp;"'!h1"),P140-1,))</f>
        <v>10000</v>
      </c>
      <c r="FN140" s="10" cm="1">
        <f t="array" aca="1" ref="FN140" ca="1">IF(ISNA(Q140),0,OFFSET(INDIRECT("'"&amp;EW$67&amp;"'!h1"),Q140-1,))</f>
        <v>10000</v>
      </c>
      <c r="FO140" s="10" cm="1">
        <f t="array" aca="1" ref="FO140" ca="1">IF(ISNA(R140),0,OFFSET(INDIRECT("'"&amp;EX$67&amp;"'!h1"),R140-1,))</f>
        <v>10000</v>
      </c>
      <c r="FP140" s="10" cm="1">
        <f t="array" aca="1" ref="FP140" ca="1">IF(ISNA(S140),0,OFFSET(INDIRECT("'"&amp;EY$67&amp;"'!h1"),S140-1,))</f>
        <v>10000</v>
      </c>
      <c r="FQ140" s="10"/>
      <c r="FS140">
        <f t="shared" ca="1" si="160"/>
        <v>67</v>
      </c>
      <c r="FT140" t="e">
        <f t="shared" ca="1" si="156"/>
        <v>#N/A</v>
      </c>
      <c r="FU140" t="e">
        <f t="shared" ca="1" si="157"/>
        <v>#N/A</v>
      </c>
      <c r="FV140" t="e">
        <f t="shared" ca="1" si="158"/>
        <v>#N/A</v>
      </c>
      <c r="FW140" s="4" t="e">
        <f t="shared" ca="1" si="161"/>
        <v>#N/A</v>
      </c>
      <c r="FX140" s="5" t="e">
        <f t="shared" ca="1" si="162"/>
        <v>#N/A</v>
      </c>
    </row>
    <row r="141" spans="1:180" x14ac:dyDescent="0.2">
      <c r="A141" t="str" cm="1">
        <f t="array" aca="1" ref="A141" ca="1">INDIRECT($A$67&amp;"!A"&amp;ROW(C141)+$B$65)</f>
        <v>[[68,5,14]]</v>
      </c>
      <c r="B141" cm="1">
        <f t="array" aca="1" ref="B141" ca="1">INDIRECT($A$67&amp;"!b"&amp;ROW(C141)+$B$65)</f>
        <v>68</v>
      </c>
      <c r="C141">
        <f t="shared" ca="1" si="159"/>
        <v>14</v>
      </c>
      <c r="D141">
        <f>best!D101</f>
        <v>15</v>
      </c>
      <c r="E141">
        <f t="shared" ca="1" si="168"/>
        <v>98</v>
      </c>
      <c r="F141">
        <f t="shared" ca="1" si="168"/>
        <v>98</v>
      </c>
      <c r="G141">
        <f t="shared" ca="1" si="168"/>
        <v>98</v>
      </c>
      <c r="H141">
        <f t="shared" ca="1" si="168"/>
        <v>90</v>
      </c>
      <c r="I141">
        <f t="shared" ca="1" si="168"/>
        <v>99</v>
      </c>
      <c r="J141">
        <f t="shared" ca="1" si="168"/>
        <v>98</v>
      </c>
      <c r="K141">
        <f t="shared" ca="1" si="168"/>
        <v>98</v>
      </c>
      <c r="L141">
        <f t="shared" ca="1" si="168"/>
        <v>98</v>
      </c>
      <c r="M141">
        <f t="shared" ca="1" si="168"/>
        <v>90</v>
      </c>
      <c r="N141">
        <f t="shared" ca="1" si="168"/>
        <v>99</v>
      </c>
      <c r="O141">
        <f t="shared" ca="1" si="168"/>
        <v>98</v>
      </c>
      <c r="P141">
        <f t="shared" ca="1" si="168"/>
        <v>98</v>
      </c>
      <c r="Q141">
        <f t="shared" ca="1" si="168"/>
        <v>98</v>
      </c>
      <c r="R141">
        <f t="shared" ca="1" si="168"/>
        <v>90</v>
      </c>
      <c r="S141">
        <f t="shared" ca="1" si="168"/>
        <v>99</v>
      </c>
      <c r="V141" cm="1">
        <f t="array" aca="1" ref="V141" ca="1">IF(ISNA(E141),,OFFSET(INDIRECT("'"&amp;V$67&amp;"'!d1"),E141-1,))</f>
        <v>14</v>
      </c>
      <c r="W141" cm="1">
        <f t="array" aca="1" ref="W141" ca="1">IF(ISNA(F141),,OFFSET(INDIRECT("'"&amp;W$67&amp;"'!d1"),F141-1,))</f>
        <v>14</v>
      </c>
      <c r="X141" cm="1">
        <f t="array" aca="1" ref="X141" ca="1">IF(ISNA(G141),,OFFSET(INDIRECT("'"&amp;X$67&amp;"'!d1"),G141-1,))</f>
        <v>14</v>
      </c>
      <c r="Y141" cm="1">
        <f t="array" aca="1" ref="Y141" ca="1">IF(ISNA(H141),,OFFSET(INDIRECT("'"&amp;Y$67&amp;"'!d1"),H141-1,))</f>
        <v>14</v>
      </c>
      <c r="Z141" cm="1">
        <f t="array" aca="1" ref="Z141" ca="1">IF(ISNA(I141),,OFFSET(INDIRECT("'"&amp;Z$67&amp;"'!d1"),I141-1,))</f>
        <v>14</v>
      </c>
      <c r="AA141" cm="1">
        <f t="array" aca="1" ref="AA141" ca="1">IF(ISNA(J141),,OFFSET(INDIRECT("'"&amp;AA$67&amp;"'!d1"),J141-1,))</f>
        <v>14</v>
      </c>
      <c r="AB141" cm="1">
        <f t="array" aca="1" ref="AB141" ca="1">IF(ISNA(K141),,OFFSET(INDIRECT("'"&amp;AB$67&amp;"'!d1"),K141-1,))</f>
        <v>14</v>
      </c>
      <c r="AC141" cm="1">
        <f t="array" aca="1" ref="AC141" ca="1">IF(ISNA(L141),,OFFSET(INDIRECT("'"&amp;AC$67&amp;"'!d1"),L141-1,))</f>
        <v>14</v>
      </c>
      <c r="AD141" cm="1">
        <f t="array" aca="1" ref="AD141" ca="1">IF(ISNA(M141),,OFFSET(INDIRECT("'"&amp;AD$67&amp;"'!d1"),M141-1,))</f>
        <v>14</v>
      </c>
      <c r="AE141" cm="1">
        <f t="array" aca="1" ref="AE141" ca="1">IF(ISNA(N141),,OFFSET(INDIRECT("'"&amp;AE$67&amp;"'!d1"),N141-1,))</f>
        <v>14</v>
      </c>
      <c r="AF141" cm="1">
        <f t="array" aca="1" ref="AF141" ca="1">IF(ISNA(O141),,OFFSET(INDIRECT("'"&amp;AF$67&amp;"'!d1"),O141-1,))</f>
        <v>14</v>
      </c>
      <c r="AG141" cm="1">
        <f t="array" aca="1" ref="AG141" ca="1">IF(ISNA(P141),,OFFSET(INDIRECT("'"&amp;AG$67&amp;"'!d1"),P141-1,))</f>
        <v>14</v>
      </c>
      <c r="AH141" cm="1">
        <f t="array" aca="1" ref="AH141" ca="1">IF(ISNA(Q141),,OFFSET(INDIRECT("'"&amp;AH$67&amp;"'!d1"),Q141-1,))</f>
        <v>14</v>
      </c>
      <c r="AI141" cm="1">
        <f t="array" aca="1" ref="AI141" ca="1">IF(ISNA(R141),,OFFSET(INDIRECT("'"&amp;AI$67&amp;"'!d1"),R141-1,))</f>
        <v>14</v>
      </c>
      <c r="AJ141" cm="1">
        <f t="array" aca="1" ref="AJ141" ca="1">IF(ISNA(S141),,OFFSET(INDIRECT("'"&amp;AJ$67&amp;"'!d1"),S141-1,))</f>
        <v>14</v>
      </c>
      <c r="AM141">
        <f t="shared" ca="1" si="169"/>
        <v>0</v>
      </c>
      <c r="AN141">
        <f t="shared" ca="1" si="169"/>
        <v>0</v>
      </c>
      <c r="AO141">
        <f t="shared" ca="1" si="169"/>
        <v>0</v>
      </c>
      <c r="AP141">
        <f t="shared" ca="1" si="169"/>
        <v>0</v>
      </c>
      <c r="AQ141">
        <f t="shared" ca="1" si="169"/>
        <v>0</v>
      </c>
      <c r="AR141">
        <f t="shared" ca="1" si="173"/>
        <v>0</v>
      </c>
      <c r="AS141">
        <f t="shared" ca="1" si="174"/>
        <v>0</v>
      </c>
      <c r="AT141">
        <f t="shared" ca="1" si="175"/>
        <v>0</v>
      </c>
      <c r="AU141">
        <f t="shared" ca="1" si="176"/>
        <v>0</v>
      </c>
      <c r="AV141">
        <f t="shared" ca="1" si="177"/>
        <v>0</v>
      </c>
      <c r="AW141">
        <f t="shared" ca="1" si="178"/>
        <v>0</v>
      </c>
      <c r="AX141">
        <f t="shared" ca="1" si="179"/>
        <v>0</v>
      </c>
      <c r="AY141">
        <f t="shared" ca="1" si="180"/>
        <v>0</v>
      </c>
      <c r="AZ141">
        <f t="shared" ca="1" si="181"/>
        <v>0</v>
      </c>
      <c r="BA141">
        <f t="shared" ca="1" si="182"/>
        <v>0</v>
      </c>
      <c r="BD141">
        <f t="shared" ca="1" si="148"/>
        <v>1</v>
      </c>
      <c r="BE141">
        <f t="shared" ca="1" si="148"/>
        <v>1</v>
      </c>
      <c r="BF141">
        <f t="shared" ca="1" si="148"/>
        <v>1</v>
      </c>
      <c r="BG141">
        <f t="shared" ca="1" si="148"/>
        <v>1</v>
      </c>
      <c r="BH141">
        <f t="shared" ca="1" si="148"/>
        <v>1</v>
      </c>
      <c r="BI141">
        <f t="shared" ca="1" si="149"/>
        <v>1</v>
      </c>
      <c r="BJ141">
        <f t="shared" ca="1" si="149"/>
        <v>1</v>
      </c>
      <c r="BK141">
        <f t="shared" ca="1" si="149"/>
        <v>1</v>
      </c>
      <c r="BL141">
        <f t="shared" ca="1" si="149"/>
        <v>1</v>
      </c>
      <c r="BM141">
        <f t="shared" ca="1" si="149"/>
        <v>1</v>
      </c>
      <c r="BN141">
        <f t="shared" ca="1" si="149"/>
        <v>1</v>
      </c>
      <c r="BO141">
        <f t="shared" ca="1" si="149"/>
        <v>1</v>
      </c>
      <c r="BP141">
        <f t="shared" ca="1" si="149"/>
        <v>1</v>
      </c>
      <c r="BQ141">
        <f t="shared" ca="1" si="149"/>
        <v>1</v>
      </c>
      <c r="BR141">
        <f t="shared" ca="1" si="149"/>
        <v>1</v>
      </c>
      <c r="BU141">
        <f t="shared" ca="1" si="150"/>
        <v>14</v>
      </c>
      <c r="BV141">
        <f t="shared" ca="1" si="150"/>
        <v>14</v>
      </c>
      <c r="BW141">
        <f t="shared" ca="1" si="150"/>
        <v>14</v>
      </c>
      <c r="BX141">
        <f t="shared" ca="1" si="150"/>
        <v>14</v>
      </c>
      <c r="BY141">
        <f t="shared" ca="1" si="150"/>
        <v>14</v>
      </c>
      <c r="BZ141">
        <f t="shared" ca="1" si="151"/>
        <v>14</v>
      </c>
      <c r="CA141">
        <f t="shared" ca="1" si="151"/>
        <v>14</v>
      </c>
      <c r="CB141">
        <f t="shared" ca="1" si="151"/>
        <v>14</v>
      </c>
      <c r="CC141">
        <f t="shared" ca="1" si="151"/>
        <v>14</v>
      </c>
      <c r="CD141">
        <f t="shared" ca="1" si="151"/>
        <v>14</v>
      </c>
      <c r="CE141">
        <f t="shared" ca="1" si="151"/>
        <v>14</v>
      </c>
      <c r="CF141">
        <f t="shared" ca="1" si="151"/>
        <v>14</v>
      </c>
      <c r="CG141">
        <f t="shared" ca="1" si="151"/>
        <v>14</v>
      </c>
      <c r="CH141">
        <f t="shared" ca="1" si="151"/>
        <v>14</v>
      </c>
      <c r="CI141">
        <f t="shared" ca="1" si="151"/>
        <v>14</v>
      </c>
      <c r="CL141">
        <f t="shared" ca="1" si="164"/>
        <v>1</v>
      </c>
      <c r="CM141">
        <f t="shared" ca="1" si="164"/>
        <v>1</v>
      </c>
      <c r="CN141">
        <f t="shared" ca="1" si="164"/>
        <v>1</v>
      </c>
      <c r="CO141">
        <f t="shared" ca="1" si="163"/>
        <v>1</v>
      </c>
      <c r="CP141">
        <f t="shared" ca="1" si="163"/>
        <v>1</v>
      </c>
      <c r="CQ141">
        <f t="shared" ca="1" si="165"/>
        <v>1</v>
      </c>
      <c r="CR141">
        <f t="shared" ca="1" si="166"/>
        <v>1</v>
      </c>
      <c r="CS141">
        <f t="shared" ca="1" si="167"/>
        <v>1</v>
      </c>
      <c r="CT141">
        <f t="shared" ca="1" si="167"/>
        <v>1</v>
      </c>
      <c r="CU141">
        <f t="shared" ca="1" si="167"/>
        <v>1</v>
      </c>
      <c r="CV141">
        <f t="shared" ca="1" si="170"/>
        <v>1</v>
      </c>
      <c r="CW141">
        <f t="shared" ca="1" si="171"/>
        <v>1</v>
      </c>
      <c r="CX141">
        <f t="shared" ca="1" si="172"/>
        <v>1</v>
      </c>
      <c r="CY141">
        <f t="shared" ca="1" si="172"/>
        <v>1</v>
      </c>
      <c r="CZ141">
        <f t="shared" ca="1" si="172"/>
        <v>1</v>
      </c>
      <c r="DC141" cm="1">
        <f t="array" aca="1" ref="DC141" ca="1">IF(BD141,OFFSET(INDIRECT("'"&amp;DT$67&amp;"'!f1"),E141-1,),"")</f>
        <v>1.55781934037804</v>
      </c>
      <c r="DD141" cm="1">
        <f t="array" aca="1" ref="DD141" ca="1">IF(BE141,OFFSET(INDIRECT("'"&amp;DU$67&amp;"'!f1"),F141-1,),"")</f>
        <v>17.074078002013199</v>
      </c>
      <c r="DE141" cm="1">
        <f t="array" aca="1" ref="DE141" ca="1">IF(BF141,OFFSET(INDIRECT("'"&amp;DV$67&amp;"'!f1"),G141-1,),"")</f>
        <v>7.3544704839587203</v>
      </c>
      <c r="DF141" cm="1">
        <f t="array" aca="1" ref="DF141" ca="1">IF(BG141,OFFSET(INDIRECT("'"&amp;DW$67&amp;"'!f1"),H141-1,),"")</f>
        <v>77.564427062869001</v>
      </c>
      <c r="DG141" cm="1">
        <f t="array" aca="1" ref="DG141" ca="1">IF(BH141,OFFSET(INDIRECT("'"&amp;DX$67&amp;"'!f1"),I141-1,),"")</f>
        <v>7.2290707910433403</v>
      </c>
      <c r="DH141" cm="1">
        <f t="array" aca="1" ref="DH141" ca="1">IF(BI141,OFFSET(INDIRECT("'"&amp;DY$67&amp;"'!f1"),J141-1,),"")</f>
        <v>1.55781934037804</v>
      </c>
      <c r="DI141" cm="1">
        <f t="array" aca="1" ref="DI141" ca="1">IF(BJ141,OFFSET(INDIRECT("'"&amp;DZ$67&amp;"'!f1"),K141-1,),"")</f>
        <v>17.074078002013199</v>
      </c>
      <c r="DJ141" cm="1">
        <f t="array" aca="1" ref="DJ141" ca="1">IF(BK141,OFFSET(INDIRECT("'"&amp;EA$67&amp;"'!f1"),L141-1,),"")</f>
        <v>7.3544704839587203</v>
      </c>
      <c r="DK141" cm="1">
        <f t="array" aca="1" ref="DK141" ca="1">IF(BL141,OFFSET(INDIRECT("'"&amp;EB$67&amp;"'!f1"),M141-1,),"")</f>
        <v>77.564427062869001</v>
      </c>
      <c r="DL141" cm="1">
        <f t="array" aca="1" ref="DL141" ca="1">IF(BM141,OFFSET(INDIRECT("'"&amp;EC$67&amp;"'!f1"),N141-1,),"")</f>
        <v>7.2290707910433403</v>
      </c>
      <c r="DM141" cm="1">
        <f t="array" aca="1" ref="DM141" ca="1">IF(BN141,OFFSET(INDIRECT("'"&amp;ED$67&amp;"'!f1"),O141-1,),"")</f>
        <v>1.55781934037804</v>
      </c>
      <c r="DN141" cm="1">
        <f t="array" aca="1" ref="DN141" ca="1">IF(BO141,OFFSET(INDIRECT("'"&amp;EE$67&amp;"'!f1"),P141-1,),"")</f>
        <v>17.074078002013199</v>
      </c>
      <c r="DO141" cm="1">
        <f t="array" aca="1" ref="DO141" ca="1">IF(BP141,OFFSET(INDIRECT("'"&amp;EF$67&amp;"'!f1"),Q141-1,),"")</f>
        <v>7.3544704839587203</v>
      </c>
      <c r="DP141" cm="1">
        <f t="array" aca="1" ref="DP141" ca="1">IF(BQ141,OFFSET(INDIRECT("'"&amp;EG$67&amp;"'!f1"),R141-1,),"")</f>
        <v>77.564427062869001</v>
      </c>
      <c r="DQ141" cm="1">
        <f t="array" aca="1" ref="DQ141" ca="1">IF(BR141,OFFSET(INDIRECT("'"&amp;EH$67&amp;"'!f1"),S141-1,),"")</f>
        <v>7.2290707910433403</v>
      </c>
      <c r="DT141" cm="1">
        <f t="array" aca="1" ref="DT141" ca="1">IF(CL141,OFFSET(INDIRECT("'"&amp;DT$67&amp;"'!f1"),E141-1,),"")</f>
        <v>1.55781934037804</v>
      </c>
      <c r="DU141" cm="1">
        <f t="array" aca="1" ref="DU141" ca="1">IF(CM141,OFFSET(INDIRECT("'"&amp;DU$67&amp;"'!f1"),F141-1,),"")</f>
        <v>17.074078002013199</v>
      </c>
      <c r="DV141" cm="1">
        <f t="array" aca="1" ref="DV141" ca="1">IF(CN141,OFFSET(INDIRECT("'"&amp;DV$67&amp;"'!f1"),G141-1,),"")</f>
        <v>7.3544704839587203</v>
      </c>
      <c r="DW141" cm="1">
        <f t="array" aca="1" ref="DW141" ca="1">IF(CO141,OFFSET(INDIRECT("'"&amp;DW$67&amp;"'!f1"),H141-1,),"")</f>
        <v>77.564427062869001</v>
      </c>
      <c r="DX141" cm="1">
        <f t="array" aca="1" ref="DX141" ca="1">IF(CP141,OFFSET(INDIRECT("'"&amp;DX$67&amp;"'!f1"),I141-1,),"")</f>
        <v>7.2290707910433403</v>
      </c>
      <c r="DY141" cm="1">
        <f t="array" aca="1" ref="DY141" ca="1">IF(CQ141,OFFSET(INDIRECT("'"&amp;DY$67&amp;"'!f1"),J141-1,),"")</f>
        <v>1.55781934037804</v>
      </c>
      <c r="DZ141" cm="1">
        <f t="array" aca="1" ref="DZ141" ca="1">IF(CR141,OFFSET(INDIRECT("'"&amp;DZ$67&amp;"'!f1"),K141-1,),"")</f>
        <v>17.074078002013199</v>
      </c>
      <c r="EA141" cm="1">
        <f t="array" aca="1" ref="EA141" ca="1">IF(CS141,OFFSET(INDIRECT("'"&amp;EA$67&amp;"'!f1"),L141-1,),"")</f>
        <v>7.3544704839587203</v>
      </c>
      <c r="EB141" cm="1">
        <f t="array" aca="1" ref="EB141" ca="1">IF(CT141,OFFSET(INDIRECT("'"&amp;EB$67&amp;"'!f1"),M141-1,),"")</f>
        <v>77.564427062869001</v>
      </c>
      <c r="EC141" cm="1">
        <f t="array" aca="1" ref="EC141" ca="1">IF(CU141,OFFSET(INDIRECT("'"&amp;EC$67&amp;"'!f1"),N141-1,),"")</f>
        <v>7.2290707910433403</v>
      </c>
      <c r="ED141" cm="1">
        <f t="array" aca="1" ref="ED141" ca="1">IF(CV141,OFFSET(INDIRECT("'"&amp;ED$67&amp;"'!f1"),O141-1,),"")</f>
        <v>1.55781934037804</v>
      </c>
      <c r="EE141" cm="1">
        <f t="array" aca="1" ref="EE141" ca="1">IF(CW141,OFFSET(INDIRECT("'"&amp;EE$67&amp;"'!f1"),P141-1,),"")</f>
        <v>17.074078002013199</v>
      </c>
      <c r="EF141" cm="1">
        <f t="array" aca="1" ref="EF141" ca="1">IF(CX141,OFFSET(INDIRECT("'"&amp;EF$67&amp;"'!f1"),Q141-1,),"")</f>
        <v>7.3544704839587203</v>
      </c>
      <c r="EG141" cm="1">
        <f t="array" aca="1" ref="EG141" ca="1">IF(CY141,OFFSET(INDIRECT("'"&amp;EG$67&amp;"'!f1"),R141-1,),"")</f>
        <v>77.564427062869001</v>
      </c>
      <c r="EH141" cm="1">
        <f t="array" aca="1" ref="EH141" ca="1">IF(CZ141,OFFSET(INDIRECT("'"&amp;EH$67&amp;"'!f1"),S141-1,),"")</f>
        <v>7.2290707910433403</v>
      </c>
      <c r="EK141" cm="1">
        <f t="array" aca="1" ref="EK141" ca="1">IF(ISNA(E141),0,OFFSET(INDIRECT("'"&amp;EK$67&amp;"'!g1"),E141-1,)*CL141)</f>
        <v>1</v>
      </c>
      <c r="EL141" cm="1">
        <f t="array" aca="1" ref="EL141" ca="1">IF(ISNA(F141),0,OFFSET(INDIRECT("'"&amp;EL$67&amp;"'!g1"),F141-1,)*CM141)</f>
        <v>6</v>
      </c>
      <c r="EM141" cm="1">
        <f t="array" aca="1" ref="EM141" ca="1">IF(ISNA(G141),0,OFFSET(INDIRECT("'"&amp;EM$67&amp;"'!g1"),G141-1,)*CN141)</f>
        <v>14</v>
      </c>
      <c r="EN141" cm="1">
        <f t="array" aca="1" ref="EN141" ca="1">IF(ISNA(H141),0,OFFSET(INDIRECT("'"&amp;EN$67&amp;"'!g1"),H141-1,)*CO141)</f>
        <v>10</v>
      </c>
      <c r="EO141" cm="1">
        <f t="array" aca="1" ref="EO141" ca="1">IF(ISNA(I141),0,OFFSET(INDIRECT("'"&amp;EO$67&amp;"'!g1"),I141-1,)*CP141)</f>
        <v>3148</v>
      </c>
      <c r="EP141" cm="1">
        <f t="array" aca="1" ref="EP141" ca="1">IF(ISNA(J141),0,OFFSET(INDIRECT("'"&amp;EP$67&amp;"'!g1"),J141-1,)*CQ141)</f>
        <v>1</v>
      </c>
      <c r="EQ141" cm="1">
        <f t="array" aca="1" ref="EQ141" ca="1">IF(ISNA(K141),0,OFFSET(INDIRECT("'"&amp;EQ$67&amp;"'!g1"),K141-1,)*CR141)</f>
        <v>6</v>
      </c>
      <c r="ER141" cm="1">
        <f t="array" aca="1" ref="ER141" ca="1">IF(ISNA(L141),0,OFFSET(INDIRECT("'"&amp;ER$67&amp;"'!g1"),L141-1,)*CS141)</f>
        <v>14</v>
      </c>
      <c r="ES141" cm="1">
        <f t="array" aca="1" ref="ES141" ca="1">IF(ISNA(M141),0,OFFSET(INDIRECT("'"&amp;ES$67&amp;"'!g1"),M141-1,)*CT141)</f>
        <v>10</v>
      </c>
      <c r="ET141" cm="1">
        <f t="array" aca="1" ref="ET141" ca="1">IF(ISNA(N141),0,OFFSET(INDIRECT("'"&amp;ET$67&amp;"'!g1"),N141-1,)*CU141)</f>
        <v>3148</v>
      </c>
      <c r="EU141" cm="1">
        <f t="array" aca="1" ref="EU141" ca="1">IF(ISNA(O141),0,OFFSET(INDIRECT("'"&amp;EU$67&amp;"'!g1"),O141-1,)*CV141)</f>
        <v>1</v>
      </c>
      <c r="EV141" cm="1">
        <f t="array" aca="1" ref="EV141" ca="1">IF(ISNA(P141),0,OFFSET(INDIRECT("'"&amp;EV$67&amp;"'!g1"),P141-1,)*CW141)</f>
        <v>6</v>
      </c>
      <c r="EW141" cm="1">
        <f t="array" aca="1" ref="EW141" ca="1">IF(ISNA(Q141),0,OFFSET(INDIRECT("'"&amp;EW$67&amp;"'!g1"),Q141-1,)*CX141)</f>
        <v>14</v>
      </c>
      <c r="EX141" cm="1">
        <f t="array" aca="1" ref="EX141" ca="1">IF(ISNA(R141),0,OFFSET(INDIRECT("'"&amp;EX$67&amp;"'!g1"),R141-1,)*CY141)</f>
        <v>10</v>
      </c>
      <c r="EY141" cm="1">
        <f t="array" aca="1" ref="EY141" ca="1">IF(ISNA(S141),0,OFFSET(INDIRECT("'"&amp;EY$67&amp;"'!g1"),S141-1,)*CZ141)</f>
        <v>3148</v>
      </c>
      <c r="FB141" s="10" cm="1">
        <f t="array" aca="1" ref="FB141" ca="1">IF(ISNA(E141),0,OFFSET(INDIRECT("'"&amp;EK$67&amp;"'!h1"),E141-1,))</f>
        <v>1</v>
      </c>
      <c r="FC141" s="10" cm="1">
        <f t="array" aca="1" ref="FC141" ca="1">IF(ISNA(F141),0,OFFSET(INDIRECT("'"&amp;EL$67&amp;"'!h1"),F141-1,))</f>
        <v>10000</v>
      </c>
      <c r="FD141" s="10" cm="1">
        <f t="array" aca="1" ref="FD141" ca="1">IF(ISNA(G141),0,OFFSET(INDIRECT("'"&amp;EM$67&amp;"'!h1"),G141-1,))</f>
        <v>10000</v>
      </c>
      <c r="FE141" s="10" cm="1">
        <f t="array" aca="1" ref="FE141" ca="1">IF(ISNA(H141),0,OFFSET(INDIRECT("'"&amp;EN$67&amp;"'!h1"),H141-1,))</f>
        <v>10000</v>
      </c>
      <c r="FF141" s="10" cm="1">
        <f t="array" aca="1" ref="FF141" ca="1">IF(ISNA(I141),0,OFFSET(INDIRECT("'"&amp;EO$67&amp;"'!h1"),I141-1,))</f>
        <v>10000</v>
      </c>
      <c r="FG141" s="10" cm="1">
        <f t="array" aca="1" ref="FG141" ca="1">IF(ISNA(J141),0,OFFSET(INDIRECT("'"&amp;EP$67&amp;"'!h1"),J141-1,))</f>
        <v>1</v>
      </c>
      <c r="FH141" s="10" cm="1">
        <f t="array" aca="1" ref="FH141" ca="1">IF(ISNA(K141),0,OFFSET(INDIRECT("'"&amp;EQ$67&amp;"'!h1"),K141-1,))</f>
        <v>10000</v>
      </c>
      <c r="FI141" s="10" cm="1">
        <f t="array" aca="1" ref="FI141" ca="1">IF(ISNA(L141),0,OFFSET(INDIRECT("'"&amp;ER$67&amp;"'!h1"),L141-1,))</f>
        <v>10000</v>
      </c>
      <c r="FJ141" s="10" cm="1">
        <f t="array" aca="1" ref="FJ141" ca="1">IF(ISNA(M141),0,OFFSET(INDIRECT("'"&amp;ES$67&amp;"'!h1"),M141-1,))</f>
        <v>10000</v>
      </c>
      <c r="FK141" s="10" cm="1">
        <f t="array" aca="1" ref="FK141" ca="1">IF(ISNA(N141),0,OFFSET(INDIRECT("'"&amp;ET$67&amp;"'!h1"),N141-1,))</f>
        <v>10000</v>
      </c>
      <c r="FL141" s="10" cm="1">
        <f t="array" aca="1" ref="FL141" ca="1">IF(ISNA(O141),0,OFFSET(INDIRECT("'"&amp;EU$67&amp;"'!h1"),O141-1,))</f>
        <v>1</v>
      </c>
      <c r="FM141" s="10" cm="1">
        <f t="array" aca="1" ref="FM141" ca="1">IF(ISNA(P141),0,OFFSET(INDIRECT("'"&amp;EV$67&amp;"'!h1"),P141-1,))</f>
        <v>10000</v>
      </c>
      <c r="FN141" s="10" cm="1">
        <f t="array" aca="1" ref="FN141" ca="1">IF(ISNA(Q141),0,OFFSET(INDIRECT("'"&amp;EW$67&amp;"'!h1"),Q141-1,))</f>
        <v>10000</v>
      </c>
      <c r="FO141" s="10" cm="1">
        <f t="array" aca="1" ref="FO141" ca="1">IF(ISNA(R141),0,OFFSET(INDIRECT("'"&amp;EX$67&amp;"'!h1"),R141-1,))</f>
        <v>10000</v>
      </c>
      <c r="FP141" s="10" cm="1">
        <f t="array" aca="1" ref="FP141" ca="1">IF(ISNA(S141),0,OFFSET(INDIRECT("'"&amp;EY$67&amp;"'!h1"),S141-1,))</f>
        <v>10000</v>
      </c>
      <c r="FQ141" s="10"/>
      <c r="FS141">
        <f t="shared" ca="1" si="160"/>
        <v>68</v>
      </c>
      <c r="FT141" t="e">
        <f t="shared" ca="1" si="156"/>
        <v>#N/A</v>
      </c>
      <c r="FU141" t="e">
        <f t="shared" ca="1" si="157"/>
        <v>#N/A</v>
      </c>
      <c r="FV141" t="e">
        <f t="shared" ca="1" si="158"/>
        <v>#N/A</v>
      </c>
      <c r="FW141" s="4" t="e">
        <f t="shared" ca="1" si="161"/>
        <v>#N/A</v>
      </c>
      <c r="FX141" s="5" t="e">
        <f t="shared" ca="1" si="162"/>
        <v>#N/A</v>
      </c>
    </row>
    <row r="142" spans="1:180" x14ac:dyDescent="0.2">
      <c r="A142" t="str" cm="1">
        <f t="array" aca="1" ref="A142" ca="1">INDIRECT($A$67&amp;"!A"&amp;ROW(C142)+$B$65)</f>
        <v>[[69,5,14]]</v>
      </c>
      <c r="B142" cm="1">
        <f t="array" aca="1" ref="B142" ca="1">INDIRECT($A$67&amp;"!b"&amp;ROW(C142)+$B$65)</f>
        <v>69</v>
      </c>
      <c r="C142">
        <f t="shared" ca="1" si="159"/>
        <v>14</v>
      </c>
      <c r="D142">
        <f>best!D102</f>
        <v>15</v>
      </c>
      <c r="E142">
        <f t="shared" ca="1" si="168"/>
        <v>99</v>
      </c>
      <c r="F142">
        <f t="shared" ca="1" si="168"/>
        <v>99</v>
      </c>
      <c r="G142">
        <f t="shared" ca="1" si="168"/>
        <v>99</v>
      </c>
      <c r="H142">
        <f t="shared" ca="1" si="168"/>
        <v>91</v>
      </c>
      <c r="I142">
        <f t="shared" ca="1" si="168"/>
        <v>100</v>
      </c>
      <c r="J142">
        <f t="shared" ca="1" si="168"/>
        <v>99</v>
      </c>
      <c r="K142">
        <f t="shared" ca="1" si="168"/>
        <v>99</v>
      </c>
      <c r="L142">
        <f t="shared" ca="1" si="168"/>
        <v>99</v>
      </c>
      <c r="M142">
        <f t="shared" ca="1" si="168"/>
        <v>91</v>
      </c>
      <c r="N142">
        <f t="shared" ca="1" si="168"/>
        <v>100</v>
      </c>
      <c r="O142">
        <f t="shared" ca="1" si="168"/>
        <v>99</v>
      </c>
      <c r="P142">
        <f t="shared" ca="1" si="168"/>
        <v>99</v>
      </c>
      <c r="Q142">
        <f t="shared" ca="1" si="168"/>
        <v>99</v>
      </c>
      <c r="R142">
        <f t="shared" ca="1" si="168"/>
        <v>91</v>
      </c>
      <c r="S142">
        <f t="shared" ca="1" si="168"/>
        <v>100</v>
      </c>
      <c r="V142" cm="1">
        <f t="array" aca="1" ref="V142" ca="1">IF(ISNA(E142),,OFFSET(INDIRECT("'"&amp;V$67&amp;"'!d1"),E142-1,))</f>
        <v>14</v>
      </c>
      <c r="W142" cm="1">
        <f t="array" aca="1" ref="W142" ca="1">IF(ISNA(F142),,OFFSET(INDIRECT("'"&amp;W$67&amp;"'!d1"),F142-1,))</f>
        <v>14</v>
      </c>
      <c r="X142" cm="1">
        <f t="array" aca="1" ref="X142" ca="1">IF(ISNA(G142),,OFFSET(INDIRECT("'"&amp;X$67&amp;"'!d1"),G142-1,))</f>
        <v>14</v>
      </c>
      <c r="Y142" cm="1">
        <f t="array" aca="1" ref="Y142" ca="1">IF(ISNA(H142),,OFFSET(INDIRECT("'"&amp;Y$67&amp;"'!d1"),H142-1,))</f>
        <v>14</v>
      </c>
      <c r="Z142" cm="1">
        <f t="array" aca="1" ref="Z142" ca="1">IF(ISNA(I142),,OFFSET(INDIRECT("'"&amp;Z$67&amp;"'!d1"),I142-1,))</f>
        <v>14</v>
      </c>
      <c r="AA142" cm="1">
        <f t="array" aca="1" ref="AA142" ca="1">IF(ISNA(J142),,OFFSET(INDIRECT("'"&amp;AA$67&amp;"'!d1"),J142-1,))</f>
        <v>14</v>
      </c>
      <c r="AB142" cm="1">
        <f t="array" aca="1" ref="AB142" ca="1">IF(ISNA(K142),,OFFSET(INDIRECT("'"&amp;AB$67&amp;"'!d1"),K142-1,))</f>
        <v>14</v>
      </c>
      <c r="AC142" cm="1">
        <f t="array" aca="1" ref="AC142" ca="1">IF(ISNA(L142),,OFFSET(INDIRECT("'"&amp;AC$67&amp;"'!d1"),L142-1,))</f>
        <v>14</v>
      </c>
      <c r="AD142" cm="1">
        <f t="array" aca="1" ref="AD142" ca="1">IF(ISNA(M142),,OFFSET(INDIRECT("'"&amp;AD$67&amp;"'!d1"),M142-1,))</f>
        <v>14</v>
      </c>
      <c r="AE142" cm="1">
        <f t="array" aca="1" ref="AE142" ca="1">IF(ISNA(N142),,OFFSET(INDIRECT("'"&amp;AE$67&amp;"'!d1"),N142-1,))</f>
        <v>14</v>
      </c>
      <c r="AF142" cm="1">
        <f t="array" aca="1" ref="AF142" ca="1">IF(ISNA(O142),,OFFSET(INDIRECT("'"&amp;AF$67&amp;"'!d1"),O142-1,))</f>
        <v>14</v>
      </c>
      <c r="AG142" cm="1">
        <f t="array" aca="1" ref="AG142" ca="1">IF(ISNA(P142),,OFFSET(INDIRECT("'"&amp;AG$67&amp;"'!d1"),P142-1,))</f>
        <v>14</v>
      </c>
      <c r="AH142" cm="1">
        <f t="array" aca="1" ref="AH142" ca="1">IF(ISNA(Q142),,OFFSET(INDIRECT("'"&amp;AH$67&amp;"'!d1"),Q142-1,))</f>
        <v>14</v>
      </c>
      <c r="AI142" cm="1">
        <f t="array" aca="1" ref="AI142" ca="1">IF(ISNA(R142),,OFFSET(INDIRECT("'"&amp;AI$67&amp;"'!d1"),R142-1,))</f>
        <v>14</v>
      </c>
      <c r="AJ142" cm="1">
        <f t="array" aca="1" ref="AJ142" ca="1">IF(ISNA(S142),,OFFSET(INDIRECT("'"&amp;AJ$67&amp;"'!d1"),S142-1,))</f>
        <v>14</v>
      </c>
      <c r="AM142">
        <f t="shared" ca="1" si="169"/>
        <v>0</v>
      </c>
      <c r="AN142">
        <f t="shared" ca="1" si="169"/>
        <v>0</v>
      </c>
      <c r="AO142">
        <f t="shared" ca="1" si="169"/>
        <v>0</v>
      </c>
      <c r="AP142">
        <f t="shared" ca="1" si="169"/>
        <v>0</v>
      </c>
      <c r="AQ142">
        <f t="shared" ca="1" si="169"/>
        <v>0</v>
      </c>
      <c r="AR142">
        <f t="shared" ca="1" si="173"/>
        <v>0</v>
      </c>
      <c r="AS142">
        <f t="shared" ca="1" si="174"/>
        <v>0</v>
      </c>
      <c r="AT142">
        <f t="shared" ca="1" si="175"/>
        <v>0</v>
      </c>
      <c r="AU142">
        <f t="shared" ca="1" si="176"/>
        <v>0</v>
      </c>
      <c r="AV142">
        <f t="shared" ca="1" si="177"/>
        <v>0</v>
      </c>
      <c r="AW142">
        <f t="shared" ca="1" si="178"/>
        <v>0</v>
      </c>
      <c r="AX142">
        <f t="shared" ca="1" si="179"/>
        <v>0</v>
      </c>
      <c r="AY142">
        <f t="shared" ca="1" si="180"/>
        <v>0</v>
      </c>
      <c r="AZ142">
        <f t="shared" ca="1" si="181"/>
        <v>0</v>
      </c>
      <c r="BA142">
        <f t="shared" ca="1" si="182"/>
        <v>0</v>
      </c>
      <c r="BD142">
        <f t="shared" ca="1" si="148"/>
        <v>1</v>
      </c>
      <c r="BE142">
        <f t="shared" ca="1" si="148"/>
        <v>1</v>
      </c>
      <c r="BF142">
        <f t="shared" ca="1" si="148"/>
        <v>1</v>
      </c>
      <c r="BG142">
        <f t="shared" ca="1" si="148"/>
        <v>1</v>
      </c>
      <c r="BH142">
        <f t="shared" ca="1" si="148"/>
        <v>1</v>
      </c>
      <c r="BI142">
        <f t="shared" ca="1" si="149"/>
        <v>1</v>
      </c>
      <c r="BJ142">
        <f t="shared" ca="1" si="149"/>
        <v>1</v>
      </c>
      <c r="BK142">
        <f t="shared" ca="1" si="149"/>
        <v>1</v>
      </c>
      <c r="BL142">
        <f t="shared" ca="1" si="149"/>
        <v>1</v>
      </c>
      <c r="BM142">
        <f t="shared" ca="1" si="149"/>
        <v>1</v>
      </c>
      <c r="BN142">
        <f t="shared" ca="1" si="149"/>
        <v>1</v>
      </c>
      <c r="BO142">
        <f t="shared" ca="1" si="149"/>
        <v>1</v>
      </c>
      <c r="BP142">
        <f t="shared" ca="1" si="149"/>
        <v>1</v>
      </c>
      <c r="BQ142">
        <f t="shared" ca="1" si="149"/>
        <v>1</v>
      </c>
      <c r="BR142">
        <f t="shared" ca="1" si="149"/>
        <v>1</v>
      </c>
      <c r="BU142">
        <f t="shared" ca="1" si="150"/>
        <v>14</v>
      </c>
      <c r="BV142">
        <f t="shared" ca="1" si="150"/>
        <v>14</v>
      </c>
      <c r="BW142">
        <f t="shared" ca="1" si="150"/>
        <v>14</v>
      </c>
      <c r="BX142">
        <f t="shared" ca="1" si="150"/>
        <v>14</v>
      </c>
      <c r="BY142">
        <f t="shared" ca="1" si="150"/>
        <v>14</v>
      </c>
      <c r="BZ142">
        <f t="shared" ca="1" si="151"/>
        <v>14</v>
      </c>
      <c r="CA142">
        <f t="shared" ca="1" si="151"/>
        <v>14</v>
      </c>
      <c r="CB142">
        <f t="shared" ca="1" si="151"/>
        <v>14</v>
      </c>
      <c r="CC142">
        <f t="shared" ca="1" si="151"/>
        <v>14</v>
      </c>
      <c r="CD142">
        <f t="shared" ca="1" si="151"/>
        <v>14</v>
      </c>
      <c r="CE142">
        <f t="shared" ca="1" si="151"/>
        <v>14</v>
      </c>
      <c r="CF142">
        <f t="shared" ca="1" si="151"/>
        <v>14</v>
      </c>
      <c r="CG142">
        <f t="shared" ca="1" si="151"/>
        <v>14</v>
      </c>
      <c r="CH142">
        <f t="shared" ca="1" si="151"/>
        <v>14</v>
      </c>
      <c r="CI142">
        <f t="shared" ca="1" si="151"/>
        <v>14</v>
      </c>
      <c r="CL142">
        <f t="shared" ca="1" si="164"/>
        <v>1</v>
      </c>
      <c r="CM142">
        <f t="shared" ca="1" si="164"/>
        <v>1</v>
      </c>
      <c r="CN142">
        <f t="shared" ca="1" si="164"/>
        <v>1</v>
      </c>
      <c r="CO142">
        <f t="shared" ca="1" si="163"/>
        <v>1</v>
      </c>
      <c r="CP142">
        <f t="shared" ca="1" si="163"/>
        <v>1</v>
      </c>
      <c r="CQ142">
        <f t="shared" ca="1" si="165"/>
        <v>1</v>
      </c>
      <c r="CR142">
        <f t="shared" ca="1" si="166"/>
        <v>1</v>
      </c>
      <c r="CS142">
        <f t="shared" ca="1" si="167"/>
        <v>1</v>
      </c>
      <c r="CT142">
        <f t="shared" ca="1" si="167"/>
        <v>1</v>
      </c>
      <c r="CU142">
        <f t="shared" ca="1" si="167"/>
        <v>1</v>
      </c>
      <c r="CV142">
        <f t="shared" ca="1" si="170"/>
        <v>1</v>
      </c>
      <c r="CW142">
        <f t="shared" ca="1" si="171"/>
        <v>1</v>
      </c>
      <c r="CX142">
        <f t="shared" ca="1" si="172"/>
        <v>1</v>
      </c>
      <c r="CY142">
        <f t="shared" ca="1" si="172"/>
        <v>1</v>
      </c>
      <c r="CZ142">
        <f t="shared" ca="1" si="172"/>
        <v>1</v>
      </c>
      <c r="DC142" cm="1">
        <f t="array" aca="1" ref="DC142" ca="1">IF(BD142,OFFSET(INDIRECT("'"&amp;DT$67&amp;"'!f1"),E142-1,),"")</f>
        <v>1.59264357946813</v>
      </c>
      <c r="DD142" cm="1">
        <f t="array" aca="1" ref="DD142" ca="1">IF(BE142,OFFSET(INDIRECT("'"&amp;DU$67&amp;"'!f1"),F142-1,),"")</f>
        <v>17.4746728306636</v>
      </c>
      <c r="DE142" cm="1">
        <f t="array" aca="1" ref="DE142" ca="1">IF(BF142,OFFSET(INDIRECT("'"&amp;DV$67&amp;"'!f1"),G142-1,),"")</f>
        <v>7.6000742111355004</v>
      </c>
      <c r="DF142" cm="1">
        <f t="array" aca="1" ref="DF142" ca="1">IF(BG142,OFFSET(INDIRECT("'"&amp;DW$67&amp;"'!f1"),H142-1,),"")</f>
        <v>81.041396766901002</v>
      </c>
      <c r="DG142" cm="1">
        <f t="array" aca="1" ref="DG142" ca="1">IF(BH142,OFFSET(INDIRECT("'"&amp;DX$67&amp;"'!f1"),I142-1,),"")</f>
        <v>7.4296148391440502</v>
      </c>
      <c r="DH142" cm="1">
        <f t="array" aca="1" ref="DH142" ca="1">IF(BI142,OFFSET(INDIRECT("'"&amp;DY$67&amp;"'!f1"),J142-1,),"")</f>
        <v>1.59264357946813</v>
      </c>
      <c r="DI142" cm="1">
        <f t="array" aca="1" ref="DI142" ca="1">IF(BJ142,OFFSET(INDIRECT("'"&amp;DZ$67&amp;"'!f1"),K142-1,),"")</f>
        <v>17.4746728306636</v>
      </c>
      <c r="DJ142" cm="1">
        <f t="array" aca="1" ref="DJ142" ca="1">IF(BK142,OFFSET(INDIRECT("'"&amp;EA$67&amp;"'!f1"),L142-1,),"")</f>
        <v>7.6000742111355004</v>
      </c>
      <c r="DK142" cm="1">
        <f t="array" aca="1" ref="DK142" ca="1">IF(BL142,OFFSET(INDIRECT("'"&amp;EB$67&amp;"'!f1"),M142-1,),"")</f>
        <v>81.041396766901002</v>
      </c>
      <c r="DL142" cm="1">
        <f t="array" aca="1" ref="DL142" ca="1">IF(BM142,OFFSET(INDIRECT("'"&amp;EC$67&amp;"'!f1"),N142-1,),"")</f>
        <v>7.4296148391440502</v>
      </c>
      <c r="DM142" cm="1">
        <f t="array" aca="1" ref="DM142" ca="1">IF(BN142,OFFSET(INDIRECT("'"&amp;ED$67&amp;"'!f1"),O142-1,),"")</f>
        <v>1.59264357946813</v>
      </c>
      <c r="DN142" cm="1">
        <f t="array" aca="1" ref="DN142" ca="1">IF(BO142,OFFSET(INDIRECT("'"&amp;EE$67&amp;"'!f1"),P142-1,),"")</f>
        <v>17.4746728306636</v>
      </c>
      <c r="DO142" cm="1">
        <f t="array" aca="1" ref="DO142" ca="1">IF(BP142,OFFSET(INDIRECT("'"&amp;EF$67&amp;"'!f1"),Q142-1,),"")</f>
        <v>7.6000742111355004</v>
      </c>
      <c r="DP142" cm="1">
        <f t="array" aca="1" ref="DP142" ca="1">IF(BQ142,OFFSET(INDIRECT("'"&amp;EG$67&amp;"'!f1"),R142-1,),"")</f>
        <v>81.041396766901002</v>
      </c>
      <c r="DQ142" cm="1">
        <f t="array" aca="1" ref="DQ142" ca="1">IF(BR142,OFFSET(INDIRECT("'"&amp;EH$67&amp;"'!f1"),S142-1,),"")</f>
        <v>7.4296148391440502</v>
      </c>
      <c r="DT142" cm="1">
        <f t="array" aca="1" ref="DT142" ca="1">IF(CL142,OFFSET(INDIRECT("'"&amp;DT$67&amp;"'!f1"),E142-1,),"")</f>
        <v>1.59264357946813</v>
      </c>
      <c r="DU142" cm="1">
        <f t="array" aca="1" ref="DU142" ca="1">IF(CM142,OFFSET(INDIRECT("'"&amp;DU$67&amp;"'!f1"),F142-1,),"")</f>
        <v>17.4746728306636</v>
      </c>
      <c r="DV142" cm="1">
        <f t="array" aca="1" ref="DV142" ca="1">IF(CN142,OFFSET(INDIRECT("'"&amp;DV$67&amp;"'!f1"),G142-1,),"")</f>
        <v>7.6000742111355004</v>
      </c>
      <c r="DW142" cm="1">
        <f t="array" aca="1" ref="DW142" ca="1">IF(CO142,OFFSET(INDIRECT("'"&amp;DW$67&amp;"'!f1"),H142-1,),"")</f>
        <v>81.041396766901002</v>
      </c>
      <c r="DX142" cm="1">
        <f t="array" aca="1" ref="DX142" ca="1">IF(CP142,OFFSET(INDIRECT("'"&amp;DX$67&amp;"'!f1"),I142-1,),"")</f>
        <v>7.4296148391440502</v>
      </c>
      <c r="DY142" cm="1">
        <f t="array" aca="1" ref="DY142" ca="1">IF(CQ142,OFFSET(INDIRECT("'"&amp;DY$67&amp;"'!f1"),J142-1,),"")</f>
        <v>1.59264357946813</v>
      </c>
      <c r="DZ142" cm="1">
        <f t="array" aca="1" ref="DZ142" ca="1">IF(CR142,OFFSET(INDIRECT("'"&amp;DZ$67&amp;"'!f1"),K142-1,),"")</f>
        <v>17.4746728306636</v>
      </c>
      <c r="EA142" cm="1">
        <f t="array" aca="1" ref="EA142" ca="1">IF(CS142,OFFSET(INDIRECT("'"&amp;EA$67&amp;"'!f1"),L142-1,),"")</f>
        <v>7.6000742111355004</v>
      </c>
      <c r="EB142" cm="1">
        <f t="array" aca="1" ref="EB142" ca="1">IF(CT142,OFFSET(INDIRECT("'"&amp;EB$67&amp;"'!f1"),M142-1,),"")</f>
        <v>81.041396766901002</v>
      </c>
      <c r="EC142" cm="1">
        <f t="array" aca="1" ref="EC142" ca="1">IF(CU142,OFFSET(INDIRECT("'"&amp;EC$67&amp;"'!f1"),N142-1,),"")</f>
        <v>7.4296148391440502</v>
      </c>
      <c r="ED142" cm="1">
        <f t="array" aca="1" ref="ED142" ca="1">IF(CV142,OFFSET(INDIRECT("'"&amp;ED$67&amp;"'!f1"),O142-1,),"")</f>
        <v>1.59264357946813</v>
      </c>
      <c r="EE142" cm="1">
        <f t="array" aca="1" ref="EE142" ca="1">IF(CW142,OFFSET(INDIRECT("'"&amp;EE$67&amp;"'!f1"),P142-1,),"")</f>
        <v>17.4746728306636</v>
      </c>
      <c r="EF142" cm="1">
        <f t="array" aca="1" ref="EF142" ca="1">IF(CX142,OFFSET(INDIRECT("'"&amp;EF$67&amp;"'!f1"),Q142-1,),"")</f>
        <v>7.6000742111355004</v>
      </c>
      <c r="EG142" cm="1">
        <f t="array" aca="1" ref="EG142" ca="1">IF(CY142,OFFSET(INDIRECT("'"&amp;EG$67&amp;"'!f1"),R142-1,),"")</f>
        <v>81.041396766901002</v>
      </c>
      <c r="EH142" cm="1">
        <f t="array" aca="1" ref="EH142" ca="1">IF(CZ142,OFFSET(INDIRECT("'"&amp;EH$67&amp;"'!f1"),S142-1,),"")</f>
        <v>7.4296148391440502</v>
      </c>
      <c r="EK142" cm="1">
        <f t="array" aca="1" ref="EK142" ca="1">IF(ISNA(E142),0,OFFSET(INDIRECT("'"&amp;EK$67&amp;"'!g1"),E142-1,)*CL142)</f>
        <v>1</v>
      </c>
      <c r="EL142" cm="1">
        <f t="array" aca="1" ref="EL142" ca="1">IF(ISNA(F142),0,OFFSET(INDIRECT("'"&amp;EL$67&amp;"'!g1"),F142-1,)*CM142)</f>
        <v>10</v>
      </c>
      <c r="EM142" cm="1">
        <f t="array" aca="1" ref="EM142" ca="1">IF(ISNA(G142),0,OFFSET(INDIRECT("'"&amp;EM$67&amp;"'!g1"),G142-1,)*CN142)</f>
        <v>17</v>
      </c>
      <c r="EN142" cm="1">
        <f t="array" aca="1" ref="EN142" ca="1">IF(ISNA(H142),0,OFFSET(INDIRECT("'"&amp;EN$67&amp;"'!g1"),H142-1,)*CO142)</f>
        <v>12</v>
      </c>
      <c r="EO142" cm="1">
        <f t="array" aca="1" ref="EO142" ca="1">IF(ISNA(I142),0,OFFSET(INDIRECT("'"&amp;EO$67&amp;"'!g1"),I142-1,)*CP142)</f>
        <v>3260</v>
      </c>
      <c r="EP142" cm="1">
        <f t="array" aca="1" ref="EP142" ca="1">IF(ISNA(J142),0,OFFSET(INDIRECT("'"&amp;EP$67&amp;"'!g1"),J142-1,)*CQ142)</f>
        <v>1</v>
      </c>
      <c r="EQ142" cm="1">
        <f t="array" aca="1" ref="EQ142" ca="1">IF(ISNA(K142),0,OFFSET(INDIRECT("'"&amp;EQ$67&amp;"'!g1"),K142-1,)*CR142)</f>
        <v>10</v>
      </c>
      <c r="ER142" cm="1">
        <f t="array" aca="1" ref="ER142" ca="1">IF(ISNA(L142),0,OFFSET(INDIRECT("'"&amp;ER$67&amp;"'!g1"),L142-1,)*CS142)</f>
        <v>17</v>
      </c>
      <c r="ES142" cm="1">
        <f t="array" aca="1" ref="ES142" ca="1">IF(ISNA(M142),0,OFFSET(INDIRECT("'"&amp;ES$67&amp;"'!g1"),M142-1,)*CT142)</f>
        <v>12</v>
      </c>
      <c r="ET142" cm="1">
        <f t="array" aca="1" ref="ET142" ca="1">IF(ISNA(N142),0,OFFSET(INDIRECT("'"&amp;ET$67&amp;"'!g1"),N142-1,)*CU142)</f>
        <v>3260</v>
      </c>
      <c r="EU142" cm="1">
        <f t="array" aca="1" ref="EU142" ca="1">IF(ISNA(O142),0,OFFSET(INDIRECT("'"&amp;EU$67&amp;"'!g1"),O142-1,)*CV142)</f>
        <v>1</v>
      </c>
      <c r="EV142" cm="1">
        <f t="array" aca="1" ref="EV142" ca="1">IF(ISNA(P142),0,OFFSET(INDIRECT("'"&amp;EV$67&amp;"'!g1"),P142-1,)*CW142)</f>
        <v>10</v>
      </c>
      <c r="EW142" cm="1">
        <f t="array" aca="1" ref="EW142" ca="1">IF(ISNA(Q142),0,OFFSET(INDIRECT("'"&amp;EW$67&amp;"'!g1"),Q142-1,)*CX142)</f>
        <v>17</v>
      </c>
      <c r="EX142" cm="1">
        <f t="array" aca="1" ref="EX142" ca="1">IF(ISNA(R142),0,OFFSET(INDIRECT("'"&amp;EX$67&amp;"'!g1"),R142-1,)*CY142)</f>
        <v>12</v>
      </c>
      <c r="EY142" cm="1">
        <f t="array" aca="1" ref="EY142" ca="1">IF(ISNA(S142),0,OFFSET(INDIRECT("'"&amp;EY$67&amp;"'!g1"),S142-1,)*CZ142)</f>
        <v>3260</v>
      </c>
      <c r="FB142" s="10" cm="1">
        <f t="array" aca="1" ref="FB142" ca="1">IF(ISNA(E142),0,OFFSET(INDIRECT("'"&amp;EK$67&amp;"'!h1"),E142-1,))</f>
        <v>1</v>
      </c>
      <c r="FC142" s="10" cm="1">
        <f t="array" aca="1" ref="FC142" ca="1">IF(ISNA(F142),0,OFFSET(INDIRECT("'"&amp;EL$67&amp;"'!h1"),F142-1,))</f>
        <v>10000</v>
      </c>
      <c r="FD142" s="10" cm="1">
        <f t="array" aca="1" ref="FD142" ca="1">IF(ISNA(G142),0,OFFSET(INDIRECT("'"&amp;EM$67&amp;"'!h1"),G142-1,))</f>
        <v>10000</v>
      </c>
      <c r="FE142" s="10" cm="1">
        <f t="array" aca="1" ref="FE142" ca="1">IF(ISNA(H142),0,OFFSET(INDIRECT("'"&amp;EN$67&amp;"'!h1"),H142-1,))</f>
        <v>10000</v>
      </c>
      <c r="FF142" s="10" cm="1">
        <f t="array" aca="1" ref="FF142" ca="1">IF(ISNA(I142),0,OFFSET(INDIRECT("'"&amp;EO$67&amp;"'!h1"),I142-1,))</f>
        <v>10000</v>
      </c>
      <c r="FG142" s="10" cm="1">
        <f t="array" aca="1" ref="FG142" ca="1">IF(ISNA(J142),0,OFFSET(INDIRECT("'"&amp;EP$67&amp;"'!h1"),J142-1,))</f>
        <v>1</v>
      </c>
      <c r="FH142" s="10" cm="1">
        <f t="array" aca="1" ref="FH142" ca="1">IF(ISNA(K142),0,OFFSET(INDIRECT("'"&amp;EQ$67&amp;"'!h1"),K142-1,))</f>
        <v>10000</v>
      </c>
      <c r="FI142" s="10" cm="1">
        <f t="array" aca="1" ref="FI142" ca="1">IF(ISNA(L142),0,OFFSET(INDIRECT("'"&amp;ER$67&amp;"'!h1"),L142-1,))</f>
        <v>10000</v>
      </c>
      <c r="FJ142" s="10" cm="1">
        <f t="array" aca="1" ref="FJ142" ca="1">IF(ISNA(M142),0,OFFSET(INDIRECT("'"&amp;ES$67&amp;"'!h1"),M142-1,))</f>
        <v>10000</v>
      </c>
      <c r="FK142" s="10" cm="1">
        <f t="array" aca="1" ref="FK142" ca="1">IF(ISNA(N142),0,OFFSET(INDIRECT("'"&amp;ET$67&amp;"'!h1"),N142-1,))</f>
        <v>10000</v>
      </c>
      <c r="FL142" s="10" cm="1">
        <f t="array" aca="1" ref="FL142" ca="1">IF(ISNA(O142),0,OFFSET(INDIRECT("'"&amp;EU$67&amp;"'!h1"),O142-1,))</f>
        <v>1</v>
      </c>
      <c r="FM142" s="10" cm="1">
        <f t="array" aca="1" ref="FM142" ca="1">IF(ISNA(P142),0,OFFSET(INDIRECT("'"&amp;EV$67&amp;"'!h1"),P142-1,))</f>
        <v>10000</v>
      </c>
      <c r="FN142" s="10" cm="1">
        <f t="array" aca="1" ref="FN142" ca="1">IF(ISNA(Q142),0,OFFSET(INDIRECT("'"&amp;EW$67&amp;"'!h1"),Q142-1,))</f>
        <v>10000</v>
      </c>
      <c r="FO142" s="10" cm="1">
        <f t="array" aca="1" ref="FO142" ca="1">IF(ISNA(R142),0,OFFSET(INDIRECT("'"&amp;EX$67&amp;"'!h1"),R142-1,))</f>
        <v>10000</v>
      </c>
      <c r="FP142" s="10" cm="1">
        <f t="array" aca="1" ref="FP142" ca="1">IF(ISNA(S142),0,OFFSET(INDIRECT("'"&amp;EY$67&amp;"'!h1"),S142-1,))</f>
        <v>10000</v>
      </c>
      <c r="FQ142" s="10"/>
      <c r="FS142">
        <f t="shared" ca="1" si="160"/>
        <v>69</v>
      </c>
      <c r="FT142" t="e">
        <f t="shared" ca="1" si="156"/>
        <v>#N/A</v>
      </c>
      <c r="FU142" t="e">
        <f t="shared" ca="1" si="157"/>
        <v>#N/A</v>
      </c>
      <c r="FV142" t="e">
        <f t="shared" ca="1" si="158"/>
        <v>#N/A</v>
      </c>
      <c r="FW142" s="4" t="e">
        <f t="shared" ca="1" si="161"/>
        <v>#N/A</v>
      </c>
      <c r="FX142" s="5" t="e">
        <f t="shared" ca="1" si="162"/>
        <v>#N/A</v>
      </c>
    </row>
    <row r="143" spans="1:180" x14ac:dyDescent="0.2">
      <c r="A143" t="str" cm="1">
        <f t="array" aca="1" ref="A143" ca="1">INDIRECT($A$67&amp;"!A"&amp;ROW(C143)+$B$65)</f>
        <v>[[70,5,14]]</v>
      </c>
      <c r="B143" cm="1">
        <f t="array" aca="1" ref="B143" ca="1">INDIRECT($A$67&amp;"!b"&amp;ROW(C143)+$B$65)</f>
        <v>70</v>
      </c>
      <c r="C143">
        <f t="shared" ca="1" si="159"/>
        <v>13</v>
      </c>
      <c r="D143">
        <f>best!D103</f>
        <v>13</v>
      </c>
      <c r="E143">
        <f t="shared" ca="1" si="168"/>
        <v>100</v>
      </c>
      <c r="F143">
        <f t="shared" ca="1" si="168"/>
        <v>100</v>
      </c>
      <c r="G143">
        <f t="shared" ca="1" si="168"/>
        <v>100</v>
      </c>
      <c r="H143">
        <f t="shared" ca="1" si="168"/>
        <v>92</v>
      </c>
      <c r="I143">
        <f t="shared" ca="1" si="168"/>
        <v>101</v>
      </c>
      <c r="J143">
        <f t="shared" ca="1" si="168"/>
        <v>100</v>
      </c>
      <c r="K143">
        <f t="shared" ca="1" si="168"/>
        <v>100</v>
      </c>
      <c r="L143">
        <f t="shared" ca="1" si="168"/>
        <v>100</v>
      </c>
      <c r="M143">
        <f t="shared" ca="1" si="168"/>
        <v>92</v>
      </c>
      <c r="N143">
        <f t="shared" ca="1" si="168"/>
        <v>101</v>
      </c>
      <c r="O143">
        <f t="shared" ca="1" si="168"/>
        <v>100</v>
      </c>
      <c r="P143">
        <f t="shared" ca="1" si="168"/>
        <v>100</v>
      </c>
      <c r="Q143">
        <f t="shared" ca="1" si="168"/>
        <v>100</v>
      </c>
      <c r="R143">
        <f t="shared" ca="1" si="168"/>
        <v>92</v>
      </c>
      <c r="S143">
        <f t="shared" ca="1" si="168"/>
        <v>101</v>
      </c>
      <c r="V143" cm="1">
        <f t="array" aca="1" ref="V143" ca="1">IF(ISNA(E143),,OFFSET(INDIRECT("'"&amp;V$67&amp;"'!d1"),E143-1,))</f>
        <v>14</v>
      </c>
      <c r="W143" cm="1">
        <f t="array" aca="1" ref="W143" ca="1">IF(ISNA(F143),,OFFSET(INDIRECT("'"&amp;W$67&amp;"'!d1"),F143-1,))</f>
        <v>14</v>
      </c>
      <c r="X143" cm="1">
        <f t="array" aca="1" ref="X143" ca="1">IF(ISNA(G143),,OFFSET(INDIRECT("'"&amp;X$67&amp;"'!d1"),G143-1,))</f>
        <v>14</v>
      </c>
      <c r="Y143" cm="1">
        <f t="array" aca="1" ref="Y143" ca="1">IF(ISNA(H143),,OFFSET(INDIRECT("'"&amp;Y$67&amp;"'!d1"),H143-1,))</f>
        <v>14</v>
      </c>
      <c r="Z143" cm="1">
        <f t="array" aca="1" ref="Z143" ca="1">IF(ISNA(I143),,OFFSET(INDIRECT("'"&amp;Z$67&amp;"'!d1"),I143-1,))</f>
        <v>14</v>
      </c>
      <c r="AA143" cm="1">
        <f t="array" aca="1" ref="AA143" ca="1">IF(ISNA(J143),,OFFSET(INDIRECT("'"&amp;AA$67&amp;"'!d1"),J143-1,))</f>
        <v>14</v>
      </c>
      <c r="AB143" cm="1">
        <f t="array" aca="1" ref="AB143" ca="1">IF(ISNA(K143),,OFFSET(INDIRECT("'"&amp;AB$67&amp;"'!d1"),K143-1,))</f>
        <v>14</v>
      </c>
      <c r="AC143" cm="1">
        <f t="array" aca="1" ref="AC143" ca="1">IF(ISNA(L143),,OFFSET(INDIRECT("'"&amp;AC$67&amp;"'!d1"),L143-1,))</f>
        <v>14</v>
      </c>
      <c r="AD143" cm="1">
        <f t="array" aca="1" ref="AD143" ca="1">IF(ISNA(M143),,OFFSET(INDIRECT("'"&amp;AD$67&amp;"'!d1"),M143-1,))</f>
        <v>14</v>
      </c>
      <c r="AE143" cm="1">
        <f t="array" aca="1" ref="AE143" ca="1">IF(ISNA(N143),,OFFSET(INDIRECT("'"&amp;AE$67&amp;"'!d1"),N143-1,))</f>
        <v>14</v>
      </c>
      <c r="AF143" cm="1">
        <f t="array" aca="1" ref="AF143" ca="1">IF(ISNA(O143),,OFFSET(INDIRECT("'"&amp;AF$67&amp;"'!d1"),O143-1,))</f>
        <v>14</v>
      </c>
      <c r="AG143" cm="1">
        <f t="array" aca="1" ref="AG143" ca="1">IF(ISNA(P143),,OFFSET(INDIRECT("'"&amp;AG$67&amp;"'!d1"),P143-1,))</f>
        <v>14</v>
      </c>
      <c r="AH143" cm="1">
        <f t="array" aca="1" ref="AH143" ca="1">IF(ISNA(Q143),,OFFSET(INDIRECT("'"&amp;AH$67&amp;"'!d1"),Q143-1,))</f>
        <v>14</v>
      </c>
      <c r="AI143" cm="1">
        <f t="array" aca="1" ref="AI143" ca="1">IF(ISNA(R143),,OFFSET(INDIRECT("'"&amp;AI$67&amp;"'!d1"),R143-1,))</f>
        <v>14</v>
      </c>
      <c r="AJ143" cm="1">
        <f t="array" aca="1" ref="AJ143" ca="1">IF(ISNA(S143),,OFFSET(INDIRECT("'"&amp;AJ$67&amp;"'!d1"),S143-1,))</f>
        <v>14</v>
      </c>
      <c r="AM143">
        <f t="shared" ca="1" si="169"/>
        <v>0</v>
      </c>
      <c r="AN143">
        <f t="shared" ca="1" si="169"/>
        <v>0</v>
      </c>
      <c r="AO143">
        <f t="shared" ca="1" si="169"/>
        <v>0</v>
      </c>
      <c r="AP143">
        <f t="shared" ca="1" si="169"/>
        <v>0</v>
      </c>
      <c r="AQ143">
        <f t="shared" ca="1" si="169"/>
        <v>0</v>
      </c>
      <c r="AR143">
        <f t="shared" ca="1" si="173"/>
        <v>0</v>
      </c>
      <c r="AS143">
        <f t="shared" ca="1" si="174"/>
        <v>0</v>
      </c>
      <c r="AT143">
        <f t="shared" ca="1" si="175"/>
        <v>0</v>
      </c>
      <c r="AU143">
        <f t="shared" ca="1" si="176"/>
        <v>0</v>
      </c>
      <c r="AV143">
        <f t="shared" ca="1" si="177"/>
        <v>0</v>
      </c>
      <c r="AW143">
        <f t="shared" ca="1" si="178"/>
        <v>0</v>
      </c>
      <c r="AX143">
        <f t="shared" ca="1" si="179"/>
        <v>0</v>
      </c>
      <c r="AY143">
        <f t="shared" ca="1" si="180"/>
        <v>0</v>
      </c>
      <c r="AZ143">
        <f t="shared" ca="1" si="181"/>
        <v>0</v>
      </c>
      <c r="BA143">
        <f t="shared" ca="1" si="182"/>
        <v>0</v>
      </c>
      <c r="BD143">
        <f t="shared" ca="1" si="148"/>
        <v>1</v>
      </c>
      <c r="BE143">
        <f t="shared" ca="1" si="148"/>
        <v>1</v>
      </c>
      <c r="BF143">
        <f t="shared" ca="1" si="148"/>
        <v>1</v>
      </c>
      <c r="BG143">
        <f t="shared" ca="1" si="148"/>
        <v>1</v>
      </c>
      <c r="BH143">
        <f t="shared" ca="1" si="148"/>
        <v>1</v>
      </c>
      <c r="BI143">
        <f t="shared" ca="1" si="149"/>
        <v>1</v>
      </c>
      <c r="BJ143">
        <f t="shared" ca="1" si="149"/>
        <v>1</v>
      </c>
      <c r="BK143">
        <f t="shared" ca="1" si="149"/>
        <v>1</v>
      </c>
      <c r="BL143">
        <f t="shared" ca="1" si="149"/>
        <v>1</v>
      </c>
      <c r="BM143">
        <f t="shared" ca="1" si="149"/>
        <v>1</v>
      </c>
      <c r="BN143">
        <f t="shared" ca="1" si="149"/>
        <v>1</v>
      </c>
      <c r="BO143">
        <f t="shared" ca="1" si="149"/>
        <v>1</v>
      </c>
      <c r="BP143">
        <f t="shared" ca="1" si="149"/>
        <v>1</v>
      </c>
      <c r="BQ143">
        <f t="shared" ca="1" si="149"/>
        <v>1</v>
      </c>
      <c r="BR143">
        <f t="shared" ca="1" si="149"/>
        <v>1</v>
      </c>
      <c r="BU143">
        <f t="shared" ca="1" si="150"/>
        <v>14</v>
      </c>
      <c r="BV143">
        <f t="shared" ca="1" si="150"/>
        <v>14</v>
      </c>
      <c r="BW143">
        <f t="shared" ca="1" si="150"/>
        <v>14</v>
      </c>
      <c r="BX143">
        <f t="shared" ca="1" si="150"/>
        <v>14</v>
      </c>
      <c r="BY143">
        <f t="shared" ca="1" si="150"/>
        <v>14</v>
      </c>
      <c r="BZ143">
        <f t="shared" ca="1" si="151"/>
        <v>14</v>
      </c>
      <c r="CA143">
        <f t="shared" ca="1" si="151"/>
        <v>14</v>
      </c>
      <c r="CB143">
        <f t="shared" ca="1" si="151"/>
        <v>14</v>
      </c>
      <c r="CC143">
        <f t="shared" ca="1" si="151"/>
        <v>14</v>
      </c>
      <c r="CD143">
        <f t="shared" ca="1" si="151"/>
        <v>14</v>
      </c>
      <c r="CE143">
        <f t="shared" ca="1" si="151"/>
        <v>14</v>
      </c>
      <c r="CF143">
        <f t="shared" ca="1" si="151"/>
        <v>14</v>
      </c>
      <c r="CG143">
        <f t="shared" ca="1" si="151"/>
        <v>14</v>
      </c>
      <c r="CH143">
        <f t="shared" ca="1" si="151"/>
        <v>14</v>
      </c>
      <c r="CI143">
        <f t="shared" ca="1" si="151"/>
        <v>14</v>
      </c>
      <c r="CL143">
        <f t="shared" ca="1" si="164"/>
        <v>0</v>
      </c>
      <c r="CM143">
        <f t="shared" ca="1" si="164"/>
        <v>0</v>
      </c>
      <c r="CN143">
        <f t="shared" ca="1" si="164"/>
        <v>0</v>
      </c>
      <c r="CO143">
        <f t="shared" ca="1" si="163"/>
        <v>0</v>
      </c>
      <c r="CP143">
        <f t="shared" ca="1" si="163"/>
        <v>0</v>
      </c>
      <c r="CQ143">
        <f t="shared" ca="1" si="165"/>
        <v>0</v>
      </c>
      <c r="CR143">
        <f t="shared" ca="1" si="166"/>
        <v>0</v>
      </c>
      <c r="CS143">
        <f t="shared" ca="1" si="167"/>
        <v>0</v>
      </c>
      <c r="CT143">
        <f t="shared" ca="1" si="167"/>
        <v>0</v>
      </c>
      <c r="CU143">
        <f t="shared" ca="1" si="167"/>
        <v>0</v>
      </c>
      <c r="CV143">
        <f t="shared" ca="1" si="170"/>
        <v>0</v>
      </c>
      <c r="CW143">
        <f t="shared" ca="1" si="171"/>
        <v>0</v>
      </c>
      <c r="CX143">
        <f t="shared" ca="1" si="172"/>
        <v>0</v>
      </c>
      <c r="CY143">
        <f t="shared" ca="1" si="172"/>
        <v>0</v>
      </c>
      <c r="CZ143">
        <f t="shared" ca="1" si="172"/>
        <v>0</v>
      </c>
      <c r="DC143" cm="1">
        <f t="array" aca="1" ref="DC143" ca="1">IF(BD143,OFFSET(INDIRECT("'"&amp;DT$67&amp;"'!f1"),E143-1,),"")</f>
        <v>1.6139665665104901</v>
      </c>
      <c r="DD143" cm="1">
        <f t="array" aca="1" ref="DD143" ca="1">IF(BE143,OFFSET(INDIRECT("'"&amp;DU$67&amp;"'!f1"),F143-1,),"")</f>
        <v>17.215376917272799</v>
      </c>
      <c r="DE143" cm="1">
        <f t="array" aca="1" ref="DE143" ca="1">IF(BF143,OFFSET(INDIRECT("'"&amp;DV$67&amp;"'!f1"),G143-1,),"")</f>
        <v>7.6520687332376802</v>
      </c>
      <c r="DF143" cm="1">
        <f t="array" aca="1" ref="DF143" ca="1">IF(BG143,OFFSET(INDIRECT("'"&amp;DW$67&amp;"'!f1"),H143-1,),"")</f>
        <v>82.483669370412798</v>
      </c>
      <c r="DG143" cm="1">
        <f t="array" aca="1" ref="DG143" ca="1">IF(BH143,OFFSET(INDIRECT("'"&amp;DX$67&amp;"'!f1"),I143-1,),"")</f>
        <v>7.4798022797331196</v>
      </c>
      <c r="DH143" cm="1">
        <f t="array" aca="1" ref="DH143" ca="1">IF(BI143,OFFSET(INDIRECT("'"&amp;DY$67&amp;"'!f1"),J143-1,),"")</f>
        <v>1.6139665665104901</v>
      </c>
      <c r="DI143" cm="1">
        <f t="array" aca="1" ref="DI143" ca="1">IF(BJ143,OFFSET(INDIRECT("'"&amp;DZ$67&amp;"'!f1"),K143-1,),"")</f>
        <v>17.215376917272799</v>
      </c>
      <c r="DJ143" cm="1">
        <f t="array" aca="1" ref="DJ143" ca="1">IF(BK143,OFFSET(INDIRECT("'"&amp;EA$67&amp;"'!f1"),L143-1,),"")</f>
        <v>7.6520687332376802</v>
      </c>
      <c r="DK143" cm="1">
        <f t="array" aca="1" ref="DK143" ca="1">IF(BL143,OFFSET(INDIRECT("'"&amp;EB$67&amp;"'!f1"),M143-1,),"")</f>
        <v>82.483669370412798</v>
      </c>
      <c r="DL143" cm="1">
        <f t="array" aca="1" ref="DL143" ca="1">IF(BM143,OFFSET(INDIRECT("'"&amp;EC$67&amp;"'!f1"),N143-1,),"")</f>
        <v>7.4798022797331196</v>
      </c>
      <c r="DM143" cm="1">
        <f t="array" aca="1" ref="DM143" ca="1">IF(BN143,OFFSET(INDIRECT("'"&amp;ED$67&amp;"'!f1"),O143-1,),"")</f>
        <v>1.6139665665104901</v>
      </c>
      <c r="DN143" cm="1">
        <f t="array" aca="1" ref="DN143" ca="1">IF(BO143,OFFSET(INDIRECT("'"&amp;EE$67&amp;"'!f1"),P143-1,),"")</f>
        <v>17.215376917272799</v>
      </c>
      <c r="DO143" cm="1">
        <f t="array" aca="1" ref="DO143" ca="1">IF(BP143,OFFSET(INDIRECT("'"&amp;EF$67&amp;"'!f1"),Q143-1,),"")</f>
        <v>7.6520687332376802</v>
      </c>
      <c r="DP143" cm="1">
        <f t="array" aca="1" ref="DP143" ca="1">IF(BQ143,OFFSET(INDIRECT("'"&amp;EG$67&amp;"'!f1"),R143-1,),"")</f>
        <v>82.483669370412798</v>
      </c>
      <c r="DQ143" cm="1">
        <f t="array" aca="1" ref="DQ143" ca="1">IF(BR143,OFFSET(INDIRECT("'"&amp;EH$67&amp;"'!f1"),S143-1,),"")</f>
        <v>7.4798022797331196</v>
      </c>
      <c r="DT143" t="str" cm="1">
        <f t="array" aca="1" ref="DT143" ca="1">IF(CL143,OFFSET(INDIRECT("'"&amp;DT$67&amp;"'!f1"),E143-1,),"")</f>
        <v/>
      </c>
      <c r="DU143" t="str" cm="1">
        <f t="array" aca="1" ref="DU143" ca="1">IF(CM143,OFFSET(INDIRECT("'"&amp;DU$67&amp;"'!f1"),F143-1,),"")</f>
        <v/>
      </c>
      <c r="DV143" t="str" cm="1">
        <f t="array" aca="1" ref="DV143" ca="1">IF(CN143,OFFSET(INDIRECT("'"&amp;DV$67&amp;"'!f1"),G143-1,),"")</f>
        <v/>
      </c>
      <c r="DW143" t="str" cm="1">
        <f t="array" aca="1" ref="DW143" ca="1">IF(CO143,OFFSET(INDIRECT("'"&amp;DW$67&amp;"'!f1"),H143-1,),"")</f>
        <v/>
      </c>
      <c r="DX143" t="str" cm="1">
        <f t="array" aca="1" ref="DX143" ca="1">IF(CP143,OFFSET(INDIRECT("'"&amp;DX$67&amp;"'!f1"),I143-1,),"")</f>
        <v/>
      </c>
      <c r="DY143" t="str" cm="1">
        <f t="array" aca="1" ref="DY143" ca="1">IF(CQ143,OFFSET(INDIRECT("'"&amp;DY$67&amp;"'!f1"),J143-1,),"")</f>
        <v/>
      </c>
      <c r="DZ143" t="str" cm="1">
        <f t="array" aca="1" ref="DZ143" ca="1">IF(CR143,OFFSET(INDIRECT("'"&amp;DZ$67&amp;"'!f1"),K143-1,),"")</f>
        <v/>
      </c>
      <c r="EA143" t="str" cm="1">
        <f t="array" aca="1" ref="EA143" ca="1">IF(CS143,OFFSET(INDIRECT("'"&amp;EA$67&amp;"'!f1"),L143-1,),"")</f>
        <v/>
      </c>
      <c r="EB143" t="str" cm="1">
        <f t="array" aca="1" ref="EB143" ca="1">IF(CT143,OFFSET(INDIRECT("'"&amp;EB$67&amp;"'!f1"),M143-1,),"")</f>
        <v/>
      </c>
      <c r="EC143" t="str" cm="1">
        <f t="array" aca="1" ref="EC143" ca="1">IF(CU143,OFFSET(INDIRECT("'"&amp;EC$67&amp;"'!f1"),N143-1,),"")</f>
        <v/>
      </c>
      <c r="ED143" t="str" cm="1">
        <f t="array" aca="1" ref="ED143" ca="1">IF(CV143,OFFSET(INDIRECT("'"&amp;ED$67&amp;"'!f1"),O143-1,),"")</f>
        <v/>
      </c>
      <c r="EE143" t="str" cm="1">
        <f t="array" aca="1" ref="EE143" ca="1">IF(CW143,OFFSET(INDIRECT("'"&amp;EE$67&amp;"'!f1"),P143-1,),"")</f>
        <v/>
      </c>
      <c r="EF143" t="str" cm="1">
        <f t="array" aca="1" ref="EF143" ca="1">IF(CX143,OFFSET(INDIRECT("'"&amp;EF$67&amp;"'!f1"),Q143-1,),"")</f>
        <v/>
      </c>
      <c r="EG143" t="str" cm="1">
        <f t="array" aca="1" ref="EG143" ca="1">IF(CY143,OFFSET(INDIRECT("'"&amp;EG$67&amp;"'!f1"),R143-1,),"")</f>
        <v/>
      </c>
      <c r="EH143" t="str" cm="1">
        <f t="array" aca="1" ref="EH143" ca="1">IF(CZ143,OFFSET(INDIRECT("'"&amp;EH$67&amp;"'!f1"),S143-1,),"")</f>
        <v/>
      </c>
      <c r="EK143" cm="1">
        <f t="array" aca="1" ref="EK143" ca="1">IF(ISNA(E143),0,OFFSET(INDIRECT("'"&amp;EK$67&amp;"'!g1"),E143-1,)*CL143)</f>
        <v>0</v>
      </c>
      <c r="EL143" cm="1">
        <f t="array" aca="1" ref="EL143" ca="1">IF(ISNA(F143),0,OFFSET(INDIRECT("'"&amp;EL$67&amp;"'!g1"),F143-1,)*CM143)</f>
        <v>0</v>
      </c>
      <c r="EM143" cm="1">
        <f t="array" aca="1" ref="EM143" ca="1">IF(ISNA(G143),0,OFFSET(INDIRECT("'"&amp;EM$67&amp;"'!g1"),G143-1,)*CN143)</f>
        <v>0</v>
      </c>
      <c r="EN143" cm="1">
        <f t="array" aca="1" ref="EN143" ca="1">IF(ISNA(H143),0,OFFSET(INDIRECT("'"&amp;EN$67&amp;"'!g1"),H143-1,)*CO143)</f>
        <v>0</v>
      </c>
      <c r="EO143" cm="1">
        <f t="array" aca="1" ref="EO143" ca="1">IF(ISNA(I143),0,OFFSET(INDIRECT("'"&amp;EO$67&amp;"'!g1"),I143-1,)*CP143)</f>
        <v>0</v>
      </c>
      <c r="EP143" cm="1">
        <f t="array" aca="1" ref="EP143" ca="1">IF(ISNA(J143),0,OFFSET(INDIRECT("'"&amp;EP$67&amp;"'!g1"),J143-1,)*CQ143)</f>
        <v>0</v>
      </c>
      <c r="EQ143" cm="1">
        <f t="array" aca="1" ref="EQ143" ca="1">IF(ISNA(K143),0,OFFSET(INDIRECT("'"&amp;EQ$67&amp;"'!g1"),K143-1,)*CR143)</f>
        <v>0</v>
      </c>
      <c r="ER143" cm="1">
        <f t="array" aca="1" ref="ER143" ca="1">IF(ISNA(L143),0,OFFSET(INDIRECT("'"&amp;ER$67&amp;"'!g1"),L143-1,)*CS143)</f>
        <v>0</v>
      </c>
      <c r="ES143" cm="1">
        <f t="array" aca="1" ref="ES143" ca="1">IF(ISNA(M143),0,OFFSET(INDIRECT("'"&amp;ES$67&amp;"'!g1"),M143-1,)*CT143)</f>
        <v>0</v>
      </c>
      <c r="ET143" cm="1">
        <f t="array" aca="1" ref="ET143" ca="1">IF(ISNA(N143),0,OFFSET(INDIRECT("'"&amp;ET$67&amp;"'!g1"),N143-1,)*CU143)</f>
        <v>0</v>
      </c>
      <c r="EU143" cm="1">
        <f t="array" aca="1" ref="EU143" ca="1">IF(ISNA(O143),0,OFFSET(INDIRECT("'"&amp;EU$67&amp;"'!g1"),O143-1,)*CV143)</f>
        <v>0</v>
      </c>
      <c r="EV143" cm="1">
        <f t="array" aca="1" ref="EV143" ca="1">IF(ISNA(P143),0,OFFSET(INDIRECT("'"&amp;EV$67&amp;"'!g1"),P143-1,)*CW143)</f>
        <v>0</v>
      </c>
      <c r="EW143" cm="1">
        <f t="array" aca="1" ref="EW143" ca="1">IF(ISNA(Q143),0,OFFSET(INDIRECT("'"&amp;EW$67&amp;"'!g1"),Q143-1,)*CX143)</f>
        <v>0</v>
      </c>
      <c r="EX143" cm="1">
        <f t="array" aca="1" ref="EX143" ca="1">IF(ISNA(R143),0,OFFSET(INDIRECT("'"&amp;EX$67&amp;"'!g1"),R143-1,)*CY143)</f>
        <v>0</v>
      </c>
      <c r="EY143" cm="1">
        <f t="array" aca="1" ref="EY143" ca="1">IF(ISNA(S143),0,OFFSET(INDIRECT("'"&amp;EY$67&amp;"'!g1"),S143-1,)*CZ143)</f>
        <v>0</v>
      </c>
      <c r="FB143" s="10" cm="1">
        <f t="array" aca="1" ref="FB143" ca="1">IF(ISNA(E143),0,OFFSET(INDIRECT("'"&amp;EK$67&amp;"'!h1"),E143-1,))</f>
        <v>1</v>
      </c>
      <c r="FC143" s="10" cm="1">
        <f t="array" aca="1" ref="FC143" ca="1">IF(ISNA(F143),0,OFFSET(INDIRECT("'"&amp;EL$67&amp;"'!h1"),F143-1,))</f>
        <v>10000</v>
      </c>
      <c r="FD143" s="10" cm="1">
        <f t="array" aca="1" ref="FD143" ca="1">IF(ISNA(G143),0,OFFSET(INDIRECT("'"&amp;EM$67&amp;"'!h1"),G143-1,))</f>
        <v>10000</v>
      </c>
      <c r="FE143" s="10" cm="1">
        <f t="array" aca="1" ref="FE143" ca="1">IF(ISNA(H143),0,OFFSET(INDIRECT("'"&amp;EN$67&amp;"'!h1"),H143-1,))</f>
        <v>10000</v>
      </c>
      <c r="FF143" s="10" cm="1">
        <f t="array" aca="1" ref="FF143" ca="1">IF(ISNA(I143),0,OFFSET(INDIRECT("'"&amp;EO$67&amp;"'!h1"),I143-1,))</f>
        <v>10000</v>
      </c>
      <c r="FG143" s="10" cm="1">
        <f t="array" aca="1" ref="FG143" ca="1">IF(ISNA(J143),0,OFFSET(INDIRECT("'"&amp;EP$67&amp;"'!h1"),J143-1,))</f>
        <v>1</v>
      </c>
      <c r="FH143" s="10" cm="1">
        <f t="array" aca="1" ref="FH143" ca="1">IF(ISNA(K143),0,OFFSET(INDIRECT("'"&amp;EQ$67&amp;"'!h1"),K143-1,))</f>
        <v>10000</v>
      </c>
      <c r="FI143" s="10" cm="1">
        <f t="array" aca="1" ref="FI143" ca="1">IF(ISNA(L143),0,OFFSET(INDIRECT("'"&amp;ER$67&amp;"'!h1"),L143-1,))</f>
        <v>10000</v>
      </c>
      <c r="FJ143" s="10" cm="1">
        <f t="array" aca="1" ref="FJ143" ca="1">IF(ISNA(M143),0,OFFSET(INDIRECT("'"&amp;ES$67&amp;"'!h1"),M143-1,))</f>
        <v>10000</v>
      </c>
      <c r="FK143" s="10" cm="1">
        <f t="array" aca="1" ref="FK143" ca="1">IF(ISNA(N143),0,OFFSET(INDIRECT("'"&amp;ET$67&amp;"'!h1"),N143-1,))</f>
        <v>10000</v>
      </c>
      <c r="FL143" s="10" cm="1">
        <f t="array" aca="1" ref="FL143" ca="1">IF(ISNA(O143),0,OFFSET(INDIRECT("'"&amp;EU$67&amp;"'!h1"),O143-1,))</f>
        <v>1</v>
      </c>
      <c r="FM143" s="10" cm="1">
        <f t="array" aca="1" ref="FM143" ca="1">IF(ISNA(P143),0,OFFSET(INDIRECT("'"&amp;EV$67&amp;"'!h1"),P143-1,))</f>
        <v>10000</v>
      </c>
      <c r="FN143" s="10" cm="1">
        <f t="array" aca="1" ref="FN143" ca="1">IF(ISNA(Q143),0,OFFSET(INDIRECT("'"&amp;EW$67&amp;"'!h1"),Q143-1,))</f>
        <v>10000</v>
      </c>
      <c r="FO143" s="10" cm="1">
        <f t="array" aca="1" ref="FO143" ca="1">IF(ISNA(R143),0,OFFSET(INDIRECT("'"&amp;EX$67&amp;"'!h1"),R143-1,))</f>
        <v>10000</v>
      </c>
      <c r="FP143" s="10" cm="1">
        <f t="array" aca="1" ref="FP143" ca="1">IF(ISNA(S143),0,OFFSET(INDIRECT("'"&amp;EY$67&amp;"'!h1"),S143-1,))</f>
        <v>10000</v>
      </c>
      <c r="FQ143" s="10"/>
      <c r="FS143">
        <f t="shared" ca="1" si="160"/>
        <v>70</v>
      </c>
      <c r="FT143" t="e">
        <f t="shared" ca="1" si="156"/>
        <v>#N/A</v>
      </c>
      <c r="FU143" t="e">
        <f t="shared" ca="1" si="157"/>
        <v>#N/A</v>
      </c>
      <c r="FV143" t="e">
        <f t="shared" ca="1" si="158"/>
        <v>#N/A</v>
      </c>
      <c r="FW143" s="4" t="e">
        <f t="shared" ca="1" si="161"/>
        <v>#N/A</v>
      </c>
      <c r="FX143" s="5" t="e">
        <f t="shared" ca="1" si="162"/>
        <v>#N/A</v>
      </c>
    </row>
    <row r="144" spans="1:180" x14ac:dyDescent="0.2">
      <c r="A144" t="str" cm="1">
        <f t="array" aca="1" ref="A144" ca="1">INDIRECT($A$67&amp;"!A"&amp;ROW(C144)+$B$65)</f>
        <v>[[71,5,15]]</v>
      </c>
      <c r="B144" cm="1">
        <f t="array" aca="1" ref="B144" ca="1">INDIRECT($A$67&amp;"!b"&amp;ROW(C144)+$B$65)</f>
        <v>71</v>
      </c>
      <c r="C144">
        <f t="shared" ca="1" si="159"/>
        <v>13</v>
      </c>
      <c r="D144">
        <f>best!D104</f>
        <v>13</v>
      </c>
      <c r="E144">
        <f t="shared" ca="1" si="168"/>
        <v>101</v>
      </c>
      <c r="F144">
        <f t="shared" ca="1" si="168"/>
        <v>101</v>
      </c>
      <c r="G144">
        <f t="shared" ca="1" si="168"/>
        <v>101</v>
      </c>
      <c r="H144">
        <f t="shared" ca="1" si="168"/>
        <v>93</v>
      </c>
      <c r="I144">
        <f t="shared" ca="1" si="168"/>
        <v>102</v>
      </c>
      <c r="J144">
        <f t="shared" ca="1" si="168"/>
        <v>101</v>
      </c>
      <c r="K144">
        <f t="shared" ca="1" si="168"/>
        <v>101</v>
      </c>
      <c r="L144">
        <f t="shared" ca="1" si="168"/>
        <v>101</v>
      </c>
      <c r="M144">
        <f t="shared" ca="1" si="168"/>
        <v>93</v>
      </c>
      <c r="N144">
        <f t="shared" ca="1" si="168"/>
        <v>102</v>
      </c>
      <c r="O144">
        <f t="shared" ca="1" si="168"/>
        <v>101</v>
      </c>
      <c r="P144">
        <f t="shared" ca="1" si="168"/>
        <v>101</v>
      </c>
      <c r="Q144">
        <f t="shared" ca="1" si="168"/>
        <v>101</v>
      </c>
      <c r="R144">
        <f t="shared" ca="1" si="168"/>
        <v>93</v>
      </c>
      <c r="S144">
        <f t="shared" ca="1" si="168"/>
        <v>102</v>
      </c>
      <c r="V144" cm="1">
        <f t="array" aca="1" ref="V144" ca="1">IF(ISNA(E144),,OFFSET(INDIRECT("'"&amp;V$67&amp;"'!d1"),E144-1,))</f>
        <v>15</v>
      </c>
      <c r="W144" cm="1">
        <f t="array" aca="1" ref="W144" ca="1">IF(ISNA(F144),,OFFSET(INDIRECT("'"&amp;W$67&amp;"'!d1"),F144-1,))</f>
        <v>15</v>
      </c>
      <c r="X144" cm="1">
        <f t="array" aca="1" ref="X144" ca="1">IF(ISNA(G144),,OFFSET(INDIRECT("'"&amp;X$67&amp;"'!d1"),G144-1,))</f>
        <v>15</v>
      </c>
      <c r="Y144" cm="1">
        <f t="array" aca="1" ref="Y144" ca="1">IF(ISNA(H144),,OFFSET(INDIRECT("'"&amp;Y$67&amp;"'!d1"),H144-1,))</f>
        <v>15</v>
      </c>
      <c r="Z144" cm="1">
        <f t="array" aca="1" ref="Z144" ca="1">IF(ISNA(I144),,OFFSET(INDIRECT("'"&amp;Z$67&amp;"'!d1"),I144-1,))</f>
        <v>15</v>
      </c>
      <c r="AA144" cm="1">
        <f t="array" aca="1" ref="AA144" ca="1">IF(ISNA(J144),,OFFSET(INDIRECT("'"&amp;AA$67&amp;"'!d1"),J144-1,))</f>
        <v>15</v>
      </c>
      <c r="AB144" cm="1">
        <f t="array" aca="1" ref="AB144" ca="1">IF(ISNA(K144),,OFFSET(INDIRECT("'"&amp;AB$67&amp;"'!d1"),K144-1,))</f>
        <v>15</v>
      </c>
      <c r="AC144" cm="1">
        <f t="array" aca="1" ref="AC144" ca="1">IF(ISNA(L144),,OFFSET(INDIRECT("'"&amp;AC$67&amp;"'!d1"),L144-1,))</f>
        <v>15</v>
      </c>
      <c r="AD144" cm="1">
        <f t="array" aca="1" ref="AD144" ca="1">IF(ISNA(M144),,OFFSET(INDIRECT("'"&amp;AD$67&amp;"'!d1"),M144-1,))</f>
        <v>15</v>
      </c>
      <c r="AE144" cm="1">
        <f t="array" aca="1" ref="AE144" ca="1">IF(ISNA(N144),,OFFSET(INDIRECT("'"&amp;AE$67&amp;"'!d1"),N144-1,))</f>
        <v>15</v>
      </c>
      <c r="AF144" cm="1">
        <f t="array" aca="1" ref="AF144" ca="1">IF(ISNA(O144),,OFFSET(INDIRECT("'"&amp;AF$67&amp;"'!d1"),O144-1,))</f>
        <v>15</v>
      </c>
      <c r="AG144" cm="1">
        <f t="array" aca="1" ref="AG144" ca="1">IF(ISNA(P144),,OFFSET(INDIRECT("'"&amp;AG$67&amp;"'!d1"),P144-1,))</f>
        <v>15</v>
      </c>
      <c r="AH144" cm="1">
        <f t="array" aca="1" ref="AH144" ca="1">IF(ISNA(Q144),,OFFSET(INDIRECT("'"&amp;AH$67&amp;"'!d1"),Q144-1,))</f>
        <v>15</v>
      </c>
      <c r="AI144" cm="1">
        <f t="array" aca="1" ref="AI144" ca="1">IF(ISNA(R144),,OFFSET(INDIRECT("'"&amp;AI$67&amp;"'!d1"),R144-1,))</f>
        <v>15</v>
      </c>
      <c r="AJ144" cm="1">
        <f t="array" aca="1" ref="AJ144" ca="1">IF(ISNA(S144),,OFFSET(INDIRECT("'"&amp;AJ$67&amp;"'!d1"),S144-1,))</f>
        <v>15</v>
      </c>
      <c r="AM144">
        <f t="shared" ca="1" si="169"/>
        <v>0</v>
      </c>
      <c r="AN144">
        <f t="shared" ca="1" si="169"/>
        <v>0</v>
      </c>
      <c r="AO144">
        <f t="shared" ca="1" si="169"/>
        <v>0</v>
      </c>
      <c r="AP144">
        <f t="shared" ca="1" si="169"/>
        <v>0</v>
      </c>
      <c r="AQ144">
        <f t="shared" ca="1" si="169"/>
        <v>0</v>
      </c>
      <c r="AR144">
        <f t="shared" ca="1" si="173"/>
        <v>0</v>
      </c>
      <c r="AS144">
        <f t="shared" ca="1" si="174"/>
        <v>0</v>
      </c>
      <c r="AT144">
        <f t="shared" ca="1" si="175"/>
        <v>0</v>
      </c>
      <c r="AU144">
        <f t="shared" ca="1" si="176"/>
        <v>0</v>
      </c>
      <c r="AV144">
        <f t="shared" ca="1" si="177"/>
        <v>0</v>
      </c>
      <c r="AW144">
        <f t="shared" ca="1" si="178"/>
        <v>0</v>
      </c>
      <c r="AX144">
        <f t="shared" ca="1" si="179"/>
        <v>0</v>
      </c>
      <c r="AY144">
        <f t="shared" ca="1" si="180"/>
        <v>0</v>
      </c>
      <c r="AZ144">
        <f t="shared" ca="1" si="181"/>
        <v>0</v>
      </c>
      <c r="BA144">
        <f t="shared" ca="1" si="182"/>
        <v>0</v>
      </c>
      <c r="BD144">
        <f t="shared" ca="1" si="148"/>
        <v>1</v>
      </c>
      <c r="BE144">
        <f t="shared" ca="1" si="148"/>
        <v>1</v>
      </c>
      <c r="BF144">
        <f t="shared" ca="1" si="148"/>
        <v>1</v>
      </c>
      <c r="BG144">
        <f t="shared" ca="1" si="148"/>
        <v>1</v>
      </c>
      <c r="BH144">
        <f t="shared" ca="1" si="148"/>
        <v>1</v>
      </c>
      <c r="BI144">
        <f t="shared" ca="1" si="149"/>
        <v>1</v>
      </c>
      <c r="BJ144">
        <f t="shared" ca="1" si="149"/>
        <v>1</v>
      </c>
      <c r="BK144">
        <f t="shared" ca="1" si="149"/>
        <v>1</v>
      </c>
      <c r="BL144">
        <f t="shared" ca="1" si="149"/>
        <v>1</v>
      </c>
      <c r="BM144">
        <f t="shared" ca="1" si="149"/>
        <v>1</v>
      </c>
      <c r="BN144">
        <f t="shared" ca="1" si="149"/>
        <v>1</v>
      </c>
      <c r="BO144">
        <f t="shared" ca="1" si="149"/>
        <v>1</v>
      </c>
      <c r="BP144">
        <f t="shared" ca="1" si="149"/>
        <v>1</v>
      </c>
      <c r="BQ144">
        <f t="shared" ca="1" si="149"/>
        <v>1</v>
      </c>
      <c r="BR144">
        <f t="shared" ca="1" si="149"/>
        <v>1</v>
      </c>
      <c r="BU144">
        <f t="shared" ca="1" si="150"/>
        <v>15</v>
      </c>
      <c r="BV144">
        <f t="shared" ca="1" si="150"/>
        <v>15</v>
      </c>
      <c r="BW144">
        <f t="shared" ca="1" si="150"/>
        <v>15</v>
      </c>
      <c r="BX144">
        <f t="shared" ca="1" si="150"/>
        <v>15</v>
      </c>
      <c r="BY144">
        <f t="shared" ca="1" si="150"/>
        <v>15</v>
      </c>
      <c r="BZ144">
        <f t="shared" ca="1" si="151"/>
        <v>15</v>
      </c>
      <c r="CA144">
        <f t="shared" ca="1" si="151"/>
        <v>15</v>
      </c>
      <c r="CB144">
        <f t="shared" ca="1" si="151"/>
        <v>15</v>
      </c>
      <c r="CC144">
        <f t="shared" ca="1" si="151"/>
        <v>15</v>
      </c>
      <c r="CD144">
        <f t="shared" ca="1" si="151"/>
        <v>15</v>
      </c>
      <c r="CE144">
        <f t="shared" ca="1" si="151"/>
        <v>15</v>
      </c>
      <c r="CF144">
        <f t="shared" ca="1" si="151"/>
        <v>15</v>
      </c>
      <c r="CG144">
        <f t="shared" ca="1" si="151"/>
        <v>15</v>
      </c>
      <c r="CH144">
        <f t="shared" ca="1" si="151"/>
        <v>15</v>
      </c>
      <c r="CI144">
        <f t="shared" ca="1" si="151"/>
        <v>15</v>
      </c>
      <c r="CL144">
        <f t="shared" ca="1" si="164"/>
        <v>0</v>
      </c>
      <c r="CM144">
        <f t="shared" ca="1" si="164"/>
        <v>0</v>
      </c>
      <c r="CN144">
        <f t="shared" ca="1" si="164"/>
        <v>0</v>
      </c>
      <c r="CO144">
        <f t="shared" ca="1" si="163"/>
        <v>0</v>
      </c>
      <c r="CP144">
        <f t="shared" ca="1" si="163"/>
        <v>0</v>
      </c>
      <c r="CQ144">
        <f t="shared" ca="1" si="165"/>
        <v>0</v>
      </c>
      <c r="CR144">
        <f t="shared" ca="1" si="166"/>
        <v>0</v>
      </c>
      <c r="CS144">
        <f t="shared" ca="1" si="167"/>
        <v>0</v>
      </c>
      <c r="CT144">
        <f t="shared" ca="1" si="167"/>
        <v>0</v>
      </c>
      <c r="CU144">
        <f t="shared" ca="1" si="167"/>
        <v>0</v>
      </c>
      <c r="CV144">
        <f t="shared" ca="1" si="170"/>
        <v>0</v>
      </c>
      <c r="CW144">
        <f t="shared" ca="1" si="171"/>
        <v>0</v>
      </c>
      <c r="CX144">
        <f t="shared" ca="1" si="172"/>
        <v>0</v>
      </c>
      <c r="CY144">
        <f t="shared" ca="1" si="172"/>
        <v>0</v>
      </c>
      <c r="CZ144">
        <f t="shared" ca="1" si="172"/>
        <v>0</v>
      </c>
      <c r="DC144" cm="1">
        <f t="array" aca="1" ref="DC144" ca="1">IF(BD144,OFFSET(INDIRECT("'"&amp;DT$67&amp;"'!f1"),E144-1,),"")</f>
        <v>1.72041630279272</v>
      </c>
      <c r="DD144" cm="1">
        <f t="array" aca="1" ref="DD144" ca="1">IF(BE144,OFFSET(INDIRECT("'"&amp;DU$67&amp;"'!f1"),F144-1,),"")</f>
        <v>18.457959305494999</v>
      </c>
      <c r="DE144" cm="1">
        <f t="array" aca="1" ref="DE144" ca="1">IF(BF144,OFFSET(INDIRECT("'"&amp;DV$67&amp;"'!f1"),G144-1,),"")</f>
        <v>8.0607738010585308</v>
      </c>
      <c r="DF144" cm="1">
        <f t="array" aca="1" ref="DF144" ca="1">IF(BG144,OFFSET(INDIRECT("'"&amp;DW$67&amp;"'!f1"),H144-1,),"")</f>
        <v>84.4146380349993</v>
      </c>
      <c r="DG144" cm="1">
        <f t="array" aca="1" ref="DG144" ca="1">IF(BH144,OFFSET(INDIRECT("'"&amp;DX$67&amp;"'!f1"),I144-1,),"")</f>
        <v>7.8940672092139703</v>
      </c>
      <c r="DH144" cm="1">
        <f t="array" aca="1" ref="DH144" ca="1">IF(BI144,OFFSET(INDIRECT("'"&amp;DY$67&amp;"'!f1"),J144-1,),"")</f>
        <v>1.72041630279272</v>
      </c>
      <c r="DI144" cm="1">
        <f t="array" aca="1" ref="DI144" ca="1">IF(BJ144,OFFSET(INDIRECT("'"&amp;DZ$67&amp;"'!f1"),K144-1,),"")</f>
        <v>18.457959305494999</v>
      </c>
      <c r="DJ144" cm="1">
        <f t="array" aca="1" ref="DJ144" ca="1">IF(BK144,OFFSET(INDIRECT("'"&amp;EA$67&amp;"'!f1"),L144-1,),"")</f>
        <v>8.0607738010585308</v>
      </c>
      <c r="DK144" cm="1">
        <f t="array" aca="1" ref="DK144" ca="1">IF(BL144,OFFSET(INDIRECT("'"&amp;EB$67&amp;"'!f1"),M144-1,),"")</f>
        <v>84.4146380349993</v>
      </c>
      <c r="DL144" cm="1">
        <f t="array" aca="1" ref="DL144" ca="1">IF(BM144,OFFSET(INDIRECT("'"&amp;EC$67&amp;"'!f1"),N144-1,),"")</f>
        <v>7.8940672092139703</v>
      </c>
      <c r="DM144" cm="1">
        <f t="array" aca="1" ref="DM144" ca="1">IF(BN144,OFFSET(INDIRECT("'"&amp;ED$67&amp;"'!f1"),O144-1,),"")</f>
        <v>1.72041630279272</v>
      </c>
      <c r="DN144" cm="1">
        <f t="array" aca="1" ref="DN144" ca="1">IF(BO144,OFFSET(INDIRECT("'"&amp;EE$67&amp;"'!f1"),P144-1,),"")</f>
        <v>18.457959305494999</v>
      </c>
      <c r="DO144" cm="1">
        <f t="array" aca="1" ref="DO144" ca="1">IF(BP144,OFFSET(INDIRECT("'"&amp;EF$67&amp;"'!f1"),Q144-1,),"")</f>
        <v>8.0607738010585308</v>
      </c>
      <c r="DP144" cm="1">
        <f t="array" aca="1" ref="DP144" ca="1">IF(BQ144,OFFSET(INDIRECT("'"&amp;EG$67&amp;"'!f1"),R144-1,),"")</f>
        <v>84.4146380349993</v>
      </c>
      <c r="DQ144" cm="1">
        <f t="array" aca="1" ref="DQ144" ca="1">IF(BR144,OFFSET(INDIRECT("'"&amp;EH$67&amp;"'!f1"),S144-1,),"")</f>
        <v>7.8940672092139703</v>
      </c>
      <c r="DT144" t="str" cm="1">
        <f t="array" aca="1" ref="DT144" ca="1">IF(CL144,OFFSET(INDIRECT("'"&amp;DT$67&amp;"'!f1"),E144-1,),"")</f>
        <v/>
      </c>
      <c r="DU144" t="str" cm="1">
        <f t="array" aca="1" ref="DU144" ca="1">IF(CM144,OFFSET(INDIRECT("'"&amp;DU$67&amp;"'!f1"),F144-1,),"")</f>
        <v/>
      </c>
      <c r="DV144" t="str" cm="1">
        <f t="array" aca="1" ref="DV144" ca="1">IF(CN144,OFFSET(INDIRECT("'"&amp;DV$67&amp;"'!f1"),G144-1,),"")</f>
        <v/>
      </c>
      <c r="DW144" t="str" cm="1">
        <f t="array" aca="1" ref="DW144" ca="1">IF(CO144,OFFSET(INDIRECT("'"&amp;DW$67&amp;"'!f1"),H144-1,),"")</f>
        <v/>
      </c>
      <c r="DX144" t="str" cm="1">
        <f t="array" aca="1" ref="DX144" ca="1">IF(CP144,OFFSET(INDIRECT("'"&amp;DX$67&amp;"'!f1"),I144-1,),"")</f>
        <v/>
      </c>
      <c r="DY144" t="str" cm="1">
        <f t="array" aca="1" ref="DY144" ca="1">IF(CQ144,OFFSET(INDIRECT("'"&amp;DY$67&amp;"'!f1"),J144-1,),"")</f>
        <v/>
      </c>
      <c r="DZ144" t="str" cm="1">
        <f t="array" aca="1" ref="DZ144" ca="1">IF(CR144,OFFSET(INDIRECT("'"&amp;DZ$67&amp;"'!f1"),K144-1,),"")</f>
        <v/>
      </c>
      <c r="EA144" t="str" cm="1">
        <f t="array" aca="1" ref="EA144" ca="1">IF(CS144,OFFSET(INDIRECT("'"&amp;EA$67&amp;"'!f1"),L144-1,),"")</f>
        <v/>
      </c>
      <c r="EB144" t="str" cm="1">
        <f t="array" aca="1" ref="EB144" ca="1">IF(CT144,OFFSET(INDIRECT("'"&amp;EB$67&amp;"'!f1"),M144-1,),"")</f>
        <v/>
      </c>
      <c r="EC144" t="str" cm="1">
        <f t="array" aca="1" ref="EC144" ca="1">IF(CU144,OFFSET(INDIRECT("'"&amp;EC$67&amp;"'!f1"),N144-1,),"")</f>
        <v/>
      </c>
      <c r="ED144" t="str" cm="1">
        <f t="array" aca="1" ref="ED144" ca="1">IF(CV144,OFFSET(INDIRECT("'"&amp;ED$67&amp;"'!f1"),O144-1,),"")</f>
        <v/>
      </c>
      <c r="EE144" t="str" cm="1">
        <f t="array" aca="1" ref="EE144" ca="1">IF(CW144,OFFSET(INDIRECT("'"&amp;EE$67&amp;"'!f1"),P144-1,),"")</f>
        <v/>
      </c>
      <c r="EF144" t="str" cm="1">
        <f t="array" aca="1" ref="EF144" ca="1">IF(CX144,OFFSET(INDIRECT("'"&amp;EF$67&amp;"'!f1"),Q144-1,),"")</f>
        <v/>
      </c>
      <c r="EG144" t="str" cm="1">
        <f t="array" aca="1" ref="EG144" ca="1">IF(CY144,OFFSET(INDIRECT("'"&amp;EG$67&amp;"'!f1"),R144-1,),"")</f>
        <v/>
      </c>
      <c r="EH144" t="str" cm="1">
        <f t="array" aca="1" ref="EH144" ca="1">IF(CZ144,OFFSET(INDIRECT("'"&amp;EH$67&amp;"'!f1"),S144-1,),"")</f>
        <v/>
      </c>
      <c r="EK144" cm="1">
        <f t="array" aca="1" ref="EK144" ca="1">IF(ISNA(E144),0,OFFSET(INDIRECT("'"&amp;EK$67&amp;"'!g1"),E144-1,)*CL144)</f>
        <v>0</v>
      </c>
      <c r="EL144" cm="1">
        <f t="array" aca="1" ref="EL144" ca="1">IF(ISNA(F144),0,OFFSET(INDIRECT("'"&amp;EL$67&amp;"'!g1"),F144-1,)*CM144)</f>
        <v>0</v>
      </c>
      <c r="EM144" cm="1">
        <f t="array" aca="1" ref="EM144" ca="1">IF(ISNA(G144),0,OFFSET(INDIRECT("'"&amp;EM$67&amp;"'!g1"),G144-1,)*CN144)</f>
        <v>0</v>
      </c>
      <c r="EN144" cm="1">
        <f t="array" aca="1" ref="EN144" ca="1">IF(ISNA(H144),0,OFFSET(INDIRECT("'"&amp;EN$67&amp;"'!g1"),H144-1,)*CO144)</f>
        <v>0</v>
      </c>
      <c r="EO144" cm="1">
        <f t="array" aca="1" ref="EO144" ca="1">IF(ISNA(I144),0,OFFSET(INDIRECT("'"&amp;EO$67&amp;"'!g1"),I144-1,)*CP144)</f>
        <v>0</v>
      </c>
      <c r="EP144" cm="1">
        <f t="array" aca="1" ref="EP144" ca="1">IF(ISNA(J144),0,OFFSET(INDIRECT("'"&amp;EP$67&amp;"'!g1"),J144-1,)*CQ144)</f>
        <v>0</v>
      </c>
      <c r="EQ144" cm="1">
        <f t="array" aca="1" ref="EQ144" ca="1">IF(ISNA(K144),0,OFFSET(INDIRECT("'"&amp;EQ$67&amp;"'!g1"),K144-1,)*CR144)</f>
        <v>0</v>
      </c>
      <c r="ER144" cm="1">
        <f t="array" aca="1" ref="ER144" ca="1">IF(ISNA(L144),0,OFFSET(INDIRECT("'"&amp;ER$67&amp;"'!g1"),L144-1,)*CS144)</f>
        <v>0</v>
      </c>
      <c r="ES144" cm="1">
        <f t="array" aca="1" ref="ES144" ca="1">IF(ISNA(M144),0,OFFSET(INDIRECT("'"&amp;ES$67&amp;"'!g1"),M144-1,)*CT144)</f>
        <v>0</v>
      </c>
      <c r="ET144" cm="1">
        <f t="array" aca="1" ref="ET144" ca="1">IF(ISNA(N144),0,OFFSET(INDIRECT("'"&amp;ET$67&amp;"'!g1"),N144-1,)*CU144)</f>
        <v>0</v>
      </c>
      <c r="EU144" cm="1">
        <f t="array" aca="1" ref="EU144" ca="1">IF(ISNA(O144),0,OFFSET(INDIRECT("'"&amp;EU$67&amp;"'!g1"),O144-1,)*CV144)</f>
        <v>0</v>
      </c>
      <c r="EV144" cm="1">
        <f t="array" aca="1" ref="EV144" ca="1">IF(ISNA(P144),0,OFFSET(INDIRECT("'"&amp;EV$67&amp;"'!g1"),P144-1,)*CW144)</f>
        <v>0</v>
      </c>
      <c r="EW144" cm="1">
        <f t="array" aca="1" ref="EW144" ca="1">IF(ISNA(Q144),0,OFFSET(INDIRECT("'"&amp;EW$67&amp;"'!g1"),Q144-1,)*CX144)</f>
        <v>0</v>
      </c>
      <c r="EX144" cm="1">
        <f t="array" aca="1" ref="EX144" ca="1">IF(ISNA(R144),0,OFFSET(INDIRECT("'"&amp;EX$67&amp;"'!g1"),R144-1,)*CY144)</f>
        <v>0</v>
      </c>
      <c r="EY144" cm="1">
        <f t="array" aca="1" ref="EY144" ca="1">IF(ISNA(S144),0,OFFSET(INDIRECT("'"&amp;EY$67&amp;"'!g1"),S144-1,)*CZ144)</f>
        <v>0</v>
      </c>
      <c r="FB144" s="10" cm="1">
        <f t="array" aca="1" ref="FB144" ca="1">IF(ISNA(E144),0,OFFSET(INDIRECT("'"&amp;EK$67&amp;"'!h1"),E144-1,))</f>
        <v>1</v>
      </c>
      <c r="FC144" s="10" cm="1">
        <f t="array" aca="1" ref="FC144" ca="1">IF(ISNA(F144),0,OFFSET(INDIRECT("'"&amp;EL$67&amp;"'!h1"),F144-1,))</f>
        <v>10000</v>
      </c>
      <c r="FD144" s="10" cm="1">
        <f t="array" aca="1" ref="FD144" ca="1">IF(ISNA(G144),0,OFFSET(INDIRECT("'"&amp;EM$67&amp;"'!h1"),G144-1,))</f>
        <v>10000</v>
      </c>
      <c r="FE144" s="10" cm="1">
        <f t="array" aca="1" ref="FE144" ca="1">IF(ISNA(H144),0,OFFSET(INDIRECT("'"&amp;EN$67&amp;"'!h1"),H144-1,))</f>
        <v>10000</v>
      </c>
      <c r="FF144" s="10" cm="1">
        <f t="array" aca="1" ref="FF144" ca="1">IF(ISNA(I144),0,OFFSET(INDIRECT("'"&amp;EO$67&amp;"'!h1"),I144-1,))</f>
        <v>10000</v>
      </c>
      <c r="FG144" s="10" cm="1">
        <f t="array" aca="1" ref="FG144" ca="1">IF(ISNA(J144),0,OFFSET(INDIRECT("'"&amp;EP$67&amp;"'!h1"),J144-1,))</f>
        <v>1</v>
      </c>
      <c r="FH144" s="10" cm="1">
        <f t="array" aca="1" ref="FH144" ca="1">IF(ISNA(K144),0,OFFSET(INDIRECT("'"&amp;EQ$67&amp;"'!h1"),K144-1,))</f>
        <v>10000</v>
      </c>
      <c r="FI144" s="10" cm="1">
        <f t="array" aca="1" ref="FI144" ca="1">IF(ISNA(L144),0,OFFSET(INDIRECT("'"&amp;ER$67&amp;"'!h1"),L144-1,))</f>
        <v>10000</v>
      </c>
      <c r="FJ144" s="10" cm="1">
        <f t="array" aca="1" ref="FJ144" ca="1">IF(ISNA(M144),0,OFFSET(INDIRECT("'"&amp;ES$67&amp;"'!h1"),M144-1,))</f>
        <v>10000</v>
      </c>
      <c r="FK144" s="10" cm="1">
        <f t="array" aca="1" ref="FK144" ca="1">IF(ISNA(N144),0,OFFSET(INDIRECT("'"&amp;ET$67&amp;"'!h1"),N144-1,))</f>
        <v>10000</v>
      </c>
      <c r="FL144" s="10" cm="1">
        <f t="array" aca="1" ref="FL144" ca="1">IF(ISNA(O144),0,OFFSET(INDIRECT("'"&amp;EU$67&amp;"'!h1"),O144-1,))</f>
        <v>1</v>
      </c>
      <c r="FM144" s="10" cm="1">
        <f t="array" aca="1" ref="FM144" ca="1">IF(ISNA(P144),0,OFFSET(INDIRECT("'"&amp;EV$67&amp;"'!h1"),P144-1,))</f>
        <v>10000</v>
      </c>
      <c r="FN144" s="10" cm="1">
        <f t="array" aca="1" ref="FN144" ca="1">IF(ISNA(Q144),0,OFFSET(INDIRECT("'"&amp;EW$67&amp;"'!h1"),Q144-1,))</f>
        <v>10000</v>
      </c>
      <c r="FO144" s="10" cm="1">
        <f t="array" aca="1" ref="FO144" ca="1">IF(ISNA(R144),0,OFFSET(INDIRECT("'"&amp;EX$67&amp;"'!h1"),R144-1,))</f>
        <v>10000</v>
      </c>
      <c r="FP144" s="10" cm="1">
        <f t="array" aca="1" ref="FP144" ca="1">IF(ISNA(S144),0,OFFSET(INDIRECT("'"&amp;EY$67&amp;"'!h1"),S144-1,))</f>
        <v>10000</v>
      </c>
      <c r="FQ144" s="10"/>
      <c r="FS144">
        <f t="shared" ca="1" si="160"/>
        <v>71</v>
      </c>
      <c r="FT144" t="e">
        <f t="shared" ca="1" si="156"/>
        <v>#N/A</v>
      </c>
      <c r="FU144" t="e">
        <f t="shared" ca="1" si="157"/>
        <v>#N/A</v>
      </c>
      <c r="FV144" t="e">
        <f t="shared" ca="1" si="158"/>
        <v>#N/A</v>
      </c>
      <c r="FW144" s="4" t="e">
        <f t="shared" ca="1" si="161"/>
        <v>#N/A</v>
      </c>
      <c r="FX144" s="5" t="e">
        <f t="shared" ca="1" si="162"/>
        <v>#N/A</v>
      </c>
    </row>
    <row r="145" spans="1:180" x14ac:dyDescent="0.2">
      <c r="A145" t="str" cm="1">
        <f t="array" aca="1" ref="A145" ca="1">INDIRECT($A$67&amp;"!A"&amp;ROW(C145)+$B$65)</f>
        <v>[[72,5,15]]</v>
      </c>
      <c r="B145" cm="1">
        <f t="array" aca="1" ref="B145" ca="1">INDIRECT($A$67&amp;"!b"&amp;ROW(C145)+$B$65)</f>
        <v>72</v>
      </c>
      <c r="C145">
        <f t="shared" ca="1" si="159"/>
        <v>15</v>
      </c>
      <c r="D145">
        <f>best!D105</f>
        <v>15</v>
      </c>
      <c r="E145">
        <f t="shared" ca="1" si="168"/>
        <v>102</v>
      </c>
      <c r="F145">
        <f t="shared" ca="1" si="168"/>
        <v>102</v>
      </c>
      <c r="G145">
        <f t="shared" ca="1" si="168"/>
        <v>102</v>
      </c>
      <c r="H145">
        <f t="shared" ca="1" si="168"/>
        <v>94</v>
      </c>
      <c r="I145">
        <f t="shared" ca="1" si="168"/>
        <v>103</v>
      </c>
      <c r="J145">
        <f t="shared" ca="1" si="168"/>
        <v>102</v>
      </c>
      <c r="K145">
        <f t="shared" ca="1" si="168"/>
        <v>102</v>
      </c>
      <c r="L145">
        <f t="shared" ca="1" si="168"/>
        <v>102</v>
      </c>
      <c r="M145">
        <f t="shared" ca="1" si="168"/>
        <v>94</v>
      </c>
      <c r="N145">
        <f t="shared" ca="1" si="168"/>
        <v>103</v>
      </c>
      <c r="O145">
        <f t="shared" ca="1" si="168"/>
        <v>102</v>
      </c>
      <c r="P145">
        <f t="shared" ca="1" si="168"/>
        <v>102</v>
      </c>
      <c r="Q145">
        <f t="shared" ca="1" si="168"/>
        <v>102</v>
      </c>
      <c r="R145">
        <f t="shared" ca="1" si="168"/>
        <v>94</v>
      </c>
      <c r="S145">
        <f t="shared" ca="1" si="168"/>
        <v>103</v>
      </c>
      <c r="V145" cm="1">
        <f t="array" aca="1" ref="V145" ca="1">IF(ISNA(E145),,OFFSET(INDIRECT("'"&amp;V$67&amp;"'!d1"),E145-1,))</f>
        <v>15</v>
      </c>
      <c r="W145" cm="1">
        <f t="array" aca="1" ref="W145" ca="1">IF(ISNA(F145),,OFFSET(INDIRECT("'"&amp;W$67&amp;"'!d1"),F145-1,))</f>
        <v>15</v>
      </c>
      <c r="X145" cm="1">
        <f t="array" aca="1" ref="X145" ca="1">IF(ISNA(G145),,OFFSET(INDIRECT("'"&amp;X$67&amp;"'!d1"),G145-1,))</f>
        <v>15</v>
      </c>
      <c r="Y145" cm="1">
        <f t="array" aca="1" ref="Y145" ca="1">IF(ISNA(H145),,OFFSET(INDIRECT("'"&amp;Y$67&amp;"'!d1"),H145-1,))</f>
        <v>15</v>
      </c>
      <c r="Z145" cm="1">
        <f t="array" aca="1" ref="Z145" ca="1">IF(ISNA(I145),,OFFSET(INDIRECT("'"&amp;Z$67&amp;"'!d1"),I145-1,))</f>
        <v>15</v>
      </c>
      <c r="AA145" cm="1">
        <f t="array" aca="1" ref="AA145" ca="1">IF(ISNA(J145),,OFFSET(INDIRECT("'"&amp;AA$67&amp;"'!d1"),J145-1,))</f>
        <v>15</v>
      </c>
      <c r="AB145" cm="1">
        <f t="array" aca="1" ref="AB145" ca="1">IF(ISNA(K145),,OFFSET(INDIRECT("'"&amp;AB$67&amp;"'!d1"),K145-1,))</f>
        <v>15</v>
      </c>
      <c r="AC145" cm="1">
        <f t="array" aca="1" ref="AC145" ca="1">IF(ISNA(L145),,OFFSET(INDIRECT("'"&amp;AC$67&amp;"'!d1"),L145-1,))</f>
        <v>15</v>
      </c>
      <c r="AD145" cm="1">
        <f t="array" aca="1" ref="AD145" ca="1">IF(ISNA(M145),,OFFSET(INDIRECT("'"&amp;AD$67&amp;"'!d1"),M145-1,))</f>
        <v>15</v>
      </c>
      <c r="AE145" cm="1">
        <f t="array" aca="1" ref="AE145" ca="1">IF(ISNA(N145),,OFFSET(INDIRECT("'"&amp;AE$67&amp;"'!d1"),N145-1,))</f>
        <v>15</v>
      </c>
      <c r="AF145" cm="1">
        <f t="array" aca="1" ref="AF145" ca="1">IF(ISNA(O145),,OFFSET(INDIRECT("'"&amp;AF$67&amp;"'!d1"),O145-1,))</f>
        <v>15</v>
      </c>
      <c r="AG145" cm="1">
        <f t="array" aca="1" ref="AG145" ca="1">IF(ISNA(P145),,OFFSET(INDIRECT("'"&amp;AG$67&amp;"'!d1"),P145-1,))</f>
        <v>15</v>
      </c>
      <c r="AH145" cm="1">
        <f t="array" aca="1" ref="AH145" ca="1">IF(ISNA(Q145),,OFFSET(INDIRECT("'"&amp;AH$67&amp;"'!d1"),Q145-1,))</f>
        <v>15</v>
      </c>
      <c r="AI145" cm="1">
        <f t="array" aca="1" ref="AI145" ca="1">IF(ISNA(R145),,OFFSET(INDIRECT("'"&amp;AI$67&amp;"'!d1"),R145-1,))</f>
        <v>15</v>
      </c>
      <c r="AJ145" cm="1">
        <f t="array" aca="1" ref="AJ145" ca="1">IF(ISNA(S145),,OFFSET(INDIRECT("'"&amp;AJ$67&amp;"'!d1"),S145-1,))</f>
        <v>15</v>
      </c>
      <c r="AM145">
        <f t="shared" ca="1" si="169"/>
        <v>0</v>
      </c>
      <c r="AN145">
        <f t="shared" ca="1" si="169"/>
        <v>0</v>
      </c>
      <c r="AO145">
        <f t="shared" ca="1" si="169"/>
        <v>0</v>
      </c>
      <c r="AP145">
        <f t="shared" ca="1" si="169"/>
        <v>0</v>
      </c>
      <c r="AQ145">
        <f t="shared" ca="1" si="169"/>
        <v>0</v>
      </c>
      <c r="AR145">
        <f t="shared" ca="1" si="173"/>
        <v>0</v>
      </c>
      <c r="AS145">
        <f t="shared" ca="1" si="174"/>
        <v>0</v>
      </c>
      <c r="AT145">
        <f t="shared" ca="1" si="175"/>
        <v>0</v>
      </c>
      <c r="AU145">
        <f t="shared" ca="1" si="176"/>
        <v>0</v>
      </c>
      <c r="AV145">
        <f t="shared" ca="1" si="177"/>
        <v>0</v>
      </c>
      <c r="AW145">
        <f t="shared" ca="1" si="178"/>
        <v>0</v>
      </c>
      <c r="AX145">
        <f t="shared" ca="1" si="179"/>
        <v>0</v>
      </c>
      <c r="AY145">
        <f t="shared" ca="1" si="180"/>
        <v>0</v>
      </c>
      <c r="AZ145">
        <f t="shared" ca="1" si="181"/>
        <v>0</v>
      </c>
      <c r="BA145">
        <f t="shared" ca="1" si="182"/>
        <v>0</v>
      </c>
      <c r="BD145">
        <f t="shared" ca="1" si="148"/>
        <v>1</v>
      </c>
      <c r="BE145">
        <f t="shared" ca="1" si="148"/>
        <v>1</v>
      </c>
      <c r="BF145">
        <f t="shared" ca="1" si="148"/>
        <v>1</v>
      </c>
      <c r="BG145">
        <f t="shared" ca="1" si="148"/>
        <v>1</v>
      </c>
      <c r="BH145">
        <f t="shared" ca="1" si="148"/>
        <v>1</v>
      </c>
      <c r="BI145">
        <f t="shared" ca="1" si="149"/>
        <v>1</v>
      </c>
      <c r="BJ145">
        <f t="shared" ca="1" si="149"/>
        <v>1</v>
      </c>
      <c r="BK145">
        <f t="shared" ca="1" si="149"/>
        <v>1</v>
      </c>
      <c r="BL145">
        <f t="shared" ca="1" si="149"/>
        <v>1</v>
      </c>
      <c r="BM145">
        <f t="shared" ca="1" si="149"/>
        <v>1</v>
      </c>
      <c r="BN145">
        <f t="shared" ca="1" si="149"/>
        <v>1</v>
      </c>
      <c r="BO145">
        <f t="shared" ca="1" si="149"/>
        <v>1</v>
      </c>
      <c r="BP145">
        <f t="shared" ca="1" si="149"/>
        <v>1</v>
      </c>
      <c r="BQ145">
        <f t="shared" ca="1" si="149"/>
        <v>1</v>
      </c>
      <c r="BR145">
        <f t="shared" ca="1" si="149"/>
        <v>1</v>
      </c>
      <c r="BU145">
        <f t="shared" ca="1" si="150"/>
        <v>15</v>
      </c>
      <c r="BV145">
        <f t="shared" ca="1" si="150"/>
        <v>15</v>
      </c>
      <c r="BW145">
        <f t="shared" ca="1" si="150"/>
        <v>15</v>
      </c>
      <c r="BX145">
        <f t="shared" ca="1" si="150"/>
        <v>15</v>
      </c>
      <c r="BY145">
        <f t="shared" ca="1" si="150"/>
        <v>15</v>
      </c>
      <c r="BZ145">
        <f t="shared" ca="1" si="151"/>
        <v>15</v>
      </c>
      <c r="CA145">
        <f t="shared" ca="1" si="151"/>
        <v>15</v>
      </c>
      <c r="CB145">
        <f t="shared" ca="1" si="151"/>
        <v>15</v>
      </c>
      <c r="CC145">
        <f t="shared" ca="1" si="151"/>
        <v>15</v>
      </c>
      <c r="CD145">
        <f t="shared" ca="1" si="151"/>
        <v>15</v>
      </c>
      <c r="CE145">
        <f t="shared" ca="1" si="151"/>
        <v>15</v>
      </c>
      <c r="CF145">
        <f t="shared" ca="1" si="151"/>
        <v>15</v>
      </c>
      <c r="CG145">
        <f t="shared" ca="1" si="151"/>
        <v>15</v>
      </c>
      <c r="CH145">
        <f t="shared" ca="1" si="151"/>
        <v>15</v>
      </c>
      <c r="CI145">
        <f t="shared" ca="1" si="151"/>
        <v>15</v>
      </c>
      <c r="CL145">
        <f t="shared" ca="1" si="164"/>
        <v>1</v>
      </c>
      <c r="CM145">
        <f t="shared" ca="1" si="164"/>
        <v>1</v>
      </c>
      <c r="CN145">
        <f t="shared" ca="1" si="164"/>
        <v>1</v>
      </c>
      <c r="CO145">
        <f t="shared" ca="1" si="163"/>
        <v>1</v>
      </c>
      <c r="CP145">
        <f t="shared" ca="1" si="163"/>
        <v>1</v>
      </c>
      <c r="CQ145">
        <f t="shared" ca="1" si="165"/>
        <v>1</v>
      </c>
      <c r="CR145">
        <f t="shared" ca="1" si="166"/>
        <v>1</v>
      </c>
      <c r="CS145">
        <f t="shared" ca="1" si="167"/>
        <v>1</v>
      </c>
      <c r="CT145">
        <f t="shared" ca="1" si="167"/>
        <v>1</v>
      </c>
      <c r="CU145">
        <f t="shared" ca="1" si="167"/>
        <v>1</v>
      </c>
      <c r="CV145">
        <f t="shared" ca="1" si="170"/>
        <v>1</v>
      </c>
      <c r="CW145">
        <f t="shared" ca="1" si="171"/>
        <v>1</v>
      </c>
      <c r="CX145">
        <f t="shared" ca="1" si="172"/>
        <v>1</v>
      </c>
      <c r="CY145">
        <f t="shared" ca="1" si="172"/>
        <v>1</v>
      </c>
      <c r="CZ145">
        <f t="shared" ca="1" si="172"/>
        <v>1</v>
      </c>
      <c r="DC145" cm="1">
        <f t="array" aca="1" ref="DC145" ca="1">IF(BD145,OFFSET(INDIRECT("'"&amp;DT$67&amp;"'!f1"),E145-1,),"")</f>
        <v>1.7490123994648401</v>
      </c>
      <c r="DD145" cm="1">
        <f t="array" aca="1" ref="DD145" ca="1">IF(BE145,OFFSET(INDIRECT("'"&amp;DU$67&amp;"'!f1"),F145-1,),"")</f>
        <v>18.934798921458398</v>
      </c>
      <c r="DE145" cm="1">
        <f t="array" aca="1" ref="DE145" ca="1">IF(BF145,OFFSET(INDIRECT("'"&amp;DV$67&amp;"'!f1"),G145-1,),"")</f>
        <v>8.0473483270034194</v>
      </c>
      <c r="DF145" cm="1">
        <f t="array" aca="1" ref="DF145" ca="1">IF(BG145,OFFSET(INDIRECT("'"&amp;DW$67&amp;"'!f1"),H145-1,),"")</f>
        <v>86.686872579157296</v>
      </c>
      <c r="DG145" cm="1">
        <f t="array" aca="1" ref="DG145" ca="1">IF(BH145,OFFSET(INDIRECT("'"&amp;DX$67&amp;"'!f1"),I145-1,),"")</f>
        <v>7.8494144584983498</v>
      </c>
      <c r="DH145" cm="1">
        <f t="array" aca="1" ref="DH145" ca="1">IF(BI145,OFFSET(INDIRECT("'"&amp;DY$67&amp;"'!f1"),J145-1,),"")</f>
        <v>1.7490123994648401</v>
      </c>
      <c r="DI145" cm="1">
        <f t="array" aca="1" ref="DI145" ca="1">IF(BJ145,OFFSET(INDIRECT("'"&amp;DZ$67&amp;"'!f1"),K145-1,),"")</f>
        <v>18.934798921458398</v>
      </c>
      <c r="DJ145" cm="1">
        <f t="array" aca="1" ref="DJ145" ca="1">IF(BK145,OFFSET(INDIRECT("'"&amp;EA$67&amp;"'!f1"),L145-1,),"")</f>
        <v>8.0473483270034194</v>
      </c>
      <c r="DK145" cm="1">
        <f t="array" aca="1" ref="DK145" ca="1">IF(BL145,OFFSET(INDIRECT("'"&amp;EB$67&amp;"'!f1"),M145-1,),"")</f>
        <v>86.686872579157296</v>
      </c>
      <c r="DL145" cm="1">
        <f t="array" aca="1" ref="DL145" ca="1">IF(BM145,OFFSET(INDIRECT("'"&amp;EC$67&amp;"'!f1"),N145-1,),"")</f>
        <v>7.8494144584983498</v>
      </c>
      <c r="DM145" cm="1">
        <f t="array" aca="1" ref="DM145" ca="1">IF(BN145,OFFSET(INDIRECT("'"&amp;ED$67&amp;"'!f1"),O145-1,),"")</f>
        <v>1.7490123994648401</v>
      </c>
      <c r="DN145" cm="1">
        <f t="array" aca="1" ref="DN145" ca="1">IF(BO145,OFFSET(INDIRECT("'"&amp;EE$67&amp;"'!f1"),P145-1,),"")</f>
        <v>18.934798921458398</v>
      </c>
      <c r="DO145" cm="1">
        <f t="array" aca="1" ref="DO145" ca="1">IF(BP145,OFFSET(INDIRECT("'"&amp;EF$67&amp;"'!f1"),Q145-1,),"")</f>
        <v>8.0473483270034194</v>
      </c>
      <c r="DP145" cm="1">
        <f t="array" aca="1" ref="DP145" ca="1">IF(BQ145,OFFSET(INDIRECT("'"&amp;EG$67&amp;"'!f1"),R145-1,),"")</f>
        <v>86.686872579157296</v>
      </c>
      <c r="DQ145" cm="1">
        <f t="array" aca="1" ref="DQ145" ca="1">IF(BR145,OFFSET(INDIRECT("'"&amp;EH$67&amp;"'!f1"),S145-1,),"")</f>
        <v>7.8494144584983498</v>
      </c>
      <c r="DT145" cm="1">
        <f t="array" aca="1" ref="DT145" ca="1">IF(CL145,OFFSET(INDIRECT("'"&amp;DT$67&amp;"'!f1"),E145-1,),"")</f>
        <v>1.7490123994648401</v>
      </c>
      <c r="DU145" cm="1">
        <f t="array" aca="1" ref="DU145" ca="1">IF(CM145,OFFSET(INDIRECT("'"&amp;DU$67&amp;"'!f1"),F145-1,),"")</f>
        <v>18.934798921458398</v>
      </c>
      <c r="DV145" cm="1">
        <f t="array" aca="1" ref="DV145" ca="1">IF(CN145,OFFSET(INDIRECT("'"&amp;DV$67&amp;"'!f1"),G145-1,),"")</f>
        <v>8.0473483270034194</v>
      </c>
      <c r="DW145" cm="1">
        <f t="array" aca="1" ref="DW145" ca="1">IF(CO145,OFFSET(INDIRECT("'"&amp;DW$67&amp;"'!f1"),H145-1,),"")</f>
        <v>86.686872579157296</v>
      </c>
      <c r="DX145" cm="1">
        <f t="array" aca="1" ref="DX145" ca="1">IF(CP145,OFFSET(INDIRECT("'"&amp;DX$67&amp;"'!f1"),I145-1,),"")</f>
        <v>7.8494144584983498</v>
      </c>
      <c r="DY145" cm="1">
        <f t="array" aca="1" ref="DY145" ca="1">IF(CQ145,OFFSET(INDIRECT("'"&amp;DY$67&amp;"'!f1"),J145-1,),"")</f>
        <v>1.7490123994648401</v>
      </c>
      <c r="DZ145" cm="1">
        <f t="array" aca="1" ref="DZ145" ca="1">IF(CR145,OFFSET(INDIRECT("'"&amp;DZ$67&amp;"'!f1"),K145-1,),"")</f>
        <v>18.934798921458398</v>
      </c>
      <c r="EA145" cm="1">
        <f t="array" aca="1" ref="EA145" ca="1">IF(CS145,OFFSET(INDIRECT("'"&amp;EA$67&amp;"'!f1"),L145-1,),"")</f>
        <v>8.0473483270034194</v>
      </c>
      <c r="EB145" cm="1">
        <f t="array" aca="1" ref="EB145" ca="1">IF(CT145,OFFSET(INDIRECT("'"&amp;EB$67&amp;"'!f1"),M145-1,),"")</f>
        <v>86.686872579157296</v>
      </c>
      <c r="EC145" cm="1">
        <f t="array" aca="1" ref="EC145" ca="1">IF(CU145,OFFSET(INDIRECT("'"&amp;EC$67&amp;"'!f1"),N145-1,),"")</f>
        <v>7.8494144584983498</v>
      </c>
      <c r="ED145" cm="1">
        <f t="array" aca="1" ref="ED145" ca="1">IF(CV145,OFFSET(INDIRECT("'"&amp;ED$67&amp;"'!f1"),O145-1,),"")</f>
        <v>1.7490123994648401</v>
      </c>
      <c r="EE145" cm="1">
        <f t="array" aca="1" ref="EE145" ca="1">IF(CW145,OFFSET(INDIRECT("'"&amp;EE$67&amp;"'!f1"),P145-1,),"")</f>
        <v>18.934798921458398</v>
      </c>
      <c r="EF145" cm="1">
        <f t="array" aca="1" ref="EF145" ca="1">IF(CX145,OFFSET(INDIRECT("'"&amp;EF$67&amp;"'!f1"),Q145-1,),"")</f>
        <v>8.0473483270034194</v>
      </c>
      <c r="EG145" cm="1">
        <f t="array" aca="1" ref="EG145" ca="1">IF(CY145,OFFSET(INDIRECT("'"&amp;EG$67&amp;"'!f1"),R145-1,),"")</f>
        <v>86.686872579157296</v>
      </c>
      <c r="EH145" cm="1">
        <f t="array" aca="1" ref="EH145" ca="1">IF(CZ145,OFFSET(INDIRECT("'"&amp;EH$67&amp;"'!f1"),S145-1,),"")</f>
        <v>7.8494144584983498</v>
      </c>
      <c r="EK145" cm="1">
        <f t="array" aca="1" ref="EK145" ca="1">IF(ISNA(E145),0,OFFSET(INDIRECT("'"&amp;EK$67&amp;"'!g1"),E145-1,)*CL145)</f>
        <v>1</v>
      </c>
      <c r="EL145" cm="1">
        <f t="array" aca="1" ref="EL145" ca="1">IF(ISNA(F145),0,OFFSET(INDIRECT("'"&amp;EL$67&amp;"'!g1"),F145-1,)*CM145)</f>
        <v>6</v>
      </c>
      <c r="EM145" cm="1">
        <f t="array" aca="1" ref="EM145" ca="1">IF(ISNA(G145),0,OFFSET(INDIRECT("'"&amp;EM$67&amp;"'!g1"),G145-1,)*CN145)</f>
        <v>23</v>
      </c>
      <c r="EN145" cm="1">
        <f t="array" aca="1" ref="EN145" ca="1">IF(ISNA(H145),0,OFFSET(INDIRECT("'"&amp;EN$67&amp;"'!g1"),H145-1,)*CO145)</f>
        <v>9</v>
      </c>
      <c r="EO145" cm="1">
        <f t="array" aca="1" ref="EO145" ca="1">IF(ISNA(I145),0,OFFSET(INDIRECT("'"&amp;EO$67&amp;"'!g1"),I145-1,)*CP145)</f>
        <v>2902</v>
      </c>
      <c r="EP145" cm="1">
        <f t="array" aca="1" ref="EP145" ca="1">IF(ISNA(J145),0,OFFSET(INDIRECT("'"&amp;EP$67&amp;"'!g1"),J145-1,)*CQ145)</f>
        <v>1</v>
      </c>
      <c r="EQ145" cm="1">
        <f t="array" aca="1" ref="EQ145" ca="1">IF(ISNA(K145),0,OFFSET(INDIRECT("'"&amp;EQ$67&amp;"'!g1"),K145-1,)*CR145)</f>
        <v>6</v>
      </c>
      <c r="ER145" cm="1">
        <f t="array" aca="1" ref="ER145" ca="1">IF(ISNA(L145),0,OFFSET(INDIRECT("'"&amp;ER$67&amp;"'!g1"),L145-1,)*CS145)</f>
        <v>23</v>
      </c>
      <c r="ES145" cm="1">
        <f t="array" aca="1" ref="ES145" ca="1">IF(ISNA(M145),0,OFFSET(INDIRECT("'"&amp;ES$67&amp;"'!g1"),M145-1,)*CT145)</f>
        <v>9</v>
      </c>
      <c r="ET145" cm="1">
        <f t="array" aca="1" ref="ET145" ca="1">IF(ISNA(N145),0,OFFSET(INDIRECT("'"&amp;ET$67&amp;"'!g1"),N145-1,)*CU145)</f>
        <v>2902</v>
      </c>
      <c r="EU145" cm="1">
        <f t="array" aca="1" ref="EU145" ca="1">IF(ISNA(O145),0,OFFSET(INDIRECT("'"&amp;EU$67&amp;"'!g1"),O145-1,)*CV145)</f>
        <v>1</v>
      </c>
      <c r="EV145" cm="1">
        <f t="array" aca="1" ref="EV145" ca="1">IF(ISNA(P145),0,OFFSET(INDIRECT("'"&amp;EV$67&amp;"'!g1"),P145-1,)*CW145)</f>
        <v>6</v>
      </c>
      <c r="EW145" cm="1">
        <f t="array" aca="1" ref="EW145" ca="1">IF(ISNA(Q145),0,OFFSET(INDIRECT("'"&amp;EW$67&amp;"'!g1"),Q145-1,)*CX145)</f>
        <v>23</v>
      </c>
      <c r="EX145" cm="1">
        <f t="array" aca="1" ref="EX145" ca="1">IF(ISNA(R145),0,OFFSET(INDIRECT("'"&amp;EX$67&amp;"'!g1"),R145-1,)*CY145)</f>
        <v>9</v>
      </c>
      <c r="EY145" cm="1">
        <f t="array" aca="1" ref="EY145" ca="1">IF(ISNA(S145),0,OFFSET(INDIRECT("'"&amp;EY$67&amp;"'!g1"),S145-1,)*CZ145)</f>
        <v>2902</v>
      </c>
      <c r="FB145" s="10" cm="1">
        <f t="array" aca="1" ref="FB145" ca="1">IF(ISNA(E145),0,OFFSET(INDIRECT("'"&amp;EK$67&amp;"'!h1"),E145-1,))</f>
        <v>1</v>
      </c>
      <c r="FC145" s="10" cm="1">
        <f t="array" aca="1" ref="FC145" ca="1">IF(ISNA(F145),0,OFFSET(INDIRECT("'"&amp;EL$67&amp;"'!h1"),F145-1,))</f>
        <v>10000</v>
      </c>
      <c r="FD145" s="10" cm="1">
        <f t="array" aca="1" ref="FD145" ca="1">IF(ISNA(G145),0,OFFSET(INDIRECT("'"&amp;EM$67&amp;"'!h1"),G145-1,))</f>
        <v>10000</v>
      </c>
      <c r="FE145" s="10" cm="1">
        <f t="array" aca="1" ref="FE145" ca="1">IF(ISNA(H145),0,OFFSET(INDIRECT("'"&amp;EN$67&amp;"'!h1"),H145-1,))</f>
        <v>10000</v>
      </c>
      <c r="FF145" s="10" cm="1">
        <f t="array" aca="1" ref="FF145" ca="1">IF(ISNA(I145),0,OFFSET(INDIRECT("'"&amp;EO$67&amp;"'!h1"),I145-1,))</f>
        <v>10000</v>
      </c>
      <c r="FG145" s="10" cm="1">
        <f t="array" aca="1" ref="FG145" ca="1">IF(ISNA(J145),0,OFFSET(INDIRECT("'"&amp;EP$67&amp;"'!h1"),J145-1,))</f>
        <v>1</v>
      </c>
      <c r="FH145" s="10" cm="1">
        <f t="array" aca="1" ref="FH145" ca="1">IF(ISNA(K145),0,OFFSET(INDIRECT("'"&amp;EQ$67&amp;"'!h1"),K145-1,))</f>
        <v>10000</v>
      </c>
      <c r="FI145" s="10" cm="1">
        <f t="array" aca="1" ref="FI145" ca="1">IF(ISNA(L145),0,OFFSET(INDIRECT("'"&amp;ER$67&amp;"'!h1"),L145-1,))</f>
        <v>10000</v>
      </c>
      <c r="FJ145" s="10" cm="1">
        <f t="array" aca="1" ref="FJ145" ca="1">IF(ISNA(M145),0,OFFSET(INDIRECT("'"&amp;ES$67&amp;"'!h1"),M145-1,))</f>
        <v>10000</v>
      </c>
      <c r="FK145" s="10" cm="1">
        <f t="array" aca="1" ref="FK145" ca="1">IF(ISNA(N145),0,OFFSET(INDIRECT("'"&amp;ET$67&amp;"'!h1"),N145-1,))</f>
        <v>10000</v>
      </c>
      <c r="FL145" s="10" cm="1">
        <f t="array" aca="1" ref="FL145" ca="1">IF(ISNA(O145),0,OFFSET(INDIRECT("'"&amp;EU$67&amp;"'!h1"),O145-1,))</f>
        <v>1</v>
      </c>
      <c r="FM145" s="10" cm="1">
        <f t="array" aca="1" ref="FM145" ca="1">IF(ISNA(P145),0,OFFSET(INDIRECT("'"&amp;EV$67&amp;"'!h1"),P145-1,))</f>
        <v>10000</v>
      </c>
      <c r="FN145" s="10" cm="1">
        <f t="array" aca="1" ref="FN145" ca="1">IF(ISNA(Q145),0,OFFSET(INDIRECT("'"&amp;EW$67&amp;"'!h1"),Q145-1,))</f>
        <v>10000</v>
      </c>
      <c r="FO145" s="10" cm="1">
        <f t="array" aca="1" ref="FO145" ca="1">IF(ISNA(R145),0,OFFSET(INDIRECT("'"&amp;EX$67&amp;"'!h1"),R145-1,))</f>
        <v>10000</v>
      </c>
      <c r="FP145" s="10" cm="1">
        <f t="array" aca="1" ref="FP145" ca="1">IF(ISNA(S145),0,OFFSET(INDIRECT("'"&amp;EY$67&amp;"'!h1"),S145-1,))</f>
        <v>10000</v>
      </c>
      <c r="FQ145" s="10"/>
      <c r="FS145">
        <f t="shared" ca="1" si="160"/>
        <v>72</v>
      </c>
      <c r="FT145" t="e">
        <f t="shared" ca="1" si="156"/>
        <v>#N/A</v>
      </c>
      <c r="FU145" t="e">
        <f t="shared" ca="1" si="157"/>
        <v>#N/A</v>
      </c>
      <c r="FV145" t="e">
        <f t="shared" ca="1" si="158"/>
        <v>#N/A</v>
      </c>
      <c r="FW145" s="4" t="e">
        <f t="shared" ca="1" si="161"/>
        <v>#N/A</v>
      </c>
      <c r="FX145" s="5" t="e">
        <f t="shared" ca="1" si="162"/>
        <v>#N/A</v>
      </c>
    </row>
    <row r="146" spans="1:180" x14ac:dyDescent="0.2">
      <c r="A146" t="str" cm="1">
        <f t="array" aca="1" ref="A146" ca="1">INDIRECT($A$67&amp;"!A"&amp;ROW(C146)+$B$65)</f>
        <v>[[73,5,15]]</v>
      </c>
      <c r="B146" cm="1">
        <f t="array" aca="1" ref="B146" ca="1">INDIRECT($A$67&amp;"!b"&amp;ROW(C146)+$B$65)</f>
        <v>73</v>
      </c>
      <c r="C146">
        <f t="shared" ca="1" si="159"/>
        <v>15</v>
      </c>
      <c r="D146">
        <f>best!D106</f>
        <v>15</v>
      </c>
      <c r="E146">
        <f t="shared" ca="1" si="168"/>
        <v>103</v>
      </c>
      <c r="F146">
        <f t="shared" ca="1" si="168"/>
        <v>103</v>
      </c>
      <c r="G146">
        <f t="shared" ca="1" si="168"/>
        <v>103</v>
      </c>
      <c r="H146">
        <f t="shared" ca="1" si="168"/>
        <v>95</v>
      </c>
      <c r="I146">
        <f t="shared" ca="1" si="168"/>
        <v>104</v>
      </c>
      <c r="J146">
        <f t="shared" ca="1" si="168"/>
        <v>103</v>
      </c>
      <c r="K146">
        <f t="shared" ca="1" si="168"/>
        <v>103</v>
      </c>
      <c r="L146">
        <f t="shared" ca="1" si="168"/>
        <v>103</v>
      </c>
      <c r="M146">
        <f t="shared" ca="1" si="168"/>
        <v>95</v>
      </c>
      <c r="N146">
        <f t="shared" ca="1" si="168"/>
        <v>104</v>
      </c>
      <c r="O146">
        <f t="shared" ca="1" si="168"/>
        <v>103</v>
      </c>
      <c r="P146">
        <f t="shared" ca="1" si="168"/>
        <v>103</v>
      </c>
      <c r="Q146">
        <f t="shared" ca="1" si="168"/>
        <v>103</v>
      </c>
      <c r="R146">
        <f t="shared" ca="1" si="168"/>
        <v>95</v>
      </c>
      <c r="S146">
        <f t="shared" ca="1" si="168"/>
        <v>104</v>
      </c>
      <c r="V146" cm="1">
        <f t="array" aca="1" ref="V146" ca="1">IF(ISNA(E146),,OFFSET(INDIRECT("'"&amp;V$67&amp;"'!d1"),E146-1,))</f>
        <v>15</v>
      </c>
      <c r="W146" cm="1">
        <f t="array" aca="1" ref="W146" ca="1">IF(ISNA(F146),,OFFSET(INDIRECT("'"&amp;W$67&amp;"'!d1"),F146-1,))</f>
        <v>15</v>
      </c>
      <c r="X146" cm="1">
        <f t="array" aca="1" ref="X146" ca="1">IF(ISNA(G146),,OFFSET(INDIRECT("'"&amp;X$67&amp;"'!d1"),G146-1,))</f>
        <v>15</v>
      </c>
      <c r="Y146" cm="1">
        <f t="array" aca="1" ref="Y146" ca="1">IF(ISNA(H146),,OFFSET(INDIRECT("'"&amp;Y$67&amp;"'!d1"),H146-1,))</f>
        <v>15</v>
      </c>
      <c r="Z146" cm="1">
        <f t="array" aca="1" ref="Z146" ca="1">IF(ISNA(I146),,OFFSET(INDIRECT("'"&amp;Z$67&amp;"'!d1"),I146-1,))</f>
        <v>15</v>
      </c>
      <c r="AA146" cm="1">
        <f t="array" aca="1" ref="AA146" ca="1">IF(ISNA(J146),,OFFSET(INDIRECT("'"&amp;AA$67&amp;"'!d1"),J146-1,))</f>
        <v>15</v>
      </c>
      <c r="AB146" cm="1">
        <f t="array" aca="1" ref="AB146" ca="1">IF(ISNA(K146),,OFFSET(INDIRECT("'"&amp;AB$67&amp;"'!d1"),K146-1,))</f>
        <v>15</v>
      </c>
      <c r="AC146" cm="1">
        <f t="array" aca="1" ref="AC146" ca="1">IF(ISNA(L146),,OFFSET(INDIRECT("'"&amp;AC$67&amp;"'!d1"),L146-1,))</f>
        <v>15</v>
      </c>
      <c r="AD146" cm="1">
        <f t="array" aca="1" ref="AD146" ca="1">IF(ISNA(M146),,OFFSET(INDIRECT("'"&amp;AD$67&amp;"'!d1"),M146-1,))</f>
        <v>15</v>
      </c>
      <c r="AE146" cm="1">
        <f t="array" aca="1" ref="AE146" ca="1">IF(ISNA(N146),,OFFSET(INDIRECT("'"&amp;AE$67&amp;"'!d1"),N146-1,))</f>
        <v>15</v>
      </c>
      <c r="AF146" cm="1">
        <f t="array" aca="1" ref="AF146" ca="1">IF(ISNA(O146),,OFFSET(INDIRECT("'"&amp;AF$67&amp;"'!d1"),O146-1,))</f>
        <v>15</v>
      </c>
      <c r="AG146" cm="1">
        <f t="array" aca="1" ref="AG146" ca="1">IF(ISNA(P146),,OFFSET(INDIRECT("'"&amp;AG$67&amp;"'!d1"),P146-1,))</f>
        <v>15</v>
      </c>
      <c r="AH146" cm="1">
        <f t="array" aca="1" ref="AH146" ca="1">IF(ISNA(Q146),,OFFSET(INDIRECT("'"&amp;AH$67&amp;"'!d1"),Q146-1,))</f>
        <v>15</v>
      </c>
      <c r="AI146" cm="1">
        <f t="array" aca="1" ref="AI146" ca="1">IF(ISNA(R146),,OFFSET(INDIRECT("'"&amp;AI$67&amp;"'!d1"),R146-1,))</f>
        <v>15</v>
      </c>
      <c r="AJ146" cm="1">
        <f t="array" aca="1" ref="AJ146" ca="1">IF(ISNA(S146),,OFFSET(INDIRECT("'"&amp;AJ$67&amp;"'!d1"),S146-1,))</f>
        <v>15</v>
      </c>
      <c r="AM146">
        <f t="shared" ca="1" si="169"/>
        <v>0</v>
      </c>
      <c r="AN146">
        <f t="shared" ca="1" si="169"/>
        <v>0</v>
      </c>
      <c r="AO146">
        <f t="shared" ca="1" si="169"/>
        <v>0</v>
      </c>
      <c r="AP146">
        <f t="shared" ca="1" si="169"/>
        <v>0</v>
      </c>
      <c r="AQ146">
        <f t="shared" ca="1" si="169"/>
        <v>0</v>
      </c>
      <c r="AR146">
        <f t="shared" ca="1" si="173"/>
        <v>0</v>
      </c>
      <c r="AS146">
        <f t="shared" ca="1" si="174"/>
        <v>0</v>
      </c>
      <c r="AT146">
        <f t="shared" ca="1" si="175"/>
        <v>0</v>
      </c>
      <c r="AU146">
        <f t="shared" ca="1" si="176"/>
        <v>0</v>
      </c>
      <c r="AV146">
        <f t="shared" ca="1" si="177"/>
        <v>0</v>
      </c>
      <c r="AW146">
        <f t="shared" ca="1" si="178"/>
        <v>0</v>
      </c>
      <c r="AX146">
        <f t="shared" ca="1" si="179"/>
        <v>0</v>
      </c>
      <c r="AY146">
        <f t="shared" ca="1" si="180"/>
        <v>0</v>
      </c>
      <c r="AZ146">
        <f t="shared" ca="1" si="181"/>
        <v>0</v>
      </c>
      <c r="BA146">
        <f t="shared" ca="1" si="182"/>
        <v>0</v>
      </c>
      <c r="BD146">
        <f t="shared" ref="BD146:BH167" ca="1" si="183">IF(AND(V146&gt;0,V146&lt;$B146),1,0)</f>
        <v>1</v>
      </c>
      <c r="BE146">
        <f t="shared" ca="1" si="183"/>
        <v>1</v>
      </c>
      <c r="BF146">
        <f t="shared" ca="1" si="183"/>
        <v>1</v>
      </c>
      <c r="BG146">
        <f t="shared" ca="1" si="183"/>
        <v>1</v>
      </c>
      <c r="BH146">
        <f t="shared" ca="1" si="183"/>
        <v>1</v>
      </c>
      <c r="BI146">
        <f t="shared" ref="BI146:BM168" ca="1" si="184">IF(AND(AA146&gt;0,AA146&lt;$B146),1,0)</f>
        <v>1</v>
      </c>
      <c r="BJ146">
        <f t="shared" ref="BJ146:BJ167" ca="1" si="185">IF(AND(AB146&gt;0,AB146&lt;$B146),1,0)</f>
        <v>1</v>
      </c>
      <c r="BK146">
        <f t="shared" ref="BK146:BK167" ca="1" si="186">IF(AND(AC146&gt;0,AC146&lt;$B146),1,0)</f>
        <v>1</v>
      </c>
      <c r="BL146">
        <f t="shared" ref="BL146:BL167" ca="1" si="187">IF(AND(AD146&gt;0,AD146&lt;$B146),1,0)</f>
        <v>1</v>
      </c>
      <c r="BM146">
        <f t="shared" ref="BM146:BM167" ca="1" si="188">IF(AND(AE146&gt;0,AE146&lt;$B146),1,0)</f>
        <v>1</v>
      </c>
      <c r="BN146">
        <f t="shared" ref="BN146:BR168" ca="1" si="189">IF(AND(AF146&gt;0,AF146&lt;$B146),1,0)</f>
        <v>1</v>
      </c>
      <c r="BO146">
        <f t="shared" ref="BO146:BO167" ca="1" si="190">IF(AND(AG146&gt;0,AG146&lt;$B146),1,0)</f>
        <v>1</v>
      </c>
      <c r="BP146">
        <f t="shared" ref="BP146:BP167" ca="1" si="191">IF(AND(AH146&gt;0,AH146&lt;$B146),1,0)</f>
        <v>1</v>
      </c>
      <c r="BQ146">
        <f t="shared" ref="BQ146:BQ167" ca="1" si="192">IF(AND(AI146&gt;0,AI146&lt;$B146),1,0)</f>
        <v>1</v>
      </c>
      <c r="BR146">
        <f t="shared" ref="BR146:BR167" ca="1" si="193">IF(AND(AJ146&gt;0,AJ146&lt;$B146),1,0)</f>
        <v>1</v>
      </c>
      <c r="BU146">
        <f t="shared" ref="BU146:BY167" ca="1" si="194">IF(BD146,V146,$B146)</f>
        <v>15</v>
      </c>
      <c r="BV146">
        <f t="shared" ca="1" si="194"/>
        <v>15</v>
      </c>
      <c r="BW146">
        <f t="shared" ca="1" si="194"/>
        <v>15</v>
      </c>
      <c r="BX146">
        <f t="shared" ca="1" si="194"/>
        <v>15</v>
      </c>
      <c r="BY146">
        <f t="shared" ca="1" si="194"/>
        <v>15</v>
      </c>
      <c r="BZ146">
        <f t="shared" ref="BZ146:CD168" ca="1" si="195">IF(BI146,AA146,$B146)</f>
        <v>15</v>
      </c>
      <c r="CA146">
        <f t="shared" ref="CA146:CA167" ca="1" si="196">IF(BJ146,AB146,$B146)</f>
        <v>15</v>
      </c>
      <c r="CB146">
        <f t="shared" ref="CB146:CB167" ca="1" si="197">IF(BK146,AC146,$B146)</f>
        <v>15</v>
      </c>
      <c r="CC146">
        <f t="shared" ref="CC146:CC167" ca="1" si="198">IF(BL146,AD146,$B146)</f>
        <v>15</v>
      </c>
      <c r="CD146">
        <f t="shared" ref="CD146:CD167" ca="1" si="199">IF(BM146,AE146,$B146)</f>
        <v>15</v>
      </c>
      <c r="CE146">
        <f t="shared" ref="CE146:CI168" ca="1" si="200">IF(BN146,AF146,$B146)</f>
        <v>15</v>
      </c>
      <c r="CF146">
        <f t="shared" ref="CF146:CF167" ca="1" si="201">IF(BO146,AG146,$B146)</f>
        <v>15</v>
      </c>
      <c r="CG146">
        <f t="shared" ref="CG146:CG167" ca="1" si="202">IF(BP146,AH146,$B146)</f>
        <v>15</v>
      </c>
      <c r="CH146">
        <f t="shared" ref="CH146:CH167" ca="1" si="203">IF(BQ146,AI146,$B146)</f>
        <v>15</v>
      </c>
      <c r="CI146">
        <f t="shared" ref="CI146:CI167" ca="1" si="204">IF(BR146,AJ146,$B146)</f>
        <v>15</v>
      </c>
      <c r="CL146">
        <f t="shared" ca="1" si="164"/>
        <v>1</v>
      </c>
      <c r="CM146">
        <f t="shared" ca="1" si="164"/>
        <v>1</v>
      </c>
      <c r="CN146">
        <f t="shared" ca="1" si="164"/>
        <v>1</v>
      </c>
      <c r="CO146">
        <f t="shared" ca="1" si="163"/>
        <v>1</v>
      </c>
      <c r="CP146">
        <f t="shared" ca="1" si="163"/>
        <v>1</v>
      </c>
      <c r="CQ146">
        <f t="shared" ca="1" si="165"/>
        <v>1</v>
      </c>
      <c r="CR146">
        <f t="shared" ca="1" si="166"/>
        <v>1</v>
      </c>
      <c r="CS146">
        <f t="shared" ca="1" si="167"/>
        <v>1</v>
      </c>
      <c r="CT146">
        <f t="shared" ca="1" si="167"/>
        <v>1</v>
      </c>
      <c r="CU146">
        <f t="shared" ca="1" si="167"/>
        <v>1</v>
      </c>
      <c r="CV146">
        <f t="shared" ca="1" si="170"/>
        <v>1</v>
      </c>
      <c r="CW146">
        <f t="shared" ca="1" si="171"/>
        <v>1</v>
      </c>
      <c r="CX146">
        <f t="shared" ca="1" si="172"/>
        <v>1</v>
      </c>
      <c r="CY146">
        <f t="shared" ca="1" si="172"/>
        <v>1</v>
      </c>
      <c r="CZ146">
        <f t="shared" ca="1" si="172"/>
        <v>1</v>
      </c>
      <c r="DC146" cm="1">
        <f t="array" aca="1" ref="DC146" ca="1">IF(BD146,OFFSET(INDIRECT("'"&amp;DT$67&amp;"'!f1"),E146-1,),"")</f>
        <v>1.8191587524488499</v>
      </c>
      <c r="DD146" cm="1">
        <f t="array" aca="1" ref="DD146" ca="1">IF(BE146,OFFSET(INDIRECT("'"&amp;DU$67&amp;"'!f1"),F146-1,),"")</f>
        <v>19.871976072899901</v>
      </c>
      <c r="DE146" cm="1">
        <f t="array" aca="1" ref="DE146" ca="1">IF(BF146,OFFSET(INDIRECT("'"&amp;DV$67&amp;"'!f1"),G146-1,),"")</f>
        <v>8.50395467877388</v>
      </c>
      <c r="DF146" cm="1">
        <f t="array" aca="1" ref="DF146" ca="1">IF(BG146,OFFSET(INDIRECT("'"&amp;DW$67&amp;"'!f1"),H146-1,),"")</f>
        <v>89.182746790349398</v>
      </c>
      <c r="DG146" cm="1">
        <f t="array" aca="1" ref="DG146" ca="1">IF(BH146,OFFSET(INDIRECT("'"&amp;DX$67&amp;"'!f1"),I146-1,),"")</f>
        <v>8.2502661589533002</v>
      </c>
      <c r="DH146" cm="1">
        <f t="array" aca="1" ref="DH146" ca="1">IF(BI146,OFFSET(INDIRECT("'"&amp;DY$67&amp;"'!f1"),J146-1,),"")</f>
        <v>1.8191587524488499</v>
      </c>
      <c r="DI146" cm="1">
        <f t="array" aca="1" ref="DI146" ca="1">IF(BJ146,OFFSET(INDIRECT("'"&amp;DZ$67&amp;"'!f1"),K146-1,),"")</f>
        <v>19.871976072899901</v>
      </c>
      <c r="DJ146" cm="1">
        <f t="array" aca="1" ref="DJ146" ca="1">IF(BK146,OFFSET(INDIRECT("'"&amp;EA$67&amp;"'!f1"),L146-1,),"")</f>
        <v>8.50395467877388</v>
      </c>
      <c r="DK146" cm="1">
        <f t="array" aca="1" ref="DK146" ca="1">IF(BL146,OFFSET(INDIRECT("'"&amp;EB$67&amp;"'!f1"),M146-1,),"")</f>
        <v>89.182746790349398</v>
      </c>
      <c r="DL146" cm="1">
        <f t="array" aca="1" ref="DL146" ca="1">IF(BM146,OFFSET(INDIRECT("'"&amp;EC$67&amp;"'!f1"),N146-1,),"")</f>
        <v>8.2502661589533002</v>
      </c>
      <c r="DM146" cm="1">
        <f t="array" aca="1" ref="DM146" ca="1">IF(BN146,OFFSET(INDIRECT("'"&amp;ED$67&amp;"'!f1"),O146-1,),"")</f>
        <v>1.8191587524488499</v>
      </c>
      <c r="DN146" cm="1">
        <f t="array" aca="1" ref="DN146" ca="1">IF(BO146,OFFSET(INDIRECT("'"&amp;EE$67&amp;"'!f1"),P146-1,),"")</f>
        <v>19.871976072899901</v>
      </c>
      <c r="DO146" cm="1">
        <f t="array" aca="1" ref="DO146" ca="1">IF(BP146,OFFSET(INDIRECT("'"&amp;EF$67&amp;"'!f1"),Q146-1,),"")</f>
        <v>8.50395467877388</v>
      </c>
      <c r="DP146" cm="1">
        <f t="array" aca="1" ref="DP146" ca="1">IF(BQ146,OFFSET(INDIRECT("'"&amp;EG$67&amp;"'!f1"),R146-1,),"")</f>
        <v>89.182746790349398</v>
      </c>
      <c r="DQ146" cm="1">
        <f t="array" aca="1" ref="DQ146" ca="1">IF(BR146,OFFSET(INDIRECT("'"&amp;EH$67&amp;"'!f1"),S146-1,),"")</f>
        <v>8.2502661589533002</v>
      </c>
      <c r="DT146" cm="1">
        <f t="array" aca="1" ref="DT146" ca="1">IF(CL146,OFFSET(INDIRECT("'"&amp;DT$67&amp;"'!f1"),E146-1,),"")</f>
        <v>1.8191587524488499</v>
      </c>
      <c r="DU146" cm="1">
        <f t="array" aca="1" ref="DU146" ca="1">IF(CM146,OFFSET(INDIRECT("'"&amp;DU$67&amp;"'!f1"),F146-1,),"")</f>
        <v>19.871976072899901</v>
      </c>
      <c r="DV146" cm="1">
        <f t="array" aca="1" ref="DV146" ca="1">IF(CN146,OFFSET(INDIRECT("'"&amp;DV$67&amp;"'!f1"),G146-1,),"")</f>
        <v>8.50395467877388</v>
      </c>
      <c r="DW146" cm="1">
        <f t="array" aca="1" ref="DW146" ca="1">IF(CO146,OFFSET(INDIRECT("'"&amp;DW$67&amp;"'!f1"),H146-1,),"")</f>
        <v>89.182746790349398</v>
      </c>
      <c r="DX146" cm="1">
        <f t="array" aca="1" ref="DX146" ca="1">IF(CP146,OFFSET(INDIRECT("'"&amp;DX$67&amp;"'!f1"),I146-1,),"")</f>
        <v>8.2502661589533002</v>
      </c>
      <c r="DY146" cm="1">
        <f t="array" aca="1" ref="DY146" ca="1">IF(CQ146,OFFSET(INDIRECT("'"&amp;DY$67&amp;"'!f1"),J146-1,),"")</f>
        <v>1.8191587524488499</v>
      </c>
      <c r="DZ146" cm="1">
        <f t="array" aca="1" ref="DZ146" ca="1">IF(CR146,OFFSET(INDIRECT("'"&amp;DZ$67&amp;"'!f1"),K146-1,),"")</f>
        <v>19.871976072899901</v>
      </c>
      <c r="EA146" cm="1">
        <f t="array" aca="1" ref="EA146" ca="1">IF(CS146,OFFSET(INDIRECT("'"&amp;EA$67&amp;"'!f1"),L146-1,),"")</f>
        <v>8.50395467877388</v>
      </c>
      <c r="EB146" cm="1">
        <f t="array" aca="1" ref="EB146" ca="1">IF(CT146,OFFSET(INDIRECT("'"&amp;EB$67&amp;"'!f1"),M146-1,),"")</f>
        <v>89.182746790349398</v>
      </c>
      <c r="EC146" cm="1">
        <f t="array" aca="1" ref="EC146" ca="1">IF(CU146,OFFSET(INDIRECT("'"&amp;EC$67&amp;"'!f1"),N146-1,),"")</f>
        <v>8.2502661589533002</v>
      </c>
      <c r="ED146" cm="1">
        <f t="array" aca="1" ref="ED146" ca="1">IF(CV146,OFFSET(INDIRECT("'"&amp;ED$67&amp;"'!f1"),O146-1,),"")</f>
        <v>1.8191587524488499</v>
      </c>
      <c r="EE146" cm="1">
        <f t="array" aca="1" ref="EE146" ca="1">IF(CW146,OFFSET(INDIRECT("'"&amp;EE$67&amp;"'!f1"),P146-1,),"")</f>
        <v>19.871976072899901</v>
      </c>
      <c r="EF146" cm="1">
        <f t="array" aca="1" ref="EF146" ca="1">IF(CX146,OFFSET(INDIRECT("'"&amp;EF$67&amp;"'!f1"),Q146-1,),"")</f>
        <v>8.50395467877388</v>
      </c>
      <c r="EG146" cm="1">
        <f t="array" aca="1" ref="EG146" ca="1">IF(CY146,OFFSET(INDIRECT("'"&amp;EG$67&amp;"'!f1"),R146-1,),"")</f>
        <v>89.182746790349398</v>
      </c>
      <c r="EH146" cm="1">
        <f t="array" aca="1" ref="EH146" ca="1">IF(CZ146,OFFSET(INDIRECT("'"&amp;EH$67&amp;"'!f1"),S146-1,),"")</f>
        <v>8.2502661589533002</v>
      </c>
      <c r="EK146" cm="1">
        <f t="array" aca="1" ref="EK146" ca="1">IF(ISNA(E146),0,OFFSET(INDIRECT("'"&amp;EK$67&amp;"'!g1"),E146-1,)*CL146)</f>
        <v>1</v>
      </c>
      <c r="EL146" cm="1">
        <f t="array" aca="1" ref="EL146" ca="1">IF(ISNA(F146),0,OFFSET(INDIRECT("'"&amp;EL$67&amp;"'!g1"),F146-1,)*CM146)</f>
        <v>5</v>
      </c>
      <c r="EM146" cm="1">
        <f t="array" aca="1" ref="EM146" ca="1">IF(ISNA(G146),0,OFFSET(INDIRECT("'"&amp;EM$67&amp;"'!g1"),G146-1,)*CN146)</f>
        <v>12</v>
      </c>
      <c r="EN146" cm="1">
        <f t="array" aca="1" ref="EN146" ca="1">IF(ISNA(H146),0,OFFSET(INDIRECT("'"&amp;EN$67&amp;"'!g1"),H146-1,)*CO146)</f>
        <v>6</v>
      </c>
      <c r="EO146" cm="1">
        <f t="array" aca="1" ref="EO146" ca="1">IF(ISNA(I146),0,OFFSET(INDIRECT("'"&amp;EO$67&amp;"'!g1"),I146-1,)*CP146)</f>
        <v>2964</v>
      </c>
      <c r="EP146" cm="1">
        <f t="array" aca="1" ref="EP146" ca="1">IF(ISNA(J146),0,OFFSET(INDIRECT("'"&amp;EP$67&amp;"'!g1"),J146-1,)*CQ146)</f>
        <v>1</v>
      </c>
      <c r="EQ146" cm="1">
        <f t="array" aca="1" ref="EQ146" ca="1">IF(ISNA(K146),0,OFFSET(INDIRECT("'"&amp;EQ$67&amp;"'!g1"),K146-1,)*CR146)</f>
        <v>5</v>
      </c>
      <c r="ER146" cm="1">
        <f t="array" aca="1" ref="ER146" ca="1">IF(ISNA(L146),0,OFFSET(INDIRECT("'"&amp;ER$67&amp;"'!g1"),L146-1,)*CS146)</f>
        <v>12</v>
      </c>
      <c r="ES146" cm="1">
        <f t="array" aca="1" ref="ES146" ca="1">IF(ISNA(M146),0,OFFSET(INDIRECT("'"&amp;ES$67&amp;"'!g1"),M146-1,)*CT146)</f>
        <v>6</v>
      </c>
      <c r="ET146" cm="1">
        <f t="array" aca="1" ref="ET146" ca="1">IF(ISNA(N146),0,OFFSET(INDIRECT("'"&amp;ET$67&amp;"'!g1"),N146-1,)*CU146)</f>
        <v>2964</v>
      </c>
      <c r="EU146" cm="1">
        <f t="array" aca="1" ref="EU146" ca="1">IF(ISNA(O146),0,OFFSET(INDIRECT("'"&amp;EU$67&amp;"'!g1"),O146-1,)*CV146)</f>
        <v>1</v>
      </c>
      <c r="EV146" cm="1">
        <f t="array" aca="1" ref="EV146" ca="1">IF(ISNA(P146),0,OFFSET(INDIRECT("'"&amp;EV$67&amp;"'!g1"),P146-1,)*CW146)</f>
        <v>5</v>
      </c>
      <c r="EW146" cm="1">
        <f t="array" aca="1" ref="EW146" ca="1">IF(ISNA(Q146),0,OFFSET(INDIRECT("'"&amp;EW$67&amp;"'!g1"),Q146-1,)*CX146)</f>
        <v>12</v>
      </c>
      <c r="EX146" cm="1">
        <f t="array" aca="1" ref="EX146" ca="1">IF(ISNA(R146),0,OFFSET(INDIRECT("'"&amp;EX$67&amp;"'!g1"),R146-1,)*CY146)</f>
        <v>6</v>
      </c>
      <c r="EY146" cm="1">
        <f t="array" aca="1" ref="EY146" ca="1">IF(ISNA(S146),0,OFFSET(INDIRECT("'"&amp;EY$67&amp;"'!g1"),S146-1,)*CZ146)</f>
        <v>2964</v>
      </c>
      <c r="FB146" s="10" cm="1">
        <f t="array" aca="1" ref="FB146" ca="1">IF(ISNA(E146),0,OFFSET(INDIRECT("'"&amp;EK$67&amp;"'!h1"),E146-1,))</f>
        <v>1</v>
      </c>
      <c r="FC146" s="10" cm="1">
        <f t="array" aca="1" ref="FC146" ca="1">IF(ISNA(F146),0,OFFSET(INDIRECT("'"&amp;EL$67&amp;"'!h1"),F146-1,))</f>
        <v>10000</v>
      </c>
      <c r="FD146" s="10" cm="1">
        <f t="array" aca="1" ref="FD146" ca="1">IF(ISNA(G146),0,OFFSET(INDIRECT("'"&amp;EM$67&amp;"'!h1"),G146-1,))</f>
        <v>10000</v>
      </c>
      <c r="FE146" s="10" cm="1">
        <f t="array" aca="1" ref="FE146" ca="1">IF(ISNA(H146),0,OFFSET(INDIRECT("'"&amp;EN$67&amp;"'!h1"),H146-1,))</f>
        <v>10000</v>
      </c>
      <c r="FF146" s="10" cm="1">
        <f t="array" aca="1" ref="FF146" ca="1">IF(ISNA(I146),0,OFFSET(INDIRECT("'"&amp;EO$67&amp;"'!h1"),I146-1,))</f>
        <v>10000</v>
      </c>
      <c r="FG146" s="10" cm="1">
        <f t="array" aca="1" ref="FG146" ca="1">IF(ISNA(J146),0,OFFSET(INDIRECT("'"&amp;EP$67&amp;"'!h1"),J146-1,))</f>
        <v>1</v>
      </c>
      <c r="FH146" s="10" cm="1">
        <f t="array" aca="1" ref="FH146" ca="1">IF(ISNA(K146),0,OFFSET(INDIRECT("'"&amp;EQ$67&amp;"'!h1"),K146-1,))</f>
        <v>10000</v>
      </c>
      <c r="FI146" s="10" cm="1">
        <f t="array" aca="1" ref="FI146" ca="1">IF(ISNA(L146),0,OFFSET(INDIRECT("'"&amp;ER$67&amp;"'!h1"),L146-1,))</f>
        <v>10000</v>
      </c>
      <c r="FJ146" s="10" cm="1">
        <f t="array" aca="1" ref="FJ146" ca="1">IF(ISNA(M146),0,OFFSET(INDIRECT("'"&amp;ES$67&amp;"'!h1"),M146-1,))</f>
        <v>10000</v>
      </c>
      <c r="FK146" s="10" cm="1">
        <f t="array" aca="1" ref="FK146" ca="1">IF(ISNA(N146),0,OFFSET(INDIRECT("'"&amp;ET$67&amp;"'!h1"),N146-1,))</f>
        <v>10000</v>
      </c>
      <c r="FL146" s="10" cm="1">
        <f t="array" aca="1" ref="FL146" ca="1">IF(ISNA(O146),0,OFFSET(INDIRECT("'"&amp;EU$67&amp;"'!h1"),O146-1,))</f>
        <v>1</v>
      </c>
      <c r="FM146" s="10" cm="1">
        <f t="array" aca="1" ref="FM146" ca="1">IF(ISNA(P146),0,OFFSET(INDIRECT("'"&amp;EV$67&amp;"'!h1"),P146-1,))</f>
        <v>10000</v>
      </c>
      <c r="FN146" s="10" cm="1">
        <f t="array" aca="1" ref="FN146" ca="1">IF(ISNA(Q146),0,OFFSET(INDIRECT("'"&amp;EW$67&amp;"'!h1"),Q146-1,))</f>
        <v>10000</v>
      </c>
      <c r="FO146" s="10" cm="1">
        <f t="array" aca="1" ref="FO146" ca="1">IF(ISNA(R146),0,OFFSET(INDIRECT("'"&amp;EX$67&amp;"'!h1"),R146-1,))</f>
        <v>10000</v>
      </c>
      <c r="FP146" s="10" cm="1">
        <f t="array" aca="1" ref="FP146" ca="1">IF(ISNA(S146),0,OFFSET(INDIRECT("'"&amp;EY$67&amp;"'!h1"),S146-1,))</f>
        <v>10000</v>
      </c>
      <c r="FQ146" s="10"/>
      <c r="FS146">
        <f t="shared" ca="1" si="160"/>
        <v>73</v>
      </c>
      <c r="FT146" t="e">
        <f t="shared" ca="1" si="156"/>
        <v>#N/A</v>
      </c>
      <c r="FU146" t="e">
        <f t="shared" ca="1" si="157"/>
        <v>#N/A</v>
      </c>
      <c r="FV146" t="e">
        <f t="shared" ca="1" si="158"/>
        <v>#N/A</v>
      </c>
      <c r="FW146" s="4" t="e">
        <f t="shared" ca="1" si="161"/>
        <v>#N/A</v>
      </c>
      <c r="FX146" s="5" t="e">
        <f t="shared" ca="1" si="162"/>
        <v>#N/A</v>
      </c>
    </row>
    <row r="147" spans="1:180" x14ac:dyDescent="0.2">
      <c r="A147" t="str" cm="1">
        <f t="array" aca="1" ref="A147" ca="1">INDIRECT($A$67&amp;"!A"&amp;ROW(C147)+$B$65)</f>
        <v>[[74,5,15]]</v>
      </c>
      <c r="B147" cm="1">
        <f t="array" aca="1" ref="B147" ca="1">INDIRECT($A$67&amp;"!b"&amp;ROW(C147)+$B$65)</f>
        <v>74</v>
      </c>
      <c r="C147">
        <f t="shared" ca="1" si="159"/>
        <v>15</v>
      </c>
      <c r="D147">
        <f>best!D107</f>
        <v>16</v>
      </c>
      <c r="E147">
        <f t="shared" ca="1" si="168"/>
        <v>104</v>
      </c>
      <c r="F147">
        <f t="shared" ca="1" si="168"/>
        <v>104</v>
      </c>
      <c r="G147">
        <f t="shared" ca="1" si="168"/>
        <v>104</v>
      </c>
      <c r="H147">
        <f t="shared" ca="1" si="168"/>
        <v>96</v>
      </c>
      <c r="I147">
        <f t="shared" ca="1" si="168"/>
        <v>105</v>
      </c>
      <c r="J147">
        <f t="shared" ca="1" si="168"/>
        <v>104</v>
      </c>
      <c r="K147">
        <f t="shared" ca="1" si="168"/>
        <v>104</v>
      </c>
      <c r="L147">
        <f t="shared" ca="1" si="168"/>
        <v>104</v>
      </c>
      <c r="M147">
        <f t="shared" ca="1" si="168"/>
        <v>96</v>
      </c>
      <c r="N147">
        <f t="shared" ca="1" si="168"/>
        <v>105</v>
      </c>
      <c r="O147">
        <f t="shared" ca="1" si="168"/>
        <v>104</v>
      </c>
      <c r="P147">
        <f t="shared" ca="1" si="168"/>
        <v>104</v>
      </c>
      <c r="Q147">
        <f t="shared" ca="1" si="168"/>
        <v>104</v>
      </c>
      <c r="R147">
        <f t="shared" ca="1" si="168"/>
        <v>96</v>
      </c>
      <c r="S147">
        <f t="shared" ca="1" si="168"/>
        <v>105</v>
      </c>
      <c r="V147" cm="1">
        <f t="array" aca="1" ref="V147" ca="1">IF(ISNA(E147),,OFFSET(INDIRECT("'"&amp;V$67&amp;"'!d1"),E147-1,))</f>
        <v>15</v>
      </c>
      <c r="W147" cm="1">
        <f t="array" aca="1" ref="W147" ca="1">IF(ISNA(F147),,OFFSET(INDIRECT("'"&amp;W$67&amp;"'!d1"),F147-1,))</f>
        <v>15</v>
      </c>
      <c r="X147" cm="1">
        <f t="array" aca="1" ref="X147" ca="1">IF(ISNA(G147),,OFFSET(INDIRECT("'"&amp;X$67&amp;"'!d1"),G147-1,))</f>
        <v>15</v>
      </c>
      <c r="Y147" cm="1">
        <f t="array" aca="1" ref="Y147" ca="1">IF(ISNA(H147),,OFFSET(INDIRECT("'"&amp;Y$67&amp;"'!d1"),H147-1,))</f>
        <v>15</v>
      </c>
      <c r="Z147" cm="1">
        <f t="array" aca="1" ref="Z147" ca="1">IF(ISNA(I147),,OFFSET(INDIRECT("'"&amp;Z$67&amp;"'!d1"),I147-1,))</f>
        <v>15</v>
      </c>
      <c r="AA147" cm="1">
        <f t="array" aca="1" ref="AA147" ca="1">IF(ISNA(J147),,OFFSET(INDIRECT("'"&amp;AA$67&amp;"'!d1"),J147-1,))</f>
        <v>15</v>
      </c>
      <c r="AB147" cm="1">
        <f t="array" aca="1" ref="AB147" ca="1">IF(ISNA(K147),,OFFSET(INDIRECT("'"&amp;AB$67&amp;"'!d1"),K147-1,))</f>
        <v>15</v>
      </c>
      <c r="AC147" cm="1">
        <f t="array" aca="1" ref="AC147" ca="1">IF(ISNA(L147),,OFFSET(INDIRECT("'"&amp;AC$67&amp;"'!d1"),L147-1,))</f>
        <v>15</v>
      </c>
      <c r="AD147" cm="1">
        <f t="array" aca="1" ref="AD147" ca="1">IF(ISNA(M147),,OFFSET(INDIRECT("'"&amp;AD$67&amp;"'!d1"),M147-1,))</f>
        <v>15</v>
      </c>
      <c r="AE147" cm="1">
        <f t="array" aca="1" ref="AE147" ca="1">IF(ISNA(N147),,OFFSET(INDIRECT("'"&amp;AE$67&amp;"'!d1"),N147-1,))</f>
        <v>15</v>
      </c>
      <c r="AF147" cm="1">
        <f t="array" aca="1" ref="AF147" ca="1">IF(ISNA(O147),,OFFSET(INDIRECT("'"&amp;AF$67&amp;"'!d1"),O147-1,))</f>
        <v>15</v>
      </c>
      <c r="AG147" cm="1">
        <f t="array" aca="1" ref="AG147" ca="1">IF(ISNA(P147),,OFFSET(INDIRECT("'"&amp;AG$67&amp;"'!d1"),P147-1,))</f>
        <v>15</v>
      </c>
      <c r="AH147" cm="1">
        <f t="array" aca="1" ref="AH147" ca="1">IF(ISNA(Q147),,OFFSET(INDIRECT("'"&amp;AH$67&amp;"'!d1"),Q147-1,))</f>
        <v>15</v>
      </c>
      <c r="AI147" cm="1">
        <f t="array" aca="1" ref="AI147" ca="1">IF(ISNA(R147),,OFFSET(INDIRECT("'"&amp;AI$67&amp;"'!d1"),R147-1,))</f>
        <v>15</v>
      </c>
      <c r="AJ147" cm="1">
        <f t="array" aca="1" ref="AJ147" ca="1">IF(ISNA(S147),,OFFSET(INDIRECT("'"&amp;AJ$67&amp;"'!d1"),S147-1,))</f>
        <v>15</v>
      </c>
      <c r="AM147">
        <f t="shared" ca="1" si="169"/>
        <v>0</v>
      </c>
      <c r="AN147">
        <f t="shared" ca="1" si="169"/>
        <v>0</v>
      </c>
      <c r="AO147">
        <f t="shared" ca="1" si="169"/>
        <v>0</v>
      </c>
      <c r="AP147">
        <f t="shared" ca="1" si="169"/>
        <v>0</v>
      </c>
      <c r="AQ147">
        <f t="shared" ca="1" si="169"/>
        <v>0</v>
      </c>
      <c r="AR147">
        <f t="shared" ca="1" si="173"/>
        <v>0</v>
      </c>
      <c r="AS147">
        <f t="shared" ca="1" si="174"/>
        <v>0</v>
      </c>
      <c r="AT147">
        <f t="shared" ca="1" si="175"/>
        <v>0</v>
      </c>
      <c r="AU147">
        <f t="shared" ca="1" si="176"/>
        <v>0</v>
      </c>
      <c r="AV147">
        <f t="shared" ca="1" si="177"/>
        <v>0</v>
      </c>
      <c r="AW147">
        <f t="shared" ca="1" si="178"/>
        <v>0</v>
      </c>
      <c r="AX147">
        <f t="shared" ca="1" si="179"/>
        <v>0</v>
      </c>
      <c r="AY147">
        <f t="shared" ca="1" si="180"/>
        <v>0</v>
      </c>
      <c r="AZ147">
        <f t="shared" ca="1" si="181"/>
        <v>0</v>
      </c>
      <c r="BA147">
        <f t="shared" ca="1" si="182"/>
        <v>0</v>
      </c>
      <c r="BD147">
        <f t="shared" ca="1" si="183"/>
        <v>1</v>
      </c>
      <c r="BE147">
        <f t="shared" ca="1" si="183"/>
        <v>1</v>
      </c>
      <c r="BF147">
        <f t="shared" ca="1" si="183"/>
        <v>1</v>
      </c>
      <c r="BG147">
        <f t="shared" ca="1" si="183"/>
        <v>1</v>
      </c>
      <c r="BH147">
        <f t="shared" ca="1" si="183"/>
        <v>1</v>
      </c>
      <c r="BI147">
        <f t="shared" ca="1" si="184"/>
        <v>1</v>
      </c>
      <c r="BJ147">
        <f t="shared" ca="1" si="185"/>
        <v>1</v>
      </c>
      <c r="BK147">
        <f t="shared" ca="1" si="186"/>
        <v>1</v>
      </c>
      <c r="BL147">
        <f t="shared" ca="1" si="187"/>
        <v>1</v>
      </c>
      <c r="BM147">
        <f t="shared" ca="1" si="188"/>
        <v>1</v>
      </c>
      <c r="BN147">
        <f t="shared" ca="1" si="189"/>
        <v>1</v>
      </c>
      <c r="BO147">
        <f t="shared" ca="1" si="190"/>
        <v>1</v>
      </c>
      <c r="BP147">
        <f t="shared" ca="1" si="191"/>
        <v>1</v>
      </c>
      <c r="BQ147">
        <f t="shared" ca="1" si="192"/>
        <v>1</v>
      </c>
      <c r="BR147">
        <f t="shared" ca="1" si="193"/>
        <v>1</v>
      </c>
      <c r="BU147">
        <f t="shared" ca="1" si="194"/>
        <v>15</v>
      </c>
      <c r="BV147">
        <f t="shared" ca="1" si="194"/>
        <v>15</v>
      </c>
      <c r="BW147">
        <f t="shared" ca="1" si="194"/>
        <v>15</v>
      </c>
      <c r="BX147">
        <f t="shared" ca="1" si="194"/>
        <v>15</v>
      </c>
      <c r="BY147">
        <f t="shared" ca="1" si="194"/>
        <v>15</v>
      </c>
      <c r="BZ147">
        <f t="shared" ca="1" si="195"/>
        <v>15</v>
      </c>
      <c r="CA147">
        <f t="shared" ca="1" si="196"/>
        <v>15</v>
      </c>
      <c r="CB147">
        <f t="shared" ca="1" si="197"/>
        <v>15</v>
      </c>
      <c r="CC147">
        <f t="shared" ca="1" si="198"/>
        <v>15</v>
      </c>
      <c r="CD147">
        <f t="shared" ca="1" si="199"/>
        <v>15</v>
      </c>
      <c r="CE147">
        <f t="shared" ca="1" si="200"/>
        <v>15</v>
      </c>
      <c r="CF147">
        <f t="shared" ca="1" si="201"/>
        <v>15</v>
      </c>
      <c r="CG147">
        <f t="shared" ca="1" si="202"/>
        <v>15</v>
      </c>
      <c r="CH147">
        <f t="shared" ca="1" si="203"/>
        <v>15</v>
      </c>
      <c r="CI147">
        <f t="shared" ca="1" si="204"/>
        <v>15</v>
      </c>
      <c r="CL147">
        <f t="shared" ca="1" si="164"/>
        <v>1</v>
      </c>
      <c r="CM147">
        <f t="shared" ca="1" si="164"/>
        <v>1</v>
      </c>
      <c r="CN147">
        <f t="shared" ca="1" si="164"/>
        <v>1</v>
      </c>
      <c r="CO147">
        <f t="shared" ca="1" si="163"/>
        <v>1</v>
      </c>
      <c r="CP147">
        <f t="shared" ca="1" si="163"/>
        <v>1</v>
      </c>
      <c r="CQ147">
        <f t="shared" ca="1" si="165"/>
        <v>1</v>
      </c>
      <c r="CR147">
        <f t="shared" ca="1" si="166"/>
        <v>1</v>
      </c>
      <c r="CS147">
        <f t="shared" ca="1" si="167"/>
        <v>1</v>
      </c>
      <c r="CT147">
        <f t="shared" ca="1" si="167"/>
        <v>1</v>
      </c>
      <c r="CU147">
        <f t="shared" ca="1" si="167"/>
        <v>1</v>
      </c>
      <c r="CV147">
        <f t="shared" ca="1" si="170"/>
        <v>1</v>
      </c>
      <c r="CW147">
        <f t="shared" ca="1" si="171"/>
        <v>1</v>
      </c>
      <c r="CX147">
        <f t="shared" ca="1" si="172"/>
        <v>1</v>
      </c>
      <c r="CY147">
        <f t="shared" ca="1" si="172"/>
        <v>1</v>
      </c>
      <c r="CZ147">
        <f t="shared" ca="1" si="172"/>
        <v>1</v>
      </c>
      <c r="DC147" cm="1">
        <f t="array" aca="1" ref="DC147" ca="1">IF(BD147,OFFSET(INDIRECT("'"&amp;DT$67&amp;"'!f1"),E147-1,),"")</f>
        <v>1.8477418646216299</v>
      </c>
      <c r="DD147" cm="1">
        <f t="array" aca="1" ref="DD147" ca="1">IF(BE147,OFFSET(INDIRECT("'"&amp;DU$67&amp;"'!f1"),F147-1,),"")</f>
        <v>20.1412070365622</v>
      </c>
      <c r="DE147" cm="1">
        <f t="array" aca="1" ref="DE147" ca="1">IF(BF147,OFFSET(INDIRECT("'"&amp;DV$67&amp;"'!f1"),G147-1,),"")</f>
        <v>8.5032669724896497</v>
      </c>
      <c r="DF147" cm="1">
        <f t="array" aca="1" ref="DF147" ca="1">IF(BG147,OFFSET(INDIRECT("'"&amp;DW$67&amp;"'!f1"),H147-1,),"")</f>
        <v>90.537834465503593</v>
      </c>
      <c r="DG147" cm="1">
        <f t="array" aca="1" ref="DG147" ca="1">IF(BH147,OFFSET(INDIRECT("'"&amp;DX$67&amp;"'!f1"),I147-1,),"")</f>
        <v>8.3167865267023409</v>
      </c>
      <c r="DH147" cm="1">
        <f t="array" aca="1" ref="DH147" ca="1">IF(BI147,OFFSET(INDIRECT("'"&amp;DY$67&amp;"'!f1"),J147-1,),"")</f>
        <v>1.8477418646216299</v>
      </c>
      <c r="DI147" cm="1">
        <f t="array" aca="1" ref="DI147" ca="1">IF(BJ147,OFFSET(INDIRECT("'"&amp;DZ$67&amp;"'!f1"),K147-1,),"")</f>
        <v>20.1412070365622</v>
      </c>
      <c r="DJ147" cm="1">
        <f t="array" aca="1" ref="DJ147" ca="1">IF(BK147,OFFSET(INDIRECT("'"&amp;EA$67&amp;"'!f1"),L147-1,),"")</f>
        <v>8.5032669724896497</v>
      </c>
      <c r="DK147" cm="1">
        <f t="array" aca="1" ref="DK147" ca="1">IF(BL147,OFFSET(INDIRECT("'"&amp;EB$67&amp;"'!f1"),M147-1,),"")</f>
        <v>90.537834465503593</v>
      </c>
      <c r="DL147" cm="1">
        <f t="array" aca="1" ref="DL147" ca="1">IF(BM147,OFFSET(INDIRECT("'"&amp;EC$67&amp;"'!f1"),N147-1,),"")</f>
        <v>8.3167865267023409</v>
      </c>
      <c r="DM147" cm="1">
        <f t="array" aca="1" ref="DM147" ca="1">IF(BN147,OFFSET(INDIRECT("'"&amp;ED$67&amp;"'!f1"),O147-1,),"")</f>
        <v>1.8477418646216299</v>
      </c>
      <c r="DN147" cm="1">
        <f t="array" aca="1" ref="DN147" ca="1">IF(BO147,OFFSET(INDIRECT("'"&amp;EE$67&amp;"'!f1"),P147-1,),"")</f>
        <v>20.1412070365622</v>
      </c>
      <c r="DO147" cm="1">
        <f t="array" aca="1" ref="DO147" ca="1">IF(BP147,OFFSET(INDIRECT("'"&amp;EF$67&amp;"'!f1"),Q147-1,),"")</f>
        <v>8.5032669724896497</v>
      </c>
      <c r="DP147" cm="1">
        <f t="array" aca="1" ref="DP147" ca="1">IF(BQ147,OFFSET(INDIRECT("'"&amp;EG$67&amp;"'!f1"),R147-1,),"")</f>
        <v>90.537834465503593</v>
      </c>
      <c r="DQ147" cm="1">
        <f t="array" aca="1" ref="DQ147" ca="1">IF(BR147,OFFSET(INDIRECT("'"&amp;EH$67&amp;"'!f1"),S147-1,),"")</f>
        <v>8.3167865267023409</v>
      </c>
      <c r="DT147" cm="1">
        <f t="array" aca="1" ref="DT147" ca="1">IF(CL147,OFFSET(INDIRECT("'"&amp;DT$67&amp;"'!f1"),E147-1,),"")</f>
        <v>1.8477418646216299</v>
      </c>
      <c r="DU147" cm="1">
        <f t="array" aca="1" ref="DU147" ca="1">IF(CM147,OFFSET(INDIRECT("'"&amp;DU$67&amp;"'!f1"),F147-1,),"")</f>
        <v>20.1412070365622</v>
      </c>
      <c r="DV147" cm="1">
        <f t="array" aca="1" ref="DV147" ca="1">IF(CN147,OFFSET(INDIRECT("'"&amp;DV$67&amp;"'!f1"),G147-1,),"")</f>
        <v>8.5032669724896497</v>
      </c>
      <c r="DW147" cm="1">
        <f t="array" aca="1" ref="DW147" ca="1">IF(CO147,OFFSET(INDIRECT("'"&amp;DW$67&amp;"'!f1"),H147-1,),"")</f>
        <v>90.537834465503593</v>
      </c>
      <c r="DX147" cm="1">
        <f t="array" aca="1" ref="DX147" ca="1">IF(CP147,OFFSET(INDIRECT("'"&amp;DX$67&amp;"'!f1"),I147-1,),"")</f>
        <v>8.3167865267023409</v>
      </c>
      <c r="DY147" cm="1">
        <f t="array" aca="1" ref="DY147" ca="1">IF(CQ147,OFFSET(INDIRECT("'"&amp;DY$67&amp;"'!f1"),J147-1,),"")</f>
        <v>1.8477418646216299</v>
      </c>
      <c r="DZ147" cm="1">
        <f t="array" aca="1" ref="DZ147" ca="1">IF(CR147,OFFSET(INDIRECT("'"&amp;DZ$67&amp;"'!f1"),K147-1,),"")</f>
        <v>20.1412070365622</v>
      </c>
      <c r="EA147" cm="1">
        <f t="array" aca="1" ref="EA147" ca="1">IF(CS147,OFFSET(INDIRECT("'"&amp;EA$67&amp;"'!f1"),L147-1,),"")</f>
        <v>8.5032669724896497</v>
      </c>
      <c r="EB147" cm="1">
        <f t="array" aca="1" ref="EB147" ca="1">IF(CT147,OFFSET(INDIRECT("'"&amp;EB$67&amp;"'!f1"),M147-1,),"")</f>
        <v>90.537834465503593</v>
      </c>
      <c r="EC147" cm="1">
        <f t="array" aca="1" ref="EC147" ca="1">IF(CU147,OFFSET(INDIRECT("'"&amp;EC$67&amp;"'!f1"),N147-1,),"")</f>
        <v>8.3167865267023409</v>
      </c>
      <c r="ED147" cm="1">
        <f t="array" aca="1" ref="ED147" ca="1">IF(CV147,OFFSET(INDIRECT("'"&amp;ED$67&amp;"'!f1"),O147-1,),"")</f>
        <v>1.8477418646216299</v>
      </c>
      <c r="EE147" cm="1">
        <f t="array" aca="1" ref="EE147" ca="1">IF(CW147,OFFSET(INDIRECT("'"&amp;EE$67&amp;"'!f1"),P147-1,),"")</f>
        <v>20.1412070365622</v>
      </c>
      <c r="EF147" cm="1">
        <f t="array" aca="1" ref="EF147" ca="1">IF(CX147,OFFSET(INDIRECT("'"&amp;EF$67&amp;"'!f1"),Q147-1,),"")</f>
        <v>8.5032669724896497</v>
      </c>
      <c r="EG147" cm="1">
        <f t="array" aca="1" ref="EG147" ca="1">IF(CY147,OFFSET(INDIRECT("'"&amp;EG$67&amp;"'!f1"),R147-1,),"")</f>
        <v>90.537834465503593</v>
      </c>
      <c r="EH147" cm="1">
        <f t="array" aca="1" ref="EH147" ca="1">IF(CZ147,OFFSET(INDIRECT("'"&amp;EH$67&amp;"'!f1"),S147-1,),"")</f>
        <v>8.3167865267023409</v>
      </c>
      <c r="EK147" cm="1">
        <f t="array" aca="1" ref="EK147" ca="1">IF(ISNA(E147),0,OFFSET(INDIRECT("'"&amp;EK$67&amp;"'!g1"),E147-1,)*CL147)</f>
        <v>1</v>
      </c>
      <c r="EL147" cm="1">
        <f t="array" aca="1" ref="EL147" ca="1">IF(ISNA(F147),0,OFFSET(INDIRECT("'"&amp;EL$67&amp;"'!g1"),F147-1,)*CM147)</f>
        <v>12</v>
      </c>
      <c r="EM147" cm="1">
        <f t="array" aca="1" ref="EM147" ca="1">IF(ISNA(G147),0,OFFSET(INDIRECT("'"&amp;EM$67&amp;"'!g1"),G147-1,)*CN147)</f>
        <v>11</v>
      </c>
      <c r="EN147" cm="1">
        <f t="array" aca="1" ref="EN147" ca="1">IF(ISNA(H147),0,OFFSET(INDIRECT("'"&amp;EN$67&amp;"'!g1"),H147-1,)*CO147)</f>
        <v>11</v>
      </c>
      <c r="EO147" cm="1">
        <f t="array" aca="1" ref="EO147" ca="1">IF(ISNA(I147),0,OFFSET(INDIRECT("'"&amp;EO$67&amp;"'!g1"),I147-1,)*CP147)</f>
        <v>2305</v>
      </c>
      <c r="EP147" cm="1">
        <f t="array" aca="1" ref="EP147" ca="1">IF(ISNA(J147),0,OFFSET(INDIRECT("'"&amp;EP$67&amp;"'!g1"),J147-1,)*CQ147)</f>
        <v>1</v>
      </c>
      <c r="EQ147" cm="1">
        <f t="array" aca="1" ref="EQ147" ca="1">IF(ISNA(K147),0,OFFSET(INDIRECT("'"&amp;EQ$67&amp;"'!g1"),K147-1,)*CR147)</f>
        <v>12</v>
      </c>
      <c r="ER147" cm="1">
        <f t="array" aca="1" ref="ER147" ca="1">IF(ISNA(L147),0,OFFSET(INDIRECT("'"&amp;ER$67&amp;"'!g1"),L147-1,)*CS147)</f>
        <v>11</v>
      </c>
      <c r="ES147" cm="1">
        <f t="array" aca="1" ref="ES147" ca="1">IF(ISNA(M147),0,OFFSET(INDIRECT("'"&amp;ES$67&amp;"'!g1"),M147-1,)*CT147)</f>
        <v>11</v>
      </c>
      <c r="ET147" cm="1">
        <f t="array" aca="1" ref="ET147" ca="1">IF(ISNA(N147),0,OFFSET(INDIRECT("'"&amp;ET$67&amp;"'!g1"),N147-1,)*CU147)</f>
        <v>2305</v>
      </c>
      <c r="EU147" cm="1">
        <f t="array" aca="1" ref="EU147" ca="1">IF(ISNA(O147),0,OFFSET(INDIRECT("'"&amp;EU$67&amp;"'!g1"),O147-1,)*CV147)</f>
        <v>1</v>
      </c>
      <c r="EV147" cm="1">
        <f t="array" aca="1" ref="EV147" ca="1">IF(ISNA(P147),0,OFFSET(INDIRECT("'"&amp;EV$67&amp;"'!g1"),P147-1,)*CW147)</f>
        <v>12</v>
      </c>
      <c r="EW147" cm="1">
        <f t="array" aca="1" ref="EW147" ca="1">IF(ISNA(Q147),0,OFFSET(INDIRECT("'"&amp;EW$67&amp;"'!g1"),Q147-1,)*CX147)</f>
        <v>11</v>
      </c>
      <c r="EX147" cm="1">
        <f t="array" aca="1" ref="EX147" ca="1">IF(ISNA(R147),0,OFFSET(INDIRECT("'"&amp;EX$67&amp;"'!g1"),R147-1,)*CY147)</f>
        <v>11</v>
      </c>
      <c r="EY147" cm="1">
        <f t="array" aca="1" ref="EY147" ca="1">IF(ISNA(S147),0,OFFSET(INDIRECT("'"&amp;EY$67&amp;"'!g1"),S147-1,)*CZ147)</f>
        <v>2305</v>
      </c>
      <c r="FB147" s="10" cm="1">
        <f t="array" aca="1" ref="FB147" ca="1">IF(ISNA(E147),0,OFFSET(INDIRECT("'"&amp;EK$67&amp;"'!h1"),E147-1,))</f>
        <v>1</v>
      </c>
      <c r="FC147" s="10" cm="1">
        <f t="array" aca="1" ref="FC147" ca="1">IF(ISNA(F147),0,OFFSET(INDIRECT("'"&amp;EL$67&amp;"'!h1"),F147-1,))</f>
        <v>10000</v>
      </c>
      <c r="FD147" s="10" cm="1">
        <f t="array" aca="1" ref="FD147" ca="1">IF(ISNA(G147),0,OFFSET(INDIRECT("'"&amp;EM$67&amp;"'!h1"),G147-1,))</f>
        <v>10000</v>
      </c>
      <c r="FE147" s="10" cm="1">
        <f t="array" aca="1" ref="FE147" ca="1">IF(ISNA(H147),0,OFFSET(INDIRECT("'"&amp;EN$67&amp;"'!h1"),H147-1,))</f>
        <v>10000</v>
      </c>
      <c r="FF147" s="10" cm="1">
        <f t="array" aca="1" ref="FF147" ca="1">IF(ISNA(I147),0,OFFSET(INDIRECT("'"&amp;EO$67&amp;"'!h1"),I147-1,))</f>
        <v>10000</v>
      </c>
      <c r="FG147" s="10" cm="1">
        <f t="array" aca="1" ref="FG147" ca="1">IF(ISNA(J147),0,OFFSET(INDIRECT("'"&amp;EP$67&amp;"'!h1"),J147-1,))</f>
        <v>1</v>
      </c>
      <c r="FH147" s="10" cm="1">
        <f t="array" aca="1" ref="FH147" ca="1">IF(ISNA(K147),0,OFFSET(INDIRECT("'"&amp;EQ$67&amp;"'!h1"),K147-1,))</f>
        <v>10000</v>
      </c>
      <c r="FI147" s="10" cm="1">
        <f t="array" aca="1" ref="FI147" ca="1">IF(ISNA(L147),0,OFFSET(INDIRECT("'"&amp;ER$67&amp;"'!h1"),L147-1,))</f>
        <v>10000</v>
      </c>
      <c r="FJ147" s="10" cm="1">
        <f t="array" aca="1" ref="FJ147" ca="1">IF(ISNA(M147),0,OFFSET(INDIRECT("'"&amp;ES$67&amp;"'!h1"),M147-1,))</f>
        <v>10000</v>
      </c>
      <c r="FK147" s="10" cm="1">
        <f t="array" aca="1" ref="FK147" ca="1">IF(ISNA(N147),0,OFFSET(INDIRECT("'"&amp;ET$67&amp;"'!h1"),N147-1,))</f>
        <v>10000</v>
      </c>
      <c r="FL147" s="10" cm="1">
        <f t="array" aca="1" ref="FL147" ca="1">IF(ISNA(O147),0,OFFSET(INDIRECT("'"&amp;EU$67&amp;"'!h1"),O147-1,))</f>
        <v>1</v>
      </c>
      <c r="FM147" s="10" cm="1">
        <f t="array" aca="1" ref="FM147" ca="1">IF(ISNA(P147),0,OFFSET(INDIRECT("'"&amp;EV$67&amp;"'!h1"),P147-1,))</f>
        <v>10000</v>
      </c>
      <c r="FN147" s="10" cm="1">
        <f t="array" aca="1" ref="FN147" ca="1">IF(ISNA(Q147),0,OFFSET(INDIRECT("'"&amp;EW$67&amp;"'!h1"),Q147-1,))</f>
        <v>10000</v>
      </c>
      <c r="FO147" s="10" cm="1">
        <f t="array" aca="1" ref="FO147" ca="1">IF(ISNA(R147),0,OFFSET(INDIRECT("'"&amp;EX$67&amp;"'!h1"),R147-1,))</f>
        <v>10000</v>
      </c>
      <c r="FP147" s="10" cm="1">
        <f t="array" aca="1" ref="FP147" ca="1">IF(ISNA(S147),0,OFFSET(INDIRECT("'"&amp;EY$67&amp;"'!h1"),S147-1,))</f>
        <v>10000</v>
      </c>
      <c r="FQ147" s="10"/>
      <c r="FS147">
        <f t="shared" ca="1" si="160"/>
        <v>74</v>
      </c>
      <c r="FT147" t="e">
        <f t="shared" ca="1" si="156"/>
        <v>#N/A</v>
      </c>
      <c r="FU147" t="e">
        <f t="shared" ca="1" si="157"/>
        <v>#N/A</v>
      </c>
      <c r="FV147" t="e">
        <f t="shared" ca="1" si="158"/>
        <v>#N/A</v>
      </c>
      <c r="FW147" s="4" t="e">
        <f t="shared" ca="1" si="161"/>
        <v>#N/A</v>
      </c>
      <c r="FX147" s="5" t="e">
        <f t="shared" ca="1" si="162"/>
        <v>#N/A</v>
      </c>
    </row>
    <row r="148" spans="1:180" x14ac:dyDescent="0.2">
      <c r="A148" t="str" cm="1">
        <f t="array" aca="1" ref="A148" ca="1">INDIRECT($A$67&amp;"!A"&amp;ROW(C148)+$B$65)</f>
        <v>[[75,5,15]]</v>
      </c>
      <c r="B148" cm="1">
        <f t="array" aca="1" ref="B148" ca="1">INDIRECT($A$67&amp;"!b"&amp;ROW(C148)+$B$65)</f>
        <v>75</v>
      </c>
      <c r="C148">
        <f t="shared" ca="1" si="159"/>
        <v>15</v>
      </c>
      <c r="D148">
        <f>best!D108</f>
        <v>15</v>
      </c>
      <c r="E148">
        <f t="shared" ref="E148:S157" ca="1" si="205">MATCH($A148,INDIRECT("'"&amp;E$67&amp;"'!A:A"),)</f>
        <v>105</v>
      </c>
      <c r="F148">
        <f t="shared" ca="1" si="205"/>
        <v>105</v>
      </c>
      <c r="G148">
        <f t="shared" ca="1" si="205"/>
        <v>105</v>
      </c>
      <c r="H148">
        <f t="shared" ca="1" si="205"/>
        <v>97</v>
      </c>
      <c r="I148">
        <f t="shared" ca="1" si="205"/>
        <v>106</v>
      </c>
      <c r="J148">
        <f t="shared" ca="1" si="205"/>
        <v>105</v>
      </c>
      <c r="K148">
        <f t="shared" ca="1" si="205"/>
        <v>105</v>
      </c>
      <c r="L148">
        <f t="shared" ca="1" si="205"/>
        <v>105</v>
      </c>
      <c r="M148">
        <f t="shared" ca="1" si="205"/>
        <v>97</v>
      </c>
      <c r="N148">
        <f t="shared" ca="1" si="205"/>
        <v>106</v>
      </c>
      <c r="O148">
        <f t="shared" ca="1" si="205"/>
        <v>105</v>
      </c>
      <c r="P148">
        <f t="shared" ca="1" si="205"/>
        <v>105</v>
      </c>
      <c r="Q148">
        <f t="shared" ca="1" si="205"/>
        <v>105</v>
      </c>
      <c r="R148">
        <f t="shared" ca="1" si="205"/>
        <v>97</v>
      </c>
      <c r="S148">
        <f t="shared" ca="1" si="205"/>
        <v>106</v>
      </c>
      <c r="V148" cm="1">
        <f t="array" aca="1" ref="V148" ca="1">IF(ISNA(E148),,OFFSET(INDIRECT("'"&amp;V$67&amp;"'!d1"),E148-1,))</f>
        <v>15</v>
      </c>
      <c r="W148" cm="1">
        <f t="array" aca="1" ref="W148" ca="1">IF(ISNA(F148),,OFFSET(INDIRECT("'"&amp;W$67&amp;"'!d1"),F148-1,))</f>
        <v>15</v>
      </c>
      <c r="X148" cm="1">
        <f t="array" aca="1" ref="X148" ca="1">IF(ISNA(G148),,OFFSET(INDIRECT("'"&amp;X$67&amp;"'!d1"),G148-1,))</f>
        <v>15</v>
      </c>
      <c r="Y148" cm="1">
        <f t="array" aca="1" ref="Y148" ca="1">IF(ISNA(H148),,OFFSET(INDIRECT("'"&amp;Y$67&amp;"'!d1"),H148-1,))</f>
        <v>15</v>
      </c>
      <c r="Z148" cm="1">
        <f t="array" aca="1" ref="Z148" ca="1">IF(ISNA(I148),,OFFSET(INDIRECT("'"&amp;Z$67&amp;"'!d1"),I148-1,))</f>
        <v>16</v>
      </c>
      <c r="AA148" cm="1">
        <f t="array" aca="1" ref="AA148" ca="1">IF(ISNA(J148),,OFFSET(INDIRECT("'"&amp;AA$67&amp;"'!d1"),J148-1,))</f>
        <v>15</v>
      </c>
      <c r="AB148" cm="1">
        <f t="array" aca="1" ref="AB148" ca="1">IF(ISNA(K148),,OFFSET(INDIRECT("'"&amp;AB$67&amp;"'!d1"),K148-1,))</f>
        <v>15</v>
      </c>
      <c r="AC148" cm="1">
        <f t="array" aca="1" ref="AC148" ca="1">IF(ISNA(L148),,OFFSET(INDIRECT("'"&amp;AC$67&amp;"'!d1"),L148-1,))</f>
        <v>15</v>
      </c>
      <c r="AD148" cm="1">
        <f t="array" aca="1" ref="AD148" ca="1">IF(ISNA(M148),,OFFSET(INDIRECT("'"&amp;AD$67&amp;"'!d1"),M148-1,))</f>
        <v>15</v>
      </c>
      <c r="AE148" cm="1">
        <f t="array" aca="1" ref="AE148" ca="1">IF(ISNA(N148),,OFFSET(INDIRECT("'"&amp;AE$67&amp;"'!d1"),N148-1,))</f>
        <v>16</v>
      </c>
      <c r="AF148" cm="1">
        <f t="array" aca="1" ref="AF148" ca="1">IF(ISNA(O148),,OFFSET(INDIRECT("'"&amp;AF$67&amp;"'!d1"),O148-1,))</f>
        <v>15</v>
      </c>
      <c r="AG148" cm="1">
        <f t="array" aca="1" ref="AG148" ca="1">IF(ISNA(P148),,OFFSET(INDIRECT("'"&amp;AG$67&amp;"'!d1"),P148-1,))</f>
        <v>15</v>
      </c>
      <c r="AH148" cm="1">
        <f t="array" aca="1" ref="AH148" ca="1">IF(ISNA(Q148),,OFFSET(INDIRECT("'"&amp;AH$67&amp;"'!d1"),Q148-1,))</f>
        <v>15</v>
      </c>
      <c r="AI148" cm="1">
        <f t="array" aca="1" ref="AI148" ca="1">IF(ISNA(R148),,OFFSET(INDIRECT("'"&amp;AI$67&amp;"'!d1"),R148-1,))</f>
        <v>15</v>
      </c>
      <c r="AJ148" cm="1">
        <f t="array" aca="1" ref="AJ148" ca="1">IF(ISNA(S148),,OFFSET(INDIRECT("'"&amp;AJ$67&amp;"'!d1"),S148-1,))</f>
        <v>16</v>
      </c>
      <c r="AM148">
        <f t="shared" ca="1" si="169"/>
        <v>0</v>
      </c>
      <c r="AN148">
        <f t="shared" ca="1" si="169"/>
        <v>0</v>
      </c>
      <c r="AO148">
        <f t="shared" ca="1" si="169"/>
        <v>0</v>
      </c>
      <c r="AP148">
        <f t="shared" ca="1" si="169"/>
        <v>0</v>
      </c>
      <c r="AQ148">
        <f t="shared" ca="1" si="169"/>
        <v>0</v>
      </c>
      <c r="AR148">
        <f t="shared" ca="1" si="173"/>
        <v>0</v>
      </c>
      <c r="AS148">
        <f t="shared" ca="1" si="174"/>
        <v>0</v>
      </c>
      <c r="AT148">
        <f t="shared" ca="1" si="175"/>
        <v>0</v>
      </c>
      <c r="AU148">
        <f t="shared" ca="1" si="176"/>
        <v>0</v>
      </c>
      <c r="AV148">
        <f t="shared" ca="1" si="177"/>
        <v>0</v>
      </c>
      <c r="AW148">
        <f t="shared" ca="1" si="178"/>
        <v>0</v>
      </c>
      <c r="AX148">
        <f t="shared" ca="1" si="179"/>
        <v>0</v>
      </c>
      <c r="AY148">
        <f t="shared" ca="1" si="180"/>
        <v>0</v>
      </c>
      <c r="AZ148">
        <f t="shared" ca="1" si="181"/>
        <v>0</v>
      </c>
      <c r="BA148">
        <f t="shared" ca="1" si="182"/>
        <v>0</v>
      </c>
      <c r="BD148">
        <f t="shared" ca="1" si="183"/>
        <v>1</v>
      </c>
      <c r="BE148">
        <f t="shared" ca="1" si="183"/>
        <v>1</v>
      </c>
      <c r="BF148">
        <f t="shared" ca="1" si="183"/>
        <v>1</v>
      </c>
      <c r="BG148">
        <f t="shared" ca="1" si="183"/>
        <v>1</v>
      </c>
      <c r="BH148">
        <f t="shared" ca="1" si="183"/>
        <v>1</v>
      </c>
      <c r="BI148">
        <f t="shared" ca="1" si="184"/>
        <v>1</v>
      </c>
      <c r="BJ148">
        <f t="shared" ca="1" si="185"/>
        <v>1</v>
      </c>
      <c r="BK148">
        <f t="shared" ca="1" si="186"/>
        <v>1</v>
      </c>
      <c r="BL148">
        <f t="shared" ca="1" si="187"/>
        <v>1</v>
      </c>
      <c r="BM148">
        <f t="shared" ca="1" si="188"/>
        <v>1</v>
      </c>
      <c r="BN148">
        <f t="shared" ca="1" si="189"/>
        <v>1</v>
      </c>
      <c r="BO148">
        <f t="shared" ca="1" si="190"/>
        <v>1</v>
      </c>
      <c r="BP148">
        <f t="shared" ca="1" si="191"/>
        <v>1</v>
      </c>
      <c r="BQ148">
        <f t="shared" ca="1" si="192"/>
        <v>1</v>
      </c>
      <c r="BR148">
        <f t="shared" ca="1" si="193"/>
        <v>1</v>
      </c>
      <c r="BU148">
        <f t="shared" ca="1" si="194"/>
        <v>15</v>
      </c>
      <c r="BV148">
        <f t="shared" ca="1" si="194"/>
        <v>15</v>
      </c>
      <c r="BW148">
        <f t="shared" ca="1" si="194"/>
        <v>15</v>
      </c>
      <c r="BX148">
        <f t="shared" ca="1" si="194"/>
        <v>15</v>
      </c>
      <c r="BY148">
        <f t="shared" ca="1" si="194"/>
        <v>16</v>
      </c>
      <c r="BZ148">
        <f t="shared" ca="1" si="195"/>
        <v>15</v>
      </c>
      <c r="CA148">
        <f t="shared" ca="1" si="196"/>
        <v>15</v>
      </c>
      <c r="CB148">
        <f t="shared" ca="1" si="197"/>
        <v>15</v>
      </c>
      <c r="CC148">
        <f t="shared" ca="1" si="198"/>
        <v>15</v>
      </c>
      <c r="CD148">
        <f t="shared" ca="1" si="199"/>
        <v>16</v>
      </c>
      <c r="CE148">
        <f t="shared" ca="1" si="200"/>
        <v>15</v>
      </c>
      <c r="CF148">
        <f t="shared" ca="1" si="201"/>
        <v>15</v>
      </c>
      <c r="CG148">
        <f t="shared" ca="1" si="202"/>
        <v>15</v>
      </c>
      <c r="CH148">
        <f t="shared" ca="1" si="203"/>
        <v>15</v>
      </c>
      <c r="CI148">
        <f t="shared" ca="1" si="204"/>
        <v>16</v>
      </c>
      <c r="CL148">
        <f t="shared" ca="1" si="164"/>
        <v>1</v>
      </c>
      <c r="CM148">
        <f t="shared" ca="1" si="164"/>
        <v>1</v>
      </c>
      <c r="CN148">
        <f t="shared" ca="1" si="164"/>
        <v>1</v>
      </c>
      <c r="CO148">
        <f t="shared" ca="1" si="163"/>
        <v>1</v>
      </c>
      <c r="CP148">
        <f t="shared" ca="1" si="163"/>
        <v>0</v>
      </c>
      <c r="CQ148">
        <f t="shared" ca="1" si="165"/>
        <v>1</v>
      </c>
      <c r="CR148">
        <f t="shared" ca="1" si="166"/>
        <v>1</v>
      </c>
      <c r="CS148">
        <f t="shared" ca="1" si="167"/>
        <v>1</v>
      </c>
      <c r="CT148">
        <f t="shared" ca="1" si="167"/>
        <v>1</v>
      </c>
      <c r="CU148">
        <f t="shared" ca="1" si="167"/>
        <v>0</v>
      </c>
      <c r="CV148">
        <f t="shared" ca="1" si="170"/>
        <v>1</v>
      </c>
      <c r="CW148">
        <f t="shared" ca="1" si="171"/>
        <v>1</v>
      </c>
      <c r="CX148">
        <f t="shared" ca="1" si="172"/>
        <v>1</v>
      </c>
      <c r="CY148">
        <f t="shared" ca="1" si="172"/>
        <v>1</v>
      </c>
      <c r="CZ148">
        <f t="shared" ca="1" si="172"/>
        <v>0</v>
      </c>
      <c r="DC148" cm="1">
        <f t="array" aca="1" ref="DC148" ca="1">IF(BD148,OFFSET(INDIRECT("'"&amp;DT$67&amp;"'!f1"),E148-1,),"")</f>
        <v>1.92347026616334</v>
      </c>
      <c r="DD148" cm="1">
        <f t="array" aca="1" ref="DD148" ca="1">IF(BE148,OFFSET(INDIRECT("'"&amp;DU$67&amp;"'!f1"),F148-1,),"")</f>
        <v>20.523743374273099</v>
      </c>
      <c r="DE148" cm="1">
        <f t="array" aca="1" ref="DE148" ca="1">IF(BF148,OFFSET(INDIRECT("'"&amp;DV$67&amp;"'!f1"),G148-1,),"")</f>
        <v>8.8647745195776206</v>
      </c>
      <c r="DF148" cm="1">
        <f t="array" aca="1" ref="DF148" ca="1">IF(BG148,OFFSET(INDIRECT("'"&amp;DW$67&amp;"'!f1"),H148-1,),"")</f>
        <v>94.801534079015198</v>
      </c>
      <c r="DG148" cm="1">
        <f t="array" aca="1" ref="DG148" ca="1">IF(BH148,OFFSET(INDIRECT("'"&amp;DX$67&amp;"'!f1"),I148-1,),"")</f>
        <v>8.7008409518748504</v>
      </c>
      <c r="DH148" cm="1">
        <f t="array" aca="1" ref="DH148" ca="1">IF(BI148,OFFSET(INDIRECT("'"&amp;DY$67&amp;"'!f1"),J148-1,),"")</f>
        <v>1.92347026616334</v>
      </c>
      <c r="DI148" cm="1">
        <f t="array" aca="1" ref="DI148" ca="1">IF(BJ148,OFFSET(INDIRECT("'"&amp;DZ$67&amp;"'!f1"),K148-1,),"")</f>
        <v>20.523743374273099</v>
      </c>
      <c r="DJ148" cm="1">
        <f t="array" aca="1" ref="DJ148" ca="1">IF(BK148,OFFSET(INDIRECT("'"&amp;EA$67&amp;"'!f1"),L148-1,),"")</f>
        <v>8.8647745195776206</v>
      </c>
      <c r="DK148" cm="1">
        <f t="array" aca="1" ref="DK148" ca="1">IF(BL148,OFFSET(INDIRECT("'"&amp;EB$67&amp;"'!f1"),M148-1,),"")</f>
        <v>94.801534079015198</v>
      </c>
      <c r="DL148" cm="1">
        <f t="array" aca="1" ref="DL148" ca="1">IF(BM148,OFFSET(INDIRECT("'"&amp;EC$67&amp;"'!f1"),N148-1,),"")</f>
        <v>8.7008409518748504</v>
      </c>
      <c r="DM148" cm="1">
        <f t="array" aca="1" ref="DM148" ca="1">IF(BN148,OFFSET(INDIRECT("'"&amp;ED$67&amp;"'!f1"),O148-1,),"")</f>
        <v>1.92347026616334</v>
      </c>
      <c r="DN148" cm="1">
        <f t="array" aca="1" ref="DN148" ca="1">IF(BO148,OFFSET(INDIRECT("'"&amp;EE$67&amp;"'!f1"),P148-1,),"")</f>
        <v>20.523743374273099</v>
      </c>
      <c r="DO148" cm="1">
        <f t="array" aca="1" ref="DO148" ca="1">IF(BP148,OFFSET(INDIRECT("'"&amp;EF$67&amp;"'!f1"),Q148-1,),"")</f>
        <v>8.8647745195776206</v>
      </c>
      <c r="DP148" cm="1">
        <f t="array" aca="1" ref="DP148" ca="1">IF(BQ148,OFFSET(INDIRECT("'"&amp;EG$67&amp;"'!f1"),R148-1,),"")</f>
        <v>94.801534079015198</v>
      </c>
      <c r="DQ148" cm="1">
        <f t="array" aca="1" ref="DQ148" ca="1">IF(BR148,OFFSET(INDIRECT("'"&amp;EH$67&amp;"'!f1"),S148-1,),"")</f>
        <v>8.7008409518748504</v>
      </c>
      <c r="DT148" cm="1">
        <f t="array" aca="1" ref="DT148" ca="1">IF(CL148,OFFSET(INDIRECT("'"&amp;DT$67&amp;"'!f1"),E148-1,),"")</f>
        <v>1.92347026616334</v>
      </c>
      <c r="DU148" cm="1">
        <f t="array" aca="1" ref="DU148" ca="1">IF(CM148,OFFSET(INDIRECT("'"&amp;DU$67&amp;"'!f1"),F148-1,),"")</f>
        <v>20.523743374273099</v>
      </c>
      <c r="DV148" cm="1">
        <f t="array" aca="1" ref="DV148" ca="1">IF(CN148,OFFSET(INDIRECT("'"&amp;DV$67&amp;"'!f1"),G148-1,),"")</f>
        <v>8.8647745195776206</v>
      </c>
      <c r="DW148" cm="1">
        <f t="array" aca="1" ref="DW148" ca="1">IF(CO148,OFFSET(INDIRECT("'"&amp;DW$67&amp;"'!f1"),H148-1,),"")</f>
        <v>94.801534079015198</v>
      </c>
      <c r="DX148" t="str" cm="1">
        <f t="array" aca="1" ref="DX148" ca="1">IF(CP148,OFFSET(INDIRECT("'"&amp;DX$67&amp;"'!f1"),I148-1,),"")</f>
        <v/>
      </c>
      <c r="DY148" cm="1">
        <f t="array" aca="1" ref="DY148" ca="1">IF(CQ148,OFFSET(INDIRECT("'"&amp;DY$67&amp;"'!f1"),J148-1,),"")</f>
        <v>1.92347026616334</v>
      </c>
      <c r="DZ148" cm="1">
        <f t="array" aca="1" ref="DZ148" ca="1">IF(CR148,OFFSET(INDIRECT("'"&amp;DZ$67&amp;"'!f1"),K148-1,),"")</f>
        <v>20.523743374273099</v>
      </c>
      <c r="EA148" cm="1">
        <f t="array" aca="1" ref="EA148" ca="1">IF(CS148,OFFSET(INDIRECT("'"&amp;EA$67&amp;"'!f1"),L148-1,),"")</f>
        <v>8.8647745195776206</v>
      </c>
      <c r="EB148" cm="1">
        <f t="array" aca="1" ref="EB148" ca="1">IF(CT148,OFFSET(INDIRECT("'"&amp;EB$67&amp;"'!f1"),M148-1,),"")</f>
        <v>94.801534079015198</v>
      </c>
      <c r="EC148" t="str" cm="1">
        <f t="array" aca="1" ref="EC148" ca="1">IF(CU148,OFFSET(INDIRECT("'"&amp;EC$67&amp;"'!f1"),N148-1,),"")</f>
        <v/>
      </c>
      <c r="ED148" cm="1">
        <f t="array" aca="1" ref="ED148" ca="1">IF(CV148,OFFSET(INDIRECT("'"&amp;ED$67&amp;"'!f1"),O148-1,),"")</f>
        <v>1.92347026616334</v>
      </c>
      <c r="EE148" cm="1">
        <f t="array" aca="1" ref="EE148" ca="1">IF(CW148,OFFSET(INDIRECT("'"&amp;EE$67&amp;"'!f1"),P148-1,),"")</f>
        <v>20.523743374273099</v>
      </c>
      <c r="EF148" cm="1">
        <f t="array" aca="1" ref="EF148" ca="1">IF(CX148,OFFSET(INDIRECT("'"&amp;EF$67&amp;"'!f1"),Q148-1,),"")</f>
        <v>8.8647745195776206</v>
      </c>
      <c r="EG148" cm="1">
        <f t="array" aca="1" ref="EG148" ca="1">IF(CY148,OFFSET(INDIRECT("'"&amp;EG$67&amp;"'!f1"),R148-1,),"")</f>
        <v>94.801534079015198</v>
      </c>
      <c r="EH148" t="str" cm="1">
        <f t="array" aca="1" ref="EH148" ca="1">IF(CZ148,OFFSET(INDIRECT("'"&amp;EH$67&amp;"'!f1"),S148-1,),"")</f>
        <v/>
      </c>
      <c r="EK148" cm="1">
        <f t="array" aca="1" ref="EK148" ca="1">IF(ISNA(E148),0,OFFSET(INDIRECT("'"&amp;EK$67&amp;"'!g1"),E148-1,)*CL148)</f>
        <v>1</v>
      </c>
      <c r="EL148" cm="1">
        <f t="array" aca="1" ref="EL148" ca="1">IF(ISNA(F148),0,OFFSET(INDIRECT("'"&amp;EL$67&amp;"'!g1"),F148-1,)*CM148)</f>
        <v>3</v>
      </c>
      <c r="EM148" cm="1">
        <f t="array" aca="1" ref="EM148" ca="1">IF(ISNA(G148),0,OFFSET(INDIRECT("'"&amp;EM$67&amp;"'!g1"),G148-1,)*CN148)</f>
        <v>3</v>
      </c>
      <c r="EN148" cm="1">
        <f t="array" aca="1" ref="EN148" ca="1">IF(ISNA(H148),0,OFFSET(INDIRECT("'"&amp;EN$67&amp;"'!g1"),H148-1,)*CO148)</f>
        <v>3</v>
      </c>
      <c r="EO148" cm="1">
        <f t="array" aca="1" ref="EO148" ca="1">IF(ISNA(I148),0,OFFSET(INDIRECT("'"&amp;EO$67&amp;"'!g1"),I148-1,)*CP148)</f>
        <v>0</v>
      </c>
      <c r="EP148" cm="1">
        <f t="array" aca="1" ref="EP148" ca="1">IF(ISNA(J148),0,OFFSET(INDIRECT("'"&amp;EP$67&amp;"'!g1"),J148-1,)*CQ148)</f>
        <v>1</v>
      </c>
      <c r="EQ148" cm="1">
        <f t="array" aca="1" ref="EQ148" ca="1">IF(ISNA(K148),0,OFFSET(INDIRECT("'"&amp;EQ$67&amp;"'!g1"),K148-1,)*CR148)</f>
        <v>3</v>
      </c>
      <c r="ER148" cm="1">
        <f t="array" aca="1" ref="ER148" ca="1">IF(ISNA(L148),0,OFFSET(INDIRECT("'"&amp;ER$67&amp;"'!g1"),L148-1,)*CS148)</f>
        <v>3</v>
      </c>
      <c r="ES148" cm="1">
        <f t="array" aca="1" ref="ES148" ca="1">IF(ISNA(M148),0,OFFSET(INDIRECT("'"&amp;ES$67&amp;"'!g1"),M148-1,)*CT148)</f>
        <v>3</v>
      </c>
      <c r="ET148" cm="1">
        <f t="array" aca="1" ref="ET148" ca="1">IF(ISNA(N148),0,OFFSET(INDIRECT("'"&amp;ET$67&amp;"'!g1"),N148-1,)*CU148)</f>
        <v>0</v>
      </c>
      <c r="EU148" cm="1">
        <f t="array" aca="1" ref="EU148" ca="1">IF(ISNA(O148),0,OFFSET(INDIRECT("'"&amp;EU$67&amp;"'!g1"),O148-1,)*CV148)</f>
        <v>1</v>
      </c>
      <c r="EV148" cm="1">
        <f t="array" aca="1" ref="EV148" ca="1">IF(ISNA(P148),0,OFFSET(INDIRECT("'"&amp;EV$67&amp;"'!g1"),P148-1,)*CW148)</f>
        <v>3</v>
      </c>
      <c r="EW148" cm="1">
        <f t="array" aca="1" ref="EW148" ca="1">IF(ISNA(Q148),0,OFFSET(INDIRECT("'"&amp;EW$67&amp;"'!g1"),Q148-1,)*CX148)</f>
        <v>3</v>
      </c>
      <c r="EX148" cm="1">
        <f t="array" aca="1" ref="EX148" ca="1">IF(ISNA(R148),0,OFFSET(INDIRECT("'"&amp;EX$67&amp;"'!g1"),R148-1,)*CY148)</f>
        <v>3</v>
      </c>
      <c r="EY148" cm="1">
        <f t="array" aca="1" ref="EY148" ca="1">IF(ISNA(S148),0,OFFSET(INDIRECT("'"&amp;EY$67&amp;"'!g1"),S148-1,)*CZ148)</f>
        <v>0</v>
      </c>
      <c r="FB148" s="10" cm="1">
        <f t="array" aca="1" ref="FB148" ca="1">IF(ISNA(E148),0,OFFSET(INDIRECT("'"&amp;EK$67&amp;"'!h1"),E148-1,))</f>
        <v>1</v>
      </c>
      <c r="FC148" s="10" cm="1">
        <f t="array" aca="1" ref="FC148" ca="1">IF(ISNA(F148),0,OFFSET(INDIRECT("'"&amp;EL$67&amp;"'!h1"),F148-1,))</f>
        <v>10000</v>
      </c>
      <c r="FD148" s="10" cm="1">
        <f t="array" aca="1" ref="FD148" ca="1">IF(ISNA(G148),0,OFFSET(INDIRECT("'"&amp;EM$67&amp;"'!h1"),G148-1,))</f>
        <v>10000</v>
      </c>
      <c r="FE148" s="10" cm="1">
        <f t="array" aca="1" ref="FE148" ca="1">IF(ISNA(H148),0,OFFSET(INDIRECT("'"&amp;EN$67&amp;"'!h1"),H148-1,))</f>
        <v>10000</v>
      </c>
      <c r="FF148" s="10" cm="1">
        <f t="array" aca="1" ref="FF148" ca="1">IF(ISNA(I148),0,OFFSET(INDIRECT("'"&amp;EO$67&amp;"'!h1"),I148-1,))</f>
        <v>10000</v>
      </c>
      <c r="FG148" s="10" cm="1">
        <f t="array" aca="1" ref="FG148" ca="1">IF(ISNA(J148),0,OFFSET(INDIRECT("'"&amp;EP$67&amp;"'!h1"),J148-1,))</f>
        <v>1</v>
      </c>
      <c r="FH148" s="10" cm="1">
        <f t="array" aca="1" ref="FH148" ca="1">IF(ISNA(K148),0,OFFSET(INDIRECT("'"&amp;EQ$67&amp;"'!h1"),K148-1,))</f>
        <v>10000</v>
      </c>
      <c r="FI148" s="10" cm="1">
        <f t="array" aca="1" ref="FI148" ca="1">IF(ISNA(L148),0,OFFSET(INDIRECT("'"&amp;ER$67&amp;"'!h1"),L148-1,))</f>
        <v>10000</v>
      </c>
      <c r="FJ148" s="10" cm="1">
        <f t="array" aca="1" ref="FJ148" ca="1">IF(ISNA(M148),0,OFFSET(INDIRECT("'"&amp;ES$67&amp;"'!h1"),M148-1,))</f>
        <v>10000</v>
      </c>
      <c r="FK148" s="10" cm="1">
        <f t="array" aca="1" ref="FK148" ca="1">IF(ISNA(N148),0,OFFSET(INDIRECT("'"&amp;ET$67&amp;"'!h1"),N148-1,))</f>
        <v>10000</v>
      </c>
      <c r="FL148" s="10" cm="1">
        <f t="array" aca="1" ref="FL148" ca="1">IF(ISNA(O148),0,OFFSET(INDIRECT("'"&amp;EU$67&amp;"'!h1"),O148-1,))</f>
        <v>1</v>
      </c>
      <c r="FM148" s="10" cm="1">
        <f t="array" aca="1" ref="FM148" ca="1">IF(ISNA(P148),0,OFFSET(INDIRECT("'"&amp;EV$67&amp;"'!h1"),P148-1,))</f>
        <v>10000</v>
      </c>
      <c r="FN148" s="10" cm="1">
        <f t="array" aca="1" ref="FN148" ca="1">IF(ISNA(Q148),0,OFFSET(INDIRECT("'"&amp;EW$67&amp;"'!h1"),Q148-1,))</f>
        <v>10000</v>
      </c>
      <c r="FO148" s="10" cm="1">
        <f t="array" aca="1" ref="FO148" ca="1">IF(ISNA(R148),0,OFFSET(INDIRECT("'"&amp;EX$67&amp;"'!h1"),R148-1,))</f>
        <v>10000</v>
      </c>
      <c r="FP148" s="10" cm="1">
        <f t="array" aca="1" ref="FP148" ca="1">IF(ISNA(S148),0,OFFSET(INDIRECT("'"&amp;EY$67&amp;"'!h1"),S148-1,))</f>
        <v>10000</v>
      </c>
      <c r="FQ148" s="10"/>
      <c r="FS148">
        <f t="shared" ca="1" si="160"/>
        <v>75</v>
      </c>
      <c r="FT148" t="e">
        <f t="shared" ca="1" si="156"/>
        <v>#N/A</v>
      </c>
      <c r="FU148" t="e">
        <f t="shared" ca="1" si="157"/>
        <v>#N/A</v>
      </c>
      <c r="FV148" t="e">
        <f t="shared" ca="1" si="158"/>
        <v>#N/A</v>
      </c>
      <c r="FW148" s="4" t="e">
        <f t="shared" ca="1" si="161"/>
        <v>#N/A</v>
      </c>
      <c r="FX148" s="5" t="e">
        <f t="shared" ca="1" si="162"/>
        <v>#N/A</v>
      </c>
    </row>
    <row r="149" spans="1:180" x14ac:dyDescent="0.2">
      <c r="A149" t="str" cm="1">
        <f t="array" aca="1" ref="A149" ca="1">INDIRECT($A$67&amp;"!A"&amp;ROW(C149)+$B$65)</f>
        <v>[[76,5,15]]</v>
      </c>
      <c r="B149" cm="1">
        <f t="array" aca="1" ref="B149" ca="1">INDIRECT($A$67&amp;"!b"&amp;ROW(C149)+$B$65)</f>
        <v>76</v>
      </c>
      <c r="C149">
        <f t="shared" ca="1" si="159"/>
        <v>15</v>
      </c>
      <c r="D149">
        <f>best!D109</f>
        <v>18</v>
      </c>
      <c r="E149">
        <f t="shared" ca="1" si="205"/>
        <v>106</v>
      </c>
      <c r="F149">
        <f t="shared" ca="1" si="205"/>
        <v>106</v>
      </c>
      <c r="G149">
        <f t="shared" ca="1" si="205"/>
        <v>106</v>
      </c>
      <c r="H149">
        <f t="shared" ca="1" si="205"/>
        <v>98</v>
      </c>
      <c r="I149">
        <f t="shared" ca="1" si="205"/>
        <v>107</v>
      </c>
      <c r="J149">
        <f t="shared" ca="1" si="205"/>
        <v>106</v>
      </c>
      <c r="K149">
        <f t="shared" ca="1" si="205"/>
        <v>106</v>
      </c>
      <c r="L149">
        <f t="shared" ca="1" si="205"/>
        <v>106</v>
      </c>
      <c r="M149">
        <f t="shared" ca="1" si="205"/>
        <v>98</v>
      </c>
      <c r="N149">
        <f t="shared" ca="1" si="205"/>
        <v>107</v>
      </c>
      <c r="O149">
        <f t="shared" ca="1" si="205"/>
        <v>106</v>
      </c>
      <c r="P149">
        <f t="shared" ca="1" si="205"/>
        <v>106</v>
      </c>
      <c r="Q149">
        <f t="shared" ca="1" si="205"/>
        <v>106</v>
      </c>
      <c r="R149">
        <f t="shared" ca="1" si="205"/>
        <v>98</v>
      </c>
      <c r="S149">
        <f t="shared" ca="1" si="205"/>
        <v>107</v>
      </c>
      <c r="V149" cm="1">
        <f t="array" aca="1" ref="V149" ca="1">IF(ISNA(E149),,OFFSET(INDIRECT("'"&amp;V$67&amp;"'!d1"),E149-1,))</f>
        <v>15</v>
      </c>
      <c r="W149" cm="1">
        <f t="array" aca="1" ref="W149" ca="1">IF(ISNA(F149),,OFFSET(INDIRECT("'"&amp;W$67&amp;"'!d1"),F149-1,))</f>
        <v>15</v>
      </c>
      <c r="X149" cm="1">
        <f t="array" aca="1" ref="X149" ca="1">IF(ISNA(G149),,OFFSET(INDIRECT("'"&amp;X$67&amp;"'!d1"),G149-1,))</f>
        <v>15</v>
      </c>
      <c r="Y149" cm="1">
        <f t="array" aca="1" ref="Y149" ca="1">IF(ISNA(H149),,OFFSET(INDIRECT("'"&amp;Y$67&amp;"'!d1"),H149-1,))</f>
        <v>15</v>
      </c>
      <c r="Z149" cm="1">
        <f t="array" aca="1" ref="Z149" ca="1">IF(ISNA(I149),,OFFSET(INDIRECT("'"&amp;Z$67&amp;"'!d1"),I149-1,))</f>
        <v>15</v>
      </c>
      <c r="AA149" cm="1">
        <f t="array" aca="1" ref="AA149" ca="1">IF(ISNA(J149),,OFFSET(INDIRECT("'"&amp;AA$67&amp;"'!d1"),J149-1,))</f>
        <v>15</v>
      </c>
      <c r="AB149" cm="1">
        <f t="array" aca="1" ref="AB149" ca="1">IF(ISNA(K149),,OFFSET(INDIRECT("'"&amp;AB$67&amp;"'!d1"),K149-1,))</f>
        <v>15</v>
      </c>
      <c r="AC149" cm="1">
        <f t="array" aca="1" ref="AC149" ca="1">IF(ISNA(L149),,OFFSET(INDIRECT("'"&amp;AC$67&amp;"'!d1"),L149-1,))</f>
        <v>15</v>
      </c>
      <c r="AD149" cm="1">
        <f t="array" aca="1" ref="AD149" ca="1">IF(ISNA(M149),,OFFSET(INDIRECT("'"&amp;AD$67&amp;"'!d1"),M149-1,))</f>
        <v>15</v>
      </c>
      <c r="AE149" cm="1">
        <f t="array" aca="1" ref="AE149" ca="1">IF(ISNA(N149),,OFFSET(INDIRECT("'"&amp;AE$67&amp;"'!d1"),N149-1,))</f>
        <v>15</v>
      </c>
      <c r="AF149" cm="1">
        <f t="array" aca="1" ref="AF149" ca="1">IF(ISNA(O149),,OFFSET(INDIRECT("'"&amp;AF$67&amp;"'!d1"),O149-1,))</f>
        <v>15</v>
      </c>
      <c r="AG149" cm="1">
        <f t="array" aca="1" ref="AG149" ca="1">IF(ISNA(P149),,OFFSET(INDIRECT("'"&amp;AG$67&amp;"'!d1"),P149-1,))</f>
        <v>15</v>
      </c>
      <c r="AH149" cm="1">
        <f t="array" aca="1" ref="AH149" ca="1">IF(ISNA(Q149),,OFFSET(INDIRECT("'"&amp;AH$67&amp;"'!d1"),Q149-1,))</f>
        <v>15</v>
      </c>
      <c r="AI149" cm="1">
        <f t="array" aca="1" ref="AI149" ca="1">IF(ISNA(R149),,OFFSET(INDIRECT("'"&amp;AI$67&amp;"'!d1"),R149-1,))</f>
        <v>15</v>
      </c>
      <c r="AJ149" cm="1">
        <f t="array" aca="1" ref="AJ149" ca="1">IF(ISNA(S149),,OFFSET(INDIRECT("'"&amp;AJ$67&amp;"'!d1"),S149-1,))</f>
        <v>15</v>
      </c>
      <c r="AM149">
        <f t="shared" ca="1" si="169"/>
        <v>0</v>
      </c>
      <c r="AN149">
        <f t="shared" ca="1" si="169"/>
        <v>0</v>
      </c>
      <c r="AO149">
        <f t="shared" ca="1" si="169"/>
        <v>0</v>
      </c>
      <c r="AP149">
        <f t="shared" ca="1" si="169"/>
        <v>0</v>
      </c>
      <c r="AQ149">
        <f t="shared" ca="1" si="169"/>
        <v>0</v>
      </c>
      <c r="AR149">
        <f t="shared" ca="1" si="173"/>
        <v>0</v>
      </c>
      <c r="AS149">
        <f t="shared" ca="1" si="174"/>
        <v>0</v>
      </c>
      <c r="AT149">
        <f t="shared" ca="1" si="175"/>
        <v>0</v>
      </c>
      <c r="AU149">
        <f t="shared" ca="1" si="176"/>
        <v>0</v>
      </c>
      <c r="AV149">
        <f t="shared" ca="1" si="177"/>
        <v>0</v>
      </c>
      <c r="AW149">
        <f t="shared" ca="1" si="178"/>
        <v>0</v>
      </c>
      <c r="AX149">
        <f t="shared" ca="1" si="179"/>
        <v>0</v>
      </c>
      <c r="AY149">
        <f t="shared" ca="1" si="180"/>
        <v>0</v>
      </c>
      <c r="AZ149">
        <f t="shared" ca="1" si="181"/>
        <v>0</v>
      </c>
      <c r="BA149">
        <f t="shared" ca="1" si="182"/>
        <v>0</v>
      </c>
      <c r="BD149">
        <f t="shared" ca="1" si="183"/>
        <v>1</v>
      </c>
      <c r="BE149">
        <f t="shared" ca="1" si="183"/>
        <v>1</v>
      </c>
      <c r="BF149">
        <f t="shared" ca="1" si="183"/>
        <v>1</v>
      </c>
      <c r="BG149">
        <f t="shared" ca="1" si="183"/>
        <v>1</v>
      </c>
      <c r="BH149">
        <f t="shared" ca="1" si="183"/>
        <v>1</v>
      </c>
      <c r="BI149">
        <f t="shared" ca="1" si="184"/>
        <v>1</v>
      </c>
      <c r="BJ149">
        <f t="shared" ca="1" si="185"/>
        <v>1</v>
      </c>
      <c r="BK149">
        <f t="shared" ca="1" si="186"/>
        <v>1</v>
      </c>
      <c r="BL149">
        <f t="shared" ca="1" si="187"/>
        <v>1</v>
      </c>
      <c r="BM149">
        <f t="shared" ca="1" si="188"/>
        <v>1</v>
      </c>
      <c r="BN149">
        <f t="shared" ca="1" si="189"/>
        <v>1</v>
      </c>
      <c r="BO149">
        <f t="shared" ca="1" si="190"/>
        <v>1</v>
      </c>
      <c r="BP149">
        <f t="shared" ca="1" si="191"/>
        <v>1</v>
      </c>
      <c r="BQ149">
        <f t="shared" ca="1" si="192"/>
        <v>1</v>
      </c>
      <c r="BR149">
        <f t="shared" ca="1" si="193"/>
        <v>1</v>
      </c>
      <c r="BU149">
        <f t="shared" ca="1" si="194"/>
        <v>15</v>
      </c>
      <c r="BV149">
        <f t="shared" ca="1" si="194"/>
        <v>15</v>
      </c>
      <c r="BW149">
        <f t="shared" ca="1" si="194"/>
        <v>15</v>
      </c>
      <c r="BX149">
        <f t="shared" ca="1" si="194"/>
        <v>15</v>
      </c>
      <c r="BY149">
        <f t="shared" ca="1" si="194"/>
        <v>15</v>
      </c>
      <c r="BZ149">
        <f t="shared" ca="1" si="195"/>
        <v>15</v>
      </c>
      <c r="CA149">
        <f t="shared" ca="1" si="196"/>
        <v>15</v>
      </c>
      <c r="CB149">
        <f t="shared" ca="1" si="197"/>
        <v>15</v>
      </c>
      <c r="CC149">
        <f t="shared" ca="1" si="198"/>
        <v>15</v>
      </c>
      <c r="CD149">
        <f t="shared" ca="1" si="199"/>
        <v>15</v>
      </c>
      <c r="CE149">
        <f t="shared" ca="1" si="200"/>
        <v>15</v>
      </c>
      <c r="CF149">
        <f t="shared" ca="1" si="201"/>
        <v>15</v>
      </c>
      <c r="CG149">
        <f t="shared" ca="1" si="202"/>
        <v>15</v>
      </c>
      <c r="CH149">
        <f t="shared" ca="1" si="203"/>
        <v>15</v>
      </c>
      <c r="CI149">
        <f t="shared" ca="1" si="204"/>
        <v>15</v>
      </c>
      <c r="CL149">
        <f t="shared" ca="1" si="164"/>
        <v>1</v>
      </c>
      <c r="CM149">
        <f t="shared" ca="1" si="164"/>
        <v>1</v>
      </c>
      <c r="CN149">
        <f t="shared" ca="1" si="164"/>
        <v>1</v>
      </c>
      <c r="CO149">
        <f t="shared" ca="1" si="163"/>
        <v>1</v>
      </c>
      <c r="CP149">
        <f t="shared" ca="1" si="163"/>
        <v>1</v>
      </c>
      <c r="CQ149">
        <f t="shared" ca="1" si="165"/>
        <v>1</v>
      </c>
      <c r="CR149">
        <f t="shared" ca="1" si="166"/>
        <v>1</v>
      </c>
      <c r="CS149">
        <f t="shared" ca="1" si="167"/>
        <v>1</v>
      </c>
      <c r="CT149">
        <f t="shared" ca="1" si="167"/>
        <v>1</v>
      </c>
      <c r="CU149">
        <f t="shared" ca="1" si="167"/>
        <v>1</v>
      </c>
      <c r="CV149">
        <f t="shared" ca="1" si="170"/>
        <v>1</v>
      </c>
      <c r="CW149">
        <f t="shared" ca="1" si="171"/>
        <v>1</v>
      </c>
      <c r="CX149">
        <f t="shared" ca="1" si="172"/>
        <v>1</v>
      </c>
      <c r="CY149">
        <f t="shared" ca="1" si="172"/>
        <v>1</v>
      </c>
      <c r="CZ149">
        <f t="shared" ca="1" si="172"/>
        <v>1</v>
      </c>
      <c r="DC149" cm="1">
        <f t="array" aca="1" ref="DC149" ca="1">IF(BD149,OFFSET(INDIRECT("'"&amp;DT$67&amp;"'!f1"),E149-1,),"")</f>
        <v>1.9589783912524501</v>
      </c>
      <c r="DD149" cm="1">
        <f t="array" aca="1" ref="DD149" ca="1">IF(BE149,OFFSET(INDIRECT("'"&amp;DU$67&amp;"'!f1"),F149-1,),"")</f>
        <v>20.997655670158501</v>
      </c>
      <c r="DE149" cm="1">
        <f t="array" aca="1" ref="DE149" ca="1">IF(BF149,OFFSET(INDIRECT("'"&amp;DV$67&amp;"'!f1"),G149-1,),"")</f>
        <v>8.7182479677721805</v>
      </c>
      <c r="DF149" cm="1">
        <f t="array" aca="1" ref="DF149" ca="1">IF(BG149,OFFSET(INDIRECT("'"&amp;DW$67&amp;"'!f1"),H149-1,),"")</f>
        <v>95.412100590765405</v>
      </c>
      <c r="DG149" cm="1">
        <f t="array" aca="1" ref="DG149" ca="1">IF(BH149,OFFSET(INDIRECT("'"&amp;DX$67&amp;"'!f1"),I149-1,),"")</f>
        <v>7.8938149837777001</v>
      </c>
      <c r="DH149" cm="1">
        <f t="array" aca="1" ref="DH149" ca="1">IF(BI149,OFFSET(INDIRECT("'"&amp;DY$67&amp;"'!f1"),J149-1,),"")</f>
        <v>1.9589783912524501</v>
      </c>
      <c r="DI149" cm="1">
        <f t="array" aca="1" ref="DI149" ca="1">IF(BJ149,OFFSET(INDIRECT("'"&amp;DZ$67&amp;"'!f1"),K149-1,),"")</f>
        <v>20.997655670158501</v>
      </c>
      <c r="DJ149" cm="1">
        <f t="array" aca="1" ref="DJ149" ca="1">IF(BK149,OFFSET(INDIRECT("'"&amp;EA$67&amp;"'!f1"),L149-1,),"")</f>
        <v>8.7182479677721805</v>
      </c>
      <c r="DK149" cm="1">
        <f t="array" aca="1" ref="DK149" ca="1">IF(BL149,OFFSET(INDIRECT("'"&amp;EB$67&amp;"'!f1"),M149-1,),"")</f>
        <v>95.412100590765405</v>
      </c>
      <c r="DL149" cm="1">
        <f t="array" aca="1" ref="DL149" ca="1">IF(BM149,OFFSET(INDIRECT("'"&amp;EC$67&amp;"'!f1"),N149-1,),"")</f>
        <v>7.8938149837777001</v>
      </c>
      <c r="DM149" cm="1">
        <f t="array" aca="1" ref="DM149" ca="1">IF(BN149,OFFSET(INDIRECT("'"&amp;ED$67&amp;"'!f1"),O149-1,),"")</f>
        <v>1.9589783912524501</v>
      </c>
      <c r="DN149" cm="1">
        <f t="array" aca="1" ref="DN149" ca="1">IF(BO149,OFFSET(INDIRECT("'"&amp;EE$67&amp;"'!f1"),P149-1,),"")</f>
        <v>20.997655670158501</v>
      </c>
      <c r="DO149" cm="1">
        <f t="array" aca="1" ref="DO149" ca="1">IF(BP149,OFFSET(INDIRECT("'"&amp;EF$67&amp;"'!f1"),Q149-1,),"")</f>
        <v>8.7182479677721805</v>
      </c>
      <c r="DP149" cm="1">
        <f t="array" aca="1" ref="DP149" ca="1">IF(BQ149,OFFSET(INDIRECT("'"&amp;EG$67&amp;"'!f1"),R149-1,),"")</f>
        <v>95.412100590765405</v>
      </c>
      <c r="DQ149" cm="1">
        <f t="array" aca="1" ref="DQ149" ca="1">IF(BR149,OFFSET(INDIRECT("'"&amp;EH$67&amp;"'!f1"),S149-1,),"")</f>
        <v>7.8938149837777001</v>
      </c>
      <c r="DT149" cm="1">
        <f t="array" aca="1" ref="DT149" ca="1">IF(CL149,OFFSET(INDIRECT("'"&amp;DT$67&amp;"'!f1"),E149-1,),"")</f>
        <v>1.9589783912524501</v>
      </c>
      <c r="DU149" cm="1">
        <f t="array" aca="1" ref="DU149" ca="1">IF(CM149,OFFSET(INDIRECT("'"&amp;DU$67&amp;"'!f1"),F149-1,),"")</f>
        <v>20.997655670158501</v>
      </c>
      <c r="DV149" cm="1">
        <f t="array" aca="1" ref="DV149" ca="1">IF(CN149,OFFSET(INDIRECT("'"&amp;DV$67&amp;"'!f1"),G149-1,),"")</f>
        <v>8.7182479677721805</v>
      </c>
      <c r="DW149" cm="1">
        <f t="array" aca="1" ref="DW149" ca="1">IF(CO149,OFFSET(INDIRECT("'"&amp;DW$67&amp;"'!f1"),H149-1,),"")</f>
        <v>95.412100590765405</v>
      </c>
      <c r="DX149" cm="1">
        <f t="array" aca="1" ref="DX149" ca="1">IF(CP149,OFFSET(INDIRECT("'"&amp;DX$67&amp;"'!f1"),I149-1,),"")</f>
        <v>7.8938149837777001</v>
      </c>
      <c r="DY149" cm="1">
        <f t="array" aca="1" ref="DY149" ca="1">IF(CQ149,OFFSET(INDIRECT("'"&amp;DY$67&amp;"'!f1"),J149-1,),"")</f>
        <v>1.9589783912524501</v>
      </c>
      <c r="DZ149" cm="1">
        <f t="array" aca="1" ref="DZ149" ca="1">IF(CR149,OFFSET(INDIRECT("'"&amp;DZ$67&amp;"'!f1"),K149-1,),"")</f>
        <v>20.997655670158501</v>
      </c>
      <c r="EA149" cm="1">
        <f t="array" aca="1" ref="EA149" ca="1">IF(CS149,OFFSET(INDIRECT("'"&amp;EA$67&amp;"'!f1"),L149-1,),"")</f>
        <v>8.7182479677721805</v>
      </c>
      <c r="EB149" cm="1">
        <f t="array" aca="1" ref="EB149" ca="1">IF(CT149,OFFSET(INDIRECT("'"&amp;EB$67&amp;"'!f1"),M149-1,),"")</f>
        <v>95.412100590765405</v>
      </c>
      <c r="EC149" cm="1">
        <f t="array" aca="1" ref="EC149" ca="1">IF(CU149,OFFSET(INDIRECT("'"&amp;EC$67&amp;"'!f1"),N149-1,),"")</f>
        <v>7.8938149837777001</v>
      </c>
      <c r="ED149" cm="1">
        <f t="array" aca="1" ref="ED149" ca="1">IF(CV149,OFFSET(INDIRECT("'"&amp;ED$67&amp;"'!f1"),O149-1,),"")</f>
        <v>1.9589783912524501</v>
      </c>
      <c r="EE149" cm="1">
        <f t="array" aca="1" ref="EE149" ca="1">IF(CW149,OFFSET(INDIRECT("'"&amp;EE$67&amp;"'!f1"),P149-1,),"")</f>
        <v>20.997655670158501</v>
      </c>
      <c r="EF149" cm="1">
        <f t="array" aca="1" ref="EF149" ca="1">IF(CX149,OFFSET(INDIRECT("'"&amp;EF$67&amp;"'!f1"),Q149-1,),"")</f>
        <v>8.7182479677721805</v>
      </c>
      <c r="EG149" cm="1">
        <f t="array" aca="1" ref="EG149" ca="1">IF(CY149,OFFSET(INDIRECT("'"&amp;EG$67&amp;"'!f1"),R149-1,),"")</f>
        <v>95.412100590765405</v>
      </c>
      <c r="EH149" cm="1">
        <f t="array" aca="1" ref="EH149" ca="1">IF(CZ149,OFFSET(INDIRECT("'"&amp;EH$67&amp;"'!f1"),S149-1,),"")</f>
        <v>7.8938149837777001</v>
      </c>
      <c r="EK149" cm="1">
        <f t="array" aca="1" ref="EK149" ca="1">IF(ISNA(E149),0,OFFSET(INDIRECT("'"&amp;EK$67&amp;"'!g1"),E149-1,)*CL149)</f>
        <v>1</v>
      </c>
      <c r="EL149" cm="1">
        <f t="array" aca="1" ref="EL149" ca="1">IF(ISNA(F149),0,OFFSET(INDIRECT("'"&amp;EL$67&amp;"'!g1"),F149-1,)*CM149)</f>
        <v>3</v>
      </c>
      <c r="EM149" cm="1">
        <f t="array" aca="1" ref="EM149" ca="1">IF(ISNA(G149),0,OFFSET(INDIRECT("'"&amp;EM$67&amp;"'!g1"),G149-1,)*CN149)</f>
        <v>3</v>
      </c>
      <c r="EN149" cm="1">
        <f t="array" aca="1" ref="EN149" ca="1">IF(ISNA(H149),0,OFFSET(INDIRECT("'"&amp;EN$67&amp;"'!g1"),H149-1,)*CO149)</f>
        <v>4</v>
      </c>
      <c r="EO149" cm="1">
        <f t="array" aca="1" ref="EO149" ca="1">IF(ISNA(I149),0,OFFSET(INDIRECT("'"&amp;EO$67&amp;"'!g1"),I149-1,)*CP149)</f>
        <v>1462</v>
      </c>
      <c r="EP149" cm="1">
        <f t="array" aca="1" ref="EP149" ca="1">IF(ISNA(J149),0,OFFSET(INDIRECT("'"&amp;EP$67&amp;"'!g1"),J149-1,)*CQ149)</f>
        <v>1</v>
      </c>
      <c r="EQ149" cm="1">
        <f t="array" aca="1" ref="EQ149" ca="1">IF(ISNA(K149),0,OFFSET(INDIRECT("'"&amp;EQ$67&amp;"'!g1"),K149-1,)*CR149)</f>
        <v>3</v>
      </c>
      <c r="ER149" cm="1">
        <f t="array" aca="1" ref="ER149" ca="1">IF(ISNA(L149),0,OFFSET(INDIRECT("'"&amp;ER$67&amp;"'!g1"),L149-1,)*CS149)</f>
        <v>3</v>
      </c>
      <c r="ES149" cm="1">
        <f t="array" aca="1" ref="ES149" ca="1">IF(ISNA(M149),0,OFFSET(INDIRECT("'"&amp;ES$67&amp;"'!g1"),M149-1,)*CT149)</f>
        <v>4</v>
      </c>
      <c r="ET149" cm="1">
        <f t="array" aca="1" ref="ET149" ca="1">IF(ISNA(N149),0,OFFSET(INDIRECT("'"&amp;ET$67&amp;"'!g1"),N149-1,)*CU149)</f>
        <v>1462</v>
      </c>
      <c r="EU149" cm="1">
        <f t="array" aca="1" ref="EU149" ca="1">IF(ISNA(O149),0,OFFSET(INDIRECT("'"&amp;EU$67&amp;"'!g1"),O149-1,)*CV149)</f>
        <v>1</v>
      </c>
      <c r="EV149" cm="1">
        <f t="array" aca="1" ref="EV149" ca="1">IF(ISNA(P149),0,OFFSET(INDIRECT("'"&amp;EV$67&amp;"'!g1"),P149-1,)*CW149)</f>
        <v>3</v>
      </c>
      <c r="EW149" cm="1">
        <f t="array" aca="1" ref="EW149" ca="1">IF(ISNA(Q149),0,OFFSET(INDIRECT("'"&amp;EW$67&amp;"'!g1"),Q149-1,)*CX149)</f>
        <v>3</v>
      </c>
      <c r="EX149" cm="1">
        <f t="array" aca="1" ref="EX149" ca="1">IF(ISNA(R149),0,OFFSET(INDIRECT("'"&amp;EX$67&amp;"'!g1"),R149-1,)*CY149)</f>
        <v>4</v>
      </c>
      <c r="EY149" cm="1">
        <f t="array" aca="1" ref="EY149" ca="1">IF(ISNA(S149),0,OFFSET(INDIRECT("'"&amp;EY$67&amp;"'!g1"),S149-1,)*CZ149)</f>
        <v>1462</v>
      </c>
      <c r="FB149" s="10" cm="1">
        <f t="array" aca="1" ref="FB149" ca="1">IF(ISNA(E149),0,OFFSET(INDIRECT("'"&amp;EK$67&amp;"'!h1"),E149-1,))</f>
        <v>1</v>
      </c>
      <c r="FC149" s="10" cm="1">
        <f t="array" aca="1" ref="FC149" ca="1">IF(ISNA(F149),0,OFFSET(INDIRECT("'"&amp;EL$67&amp;"'!h1"),F149-1,))</f>
        <v>10000</v>
      </c>
      <c r="FD149" s="10" cm="1">
        <f t="array" aca="1" ref="FD149" ca="1">IF(ISNA(G149),0,OFFSET(INDIRECT("'"&amp;EM$67&amp;"'!h1"),G149-1,))</f>
        <v>10000</v>
      </c>
      <c r="FE149" s="10" cm="1">
        <f t="array" aca="1" ref="FE149" ca="1">IF(ISNA(H149),0,OFFSET(INDIRECT("'"&amp;EN$67&amp;"'!h1"),H149-1,))</f>
        <v>10000</v>
      </c>
      <c r="FF149" s="10" cm="1">
        <f t="array" aca="1" ref="FF149" ca="1">IF(ISNA(I149),0,OFFSET(INDIRECT("'"&amp;EO$67&amp;"'!h1"),I149-1,))</f>
        <v>10000</v>
      </c>
      <c r="FG149" s="10" cm="1">
        <f t="array" aca="1" ref="FG149" ca="1">IF(ISNA(J149),0,OFFSET(INDIRECT("'"&amp;EP$67&amp;"'!h1"),J149-1,))</f>
        <v>1</v>
      </c>
      <c r="FH149" s="10" cm="1">
        <f t="array" aca="1" ref="FH149" ca="1">IF(ISNA(K149),0,OFFSET(INDIRECT("'"&amp;EQ$67&amp;"'!h1"),K149-1,))</f>
        <v>10000</v>
      </c>
      <c r="FI149" s="10" cm="1">
        <f t="array" aca="1" ref="FI149" ca="1">IF(ISNA(L149),0,OFFSET(INDIRECT("'"&amp;ER$67&amp;"'!h1"),L149-1,))</f>
        <v>10000</v>
      </c>
      <c r="FJ149" s="10" cm="1">
        <f t="array" aca="1" ref="FJ149" ca="1">IF(ISNA(M149),0,OFFSET(INDIRECT("'"&amp;ES$67&amp;"'!h1"),M149-1,))</f>
        <v>10000</v>
      </c>
      <c r="FK149" s="10" cm="1">
        <f t="array" aca="1" ref="FK149" ca="1">IF(ISNA(N149),0,OFFSET(INDIRECT("'"&amp;ET$67&amp;"'!h1"),N149-1,))</f>
        <v>10000</v>
      </c>
      <c r="FL149" s="10" cm="1">
        <f t="array" aca="1" ref="FL149" ca="1">IF(ISNA(O149),0,OFFSET(INDIRECT("'"&amp;EU$67&amp;"'!h1"),O149-1,))</f>
        <v>1</v>
      </c>
      <c r="FM149" s="10" cm="1">
        <f t="array" aca="1" ref="FM149" ca="1">IF(ISNA(P149),0,OFFSET(INDIRECT("'"&amp;EV$67&amp;"'!h1"),P149-1,))</f>
        <v>10000</v>
      </c>
      <c r="FN149" s="10" cm="1">
        <f t="array" aca="1" ref="FN149" ca="1">IF(ISNA(Q149),0,OFFSET(INDIRECT("'"&amp;EW$67&amp;"'!h1"),Q149-1,))</f>
        <v>10000</v>
      </c>
      <c r="FO149" s="10" cm="1">
        <f t="array" aca="1" ref="FO149" ca="1">IF(ISNA(R149),0,OFFSET(INDIRECT("'"&amp;EX$67&amp;"'!h1"),R149-1,))</f>
        <v>10000</v>
      </c>
      <c r="FP149" s="10" cm="1">
        <f t="array" aca="1" ref="FP149" ca="1">IF(ISNA(S149),0,OFFSET(INDIRECT("'"&amp;EY$67&amp;"'!h1"),S149-1,))</f>
        <v>10000</v>
      </c>
      <c r="FQ149" s="10"/>
      <c r="FS149">
        <f t="shared" ca="1" si="160"/>
        <v>76</v>
      </c>
      <c r="FT149" t="e">
        <f t="shared" ca="1" si="156"/>
        <v>#N/A</v>
      </c>
      <c r="FU149" t="e">
        <f t="shared" ca="1" si="157"/>
        <v>#N/A</v>
      </c>
      <c r="FV149" t="e">
        <f t="shared" ca="1" si="158"/>
        <v>#N/A</v>
      </c>
      <c r="FW149" s="4" t="e">
        <f t="shared" ca="1" si="161"/>
        <v>#N/A</v>
      </c>
      <c r="FX149" s="5" t="e">
        <f t="shared" ca="1" si="162"/>
        <v>#N/A</v>
      </c>
    </row>
    <row r="150" spans="1:180" x14ac:dyDescent="0.2">
      <c r="A150" t="str" cm="1">
        <f t="array" aca="1" ref="A150" ca="1">INDIRECT($A$67&amp;"!A"&amp;ROW(C150)+$B$65)</f>
        <v>[[77,5,15]]</v>
      </c>
      <c r="B150" cm="1">
        <f t="array" aca="1" ref="B150" ca="1">INDIRECT($A$67&amp;"!b"&amp;ROW(C150)+$B$65)</f>
        <v>77</v>
      </c>
      <c r="C150">
        <f t="shared" ca="1" si="159"/>
        <v>15</v>
      </c>
      <c r="D150">
        <f>best!D110</f>
        <v>17</v>
      </c>
      <c r="E150">
        <f t="shared" ca="1" si="205"/>
        <v>107</v>
      </c>
      <c r="F150">
        <f t="shared" ca="1" si="205"/>
        <v>107</v>
      </c>
      <c r="G150">
        <f t="shared" ca="1" si="205"/>
        <v>107</v>
      </c>
      <c r="H150">
        <f t="shared" ca="1" si="205"/>
        <v>99</v>
      </c>
      <c r="I150">
        <f t="shared" ca="1" si="205"/>
        <v>108</v>
      </c>
      <c r="J150">
        <f t="shared" ca="1" si="205"/>
        <v>107</v>
      </c>
      <c r="K150">
        <f t="shared" ca="1" si="205"/>
        <v>107</v>
      </c>
      <c r="L150">
        <f t="shared" ca="1" si="205"/>
        <v>107</v>
      </c>
      <c r="M150">
        <f t="shared" ca="1" si="205"/>
        <v>99</v>
      </c>
      <c r="N150">
        <f t="shared" ca="1" si="205"/>
        <v>108</v>
      </c>
      <c r="O150">
        <f t="shared" ca="1" si="205"/>
        <v>107</v>
      </c>
      <c r="P150">
        <f t="shared" ca="1" si="205"/>
        <v>107</v>
      </c>
      <c r="Q150">
        <f t="shared" ca="1" si="205"/>
        <v>107</v>
      </c>
      <c r="R150">
        <f t="shared" ca="1" si="205"/>
        <v>99</v>
      </c>
      <c r="S150">
        <f t="shared" ca="1" si="205"/>
        <v>108</v>
      </c>
      <c r="V150" cm="1">
        <f t="array" aca="1" ref="V150" ca="1">IF(ISNA(E150),,OFFSET(INDIRECT("'"&amp;V$67&amp;"'!d1"),E150-1,))</f>
        <v>15</v>
      </c>
      <c r="W150" cm="1">
        <f t="array" aca="1" ref="W150" ca="1">IF(ISNA(F150),,OFFSET(INDIRECT("'"&amp;W$67&amp;"'!d1"),F150-1,))</f>
        <v>15</v>
      </c>
      <c r="X150" cm="1">
        <f t="array" aca="1" ref="X150" ca="1">IF(ISNA(G150),,OFFSET(INDIRECT("'"&amp;X$67&amp;"'!d1"),G150-1,))</f>
        <v>15</v>
      </c>
      <c r="Y150" cm="1">
        <f t="array" aca="1" ref="Y150" ca="1">IF(ISNA(H150),,OFFSET(INDIRECT("'"&amp;Y$67&amp;"'!d1"),H150-1,))</f>
        <v>15</v>
      </c>
      <c r="Z150" cm="1">
        <f t="array" aca="1" ref="Z150" ca="1">IF(ISNA(I150),,OFFSET(INDIRECT("'"&amp;Z$67&amp;"'!d1"),I150-1,))</f>
        <v>16</v>
      </c>
      <c r="AA150" cm="1">
        <f t="array" aca="1" ref="AA150" ca="1">IF(ISNA(J150),,OFFSET(INDIRECT("'"&amp;AA$67&amp;"'!d1"),J150-1,))</f>
        <v>15</v>
      </c>
      <c r="AB150" cm="1">
        <f t="array" aca="1" ref="AB150" ca="1">IF(ISNA(K150),,OFFSET(INDIRECT("'"&amp;AB$67&amp;"'!d1"),K150-1,))</f>
        <v>15</v>
      </c>
      <c r="AC150" cm="1">
        <f t="array" aca="1" ref="AC150" ca="1">IF(ISNA(L150),,OFFSET(INDIRECT("'"&amp;AC$67&amp;"'!d1"),L150-1,))</f>
        <v>15</v>
      </c>
      <c r="AD150" cm="1">
        <f t="array" aca="1" ref="AD150" ca="1">IF(ISNA(M150),,OFFSET(INDIRECT("'"&amp;AD$67&amp;"'!d1"),M150-1,))</f>
        <v>15</v>
      </c>
      <c r="AE150" cm="1">
        <f t="array" aca="1" ref="AE150" ca="1">IF(ISNA(N150),,OFFSET(INDIRECT("'"&amp;AE$67&amp;"'!d1"),N150-1,))</f>
        <v>16</v>
      </c>
      <c r="AF150" cm="1">
        <f t="array" aca="1" ref="AF150" ca="1">IF(ISNA(O150),,OFFSET(INDIRECT("'"&amp;AF$67&amp;"'!d1"),O150-1,))</f>
        <v>15</v>
      </c>
      <c r="AG150" cm="1">
        <f t="array" aca="1" ref="AG150" ca="1">IF(ISNA(P150),,OFFSET(INDIRECT("'"&amp;AG$67&amp;"'!d1"),P150-1,))</f>
        <v>15</v>
      </c>
      <c r="AH150" cm="1">
        <f t="array" aca="1" ref="AH150" ca="1">IF(ISNA(Q150),,OFFSET(INDIRECT("'"&amp;AH$67&amp;"'!d1"),Q150-1,))</f>
        <v>15</v>
      </c>
      <c r="AI150" cm="1">
        <f t="array" aca="1" ref="AI150" ca="1">IF(ISNA(R150),,OFFSET(INDIRECT("'"&amp;AI$67&amp;"'!d1"),R150-1,))</f>
        <v>15</v>
      </c>
      <c r="AJ150" cm="1">
        <f t="array" aca="1" ref="AJ150" ca="1">IF(ISNA(S150),,OFFSET(INDIRECT("'"&amp;AJ$67&amp;"'!d1"),S150-1,))</f>
        <v>16</v>
      </c>
      <c r="AM150">
        <f t="shared" ca="1" si="169"/>
        <v>0</v>
      </c>
      <c r="AN150">
        <f t="shared" ca="1" si="169"/>
        <v>0</v>
      </c>
      <c r="AO150">
        <f t="shared" ca="1" si="169"/>
        <v>0</v>
      </c>
      <c r="AP150">
        <f t="shared" ca="1" si="169"/>
        <v>0</v>
      </c>
      <c r="AQ150">
        <f t="shared" ca="1" si="169"/>
        <v>0</v>
      </c>
      <c r="AR150">
        <f t="shared" ca="1" si="173"/>
        <v>0</v>
      </c>
      <c r="AS150">
        <f t="shared" ca="1" si="174"/>
        <v>0</v>
      </c>
      <c r="AT150">
        <f t="shared" ca="1" si="175"/>
        <v>0</v>
      </c>
      <c r="AU150">
        <f t="shared" ca="1" si="176"/>
        <v>0</v>
      </c>
      <c r="AV150">
        <f t="shared" ca="1" si="177"/>
        <v>0</v>
      </c>
      <c r="AW150">
        <f t="shared" ca="1" si="178"/>
        <v>0</v>
      </c>
      <c r="AX150">
        <f t="shared" ca="1" si="179"/>
        <v>0</v>
      </c>
      <c r="AY150">
        <f t="shared" ca="1" si="180"/>
        <v>0</v>
      </c>
      <c r="AZ150">
        <f t="shared" ca="1" si="181"/>
        <v>0</v>
      </c>
      <c r="BA150">
        <f t="shared" ca="1" si="182"/>
        <v>0</v>
      </c>
      <c r="BD150">
        <f t="shared" ca="1" si="183"/>
        <v>1</v>
      </c>
      <c r="BE150">
        <f t="shared" ca="1" si="183"/>
        <v>1</v>
      </c>
      <c r="BF150">
        <f t="shared" ca="1" si="183"/>
        <v>1</v>
      </c>
      <c r="BG150">
        <f t="shared" ca="1" si="183"/>
        <v>1</v>
      </c>
      <c r="BH150">
        <f t="shared" ca="1" si="183"/>
        <v>1</v>
      </c>
      <c r="BI150">
        <f t="shared" ca="1" si="184"/>
        <v>1</v>
      </c>
      <c r="BJ150">
        <f t="shared" ca="1" si="185"/>
        <v>1</v>
      </c>
      <c r="BK150">
        <f t="shared" ca="1" si="186"/>
        <v>1</v>
      </c>
      <c r="BL150">
        <f t="shared" ca="1" si="187"/>
        <v>1</v>
      </c>
      <c r="BM150">
        <f t="shared" ca="1" si="188"/>
        <v>1</v>
      </c>
      <c r="BN150">
        <f t="shared" ca="1" si="189"/>
        <v>1</v>
      </c>
      <c r="BO150">
        <f t="shared" ca="1" si="190"/>
        <v>1</v>
      </c>
      <c r="BP150">
        <f t="shared" ca="1" si="191"/>
        <v>1</v>
      </c>
      <c r="BQ150">
        <f t="shared" ca="1" si="192"/>
        <v>1</v>
      </c>
      <c r="BR150">
        <f t="shared" ca="1" si="193"/>
        <v>1</v>
      </c>
      <c r="BU150">
        <f t="shared" ca="1" si="194"/>
        <v>15</v>
      </c>
      <c r="BV150">
        <f t="shared" ca="1" si="194"/>
        <v>15</v>
      </c>
      <c r="BW150">
        <f t="shared" ca="1" si="194"/>
        <v>15</v>
      </c>
      <c r="BX150">
        <f t="shared" ca="1" si="194"/>
        <v>15</v>
      </c>
      <c r="BY150">
        <f t="shared" ca="1" si="194"/>
        <v>16</v>
      </c>
      <c r="BZ150">
        <f t="shared" ca="1" si="195"/>
        <v>15</v>
      </c>
      <c r="CA150">
        <f t="shared" ca="1" si="196"/>
        <v>15</v>
      </c>
      <c r="CB150">
        <f t="shared" ca="1" si="197"/>
        <v>15</v>
      </c>
      <c r="CC150">
        <f t="shared" ca="1" si="198"/>
        <v>15</v>
      </c>
      <c r="CD150">
        <f t="shared" ca="1" si="199"/>
        <v>16</v>
      </c>
      <c r="CE150">
        <f t="shared" ca="1" si="200"/>
        <v>15</v>
      </c>
      <c r="CF150">
        <f t="shared" ca="1" si="201"/>
        <v>15</v>
      </c>
      <c r="CG150">
        <f t="shared" ca="1" si="202"/>
        <v>15</v>
      </c>
      <c r="CH150">
        <f t="shared" ca="1" si="203"/>
        <v>15</v>
      </c>
      <c r="CI150">
        <f t="shared" ca="1" si="204"/>
        <v>16</v>
      </c>
      <c r="CL150">
        <f t="shared" ca="1" si="164"/>
        <v>1</v>
      </c>
      <c r="CM150">
        <f t="shared" ca="1" si="164"/>
        <v>1</v>
      </c>
      <c r="CN150">
        <f t="shared" ca="1" si="164"/>
        <v>1</v>
      </c>
      <c r="CO150">
        <f t="shared" ca="1" si="163"/>
        <v>1</v>
      </c>
      <c r="CP150">
        <f t="shared" ca="1" si="163"/>
        <v>0</v>
      </c>
      <c r="CQ150">
        <f t="shared" ca="1" si="165"/>
        <v>1</v>
      </c>
      <c r="CR150">
        <f t="shared" ca="1" si="166"/>
        <v>1</v>
      </c>
      <c r="CS150">
        <f t="shared" ca="1" si="167"/>
        <v>1</v>
      </c>
      <c r="CT150">
        <f t="shared" ca="1" si="167"/>
        <v>1</v>
      </c>
      <c r="CU150">
        <f t="shared" ca="1" si="167"/>
        <v>0</v>
      </c>
      <c r="CV150">
        <f t="shared" ca="1" si="170"/>
        <v>1</v>
      </c>
      <c r="CW150">
        <f t="shared" ca="1" si="171"/>
        <v>1</v>
      </c>
      <c r="CX150">
        <f t="shared" ca="1" si="172"/>
        <v>1</v>
      </c>
      <c r="CY150">
        <f t="shared" ca="1" si="172"/>
        <v>1</v>
      </c>
      <c r="CZ150">
        <f t="shared" ca="1" si="172"/>
        <v>0</v>
      </c>
      <c r="DC150" cm="1">
        <f t="array" aca="1" ref="DC150" ca="1">IF(BD150,OFFSET(INDIRECT("'"&amp;DT$67&amp;"'!f1"),E150-1,),"")</f>
        <v>2.0180333536118198</v>
      </c>
      <c r="DD150" cm="1">
        <f t="array" aca="1" ref="DD150" ca="1">IF(BE150,OFFSET(INDIRECT("'"&amp;DU$67&amp;"'!f1"),F150-1,),"")</f>
        <v>21.8328742310404</v>
      </c>
      <c r="DE150" cm="1">
        <f t="array" aca="1" ref="DE150" ca="1">IF(BF150,OFFSET(INDIRECT("'"&amp;DV$67&amp;"'!f1"),G150-1,),"")</f>
        <v>9.1978165898472</v>
      </c>
      <c r="DF150" cm="1">
        <f t="array" aca="1" ref="DF150" ca="1">IF(BG150,OFFSET(INDIRECT("'"&amp;DW$67&amp;"'!f1"),H150-1,),"")</f>
        <v>98.262628085911203</v>
      </c>
      <c r="DG150" cm="1">
        <f t="array" aca="1" ref="DG150" ca="1">IF(BH150,OFFSET(INDIRECT("'"&amp;DX$67&amp;"'!f1"),I150-1,),"")</f>
        <v>8.4190271645784307</v>
      </c>
      <c r="DH150" cm="1">
        <f t="array" aca="1" ref="DH150" ca="1">IF(BI150,OFFSET(INDIRECT("'"&amp;DY$67&amp;"'!f1"),J150-1,),"")</f>
        <v>2.0180333536118198</v>
      </c>
      <c r="DI150" cm="1">
        <f t="array" aca="1" ref="DI150" ca="1">IF(BJ150,OFFSET(INDIRECT("'"&amp;DZ$67&amp;"'!f1"),K150-1,),"")</f>
        <v>21.8328742310404</v>
      </c>
      <c r="DJ150" cm="1">
        <f t="array" aca="1" ref="DJ150" ca="1">IF(BK150,OFFSET(INDIRECT("'"&amp;EA$67&amp;"'!f1"),L150-1,),"")</f>
        <v>9.1978165898472</v>
      </c>
      <c r="DK150" cm="1">
        <f t="array" aca="1" ref="DK150" ca="1">IF(BL150,OFFSET(INDIRECT("'"&amp;EB$67&amp;"'!f1"),M150-1,),"")</f>
        <v>98.262628085911203</v>
      </c>
      <c r="DL150" cm="1">
        <f t="array" aca="1" ref="DL150" ca="1">IF(BM150,OFFSET(INDIRECT("'"&amp;EC$67&amp;"'!f1"),N150-1,),"")</f>
        <v>8.4190271645784307</v>
      </c>
      <c r="DM150" cm="1">
        <f t="array" aca="1" ref="DM150" ca="1">IF(BN150,OFFSET(INDIRECT("'"&amp;ED$67&amp;"'!f1"),O150-1,),"")</f>
        <v>2.0180333536118198</v>
      </c>
      <c r="DN150" cm="1">
        <f t="array" aca="1" ref="DN150" ca="1">IF(BO150,OFFSET(INDIRECT("'"&amp;EE$67&amp;"'!f1"),P150-1,),"")</f>
        <v>21.8328742310404</v>
      </c>
      <c r="DO150" cm="1">
        <f t="array" aca="1" ref="DO150" ca="1">IF(BP150,OFFSET(INDIRECT("'"&amp;EF$67&amp;"'!f1"),Q150-1,),"")</f>
        <v>9.1978165898472</v>
      </c>
      <c r="DP150" cm="1">
        <f t="array" aca="1" ref="DP150" ca="1">IF(BQ150,OFFSET(INDIRECT("'"&amp;EG$67&amp;"'!f1"),R150-1,),"")</f>
        <v>98.262628085911203</v>
      </c>
      <c r="DQ150" cm="1">
        <f t="array" aca="1" ref="DQ150" ca="1">IF(BR150,OFFSET(INDIRECT("'"&amp;EH$67&amp;"'!f1"),S150-1,),"")</f>
        <v>8.4190271645784307</v>
      </c>
      <c r="DT150" cm="1">
        <f t="array" aca="1" ref="DT150" ca="1">IF(CL150,OFFSET(INDIRECT("'"&amp;DT$67&amp;"'!f1"),E150-1,),"")</f>
        <v>2.0180333536118198</v>
      </c>
      <c r="DU150" cm="1">
        <f t="array" aca="1" ref="DU150" ca="1">IF(CM150,OFFSET(INDIRECT("'"&amp;DU$67&amp;"'!f1"),F150-1,),"")</f>
        <v>21.8328742310404</v>
      </c>
      <c r="DV150" cm="1">
        <f t="array" aca="1" ref="DV150" ca="1">IF(CN150,OFFSET(INDIRECT("'"&amp;DV$67&amp;"'!f1"),G150-1,),"")</f>
        <v>9.1978165898472</v>
      </c>
      <c r="DW150" cm="1">
        <f t="array" aca="1" ref="DW150" ca="1">IF(CO150,OFFSET(INDIRECT("'"&amp;DW$67&amp;"'!f1"),H150-1,),"")</f>
        <v>98.262628085911203</v>
      </c>
      <c r="DX150" t="str" cm="1">
        <f t="array" aca="1" ref="DX150" ca="1">IF(CP150,OFFSET(INDIRECT("'"&amp;DX$67&amp;"'!f1"),I150-1,),"")</f>
        <v/>
      </c>
      <c r="DY150" cm="1">
        <f t="array" aca="1" ref="DY150" ca="1">IF(CQ150,OFFSET(INDIRECT("'"&amp;DY$67&amp;"'!f1"),J150-1,),"")</f>
        <v>2.0180333536118198</v>
      </c>
      <c r="DZ150" cm="1">
        <f t="array" aca="1" ref="DZ150" ca="1">IF(CR150,OFFSET(INDIRECT("'"&amp;DZ$67&amp;"'!f1"),K150-1,),"")</f>
        <v>21.8328742310404</v>
      </c>
      <c r="EA150" cm="1">
        <f t="array" aca="1" ref="EA150" ca="1">IF(CS150,OFFSET(INDIRECT("'"&amp;EA$67&amp;"'!f1"),L150-1,),"")</f>
        <v>9.1978165898472</v>
      </c>
      <c r="EB150" cm="1">
        <f t="array" aca="1" ref="EB150" ca="1">IF(CT150,OFFSET(INDIRECT("'"&amp;EB$67&amp;"'!f1"),M150-1,),"")</f>
        <v>98.262628085911203</v>
      </c>
      <c r="EC150" t="str" cm="1">
        <f t="array" aca="1" ref="EC150" ca="1">IF(CU150,OFFSET(INDIRECT("'"&amp;EC$67&amp;"'!f1"),N150-1,),"")</f>
        <v/>
      </c>
      <c r="ED150" cm="1">
        <f t="array" aca="1" ref="ED150" ca="1">IF(CV150,OFFSET(INDIRECT("'"&amp;ED$67&amp;"'!f1"),O150-1,),"")</f>
        <v>2.0180333536118198</v>
      </c>
      <c r="EE150" cm="1">
        <f t="array" aca="1" ref="EE150" ca="1">IF(CW150,OFFSET(INDIRECT("'"&amp;EE$67&amp;"'!f1"),P150-1,),"")</f>
        <v>21.8328742310404</v>
      </c>
      <c r="EF150" cm="1">
        <f t="array" aca="1" ref="EF150" ca="1">IF(CX150,OFFSET(INDIRECT("'"&amp;EF$67&amp;"'!f1"),Q150-1,),"")</f>
        <v>9.1978165898472</v>
      </c>
      <c r="EG150" cm="1">
        <f t="array" aca="1" ref="EG150" ca="1">IF(CY150,OFFSET(INDIRECT("'"&amp;EG$67&amp;"'!f1"),R150-1,),"")</f>
        <v>98.262628085911203</v>
      </c>
      <c r="EH150" t="str" cm="1">
        <f t="array" aca="1" ref="EH150" ca="1">IF(CZ150,OFFSET(INDIRECT("'"&amp;EH$67&amp;"'!f1"),S150-1,),"")</f>
        <v/>
      </c>
      <c r="EK150" cm="1">
        <f t="array" aca="1" ref="EK150" ca="1">IF(ISNA(E150),0,OFFSET(INDIRECT("'"&amp;EK$67&amp;"'!g1"),E150-1,)*CL150)</f>
        <v>1</v>
      </c>
      <c r="EL150" cm="1">
        <f t="array" aca="1" ref="EL150" ca="1">IF(ISNA(F150),0,OFFSET(INDIRECT("'"&amp;EL$67&amp;"'!g1"),F150-1,)*CM150)</f>
        <v>1</v>
      </c>
      <c r="EM150" cm="1">
        <f t="array" aca="1" ref="EM150" ca="1">IF(ISNA(G150),0,OFFSET(INDIRECT("'"&amp;EM$67&amp;"'!g1"),G150-1,)*CN150)</f>
        <v>3</v>
      </c>
      <c r="EN150" cm="1">
        <f t="array" aca="1" ref="EN150" ca="1">IF(ISNA(H150),0,OFFSET(INDIRECT("'"&amp;EN$67&amp;"'!g1"),H150-1,)*CO150)</f>
        <v>1</v>
      </c>
      <c r="EO150" cm="1">
        <f t="array" aca="1" ref="EO150" ca="1">IF(ISNA(I150),0,OFFSET(INDIRECT("'"&amp;EO$67&amp;"'!g1"),I150-1,)*CP150)</f>
        <v>0</v>
      </c>
      <c r="EP150" cm="1">
        <f t="array" aca="1" ref="EP150" ca="1">IF(ISNA(J150),0,OFFSET(INDIRECT("'"&amp;EP$67&amp;"'!g1"),J150-1,)*CQ150)</f>
        <v>1</v>
      </c>
      <c r="EQ150" cm="1">
        <f t="array" aca="1" ref="EQ150" ca="1">IF(ISNA(K150),0,OFFSET(INDIRECT("'"&amp;EQ$67&amp;"'!g1"),K150-1,)*CR150)</f>
        <v>1</v>
      </c>
      <c r="ER150" cm="1">
        <f t="array" aca="1" ref="ER150" ca="1">IF(ISNA(L150),0,OFFSET(INDIRECT("'"&amp;ER$67&amp;"'!g1"),L150-1,)*CS150)</f>
        <v>3</v>
      </c>
      <c r="ES150" cm="1">
        <f t="array" aca="1" ref="ES150" ca="1">IF(ISNA(M150),0,OFFSET(INDIRECT("'"&amp;ES$67&amp;"'!g1"),M150-1,)*CT150)</f>
        <v>1</v>
      </c>
      <c r="ET150" cm="1">
        <f t="array" aca="1" ref="ET150" ca="1">IF(ISNA(N150),0,OFFSET(INDIRECT("'"&amp;ET$67&amp;"'!g1"),N150-1,)*CU150)</f>
        <v>0</v>
      </c>
      <c r="EU150" cm="1">
        <f t="array" aca="1" ref="EU150" ca="1">IF(ISNA(O150),0,OFFSET(INDIRECT("'"&amp;EU$67&amp;"'!g1"),O150-1,)*CV150)</f>
        <v>1</v>
      </c>
      <c r="EV150" cm="1">
        <f t="array" aca="1" ref="EV150" ca="1">IF(ISNA(P150),0,OFFSET(INDIRECT("'"&amp;EV$67&amp;"'!g1"),P150-1,)*CW150)</f>
        <v>1</v>
      </c>
      <c r="EW150" cm="1">
        <f t="array" aca="1" ref="EW150" ca="1">IF(ISNA(Q150),0,OFFSET(INDIRECT("'"&amp;EW$67&amp;"'!g1"),Q150-1,)*CX150)</f>
        <v>3</v>
      </c>
      <c r="EX150" cm="1">
        <f t="array" aca="1" ref="EX150" ca="1">IF(ISNA(R150),0,OFFSET(INDIRECT("'"&amp;EX$67&amp;"'!g1"),R150-1,)*CY150)</f>
        <v>1</v>
      </c>
      <c r="EY150" cm="1">
        <f t="array" aca="1" ref="EY150" ca="1">IF(ISNA(S150),0,OFFSET(INDIRECT("'"&amp;EY$67&amp;"'!g1"),S150-1,)*CZ150)</f>
        <v>0</v>
      </c>
      <c r="FB150" s="10" cm="1">
        <f t="array" aca="1" ref="FB150" ca="1">IF(ISNA(E150),0,OFFSET(INDIRECT("'"&amp;EK$67&amp;"'!h1"),E150-1,))</f>
        <v>1</v>
      </c>
      <c r="FC150" s="10" cm="1">
        <f t="array" aca="1" ref="FC150" ca="1">IF(ISNA(F150),0,OFFSET(INDIRECT("'"&amp;EL$67&amp;"'!h1"),F150-1,))</f>
        <v>10000</v>
      </c>
      <c r="FD150" s="10" cm="1">
        <f t="array" aca="1" ref="FD150" ca="1">IF(ISNA(G150),0,OFFSET(INDIRECT("'"&amp;EM$67&amp;"'!h1"),G150-1,))</f>
        <v>10000</v>
      </c>
      <c r="FE150" s="10" cm="1">
        <f t="array" aca="1" ref="FE150" ca="1">IF(ISNA(H150),0,OFFSET(INDIRECT("'"&amp;EN$67&amp;"'!h1"),H150-1,))</f>
        <v>10000</v>
      </c>
      <c r="FF150" s="10" cm="1">
        <f t="array" aca="1" ref="FF150" ca="1">IF(ISNA(I150),0,OFFSET(INDIRECT("'"&amp;EO$67&amp;"'!h1"),I150-1,))</f>
        <v>10000</v>
      </c>
      <c r="FG150" s="10" cm="1">
        <f t="array" aca="1" ref="FG150" ca="1">IF(ISNA(J150),0,OFFSET(INDIRECT("'"&amp;EP$67&amp;"'!h1"),J150-1,))</f>
        <v>1</v>
      </c>
      <c r="FH150" s="10" cm="1">
        <f t="array" aca="1" ref="FH150" ca="1">IF(ISNA(K150),0,OFFSET(INDIRECT("'"&amp;EQ$67&amp;"'!h1"),K150-1,))</f>
        <v>10000</v>
      </c>
      <c r="FI150" s="10" cm="1">
        <f t="array" aca="1" ref="FI150" ca="1">IF(ISNA(L150),0,OFFSET(INDIRECT("'"&amp;ER$67&amp;"'!h1"),L150-1,))</f>
        <v>10000</v>
      </c>
      <c r="FJ150" s="10" cm="1">
        <f t="array" aca="1" ref="FJ150" ca="1">IF(ISNA(M150),0,OFFSET(INDIRECT("'"&amp;ES$67&amp;"'!h1"),M150-1,))</f>
        <v>10000</v>
      </c>
      <c r="FK150" s="10" cm="1">
        <f t="array" aca="1" ref="FK150" ca="1">IF(ISNA(N150),0,OFFSET(INDIRECT("'"&amp;ET$67&amp;"'!h1"),N150-1,))</f>
        <v>10000</v>
      </c>
      <c r="FL150" s="10" cm="1">
        <f t="array" aca="1" ref="FL150" ca="1">IF(ISNA(O150),0,OFFSET(INDIRECT("'"&amp;EU$67&amp;"'!h1"),O150-1,))</f>
        <v>1</v>
      </c>
      <c r="FM150" s="10" cm="1">
        <f t="array" aca="1" ref="FM150" ca="1">IF(ISNA(P150),0,OFFSET(INDIRECT("'"&amp;EV$67&amp;"'!h1"),P150-1,))</f>
        <v>10000</v>
      </c>
      <c r="FN150" s="10" cm="1">
        <f t="array" aca="1" ref="FN150" ca="1">IF(ISNA(Q150),0,OFFSET(INDIRECT("'"&amp;EW$67&amp;"'!h1"),Q150-1,))</f>
        <v>10000</v>
      </c>
      <c r="FO150" s="10" cm="1">
        <f t="array" aca="1" ref="FO150" ca="1">IF(ISNA(R150),0,OFFSET(INDIRECT("'"&amp;EX$67&amp;"'!h1"),R150-1,))</f>
        <v>10000</v>
      </c>
      <c r="FP150" s="10" cm="1">
        <f t="array" aca="1" ref="FP150" ca="1">IF(ISNA(S150),0,OFFSET(INDIRECT("'"&amp;EY$67&amp;"'!h1"),S150-1,))</f>
        <v>10000</v>
      </c>
      <c r="FQ150" s="10"/>
      <c r="FS150">
        <f t="shared" ca="1" si="160"/>
        <v>77</v>
      </c>
      <c r="FT150" t="e">
        <f t="shared" ca="1" si="156"/>
        <v>#N/A</v>
      </c>
      <c r="FU150" t="e">
        <f t="shared" ca="1" si="157"/>
        <v>#N/A</v>
      </c>
      <c r="FV150" t="e">
        <f t="shared" ca="1" si="158"/>
        <v>#N/A</v>
      </c>
      <c r="FW150" s="4" t="e">
        <f t="shared" ca="1" si="161"/>
        <v>#N/A</v>
      </c>
      <c r="FX150" s="5" t="e">
        <f t="shared" ca="1" si="162"/>
        <v>#N/A</v>
      </c>
    </row>
    <row r="151" spans="1:180" x14ac:dyDescent="0.2">
      <c r="A151" t="str" cm="1">
        <f t="array" aca="1" ref="A151" ca="1">INDIRECT($A$67&amp;"!A"&amp;ROW(C151)+$B$65)</f>
        <v>[[78,15,12]]</v>
      </c>
      <c r="B151" cm="1">
        <f t="array" aca="1" ref="B151" ca="1">INDIRECT($A$67&amp;"!b"&amp;ROW(C151)+$B$65)</f>
        <v>78</v>
      </c>
      <c r="C151">
        <f t="shared" ca="1" si="159"/>
        <v>13</v>
      </c>
      <c r="D151">
        <f>best!D111</f>
        <v>19</v>
      </c>
      <c r="E151">
        <f t="shared" ca="1" si="205"/>
        <v>108</v>
      </c>
      <c r="F151">
        <f t="shared" ca="1" si="205"/>
        <v>108</v>
      </c>
      <c r="G151">
        <f t="shared" ca="1" si="205"/>
        <v>108</v>
      </c>
      <c r="H151">
        <f t="shared" ca="1" si="205"/>
        <v>100</v>
      </c>
      <c r="I151">
        <f t="shared" ca="1" si="205"/>
        <v>109</v>
      </c>
      <c r="J151">
        <f t="shared" ca="1" si="205"/>
        <v>108</v>
      </c>
      <c r="K151">
        <f t="shared" ca="1" si="205"/>
        <v>108</v>
      </c>
      <c r="L151">
        <f t="shared" ca="1" si="205"/>
        <v>108</v>
      </c>
      <c r="M151">
        <f t="shared" ca="1" si="205"/>
        <v>100</v>
      </c>
      <c r="N151">
        <f t="shared" ca="1" si="205"/>
        <v>109</v>
      </c>
      <c r="O151">
        <f t="shared" ca="1" si="205"/>
        <v>108</v>
      </c>
      <c r="P151">
        <f t="shared" ca="1" si="205"/>
        <v>108</v>
      </c>
      <c r="Q151">
        <f t="shared" ca="1" si="205"/>
        <v>108</v>
      </c>
      <c r="R151">
        <f t="shared" ca="1" si="205"/>
        <v>100</v>
      </c>
      <c r="S151">
        <f t="shared" ca="1" si="205"/>
        <v>109</v>
      </c>
      <c r="V151" cm="1">
        <f t="array" aca="1" ref="V151" ca="1">IF(ISNA(E151),,OFFSET(INDIRECT("'"&amp;V$67&amp;"'!d1"),E151-1,))</f>
        <v>13</v>
      </c>
      <c r="W151" cm="1">
        <f t="array" aca="1" ref="W151" ca="1">IF(ISNA(F151),,OFFSET(INDIRECT("'"&amp;W$67&amp;"'!d1"),F151-1,))</f>
        <v>13</v>
      </c>
      <c r="X151" cm="1">
        <f t="array" aca="1" ref="X151" ca="1">IF(ISNA(G151),,OFFSET(INDIRECT("'"&amp;X$67&amp;"'!d1"),G151-1,))</f>
        <v>13</v>
      </c>
      <c r="Y151" cm="1">
        <f t="array" aca="1" ref="Y151" ca="1">IF(ISNA(H151),,OFFSET(INDIRECT("'"&amp;Y$67&amp;"'!d1"),H151-1,))</f>
        <v>13</v>
      </c>
      <c r="Z151" cm="1">
        <f t="array" aca="1" ref="Z151" ca="1">IF(ISNA(I151),,OFFSET(INDIRECT("'"&amp;Z$67&amp;"'!d1"),I151-1,))</f>
        <v>13</v>
      </c>
      <c r="AA151" cm="1">
        <f t="array" aca="1" ref="AA151" ca="1">IF(ISNA(J151),,OFFSET(INDIRECT("'"&amp;AA$67&amp;"'!d1"),J151-1,))</f>
        <v>13</v>
      </c>
      <c r="AB151" cm="1">
        <f t="array" aca="1" ref="AB151" ca="1">IF(ISNA(K151),,OFFSET(INDIRECT("'"&amp;AB$67&amp;"'!d1"),K151-1,))</f>
        <v>13</v>
      </c>
      <c r="AC151" cm="1">
        <f t="array" aca="1" ref="AC151" ca="1">IF(ISNA(L151),,OFFSET(INDIRECT("'"&amp;AC$67&amp;"'!d1"),L151-1,))</f>
        <v>13</v>
      </c>
      <c r="AD151" cm="1">
        <f t="array" aca="1" ref="AD151" ca="1">IF(ISNA(M151),,OFFSET(INDIRECT("'"&amp;AD$67&amp;"'!d1"),M151-1,))</f>
        <v>13</v>
      </c>
      <c r="AE151" cm="1">
        <f t="array" aca="1" ref="AE151" ca="1">IF(ISNA(N151),,OFFSET(INDIRECT("'"&amp;AE$67&amp;"'!d1"),N151-1,))</f>
        <v>13</v>
      </c>
      <c r="AF151" cm="1">
        <f t="array" aca="1" ref="AF151" ca="1">IF(ISNA(O151),,OFFSET(INDIRECT("'"&amp;AF$67&amp;"'!d1"),O151-1,))</f>
        <v>13</v>
      </c>
      <c r="AG151" cm="1">
        <f t="array" aca="1" ref="AG151" ca="1">IF(ISNA(P151),,OFFSET(INDIRECT("'"&amp;AG$67&amp;"'!d1"),P151-1,))</f>
        <v>13</v>
      </c>
      <c r="AH151" cm="1">
        <f t="array" aca="1" ref="AH151" ca="1">IF(ISNA(Q151),,OFFSET(INDIRECT("'"&amp;AH$67&amp;"'!d1"),Q151-1,))</f>
        <v>13</v>
      </c>
      <c r="AI151" cm="1">
        <f t="array" aca="1" ref="AI151" ca="1">IF(ISNA(R151),,OFFSET(INDIRECT("'"&amp;AI$67&amp;"'!d1"),R151-1,))</f>
        <v>13</v>
      </c>
      <c r="AJ151" cm="1">
        <f t="array" aca="1" ref="AJ151" ca="1">IF(ISNA(S151),,OFFSET(INDIRECT("'"&amp;AJ$67&amp;"'!d1"),S151-1,))</f>
        <v>13</v>
      </c>
      <c r="AM151">
        <f t="shared" ca="1" si="169"/>
        <v>0</v>
      </c>
      <c r="AN151">
        <f t="shared" ca="1" si="169"/>
        <v>0</v>
      </c>
      <c r="AO151">
        <f t="shared" ca="1" si="169"/>
        <v>0</v>
      </c>
      <c r="AP151">
        <f t="shared" ca="1" si="169"/>
        <v>0</v>
      </c>
      <c r="AQ151">
        <f t="shared" ca="1" si="169"/>
        <v>0</v>
      </c>
      <c r="AR151">
        <f t="shared" ca="1" si="173"/>
        <v>0</v>
      </c>
      <c r="AS151">
        <f t="shared" ca="1" si="174"/>
        <v>0</v>
      </c>
      <c r="AT151">
        <f t="shared" ca="1" si="175"/>
        <v>0</v>
      </c>
      <c r="AU151">
        <f t="shared" ca="1" si="176"/>
        <v>0</v>
      </c>
      <c r="AV151">
        <f t="shared" ca="1" si="177"/>
        <v>0</v>
      </c>
      <c r="AW151">
        <f t="shared" ca="1" si="178"/>
        <v>0</v>
      </c>
      <c r="AX151">
        <f t="shared" ca="1" si="179"/>
        <v>0</v>
      </c>
      <c r="AY151">
        <f t="shared" ca="1" si="180"/>
        <v>0</v>
      </c>
      <c r="AZ151">
        <f t="shared" ca="1" si="181"/>
        <v>0</v>
      </c>
      <c r="BA151">
        <f t="shared" ca="1" si="182"/>
        <v>0</v>
      </c>
      <c r="BD151">
        <f t="shared" ca="1" si="183"/>
        <v>1</v>
      </c>
      <c r="BE151">
        <f t="shared" ca="1" si="183"/>
        <v>1</v>
      </c>
      <c r="BF151">
        <f t="shared" ca="1" si="183"/>
        <v>1</v>
      </c>
      <c r="BG151">
        <f t="shared" ca="1" si="183"/>
        <v>1</v>
      </c>
      <c r="BH151">
        <f t="shared" ca="1" si="183"/>
        <v>1</v>
      </c>
      <c r="BI151">
        <f t="shared" ca="1" si="184"/>
        <v>1</v>
      </c>
      <c r="BJ151">
        <f t="shared" ca="1" si="185"/>
        <v>1</v>
      </c>
      <c r="BK151">
        <f t="shared" ca="1" si="186"/>
        <v>1</v>
      </c>
      <c r="BL151">
        <f t="shared" ca="1" si="187"/>
        <v>1</v>
      </c>
      <c r="BM151">
        <f t="shared" ca="1" si="188"/>
        <v>1</v>
      </c>
      <c r="BN151">
        <f t="shared" ca="1" si="189"/>
        <v>1</v>
      </c>
      <c r="BO151">
        <f t="shared" ca="1" si="190"/>
        <v>1</v>
      </c>
      <c r="BP151">
        <f t="shared" ca="1" si="191"/>
        <v>1</v>
      </c>
      <c r="BQ151">
        <f t="shared" ca="1" si="192"/>
        <v>1</v>
      </c>
      <c r="BR151">
        <f t="shared" ca="1" si="193"/>
        <v>1</v>
      </c>
      <c r="BU151">
        <f t="shared" ca="1" si="194"/>
        <v>13</v>
      </c>
      <c r="BV151">
        <f t="shared" ca="1" si="194"/>
        <v>13</v>
      </c>
      <c r="BW151">
        <f t="shared" ca="1" si="194"/>
        <v>13</v>
      </c>
      <c r="BX151">
        <f t="shared" ca="1" si="194"/>
        <v>13</v>
      </c>
      <c r="BY151">
        <f t="shared" ca="1" si="194"/>
        <v>13</v>
      </c>
      <c r="BZ151">
        <f t="shared" ca="1" si="195"/>
        <v>13</v>
      </c>
      <c r="CA151">
        <f t="shared" ca="1" si="196"/>
        <v>13</v>
      </c>
      <c r="CB151">
        <f t="shared" ca="1" si="197"/>
        <v>13</v>
      </c>
      <c r="CC151">
        <f t="shared" ca="1" si="198"/>
        <v>13</v>
      </c>
      <c r="CD151">
        <f t="shared" ca="1" si="199"/>
        <v>13</v>
      </c>
      <c r="CE151">
        <f t="shared" ca="1" si="200"/>
        <v>13</v>
      </c>
      <c r="CF151">
        <f t="shared" ca="1" si="201"/>
        <v>13</v>
      </c>
      <c r="CG151">
        <f t="shared" ca="1" si="202"/>
        <v>13</v>
      </c>
      <c r="CH151">
        <f t="shared" ca="1" si="203"/>
        <v>13</v>
      </c>
      <c r="CI151">
        <f t="shared" ca="1" si="204"/>
        <v>13</v>
      </c>
      <c r="CL151">
        <f t="shared" ca="1" si="164"/>
        <v>1</v>
      </c>
      <c r="CM151">
        <f t="shared" ca="1" si="164"/>
        <v>1</v>
      </c>
      <c r="CN151">
        <f t="shared" ca="1" si="164"/>
        <v>1</v>
      </c>
      <c r="CO151">
        <f t="shared" ca="1" si="163"/>
        <v>1</v>
      </c>
      <c r="CP151">
        <f t="shared" ca="1" si="163"/>
        <v>1</v>
      </c>
      <c r="CQ151">
        <f t="shared" ca="1" si="165"/>
        <v>1</v>
      </c>
      <c r="CR151">
        <f t="shared" ca="1" si="166"/>
        <v>1</v>
      </c>
      <c r="CS151">
        <f t="shared" ca="1" si="167"/>
        <v>1</v>
      </c>
      <c r="CT151">
        <f t="shared" ca="1" si="167"/>
        <v>1</v>
      </c>
      <c r="CU151">
        <f t="shared" ca="1" si="167"/>
        <v>1</v>
      </c>
      <c r="CV151">
        <f t="shared" ca="1" si="170"/>
        <v>1</v>
      </c>
      <c r="CW151">
        <f t="shared" ca="1" si="171"/>
        <v>1</v>
      </c>
      <c r="CX151">
        <f t="shared" ca="1" si="172"/>
        <v>1</v>
      </c>
      <c r="CY151">
        <f t="shared" ca="1" si="172"/>
        <v>1</v>
      </c>
      <c r="CZ151">
        <f t="shared" ca="1" si="172"/>
        <v>1</v>
      </c>
      <c r="DC151" cm="1">
        <f t="array" aca="1" ref="DC151" ca="1">IF(BD151,OFFSET(INDIRECT("'"&amp;DT$67&amp;"'!f1"),E151-1,),"")</f>
        <v>2.1054917341098101</v>
      </c>
      <c r="DD151" cm="1">
        <f t="array" aca="1" ref="DD151" ca="1">IF(BE151,OFFSET(INDIRECT("'"&amp;DU$67&amp;"'!f1"),F151-1,),"")</f>
        <v>34.703345055691898</v>
      </c>
      <c r="DE151" cm="1">
        <f t="array" aca="1" ref="DE151" ca="1">IF(BF151,OFFSET(INDIRECT("'"&amp;DV$67&amp;"'!f1"),G151-1,),"")</f>
        <v>13.238942460156901</v>
      </c>
      <c r="DF151" cm="1">
        <f t="array" aca="1" ref="DF151" ca="1">IF(BG151,OFFSET(INDIRECT("'"&amp;DW$67&amp;"'!f1"),H151-1,),"")</f>
        <v>117.183930829167</v>
      </c>
      <c r="DG151" cm="1">
        <f t="array" aca="1" ref="DG151" ca="1">IF(BH151,OFFSET(INDIRECT("'"&amp;DX$67&amp;"'!f1"),I151-1,),"")</f>
        <v>12.1756865382194</v>
      </c>
      <c r="DH151" cm="1">
        <f t="array" aca="1" ref="DH151" ca="1">IF(BI151,OFFSET(INDIRECT("'"&amp;DY$67&amp;"'!f1"),J151-1,),"")</f>
        <v>2.1054917341098101</v>
      </c>
      <c r="DI151" cm="1">
        <f t="array" aca="1" ref="DI151" ca="1">IF(BJ151,OFFSET(INDIRECT("'"&amp;DZ$67&amp;"'!f1"),K151-1,),"")</f>
        <v>34.703345055691898</v>
      </c>
      <c r="DJ151" cm="1">
        <f t="array" aca="1" ref="DJ151" ca="1">IF(BK151,OFFSET(INDIRECT("'"&amp;EA$67&amp;"'!f1"),L151-1,),"")</f>
        <v>13.238942460156901</v>
      </c>
      <c r="DK151" cm="1">
        <f t="array" aca="1" ref="DK151" ca="1">IF(BL151,OFFSET(INDIRECT("'"&amp;EB$67&amp;"'!f1"),M151-1,),"")</f>
        <v>117.183930829167</v>
      </c>
      <c r="DL151" cm="1">
        <f t="array" aca="1" ref="DL151" ca="1">IF(BM151,OFFSET(INDIRECT("'"&amp;EC$67&amp;"'!f1"),N151-1,),"")</f>
        <v>12.1756865382194</v>
      </c>
      <c r="DM151" cm="1">
        <f t="array" aca="1" ref="DM151" ca="1">IF(BN151,OFFSET(INDIRECT("'"&amp;ED$67&amp;"'!f1"),O151-1,),"")</f>
        <v>2.1054917341098101</v>
      </c>
      <c r="DN151" cm="1">
        <f t="array" aca="1" ref="DN151" ca="1">IF(BO151,OFFSET(INDIRECT("'"&amp;EE$67&amp;"'!f1"),P151-1,),"")</f>
        <v>34.703345055691898</v>
      </c>
      <c r="DO151" cm="1">
        <f t="array" aca="1" ref="DO151" ca="1">IF(BP151,OFFSET(INDIRECT("'"&amp;EF$67&amp;"'!f1"),Q151-1,),"")</f>
        <v>13.238942460156901</v>
      </c>
      <c r="DP151" cm="1">
        <f t="array" aca="1" ref="DP151" ca="1">IF(BQ151,OFFSET(INDIRECT("'"&amp;EG$67&amp;"'!f1"),R151-1,),"")</f>
        <v>117.183930829167</v>
      </c>
      <c r="DQ151" cm="1">
        <f t="array" aca="1" ref="DQ151" ca="1">IF(BR151,OFFSET(INDIRECT("'"&amp;EH$67&amp;"'!f1"),S151-1,),"")</f>
        <v>12.1756865382194</v>
      </c>
      <c r="DT151" cm="1">
        <f t="array" aca="1" ref="DT151" ca="1">IF(CL151,OFFSET(INDIRECT("'"&amp;DT$67&amp;"'!f1"),E151-1,),"")</f>
        <v>2.1054917341098101</v>
      </c>
      <c r="DU151" cm="1">
        <f t="array" aca="1" ref="DU151" ca="1">IF(CM151,OFFSET(INDIRECT("'"&amp;DU$67&amp;"'!f1"),F151-1,),"")</f>
        <v>34.703345055691898</v>
      </c>
      <c r="DV151" cm="1">
        <f t="array" aca="1" ref="DV151" ca="1">IF(CN151,OFFSET(INDIRECT("'"&amp;DV$67&amp;"'!f1"),G151-1,),"")</f>
        <v>13.238942460156901</v>
      </c>
      <c r="DW151" cm="1">
        <f t="array" aca="1" ref="DW151" ca="1">IF(CO151,OFFSET(INDIRECT("'"&amp;DW$67&amp;"'!f1"),H151-1,),"")</f>
        <v>117.183930829167</v>
      </c>
      <c r="DX151" cm="1">
        <f t="array" aca="1" ref="DX151" ca="1">IF(CP151,OFFSET(INDIRECT("'"&amp;DX$67&amp;"'!f1"),I151-1,),"")</f>
        <v>12.1756865382194</v>
      </c>
      <c r="DY151" cm="1">
        <f t="array" aca="1" ref="DY151" ca="1">IF(CQ151,OFFSET(INDIRECT("'"&amp;DY$67&amp;"'!f1"),J151-1,),"")</f>
        <v>2.1054917341098101</v>
      </c>
      <c r="DZ151" cm="1">
        <f t="array" aca="1" ref="DZ151" ca="1">IF(CR151,OFFSET(INDIRECT("'"&amp;DZ$67&amp;"'!f1"),K151-1,),"")</f>
        <v>34.703345055691898</v>
      </c>
      <c r="EA151" cm="1">
        <f t="array" aca="1" ref="EA151" ca="1">IF(CS151,OFFSET(INDIRECT("'"&amp;EA$67&amp;"'!f1"),L151-1,),"")</f>
        <v>13.238942460156901</v>
      </c>
      <c r="EB151" cm="1">
        <f t="array" aca="1" ref="EB151" ca="1">IF(CT151,OFFSET(INDIRECT("'"&amp;EB$67&amp;"'!f1"),M151-1,),"")</f>
        <v>117.183930829167</v>
      </c>
      <c r="EC151" cm="1">
        <f t="array" aca="1" ref="EC151" ca="1">IF(CU151,OFFSET(INDIRECT("'"&amp;EC$67&amp;"'!f1"),N151-1,),"")</f>
        <v>12.1756865382194</v>
      </c>
      <c r="ED151" cm="1">
        <f t="array" aca="1" ref="ED151" ca="1">IF(CV151,OFFSET(INDIRECT("'"&amp;ED$67&amp;"'!f1"),O151-1,),"")</f>
        <v>2.1054917341098101</v>
      </c>
      <c r="EE151" cm="1">
        <f t="array" aca="1" ref="EE151" ca="1">IF(CW151,OFFSET(INDIRECT("'"&amp;EE$67&amp;"'!f1"),P151-1,),"")</f>
        <v>34.703345055691898</v>
      </c>
      <c r="EF151" cm="1">
        <f t="array" aca="1" ref="EF151" ca="1">IF(CX151,OFFSET(INDIRECT("'"&amp;EF$67&amp;"'!f1"),Q151-1,),"")</f>
        <v>13.238942460156901</v>
      </c>
      <c r="EG151" cm="1">
        <f t="array" aca="1" ref="EG151" ca="1">IF(CY151,OFFSET(INDIRECT("'"&amp;EG$67&amp;"'!f1"),R151-1,),"")</f>
        <v>117.183930829167</v>
      </c>
      <c r="EH151" cm="1">
        <f t="array" aca="1" ref="EH151" ca="1">IF(CZ151,OFFSET(INDIRECT("'"&amp;EH$67&amp;"'!f1"),S151-1,),"")</f>
        <v>12.1756865382194</v>
      </c>
      <c r="EK151" cm="1">
        <f t="array" aca="1" ref="EK151" ca="1">IF(ISNA(E151),0,OFFSET(INDIRECT("'"&amp;EK$67&amp;"'!g1"),E151-1,)*CL151)</f>
        <v>1</v>
      </c>
      <c r="EL151" cm="1">
        <f t="array" aca="1" ref="EL151" ca="1">IF(ISNA(F151),0,OFFSET(INDIRECT("'"&amp;EL$67&amp;"'!g1"),F151-1,)*CM151)</f>
        <v>3</v>
      </c>
      <c r="EM151" cm="1">
        <f t="array" aca="1" ref="EM151" ca="1">IF(ISNA(G151),0,OFFSET(INDIRECT("'"&amp;EM$67&amp;"'!g1"),G151-1,)*CN151)</f>
        <v>10</v>
      </c>
      <c r="EN151" cm="1">
        <f t="array" aca="1" ref="EN151" ca="1">IF(ISNA(H151),0,OFFSET(INDIRECT("'"&amp;EN$67&amp;"'!g1"),H151-1,)*CO151)</f>
        <v>5</v>
      </c>
      <c r="EO151" cm="1">
        <f t="array" aca="1" ref="EO151" ca="1">IF(ISNA(I151),0,OFFSET(INDIRECT("'"&amp;EO$67&amp;"'!g1"),I151-1,)*CP151)</f>
        <v>2068</v>
      </c>
      <c r="EP151" cm="1">
        <f t="array" aca="1" ref="EP151" ca="1">IF(ISNA(J151),0,OFFSET(INDIRECT("'"&amp;EP$67&amp;"'!g1"),J151-1,)*CQ151)</f>
        <v>1</v>
      </c>
      <c r="EQ151" cm="1">
        <f t="array" aca="1" ref="EQ151" ca="1">IF(ISNA(K151),0,OFFSET(INDIRECT("'"&amp;EQ$67&amp;"'!g1"),K151-1,)*CR151)</f>
        <v>3</v>
      </c>
      <c r="ER151" cm="1">
        <f t="array" aca="1" ref="ER151" ca="1">IF(ISNA(L151),0,OFFSET(INDIRECT("'"&amp;ER$67&amp;"'!g1"),L151-1,)*CS151)</f>
        <v>10</v>
      </c>
      <c r="ES151" cm="1">
        <f t="array" aca="1" ref="ES151" ca="1">IF(ISNA(M151),0,OFFSET(INDIRECT("'"&amp;ES$67&amp;"'!g1"),M151-1,)*CT151)</f>
        <v>5</v>
      </c>
      <c r="ET151" cm="1">
        <f t="array" aca="1" ref="ET151" ca="1">IF(ISNA(N151),0,OFFSET(INDIRECT("'"&amp;ET$67&amp;"'!g1"),N151-1,)*CU151)</f>
        <v>2068</v>
      </c>
      <c r="EU151" cm="1">
        <f t="array" aca="1" ref="EU151" ca="1">IF(ISNA(O151),0,OFFSET(INDIRECT("'"&amp;EU$67&amp;"'!g1"),O151-1,)*CV151)</f>
        <v>1</v>
      </c>
      <c r="EV151" cm="1">
        <f t="array" aca="1" ref="EV151" ca="1">IF(ISNA(P151),0,OFFSET(INDIRECT("'"&amp;EV$67&amp;"'!g1"),P151-1,)*CW151)</f>
        <v>3</v>
      </c>
      <c r="EW151" cm="1">
        <f t="array" aca="1" ref="EW151" ca="1">IF(ISNA(Q151),0,OFFSET(INDIRECT("'"&amp;EW$67&amp;"'!g1"),Q151-1,)*CX151)</f>
        <v>10</v>
      </c>
      <c r="EX151" cm="1">
        <f t="array" aca="1" ref="EX151" ca="1">IF(ISNA(R151),0,OFFSET(INDIRECT("'"&amp;EX$67&amp;"'!g1"),R151-1,)*CY151)</f>
        <v>5</v>
      </c>
      <c r="EY151" cm="1">
        <f t="array" aca="1" ref="EY151" ca="1">IF(ISNA(S151),0,OFFSET(INDIRECT("'"&amp;EY$67&amp;"'!g1"),S151-1,)*CZ151)</f>
        <v>2068</v>
      </c>
      <c r="FB151" s="10" cm="1">
        <f t="array" aca="1" ref="FB151" ca="1">IF(ISNA(E151),0,OFFSET(INDIRECT("'"&amp;EK$67&amp;"'!h1"),E151-1,))</f>
        <v>1</v>
      </c>
      <c r="FC151" s="10" cm="1">
        <f t="array" aca="1" ref="FC151" ca="1">IF(ISNA(F151),0,OFFSET(INDIRECT("'"&amp;EL$67&amp;"'!h1"),F151-1,))</f>
        <v>10000</v>
      </c>
      <c r="FD151" s="10" cm="1">
        <f t="array" aca="1" ref="FD151" ca="1">IF(ISNA(G151),0,OFFSET(INDIRECT("'"&amp;EM$67&amp;"'!h1"),G151-1,))</f>
        <v>10000</v>
      </c>
      <c r="FE151" s="10" cm="1">
        <f t="array" aca="1" ref="FE151" ca="1">IF(ISNA(H151),0,OFFSET(INDIRECT("'"&amp;EN$67&amp;"'!h1"),H151-1,))</f>
        <v>10000</v>
      </c>
      <c r="FF151" s="10" cm="1">
        <f t="array" aca="1" ref="FF151" ca="1">IF(ISNA(I151),0,OFFSET(INDIRECT("'"&amp;EO$67&amp;"'!h1"),I151-1,))</f>
        <v>10000</v>
      </c>
      <c r="FG151" s="10" cm="1">
        <f t="array" aca="1" ref="FG151" ca="1">IF(ISNA(J151),0,OFFSET(INDIRECT("'"&amp;EP$67&amp;"'!h1"),J151-1,))</f>
        <v>1</v>
      </c>
      <c r="FH151" s="10" cm="1">
        <f t="array" aca="1" ref="FH151" ca="1">IF(ISNA(K151),0,OFFSET(INDIRECT("'"&amp;EQ$67&amp;"'!h1"),K151-1,))</f>
        <v>10000</v>
      </c>
      <c r="FI151" s="10" cm="1">
        <f t="array" aca="1" ref="FI151" ca="1">IF(ISNA(L151),0,OFFSET(INDIRECT("'"&amp;ER$67&amp;"'!h1"),L151-1,))</f>
        <v>10000</v>
      </c>
      <c r="FJ151" s="10" cm="1">
        <f t="array" aca="1" ref="FJ151" ca="1">IF(ISNA(M151),0,OFFSET(INDIRECT("'"&amp;ES$67&amp;"'!h1"),M151-1,))</f>
        <v>10000</v>
      </c>
      <c r="FK151" s="10" cm="1">
        <f t="array" aca="1" ref="FK151" ca="1">IF(ISNA(N151),0,OFFSET(INDIRECT("'"&amp;ET$67&amp;"'!h1"),N151-1,))</f>
        <v>10000</v>
      </c>
      <c r="FL151" s="10" cm="1">
        <f t="array" aca="1" ref="FL151" ca="1">IF(ISNA(O151),0,OFFSET(INDIRECT("'"&amp;EU$67&amp;"'!h1"),O151-1,))</f>
        <v>1</v>
      </c>
      <c r="FM151" s="10" cm="1">
        <f t="array" aca="1" ref="FM151" ca="1">IF(ISNA(P151),0,OFFSET(INDIRECT("'"&amp;EV$67&amp;"'!h1"),P151-1,))</f>
        <v>10000</v>
      </c>
      <c r="FN151" s="10" cm="1">
        <f t="array" aca="1" ref="FN151" ca="1">IF(ISNA(Q151),0,OFFSET(INDIRECT("'"&amp;EW$67&amp;"'!h1"),Q151-1,))</f>
        <v>10000</v>
      </c>
      <c r="FO151" s="10" cm="1">
        <f t="array" aca="1" ref="FO151" ca="1">IF(ISNA(R151),0,OFFSET(INDIRECT("'"&amp;EX$67&amp;"'!h1"),R151-1,))</f>
        <v>10000</v>
      </c>
      <c r="FP151" s="10" cm="1">
        <f t="array" aca="1" ref="FP151" ca="1">IF(ISNA(S151),0,OFFSET(INDIRECT("'"&amp;EY$67&amp;"'!h1"),S151-1,))</f>
        <v>10000</v>
      </c>
      <c r="FQ151" s="10"/>
      <c r="FS151">
        <f t="shared" ca="1" si="160"/>
        <v>78</v>
      </c>
      <c r="FT151" t="e">
        <f t="shared" ca="1" si="156"/>
        <v>#N/A</v>
      </c>
      <c r="FU151" t="e">
        <f t="shared" ca="1" si="157"/>
        <v>#N/A</v>
      </c>
      <c r="FV151" t="e">
        <f t="shared" ca="1" si="158"/>
        <v>#N/A</v>
      </c>
      <c r="FW151" s="4" t="e">
        <f t="shared" ca="1" si="161"/>
        <v>#N/A</v>
      </c>
      <c r="FX151" s="5" t="e">
        <f t="shared" ca="1" si="162"/>
        <v>#N/A</v>
      </c>
    </row>
    <row r="152" spans="1:180" x14ac:dyDescent="0.2">
      <c r="A152" t="str" cm="1">
        <f t="array" aca="1" ref="A152" ca="1">INDIRECT($A$67&amp;"!A"&amp;ROW(C152)+$B$65)</f>
        <v>[[79,14,13]]</v>
      </c>
      <c r="B152" cm="1">
        <f t="array" aca="1" ref="B152" ca="1">INDIRECT($A$67&amp;"!b"&amp;ROW(C152)+$B$65)</f>
        <v>79</v>
      </c>
      <c r="C152">
        <f t="shared" ca="1" si="159"/>
        <v>14</v>
      </c>
      <c r="D152">
        <f>best!D112</f>
        <v>19</v>
      </c>
      <c r="E152">
        <f t="shared" ca="1" si="205"/>
        <v>109</v>
      </c>
      <c r="F152">
        <f t="shared" ca="1" si="205"/>
        <v>109</v>
      </c>
      <c r="G152">
        <f t="shared" ca="1" si="205"/>
        <v>109</v>
      </c>
      <c r="H152">
        <f t="shared" ca="1" si="205"/>
        <v>101</v>
      </c>
      <c r="I152">
        <f t="shared" ca="1" si="205"/>
        <v>110</v>
      </c>
      <c r="J152">
        <f t="shared" ca="1" si="205"/>
        <v>109</v>
      </c>
      <c r="K152">
        <f t="shared" ca="1" si="205"/>
        <v>109</v>
      </c>
      <c r="L152">
        <f t="shared" ca="1" si="205"/>
        <v>109</v>
      </c>
      <c r="M152">
        <f t="shared" ca="1" si="205"/>
        <v>101</v>
      </c>
      <c r="N152">
        <f t="shared" ca="1" si="205"/>
        <v>110</v>
      </c>
      <c r="O152">
        <f t="shared" ca="1" si="205"/>
        <v>109</v>
      </c>
      <c r="P152">
        <f t="shared" ca="1" si="205"/>
        <v>109</v>
      </c>
      <c r="Q152">
        <f t="shared" ca="1" si="205"/>
        <v>109</v>
      </c>
      <c r="R152">
        <f t="shared" ca="1" si="205"/>
        <v>101</v>
      </c>
      <c r="S152">
        <f t="shared" ca="1" si="205"/>
        <v>110</v>
      </c>
      <c r="V152" cm="1">
        <f t="array" aca="1" ref="V152" ca="1">IF(ISNA(E152),,OFFSET(INDIRECT("'"&amp;V$67&amp;"'!d1"),E152-1,))</f>
        <v>14</v>
      </c>
      <c r="W152" cm="1">
        <f t="array" aca="1" ref="W152" ca="1">IF(ISNA(F152),,OFFSET(INDIRECT("'"&amp;W$67&amp;"'!d1"),F152-1,))</f>
        <v>14</v>
      </c>
      <c r="X152" cm="1">
        <f t="array" aca="1" ref="X152" ca="1">IF(ISNA(G152),,OFFSET(INDIRECT("'"&amp;X$67&amp;"'!d1"),G152-1,))</f>
        <v>14</v>
      </c>
      <c r="Y152" cm="1">
        <f t="array" aca="1" ref="Y152" ca="1">IF(ISNA(H152),,OFFSET(INDIRECT("'"&amp;Y$67&amp;"'!d1"),H152-1,))</f>
        <v>14</v>
      </c>
      <c r="Z152" cm="1">
        <f t="array" aca="1" ref="Z152" ca="1">IF(ISNA(I152),,OFFSET(INDIRECT("'"&amp;Z$67&amp;"'!d1"),I152-1,))</f>
        <v>14</v>
      </c>
      <c r="AA152" cm="1">
        <f t="array" aca="1" ref="AA152" ca="1">IF(ISNA(J152),,OFFSET(INDIRECT("'"&amp;AA$67&amp;"'!d1"),J152-1,))</f>
        <v>14</v>
      </c>
      <c r="AB152" cm="1">
        <f t="array" aca="1" ref="AB152" ca="1">IF(ISNA(K152),,OFFSET(INDIRECT("'"&amp;AB$67&amp;"'!d1"),K152-1,))</f>
        <v>14</v>
      </c>
      <c r="AC152" cm="1">
        <f t="array" aca="1" ref="AC152" ca="1">IF(ISNA(L152),,OFFSET(INDIRECT("'"&amp;AC$67&amp;"'!d1"),L152-1,))</f>
        <v>14</v>
      </c>
      <c r="AD152" cm="1">
        <f t="array" aca="1" ref="AD152" ca="1">IF(ISNA(M152),,OFFSET(INDIRECT("'"&amp;AD$67&amp;"'!d1"),M152-1,))</f>
        <v>14</v>
      </c>
      <c r="AE152" cm="1">
        <f t="array" aca="1" ref="AE152" ca="1">IF(ISNA(N152),,OFFSET(INDIRECT("'"&amp;AE$67&amp;"'!d1"),N152-1,))</f>
        <v>14</v>
      </c>
      <c r="AF152" cm="1">
        <f t="array" aca="1" ref="AF152" ca="1">IF(ISNA(O152),,OFFSET(INDIRECT("'"&amp;AF$67&amp;"'!d1"),O152-1,))</f>
        <v>14</v>
      </c>
      <c r="AG152" cm="1">
        <f t="array" aca="1" ref="AG152" ca="1">IF(ISNA(P152),,OFFSET(INDIRECT("'"&amp;AG$67&amp;"'!d1"),P152-1,))</f>
        <v>14</v>
      </c>
      <c r="AH152" cm="1">
        <f t="array" aca="1" ref="AH152" ca="1">IF(ISNA(Q152),,OFFSET(INDIRECT("'"&amp;AH$67&amp;"'!d1"),Q152-1,))</f>
        <v>14</v>
      </c>
      <c r="AI152" cm="1">
        <f t="array" aca="1" ref="AI152" ca="1">IF(ISNA(R152),,OFFSET(INDIRECT("'"&amp;AI$67&amp;"'!d1"),R152-1,))</f>
        <v>14</v>
      </c>
      <c r="AJ152" cm="1">
        <f t="array" aca="1" ref="AJ152" ca="1">IF(ISNA(S152),,OFFSET(INDIRECT("'"&amp;AJ$67&amp;"'!d1"),S152-1,))</f>
        <v>14</v>
      </c>
      <c r="AM152">
        <f t="shared" ca="1" si="169"/>
        <v>0</v>
      </c>
      <c r="AN152">
        <f t="shared" ca="1" si="169"/>
        <v>0</v>
      </c>
      <c r="AO152">
        <f t="shared" ca="1" si="169"/>
        <v>0</v>
      </c>
      <c r="AP152">
        <f t="shared" ca="1" si="169"/>
        <v>0</v>
      </c>
      <c r="AQ152">
        <f t="shared" ca="1" si="169"/>
        <v>0</v>
      </c>
      <c r="AR152">
        <f t="shared" ca="1" si="173"/>
        <v>0</v>
      </c>
      <c r="AS152">
        <f t="shared" ca="1" si="174"/>
        <v>0</v>
      </c>
      <c r="AT152">
        <f t="shared" ca="1" si="175"/>
        <v>0</v>
      </c>
      <c r="AU152">
        <f t="shared" ca="1" si="176"/>
        <v>0</v>
      </c>
      <c r="AV152">
        <f t="shared" ca="1" si="177"/>
        <v>0</v>
      </c>
      <c r="AW152">
        <f t="shared" ca="1" si="178"/>
        <v>0</v>
      </c>
      <c r="AX152">
        <f t="shared" ca="1" si="179"/>
        <v>0</v>
      </c>
      <c r="AY152">
        <f t="shared" ca="1" si="180"/>
        <v>0</v>
      </c>
      <c r="AZ152">
        <f t="shared" ca="1" si="181"/>
        <v>0</v>
      </c>
      <c r="BA152">
        <f t="shared" ca="1" si="182"/>
        <v>0</v>
      </c>
      <c r="BD152">
        <f t="shared" ca="1" si="183"/>
        <v>1</v>
      </c>
      <c r="BE152">
        <f t="shared" ca="1" si="183"/>
        <v>1</v>
      </c>
      <c r="BF152">
        <f t="shared" ca="1" si="183"/>
        <v>1</v>
      </c>
      <c r="BG152">
        <f t="shared" ca="1" si="183"/>
        <v>1</v>
      </c>
      <c r="BH152">
        <f t="shared" ca="1" si="183"/>
        <v>1</v>
      </c>
      <c r="BI152">
        <f t="shared" ca="1" si="184"/>
        <v>1</v>
      </c>
      <c r="BJ152">
        <f t="shared" ca="1" si="185"/>
        <v>1</v>
      </c>
      <c r="BK152">
        <f t="shared" ca="1" si="186"/>
        <v>1</v>
      </c>
      <c r="BL152">
        <f t="shared" ca="1" si="187"/>
        <v>1</v>
      </c>
      <c r="BM152">
        <f t="shared" ca="1" si="188"/>
        <v>1</v>
      </c>
      <c r="BN152">
        <f t="shared" ca="1" si="189"/>
        <v>1</v>
      </c>
      <c r="BO152">
        <f t="shared" ca="1" si="190"/>
        <v>1</v>
      </c>
      <c r="BP152">
        <f t="shared" ca="1" si="191"/>
        <v>1</v>
      </c>
      <c r="BQ152">
        <f t="shared" ca="1" si="192"/>
        <v>1</v>
      </c>
      <c r="BR152">
        <f t="shared" ca="1" si="193"/>
        <v>1</v>
      </c>
      <c r="BU152">
        <f t="shared" ca="1" si="194"/>
        <v>14</v>
      </c>
      <c r="BV152">
        <f t="shared" ca="1" si="194"/>
        <v>14</v>
      </c>
      <c r="BW152">
        <f t="shared" ca="1" si="194"/>
        <v>14</v>
      </c>
      <c r="BX152">
        <f t="shared" ca="1" si="194"/>
        <v>14</v>
      </c>
      <c r="BY152">
        <f t="shared" ca="1" si="194"/>
        <v>14</v>
      </c>
      <c r="BZ152">
        <f t="shared" ca="1" si="195"/>
        <v>14</v>
      </c>
      <c r="CA152">
        <f t="shared" ca="1" si="196"/>
        <v>14</v>
      </c>
      <c r="CB152">
        <f t="shared" ca="1" si="197"/>
        <v>14</v>
      </c>
      <c r="CC152">
        <f t="shared" ca="1" si="198"/>
        <v>14</v>
      </c>
      <c r="CD152">
        <f t="shared" ca="1" si="199"/>
        <v>14</v>
      </c>
      <c r="CE152">
        <f t="shared" ca="1" si="200"/>
        <v>14</v>
      </c>
      <c r="CF152">
        <f t="shared" ca="1" si="201"/>
        <v>14</v>
      </c>
      <c r="CG152">
        <f t="shared" ca="1" si="202"/>
        <v>14</v>
      </c>
      <c r="CH152">
        <f t="shared" ca="1" si="203"/>
        <v>14</v>
      </c>
      <c r="CI152">
        <f t="shared" ca="1" si="204"/>
        <v>14</v>
      </c>
      <c r="CL152">
        <f t="shared" ca="1" si="164"/>
        <v>1</v>
      </c>
      <c r="CM152">
        <f t="shared" ca="1" si="164"/>
        <v>1</v>
      </c>
      <c r="CN152">
        <f t="shared" ca="1" si="164"/>
        <v>1</v>
      </c>
      <c r="CO152">
        <f t="shared" ca="1" si="163"/>
        <v>1</v>
      </c>
      <c r="CP152">
        <f t="shared" ca="1" si="163"/>
        <v>1</v>
      </c>
      <c r="CQ152">
        <f t="shared" ca="1" si="165"/>
        <v>1</v>
      </c>
      <c r="CR152">
        <f t="shared" ca="1" si="166"/>
        <v>1</v>
      </c>
      <c r="CS152">
        <f t="shared" ca="1" si="167"/>
        <v>1</v>
      </c>
      <c r="CT152">
        <f t="shared" ca="1" si="167"/>
        <v>1</v>
      </c>
      <c r="CU152">
        <f t="shared" ca="1" si="167"/>
        <v>1</v>
      </c>
      <c r="CV152">
        <f t="shared" ca="1" si="170"/>
        <v>1</v>
      </c>
      <c r="CW152">
        <f t="shared" ca="1" si="171"/>
        <v>1</v>
      </c>
      <c r="CX152">
        <f t="shared" ca="1" si="172"/>
        <v>1</v>
      </c>
      <c r="CY152">
        <f t="shared" ca="1" si="172"/>
        <v>1</v>
      </c>
      <c r="CZ152">
        <f t="shared" ca="1" si="172"/>
        <v>1</v>
      </c>
      <c r="DC152" cm="1">
        <f t="array" aca="1" ref="DC152" ca="1">IF(BD152,OFFSET(INDIRECT("'"&amp;DT$67&amp;"'!f1"),E152-1,),"")</f>
        <v>2.1676240088418099</v>
      </c>
      <c r="DD152" cm="1">
        <f t="array" aca="1" ref="DD152" ca="1">IF(BE152,OFFSET(INDIRECT("'"&amp;DU$67&amp;"'!f1"),F152-1,),"")</f>
        <v>35.313773978501501</v>
      </c>
      <c r="DE152" cm="1">
        <f t="array" aca="1" ref="DE152" ca="1">IF(BF152,OFFSET(INDIRECT("'"&amp;DV$67&amp;"'!f1"),G152-1,),"")</f>
        <v>13.051982580684101</v>
      </c>
      <c r="DF152" cm="1">
        <f t="array" aca="1" ref="DF152" ca="1">IF(BG152,OFFSET(INDIRECT("'"&amp;DW$67&amp;"'!f1"),H152-1,),"")</f>
        <v>118.023503877222</v>
      </c>
      <c r="DG152" cm="1">
        <f t="array" aca="1" ref="DG152" ca="1">IF(BH152,OFFSET(INDIRECT("'"&amp;DX$67&amp;"'!f1"),I152-1,),"")</f>
        <v>11.9921779073774</v>
      </c>
      <c r="DH152" cm="1">
        <f t="array" aca="1" ref="DH152" ca="1">IF(BI152,OFFSET(INDIRECT("'"&amp;DY$67&amp;"'!f1"),J152-1,),"")</f>
        <v>2.1676240088418099</v>
      </c>
      <c r="DI152" cm="1">
        <f t="array" aca="1" ref="DI152" ca="1">IF(BJ152,OFFSET(INDIRECT("'"&amp;DZ$67&amp;"'!f1"),K152-1,),"")</f>
        <v>35.313773978501501</v>
      </c>
      <c r="DJ152" cm="1">
        <f t="array" aca="1" ref="DJ152" ca="1">IF(BK152,OFFSET(INDIRECT("'"&amp;EA$67&amp;"'!f1"),L152-1,),"")</f>
        <v>13.051982580684101</v>
      </c>
      <c r="DK152" cm="1">
        <f t="array" aca="1" ref="DK152" ca="1">IF(BL152,OFFSET(INDIRECT("'"&amp;EB$67&amp;"'!f1"),M152-1,),"")</f>
        <v>118.023503877222</v>
      </c>
      <c r="DL152" cm="1">
        <f t="array" aca="1" ref="DL152" ca="1">IF(BM152,OFFSET(INDIRECT("'"&amp;EC$67&amp;"'!f1"),N152-1,),"")</f>
        <v>11.9921779073774</v>
      </c>
      <c r="DM152" cm="1">
        <f t="array" aca="1" ref="DM152" ca="1">IF(BN152,OFFSET(INDIRECT("'"&amp;ED$67&amp;"'!f1"),O152-1,),"")</f>
        <v>2.1676240088418099</v>
      </c>
      <c r="DN152" cm="1">
        <f t="array" aca="1" ref="DN152" ca="1">IF(BO152,OFFSET(INDIRECT("'"&amp;EE$67&amp;"'!f1"),P152-1,),"")</f>
        <v>35.313773978501501</v>
      </c>
      <c r="DO152" cm="1">
        <f t="array" aca="1" ref="DO152" ca="1">IF(BP152,OFFSET(INDIRECT("'"&amp;EF$67&amp;"'!f1"),Q152-1,),"")</f>
        <v>13.051982580684101</v>
      </c>
      <c r="DP152" cm="1">
        <f t="array" aca="1" ref="DP152" ca="1">IF(BQ152,OFFSET(INDIRECT("'"&amp;EG$67&amp;"'!f1"),R152-1,),"")</f>
        <v>118.023503877222</v>
      </c>
      <c r="DQ152" cm="1">
        <f t="array" aca="1" ref="DQ152" ca="1">IF(BR152,OFFSET(INDIRECT("'"&amp;EH$67&amp;"'!f1"),S152-1,),"")</f>
        <v>11.9921779073774</v>
      </c>
      <c r="DT152" cm="1">
        <f t="array" aca="1" ref="DT152" ca="1">IF(CL152,OFFSET(INDIRECT("'"&amp;DT$67&amp;"'!f1"),E152-1,),"")</f>
        <v>2.1676240088418099</v>
      </c>
      <c r="DU152" cm="1">
        <f t="array" aca="1" ref="DU152" ca="1">IF(CM152,OFFSET(INDIRECT("'"&amp;DU$67&amp;"'!f1"),F152-1,),"")</f>
        <v>35.313773978501501</v>
      </c>
      <c r="DV152" cm="1">
        <f t="array" aca="1" ref="DV152" ca="1">IF(CN152,OFFSET(INDIRECT("'"&amp;DV$67&amp;"'!f1"),G152-1,),"")</f>
        <v>13.051982580684101</v>
      </c>
      <c r="DW152" cm="1">
        <f t="array" aca="1" ref="DW152" ca="1">IF(CO152,OFFSET(INDIRECT("'"&amp;DW$67&amp;"'!f1"),H152-1,),"")</f>
        <v>118.023503877222</v>
      </c>
      <c r="DX152" cm="1">
        <f t="array" aca="1" ref="DX152" ca="1">IF(CP152,OFFSET(INDIRECT("'"&amp;DX$67&amp;"'!f1"),I152-1,),"")</f>
        <v>11.9921779073774</v>
      </c>
      <c r="DY152" cm="1">
        <f t="array" aca="1" ref="DY152" ca="1">IF(CQ152,OFFSET(INDIRECT("'"&amp;DY$67&amp;"'!f1"),J152-1,),"")</f>
        <v>2.1676240088418099</v>
      </c>
      <c r="DZ152" cm="1">
        <f t="array" aca="1" ref="DZ152" ca="1">IF(CR152,OFFSET(INDIRECT("'"&amp;DZ$67&amp;"'!f1"),K152-1,),"")</f>
        <v>35.313773978501501</v>
      </c>
      <c r="EA152" cm="1">
        <f t="array" aca="1" ref="EA152" ca="1">IF(CS152,OFFSET(INDIRECT("'"&amp;EA$67&amp;"'!f1"),L152-1,),"")</f>
        <v>13.051982580684101</v>
      </c>
      <c r="EB152" cm="1">
        <f t="array" aca="1" ref="EB152" ca="1">IF(CT152,OFFSET(INDIRECT("'"&amp;EB$67&amp;"'!f1"),M152-1,),"")</f>
        <v>118.023503877222</v>
      </c>
      <c r="EC152" cm="1">
        <f t="array" aca="1" ref="EC152" ca="1">IF(CU152,OFFSET(INDIRECT("'"&amp;EC$67&amp;"'!f1"),N152-1,),"")</f>
        <v>11.9921779073774</v>
      </c>
      <c r="ED152" cm="1">
        <f t="array" aca="1" ref="ED152" ca="1">IF(CV152,OFFSET(INDIRECT("'"&amp;ED$67&amp;"'!f1"),O152-1,),"")</f>
        <v>2.1676240088418099</v>
      </c>
      <c r="EE152" cm="1">
        <f t="array" aca="1" ref="EE152" ca="1">IF(CW152,OFFSET(INDIRECT("'"&amp;EE$67&amp;"'!f1"),P152-1,),"")</f>
        <v>35.313773978501501</v>
      </c>
      <c r="EF152" cm="1">
        <f t="array" aca="1" ref="EF152" ca="1">IF(CX152,OFFSET(INDIRECT("'"&amp;EF$67&amp;"'!f1"),Q152-1,),"")</f>
        <v>13.051982580684101</v>
      </c>
      <c r="EG152" cm="1">
        <f t="array" aca="1" ref="EG152" ca="1">IF(CY152,OFFSET(INDIRECT("'"&amp;EG$67&amp;"'!f1"),R152-1,),"")</f>
        <v>118.023503877222</v>
      </c>
      <c r="EH152" cm="1">
        <f t="array" aca="1" ref="EH152" ca="1">IF(CZ152,OFFSET(INDIRECT("'"&amp;EH$67&amp;"'!f1"),S152-1,),"")</f>
        <v>11.9921779073774</v>
      </c>
      <c r="EK152" cm="1">
        <f t="array" aca="1" ref="EK152" ca="1">IF(ISNA(E152),0,OFFSET(INDIRECT("'"&amp;EK$67&amp;"'!g1"),E152-1,)*CL152)</f>
        <v>1</v>
      </c>
      <c r="EL152" cm="1">
        <f t="array" aca="1" ref="EL152" ca="1">IF(ISNA(F152),0,OFFSET(INDIRECT("'"&amp;EL$67&amp;"'!g1"),F152-1,)*CM152)</f>
        <v>9</v>
      </c>
      <c r="EM152" cm="1">
        <f t="array" aca="1" ref="EM152" ca="1">IF(ISNA(G152),0,OFFSET(INDIRECT("'"&amp;EM$67&amp;"'!g1"),G152-1,)*CN152)</f>
        <v>14</v>
      </c>
      <c r="EN152" cm="1">
        <f t="array" aca="1" ref="EN152" ca="1">IF(ISNA(H152),0,OFFSET(INDIRECT("'"&amp;EN$67&amp;"'!g1"),H152-1,)*CO152)</f>
        <v>6</v>
      </c>
      <c r="EO152" cm="1">
        <f t="array" aca="1" ref="EO152" ca="1">IF(ISNA(I152),0,OFFSET(INDIRECT("'"&amp;EO$67&amp;"'!g1"),I152-1,)*CP152)</f>
        <v>2618</v>
      </c>
      <c r="EP152" cm="1">
        <f t="array" aca="1" ref="EP152" ca="1">IF(ISNA(J152),0,OFFSET(INDIRECT("'"&amp;EP$67&amp;"'!g1"),J152-1,)*CQ152)</f>
        <v>1</v>
      </c>
      <c r="EQ152" cm="1">
        <f t="array" aca="1" ref="EQ152" ca="1">IF(ISNA(K152),0,OFFSET(INDIRECT("'"&amp;EQ$67&amp;"'!g1"),K152-1,)*CR152)</f>
        <v>9</v>
      </c>
      <c r="ER152" cm="1">
        <f t="array" aca="1" ref="ER152" ca="1">IF(ISNA(L152),0,OFFSET(INDIRECT("'"&amp;ER$67&amp;"'!g1"),L152-1,)*CS152)</f>
        <v>14</v>
      </c>
      <c r="ES152" cm="1">
        <f t="array" aca="1" ref="ES152" ca="1">IF(ISNA(M152),0,OFFSET(INDIRECT("'"&amp;ES$67&amp;"'!g1"),M152-1,)*CT152)</f>
        <v>6</v>
      </c>
      <c r="ET152" cm="1">
        <f t="array" aca="1" ref="ET152" ca="1">IF(ISNA(N152),0,OFFSET(INDIRECT("'"&amp;ET$67&amp;"'!g1"),N152-1,)*CU152)</f>
        <v>2618</v>
      </c>
      <c r="EU152" cm="1">
        <f t="array" aca="1" ref="EU152" ca="1">IF(ISNA(O152),0,OFFSET(INDIRECT("'"&amp;EU$67&amp;"'!g1"),O152-1,)*CV152)</f>
        <v>1</v>
      </c>
      <c r="EV152" cm="1">
        <f t="array" aca="1" ref="EV152" ca="1">IF(ISNA(P152),0,OFFSET(INDIRECT("'"&amp;EV$67&amp;"'!g1"),P152-1,)*CW152)</f>
        <v>9</v>
      </c>
      <c r="EW152" cm="1">
        <f t="array" aca="1" ref="EW152" ca="1">IF(ISNA(Q152),0,OFFSET(INDIRECT("'"&amp;EW$67&amp;"'!g1"),Q152-1,)*CX152)</f>
        <v>14</v>
      </c>
      <c r="EX152" cm="1">
        <f t="array" aca="1" ref="EX152" ca="1">IF(ISNA(R152),0,OFFSET(INDIRECT("'"&amp;EX$67&amp;"'!g1"),R152-1,)*CY152)</f>
        <v>6</v>
      </c>
      <c r="EY152" cm="1">
        <f t="array" aca="1" ref="EY152" ca="1">IF(ISNA(S152),0,OFFSET(INDIRECT("'"&amp;EY$67&amp;"'!g1"),S152-1,)*CZ152)</f>
        <v>2618</v>
      </c>
      <c r="FB152" s="10" cm="1">
        <f t="array" aca="1" ref="FB152" ca="1">IF(ISNA(E152),0,OFFSET(INDIRECT("'"&amp;EK$67&amp;"'!h1"),E152-1,))</f>
        <v>1</v>
      </c>
      <c r="FC152" s="10" cm="1">
        <f t="array" aca="1" ref="FC152" ca="1">IF(ISNA(F152),0,OFFSET(INDIRECT("'"&amp;EL$67&amp;"'!h1"),F152-1,))</f>
        <v>10000</v>
      </c>
      <c r="FD152" s="10" cm="1">
        <f t="array" aca="1" ref="FD152" ca="1">IF(ISNA(G152),0,OFFSET(INDIRECT("'"&amp;EM$67&amp;"'!h1"),G152-1,))</f>
        <v>10000</v>
      </c>
      <c r="FE152" s="10" cm="1">
        <f t="array" aca="1" ref="FE152" ca="1">IF(ISNA(H152),0,OFFSET(INDIRECT("'"&amp;EN$67&amp;"'!h1"),H152-1,))</f>
        <v>10000</v>
      </c>
      <c r="FF152" s="10" cm="1">
        <f t="array" aca="1" ref="FF152" ca="1">IF(ISNA(I152),0,OFFSET(INDIRECT("'"&amp;EO$67&amp;"'!h1"),I152-1,))</f>
        <v>10000</v>
      </c>
      <c r="FG152" s="10" cm="1">
        <f t="array" aca="1" ref="FG152" ca="1">IF(ISNA(J152),0,OFFSET(INDIRECT("'"&amp;EP$67&amp;"'!h1"),J152-1,))</f>
        <v>1</v>
      </c>
      <c r="FH152" s="10" cm="1">
        <f t="array" aca="1" ref="FH152" ca="1">IF(ISNA(K152),0,OFFSET(INDIRECT("'"&amp;EQ$67&amp;"'!h1"),K152-1,))</f>
        <v>10000</v>
      </c>
      <c r="FI152" s="10" cm="1">
        <f t="array" aca="1" ref="FI152" ca="1">IF(ISNA(L152),0,OFFSET(INDIRECT("'"&amp;ER$67&amp;"'!h1"),L152-1,))</f>
        <v>10000</v>
      </c>
      <c r="FJ152" s="10" cm="1">
        <f t="array" aca="1" ref="FJ152" ca="1">IF(ISNA(M152),0,OFFSET(INDIRECT("'"&amp;ES$67&amp;"'!h1"),M152-1,))</f>
        <v>10000</v>
      </c>
      <c r="FK152" s="10" cm="1">
        <f t="array" aca="1" ref="FK152" ca="1">IF(ISNA(N152),0,OFFSET(INDIRECT("'"&amp;ET$67&amp;"'!h1"),N152-1,))</f>
        <v>10000</v>
      </c>
      <c r="FL152" s="10" cm="1">
        <f t="array" aca="1" ref="FL152" ca="1">IF(ISNA(O152),0,OFFSET(INDIRECT("'"&amp;EU$67&amp;"'!h1"),O152-1,))</f>
        <v>1</v>
      </c>
      <c r="FM152" s="10" cm="1">
        <f t="array" aca="1" ref="FM152" ca="1">IF(ISNA(P152),0,OFFSET(INDIRECT("'"&amp;EV$67&amp;"'!h1"),P152-1,))</f>
        <v>10000</v>
      </c>
      <c r="FN152" s="10" cm="1">
        <f t="array" aca="1" ref="FN152" ca="1">IF(ISNA(Q152),0,OFFSET(INDIRECT("'"&amp;EW$67&amp;"'!h1"),Q152-1,))</f>
        <v>10000</v>
      </c>
      <c r="FO152" s="10" cm="1">
        <f t="array" aca="1" ref="FO152" ca="1">IF(ISNA(R152),0,OFFSET(INDIRECT("'"&amp;EX$67&amp;"'!h1"),R152-1,))</f>
        <v>10000</v>
      </c>
      <c r="FP152" s="10" cm="1">
        <f t="array" aca="1" ref="FP152" ca="1">IF(ISNA(S152),0,OFFSET(INDIRECT("'"&amp;EY$67&amp;"'!h1"),S152-1,))</f>
        <v>10000</v>
      </c>
      <c r="FQ152" s="10"/>
      <c r="FS152">
        <f t="shared" ca="1" si="160"/>
        <v>79</v>
      </c>
      <c r="FT152" t="e">
        <f t="shared" ca="1" si="156"/>
        <v>#N/A</v>
      </c>
      <c r="FU152" t="e">
        <f t="shared" ca="1" si="157"/>
        <v>#N/A</v>
      </c>
      <c r="FV152" t="e">
        <f t="shared" ca="1" si="158"/>
        <v>#N/A</v>
      </c>
      <c r="FW152" s="4" t="e">
        <f t="shared" ca="1" si="161"/>
        <v>#N/A</v>
      </c>
      <c r="FX152" s="5" t="e">
        <f t="shared" ca="1" si="162"/>
        <v>#N/A</v>
      </c>
    </row>
    <row r="153" spans="1:180" x14ac:dyDescent="0.2">
      <c r="A153" t="str" cm="1">
        <f t="array" aca="1" ref="A153" ca="1">INDIRECT($A$67&amp;"!A"&amp;ROW(C153)+$B$65)</f>
        <v>[[80,7,15]]</v>
      </c>
      <c r="B153" cm="1">
        <f t="array" aca="1" ref="B153" ca="1">INDIRECT($A$67&amp;"!b"&amp;ROW(C153)+$B$65)</f>
        <v>80</v>
      </c>
      <c r="C153">
        <f t="shared" ca="1" si="159"/>
        <v>15</v>
      </c>
      <c r="D153">
        <f>best!D113</f>
        <v>19</v>
      </c>
      <c r="E153">
        <f t="shared" ca="1" si="205"/>
        <v>110</v>
      </c>
      <c r="F153">
        <f t="shared" ca="1" si="205"/>
        <v>110</v>
      </c>
      <c r="G153">
        <f t="shared" ca="1" si="205"/>
        <v>110</v>
      </c>
      <c r="H153">
        <f t="shared" ca="1" si="205"/>
        <v>102</v>
      </c>
      <c r="I153">
        <f t="shared" ca="1" si="205"/>
        <v>111</v>
      </c>
      <c r="J153">
        <f t="shared" ca="1" si="205"/>
        <v>110</v>
      </c>
      <c r="K153">
        <f t="shared" ca="1" si="205"/>
        <v>110</v>
      </c>
      <c r="L153">
        <f t="shared" ca="1" si="205"/>
        <v>110</v>
      </c>
      <c r="M153">
        <f t="shared" ca="1" si="205"/>
        <v>102</v>
      </c>
      <c r="N153">
        <f t="shared" ca="1" si="205"/>
        <v>111</v>
      </c>
      <c r="O153">
        <f t="shared" ca="1" si="205"/>
        <v>110</v>
      </c>
      <c r="P153">
        <f t="shared" ca="1" si="205"/>
        <v>110</v>
      </c>
      <c r="Q153">
        <f t="shared" ca="1" si="205"/>
        <v>110</v>
      </c>
      <c r="R153">
        <f t="shared" ca="1" si="205"/>
        <v>102</v>
      </c>
      <c r="S153">
        <f t="shared" ca="1" si="205"/>
        <v>111</v>
      </c>
      <c r="V153" cm="1">
        <f t="array" aca="1" ref="V153" ca="1">IF(ISNA(E153),,OFFSET(INDIRECT("'"&amp;V$67&amp;"'!d1"),E153-1,))</f>
        <v>15</v>
      </c>
      <c r="W153" cm="1">
        <f t="array" aca="1" ref="W153" ca="1">IF(ISNA(F153),,OFFSET(INDIRECT("'"&amp;W$67&amp;"'!d1"),F153-1,))</f>
        <v>16</v>
      </c>
      <c r="X153" cm="1">
        <f t="array" aca="1" ref="X153" ca="1">IF(ISNA(G153),,OFFSET(INDIRECT("'"&amp;X$67&amp;"'!d1"),G153-1,))</f>
        <v>15</v>
      </c>
      <c r="Y153" cm="1">
        <f t="array" aca="1" ref="Y153" ca="1">IF(ISNA(H153),,OFFSET(INDIRECT("'"&amp;Y$67&amp;"'!d1"),H153-1,))</f>
        <v>16</v>
      </c>
      <c r="Z153" cm="1">
        <f t="array" aca="1" ref="Z153" ca="1">IF(ISNA(I153),,OFFSET(INDIRECT("'"&amp;Z$67&amp;"'!d1"),I153-1,))</f>
        <v>16</v>
      </c>
      <c r="AA153" cm="1">
        <f t="array" aca="1" ref="AA153" ca="1">IF(ISNA(J153),,OFFSET(INDIRECT("'"&amp;AA$67&amp;"'!d1"),J153-1,))</f>
        <v>15</v>
      </c>
      <c r="AB153" cm="1">
        <f t="array" aca="1" ref="AB153" ca="1">IF(ISNA(K153),,OFFSET(INDIRECT("'"&amp;AB$67&amp;"'!d1"),K153-1,))</f>
        <v>16</v>
      </c>
      <c r="AC153" cm="1">
        <f t="array" aca="1" ref="AC153" ca="1">IF(ISNA(L153),,OFFSET(INDIRECT("'"&amp;AC$67&amp;"'!d1"),L153-1,))</f>
        <v>15</v>
      </c>
      <c r="AD153" cm="1">
        <f t="array" aca="1" ref="AD153" ca="1">IF(ISNA(M153),,OFFSET(INDIRECT("'"&amp;AD$67&amp;"'!d1"),M153-1,))</f>
        <v>16</v>
      </c>
      <c r="AE153" cm="1">
        <f t="array" aca="1" ref="AE153" ca="1">IF(ISNA(N153),,OFFSET(INDIRECT("'"&amp;AE$67&amp;"'!d1"),N153-1,))</f>
        <v>16</v>
      </c>
      <c r="AF153" cm="1">
        <f t="array" aca="1" ref="AF153" ca="1">IF(ISNA(O153),,OFFSET(INDIRECT("'"&amp;AF$67&amp;"'!d1"),O153-1,))</f>
        <v>15</v>
      </c>
      <c r="AG153" cm="1">
        <f t="array" aca="1" ref="AG153" ca="1">IF(ISNA(P153),,OFFSET(INDIRECT("'"&amp;AG$67&amp;"'!d1"),P153-1,))</f>
        <v>16</v>
      </c>
      <c r="AH153" cm="1">
        <f t="array" aca="1" ref="AH153" ca="1">IF(ISNA(Q153),,OFFSET(INDIRECT("'"&amp;AH$67&amp;"'!d1"),Q153-1,))</f>
        <v>15</v>
      </c>
      <c r="AI153" cm="1">
        <f t="array" aca="1" ref="AI153" ca="1">IF(ISNA(R153),,OFFSET(INDIRECT("'"&amp;AI$67&amp;"'!d1"),R153-1,))</f>
        <v>16</v>
      </c>
      <c r="AJ153" cm="1">
        <f t="array" aca="1" ref="AJ153" ca="1">IF(ISNA(S153),,OFFSET(INDIRECT("'"&amp;AJ$67&amp;"'!d1"),S153-1,))</f>
        <v>16</v>
      </c>
      <c r="AM153">
        <f t="shared" ca="1" si="169"/>
        <v>0</v>
      </c>
      <c r="AN153">
        <f t="shared" ca="1" si="169"/>
        <v>0</v>
      </c>
      <c r="AO153">
        <f t="shared" ca="1" si="169"/>
        <v>0</v>
      </c>
      <c r="AP153">
        <f t="shared" ca="1" si="169"/>
        <v>0</v>
      </c>
      <c r="AQ153">
        <f t="shared" ca="1" si="169"/>
        <v>0</v>
      </c>
      <c r="AR153">
        <f t="shared" ca="1" si="173"/>
        <v>0</v>
      </c>
      <c r="AS153">
        <f t="shared" ca="1" si="174"/>
        <v>0</v>
      </c>
      <c r="AT153">
        <f t="shared" ca="1" si="175"/>
        <v>0</v>
      </c>
      <c r="AU153">
        <f t="shared" ca="1" si="176"/>
        <v>0</v>
      </c>
      <c r="AV153">
        <f t="shared" ca="1" si="177"/>
        <v>0</v>
      </c>
      <c r="AW153">
        <f t="shared" ca="1" si="178"/>
        <v>0</v>
      </c>
      <c r="AX153">
        <f t="shared" ca="1" si="179"/>
        <v>0</v>
      </c>
      <c r="AY153">
        <f t="shared" ca="1" si="180"/>
        <v>0</v>
      </c>
      <c r="AZ153">
        <f t="shared" ca="1" si="181"/>
        <v>0</v>
      </c>
      <c r="BA153">
        <f t="shared" ca="1" si="182"/>
        <v>0</v>
      </c>
      <c r="BD153">
        <f t="shared" ca="1" si="183"/>
        <v>1</v>
      </c>
      <c r="BE153">
        <f t="shared" ca="1" si="183"/>
        <v>1</v>
      </c>
      <c r="BF153">
        <f t="shared" ca="1" si="183"/>
        <v>1</v>
      </c>
      <c r="BG153">
        <f t="shared" ca="1" si="183"/>
        <v>1</v>
      </c>
      <c r="BH153">
        <f t="shared" ca="1" si="183"/>
        <v>1</v>
      </c>
      <c r="BI153">
        <f t="shared" ca="1" si="184"/>
        <v>1</v>
      </c>
      <c r="BJ153">
        <f t="shared" ca="1" si="185"/>
        <v>1</v>
      </c>
      <c r="BK153">
        <f t="shared" ca="1" si="186"/>
        <v>1</v>
      </c>
      <c r="BL153">
        <f t="shared" ca="1" si="187"/>
        <v>1</v>
      </c>
      <c r="BM153">
        <f t="shared" ca="1" si="188"/>
        <v>1</v>
      </c>
      <c r="BN153">
        <f t="shared" ca="1" si="189"/>
        <v>1</v>
      </c>
      <c r="BO153">
        <f t="shared" ca="1" si="190"/>
        <v>1</v>
      </c>
      <c r="BP153">
        <f t="shared" ca="1" si="191"/>
        <v>1</v>
      </c>
      <c r="BQ153">
        <f t="shared" ca="1" si="192"/>
        <v>1</v>
      </c>
      <c r="BR153">
        <f t="shared" ca="1" si="193"/>
        <v>1</v>
      </c>
      <c r="BU153">
        <f t="shared" ca="1" si="194"/>
        <v>15</v>
      </c>
      <c r="BV153">
        <f t="shared" ca="1" si="194"/>
        <v>16</v>
      </c>
      <c r="BW153">
        <f t="shared" ca="1" si="194"/>
        <v>15</v>
      </c>
      <c r="BX153">
        <f t="shared" ca="1" si="194"/>
        <v>16</v>
      </c>
      <c r="BY153">
        <f t="shared" ca="1" si="194"/>
        <v>16</v>
      </c>
      <c r="BZ153">
        <f t="shared" ca="1" si="195"/>
        <v>15</v>
      </c>
      <c r="CA153">
        <f t="shared" ca="1" si="196"/>
        <v>16</v>
      </c>
      <c r="CB153">
        <f t="shared" ca="1" si="197"/>
        <v>15</v>
      </c>
      <c r="CC153">
        <f t="shared" ca="1" si="198"/>
        <v>16</v>
      </c>
      <c r="CD153">
        <f t="shared" ca="1" si="199"/>
        <v>16</v>
      </c>
      <c r="CE153">
        <f t="shared" ca="1" si="200"/>
        <v>15</v>
      </c>
      <c r="CF153">
        <f t="shared" ca="1" si="201"/>
        <v>16</v>
      </c>
      <c r="CG153">
        <f t="shared" ca="1" si="202"/>
        <v>15</v>
      </c>
      <c r="CH153">
        <f t="shared" ca="1" si="203"/>
        <v>16</v>
      </c>
      <c r="CI153">
        <f t="shared" ca="1" si="204"/>
        <v>16</v>
      </c>
      <c r="CL153">
        <f t="shared" ca="1" si="164"/>
        <v>1</v>
      </c>
      <c r="CM153">
        <f t="shared" ca="1" si="164"/>
        <v>0</v>
      </c>
      <c r="CN153">
        <f t="shared" ca="1" si="164"/>
        <v>1</v>
      </c>
      <c r="CO153">
        <f t="shared" ca="1" si="163"/>
        <v>0</v>
      </c>
      <c r="CP153">
        <f t="shared" ca="1" si="163"/>
        <v>0</v>
      </c>
      <c r="CQ153">
        <f t="shared" ca="1" si="165"/>
        <v>1</v>
      </c>
      <c r="CR153">
        <f t="shared" ca="1" si="166"/>
        <v>0</v>
      </c>
      <c r="CS153">
        <f t="shared" ca="1" si="167"/>
        <v>1</v>
      </c>
      <c r="CT153">
        <f t="shared" ca="1" si="167"/>
        <v>0</v>
      </c>
      <c r="CU153">
        <f t="shared" ca="1" si="167"/>
        <v>0</v>
      </c>
      <c r="CV153">
        <f t="shared" ca="1" si="170"/>
        <v>1</v>
      </c>
      <c r="CW153">
        <f t="shared" ca="1" si="171"/>
        <v>0</v>
      </c>
      <c r="CX153">
        <f t="shared" ca="1" si="172"/>
        <v>1</v>
      </c>
      <c r="CY153">
        <f t="shared" ca="1" si="172"/>
        <v>0</v>
      </c>
      <c r="CZ153">
        <f t="shared" ca="1" si="172"/>
        <v>0</v>
      </c>
      <c r="DC153" cm="1">
        <f t="array" aca="1" ref="DC153" ca="1">IF(BD153,OFFSET(INDIRECT("'"&amp;DT$67&amp;"'!f1"),E153-1,),"")</f>
        <v>2.18055375106632</v>
      </c>
      <c r="DD153" cm="1">
        <f t="array" aca="1" ref="DD153" ca="1">IF(BE153,OFFSET(INDIRECT("'"&amp;DU$67&amp;"'!f1"),F153-1,),"")</f>
        <v>26.657799357548299</v>
      </c>
      <c r="DE153" cm="1">
        <f t="array" aca="1" ref="DE153" ca="1">IF(BF153,OFFSET(INDIRECT("'"&amp;DV$67&amp;"'!f1"),G153-1,),"")</f>
        <v>10.2261428115889</v>
      </c>
      <c r="DF153" cm="1">
        <f t="array" aca="1" ref="DF153" ca="1">IF(BG153,OFFSET(INDIRECT("'"&amp;DW$67&amp;"'!f1"),H153-1,),"")</f>
        <v>109.349863477051</v>
      </c>
      <c r="DG153" cm="1">
        <f t="array" aca="1" ref="DG153" ca="1">IF(BH153,OFFSET(INDIRECT("'"&amp;DX$67&amp;"'!f1"),I153-1,),"")</f>
        <v>9.35157241765409</v>
      </c>
      <c r="DH153" cm="1">
        <f t="array" aca="1" ref="DH153" ca="1">IF(BI153,OFFSET(INDIRECT("'"&amp;DY$67&amp;"'!f1"),J153-1,),"")</f>
        <v>2.18055375106632</v>
      </c>
      <c r="DI153" cm="1">
        <f t="array" aca="1" ref="DI153" ca="1">IF(BJ153,OFFSET(INDIRECT("'"&amp;DZ$67&amp;"'!f1"),K153-1,),"")</f>
        <v>26.657799357548299</v>
      </c>
      <c r="DJ153" cm="1">
        <f t="array" aca="1" ref="DJ153" ca="1">IF(BK153,OFFSET(INDIRECT("'"&amp;EA$67&amp;"'!f1"),L153-1,),"")</f>
        <v>10.2261428115889</v>
      </c>
      <c r="DK153" cm="1">
        <f t="array" aca="1" ref="DK153" ca="1">IF(BL153,OFFSET(INDIRECT("'"&amp;EB$67&amp;"'!f1"),M153-1,),"")</f>
        <v>109.349863477051</v>
      </c>
      <c r="DL153" cm="1">
        <f t="array" aca="1" ref="DL153" ca="1">IF(BM153,OFFSET(INDIRECT("'"&amp;EC$67&amp;"'!f1"),N153-1,),"")</f>
        <v>9.35157241765409</v>
      </c>
      <c r="DM153" cm="1">
        <f t="array" aca="1" ref="DM153" ca="1">IF(BN153,OFFSET(INDIRECT("'"&amp;ED$67&amp;"'!f1"),O153-1,),"")</f>
        <v>2.18055375106632</v>
      </c>
      <c r="DN153" cm="1">
        <f t="array" aca="1" ref="DN153" ca="1">IF(BO153,OFFSET(INDIRECT("'"&amp;EE$67&amp;"'!f1"),P153-1,),"")</f>
        <v>26.657799357548299</v>
      </c>
      <c r="DO153" cm="1">
        <f t="array" aca="1" ref="DO153" ca="1">IF(BP153,OFFSET(INDIRECT("'"&amp;EF$67&amp;"'!f1"),Q153-1,),"")</f>
        <v>10.2261428115889</v>
      </c>
      <c r="DP153" cm="1">
        <f t="array" aca="1" ref="DP153" ca="1">IF(BQ153,OFFSET(INDIRECT("'"&amp;EG$67&amp;"'!f1"),R153-1,),"")</f>
        <v>109.349863477051</v>
      </c>
      <c r="DQ153" cm="1">
        <f t="array" aca="1" ref="DQ153" ca="1">IF(BR153,OFFSET(INDIRECT("'"&amp;EH$67&amp;"'!f1"),S153-1,),"")</f>
        <v>9.35157241765409</v>
      </c>
      <c r="DT153" cm="1">
        <f t="array" aca="1" ref="DT153" ca="1">IF(CL153,OFFSET(INDIRECT("'"&amp;DT$67&amp;"'!f1"),E153-1,),"")</f>
        <v>2.18055375106632</v>
      </c>
      <c r="DU153" t="str" cm="1">
        <f t="array" aca="1" ref="DU153" ca="1">IF(CM153,OFFSET(INDIRECT("'"&amp;DU$67&amp;"'!f1"),F153-1,),"")</f>
        <v/>
      </c>
      <c r="DV153" cm="1">
        <f t="array" aca="1" ref="DV153" ca="1">IF(CN153,OFFSET(INDIRECT("'"&amp;DV$67&amp;"'!f1"),G153-1,),"")</f>
        <v>10.2261428115889</v>
      </c>
      <c r="DW153" t="str" cm="1">
        <f t="array" aca="1" ref="DW153" ca="1">IF(CO153,OFFSET(INDIRECT("'"&amp;DW$67&amp;"'!f1"),H153-1,),"")</f>
        <v/>
      </c>
      <c r="DX153" t="str" cm="1">
        <f t="array" aca="1" ref="DX153" ca="1">IF(CP153,OFFSET(INDIRECT("'"&amp;DX$67&amp;"'!f1"),I153-1,),"")</f>
        <v/>
      </c>
      <c r="DY153" cm="1">
        <f t="array" aca="1" ref="DY153" ca="1">IF(CQ153,OFFSET(INDIRECT("'"&amp;DY$67&amp;"'!f1"),J153-1,),"")</f>
        <v>2.18055375106632</v>
      </c>
      <c r="DZ153" t="str" cm="1">
        <f t="array" aca="1" ref="DZ153" ca="1">IF(CR153,OFFSET(INDIRECT("'"&amp;DZ$67&amp;"'!f1"),K153-1,),"")</f>
        <v/>
      </c>
      <c r="EA153" cm="1">
        <f t="array" aca="1" ref="EA153" ca="1">IF(CS153,OFFSET(INDIRECT("'"&amp;EA$67&amp;"'!f1"),L153-1,),"")</f>
        <v>10.2261428115889</v>
      </c>
      <c r="EB153" t="str" cm="1">
        <f t="array" aca="1" ref="EB153" ca="1">IF(CT153,OFFSET(INDIRECT("'"&amp;EB$67&amp;"'!f1"),M153-1,),"")</f>
        <v/>
      </c>
      <c r="EC153" t="str" cm="1">
        <f t="array" aca="1" ref="EC153" ca="1">IF(CU153,OFFSET(INDIRECT("'"&amp;EC$67&amp;"'!f1"),N153-1,),"")</f>
        <v/>
      </c>
      <c r="ED153" cm="1">
        <f t="array" aca="1" ref="ED153" ca="1">IF(CV153,OFFSET(INDIRECT("'"&amp;ED$67&amp;"'!f1"),O153-1,),"")</f>
        <v>2.18055375106632</v>
      </c>
      <c r="EE153" t="str" cm="1">
        <f t="array" aca="1" ref="EE153" ca="1">IF(CW153,OFFSET(INDIRECT("'"&amp;EE$67&amp;"'!f1"),P153-1,),"")</f>
        <v/>
      </c>
      <c r="EF153" cm="1">
        <f t="array" aca="1" ref="EF153" ca="1">IF(CX153,OFFSET(INDIRECT("'"&amp;EF$67&amp;"'!f1"),Q153-1,),"")</f>
        <v>10.2261428115889</v>
      </c>
      <c r="EG153" t="str" cm="1">
        <f t="array" aca="1" ref="EG153" ca="1">IF(CY153,OFFSET(INDIRECT("'"&amp;EG$67&amp;"'!f1"),R153-1,),"")</f>
        <v/>
      </c>
      <c r="EH153" t="str" cm="1">
        <f t="array" aca="1" ref="EH153" ca="1">IF(CZ153,OFFSET(INDIRECT("'"&amp;EH$67&amp;"'!f1"),S153-1,),"")</f>
        <v/>
      </c>
      <c r="EK153" cm="1">
        <f t="array" aca="1" ref="EK153" ca="1">IF(ISNA(E153),0,OFFSET(INDIRECT("'"&amp;EK$67&amp;"'!g1"),E153-1,)*CL153)</f>
        <v>1</v>
      </c>
      <c r="EL153" cm="1">
        <f t="array" aca="1" ref="EL153" ca="1">IF(ISNA(F153),0,OFFSET(INDIRECT("'"&amp;EL$67&amp;"'!g1"),F153-1,)*CM153)</f>
        <v>0</v>
      </c>
      <c r="EM153" cm="1">
        <f t="array" aca="1" ref="EM153" ca="1">IF(ISNA(G153),0,OFFSET(INDIRECT("'"&amp;EM$67&amp;"'!g1"),G153-1,)*CN153)</f>
        <v>1</v>
      </c>
      <c r="EN153" cm="1">
        <f t="array" aca="1" ref="EN153" ca="1">IF(ISNA(H153),0,OFFSET(INDIRECT("'"&amp;EN$67&amp;"'!g1"),H153-1,)*CO153)</f>
        <v>0</v>
      </c>
      <c r="EO153" cm="1">
        <f t="array" aca="1" ref="EO153" ca="1">IF(ISNA(I153),0,OFFSET(INDIRECT("'"&amp;EO$67&amp;"'!g1"),I153-1,)*CP153)</f>
        <v>0</v>
      </c>
      <c r="EP153" cm="1">
        <f t="array" aca="1" ref="EP153" ca="1">IF(ISNA(J153),0,OFFSET(INDIRECT("'"&amp;EP$67&amp;"'!g1"),J153-1,)*CQ153)</f>
        <v>1</v>
      </c>
      <c r="EQ153" cm="1">
        <f t="array" aca="1" ref="EQ153" ca="1">IF(ISNA(K153),0,OFFSET(INDIRECT("'"&amp;EQ$67&amp;"'!g1"),K153-1,)*CR153)</f>
        <v>0</v>
      </c>
      <c r="ER153" cm="1">
        <f t="array" aca="1" ref="ER153" ca="1">IF(ISNA(L153),0,OFFSET(INDIRECT("'"&amp;ER$67&amp;"'!g1"),L153-1,)*CS153)</f>
        <v>1</v>
      </c>
      <c r="ES153" cm="1">
        <f t="array" aca="1" ref="ES153" ca="1">IF(ISNA(M153),0,OFFSET(INDIRECT("'"&amp;ES$67&amp;"'!g1"),M153-1,)*CT153)</f>
        <v>0</v>
      </c>
      <c r="ET153" cm="1">
        <f t="array" aca="1" ref="ET153" ca="1">IF(ISNA(N153),0,OFFSET(INDIRECT("'"&amp;ET$67&amp;"'!g1"),N153-1,)*CU153)</f>
        <v>0</v>
      </c>
      <c r="EU153" cm="1">
        <f t="array" aca="1" ref="EU153" ca="1">IF(ISNA(O153),0,OFFSET(INDIRECT("'"&amp;EU$67&amp;"'!g1"),O153-1,)*CV153)</f>
        <v>1</v>
      </c>
      <c r="EV153" cm="1">
        <f t="array" aca="1" ref="EV153" ca="1">IF(ISNA(P153),0,OFFSET(INDIRECT("'"&amp;EV$67&amp;"'!g1"),P153-1,)*CW153)</f>
        <v>0</v>
      </c>
      <c r="EW153" cm="1">
        <f t="array" aca="1" ref="EW153" ca="1">IF(ISNA(Q153),0,OFFSET(INDIRECT("'"&amp;EW$67&amp;"'!g1"),Q153-1,)*CX153)</f>
        <v>1</v>
      </c>
      <c r="EX153" cm="1">
        <f t="array" aca="1" ref="EX153" ca="1">IF(ISNA(R153),0,OFFSET(INDIRECT("'"&amp;EX$67&amp;"'!g1"),R153-1,)*CY153)</f>
        <v>0</v>
      </c>
      <c r="EY153" cm="1">
        <f t="array" aca="1" ref="EY153" ca="1">IF(ISNA(S153),0,OFFSET(INDIRECT("'"&amp;EY$67&amp;"'!g1"),S153-1,)*CZ153)</f>
        <v>0</v>
      </c>
      <c r="FB153" s="10" cm="1">
        <f t="array" aca="1" ref="FB153" ca="1">IF(ISNA(E153),0,OFFSET(INDIRECT("'"&amp;EK$67&amp;"'!h1"),E153-1,))</f>
        <v>1</v>
      </c>
      <c r="FC153" s="10" cm="1">
        <f t="array" aca="1" ref="FC153" ca="1">IF(ISNA(F153),0,OFFSET(INDIRECT("'"&amp;EL$67&amp;"'!h1"),F153-1,))</f>
        <v>10000</v>
      </c>
      <c r="FD153" s="10" cm="1">
        <f t="array" aca="1" ref="FD153" ca="1">IF(ISNA(G153),0,OFFSET(INDIRECT("'"&amp;EM$67&amp;"'!h1"),G153-1,))</f>
        <v>10000</v>
      </c>
      <c r="FE153" s="10" cm="1">
        <f t="array" aca="1" ref="FE153" ca="1">IF(ISNA(H153),0,OFFSET(INDIRECT("'"&amp;EN$67&amp;"'!h1"),H153-1,))</f>
        <v>10000</v>
      </c>
      <c r="FF153" s="10" cm="1">
        <f t="array" aca="1" ref="FF153" ca="1">IF(ISNA(I153),0,OFFSET(INDIRECT("'"&amp;EO$67&amp;"'!h1"),I153-1,))</f>
        <v>10000</v>
      </c>
      <c r="FG153" s="10" cm="1">
        <f t="array" aca="1" ref="FG153" ca="1">IF(ISNA(J153),0,OFFSET(INDIRECT("'"&amp;EP$67&amp;"'!h1"),J153-1,))</f>
        <v>1</v>
      </c>
      <c r="FH153" s="10" cm="1">
        <f t="array" aca="1" ref="FH153" ca="1">IF(ISNA(K153),0,OFFSET(INDIRECT("'"&amp;EQ$67&amp;"'!h1"),K153-1,))</f>
        <v>10000</v>
      </c>
      <c r="FI153" s="10" cm="1">
        <f t="array" aca="1" ref="FI153" ca="1">IF(ISNA(L153),0,OFFSET(INDIRECT("'"&amp;ER$67&amp;"'!h1"),L153-1,))</f>
        <v>10000</v>
      </c>
      <c r="FJ153" s="10" cm="1">
        <f t="array" aca="1" ref="FJ153" ca="1">IF(ISNA(M153),0,OFFSET(INDIRECT("'"&amp;ES$67&amp;"'!h1"),M153-1,))</f>
        <v>10000</v>
      </c>
      <c r="FK153" s="10" cm="1">
        <f t="array" aca="1" ref="FK153" ca="1">IF(ISNA(N153),0,OFFSET(INDIRECT("'"&amp;ET$67&amp;"'!h1"),N153-1,))</f>
        <v>10000</v>
      </c>
      <c r="FL153" s="10" cm="1">
        <f t="array" aca="1" ref="FL153" ca="1">IF(ISNA(O153),0,OFFSET(INDIRECT("'"&amp;EU$67&amp;"'!h1"),O153-1,))</f>
        <v>1</v>
      </c>
      <c r="FM153" s="10" cm="1">
        <f t="array" aca="1" ref="FM153" ca="1">IF(ISNA(P153),0,OFFSET(INDIRECT("'"&amp;EV$67&amp;"'!h1"),P153-1,))</f>
        <v>10000</v>
      </c>
      <c r="FN153" s="10" cm="1">
        <f t="array" aca="1" ref="FN153" ca="1">IF(ISNA(Q153),0,OFFSET(INDIRECT("'"&amp;EW$67&amp;"'!h1"),Q153-1,))</f>
        <v>10000</v>
      </c>
      <c r="FO153" s="10" cm="1">
        <f t="array" aca="1" ref="FO153" ca="1">IF(ISNA(R153),0,OFFSET(INDIRECT("'"&amp;EX$67&amp;"'!h1"),R153-1,))</f>
        <v>10000</v>
      </c>
      <c r="FP153" s="10" cm="1">
        <f t="array" aca="1" ref="FP153" ca="1">IF(ISNA(S153),0,OFFSET(INDIRECT("'"&amp;EY$67&amp;"'!h1"),S153-1,))</f>
        <v>10000</v>
      </c>
      <c r="FQ153" s="10"/>
      <c r="FS153">
        <f t="shared" ca="1" si="160"/>
        <v>80</v>
      </c>
      <c r="FT153" t="e">
        <f t="shared" ca="1" si="156"/>
        <v>#N/A</v>
      </c>
      <c r="FU153" t="e">
        <f t="shared" ca="1" si="157"/>
        <v>#N/A</v>
      </c>
      <c r="FV153" t="e">
        <f t="shared" ca="1" si="158"/>
        <v>#N/A</v>
      </c>
      <c r="FW153" s="4" t="e">
        <f t="shared" ca="1" si="161"/>
        <v>#N/A</v>
      </c>
      <c r="FX153" s="5" t="e">
        <f t="shared" ca="1" si="162"/>
        <v>#N/A</v>
      </c>
    </row>
    <row r="154" spans="1:180" x14ac:dyDescent="0.2">
      <c r="A154" t="str" cm="1">
        <f t="array" aca="1" ref="A154" ca="1">INDIRECT($A$67&amp;"!A"&amp;ROW(C154)+$B$65)</f>
        <v>[[81,11,15]]</v>
      </c>
      <c r="B154" cm="1">
        <f t="array" aca="1" ref="B154" ca="1">INDIRECT($A$67&amp;"!b"&amp;ROW(C154)+$B$65)</f>
        <v>81</v>
      </c>
      <c r="C154">
        <f t="shared" ca="1" si="159"/>
        <v>15</v>
      </c>
      <c r="D154">
        <f>best!D114</f>
        <v>19</v>
      </c>
      <c r="E154">
        <f t="shared" ca="1" si="205"/>
        <v>111</v>
      </c>
      <c r="F154">
        <f t="shared" ca="1" si="205"/>
        <v>111</v>
      </c>
      <c r="G154">
        <f t="shared" ca="1" si="205"/>
        <v>111</v>
      </c>
      <c r="H154">
        <f t="shared" ca="1" si="205"/>
        <v>103</v>
      </c>
      <c r="I154">
        <f t="shared" ca="1" si="205"/>
        <v>112</v>
      </c>
      <c r="J154">
        <f t="shared" ca="1" si="205"/>
        <v>111</v>
      </c>
      <c r="K154">
        <f t="shared" ca="1" si="205"/>
        <v>111</v>
      </c>
      <c r="L154">
        <f t="shared" ca="1" si="205"/>
        <v>111</v>
      </c>
      <c r="M154">
        <f t="shared" ca="1" si="205"/>
        <v>103</v>
      </c>
      <c r="N154">
        <f t="shared" ca="1" si="205"/>
        <v>112</v>
      </c>
      <c r="O154">
        <f t="shared" ca="1" si="205"/>
        <v>111</v>
      </c>
      <c r="P154">
        <f t="shared" ca="1" si="205"/>
        <v>111</v>
      </c>
      <c r="Q154">
        <f t="shared" ca="1" si="205"/>
        <v>111</v>
      </c>
      <c r="R154">
        <f t="shared" ca="1" si="205"/>
        <v>103</v>
      </c>
      <c r="S154">
        <f t="shared" ca="1" si="205"/>
        <v>112</v>
      </c>
      <c r="V154" cm="1">
        <f t="array" aca="1" ref="V154" ca="1">IF(ISNA(E154),,OFFSET(INDIRECT("'"&amp;V$67&amp;"'!d1"),E154-1,))</f>
        <v>15</v>
      </c>
      <c r="W154" cm="1">
        <f t="array" aca="1" ref="W154" ca="1">IF(ISNA(F154),,OFFSET(INDIRECT("'"&amp;W$67&amp;"'!d1"),F154-1,))</f>
        <v>15</v>
      </c>
      <c r="X154" cm="1">
        <f t="array" aca="1" ref="X154" ca="1">IF(ISNA(G154),,OFFSET(INDIRECT("'"&amp;X$67&amp;"'!d1"),G154-1,))</f>
        <v>15</v>
      </c>
      <c r="Y154" cm="1">
        <f t="array" aca="1" ref="Y154" ca="1">IF(ISNA(H154),,OFFSET(INDIRECT("'"&amp;Y$67&amp;"'!d1"),H154-1,))</f>
        <v>15</v>
      </c>
      <c r="Z154" cm="1">
        <f t="array" aca="1" ref="Z154" ca="1">IF(ISNA(I154),,OFFSET(INDIRECT("'"&amp;Z$67&amp;"'!d1"),I154-1,))</f>
        <v>15</v>
      </c>
      <c r="AA154" cm="1">
        <f t="array" aca="1" ref="AA154" ca="1">IF(ISNA(J154),,OFFSET(INDIRECT("'"&amp;AA$67&amp;"'!d1"),J154-1,))</f>
        <v>15</v>
      </c>
      <c r="AB154" cm="1">
        <f t="array" aca="1" ref="AB154" ca="1">IF(ISNA(K154),,OFFSET(INDIRECT("'"&amp;AB$67&amp;"'!d1"),K154-1,))</f>
        <v>15</v>
      </c>
      <c r="AC154" cm="1">
        <f t="array" aca="1" ref="AC154" ca="1">IF(ISNA(L154),,OFFSET(INDIRECT("'"&amp;AC$67&amp;"'!d1"),L154-1,))</f>
        <v>15</v>
      </c>
      <c r="AD154" cm="1">
        <f t="array" aca="1" ref="AD154" ca="1">IF(ISNA(M154),,OFFSET(INDIRECT("'"&amp;AD$67&amp;"'!d1"),M154-1,))</f>
        <v>15</v>
      </c>
      <c r="AE154" cm="1">
        <f t="array" aca="1" ref="AE154" ca="1">IF(ISNA(N154),,OFFSET(INDIRECT("'"&amp;AE$67&amp;"'!d1"),N154-1,))</f>
        <v>15</v>
      </c>
      <c r="AF154" cm="1">
        <f t="array" aca="1" ref="AF154" ca="1">IF(ISNA(O154),,OFFSET(INDIRECT("'"&amp;AF$67&amp;"'!d1"),O154-1,))</f>
        <v>15</v>
      </c>
      <c r="AG154" cm="1">
        <f t="array" aca="1" ref="AG154" ca="1">IF(ISNA(P154),,OFFSET(INDIRECT("'"&amp;AG$67&amp;"'!d1"),P154-1,))</f>
        <v>15</v>
      </c>
      <c r="AH154" cm="1">
        <f t="array" aca="1" ref="AH154" ca="1">IF(ISNA(Q154),,OFFSET(INDIRECT("'"&amp;AH$67&amp;"'!d1"),Q154-1,))</f>
        <v>15</v>
      </c>
      <c r="AI154" cm="1">
        <f t="array" aca="1" ref="AI154" ca="1">IF(ISNA(R154),,OFFSET(INDIRECT("'"&amp;AI$67&amp;"'!d1"),R154-1,))</f>
        <v>15</v>
      </c>
      <c r="AJ154" cm="1">
        <f t="array" aca="1" ref="AJ154" ca="1">IF(ISNA(S154),,OFFSET(INDIRECT("'"&amp;AJ$67&amp;"'!d1"),S154-1,))</f>
        <v>15</v>
      </c>
      <c r="AM154">
        <f t="shared" ca="1" si="169"/>
        <v>0</v>
      </c>
      <c r="AN154">
        <f t="shared" ca="1" si="169"/>
        <v>0</v>
      </c>
      <c r="AO154">
        <f t="shared" ca="1" si="169"/>
        <v>0</v>
      </c>
      <c r="AP154">
        <f t="shared" ca="1" si="169"/>
        <v>0</v>
      </c>
      <c r="AQ154">
        <f t="shared" ca="1" si="169"/>
        <v>0</v>
      </c>
      <c r="AR154">
        <f t="shared" ca="1" si="173"/>
        <v>0</v>
      </c>
      <c r="AS154">
        <f t="shared" ca="1" si="174"/>
        <v>0</v>
      </c>
      <c r="AT154">
        <f t="shared" ca="1" si="175"/>
        <v>0</v>
      </c>
      <c r="AU154">
        <f t="shared" ca="1" si="176"/>
        <v>0</v>
      </c>
      <c r="AV154">
        <f t="shared" ca="1" si="177"/>
        <v>0</v>
      </c>
      <c r="AW154">
        <f t="shared" ca="1" si="178"/>
        <v>0</v>
      </c>
      <c r="AX154">
        <f t="shared" ca="1" si="179"/>
        <v>0</v>
      </c>
      <c r="AY154">
        <f t="shared" ca="1" si="180"/>
        <v>0</v>
      </c>
      <c r="AZ154">
        <f t="shared" ca="1" si="181"/>
        <v>0</v>
      </c>
      <c r="BA154">
        <f t="shared" ca="1" si="182"/>
        <v>0</v>
      </c>
      <c r="BD154">
        <f t="shared" ca="1" si="183"/>
        <v>1</v>
      </c>
      <c r="BE154">
        <f t="shared" ca="1" si="183"/>
        <v>1</v>
      </c>
      <c r="BF154">
        <f t="shared" ca="1" si="183"/>
        <v>1</v>
      </c>
      <c r="BG154">
        <f t="shared" ca="1" si="183"/>
        <v>1</v>
      </c>
      <c r="BH154">
        <f t="shared" ca="1" si="183"/>
        <v>1</v>
      </c>
      <c r="BI154">
        <f t="shared" ca="1" si="184"/>
        <v>1</v>
      </c>
      <c r="BJ154">
        <f t="shared" ca="1" si="185"/>
        <v>1</v>
      </c>
      <c r="BK154">
        <f t="shared" ca="1" si="186"/>
        <v>1</v>
      </c>
      <c r="BL154">
        <f t="shared" ca="1" si="187"/>
        <v>1</v>
      </c>
      <c r="BM154">
        <f t="shared" ca="1" si="188"/>
        <v>1</v>
      </c>
      <c r="BN154">
        <f t="shared" ca="1" si="189"/>
        <v>1</v>
      </c>
      <c r="BO154">
        <f t="shared" ca="1" si="190"/>
        <v>1</v>
      </c>
      <c r="BP154">
        <f t="shared" ca="1" si="191"/>
        <v>1</v>
      </c>
      <c r="BQ154">
        <f t="shared" ca="1" si="192"/>
        <v>1</v>
      </c>
      <c r="BR154">
        <f t="shared" ca="1" si="193"/>
        <v>1</v>
      </c>
      <c r="BU154">
        <f t="shared" ca="1" si="194"/>
        <v>15</v>
      </c>
      <c r="BV154">
        <f t="shared" ca="1" si="194"/>
        <v>15</v>
      </c>
      <c r="BW154">
        <f t="shared" ca="1" si="194"/>
        <v>15</v>
      </c>
      <c r="BX154">
        <f t="shared" ca="1" si="194"/>
        <v>15</v>
      </c>
      <c r="BY154">
        <f t="shared" ca="1" si="194"/>
        <v>15</v>
      </c>
      <c r="BZ154">
        <f t="shared" ca="1" si="195"/>
        <v>15</v>
      </c>
      <c r="CA154">
        <f t="shared" ca="1" si="196"/>
        <v>15</v>
      </c>
      <c r="CB154">
        <f t="shared" ca="1" si="197"/>
        <v>15</v>
      </c>
      <c r="CC154">
        <f t="shared" ca="1" si="198"/>
        <v>15</v>
      </c>
      <c r="CD154">
        <f t="shared" ca="1" si="199"/>
        <v>15</v>
      </c>
      <c r="CE154">
        <f t="shared" ca="1" si="200"/>
        <v>15</v>
      </c>
      <c r="CF154">
        <f t="shared" ca="1" si="201"/>
        <v>15</v>
      </c>
      <c r="CG154">
        <f t="shared" ca="1" si="202"/>
        <v>15</v>
      </c>
      <c r="CH154">
        <f t="shared" ca="1" si="203"/>
        <v>15</v>
      </c>
      <c r="CI154">
        <f t="shared" ca="1" si="204"/>
        <v>15</v>
      </c>
      <c r="CL154">
        <f t="shared" ca="1" si="164"/>
        <v>1</v>
      </c>
      <c r="CM154">
        <f t="shared" ca="1" si="164"/>
        <v>1</v>
      </c>
      <c r="CN154">
        <f t="shared" ca="1" si="164"/>
        <v>1</v>
      </c>
      <c r="CO154">
        <f t="shared" ca="1" si="163"/>
        <v>1</v>
      </c>
      <c r="CP154">
        <f t="shared" ca="1" si="163"/>
        <v>1</v>
      </c>
      <c r="CQ154">
        <f t="shared" ca="1" si="165"/>
        <v>1</v>
      </c>
      <c r="CR154">
        <f t="shared" ca="1" si="166"/>
        <v>1</v>
      </c>
      <c r="CS154">
        <f t="shared" ca="1" si="167"/>
        <v>1</v>
      </c>
      <c r="CT154">
        <f t="shared" ca="1" si="167"/>
        <v>1</v>
      </c>
      <c r="CU154">
        <f t="shared" ca="1" si="167"/>
        <v>1</v>
      </c>
      <c r="CV154">
        <f t="shared" ca="1" si="170"/>
        <v>1</v>
      </c>
      <c r="CW154">
        <f t="shared" ca="1" si="171"/>
        <v>1</v>
      </c>
      <c r="CX154">
        <f t="shared" ca="1" si="172"/>
        <v>1</v>
      </c>
      <c r="CY154">
        <f t="shared" ca="1" si="172"/>
        <v>1</v>
      </c>
      <c r="CZ154">
        <f t="shared" ca="1" si="172"/>
        <v>1</v>
      </c>
      <c r="DC154" cm="1">
        <f t="array" aca="1" ref="DC154" ca="1">IF(BD154,OFFSET(INDIRECT("'"&amp;DT$67&amp;"'!f1"),E154-1,),"")</f>
        <v>2.26406788546592</v>
      </c>
      <c r="DD154" cm="1">
        <f t="array" aca="1" ref="DD154" ca="1">IF(BE154,OFFSET(INDIRECT("'"&amp;DU$67&amp;"'!f1"),F154-1,),"")</f>
        <v>32.355218168348003</v>
      </c>
      <c r="DE154" cm="1">
        <f t="array" aca="1" ref="DE154" ca="1">IF(BF154,OFFSET(INDIRECT("'"&amp;DV$67&amp;"'!f1"),G154-1,),"")</f>
        <v>12.1111822584643</v>
      </c>
      <c r="DF154" cm="1">
        <f t="array" aca="1" ref="DF154" ca="1">IF(BG154,OFFSET(INDIRECT("'"&amp;DW$67&amp;"'!f1"),H154-1,),"")</f>
        <v>116.427505798637</v>
      </c>
      <c r="DG154" cm="1">
        <f t="array" aca="1" ref="DG154" ca="1">IF(BH154,OFFSET(INDIRECT("'"&amp;DX$67&amp;"'!f1"),I154-1,),"")</f>
        <v>11.063464251346799</v>
      </c>
      <c r="DH154" cm="1">
        <f t="array" aca="1" ref="DH154" ca="1">IF(BI154,OFFSET(INDIRECT("'"&amp;DY$67&amp;"'!f1"),J154-1,),"")</f>
        <v>2.26406788546592</v>
      </c>
      <c r="DI154" cm="1">
        <f t="array" aca="1" ref="DI154" ca="1">IF(BJ154,OFFSET(INDIRECT("'"&amp;DZ$67&amp;"'!f1"),K154-1,),"")</f>
        <v>32.355218168348003</v>
      </c>
      <c r="DJ154" cm="1">
        <f t="array" aca="1" ref="DJ154" ca="1">IF(BK154,OFFSET(INDIRECT("'"&amp;EA$67&amp;"'!f1"),L154-1,),"")</f>
        <v>12.1111822584643</v>
      </c>
      <c r="DK154" cm="1">
        <f t="array" aca="1" ref="DK154" ca="1">IF(BL154,OFFSET(INDIRECT("'"&amp;EB$67&amp;"'!f1"),M154-1,),"")</f>
        <v>116.427505798637</v>
      </c>
      <c r="DL154" cm="1">
        <f t="array" aca="1" ref="DL154" ca="1">IF(BM154,OFFSET(INDIRECT("'"&amp;EC$67&amp;"'!f1"),N154-1,),"")</f>
        <v>11.063464251346799</v>
      </c>
      <c r="DM154" cm="1">
        <f t="array" aca="1" ref="DM154" ca="1">IF(BN154,OFFSET(INDIRECT("'"&amp;ED$67&amp;"'!f1"),O154-1,),"")</f>
        <v>2.26406788546592</v>
      </c>
      <c r="DN154" cm="1">
        <f t="array" aca="1" ref="DN154" ca="1">IF(BO154,OFFSET(INDIRECT("'"&amp;EE$67&amp;"'!f1"),P154-1,),"")</f>
        <v>32.355218168348003</v>
      </c>
      <c r="DO154" cm="1">
        <f t="array" aca="1" ref="DO154" ca="1">IF(BP154,OFFSET(INDIRECT("'"&amp;EF$67&amp;"'!f1"),Q154-1,),"")</f>
        <v>12.1111822584643</v>
      </c>
      <c r="DP154" cm="1">
        <f t="array" aca="1" ref="DP154" ca="1">IF(BQ154,OFFSET(INDIRECT("'"&amp;EG$67&amp;"'!f1"),R154-1,),"")</f>
        <v>116.427505798637</v>
      </c>
      <c r="DQ154" cm="1">
        <f t="array" aca="1" ref="DQ154" ca="1">IF(BR154,OFFSET(INDIRECT("'"&amp;EH$67&amp;"'!f1"),S154-1,),"")</f>
        <v>11.063464251346799</v>
      </c>
      <c r="DT154" cm="1">
        <f t="array" aca="1" ref="DT154" ca="1">IF(CL154,OFFSET(INDIRECT("'"&amp;DT$67&amp;"'!f1"),E154-1,),"")</f>
        <v>2.26406788546592</v>
      </c>
      <c r="DU154" cm="1">
        <f t="array" aca="1" ref="DU154" ca="1">IF(CM154,OFFSET(INDIRECT("'"&amp;DU$67&amp;"'!f1"),F154-1,),"")</f>
        <v>32.355218168348003</v>
      </c>
      <c r="DV154" cm="1">
        <f t="array" aca="1" ref="DV154" ca="1">IF(CN154,OFFSET(INDIRECT("'"&amp;DV$67&amp;"'!f1"),G154-1,),"")</f>
        <v>12.1111822584643</v>
      </c>
      <c r="DW154" cm="1">
        <f t="array" aca="1" ref="DW154" ca="1">IF(CO154,OFFSET(INDIRECT("'"&amp;DW$67&amp;"'!f1"),H154-1,),"")</f>
        <v>116.427505798637</v>
      </c>
      <c r="DX154" cm="1">
        <f t="array" aca="1" ref="DX154" ca="1">IF(CP154,OFFSET(INDIRECT("'"&amp;DX$67&amp;"'!f1"),I154-1,),"")</f>
        <v>11.063464251346799</v>
      </c>
      <c r="DY154" cm="1">
        <f t="array" aca="1" ref="DY154" ca="1">IF(CQ154,OFFSET(INDIRECT("'"&amp;DY$67&amp;"'!f1"),J154-1,),"")</f>
        <v>2.26406788546592</v>
      </c>
      <c r="DZ154" cm="1">
        <f t="array" aca="1" ref="DZ154" ca="1">IF(CR154,OFFSET(INDIRECT("'"&amp;DZ$67&amp;"'!f1"),K154-1,),"")</f>
        <v>32.355218168348003</v>
      </c>
      <c r="EA154" cm="1">
        <f t="array" aca="1" ref="EA154" ca="1">IF(CS154,OFFSET(INDIRECT("'"&amp;EA$67&amp;"'!f1"),L154-1,),"")</f>
        <v>12.1111822584643</v>
      </c>
      <c r="EB154" cm="1">
        <f t="array" aca="1" ref="EB154" ca="1">IF(CT154,OFFSET(INDIRECT("'"&amp;EB$67&amp;"'!f1"),M154-1,),"")</f>
        <v>116.427505798637</v>
      </c>
      <c r="EC154" cm="1">
        <f t="array" aca="1" ref="EC154" ca="1">IF(CU154,OFFSET(INDIRECT("'"&amp;EC$67&amp;"'!f1"),N154-1,),"")</f>
        <v>11.063464251346799</v>
      </c>
      <c r="ED154" cm="1">
        <f t="array" aca="1" ref="ED154" ca="1">IF(CV154,OFFSET(INDIRECT("'"&amp;ED$67&amp;"'!f1"),O154-1,),"")</f>
        <v>2.26406788546592</v>
      </c>
      <c r="EE154" cm="1">
        <f t="array" aca="1" ref="EE154" ca="1">IF(CW154,OFFSET(INDIRECT("'"&amp;EE$67&amp;"'!f1"),P154-1,),"")</f>
        <v>32.355218168348003</v>
      </c>
      <c r="EF154" cm="1">
        <f t="array" aca="1" ref="EF154" ca="1">IF(CX154,OFFSET(INDIRECT("'"&amp;EF$67&amp;"'!f1"),Q154-1,),"")</f>
        <v>12.1111822584643</v>
      </c>
      <c r="EG154" cm="1">
        <f t="array" aca="1" ref="EG154" ca="1">IF(CY154,OFFSET(INDIRECT("'"&amp;EG$67&amp;"'!f1"),R154-1,),"")</f>
        <v>116.427505798637</v>
      </c>
      <c r="EH154" cm="1">
        <f t="array" aca="1" ref="EH154" ca="1">IF(CZ154,OFFSET(INDIRECT("'"&amp;EH$67&amp;"'!f1"),S154-1,),"")</f>
        <v>11.063464251346799</v>
      </c>
      <c r="EK154" cm="1">
        <f t="array" aca="1" ref="EK154" ca="1">IF(ISNA(E154),0,OFFSET(INDIRECT("'"&amp;EK$67&amp;"'!g1"),E154-1,)*CL154)</f>
        <v>1</v>
      </c>
      <c r="EL154" cm="1">
        <f t="array" aca="1" ref="EL154" ca="1">IF(ISNA(F154),0,OFFSET(INDIRECT("'"&amp;EL$67&amp;"'!g1"),F154-1,)*CM154)</f>
        <v>1</v>
      </c>
      <c r="EM154" cm="1">
        <f t="array" aca="1" ref="EM154" ca="1">IF(ISNA(G154),0,OFFSET(INDIRECT("'"&amp;EM$67&amp;"'!g1"),G154-1,)*CN154)</f>
        <v>2</v>
      </c>
      <c r="EN154" cm="1">
        <f t="array" aca="1" ref="EN154" ca="1">IF(ISNA(H154),0,OFFSET(INDIRECT("'"&amp;EN$67&amp;"'!g1"),H154-1,)*CO154)</f>
        <v>3</v>
      </c>
      <c r="EO154" cm="1">
        <f t="array" aca="1" ref="EO154" ca="1">IF(ISNA(I154),0,OFFSET(INDIRECT("'"&amp;EO$67&amp;"'!g1"),I154-1,)*CP154)</f>
        <v>2</v>
      </c>
      <c r="EP154" cm="1">
        <f t="array" aca="1" ref="EP154" ca="1">IF(ISNA(J154),0,OFFSET(INDIRECT("'"&amp;EP$67&amp;"'!g1"),J154-1,)*CQ154)</f>
        <v>1</v>
      </c>
      <c r="EQ154" cm="1">
        <f t="array" aca="1" ref="EQ154" ca="1">IF(ISNA(K154),0,OFFSET(INDIRECT("'"&amp;EQ$67&amp;"'!g1"),K154-1,)*CR154)</f>
        <v>1</v>
      </c>
      <c r="ER154" cm="1">
        <f t="array" aca="1" ref="ER154" ca="1">IF(ISNA(L154),0,OFFSET(INDIRECT("'"&amp;ER$67&amp;"'!g1"),L154-1,)*CS154)</f>
        <v>2</v>
      </c>
      <c r="ES154" cm="1">
        <f t="array" aca="1" ref="ES154" ca="1">IF(ISNA(M154),0,OFFSET(INDIRECT("'"&amp;ES$67&amp;"'!g1"),M154-1,)*CT154)</f>
        <v>3</v>
      </c>
      <c r="ET154" cm="1">
        <f t="array" aca="1" ref="ET154" ca="1">IF(ISNA(N154),0,OFFSET(INDIRECT("'"&amp;ET$67&amp;"'!g1"),N154-1,)*CU154)</f>
        <v>2</v>
      </c>
      <c r="EU154" cm="1">
        <f t="array" aca="1" ref="EU154" ca="1">IF(ISNA(O154),0,OFFSET(INDIRECT("'"&amp;EU$67&amp;"'!g1"),O154-1,)*CV154)</f>
        <v>1</v>
      </c>
      <c r="EV154" cm="1">
        <f t="array" aca="1" ref="EV154" ca="1">IF(ISNA(P154),0,OFFSET(INDIRECT("'"&amp;EV$67&amp;"'!g1"),P154-1,)*CW154)</f>
        <v>1</v>
      </c>
      <c r="EW154" cm="1">
        <f t="array" aca="1" ref="EW154" ca="1">IF(ISNA(Q154),0,OFFSET(INDIRECT("'"&amp;EW$67&amp;"'!g1"),Q154-1,)*CX154)</f>
        <v>2</v>
      </c>
      <c r="EX154" cm="1">
        <f t="array" aca="1" ref="EX154" ca="1">IF(ISNA(R154),0,OFFSET(INDIRECT("'"&amp;EX$67&amp;"'!g1"),R154-1,)*CY154)</f>
        <v>3</v>
      </c>
      <c r="EY154" cm="1">
        <f t="array" aca="1" ref="EY154" ca="1">IF(ISNA(S154),0,OFFSET(INDIRECT("'"&amp;EY$67&amp;"'!g1"),S154-1,)*CZ154)</f>
        <v>2</v>
      </c>
      <c r="FB154" s="10" cm="1">
        <f t="array" aca="1" ref="FB154" ca="1">IF(ISNA(E154),0,OFFSET(INDIRECT("'"&amp;EK$67&amp;"'!h1"),E154-1,))</f>
        <v>1</v>
      </c>
      <c r="FC154" s="10" cm="1">
        <f t="array" aca="1" ref="FC154" ca="1">IF(ISNA(F154),0,OFFSET(INDIRECT("'"&amp;EL$67&amp;"'!h1"),F154-1,))</f>
        <v>10000</v>
      </c>
      <c r="FD154" s="10" cm="1">
        <f t="array" aca="1" ref="FD154" ca="1">IF(ISNA(G154),0,OFFSET(INDIRECT("'"&amp;EM$67&amp;"'!h1"),G154-1,))</f>
        <v>10000</v>
      </c>
      <c r="FE154" s="10" cm="1">
        <f t="array" aca="1" ref="FE154" ca="1">IF(ISNA(H154),0,OFFSET(INDIRECT("'"&amp;EN$67&amp;"'!h1"),H154-1,))</f>
        <v>10000</v>
      </c>
      <c r="FF154" s="10" cm="1">
        <f t="array" aca="1" ref="FF154" ca="1">IF(ISNA(I154),0,OFFSET(INDIRECT("'"&amp;EO$67&amp;"'!h1"),I154-1,))</f>
        <v>10000</v>
      </c>
      <c r="FG154" s="10" cm="1">
        <f t="array" aca="1" ref="FG154" ca="1">IF(ISNA(J154),0,OFFSET(INDIRECT("'"&amp;EP$67&amp;"'!h1"),J154-1,))</f>
        <v>1</v>
      </c>
      <c r="FH154" s="10" cm="1">
        <f t="array" aca="1" ref="FH154" ca="1">IF(ISNA(K154),0,OFFSET(INDIRECT("'"&amp;EQ$67&amp;"'!h1"),K154-1,))</f>
        <v>10000</v>
      </c>
      <c r="FI154" s="10" cm="1">
        <f t="array" aca="1" ref="FI154" ca="1">IF(ISNA(L154),0,OFFSET(INDIRECT("'"&amp;ER$67&amp;"'!h1"),L154-1,))</f>
        <v>10000</v>
      </c>
      <c r="FJ154" s="10" cm="1">
        <f t="array" aca="1" ref="FJ154" ca="1">IF(ISNA(M154),0,OFFSET(INDIRECT("'"&amp;ES$67&amp;"'!h1"),M154-1,))</f>
        <v>10000</v>
      </c>
      <c r="FK154" s="10" cm="1">
        <f t="array" aca="1" ref="FK154" ca="1">IF(ISNA(N154),0,OFFSET(INDIRECT("'"&amp;ET$67&amp;"'!h1"),N154-1,))</f>
        <v>10000</v>
      </c>
      <c r="FL154" s="10" cm="1">
        <f t="array" aca="1" ref="FL154" ca="1">IF(ISNA(O154),0,OFFSET(INDIRECT("'"&amp;EU$67&amp;"'!h1"),O154-1,))</f>
        <v>1</v>
      </c>
      <c r="FM154" s="10" cm="1">
        <f t="array" aca="1" ref="FM154" ca="1">IF(ISNA(P154),0,OFFSET(INDIRECT("'"&amp;EV$67&amp;"'!h1"),P154-1,))</f>
        <v>10000</v>
      </c>
      <c r="FN154" s="10" cm="1">
        <f t="array" aca="1" ref="FN154" ca="1">IF(ISNA(Q154),0,OFFSET(INDIRECT("'"&amp;EW$67&amp;"'!h1"),Q154-1,))</f>
        <v>10000</v>
      </c>
      <c r="FO154" s="10" cm="1">
        <f t="array" aca="1" ref="FO154" ca="1">IF(ISNA(R154),0,OFFSET(INDIRECT("'"&amp;EX$67&amp;"'!h1"),R154-1,))</f>
        <v>10000</v>
      </c>
      <c r="FP154" s="10" cm="1">
        <f t="array" aca="1" ref="FP154" ca="1">IF(ISNA(S154),0,OFFSET(INDIRECT("'"&amp;EY$67&amp;"'!h1"),S154-1,))</f>
        <v>10000</v>
      </c>
      <c r="FQ154" s="10"/>
      <c r="FS154">
        <f t="shared" ca="1" si="160"/>
        <v>81</v>
      </c>
      <c r="FT154" t="e">
        <f t="shared" ca="1" si="156"/>
        <v>#N/A</v>
      </c>
      <c r="FU154" t="e">
        <f t="shared" ca="1" si="157"/>
        <v>#N/A</v>
      </c>
      <c r="FV154" t="e">
        <f t="shared" ca="1" si="158"/>
        <v>#N/A</v>
      </c>
      <c r="FW154" s="4" t="e">
        <f t="shared" ca="1" si="161"/>
        <v>#N/A</v>
      </c>
      <c r="FX154" s="5" t="e">
        <f t="shared" ca="1" si="162"/>
        <v>#N/A</v>
      </c>
    </row>
    <row r="155" spans="1:180" x14ac:dyDescent="0.2">
      <c r="A155" t="str" cm="1">
        <f t="array" aca="1" ref="A155" ca="1">INDIRECT($A$67&amp;"!A"&amp;ROW(C155)+$B$65)</f>
        <v>[[82,7,16]]</v>
      </c>
      <c r="B155" cm="1">
        <f t="array" aca="1" ref="B155" ca="1">INDIRECT($A$67&amp;"!b"&amp;ROW(C155)+$B$65)</f>
        <v>82</v>
      </c>
      <c r="C155">
        <f t="shared" ca="1" si="159"/>
        <v>16</v>
      </c>
      <c r="D155">
        <f>best!D115</f>
        <v>19</v>
      </c>
      <c r="E155">
        <f t="shared" ca="1" si="205"/>
        <v>112</v>
      </c>
      <c r="F155">
        <f t="shared" ca="1" si="205"/>
        <v>112</v>
      </c>
      <c r="G155">
        <f t="shared" ca="1" si="205"/>
        <v>112</v>
      </c>
      <c r="H155">
        <f t="shared" ca="1" si="205"/>
        <v>104</v>
      </c>
      <c r="I155">
        <f t="shared" ca="1" si="205"/>
        <v>113</v>
      </c>
      <c r="J155">
        <f t="shared" ca="1" si="205"/>
        <v>112</v>
      </c>
      <c r="K155">
        <f t="shared" ca="1" si="205"/>
        <v>112</v>
      </c>
      <c r="L155">
        <f t="shared" ca="1" si="205"/>
        <v>112</v>
      </c>
      <c r="M155">
        <f t="shared" ca="1" si="205"/>
        <v>104</v>
      </c>
      <c r="N155">
        <f t="shared" ca="1" si="205"/>
        <v>113</v>
      </c>
      <c r="O155">
        <f t="shared" ca="1" si="205"/>
        <v>112</v>
      </c>
      <c r="P155">
        <f t="shared" ca="1" si="205"/>
        <v>112</v>
      </c>
      <c r="Q155">
        <f t="shared" ca="1" si="205"/>
        <v>112</v>
      </c>
      <c r="R155">
        <f t="shared" ca="1" si="205"/>
        <v>104</v>
      </c>
      <c r="S155">
        <f t="shared" ca="1" si="205"/>
        <v>113</v>
      </c>
      <c r="V155" cm="1">
        <f t="array" aca="1" ref="V155" ca="1">IF(ISNA(E155),,OFFSET(INDIRECT("'"&amp;V$67&amp;"'!d1"),E155-1,))</f>
        <v>17</v>
      </c>
      <c r="W155" cm="1">
        <f t="array" aca="1" ref="W155" ca="1">IF(ISNA(F155),,OFFSET(INDIRECT("'"&amp;W$67&amp;"'!d1"),F155-1,))</f>
        <v>18</v>
      </c>
      <c r="X155" cm="1">
        <f t="array" aca="1" ref="X155" ca="1">IF(ISNA(G155),,OFFSET(INDIRECT("'"&amp;X$67&amp;"'!d1"),G155-1,))</f>
        <v>16</v>
      </c>
      <c r="Y155" cm="1">
        <f t="array" aca="1" ref="Y155" ca="1">IF(ISNA(H155),,OFFSET(INDIRECT("'"&amp;Y$67&amp;"'!d1"),H155-1,))</f>
        <v>17</v>
      </c>
      <c r="Z155" cm="1">
        <f t="array" aca="1" ref="Z155" ca="1">IF(ISNA(I155),,OFFSET(INDIRECT("'"&amp;Z$67&amp;"'!d1"),I155-1,))</f>
        <v>17</v>
      </c>
      <c r="AA155" cm="1">
        <f t="array" aca="1" ref="AA155" ca="1">IF(ISNA(J155),,OFFSET(INDIRECT("'"&amp;AA$67&amp;"'!d1"),J155-1,))</f>
        <v>17</v>
      </c>
      <c r="AB155" cm="1">
        <f t="array" aca="1" ref="AB155" ca="1">IF(ISNA(K155),,OFFSET(INDIRECT("'"&amp;AB$67&amp;"'!d1"),K155-1,))</f>
        <v>18</v>
      </c>
      <c r="AC155" cm="1">
        <f t="array" aca="1" ref="AC155" ca="1">IF(ISNA(L155),,OFFSET(INDIRECT("'"&amp;AC$67&amp;"'!d1"),L155-1,))</f>
        <v>16</v>
      </c>
      <c r="AD155" cm="1">
        <f t="array" aca="1" ref="AD155" ca="1">IF(ISNA(M155),,OFFSET(INDIRECT("'"&amp;AD$67&amp;"'!d1"),M155-1,))</f>
        <v>17</v>
      </c>
      <c r="AE155" cm="1">
        <f t="array" aca="1" ref="AE155" ca="1">IF(ISNA(N155),,OFFSET(INDIRECT("'"&amp;AE$67&amp;"'!d1"),N155-1,))</f>
        <v>17</v>
      </c>
      <c r="AF155" cm="1">
        <f t="array" aca="1" ref="AF155" ca="1">IF(ISNA(O155),,OFFSET(INDIRECT("'"&amp;AF$67&amp;"'!d1"),O155-1,))</f>
        <v>17</v>
      </c>
      <c r="AG155" cm="1">
        <f t="array" aca="1" ref="AG155" ca="1">IF(ISNA(P155),,OFFSET(INDIRECT("'"&amp;AG$67&amp;"'!d1"),P155-1,))</f>
        <v>18</v>
      </c>
      <c r="AH155" cm="1">
        <f t="array" aca="1" ref="AH155" ca="1">IF(ISNA(Q155),,OFFSET(INDIRECT("'"&amp;AH$67&amp;"'!d1"),Q155-1,))</f>
        <v>16</v>
      </c>
      <c r="AI155" cm="1">
        <f t="array" aca="1" ref="AI155" ca="1">IF(ISNA(R155),,OFFSET(INDIRECT("'"&amp;AI$67&amp;"'!d1"),R155-1,))</f>
        <v>17</v>
      </c>
      <c r="AJ155" cm="1">
        <f t="array" aca="1" ref="AJ155" ca="1">IF(ISNA(S155),,OFFSET(INDIRECT("'"&amp;AJ$67&amp;"'!d1"),S155-1,))</f>
        <v>17</v>
      </c>
      <c r="AM155">
        <f t="shared" ca="1" si="169"/>
        <v>0</v>
      </c>
      <c r="AN155">
        <f t="shared" ca="1" si="169"/>
        <v>0</v>
      </c>
      <c r="AO155">
        <f t="shared" ca="1" si="169"/>
        <v>0</v>
      </c>
      <c r="AP155">
        <f t="shared" ca="1" si="169"/>
        <v>0</v>
      </c>
      <c r="AQ155">
        <f t="shared" ca="1" si="169"/>
        <v>0</v>
      </c>
      <c r="AR155">
        <f t="shared" ca="1" si="173"/>
        <v>0</v>
      </c>
      <c r="AS155">
        <f t="shared" ca="1" si="174"/>
        <v>0</v>
      </c>
      <c r="AT155">
        <f t="shared" ca="1" si="175"/>
        <v>0</v>
      </c>
      <c r="AU155">
        <f t="shared" ca="1" si="176"/>
        <v>0</v>
      </c>
      <c r="AV155">
        <f t="shared" ca="1" si="177"/>
        <v>0</v>
      </c>
      <c r="AW155">
        <f t="shared" ca="1" si="178"/>
        <v>0</v>
      </c>
      <c r="AX155">
        <f t="shared" ca="1" si="179"/>
        <v>0</v>
      </c>
      <c r="AY155">
        <f t="shared" ca="1" si="180"/>
        <v>0</v>
      </c>
      <c r="AZ155">
        <f t="shared" ca="1" si="181"/>
        <v>0</v>
      </c>
      <c r="BA155">
        <f t="shared" ca="1" si="182"/>
        <v>0</v>
      </c>
      <c r="BD155">
        <f t="shared" ca="1" si="183"/>
        <v>1</v>
      </c>
      <c r="BE155">
        <f t="shared" ca="1" si="183"/>
        <v>1</v>
      </c>
      <c r="BF155">
        <f t="shared" ca="1" si="183"/>
        <v>1</v>
      </c>
      <c r="BG155">
        <f t="shared" ca="1" si="183"/>
        <v>1</v>
      </c>
      <c r="BH155">
        <f t="shared" ca="1" si="183"/>
        <v>1</v>
      </c>
      <c r="BI155">
        <f t="shared" ca="1" si="184"/>
        <v>1</v>
      </c>
      <c r="BJ155">
        <f t="shared" ca="1" si="185"/>
        <v>1</v>
      </c>
      <c r="BK155">
        <f t="shared" ca="1" si="186"/>
        <v>1</v>
      </c>
      <c r="BL155">
        <f t="shared" ca="1" si="187"/>
        <v>1</v>
      </c>
      <c r="BM155">
        <f t="shared" ca="1" si="188"/>
        <v>1</v>
      </c>
      <c r="BN155">
        <f t="shared" ca="1" si="189"/>
        <v>1</v>
      </c>
      <c r="BO155">
        <f t="shared" ca="1" si="190"/>
        <v>1</v>
      </c>
      <c r="BP155">
        <f t="shared" ca="1" si="191"/>
        <v>1</v>
      </c>
      <c r="BQ155">
        <f t="shared" ca="1" si="192"/>
        <v>1</v>
      </c>
      <c r="BR155">
        <f t="shared" ca="1" si="193"/>
        <v>1</v>
      </c>
      <c r="BU155">
        <f t="shared" ca="1" si="194"/>
        <v>17</v>
      </c>
      <c r="BV155">
        <f t="shared" ca="1" si="194"/>
        <v>18</v>
      </c>
      <c r="BW155">
        <f t="shared" ca="1" si="194"/>
        <v>16</v>
      </c>
      <c r="BX155">
        <f t="shared" ca="1" si="194"/>
        <v>17</v>
      </c>
      <c r="BY155">
        <f t="shared" ca="1" si="194"/>
        <v>17</v>
      </c>
      <c r="BZ155">
        <f t="shared" ca="1" si="195"/>
        <v>17</v>
      </c>
      <c r="CA155">
        <f t="shared" ca="1" si="196"/>
        <v>18</v>
      </c>
      <c r="CB155">
        <f t="shared" ca="1" si="197"/>
        <v>16</v>
      </c>
      <c r="CC155">
        <f t="shared" ca="1" si="198"/>
        <v>17</v>
      </c>
      <c r="CD155">
        <f t="shared" ca="1" si="199"/>
        <v>17</v>
      </c>
      <c r="CE155">
        <f t="shared" ca="1" si="200"/>
        <v>17</v>
      </c>
      <c r="CF155">
        <f t="shared" ca="1" si="201"/>
        <v>18</v>
      </c>
      <c r="CG155">
        <f t="shared" ca="1" si="202"/>
        <v>16</v>
      </c>
      <c r="CH155">
        <f t="shared" ca="1" si="203"/>
        <v>17</v>
      </c>
      <c r="CI155">
        <f t="shared" ca="1" si="204"/>
        <v>17</v>
      </c>
      <c r="CL155">
        <f t="shared" ca="1" si="164"/>
        <v>0</v>
      </c>
      <c r="CM155">
        <f t="shared" ca="1" si="164"/>
        <v>0</v>
      </c>
      <c r="CN155">
        <f t="shared" ca="1" si="164"/>
        <v>1</v>
      </c>
      <c r="CO155">
        <f t="shared" ca="1" si="163"/>
        <v>0</v>
      </c>
      <c r="CP155">
        <f t="shared" ca="1" si="163"/>
        <v>0</v>
      </c>
      <c r="CQ155">
        <f t="shared" ca="1" si="165"/>
        <v>0</v>
      </c>
      <c r="CR155">
        <f t="shared" ca="1" si="166"/>
        <v>0</v>
      </c>
      <c r="CS155">
        <f t="shared" ca="1" si="167"/>
        <v>1</v>
      </c>
      <c r="CT155">
        <f t="shared" ca="1" si="167"/>
        <v>0</v>
      </c>
      <c r="CU155">
        <f t="shared" ca="1" si="167"/>
        <v>0</v>
      </c>
      <c r="CV155">
        <f t="shared" ca="1" si="170"/>
        <v>0</v>
      </c>
      <c r="CW155">
        <f t="shared" ca="1" si="171"/>
        <v>0</v>
      </c>
      <c r="CX155">
        <f t="shared" ca="1" si="172"/>
        <v>1</v>
      </c>
      <c r="CY155">
        <f t="shared" ca="1" si="172"/>
        <v>0</v>
      </c>
      <c r="CZ155">
        <f t="shared" ca="1" si="172"/>
        <v>0</v>
      </c>
      <c r="DC155" cm="1">
        <f t="array" aca="1" ref="DC155" ca="1">IF(BD155,OFFSET(INDIRECT("'"&amp;DT$67&amp;"'!f1"),E155-1,),"")</f>
        <v>2.3003353662788801</v>
      </c>
      <c r="DD155" cm="1">
        <f t="array" aca="1" ref="DD155" ca="1">IF(BE155,OFFSET(INDIRECT("'"&amp;DU$67&amp;"'!f1"),F155-1,),"")</f>
        <v>28.095771204680201</v>
      </c>
      <c r="DE155" cm="1">
        <f t="array" aca="1" ref="DE155" ca="1">IF(BF155,OFFSET(INDIRECT("'"&amp;DV$67&amp;"'!f1"),G155-1,),"")</f>
        <v>10.241529603488701</v>
      </c>
      <c r="DF155" cm="1">
        <f t="array" aca="1" ref="DF155" ca="1">IF(BG155,OFFSET(INDIRECT("'"&amp;DW$67&amp;"'!f1"),H155-1,),"")</f>
        <v>113.67058635503</v>
      </c>
      <c r="DG155" cm="1">
        <f t="array" aca="1" ref="DG155" ca="1">IF(BH155,OFFSET(INDIRECT("'"&amp;DX$67&amp;"'!f1"),I155-1,),"")</f>
        <v>9.6715067317709291</v>
      </c>
      <c r="DH155" cm="1">
        <f t="array" aca="1" ref="DH155" ca="1">IF(BI155,OFFSET(INDIRECT("'"&amp;DY$67&amp;"'!f1"),J155-1,),"")</f>
        <v>2.3003353662788801</v>
      </c>
      <c r="DI155" cm="1">
        <f t="array" aca="1" ref="DI155" ca="1">IF(BJ155,OFFSET(INDIRECT("'"&amp;DZ$67&amp;"'!f1"),K155-1,),"")</f>
        <v>28.095771204680201</v>
      </c>
      <c r="DJ155" cm="1">
        <f t="array" aca="1" ref="DJ155" ca="1">IF(BK155,OFFSET(INDIRECT("'"&amp;EA$67&amp;"'!f1"),L155-1,),"")</f>
        <v>10.241529603488701</v>
      </c>
      <c r="DK155" cm="1">
        <f t="array" aca="1" ref="DK155" ca="1">IF(BL155,OFFSET(INDIRECT("'"&amp;EB$67&amp;"'!f1"),M155-1,),"")</f>
        <v>113.67058635503</v>
      </c>
      <c r="DL155" cm="1">
        <f t="array" aca="1" ref="DL155" ca="1">IF(BM155,OFFSET(INDIRECT("'"&amp;EC$67&amp;"'!f1"),N155-1,),"")</f>
        <v>9.6715067317709291</v>
      </c>
      <c r="DM155" cm="1">
        <f t="array" aca="1" ref="DM155" ca="1">IF(BN155,OFFSET(INDIRECT("'"&amp;ED$67&amp;"'!f1"),O155-1,),"")</f>
        <v>2.3003353662788801</v>
      </c>
      <c r="DN155" cm="1">
        <f t="array" aca="1" ref="DN155" ca="1">IF(BO155,OFFSET(INDIRECT("'"&amp;EE$67&amp;"'!f1"),P155-1,),"")</f>
        <v>28.095771204680201</v>
      </c>
      <c r="DO155" cm="1">
        <f t="array" aca="1" ref="DO155" ca="1">IF(BP155,OFFSET(INDIRECT("'"&amp;EF$67&amp;"'!f1"),Q155-1,),"")</f>
        <v>10.241529603488701</v>
      </c>
      <c r="DP155" cm="1">
        <f t="array" aca="1" ref="DP155" ca="1">IF(BQ155,OFFSET(INDIRECT("'"&amp;EG$67&amp;"'!f1"),R155-1,),"")</f>
        <v>113.67058635503</v>
      </c>
      <c r="DQ155" cm="1">
        <f t="array" aca="1" ref="DQ155" ca="1">IF(BR155,OFFSET(INDIRECT("'"&amp;EH$67&amp;"'!f1"),S155-1,),"")</f>
        <v>9.6715067317709291</v>
      </c>
      <c r="DT155" t="str" cm="1">
        <f t="array" aca="1" ref="DT155" ca="1">IF(CL155,OFFSET(INDIRECT("'"&amp;DT$67&amp;"'!f1"),E155-1,),"")</f>
        <v/>
      </c>
      <c r="DU155" t="str" cm="1">
        <f t="array" aca="1" ref="DU155" ca="1">IF(CM155,OFFSET(INDIRECT("'"&amp;DU$67&amp;"'!f1"),F155-1,),"")</f>
        <v/>
      </c>
      <c r="DV155" cm="1">
        <f t="array" aca="1" ref="DV155" ca="1">IF(CN155,OFFSET(INDIRECT("'"&amp;DV$67&amp;"'!f1"),G155-1,),"")</f>
        <v>10.241529603488701</v>
      </c>
      <c r="DW155" t="str" cm="1">
        <f t="array" aca="1" ref="DW155" ca="1">IF(CO155,OFFSET(INDIRECT("'"&amp;DW$67&amp;"'!f1"),H155-1,),"")</f>
        <v/>
      </c>
      <c r="DX155" t="str" cm="1">
        <f t="array" aca="1" ref="DX155" ca="1">IF(CP155,OFFSET(INDIRECT("'"&amp;DX$67&amp;"'!f1"),I155-1,),"")</f>
        <v/>
      </c>
      <c r="DY155" t="str" cm="1">
        <f t="array" aca="1" ref="DY155" ca="1">IF(CQ155,OFFSET(INDIRECT("'"&amp;DY$67&amp;"'!f1"),J155-1,),"")</f>
        <v/>
      </c>
      <c r="DZ155" t="str" cm="1">
        <f t="array" aca="1" ref="DZ155" ca="1">IF(CR155,OFFSET(INDIRECT("'"&amp;DZ$67&amp;"'!f1"),K155-1,),"")</f>
        <v/>
      </c>
      <c r="EA155" cm="1">
        <f t="array" aca="1" ref="EA155" ca="1">IF(CS155,OFFSET(INDIRECT("'"&amp;EA$67&amp;"'!f1"),L155-1,),"")</f>
        <v>10.241529603488701</v>
      </c>
      <c r="EB155" t="str" cm="1">
        <f t="array" aca="1" ref="EB155" ca="1">IF(CT155,OFFSET(INDIRECT("'"&amp;EB$67&amp;"'!f1"),M155-1,),"")</f>
        <v/>
      </c>
      <c r="EC155" t="str" cm="1">
        <f t="array" aca="1" ref="EC155" ca="1">IF(CU155,OFFSET(INDIRECT("'"&amp;EC$67&amp;"'!f1"),N155-1,),"")</f>
        <v/>
      </c>
      <c r="ED155" t="str" cm="1">
        <f t="array" aca="1" ref="ED155" ca="1">IF(CV155,OFFSET(INDIRECT("'"&amp;ED$67&amp;"'!f1"),O155-1,),"")</f>
        <v/>
      </c>
      <c r="EE155" t="str" cm="1">
        <f t="array" aca="1" ref="EE155" ca="1">IF(CW155,OFFSET(INDIRECT("'"&amp;EE$67&amp;"'!f1"),P155-1,),"")</f>
        <v/>
      </c>
      <c r="EF155" cm="1">
        <f t="array" aca="1" ref="EF155" ca="1">IF(CX155,OFFSET(INDIRECT("'"&amp;EF$67&amp;"'!f1"),Q155-1,),"")</f>
        <v>10.241529603488701</v>
      </c>
      <c r="EG155" t="str" cm="1">
        <f t="array" aca="1" ref="EG155" ca="1">IF(CY155,OFFSET(INDIRECT("'"&amp;EG$67&amp;"'!f1"),R155-1,),"")</f>
        <v/>
      </c>
      <c r="EH155" t="str" cm="1">
        <f t="array" aca="1" ref="EH155" ca="1">IF(CZ155,OFFSET(INDIRECT("'"&amp;EH$67&amp;"'!f1"),S155-1,),"")</f>
        <v/>
      </c>
      <c r="EK155" cm="1">
        <f t="array" aca="1" ref="EK155" ca="1">IF(ISNA(E155),0,OFFSET(INDIRECT("'"&amp;EK$67&amp;"'!g1"),E155-1,)*CL155)</f>
        <v>0</v>
      </c>
      <c r="EL155" cm="1">
        <f t="array" aca="1" ref="EL155" ca="1">IF(ISNA(F155),0,OFFSET(INDIRECT("'"&amp;EL$67&amp;"'!g1"),F155-1,)*CM155)</f>
        <v>0</v>
      </c>
      <c r="EM155" cm="1">
        <f t="array" aca="1" ref="EM155" ca="1">IF(ISNA(G155),0,OFFSET(INDIRECT("'"&amp;EM$67&amp;"'!g1"),G155-1,)*CN155)</f>
        <v>1</v>
      </c>
      <c r="EN155" cm="1">
        <f t="array" aca="1" ref="EN155" ca="1">IF(ISNA(H155),0,OFFSET(INDIRECT("'"&amp;EN$67&amp;"'!g1"),H155-1,)*CO155)</f>
        <v>0</v>
      </c>
      <c r="EO155" cm="1">
        <f t="array" aca="1" ref="EO155" ca="1">IF(ISNA(I155),0,OFFSET(INDIRECT("'"&amp;EO$67&amp;"'!g1"),I155-1,)*CP155)</f>
        <v>0</v>
      </c>
      <c r="EP155" cm="1">
        <f t="array" aca="1" ref="EP155" ca="1">IF(ISNA(J155),0,OFFSET(INDIRECT("'"&amp;EP$67&amp;"'!g1"),J155-1,)*CQ155)</f>
        <v>0</v>
      </c>
      <c r="EQ155" cm="1">
        <f t="array" aca="1" ref="EQ155" ca="1">IF(ISNA(K155),0,OFFSET(INDIRECT("'"&amp;EQ$67&amp;"'!g1"),K155-1,)*CR155)</f>
        <v>0</v>
      </c>
      <c r="ER155" cm="1">
        <f t="array" aca="1" ref="ER155" ca="1">IF(ISNA(L155),0,OFFSET(INDIRECT("'"&amp;ER$67&amp;"'!g1"),L155-1,)*CS155)</f>
        <v>1</v>
      </c>
      <c r="ES155" cm="1">
        <f t="array" aca="1" ref="ES155" ca="1">IF(ISNA(M155),0,OFFSET(INDIRECT("'"&amp;ES$67&amp;"'!g1"),M155-1,)*CT155)</f>
        <v>0</v>
      </c>
      <c r="ET155" cm="1">
        <f t="array" aca="1" ref="ET155" ca="1">IF(ISNA(N155),0,OFFSET(INDIRECT("'"&amp;ET$67&amp;"'!g1"),N155-1,)*CU155)</f>
        <v>0</v>
      </c>
      <c r="EU155" cm="1">
        <f t="array" aca="1" ref="EU155" ca="1">IF(ISNA(O155),0,OFFSET(INDIRECT("'"&amp;EU$67&amp;"'!g1"),O155-1,)*CV155)</f>
        <v>0</v>
      </c>
      <c r="EV155" cm="1">
        <f t="array" aca="1" ref="EV155" ca="1">IF(ISNA(P155),0,OFFSET(INDIRECT("'"&amp;EV$67&amp;"'!g1"),P155-1,)*CW155)</f>
        <v>0</v>
      </c>
      <c r="EW155" cm="1">
        <f t="array" aca="1" ref="EW155" ca="1">IF(ISNA(Q155),0,OFFSET(INDIRECT("'"&amp;EW$67&amp;"'!g1"),Q155-1,)*CX155)</f>
        <v>1</v>
      </c>
      <c r="EX155" cm="1">
        <f t="array" aca="1" ref="EX155" ca="1">IF(ISNA(R155),0,OFFSET(INDIRECT("'"&amp;EX$67&amp;"'!g1"),R155-1,)*CY155)</f>
        <v>0</v>
      </c>
      <c r="EY155" cm="1">
        <f t="array" aca="1" ref="EY155" ca="1">IF(ISNA(S155),0,OFFSET(INDIRECT("'"&amp;EY$67&amp;"'!g1"),S155-1,)*CZ155)</f>
        <v>0</v>
      </c>
      <c r="FB155" s="10" cm="1">
        <f t="array" aca="1" ref="FB155" ca="1">IF(ISNA(E155),0,OFFSET(INDIRECT("'"&amp;EK$67&amp;"'!h1"),E155-1,))</f>
        <v>1</v>
      </c>
      <c r="FC155" s="10" cm="1">
        <f t="array" aca="1" ref="FC155" ca="1">IF(ISNA(F155),0,OFFSET(INDIRECT("'"&amp;EL$67&amp;"'!h1"),F155-1,))</f>
        <v>10000</v>
      </c>
      <c r="FD155" s="10" cm="1">
        <f t="array" aca="1" ref="FD155" ca="1">IF(ISNA(G155),0,OFFSET(INDIRECT("'"&amp;EM$67&amp;"'!h1"),G155-1,))</f>
        <v>10000</v>
      </c>
      <c r="FE155" s="10" cm="1">
        <f t="array" aca="1" ref="FE155" ca="1">IF(ISNA(H155),0,OFFSET(INDIRECT("'"&amp;EN$67&amp;"'!h1"),H155-1,))</f>
        <v>10000</v>
      </c>
      <c r="FF155" s="10" cm="1">
        <f t="array" aca="1" ref="FF155" ca="1">IF(ISNA(I155),0,OFFSET(INDIRECT("'"&amp;EO$67&amp;"'!h1"),I155-1,))</f>
        <v>10000</v>
      </c>
      <c r="FG155" s="10" cm="1">
        <f t="array" aca="1" ref="FG155" ca="1">IF(ISNA(J155),0,OFFSET(INDIRECT("'"&amp;EP$67&amp;"'!h1"),J155-1,))</f>
        <v>1</v>
      </c>
      <c r="FH155" s="10" cm="1">
        <f t="array" aca="1" ref="FH155" ca="1">IF(ISNA(K155),0,OFFSET(INDIRECT("'"&amp;EQ$67&amp;"'!h1"),K155-1,))</f>
        <v>10000</v>
      </c>
      <c r="FI155" s="10" cm="1">
        <f t="array" aca="1" ref="FI155" ca="1">IF(ISNA(L155),0,OFFSET(INDIRECT("'"&amp;ER$67&amp;"'!h1"),L155-1,))</f>
        <v>10000</v>
      </c>
      <c r="FJ155" s="10" cm="1">
        <f t="array" aca="1" ref="FJ155" ca="1">IF(ISNA(M155),0,OFFSET(INDIRECT("'"&amp;ES$67&amp;"'!h1"),M155-1,))</f>
        <v>10000</v>
      </c>
      <c r="FK155" s="10" cm="1">
        <f t="array" aca="1" ref="FK155" ca="1">IF(ISNA(N155),0,OFFSET(INDIRECT("'"&amp;ET$67&amp;"'!h1"),N155-1,))</f>
        <v>10000</v>
      </c>
      <c r="FL155" s="10" cm="1">
        <f t="array" aca="1" ref="FL155" ca="1">IF(ISNA(O155),0,OFFSET(INDIRECT("'"&amp;EU$67&amp;"'!h1"),O155-1,))</f>
        <v>1</v>
      </c>
      <c r="FM155" s="10" cm="1">
        <f t="array" aca="1" ref="FM155" ca="1">IF(ISNA(P155),0,OFFSET(INDIRECT("'"&amp;EV$67&amp;"'!h1"),P155-1,))</f>
        <v>10000</v>
      </c>
      <c r="FN155" s="10" cm="1">
        <f t="array" aca="1" ref="FN155" ca="1">IF(ISNA(Q155),0,OFFSET(INDIRECT("'"&amp;EW$67&amp;"'!h1"),Q155-1,))</f>
        <v>10000</v>
      </c>
      <c r="FO155" s="10" cm="1">
        <f t="array" aca="1" ref="FO155" ca="1">IF(ISNA(R155),0,OFFSET(INDIRECT("'"&amp;EX$67&amp;"'!h1"),R155-1,))</f>
        <v>10000</v>
      </c>
      <c r="FP155" s="10" cm="1">
        <f t="array" aca="1" ref="FP155" ca="1">IF(ISNA(S155),0,OFFSET(INDIRECT("'"&amp;EY$67&amp;"'!h1"),S155-1,))</f>
        <v>10000</v>
      </c>
      <c r="FQ155" s="10"/>
      <c r="FS155">
        <f t="shared" ca="1" si="160"/>
        <v>82</v>
      </c>
      <c r="FT155" t="e">
        <f t="shared" ca="1" si="156"/>
        <v>#N/A</v>
      </c>
      <c r="FU155" t="e">
        <f t="shared" ca="1" si="157"/>
        <v>#N/A</v>
      </c>
      <c r="FV155" t="e">
        <f t="shared" ca="1" si="158"/>
        <v>#N/A</v>
      </c>
      <c r="FW155" s="4" t="e">
        <f t="shared" ca="1" si="161"/>
        <v>#N/A</v>
      </c>
      <c r="FX155" s="5" t="e">
        <f t="shared" ca="1" si="162"/>
        <v>#N/A</v>
      </c>
    </row>
    <row r="156" spans="1:180" x14ac:dyDescent="0.2">
      <c r="A156" t="str" cm="1">
        <f t="array" aca="1" ref="A156" ca="1">INDIRECT($A$67&amp;"!A"&amp;ROW(C156)+$B$65)</f>
        <v>[[83,13,15]]</v>
      </c>
      <c r="B156" cm="1">
        <f t="array" aca="1" ref="B156" ca="1">INDIRECT($A$67&amp;"!b"&amp;ROW(C156)+$B$65)</f>
        <v>83</v>
      </c>
      <c r="C156">
        <f t="shared" ca="1" si="159"/>
        <v>15</v>
      </c>
      <c r="D156">
        <f>best!D116</f>
        <v>19</v>
      </c>
      <c r="E156">
        <f t="shared" ca="1" si="205"/>
        <v>113</v>
      </c>
      <c r="F156">
        <f t="shared" ca="1" si="205"/>
        <v>113</v>
      </c>
      <c r="G156">
        <f t="shared" ca="1" si="205"/>
        <v>113</v>
      </c>
      <c r="H156">
        <f t="shared" ca="1" si="205"/>
        <v>105</v>
      </c>
      <c r="I156">
        <f t="shared" ca="1" si="205"/>
        <v>114</v>
      </c>
      <c r="J156">
        <f t="shared" ca="1" si="205"/>
        <v>113</v>
      </c>
      <c r="K156">
        <f t="shared" ca="1" si="205"/>
        <v>113</v>
      </c>
      <c r="L156">
        <f t="shared" ca="1" si="205"/>
        <v>113</v>
      </c>
      <c r="M156">
        <f t="shared" ca="1" si="205"/>
        <v>105</v>
      </c>
      <c r="N156">
        <f t="shared" ca="1" si="205"/>
        <v>114</v>
      </c>
      <c r="O156">
        <f t="shared" ca="1" si="205"/>
        <v>113</v>
      </c>
      <c r="P156">
        <f t="shared" ca="1" si="205"/>
        <v>113</v>
      </c>
      <c r="Q156">
        <f t="shared" ca="1" si="205"/>
        <v>113</v>
      </c>
      <c r="R156">
        <f t="shared" ca="1" si="205"/>
        <v>105</v>
      </c>
      <c r="S156">
        <f t="shared" ca="1" si="205"/>
        <v>114</v>
      </c>
      <c r="V156" cm="1">
        <f t="array" aca="1" ref="V156" ca="1">IF(ISNA(E156),,OFFSET(INDIRECT("'"&amp;V$67&amp;"'!d1"),E156-1,))</f>
        <v>15</v>
      </c>
      <c r="W156" cm="1">
        <f t="array" aca="1" ref="W156" ca="1">IF(ISNA(F156),,OFFSET(INDIRECT("'"&amp;W$67&amp;"'!d1"),F156-1,))</f>
        <v>16</v>
      </c>
      <c r="X156" cm="1">
        <f t="array" aca="1" ref="X156" ca="1">IF(ISNA(G156),,OFFSET(INDIRECT("'"&amp;X$67&amp;"'!d1"),G156-1,))</f>
        <v>15</v>
      </c>
      <c r="Y156" cm="1">
        <f t="array" aca="1" ref="Y156" ca="1">IF(ISNA(H156),,OFFSET(INDIRECT("'"&amp;Y$67&amp;"'!d1"),H156-1,))</f>
        <v>15</v>
      </c>
      <c r="Z156" cm="1">
        <f t="array" aca="1" ref="Z156" ca="1">IF(ISNA(I156),,OFFSET(INDIRECT("'"&amp;Z$67&amp;"'!d1"),I156-1,))</f>
        <v>15</v>
      </c>
      <c r="AA156" cm="1">
        <f t="array" aca="1" ref="AA156" ca="1">IF(ISNA(J156),,OFFSET(INDIRECT("'"&amp;AA$67&amp;"'!d1"),J156-1,))</f>
        <v>15</v>
      </c>
      <c r="AB156" cm="1">
        <f t="array" aca="1" ref="AB156" ca="1">IF(ISNA(K156),,OFFSET(INDIRECT("'"&amp;AB$67&amp;"'!d1"),K156-1,))</f>
        <v>16</v>
      </c>
      <c r="AC156" cm="1">
        <f t="array" aca="1" ref="AC156" ca="1">IF(ISNA(L156),,OFFSET(INDIRECT("'"&amp;AC$67&amp;"'!d1"),L156-1,))</f>
        <v>15</v>
      </c>
      <c r="AD156" cm="1">
        <f t="array" aca="1" ref="AD156" ca="1">IF(ISNA(M156),,OFFSET(INDIRECT("'"&amp;AD$67&amp;"'!d1"),M156-1,))</f>
        <v>15</v>
      </c>
      <c r="AE156" cm="1">
        <f t="array" aca="1" ref="AE156" ca="1">IF(ISNA(N156),,OFFSET(INDIRECT("'"&amp;AE$67&amp;"'!d1"),N156-1,))</f>
        <v>15</v>
      </c>
      <c r="AF156" cm="1">
        <f t="array" aca="1" ref="AF156" ca="1">IF(ISNA(O156),,OFFSET(INDIRECT("'"&amp;AF$67&amp;"'!d1"),O156-1,))</f>
        <v>15</v>
      </c>
      <c r="AG156" cm="1">
        <f t="array" aca="1" ref="AG156" ca="1">IF(ISNA(P156),,OFFSET(INDIRECT("'"&amp;AG$67&amp;"'!d1"),P156-1,))</f>
        <v>16</v>
      </c>
      <c r="AH156" cm="1">
        <f t="array" aca="1" ref="AH156" ca="1">IF(ISNA(Q156),,OFFSET(INDIRECT("'"&amp;AH$67&amp;"'!d1"),Q156-1,))</f>
        <v>15</v>
      </c>
      <c r="AI156" cm="1">
        <f t="array" aca="1" ref="AI156" ca="1">IF(ISNA(R156),,OFFSET(INDIRECT("'"&amp;AI$67&amp;"'!d1"),R156-1,))</f>
        <v>15</v>
      </c>
      <c r="AJ156" cm="1">
        <f t="array" aca="1" ref="AJ156" ca="1">IF(ISNA(S156),,OFFSET(INDIRECT("'"&amp;AJ$67&amp;"'!d1"),S156-1,))</f>
        <v>15</v>
      </c>
      <c r="AM156">
        <f t="shared" ca="1" si="169"/>
        <v>0</v>
      </c>
      <c r="AN156">
        <f t="shared" ca="1" si="169"/>
        <v>0</v>
      </c>
      <c r="AO156">
        <f t="shared" ca="1" si="169"/>
        <v>0</v>
      </c>
      <c r="AP156">
        <f t="shared" ca="1" si="169"/>
        <v>0</v>
      </c>
      <c r="AQ156">
        <f t="shared" ca="1" si="169"/>
        <v>0</v>
      </c>
      <c r="AR156">
        <f t="shared" ca="1" si="173"/>
        <v>0</v>
      </c>
      <c r="AS156">
        <f t="shared" ca="1" si="174"/>
        <v>0</v>
      </c>
      <c r="AT156">
        <f t="shared" ca="1" si="175"/>
        <v>0</v>
      </c>
      <c r="AU156">
        <f t="shared" ca="1" si="176"/>
        <v>0</v>
      </c>
      <c r="AV156">
        <f t="shared" ca="1" si="177"/>
        <v>0</v>
      </c>
      <c r="AW156">
        <f t="shared" ca="1" si="178"/>
        <v>0</v>
      </c>
      <c r="AX156">
        <f t="shared" ca="1" si="179"/>
        <v>0</v>
      </c>
      <c r="AY156">
        <f t="shared" ca="1" si="180"/>
        <v>0</v>
      </c>
      <c r="AZ156">
        <f t="shared" ca="1" si="181"/>
        <v>0</v>
      </c>
      <c r="BA156">
        <f t="shared" ca="1" si="182"/>
        <v>0</v>
      </c>
      <c r="BD156">
        <f t="shared" ca="1" si="183"/>
        <v>1</v>
      </c>
      <c r="BE156">
        <f t="shared" ca="1" si="183"/>
        <v>1</v>
      </c>
      <c r="BF156">
        <f t="shared" ca="1" si="183"/>
        <v>1</v>
      </c>
      <c r="BG156">
        <f t="shared" ca="1" si="183"/>
        <v>1</v>
      </c>
      <c r="BH156">
        <f t="shared" ca="1" si="183"/>
        <v>1</v>
      </c>
      <c r="BI156">
        <f t="shared" ca="1" si="184"/>
        <v>1</v>
      </c>
      <c r="BJ156">
        <f t="shared" ca="1" si="185"/>
        <v>1</v>
      </c>
      <c r="BK156">
        <f t="shared" ca="1" si="186"/>
        <v>1</v>
      </c>
      <c r="BL156">
        <f t="shared" ca="1" si="187"/>
        <v>1</v>
      </c>
      <c r="BM156">
        <f t="shared" ca="1" si="188"/>
        <v>1</v>
      </c>
      <c r="BN156">
        <f t="shared" ca="1" si="189"/>
        <v>1</v>
      </c>
      <c r="BO156">
        <f t="shared" ca="1" si="190"/>
        <v>1</v>
      </c>
      <c r="BP156">
        <f t="shared" ca="1" si="191"/>
        <v>1</v>
      </c>
      <c r="BQ156">
        <f t="shared" ca="1" si="192"/>
        <v>1</v>
      </c>
      <c r="BR156">
        <f t="shared" ca="1" si="193"/>
        <v>1</v>
      </c>
      <c r="BU156">
        <f t="shared" ca="1" si="194"/>
        <v>15</v>
      </c>
      <c r="BV156">
        <f t="shared" ca="1" si="194"/>
        <v>16</v>
      </c>
      <c r="BW156">
        <f t="shared" ca="1" si="194"/>
        <v>15</v>
      </c>
      <c r="BX156">
        <f t="shared" ca="1" si="194"/>
        <v>15</v>
      </c>
      <c r="BY156">
        <f t="shared" ca="1" si="194"/>
        <v>15</v>
      </c>
      <c r="BZ156">
        <f t="shared" ca="1" si="195"/>
        <v>15</v>
      </c>
      <c r="CA156">
        <f t="shared" ca="1" si="196"/>
        <v>16</v>
      </c>
      <c r="CB156">
        <f t="shared" ca="1" si="197"/>
        <v>15</v>
      </c>
      <c r="CC156">
        <f t="shared" ca="1" si="198"/>
        <v>15</v>
      </c>
      <c r="CD156">
        <f t="shared" ca="1" si="199"/>
        <v>15</v>
      </c>
      <c r="CE156">
        <f t="shared" ca="1" si="200"/>
        <v>15</v>
      </c>
      <c r="CF156">
        <f t="shared" ca="1" si="201"/>
        <v>16</v>
      </c>
      <c r="CG156">
        <f t="shared" ca="1" si="202"/>
        <v>15</v>
      </c>
      <c r="CH156">
        <f t="shared" ca="1" si="203"/>
        <v>15</v>
      </c>
      <c r="CI156">
        <f t="shared" ca="1" si="204"/>
        <v>15</v>
      </c>
      <c r="CL156">
        <f t="shared" ca="1" si="164"/>
        <v>1</v>
      </c>
      <c r="CM156">
        <f t="shared" ca="1" si="164"/>
        <v>0</v>
      </c>
      <c r="CN156">
        <f t="shared" ca="1" si="164"/>
        <v>1</v>
      </c>
      <c r="CO156">
        <f t="shared" ca="1" si="163"/>
        <v>1</v>
      </c>
      <c r="CP156">
        <f t="shared" ca="1" si="163"/>
        <v>1</v>
      </c>
      <c r="CQ156">
        <f t="shared" ca="1" si="165"/>
        <v>1</v>
      </c>
      <c r="CR156">
        <f t="shared" ca="1" si="166"/>
        <v>0</v>
      </c>
      <c r="CS156">
        <f t="shared" ca="1" si="167"/>
        <v>1</v>
      </c>
      <c r="CT156">
        <f t="shared" ca="1" si="167"/>
        <v>1</v>
      </c>
      <c r="CU156">
        <f t="shared" ca="1" si="167"/>
        <v>1</v>
      </c>
      <c r="CV156">
        <f t="shared" ca="1" si="170"/>
        <v>1</v>
      </c>
      <c r="CW156">
        <f t="shared" ca="1" si="171"/>
        <v>0</v>
      </c>
      <c r="CX156">
        <f t="shared" ca="1" si="172"/>
        <v>1</v>
      </c>
      <c r="CY156">
        <f t="shared" ca="1" si="172"/>
        <v>1</v>
      </c>
      <c r="CZ156">
        <f t="shared" ca="1" si="172"/>
        <v>1</v>
      </c>
      <c r="DC156" cm="1">
        <f t="array" aca="1" ref="DC156" ca="1">IF(BD156,OFFSET(INDIRECT("'"&amp;DT$67&amp;"'!f1"),E156-1,),"")</f>
        <v>2.3748373538255598</v>
      </c>
      <c r="DD156" cm="1">
        <f t="array" aca="1" ref="DD156" ca="1">IF(BE156,OFFSET(INDIRECT("'"&amp;DU$67&amp;"'!f1"),F156-1,),"")</f>
        <v>37.8148689819499</v>
      </c>
      <c r="DE156" cm="1">
        <f t="array" aca="1" ref="DE156" ca="1">IF(BF156,OFFSET(INDIRECT("'"&amp;DV$67&amp;"'!f1"),G156-1,),"")</f>
        <v>12.612147768028001</v>
      </c>
      <c r="DF156" cm="1">
        <f t="array" aca="1" ref="DF156" ca="1">IF(BG156,OFFSET(INDIRECT("'"&amp;DW$67&amp;"'!f1"),H156-1,),"")</f>
        <v>127.612283691763</v>
      </c>
      <c r="DG156" cm="1">
        <f t="array" aca="1" ref="DG156" ca="1">IF(BH156,OFFSET(INDIRECT("'"&amp;DX$67&amp;"'!f1"),I156-1,),"")</f>
        <v>12.3849506890401</v>
      </c>
      <c r="DH156" cm="1">
        <f t="array" aca="1" ref="DH156" ca="1">IF(BI156,OFFSET(INDIRECT("'"&amp;DY$67&amp;"'!f1"),J156-1,),"")</f>
        <v>2.3748373538255598</v>
      </c>
      <c r="DI156" cm="1">
        <f t="array" aca="1" ref="DI156" ca="1">IF(BJ156,OFFSET(INDIRECT("'"&amp;DZ$67&amp;"'!f1"),K156-1,),"")</f>
        <v>37.8148689819499</v>
      </c>
      <c r="DJ156" cm="1">
        <f t="array" aca="1" ref="DJ156" ca="1">IF(BK156,OFFSET(INDIRECT("'"&amp;EA$67&amp;"'!f1"),L156-1,),"")</f>
        <v>12.612147768028001</v>
      </c>
      <c r="DK156" cm="1">
        <f t="array" aca="1" ref="DK156" ca="1">IF(BL156,OFFSET(INDIRECT("'"&amp;EB$67&amp;"'!f1"),M156-1,),"")</f>
        <v>127.612283691763</v>
      </c>
      <c r="DL156" cm="1">
        <f t="array" aca="1" ref="DL156" ca="1">IF(BM156,OFFSET(INDIRECT("'"&amp;EC$67&amp;"'!f1"),N156-1,),"")</f>
        <v>12.3849506890401</v>
      </c>
      <c r="DM156" cm="1">
        <f t="array" aca="1" ref="DM156" ca="1">IF(BN156,OFFSET(INDIRECT("'"&amp;ED$67&amp;"'!f1"),O156-1,),"")</f>
        <v>2.3748373538255598</v>
      </c>
      <c r="DN156" cm="1">
        <f t="array" aca="1" ref="DN156" ca="1">IF(BO156,OFFSET(INDIRECT("'"&amp;EE$67&amp;"'!f1"),P156-1,),"")</f>
        <v>37.8148689819499</v>
      </c>
      <c r="DO156" cm="1">
        <f t="array" aca="1" ref="DO156" ca="1">IF(BP156,OFFSET(INDIRECT("'"&amp;EF$67&amp;"'!f1"),Q156-1,),"")</f>
        <v>12.612147768028001</v>
      </c>
      <c r="DP156" cm="1">
        <f t="array" aca="1" ref="DP156" ca="1">IF(BQ156,OFFSET(INDIRECT("'"&amp;EG$67&amp;"'!f1"),R156-1,),"")</f>
        <v>127.612283691763</v>
      </c>
      <c r="DQ156" cm="1">
        <f t="array" aca="1" ref="DQ156" ca="1">IF(BR156,OFFSET(INDIRECT("'"&amp;EH$67&amp;"'!f1"),S156-1,),"")</f>
        <v>12.3849506890401</v>
      </c>
      <c r="DT156" cm="1">
        <f t="array" aca="1" ref="DT156" ca="1">IF(CL156,OFFSET(INDIRECT("'"&amp;DT$67&amp;"'!f1"),E156-1,),"")</f>
        <v>2.3748373538255598</v>
      </c>
      <c r="DU156" t="str" cm="1">
        <f t="array" aca="1" ref="DU156" ca="1">IF(CM156,OFFSET(INDIRECT("'"&amp;DU$67&amp;"'!f1"),F156-1,),"")</f>
        <v/>
      </c>
      <c r="DV156" cm="1">
        <f t="array" aca="1" ref="DV156" ca="1">IF(CN156,OFFSET(INDIRECT("'"&amp;DV$67&amp;"'!f1"),G156-1,),"")</f>
        <v>12.612147768028001</v>
      </c>
      <c r="DW156" cm="1">
        <f t="array" aca="1" ref="DW156" ca="1">IF(CO156,OFFSET(INDIRECT("'"&amp;DW$67&amp;"'!f1"),H156-1,),"")</f>
        <v>127.612283691763</v>
      </c>
      <c r="DX156" cm="1">
        <f t="array" aca="1" ref="DX156" ca="1">IF(CP156,OFFSET(INDIRECT("'"&amp;DX$67&amp;"'!f1"),I156-1,),"")</f>
        <v>12.3849506890401</v>
      </c>
      <c r="DY156" cm="1">
        <f t="array" aca="1" ref="DY156" ca="1">IF(CQ156,OFFSET(INDIRECT("'"&amp;DY$67&amp;"'!f1"),J156-1,),"")</f>
        <v>2.3748373538255598</v>
      </c>
      <c r="DZ156" t="str" cm="1">
        <f t="array" aca="1" ref="DZ156" ca="1">IF(CR156,OFFSET(INDIRECT("'"&amp;DZ$67&amp;"'!f1"),K156-1,),"")</f>
        <v/>
      </c>
      <c r="EA156" cm="1">
        <f t="array" aca="1" ref="EA156" ca="1">IF(CS156,OFFSET(INDIRECT("'"&amp;EA$67&amp;"'!f1"),L156-1,),"")</f>
        <v>12.612147768028001</v>
      </c>
      <c r="EB156" cm="1">
        <f t="array" aca="1" ref="EB156" ca="1">IF(CT156,OFFSET(INDIRECT("'"&amp;EB$67&amp;"'!f1"),M156-1,),"")</f>
        <v>127.612283691763</v>
      </c>
      <c r="EC156" cm="1">
        <f t="array" aca="1" ref="EC156" ca="1">IF(CU156,OFFSET(INDIRECT("'"&amp;EC$67&amp;"'!f1"),N156-1,),"")</f>
        <v>12.3849506890401</v>
      </c>
      <c r="ED156" cm="1">
        <f t="array" aca="1" ref="ED156" ca="1">IF(CV156,OFFSET(INDIRECT("'"&amp;ED$67&amp;"'!f1"),O156-1,),"")</f>
        <v>2.3748373538255598</v>
      </c>
      <c r="EE156" t="str" cm="1">
        <f t="array" aca="1" ref="EE156" ca="1">IF(CW156,OFFSET(INDIRECT("'"&amp;EE$67&amp;"'!f1"),P156-1,),"")</f>
        <v/>
      </c>
      <c r="EF156" cm="1">
        <f t="array" aca="1" ref="EF156" ca="1">IF(CX156,OFFSET(INDIRECT("'"&amp;EF$67&amp;"'!f1"),Q156-1,),"")</f>
        <v>12.612147768028001</v>
      </c>
      <c r="EG156" cm="1">
        <f t="array" aca="1" ref="EG156" ca="1">IF(CY156,OFFSET(INDIRECT("'"&amp;EG$67&amp;"'!f1"),R156-1,),"")</f>
        <v>127.612283691763</v>
      </c>
      <c r="EH156" cm="1">
        <f t="array" aca="1" ref="EH156" ca="1">IF(CZ156,OFFSET(INDIRECT("'"&amp;EH$67&amp;"'!f1"),S156-1,),"")</f>
        <v>12.3849506890401</v>
      </c>
      <c r="EK156" cm="1">
        <f t="array" aca="1" ref="EK156" ca="1">IF(ISNA(E156),0,OFFSET(INDIRECT("'"&amp;EK$67&amp;"'!g1"),E156-1,)*CL156)</f>
        <v>1</v>
      </c>
      <c r="EL156" cm="1">
        <f t="array" aca="1" ref="EL156" ca="1">IF(ISNA(F156),0,OFFSET(INDIRECT("'"&amp;EL$67&amp;"'!g1"),F156-1,)*CM156)</f>
        <v>0</v>
      </c>
      <c r="EM156" cm="1">
        <f t="array" aca="1" ref="EM156" ca="1">IF(ISNA(G156),0,OFFSET(INDIRECT("'"&amp;EM$67&amp;"'!g1"),G156-1,)*CN156)</f>
        <v>1</v>
      </c>
      <c r="EN156" cm="1">
        <f t="array" aca="1" ref="EN156" ca="1">IF(ISNA(H156),0,OFFSET(INDIRECT("'"&amp;EN$67&amp;"'!g1"),H156-1,)*CO156)</f>
        <v>2</v>
      </c>
      <c r="EO156" cm="1">
        <f t="array" aca="1" ref="EO156" ca="1">IF(ISNA(I156),0,OFFSET(INDIRECT("'"&amp;EO$67&amp;"'!g1"),I156-1,)*CP156)</f>
        <v>1691</v>
      </c>
      <c r="EP156" cm="1">
        <f t="array" aca="1" ref="EP156" ca="1">IF(ISNA(J156),0,OFFSET(INDIRECT("'"&amp;EP$67&amp;"'!g1"),J156-1,)*CQ156)</f>
        <v>1</v>
      </c>
      <c r="EQ156" cm="1">
        <f t="array" aca="1" ref="EQ156" ca="1">IF(ISNA(K156),0,OFFSET(INDIRECT("'"&amp;EQ$67&amp;"'!g1"),K156-1,)*CR156)</f>
        <v>0</v>
      </c>
      <c r="ER156" cm="1">
        <f t="array" aca="1" ref="ER156" ca="1">IF(ISNA(L156),0,OFFSET(INDIRECT("'"&amp;ER$67&amp;"'!g1"),L156-1,)*CS156)</f>
        <v>1</v>
      </c>
      <c r="ES156" cm="1">
        <f t="array" aca="1" ref="ES156" ca="1">IF(ISNA(M156),0,OFFSET(INDIRECT("'"&amp;ES$67&amp;"'!g1"),M156-1,)*CT156)</f>
        <v>2</v>
      </c>
      <c r="ET156" cm="1">
        <f t="array" aca="1" ref="ET156" ca="1">IF(ISNA(N156),0,OFFSET(INDIRECT("'"&amp;ET$67&amp;"'!g1"),N156-1,)*CU156)</f>
        <v>1691</v>
      </c>
      <c r="EU156" cm="1">
        <f t="array" aca="1" ref="EU156" ca="1">IF(ISNA(O156),0,OFFSET(INDIRECT("'"&amp;EU$67&amp;"'!g1"),O156-1,)*CV156)</f>
        <v>1</v>
      </c>
      <c r="EV156" cm="1">
        <f t="array" aca="1" ref="EV156" ca="1">IF(ISNA(P156),0,OFFSET(INDIRECT("'"&amp;EV$67&amp;"'!g1"),P156-1,)*CW156)</f>
        <v>0</v>
      </c>
      <c r="EW156" cm="1">
        <f t="array" aca="1" ref="EW156" ca="1">IF(ISNA(Q156),0,OFFSET(INDIRECT("'"&amp;EW$67&amp;"'!g1"),Q156-1,)*CX156)</f>
        <v>1</v>
      </c>
      <c r="EX156" cm="1">
        <f t="array" aca="1" ref="EX156" ca="1">IF(ISNA(R156),0,OFFSET(INDIRECT("'"&amp;EX$67&amp;"'!g1"),R156-1,)*CY156)</f>
        <v>2</v>
      </c>
      <c r="EY156" cm="1">
        <f t="array" aca="1" ref="EY156" ca="1">IF(ISNA(S156),0,OFFSET(INDIRECT("'"&amp;EY$67&amp;"'!g1"),S156-1,)*CZ156)</f>
        <v>1691</v>
      </c>
      <c r="FB156" s="10" cm="1">
        <f t="array" aca="1" ref="FB156" ca="1">IF(ISNA(E156),0,OFFSET(INDIRECT("'"&amp;EK$67&amp;"'!h1"),E156-1,))</f>
        <v>1</v>
      </c>
      <c r="FC156" s="10" cm="1">
        <f t="array" aca="1" ref="FC156" ca="1">IF(ISNA(F156),0,OFFSET(INDIRECT("'"&amp;EL$67&amp;"'!h1"),F156-1,))</f>
        <v>10000</v>
      </c>
      <c r="FD156" s="10" cm="1">
        <f t="array" aca="1" ref="FD156" ca="1">IF(ISNA(G156),0,OFFSET(INDIRECT("'"&amp;EM$67&amp;"'!h1"),G156-1,))</f>
        <v>10000</v>
      </c>
      <c r="FE156" s="10" cm="1">
        <f t="array" aca="1" ref="FE156" ca="1">IF(ISNA(H156),0,OFFSET(INDIRECT("'"&amp;EN$67&amp;"'!h1"),H156-1,))</f>
        <v>10000</v>
      </c>
      <c r="FF156" s="10" cm="1">
        <f t="array" aca="1" ref="FF156" ca="1">IF(ISNA(I156),0,OFFSET(INDIRECT("'"&amp;EO$67&amp;"'!h1"),I156-1,))</f>
        <v>10000</v>
      </c>
      <c r="FG156" s="10" cm="1">
        <f t="array" aca="1" ref="FG156" ca="1">IF(ISNA(J156),0,OFFSET(INDIRECT("'"&amp;EP$67&amp;"'!h1"),J156-1,))</f>
        <v>1</v>
      </c>
      <c r="FH156" s="10" cm="1">
        <f t="array" aca="1" ref="FH156" ca="1">IF(ISNA(K156),0,OFFSET(INDIRECT("'"&amp;EQ$67&amp;"'!h1"),K156-1,))</f>
        <v>10000</v>
      </c>
      <c r="FI156" s="10" cm="1">
        <f t="array" aca="1" ref="FI156" ca="1">IF(ISNA(L156),0,OFFSET(INDIRECT("'"&amp;ER$67&amp;"'!h1"),L156-1,))</f>
        <v>10000</v>
      </c>
      <c r="FJ156" s="10" cm="1">
        <f t="array" aca="1" ref="FJ156" ca="1">IF(ISNA(M156),0,OFFSET(INDIRECT("'"&amp;ES$67&amp;"'!h1"),M156-1,))</f>
        <v>10000</v>
      </c>
      <c r="FK156" s="10" cm="1">
        <f t="array" aca="1" ref="FK156" ca="1">IF(ISNA(N156),0,OFFSET(INDIRECT("'"&amp;ET$67&amp;"'!h1"),N156-1,))</f>
        <v>10000</v>
      </c>
      <c r="FL156" s="10" cm="1">
        <f t="array" aca="1" ref="FL156" ca="1">IF(ISNA(O156),0,OFFSET(INDIRECT("'"&amp;EU$67&amp;"'!h1"),O156-1,))</f>
        <v>1</v>
      </c>
      <c r="FM156" s="10" cm="1">
        <f t="array" aca="1" ref="FM156" ca="1">IF(ISNA(P156),0,OFFSET(INDIRECT("'"&amp;EV$67&amp;"'!h1"),P156-1,))</f>
        <v>10000</v>
      </c>
      <c r="FN156" s="10" cm="1">
        <f t="array" aca="1" ref="FN156" ca="1">IF(ISNA(Q156),0,OFFSET(INDIRECT("'"&amp;EW$67&amp;"'!h1"),Q156-1,))</f>
        <v>10000</v>
      </c>
      <c r="FO156" s="10" cm="1">
        <f t="array" aca="1" ref="FO156" ca="1">IF(ISNA(R156),0,OFFSET(INDIRECT("'"&amp;EX$67&amp;"'!h1"),R156-1,))</f>
        <v>10000</v>
      </c>
      <c r="FP156" s="10" cm="1">
        <f t="array" aca="1" ref="FP156" ca="1">IF(ISNA(S156),0,OFFSET(INDIRECT("'"&amp;EY$67&amp;"'!h1"),S156-1,))</f>
        <v>10000</v>
      </c>
      <c r="FQ156" s="10"/>
      <c r="FS156">
        <f t="shared" ca="1" si="160"/>
        <v>83</v>
      </c>
      <c r="FT156" t="e">
        <f t="shared" ca="1" si="156"/>
        <v>#N/A</v>
      </c>
      <c r="FU156" t="e">
        <f t="shared" ca="1" si="157"/>
        <v>#N/A</v>
      </c>
      <c r="FV156" t="e">
        <f t="shared" ca="1" si="158"/>
        <v>#N/A</v>
      </c>
      <c r="FW156" s="4" t="e">
        <f t="shared" ca="1" si="161"/>
        <v>#N/A</v>
      </c>
      <c r="FX156" s="5" t="e">
        <f t="shared" ca="1" si="162"/>
        <v>#N/A</v>
      </c>
    </row>
    <row r="157" spans="1:180" x14ac:dyDescent="0.2">
      <c r="A157" t="str" cm="1">
        <f t="array" aca="1" ref="A157" ca="1">INDIRECT($A$67&amp;"!A"&amp;ROW(C157)+$B$65)</f>
        <v>[[84,4,18]]</v>
      </c>
      <c r="B157" cm="1">
        <f t="array" aca="1" ref="B157" ca="1">INDIRECT($A$67&amp;"!b"&amp;ROW(C157)+$B$65)</f>
        <v>84</v>
      </c>
      <c r="C157">
        <f t="shared" ca="1" si="159"/>
        <v>18</v>
      </c>
      <c r="D157">
        <f>best!D117</f>
        <v>20</v>
      </c>
      <c r="E157">
        <f t="shared" ca="1" si="205"/>
        <v>114</v>
      </c>
      <c r="F157">
        <f t="shared" ca="1" si="205"/>
        <v>114</v>
      </c>
      <c r="G157">
        <f t="shared" ca="1" si="205"/>
        <v>114</v>
      </c>
      <c r="H157">
        <f t="shared" ca="1" si="205"/>
        <v>106</v>
      </c>
      <c r="I157">
        <f t="shared" ca="1" si="205"/>
        <v>115</v>
      </c>
      <c r="J157">
        <f t="shared" ca="1" si="205"/>
        <v>114</v>
      </c>
      <c r="K157">
        <f t="shared" ca="1" si="205"/>
        <v>114</v>
      </c>
      <c r="L157">
        <f t="shared" ca="1" si="205"/>
        <v>114</v>
      </c>
      <c r="M157">
        <f t="shared" ca="1" si="205"/>
        <v>106</v>
      </c>
      <c r="N157">
        <f t="shared" ca="1" si="205"/>
        <v>115</v>
      </c>
      <c r="O157">
        <f t="shared" ca="1" si="205"/>
        <v>114</v>
      </c>
      <c r="P157">
        <f t="shared" ca="1" si="205"/>
        <v>114</v>
      </c>
      <c r="Q157">
        <f t="shared" ca="1" si="205"/>
        <v>114</v>
      </c>
      <c r="R157">
        <f t="shared" ca="1" si="205"/>
        <v>106</v>
      </c>
      <c r="S157">
        <f t="shared" ca="1" si="205"/>
        <v>115</v>
      </c>
      <c r="V157" cm="1">
        <f t="array" aca="1" ref="V157" ca="1">IF(ISNA(E157),,OFFSET(INDIRECT("'"&amp;V$67&amp;"'!d1"),E157-1,))</f>
        <v>18</v>
      </c>
      <c r="W157" cm="1">
        <f t="array" aca="1" ref="W157" ca="1">IF(ISNA(F157),,OFFSET(INDIRECT("'"&amp;W$67&amp;"'!d1"),F157-1,))</f>
        <v>18</v>
      </c>
      <c r="X157" cm="1">
        <f t="array" aca="1" ref="X157" ca="1">IF(ISNA(G157),,OFFSET(INDIRECT("'"&amp;X$67&amp;"'!d1"),G157-1,))</f>
        <v>18</v>
      </c>
      <c r="Y157" cm="1">
        <f t="array" aca="1" ref="Y157" ca="1">IF(ISNA(H157),,OFFSET(INDIRECT("'"&amp;Y$67&amp;"'!d1"),H157-1,))</f>
        <v>18</v>
      </c>
      <c r="Z157" cm="1">
        <f t="array" aca="1" ref="Z157" ca="1">IF(ISNA(I157),,OFFSET(INDIRECT("'"&amp;Z$67&amp;"'!d1"),I157-1,))</f>
        <v>18</v>
      </c>
      <c r="AA157" cm="1">
        <f t="array" aca="1" ref="AA157" ca="1">IF(ISNA(J157),,OFFSET(INDIRECT("'"&amp;AA$67&amp;"'!d1"),J157-1,))</f>
        <v>18</v>
      </c>
      <c r="AB157" cm="1">
        <f t="array" aca="1" ref="AB157" ca="1">IF(ISNA(K157),,OFFSET(INDIRECT("'"&amp;AB$67&amp;"'!d1"),K157-1,))</f>
        <v>18</v>
      </c>
      <c r="AC157" cm="1">
        <f t="array" aca="1" ref="AC157" ca="1">IF(ISNA(L157),,OFFSET(INDIRECT("'"&amp;AC$67&amp;"'!d1"),L157-1,))</f>
        <v>18</v>
      </c>
      <c r="AD157" cm="1">
        <f t="array" aca="1" ref="AD157" ca="1">IF(ISNA(M157),,OFFSET(INDIRECT("'"&amp;AD$67&amp;"'!d1"),M157-1,))</f>
        <v>18</v>
      </c>
      <c r="AE157" cm="1">
        <f t="array" aca="1" ref="AE157" ca="1">IF(ISNA(N157),,OFFSET(INDIRECT("'"&amp;AE$67&amp;"'!d1"),N157-1,))</f>
        <v>18</v>
      </c>
      <c r="AF157" cm="1">
        <f t="array" aca="1" ref="AF157" ca="1">IF(ISNA(O157),,OFFSET(INDIRECT("'"&amp;AF$67&amp;"'!d1"),O157-1,))</f>
        <v>18</v>
      </c>
      <c r="AG157" cm="1">
        <f t="array" aca="1" ref="AG157" ca="1">IF(ISNA(P157),,OFFSET(INDIRECT("'"&amp;AG$67&amp;"'!d1"),P157-1,))</f>
        <v>18</v>
      </c>
      <c r="AH157" cm="1">
        <f t="array" aca="1" ref="AH157" ca="1">IF(ISNA(Q157),,OFFSET(INDIRECT("'"&amp;AH$67&amp;"'!d1"),Q157-1,))</f>
        <v>18</v>
      </c>
      <c r="AI157" cm="1">
        <f t="array" aca="1" ref="AI157" ca="1">IF(ISNA(R157),,OFFSET(INDIRECT("'"&amp;AI$67&amp;"'!d1"),R157-1,))</f>
        <v>18</v>
      </c>
      <c r="AJ157" cm="1">
        <f t="array" aca="1" ref="AJ157" ca="1">IF(ISNA(S157),,OFFSET(INDIRECT("'"&amp;AJ$67&amp;"'!d1"),S157-1,))</f>
        <v>18</v>
      </c>
      <c r="AM157">
        <f t="shared" ca="1" si="169"/>
        <v>0</v>
      </c>
      <c r="AN157">
        <f t="shared" ca="1" si="169"/>
        <v>0</v>
      </c>
      <c r="AO157">
        <f t="shared" ca="1" si="169"/>
        <v>0</v>
      </c>
      <c r="AP157">
        <f t="shared" ca="1" si="169"/>
        <v>0</v>
      </c>
      <c r="AQ157">
        <f t="shared" ca="1" si="169"/>
        <v>0</v>
      </c>
      <c r="AR157">
        <f t="shared" ca="1" si="173"/>
        <v>0</v>
      </c>
      <c r="AS157">
        <f t="shared" ca="1" si="174"/>
        <v>0</v>
      </c>
      <c r="AT157">
        <f t="shared" ca="1" si="175"/>
        <v>0</v>
      </c>
      <c r="AU157">
        <f t="shared" ca="1" si="176"/>
        <v>0</v>
      </c>
      <c r="AV157">
        <f t="shared" ca="1" si="177"/>
        <v>0</v>
      </c>
      <c r="AW157">
        <f t="shared" ca="1" si="178"/>
        <v>0</v>
      </c>
      <c r="AX157">
        <f t="shared" ca="1" si="179"/>
        <v>0</v>
      </c>
      <c r="AY157">
        <f t="shared" ca="1" si="180"/>
        <v>0</v>
      </c>
      <c r="AZ157">
        <f t="shared" ca="1" si="181"/>
        <v>0</v>
      </c>
      <c r="BA157">
        <f t="shared" ca="1" si="182"/>
        <v>0</v>
      </c>
      <c r="BD157">
        <f t="shared" ca="1" si="183"/>
        <v>1</v>
      </c>
      <c r="BE157">
        <f t="shared" ca="1" si="183"/>
        <v>1</v>
      </c>
      <c r="BF157">
        <f t="shared" ca="1" si="183"/>
        <v>1</v>
      </c>
      <c r="BG157">
        <f t="shared" ca="1" si="183"/>
        <v>1</v>
      </c>
      <c r="BH157">
        <f t="shared" ca="1" si="183"/>
        <v>1</v>
      </c>
      <c r="BI157">
        <f t="shared" ca="1" si="184"/>
        <v>1</v>
      </c>
      <c r="BJ157">
        <f t="shared" ca="1" si="185"/>
        <v>1</v>
      </c>
      <c r="BK157">
        <f t="shared" ca="1" si="186"/>
        <v>1</v>
      </c>
      <c r="BL157">
        <f t="shared" ca="1" si="187"/>
        <v>1</v>
      </c>
      <c r="BM157">
        <f t="shared" ca="1" si="188"/>
        <v>1</v>
      </c>
      <c r="BN157">
        <f t="shared" ca="1" si="189"/>
        <v>1</v>
      </c>
      <c r="BO157">
        <f t="shared" ca="1" si="190"/>
        <v>1</v>
      </c>
      <c r="BP157">
        <f t="shared" ca="1" si="191"/>
        <v>1</v>
      </c>
      <c r="BQ157">
        <f t="shared" ca="1" si="192"/>
        <v>1</v>
      </c>
      <c r="BR157">
        <f t="shared" ca="1" si="193"/>
        <v>1</v>
      </c>
      <c r="BU157">
        <f t="shared" ca="1" si="194"/>
        <v>18</v>
      </c>
      <c r="BV157">
        <f t="shared" ca="1" si="194"/>
        <v>18</v>
      </c>
      <c r="BW157">
        <f t="shared" ca="1" si="194"/>
        <v>18</v>
      </c>
      <c r="BX157">
        <f t="shared" ca="1" si="194"/>
        <v>18</v>
      </c>
      <c r="BY157">
        <f t="shared" ca="1" si="194"/>
        <v>18</v>
      </c>
      <c r="BZ157">
        <f t="shared" ca="1" si="195"/>
        <v>18</v>
      </c>
      <c r="CA157">
        <f t="shared" ca="1" si="196"/>
        <v>18</v>
      </c>
      <c r="CB157">
        <f t="shared" ca="1" si="197"/>
        <v>18</v>
      </c>
      <c r="CC157">
        <f t="shared" ca="1" si="198"/>
        <v>18</v>
      </c>
      <c r="CD157">
        <f t="shared" ca="1" si="199"/>
        <v>18</v>
      </c>
      <c r="CE157">
        <f t="shared" ca="1" si="200"/>
        <v>18</v>
      </c>
      <c r="CF157">
        <f t="shared" ca="1" si="201"/>
        <v>18</v>
      </c>
      <c r="CG157">
        <f t="shared" ca="1" si="202"/>
        <v>18</v>
      </c>
      <c r="CH157">
        <f t="shared" ca="1" si="203"/>
        <v>18</v>
      </c>
      <c r="CI157">
        <f t="shared" ca="1" si="204"/>
        <v>18</v>
      </c>
      <c r="CL157">
        <f t="shared" ca="1" si="164"/>
        <v>1</v>
      </c>
      <c r="CM157">
        <f t="shared" ca="1" si="164"/>
        <v>1</v>
      </c>
      <c r="CN157">
        <f t="shared" ca="1" si="164"/>
        <v>1</v>
      </c>
      <c r="CO157">
        <f t="shared" ca="1" si="163"/>
        <v>1</v>
      </c>
      <c r="CP157">
        <f t="shared" ca="1" si="163"/>
        <v>1</v>
      </c>
      <c r="CQ157">
        <f t="shared" ca="1" si="165"/>
        <v>1</v>
      </c>
      <c r="CR157">
        <f t="shared" ca="1" si="166"/>
        <v>1</v>
      </c>
      <c r="CS157">
        <f t="shared" ca="1" si="167"/>
        <v>1</v>
      </c>
      <c r="CT157">
        <f t="shared" ca="1" si="167"/>
        <v>1</v>
      </c>
      <c r="CU157">
        <f t="shared" ca="1" si="167"/>
        <v>1</v>
      </c>
      <c r="CV157">
        <f t="shared" ca="1" si="170"/>
        <v>1</v>
      </c>
      <c r="CW157">
        <f t="shared" ca="1" si="171"/>
        <v>1</v>
      </c>
      <c r="CX157">
        <f t="shared" ca="1" si="172"/>
        <v>1</v>
      </c>
      <c r="CY157">
        <f t="shared" ca="1" si="172"/>
        <v>1</v>
      </c>
      <c r="CZ157">
        <f t="shared" ca="1" si="172"/>
        <v>1</v>
      </c>
      <c r="DC157" cm="1">
        <f t="array" aca="1" ref="DC157" ca="1">IF(BD157,OFFSET(INDIRECT("'"&amp;DT$67&amp;"'!f1"),E157-1,),"")</f>
        <v>2.28793570213019</v>
      </c>
      <c r="DD157" cm="1">
        <f t="array" aca="1" ref="DD157" ca="1">IF(BE157,OFFSET(INDIRECT("'"&amp;DU$67&amp;"'!f1"),F157-1,),"")</f>
        <v>25.951539632864201</v>
      </c>
      <c r="DE157" cm="1">
        <f t="array" aca="1" ref="DE157" ca="1">IF(BF157,OFFSET(INDIRECT("'"&amp;DV$67&amp;"'!f1"),G157-1,),"")</f>
        <v>9.2631403058767301</v>
      </c>
      <c r="DF157" cm="1">
        <f t="array" aca="1" ref="DF157" ca="1">IF(BG157,OFFSET(INDIRECT("'"&amp;DW$67&amp;"'!f1"),H157-1,),"")</f>
        <v>113.688864976167</v>
      </c>
      <c r="DG157" cm="1">
        <f t="array" aca="1" ref="DG157" ca="1">IF(BH157,OFFSET(INDIRECT("'"&amp;DX$67&amp;"'!f1"),I157-1,),"")</f>
        <v>8.9613114399835396</v>
      </c>
      <c r="DH157" cm="1">
        <f t="array" aca="1" ref="DH157" ca="1">IF(BI157,OFFSET(INDIRECT("'"&amp;DY$67&amp;"'!f1"),J157-1,),"")</f>
        <v>2.28793570213019</v>
      </c>
      <c r="DI157" cm="1">
        <f t="array" aca="1" ref="DI157" ca="1">IF(BJ157,OFFSET(INDIRECT("'"&amp;DZ$67&amp;"'!f1"),K157-1,),"")</f>
        <v>25.951539632864201</v>
      </c>
      <c r="DJ157" cm="1">
        <f t="array" aca="1" ref="DJ157" ca="1">IF(BK157,OFFSET(INDIRECT("'"&amp;EA$67&amp;"'!f1"),L157-1,),"")</f>
        <v>9.2631403058767301</v>
      </c>
      <c r="DK157" cm="1">
        <f t="array" aca="1" ref="DK157" ca="1">IF(BL157,OFFSET(INDIRECT("'"&amp;EB$67&amp;"'!f1"),M157-1,),"")</f>
        <v>113.688864976167</v>
      </c>
      <c r="DL157" cm="1">
        <f t="array" aca="1" ref="DL157" ca="1">IF(BM157,OFFSET(INDIRECT("'"&amp;EC$67&amp;"'!f1"),N157-1,),"")</f>
        <v>8.9613114399835396</v>
      </c>
      <c r="DM157" cm="1">
        <f t="array" aca="1" ref="DM157" ca="1">IF(BN157,OFFSET(INDIRECT("'"&amp;ED$67&amp;"'!f1"),O157-1,),"")</f>
        <v>2.28793570213019</v>
      </c>
      <c r="DN157" cm="1">
        <f t="array" aca="1" ref="DN157" ca="1">IF(BO157,OFFSET(INDIRECT("'"&amp;EE$67&amp;"'!f1"),P157-1,),"")</f>
        <v>25.951539632864201</v>
      </c>
      <c r="DO157" cm="1">
        <f t="array" aca="1" ref="DO157" ca="1">IF(BP157,OFFSET(INDIRECT("'"&amp;EF$67&amp;"'!f1"),Q157-1,),"")</f>
        <v>9.2631403058767301</v>
      </c>
      <c r="DP157" cm="1">
        <f t="array" aca="1" ref="DP157" ca="1">IF(BQ157,OFFSET(INDIRECT("'"&amp;EG$67&amp;"'!f1"),R157-1,),"")</f>
        <v>113.688864976167</v>
      </c>
      <c r="DQ157" cm="1">
        <f t="array" aca="1" ref="DQ157" ca="1">IF(BR157,OFFSET(INDIRECT("'"&amp;EH$67&amp;"'!f1"),S157-1,),"")</f>
        <v>8.9613114399835396</v>
      </c>
      <c r="DT157" cm="1">
        <f t="array" aca="1" ref="DT157" ca="1">IF(CL157,OFFSET(INDIRECT("'"&amp;DT$67&amp;"'!f1"),E157-1,),"")</f>
        <v>2.28793570213019</v>
      </c>
      <c r="DU157" cm="1">
        <f t="array" aca="1" ref="DU157" ca="1">IF(CM157,OFFSET(INDIRECT("'"&amp;DU$67&amp;"'!f1"),F157-1,),"")</f>
        <v>25.951539632864201</v>
      </c>
      <c r="DV157" cm="1">
        <f t="array" aca="1" ref="DV157" ca="1">IF(CN157,OFFSET(INDIRECT("'"&amp;DV$67&amp;"'!f1"),G157-1,),"")</f>
        <v>9.2631403058767301</v>
      </c>
      <c r="DW157" cm="1">
        <f t="array" aca="1" ref="DW157" ca="1">IF(CO157,OFFSET(INDIRECT("'"&amp;DW$67&amp;"'!f1"),H157-1,),"")</f>
        <v>113.688864976167</v>
      </c>
      <c r="DX157" cm="1">
        <f t="array" aca="1" ref="DX157" ca="1">IF(CP157,OFFSET(INDIRECT("'"&amp;DX$67&amp;"'!f1"),I157-1,),"")</f>
        <v>8.9613114399835396</v>
      </c>
      <c r="DY157" cm="1">
        <f t="array" aca="1" ref="DY157" ca="1">IF(CQ157,OFFSET(INDIRECT("'"&amp;DY$67&amp;"'!f1"),J157-1,),"")</f>
        <v>2.28793570213019</v>
      </c>
      <c r="DZ157" cm="1">
        <f t="array" aca="1" ref="DZ157" ca="1">IF(CR157,OFFSET(INDIRECT("'"&amp;DZ$67&amp;"'!f1"),K157-1,),"")</f>
        <v>25.951539632864201</v>
      </c>
      <c r="EA157" cm="1">
        <f t="array" aca="1" ref="EA157" ca="1">IF(CS157,OFFSET(INDIRECT("'"&amp;EA$67&amp;"'!f1"),L157-1,),"")</f>
        <v>9.2631403058767301</v>
      </c>
      <c r="EB157" cm="1">
        <f t="array" aca="1" ref="EB157" ca="1">IF(CT157,OFFSET(INDIRECT("'"&amp;EB$67&amp;"'!f1"),M157-1,),"")</f>
        <v>113.688864976167</v>
      </c>
      <c r="EC157" cm="1">
        <f t="array" aca="1" ref="EC157" ca="1">IF(CU157,OFFSET(INDIRECT("'"&amp;EC$67&amp;"'!f1"),N157-1,),"")</f>
        <v>8.9613114399835396</v>
      </c>
      <c r="ED157" cm="1">
        <f t="array" aca="1" ref="ED157" ca="1">IF(CV157,OFFSET(INDIRECT("'"&amp;ED$67&amp;"'!f1"),O157-1,),"")</f>
        <v>2.28793570213019</v>
      </c>
      <c r="EE157" cm="1">
        <f t="array" aca="1" ref="EE157" ca="1">IF(CW157,OFFSET(INDIRECT("'"&amp;EE$67&amp;"'!f1"),P157-1,),"")</f>
        <v>25.951539632864201</v>
      </c>
      <c r="EF157" cm="1">
        <f t="array" aca="1" ref="EF157" ca="1">IF(CX157,OFFSET(INDIRECT("'"&amp;EF$67&amp;"'!f1"),Q157-1,),"")</f>
        <v>9.2631403058767301</v>
      </c>
      <c r="EG157" cm="1">
        <f t="array" aca="1" ref="EG157" ca="1">IF(CY157,OFFSET(INDIRECT("'"&amp;EG$67&amp;"'!f1"),R157-1,),"")</f>
        <v>113.688864976167</v>
      </c>
      <c r="EH157" cm="1">
        <f t="array" aca="1" ref="EH157" ca="1">IF(CZ157,OFFSET(INDIRECT("'"&amp;EH$67&amp;"'!f1"),S157-1,),"")</f>
        <v>8.9613114399835396</v>
      </c>
      <c r="EK157" cm="1">
        <f t="array" aca="1" ref="EK157" ca="1">IF(ISNA(E157),0,OFFSET(INDIRECT("'"&amp;EK$67&amp;"'!g1"),E157-1,)*CL157)</f>
        <v>1</v>
      </c>
      <c r="EL157" cm="1">
        <f t="array" aca="1" ref="EL157" ca="1">IF(ISNA(F157),0,OFFSET(INDIRECT("'"&amp;EL$67&amp;"'!g1"),F157-1,)*CM157)</f>
        <v>8</v>
      </c>
      <c r="EM157" cm="1">
        <f t="array" aca="1" ref="EM157" ca="1">IF(ISNA(G157),0,OFFSET(INDIRECT("'"&amp;EM$67&amp;"'!g1"),G157-1,)*CN157)</f>
        <v>9</v>
      </c>
      <c r="EN157" cm="1">
        <f t="array" aca="1" ref="EN157" ca="1">IF(ISNA(H157),0,OFFSET(INDIRECT("'"&amp;EN$67&amp;"'!g1"),H157-1,)*CO157)</f>
        <v>9</v>
      </c>
      <c r="EO157" cm="1">
        <f t="array" aca="1" ref="EO157" ca="1">IF(ISNA(I157),0,OFFSET(INDIRECT("'"&amp;EO$67&amp;"'!g1"),I157-1,)*CP157)</f>
        <v>1999</v>
      </c>
      <c r="EP157" cm="1">
        <f t="array" aca="1" ref="EP157" ca="1">IF(ISNA(J157),0,OFFSET(INDIRECT("'"&amp;EP$67&amp;"'!g1"),J157-1,)*CQ157)</f>
        <v>1</v>
      </c>
      <c r="EQ157" cm="1">
        <f t="array" aca="1" ref="EQ157" ca="1">IF(ISNA(K157),0,OFFSET(INDIRECT("'"&amp;EQ$67&amp;"'!g1"),K157-1,)*CR157)</f>
        <v>8</v>
      </c>
      <c r="ER157" cm="1">
        <f t="array" aca="1" ref="ER157" ca="1">IF(ISNA(L157),0,OFFSET(INDIRECT("'"&amp;ER$67&amp;"'!g1"),L157-1,)*CS157)</f>
        <v>9</v>
      </c>
      <c r="ES157" cm="1">
        <f t="array" aca="1" ref="ES157" ca="1">IF(ISNA(M157),0,OFFSET(INDIRECT("'"&amp;ES$67&amp;"'!g1"),M157-1,)*CT157)</f>
        <v>9</v>
      </c>
      <c r="ET157" cm="1">
        <f t="array" aca="1" ref="ET157" ca="1">IF(ISNA(N157),0,OFFSET(INDIRECT("'"&amp;ET$67&amp;"'!g1"),N157-1,)*CU157)</f>
        <v>1999</v>
      </c>
      <c r="EU157" cm="1">
        <f t="array" aca="1" ref="EU157" ca="1">IF(ISNA(O157),0,OFFSET(INDIRECT("'"&amp;EU$67&amp;"'!g1"),O157-1,)*CV157)</f>
        <v>1</v>
      </c>
      <c r="EV157" cm="1">
        <f t="array" aca="1" ref="EV157" ca="1">IF(ISNA(P157),0,OFFSET(INDIRECT("'"&amp;EV$67&amp;"'!g1"),P157-1,)*CW157)</f>
        <v>8</v>
      </c>
      <c r="EW157" cm="1">
        <f t="array" aca="1" ref="EW157" ca="1">IF(ISNA(Q157),0,OFFSET(INDIRECT("'"&amp;EW$67&amp;"'!g1"),Q157-1,)*CX157)</f>
        <v>9</v>
      </c>
      <c r="EX157" cm="1">
        <f t="array" aca="1" ref="EX157" ca="1">IF(ISNA(R157),0,OFFSET(INDIRECT("'"&amp;EX$67&amp;"'!g1"),R157-1,)*CY157)</f>
        <v>9</v>
      </c>
      <c r="EY157" cm="1">
        <f t="array" aca="1" ref="EY157" ca="1">IF(ISNA(S157),0,OFFSET(INDIRECT("'"&amp;EY$67&amp;"'!g1"),S157-1,)*CZ157)</f>
        <v>1999</v>
      </c>
      <c r="FB157" s="10" cm="1">
        <f t="array" aca="1" ref="FB157" ca="1">IF(ISNA(E157),0,OFFSET(INDIRECT("'"&amp;EK$67&amp;"'!h1"),E157-1,))</f>
        <v>1</v>
      </c>
      <c r="FC157" s="10" cm="1">
        <f t="array" aca="1" ref="FC157" ca="1">IF(ISNA(F157),0,OFFSET(INDIRECT("'"&amp;EL$67&amp;"'!h1"),F157-1,))</f>
        <v>10000</v>
      </c>
      <c r="FD157" s="10" cm="1">
        <f t="array" aca="1" ref="FD157" ca="1">IF(ISNA(G157),0,OFFSET(INDIRECT("'"&amp;EM$67&amp;"'!h1"),G157-1,))</f>
        <v>10000</v>
      </c>
      <c r="FE157" s="10" cm="1">
        <f t="array" aca="1" ref="FE157" ca="1">IF(ISNA(H157),0,OFFSET(INDIRECT("'"&amp;EN$67&amp;"'!h1"),H157-1,))</f>
        <v>10000</v>
      </c>
      <c r="FF157" s="10" cm="1">
        <f t="array" aca="1" ref="FF157" ca="1">IF(ISNA(I157),0,OFFSET(INDIRECT("'"&amp;EO$67&amp;"'!h1"),I157-1,))</f>
        <v>10000</v>
      </c>
      <c r="FG157" s="10" cm="1">
        <f t="array" aca="1" ref="FG157" ca="1">IF(ISNA(J157),0,OFFSET(INDIRECT("'"&amp;EP$67&amp;"'!h1"),J157-1,))</f>
        <v>1</v>
      </c>
      <c r="FH157" s="10" cm="1">
        <f t="array" aca="1" ref="FH157" ca="1">IF(ISNA(K157),0,OFFSET(INDIRECT("'"&amp;EQ$67&amp;"'!h1"),K157-1,))</f>
        <v>10000</v>
      </c>
      <c r="FI157" s="10" cm="1">
        <f t="array" aca="1" ref="FI157" ca="1">IF(ISNA(L157),0,OFFSET(INDIRECT("'"&amp;ER$67&amp;"'!h1"),L157-1,))</f>
        <v>10000</v>
      </c>
      <c r="FJ157" s="10" cm="1">
        <f t="array" aca="1" ref="FJ157" ca="1">IF(ISNA(M157),0,OFFSET(INDIRECT("'"&amp;ES$67&amp;"'!h1"),M157-1,))</f>
        <v>10000</v>
      </c>
      <c r="FK157" s="10" cm="1">
        <f t="array" aca="1" ref="FK157" ca="1">IF(ISNA(N157),0,OFFSET(INDIRECT("'"&amp;ET$67&amp;"'!h1"),N157-1,))</f>
        <v>10000</v>
      </c>
      <c r="FL157" s="10" cm="1">
        <f t="array" aca="1" ref="FL157" ca="1">IF(ISNA(O157),0,OFFSET(INDIRECT("'"&amp;EU$67&amp;"'!h1"),O157-1,))</f>
        <v>1</v>
      </c>
      <c r="FM157" s="10" cm="1">
        <f t="array" aca="1" ref="FM157" ca="1">IF(ISNA(P157),0,OFFSET(INDIRECT("'"&amp;EV$67&amp;"'!h1"),P157-1,))</f>
        <v>10000</v>
      </c>
      <c r="FN157" s="10" cm="1">
        <f t="array" aca="1" ref="FN157" ca="1">IF(ISNA(Q157),0,OFFSET(INDIRECT("'"&amp;EW$67&amp;"'!h1"),Q157-1,))</f>
        <v>10000</v>
      </c>
      <c r="FO157" s="10" cm="1">
        <f t="array" aca="1" ref="FO157" ca="1">IF(ISNA(R157),0,OFFSET(INDIRECT("'"&amp;EX$67&amp;"'!h1"),R157-1,))</f>
        <v>10000</v>
      </c>
      <c r="FP157" s="10" cm="1">
        <f t="array" aca="1" ref="FP157" ca="1">IF(ISNA(S157),0,OFFSET(INDIRECT("'"&amp;EY$67&amp;"'!h1"),S157-1,))</f>
        <v>10000</v>
      </c>
      <c r="FQ157" s="10"/>
      <c r="FS157">
        <f t="shared" ca="1" si="160"/>
        <v>84</v>
      </c>
      <c r="FT157" t="e">
        <f t="shared" ca="1" si="156"/>
        <v>#N/A</v>
      </c>
      <c r="FU157" t="e">
        <f t="shared" ca="1" si="157"/>
        <v>#N/A</v>
      </c>
      <c r="FV157" t="e">
        <f t="shared" ca="1" si="158"/>
        <v>#N/A</v>
      </c>
      <c r="FW157" s="4" t="e">
        <f t="shared" ca="1" si="161"/>
        <v>#N/A</v>
      </c>
      <c r="FX157" s="5" t="e">
        <f t="shared" ca="1" si="162"/>
        <v>#N/A</v>
      </c>
    </row>
    <row r="158" spans="1:180" x14ac:dyDescent="0.2">
      <c r="A158" t="str" cm="1">
        <f t="array" aca="1" ref="A158" ca="1">INDIRECT($A$67&amp;"!A"&amp;ROW(C158)+$B$65)</f>
        <v>[[85,11,17]]</v>
      </c>
      <c r="B158" cm="1">
        <f t="array" aca="1" ref="B158" ca="1">INDIRECT($A$67&amp;"!b"&amp;ROW(C158)+$B$65)</f>
        <v>85</v>
      </c>
      <c r="C158">
        <f t="shared" ca="1" si="159"/>
        <v>17</v>
      </c>
      <c r="D158">
        <f>best!D118</f>
        <v>20</v>
      </c>
      <c r="E158">
        <f t="shared" ref="E158:S167" ca="1" si="206">MATCH($A158,INDIRECT("'"&amp;E$67&amp;"'!A:A"),)</f>
        <v>115</v>
      </c>
      <c r="F158">
        <f t="shared" ca="1" si="206"/>
        <v>115</v>
      </c>
      <c r="G158">
        <f t="shared" ca="1" si="206"/>
        <v>115</v>
      </c>
      <c r="H158">
        <f t="shared" ca="1" si="206"/>
        <v>107</v>
      </c>
      <c r="I158">
        <f t="shared" ca="1" si="206"/>
        <v>116</v>
      </c>
      <c r="J158">
        <f t="shared" ca="1" si="206"/>
        <v>115</v>
      </c>
      <c r="K158">
        <f t="shared" ca="1" si="206"/>
        <v>115</v>
      </c>
      <c r="L158">
        <f t="shared" ca="1" si="206"/>
        <v>115</v>
      </c>
      <c r="M158">
        <f t="shared" ca="1" si="206"/>
        <v>107</v>
      </c>
      <c r="N158">
        <f t="shared" ca="1" si="206"/>
        <v>116</v>
      </c>
      <c r="O158">
        <f t="shared" ca="1" si="206"/>
        <v>115</v>
      </c>
      <c r="P158">
        <f t="shared" ca="1" si="206"/>
        <v>115</v>
      </c>
      <c r="Q158">
        <f t="shared" ca="1" si="206"/>
        <v>115</v>
      </c>
      <c r="R158">
        <f t="shared" ca="1" si="206"/>
        <v>107</v>
      </c>
      <c r="S158">
        <f t="shared" ca="1" si="206"/>
        <v>116</v>
      </c>
      <c r="V158" cm="1">
        <f t="array" aca="1" ref="V158" ca="1">IF(ISNA(E158),,OFFSET(INDIRECT("'"&amp;V$67&amp;"'!d1"),E158-1,))</f>
        <v>17</v>
      </c>
      <c r="W158" cm="1">
        <f t="array" aca="1" ref="W158" ca="1">IF(ISNA(F158),,OFFSET(INDIRECT("'"&amp;W$67&amp;"'!d1"),F158-1,))</f>
        <v>17</v>
      </c>
      <c r="X158" cm="1">
        <f t="array" aca="1" ref="X158" ca="1">IF(ISNA(G158),,OFFSET(INDIRECT("'"&amp;X$67&amp;"'!d1"),G158-1,))</f>
        <v>17</v>
      </c>
      <c r="Y158" cm="1">
        <f t="array" aca="1" ref="Y158" ca="1">IF(ISNA(H158),,OFFSET(INDIRECT("'"&amp;Y$67&amp;"'!d1"),H158-1,))</f>
        <v>17</v>
      </c>
      <c r="Z158" cm="1">
        <f t="array" aca="1" ref="Z158" ca="1">IF(ISNA(I158),,OFFSET(INDIRECT("'"&amp;Z$67&amp;"'!d1"),I158-1,))</f>
        <v>17</v>
      </c>
      <c r="AA158" cm="1">
        <f t="array" aca="1" ref="AA158" ca="1">IF(ISNA(J158),,OFFSET(INDIRECT("'"&amp;AA$67&amp;"'!d1"),J158-1,))</f>
        <v>17</v>
      </c>
      <c r="AB158" cm="1">
        <f t="array" aca="1" ref="AB158" ca="1">IF(ISNA(K158),,OFFSET(INDIRECT("'"&amp;AB$67&amp;"'!d1"),K158-1,))</f>
        <v>17</v>
      </c>
      <c r="AC158" cm="1">
        <f t="array" aca="1" ref="AC158" ca="1">IF(ISNA(L158),,OFFSET(INDIRECT("'"&amp;AC$67&amp;"'!d1"),L158-1,))</f>
        <v>17</v>
      </c>
      <c r="AD158" cm="1">
        <f t="array" aca="1" ref="AD158" ca="1">IF(ISNA(M158),,OFFSET(INDIRECT("'"&amp;AD$67&amp;"'!d1"),M158-1,))</f>
        <v>17</v>
      </c>
      <c r="AE158" cm="1">
        <f t="array" aca="1" ref="AE158" ca="1">IF(ISNA(N158),,OFFSET(INDIRECT("'"&amp;AE$67&amp;"'!d1"),N158-1,))</f>
        <v>17</v>
      </c>
      <c r="AF158" cm="1">
        <f t="array" aca="1" ref="AF158" ca="1">IF(ISNA(O158),,OFFSET(INDIRECT("'"&amp;AF$67&amp;"'!d1"),O158-1,))</f>
        <v>17</v>
      </c>
      <c r="AG158" cm="1">
        <f t="array" aca="1" ref="AG158" ca="1">IF(ISNA(P158),,OFFSET(INDIRECT("'"&amp;AG$67&amp;"'!d1"),P158-1,))</f>
        <v>17</v>
      </c>
      <c r="AH158" cm="1">
        <f t="array" aca="1" ref="AH158" ca="1">IF(ISNA(Q158),,OFFSET(INDIRECT("'"&amp;AH$67&amp;"'!d1"),Q158-1,))</f>
        <v>17</v>
      </c>
      <c r="AI158" cm="1">
        <f t="array" aca="1" ref="AI158" ca="1">IF(ISNA(R158),,OFFSET(INDIRECT("'"&amp;AI$67&amp;"'!d1"),R158-1,))</f>
        <v>17</v>
      </c>
      <c r="AJ158" cm="1">
        <f t="array" aca="1" ref="AJ158" ca="1">IF(ISNA(S158),,OFFSET(INDIRECT("'"&amp;AJ$67&amp;"'!d1"),S158-1,))</f>
        <v>17</v>
      </c>
      <c r="AM158">
        <f t="shared" ca="1" si="169"/>
        <v>0</v>
      </c>
      <c r="AN158">
        <f t="shared" ca="1" si="169"/>
        <v>0</v>
      </c>
      <c r="AO158">
        <f t="shared" ca="1" si="169"/>
        <v>0</v>
      </c>
      <c r="AP158">
        <f t="shared" ca="1" si="169"/>
        <v>0</v>
      </c>
      <c r="AQ158">
        <f t="shared" ca="1" si="169"/>
        <v>0</v>
      </c>
      <c r="AR158">
        <f t="shared" ca="1" si="173"/>
        <v>0</v>
      </c>
      <c r="AS158">
        <f t="shared" ca="1" si="174"/>
        <v>0</v>
      </c>
      <c r="AT158">
        <f t="shared" ca="1" si="175"/>
        <v>0</v>
      </c>
      <c r="AU158">
        <f t="shared" ca="1" si="176"/>
        <v>0</v>
      </c>
      <c r="AV158">
        <f t="shared" ca="1" si="177"/>
        <v>0</v>
      </c>
      <c r="AW158">
        <f t="shared" ca="1" si="178"/>
        <v>0</v>
      </c>
      <c r="AX158">
        <f t="shared" ca="1" si="179"/>
        <v>0</v>
      </c>
      <c r="AY158">
        <f t="shared" ca="1" si="180"/>
        <v>0</v>
      </c>
      <c r="AZ158">
        <f t="shared" ca="1" si="181"/>
        <v>0</v>
      </c>
      <c r="BA158">
        <f t="shared" ca="1" si="182"/>
        <v>0</v>
      </c>
      <c r="BD158">
        <f t="shared" ca="1" si="183"/>
        <v>1</v>
      </c>
      <c r="BE158">
        <f t="shared" ca="1" si="183"/>
        <v>1</v>
      </c>
      <c r="BF158">
        <f t="shared" ca="1" si="183"/>
        <v>1</v>
      </c>
      <c r="BG158">
        <f t="shared" ca="1" si="183"/>
        <v>1</v>
      </c>
      <c r="BH158">
        <f t="shared" ca="1" si="183"/>
        <v>1</v>
      </c>
      <c r="BI158">
        <f t="shared" ca="1" si="184"/>
        <v>1</v>
      </c>
      <c r="BJ158">
        <f t="shared" ca="1" si="185"/>
        <v>1</v>
      </c>
      <c r="BK158">
        <f t="shared" ca="1" si="186"/>
        <v>1</v>
      </c>
      <c r="BL158">
        <f t="shared" ca="1" si="187"/>
        <v>1</v>
      </c>
      <c r="BM158">
        <f t="shared" ca="1" si="188"/>
        <v>1</v>
      </c>
      <c r="BN158">
        <f t="shared" ca="1" si="189"/>
        <v>1</v>
      </c>
      <c r="BO158">
        <f t="shared" ca="1" si="190"/>
        <v>1</v>
      </c>
      <c r="BP158">
        <f t="shared" ca="1" si="191"/>
        <v>1</v>
      </c>
      <c r="BQ158">
        <f t="shared" ca="1" si="192"/>
        <v>1</v>
      </c>
      <c r="BR158">
        <f t="shared" ca="1" si="193"/>
        <v>1</v>
      </c>
      <c r="BU158">
        <f t="shared" ca="1" si="194"/>
        <v>17</v>
      </c>
      <c r="BV158">
        <f t="shared" ca="1" si="194"/>
        <v>17</v>
      </c>
      <c r="BW158">
        <f t="shared" ca="1" si="194"/>
        <v>17</v>
      </c>
      <c r="BX158">
        <f t="shared" ca="1" si="194"/>
        <v>17</v>
      </c>
      <c r="BY158">
        <f t="shared" ca="1" si="194"/>
        <v>17</v>
      </c>
      <c r="BZ158">
        <f t="shared" ca="1" si="195"/>
        <v>17</v>
      </c>
      <c r="CA158">
        <f t="shared" ca="1" si="196"/>
        <v>17</v>
      </c>
      <c r="CB158">
        <f t="shared" ca="1" si="197"/>
        <v>17</v>
      </c>
      <c r="CC158">
        <f t="shared" ca="1" si="198"/>
        <v>17</v>
      </c>
      <c r="CD158">
        <f t="shared" ca="1" si="199"/>
        <v>17</v>
      </c>
      <c r="CE158">
        <f t="shared" ca="1" si="200"/>
        <v>17</v>
      </c>
      <c r="CF158">
        <f t="shared" ca="1" si="201"/>
        <v>17</v>
      </c>
      <c r="CG158">
        <f t="shared" ca="1" si="202"/>
        <v>17</v>
      </c>
      <c r="CH158">
        <f t="shared" ca="1" si="203"/>
        <v>17</v>
      </c>
      <c r="CI158">
        <f t="shared" ca="1" si="204"/>
        <v>17</v>
      </c>
      <c r="CL158">
        <f t="shared" ca="1" si="164"/>
        <v>1</v>
      </c>
      <c r="CM158">
        <f t="shared" ca="1" si="164"/>
        <v>1</v>
      </c>
      <c r="CN158">
        <f t="shared" ca="1" si="164"/>
        <v>1</v>
      </c>
      <c r="CO158">
        <f t="shared" ca="1" si="163"/>
        <v>1</v>
      </c>
      <c r="CP158">
        <f t="shared" ca="1" si="163"/>
        <v>1</v>
      </c>
      <c r="CQ158">
        <f t="shared" ca="1" si="165"/>
        <v>1</v>
      </c>
      <c r="CR158">
        <f t="shared" ca="1" si="166"/>
        <v>1</v>
      </c>
      <c r="CS158">
        <f t="shared" ca="1" si="167"/>
        <v>1</v>
      </c>
      <c r="CT158">
        <f t="shared" ca="1" si="167"/>
        <v>1</v>
      </c>
      <c r="CU158">
        <f t="shared" ca="1" si="167"/>
        <v>1</v>
      </c>
      <c r="CV158">
        <f t="shared" ca="1" si="170"/>
        <v>1</v>
      </c>
      <c r="CW158">
        <f t="shared" ca="1" si="171"/>
        <v>1</v>
      </c>
      <c r="CX158">
        <f t="shared" ca="1" si="172"/>
        <v>1</v>
      </c>
      <c r="CY158">
        <f t="shared" ca="1" si="172"/>
        <v>1</v>
      </c>
      <c r="CZ158">
        <f t="shared" ca="1" si="172"/>
        <v>1</v>
      </c>
      <c r="DC158" cm="1">
        <f t="array" aca="1" ref="DC158" ca="1">IF(BD158,OFFSET(INDIRECT("'"&amp;DT$67&amp;"'!f1"),E158-1,),"")</f>
        <v>2.5001926776021701</v>
      </c>
      <c r="DD158" cm="1">
        <f t="array" aca="1" ref="DD158" ca="1">IF(BE158,OFFSET(INDIRECT("'"&amp;DU$67&amp;"'!f1"),F158-1,),"")</f>
        <v>42.147834393195801</v>
      </c>
      <c r="DE158" cm="1">
        <f t="array" aca="1" ref="DE158" ca="1">IF(BF158,OFFSET(INDIRECT("'"&amp;DV$67&amp;"'!f1"),G158-1,),"")</f>
        <v>12.5928249908611</v>
      </c>
      <c r="DF158" cm="1">
        <f t="array" aca="1" ref="DF158" ca="1">IF(BG158,OFFSET(INDIRECT("'"&amp;DW$67&amp;"'!f1"),H158-1,),"")</f>
        <v>129.17910228669601</v>
      </c>
      <c r="DG158" cm="1">
        <f t="array" aca="1" ref="DG158" ca="1">IF(BH158,OFFSET(INDIRECT("'"&amp;DX$67&amp;"'!f1"),I158-1,),"")</f>
        <v>12.0624280329793</v>
      </c>
      <c r="DH158" cm="1">
        <f t="array" aca="1" ref="DH158" ca="1">IF(BI158,OFFSET(INDIRECT("'"&amp;DY$67&amp;"'!f1"),J158-1,),"")</f>
        <v>2.5001926776021701</v>
      </c>
      <c r="DI158" cm="1">
        <f t="array" aca="1" ref="DI158" ca="1">IF(BJ158,OFFSET(INDIRECT("'"&amp;DZ$67&amp;"'!f1"),K158-1,),"")</f>
        <v>42.147834393195801</v>
      </c>
      <c r="DJ158" cm="1">
        <f t="array" aca="1" ref="DJ158" ca="1">IF(BK158,OFFSET(INDIRECT("'"&amp;EA$67&amp;"'!f1"),L158-1,),"")</f>
        <v>12.5928249908611</v>
      </c>
      <c r="DK158" cm="1">
        <f t="array" aca="1" ref="DK158" ca="1">IF(BL158,OFFSET(INDIRECT("'"&amp;EB$67&amp;"'!f1"),M158-1,),"")</f>
        <v>129.17910228669601</v>
      </c>
      <c r="DL158" cm="1">
        <f t="array" aca="1" ref="DL158" ca="1">IF(BM158,OFFSET(INDIRECT("'"&amp;EC$67&amp;"'!f1"),N158-1,),"")</f>
        <v>12.0624280329793</v>
      </c>
      <c r="DM158" cm="1">
        <f t="array" aca="1" ref="DM158" ca="1">IF(BN158,OFFSET(INDIRECT("'"&amp;ED$67&amp;"'!f1"),O158-1,),"")</f>
        <v>2.5001926776021701</v>
      </c>
      <c r="DN158" cm="1">
        <f t="array" aca="1" ref="DN158" ca="1">IF(BO158,OFFSET(INDIRECT("'"&amp;EE$67&amp;"'!f1"),P158-1,),"")</f>
        <v>42.147834393195801</v>
      </c>
      <c r="DO158" cm="1">
        <f t="array" aca="1" ref="DO158" ca="1">IF(BP158,OFFSET(INDIRECT("'"&amp;EF$67&amp;"'!f1"),Q158-1,),"")</f>
        <v>12.5928249908611</v>
      </c>
      <c r="DP158" cm="1">
        <f t="array" aca="1" ref="DP158" ca="1">IF(BQ158,OFFSET(INDIRECT("'"&amp;EG$67&amp;"'!f1"),R158-1,),"")</f>
        <v>129.17910228669601</v>
      </c>
      <c r="DQ158" cm="1">
        <f t="array" aca="1" ref="DQ158" ca="1">IF(BR158,OFFSET(INDIRECT("'"&amp;EH$67&amp;"'!f1"),S158-1,),"")</f>
        <v>12.0624280329793</v>
      </c>
      <c r="DT158" cm="1">
        <f t="array" aca="1" ref="DT158" ca="1">IF(CL158,OFFSET(INDIRECT("'"&amp;DT$67&amp;"'!f1"),E158-1,),"")</f>
        <v>2.5001926776021701</v>
      </c>
      <c r="DU158" cm="1">
        <f t="array" aca="1" ref="DU158" ca="1">IF(CM158,OFFSET(INDIRECT("'"&amp;DU$67&amp;"'!f1"),F158-1,),"")</f>
        <v>42.147834393195801</v>
      </c>
      <c r="DV158" cm="1">
        <f t="array" aca="1" ref="DV158" ca="1">IF(CN158,OFFSET(INDIRECT("'"&amp;DV$67&amp;"'!f1"),G158-1,),"")</f>
        <v>12.5928249908611</v>
      </c>
      <c r="DW158" cm="1">
        <f t="array" aca="1" ref="DW158" ca="1">IF(CO158,OFFSET(INDIRECT("'"&amp;DW$67&amp;"'!f1"),H158-1,),"")</f>
        <v>129.17910228669601</v>
      </c>
      <c r="DX158" cm="1">
        <f t="array" aca="1" ref="DX158" ca="1">IF(CP158,OFFSET(INDIRECT("'"&amp;DX$67&amp;"'!f1"),I158-1,),"")</f>
        <v>12.0624280329793</v>
      </c>
      <c r="DY158" cm="1">
        <f t="array" aca="1" ref="DY158" ca="1">IF(CQ158,OFFSET(INDIRECT("'"&amp;DY$67&amp;"'!f1"),J158-1,),"")</f>
        <v>2.5001926776021701</v>
      </c>
      <c r="DZ158" cm="1">
        <f t="array" aca="1" ref="DZ158" ca="1">IF(CR158,OFFSET(INDIRECT("'"&amp;DZ$67&amp;"'!f1"),K158-1,),"")</f>
        <v>42.147834393195801</v>
      </c>
      <c r="EA158" cm="1">
        <f t="array" aca="1" ref="EA158" ca="1">IF(CS158,OFFSET(INDIRECT("'"&amp;EA$67&amp;"'!f1"),L158-1,),"")</f>
        <v>12.5928249908611</v>
      </c>
      <c r="EB158" cm="1">
        <f t="array" aca="1" ref="EB158" ca="1">IF(CT158,OFFSET(INDIRECT("'"&amp;EB$67&amp;"'!f1"),M158-1,),"")</f>
        <v>129.17910228669601</v>
      </c>
      <c r="EC158" cm="1">
        <f t="array" aca="1" ref="EC158" ca="1">IF(CU158,OFFSET(INDIRECT("'"&amp;EC$67&amp;"'!f1"),N158-1,),"")</f>
        <v>12.0624280329793</v>
      </c>
      <c r="ED158" cm="1">
        <f t="array" aca="1" ref="ED158" ca="1">IF(CV158,OFFSET(INDIRECT("'"&amp;ED$67&amp;"'!f1"),O158-1,),"")</f>
        <v>2.5001926776021701</v>
      </c>
      <c r="EE158" cm="1">
        <f t="array" aca="1" ref="EE158" ca="1">IF(CW158,OFFSET(INDIRECT("'"&amp;EE$67&amp;"'!f1"),P158-1,),"")</f>
        <v>42.147834393195801</v>
      </c>
      <c r="EF158" cm="1">
        <f t="array" aca="1" ref="EF158" ca="1">IF(CX158,OFFSET(INDIRECT("'"&amp;EF$67&amp;"'!f1"),Q158-1,),"")</f>
        <v>12.5928249908611</v>
      </c>
      <c r="EG158" cm="1">
        <f t="array" aca="1" ref="EG158" ca="1">IF(CY158,OFFSET(INDIRECT("'"&amp;EG$67&amp;"'!f1"),R158-1,),"")</f>
        <v>129.17910228669601</v>
      </c>
      <c r="EH158" cm="1">
        <f t="array" aca="1" ref="EH158" ca="1">IF(CZ158,OFFSET(INDIRECT("'"&amp;EH$67&amp;"'!f1"),S158-1,),"")</f>
        <v>12.0624280329793</v>
      </c>
      <c r="EK158" cm="1">
        <f t="array" aca="1" ref="EK158" ca="1">IF(ISNA(E158),0,OFFSET(INDIRECT("'"&amp;EK$67&amp;"'!g1"),E158-1,)*CL158)</f>
        <v>1</v>
      </c>
      <c r="EL158" cm="1">
        <f t="array" aca="1" ref="EL158" ca="1">IF(ISNA(F158),0,OFFSET(INDIRECT("'"&amp;EL$67&amp;"'!g1"),F158-1,)*CM158)</f>
        <v>6</v>
      </c>
      <c r="EM158" cm="1">
        <f t="array" aca="1" ref="EM158" ca="1">IF(ISNA(G158),0,OFFSET(INDIRECT("'"&amp;EM$67&amp;"'!g1"),G158-1,)*CN158)</f>
        <v>20</v>
      </c>
      <c r="EN158" cm="1">
        <f t="array" aca="1" ref="EN158" ca="1">IF(ISNA(H158),0,OFFSET(INDIRECT("'"&amp;EN$67&amp;"'!g1"),H158-1,)*CO158)</f>
        <v>7</v>
      </c>
      <c r="EO158" cm="1">
        <f t="array" aca="1" ref="EO158" ca="1">IF(ISNA(I158),0,OFFSET(INDIRECT("'"&amp;EO$67&amp;"'!g1"),I158-1,)*CP158)</f>
        <v>1997</v>
      </c>
      <c r="EP158" cm="1">
        <f t="array" aca="1" ref="EP158" ca="1">IF(ISNA(J158),0,OFFSET(INDIRECT("'"&amp;EP$67&amp;"'!g1"),J158-1,)*CQ158)</f>
        <v>1</v>
      </c>
      <c r="EQ158" cm="1">
        <f t="array" aca="1" ref="EQ158" ca="1">IF(ISNA(K158),0,OFFSET(INDIRECT("'"&amp;EQ$67&amp;"'!g1"),K158-1,)*CR158)</f>
        <v>6</v>
      </c>
      <c r="ER158" cm="1">
        <f t="array" aca="1" ref="ER158" ca="1">IF(ISNA(L158),0,OFFSET(INDIRECT("'"&amp;ER$67&amp;"'!g1"),L158-1,)*CS158)</f>
        <v>20</v>
      </c>
      <c r="ES158" cm="1">
        <f t="array" aca="1" ref="ES158" ca="1">IF(ISNA(M158),0,OFFSET(INDIRECT("'"&amp;ES$67&amp;"'!g1"),M158-1,)*CT158)</f>
        <v>7</v>
      </c>
      <c r="ET158" cm="1">
        <f t="array" aca="1" ref="ET158" ca="1">IF(ISNA(N158),0,OFFSET(INDIRECT("'"&amp;ET$67&amp;"'!g1"),N158-1,)*CU158)</f>
        <v>1997</v>
      </c>
      <c r="EU158" cm="1">
        <f t="array" aca="1" ref="EU158" ca="1">IF(ISNA(O158),0,OFFSET(INDIRECT("'"&amp;EU$67&amp;"'!g1"),O158-1,)*CV158)</f>
        <v>1</v>
      </c>
      <c r="EV158" cm="1">
        <f t="array" aca="1" ref="EV158" ca="1">IF(ISNA(P158),0,OFFSET(INDIRECT("'"&amp;EV$67&amp;"'!g1"),P158-1,)*CW158)</f>
        <v>6</v>
      </c>
      <c r="EW158" cm="1">
        <f t="array" aca="1" ref="EW158" ca="1">IF(ISNA(Q158),0,OFFSET(INDIRECT("'"&amp;EW$67&amp;"'!g1"),Q158-1,)*CX158)</f>
        <v>20</v>
      </c>
      <c r="EX158" cm="1">
        <f t="array" aca="1" ref="EX158" ca="1">IF(ISNA(R158),0,OFFSET(INDIRECT("'"&amp;EX$67&amp;"'!g1"),R158-1,)*CY158)</f>
        <v>7</v>
      </c>
      <c r="EY158" cm="1">
        <f t="array" aca="1" ref="EY158" ca="1">IF(ISNA(S158),0,OFFSET(INDIRECT("'"&amp;EY$67&amp;"'!g1"),S158-1,)*CZ158)</f>
        <v>1997</v>
      </c>
      <c r="FB158" s="10" cm="1">
        <f t="array" aca="1" ref="FB158" ca="1">IF(ISNA(E158),0,OFFSET(INDIRECT("'"&amp;EK$67&amp;"'!h1"),E158-1,))</f>
        <v>1</v>
      </c>
      <c r="FC158" s="10" cm="1">
        <f t="array" aca="1" ref="FC158" ca="1">IF(ISNA(F158),0,OFFSET(INDIRECT("'"&amp;EL$67&amp;"'!h1"),F158-1,))</f>
        <v>10000</v>
      </c>
      <c r="FD158" s="10" cm="1">
        <f t="array" aca="1" ref="FD158" ca="1">IF(ISNA(G158),0,OFFSET(INDIRECT("'"&amp;EM$67&amp;"'!h1"),G158-1,))</f>
        <v>10000</v>
      </c>
      <c r="FE158" s="10" cm="1">
        <f t="array" aca="1" ref="FE158" ca="1">IF(ISNA(H158),0,OFFSET(INDIRECT("'"&amp;EN$67&amp;"'!h1"),H158-1,))</f>
        <v>10000</v>
      </c>
      <c r="FF158" s="10" cm="1">
        <f t="array" aca="1" ref="FF158" ca="1">IF(ISNA(I158),0,OFFSET(INDIRECT("'"&amp;EO$67&amp;"'!h1"),I158-1,))</f>
        <v>10000</v>
      </c>
      <c r="FG158" s="10" cm="1">
        <f t="array" aca="1" ref="FG158" ca="1">IF(ISNA(J158),0,OFFSET(INDIRECT("'"&amp;EP$67&amp;"'!h1"),J158-1,))</f>
        <v>1</v>
      </c>
      <c r="FH158" s="10" cm="1">
        <f t="array" aca="1" ref="FH158" ca="1">IF(ISNA(K158),0,OFFSET(INDIRECT("'"&amp;EQ$67&amp;"'!h1"),K158-1,))</f>
        <v>10000</v>
      </c>
      <c r="FI158" s="10" cm="1">
        <f t="array" aca="1" ref="FI158" ca="1">IF(ISNA(L158),0,OFFSET(INDIRECT("'"&amp;ER$67&amp;"'!h1"),L158-1,))</f>
        <v>10000</v>
      </c>
      <c r="FJ158" s="10" cm="1">
        <f t="array" aca="1" ref="FJ158" ca="1">IF(ISNA(M158),0,OFFSET(INDIRECT("'"&amp;ES$67&amp;"'!h1"),M158-1,))</f>
        <v>10000</v>
      </c>
      <c r="FK158" s="10" cm="1">
        <f t="array" aca="1" ref="FK158" ca="1">IF(ISNA(N158),0,OFFSET(INDIRECT("'"&amp;ET$67&amp;"'!h1"),N158-1,))</f>
        <v>10000</v>
      </c>
      <c r="FL158" s="10" cm="1">
        <f t="array" aca="1" ref="FL158" ca="1">IF(ISNA(O158),0,OFFSET(INDIRECT("'"&amp;EU$67&amp;"'!h1"),O158-1,))</f>
        <v>1</v>
      </c>
      <c r="FM158" s="10" cm="1">
        <f t="array" aca="1" ref="FM158" ca="1">IF(ISNA(P158),0,OFFSET(INDIRECT("'"&amp;EV$67&amp;"'!h1"),P158-1,))</f>
        <v>10000</v>
      </c>
      <c r="FN158" s="10" cm="1">
        <f t="array" aca="1" ref="FN158" ca="1">IF(ISNA(Q158),0,OFFSET(INDIRECT("'"&amp;EW$67&amp;"'!h1"),Q158-1,))</f>
        <v>10000</v>
      </c>
      <c r="FO158" s="10" cm="1">
        <f t="array" aca="1" ref="FO158" ca="1">IF(ISNA(R158),0,OFFSET(INDIRECT("'"&amp;EX$67&amp;"'!h1"),R158-1,))</f>
        <v>10000</v>
      </c>
      <c r="FP158" s="10" cm="1">
        <f t="array" aca="1" ref="FP158" ca="1">IF(ISNA(S158),0,OFFSET(INDIRECT("'"&amp;EY$67&amp;"'!h1"),S158-1,))</f>
        <v>10000</v>
      </c>
      <c r="FQ158" s="10"/>
      <c r="FS158">
        <f t="shared" ca="1" si="160"/>
        <v>85</v>
      </c>
      <c r="FT158" t="e">
        <f t="shared" ca="1" si="156"/>
        <v>#N/A</v>
      </c>
      <c r="FU158" t="e">
        <f t="shared" ca="1" si="157"/>
        <v>#N/A</v>
      </c>
      <c r="FV158" t="e">
        <f t="shared" ca="1" si="158"/>
        <v>#N/A</v>
      </c>
      <c r="FW158" s="4" t="e">
        <f t="shared" ca="1" si="161"/>
        <v>#N/A</v>
      </c>
      <c r="FX158" s="5" t="e">
        <f t="shared" ca="1" si="162"/>
        <v>#N/A</v>
      </c>
    </row>
    <row r="159" spans="1:180" x14ac:dyDescent="0.2">
      <c r="A159" t="str" cm="1">
        <f t="array" aca="1" ref="A159" ca="1">INDIRECT($A$67&amp;"!A"&amp;ROW(C159)+$B$65)</f>
        <v>[[86,4,19]]</v>
      </c>
      <c r="B159" cm="1">
        <f t="array" aca="1" ref="B159" ca="1">INDIRECT($A$67&amp;"!b"&amp;ROW(C159)+$B$65)</f>
        <v>86</v>
      </c>
      <c r="C159">
        <f t="shared" ca="1" si="159"/>
        <v>19</v>
      </c>
      <c r="D159">
        <f>best!D119</f>
        <v>20</v>
      </c>
      <c r="E159">
        <f t="shared" ca="1" si="206"/>
        <v>116</v>
      </c>
      <c r="F159">
        <f t="shared" ca="1" si="206"/>
        <v>116</v>
      </c>
      <c r="G159">
        <f t="shared" ca="1" si="206"/>
        <v>116</v>
      </c>
      <c r="H159">
        <f t="shared" ca="1" si="206"/>
        <v>108</v>
      </c>
      <c r="I159">
        <f t="shared" ca="1" si="206"/>
        <v>117</v>
      </c>
      <c r="J159">
        <f t="shared" ca="1" si="206"/>
        <v>116</v>
      </c>
      <c r="K159">
        <f t="shared" ca="1" si="206"/>
        <v>116</v>
      </c>
      <c r="L159">
        <f t="shared" ca="1" si="206"/>
        <v>116</v>
      </c>
      <c r="M159">
        <f t="shared" ca="1" si="206"/>
        <v>108</v>
      </c>
      <c r="N159">
        <f t="shared" ca="1" si="206"/>
        <v>117</v>
      </c>
      <c r="O159">
        <f t="shared" ca="1" si="206"/>
        <v>116</v>
      </c>
      <c r="P159">
        <f t="shared" ca="1" si="206"/>
        <v>116</v>
      </c>
      <c r="Q159">
        <f t="shared" ca="1" si="206"/>
        <v>116</v>
      </c>
      <c r="R159">
        <f t="shared" ca="1" si="206"/>
        <v>108</v>
      </c>
      <c r="S159">
        <f t="shared" ca="1" si="206"/>
        <v>117</v>
      </c>
      <c r="V159" cm="1">
        <f t="array" aca="1" ref="V159" ca="1">IF(ISNA(E159),,OFFSET(INDIRECT("'"&amp;V$67&amp;"'!d1"),E159-1,))</f>
        <v>19</v>
      </c>
      <c r="W159" cm="1">
        <f t="array" aca="1" ref="W159" ca="1">IF(ISNA(F159),,OFFSET(INDIRECT("'"&amp;W$67&amp;"'!d1"),F159-1,))</f>
        <v>20</v>
      </c>
      <c r="X159" cm="1">
        <f t="array" aca="1" ref="X159" ca="1">IF(ISNA(G159),,OFFSET(INDIRECT("'"&amp;X$67&amp;"'!d1"),G159-1,))</f>
        <v>19</v>
      </c>
      <c r="Y159" cm="1">
        <f t="array" aca="1" ref="Y159" ca="1">IF(ISNA(H159),,OFFSET(INDIRECT("'"&amp;Y$67&amp;"'!d1"),H159-1,))</f>
        <v>19</v>
      </c>
      <c r="Z159" cm="1">
        <f t="array" aca="1" ref="Z159" ca="1">IF(ISNA(I159),,OFFSET(INDIRECT("'"&amp;Z$67&amp;"'!d1"),I159-1,))</f>
        <v>19</v>
      </c>
      <c r="AA159" cm="1">
        <f t="array" aca="1" ref="AA159" ca="1">IF(ISNA(J159),,OFFSET(INDIRECT("'"&amp;AA$67&amp;"'!d1"),J159-1,))</f>
        <v>19</v>
      </c>
      <c r="AB159" cm="1">
        <f t="array" aca="1" ref="AB159" ca="1">IF(ISNA(K159),,OFFSET(INDIRECT("'"&amp;AB$67&amp;"'!d1"),K159-1,))</f>
        <v>20</v>
      </c>
      <c r="AC159" cm="1">
        <f t="array" aca="1" ref="AC159" ca="1">IF(ISNA(L159),,OFFSET(INDIRECT("'"&amp;AC$67&amp;"'!d1"),L159-1,))</f>
        <v>19</v>
      </c>
      <c r="AD159" cm="1">
        <f t="array" aca="1" ref="AD159" ca="1">IF(ISNA(M159),,OFFSET(INDIRECT("'"&amp;AD$67&amp;"'!d1"),M159-1,))</f>
        <v>19</v>
      </c>
      <c r="AE159" cm="1">
        <f t="array" aca="1" ref="AE159" ca="1">IF(ISNA(N159),,OFFSET(INDIRECT("'"&amp;AE$67&amp;"'!d1"),N159-1,))</f>
        <v>19</v>
      </c>
      <c r="AF159" cm="1">
        <f t="array" aca="1" ref="AF159" ca="1">IF(ISNA(O159),,OFFSET(INDIRECT("'"&amp;AF$67&amp;"'!d1"),O159-1,))</f>
        <v>19</v>
      </c>
      <c r="AG159" cm="1">
        <f t="array" aca="1" ref="AG159" ca="1">IF(ISNA(P159),,OFFSET(INDIRECT("'"&amp;AG$67&amp;"'!d1"),P159-1,))</f>
        <v>20</v>
      </c>
      <c r="AH159" cm="1">
        <f t="array" aca="1" ref="AH159" ca="1">IF(ISNA(Q159),,OFFSET(INDIRECT("'"&amp;AH$67&amp;"'!d1"),Q159-1,))</f>
        <v>19</v>
      </c>
      <c r="AI159" cm="1">
        <f t="array" aca="1" ref="AI159" ca="1">IF(ISNA(R159),,OFFSET(INDIRECT("'"&amp;AI$67&amp;"'!d1"),R159-1,))</f>
        <v>19</v>
      </c>
      <c r="AJ159" cm="1">
        <f t="array" aca="1" ref="AJ159" ca="1">IF(ISNA(S159),,OFFSET(INDIRECT("'"&amp;AJ$67&amp;"'!d1"),S159-1,))</f>
        <v>19</v>
      </c>
      <c r="AM159">
        <f t="shared" ca="1" si="169"/>
        <v>0</v>
      </c>
      <c r="AN159">
        <f t="shared" ca="1" si="169"/>
        <v>0</v>
      </c>
      <c r="AO159">
        <f t="shared" ca="1" si="169"/>
        <v>0</v>
      </c>
      <c r="AP159">
        <f t="shared" ca="1" si="169"/>
        <v>0</v>
      </c>
      <c r="AQ159">
        <f t="shared" ca="1" si="169"/>
        <v>0</v>
      </c>
      <c r="AR159">
        <f t="shared" ca="1" si="173"/>
        <v>0</v>
      </c>
      <c r="AS159">
        <f t="shared" ca="1" si="174"/>
        <v>0</v>
      </c>
      <c r="AT159">
        <f t="shared" ca="1" si="175"/>
        <v>0</v>
      </c>
      <c r="AU159">
        <f t="shared" ca="1" si="176"/>
        <v>0</v>
      </c>
      <c r="AV159">
        <f t="shared" ca="1" si="177"/>
        <v>0</v>
      </c>
      <c r="AW159">
        <f t="shared" ca="1" si="178"/>
        <v>0</v>
      </c>
      <c r="AX159">
        <f t="shared" ca="1" si="179"/>
        <v>0</v>
      </c>
      <c r="AY159">
        <f t="shared" ca="1" si="180"/>
        <v>0</v>
      </c>
      <c r="AZ159">
        <f t="shared" ca="1" si="181"/>
        <v>0</v>
      </c>
      <c r="BA159">
        <f t="shared" ca="1" si="182"/>
        <v>0</v>
      </c>
      <c r="BD159">
        <f t="shared" ca="1" si="183"/>
        <v>1</v>
      </c>
      <c r="BE159">
        <f t="shared" ca="1" si="183"/>
        <v>1</v>
      </c>
      <c r="BF159">
        <f t="shared" ca="1" si="183"/>
        <v>1</v>
      </c>
      <c r="BG159">
        <f t="shared" ca="1" si="183"/>
        <v>1</v>
      </c>
      <c r="BH159">
        <f t="shared" ca="1" si="183"/>
        <v>1</v>
      </c>
      <c r="BI159">
        <f t="shared" ca="1" si="184"/>
        <v>1</v>
      </c>
      <c r="BJ159">
        <f t="shared" ca="1" si="185"/>
        <v>1</v>
      </c>
      <c r="BK159">
        <f t="shared" ca="1" si="186"/>
        <v>1</v>
      </c>
      <c r="BL159">
        <f t="shared" ca="1" si="187"/>
        <v>1</v>
      </c>
      <c r="BM159">
        <f t="shared" ca="1" si="188"/>
        <v>1</v>
      </c>
      <c r="BN159">
        <f t="shared" ca="1" si="189"/>
        <v>1</v>
      </c>
      <c r="BO159">
        <f t="shared" ca="1" si="190"/>
        <v>1</v>
      </c>
      <c r="BP159">
        <f t="shared" ca="1" si="191"/>
        <v>1</v>
      </c>
      <c r="BQ159">
        <f t="shared" ca="1" si="192"/>
        <v>1</v>
      </c>
      <c r="BR159">
        <f t="shared" ca="1" si="193"/>
        <v>1</v>
      </c>
      <c r="BU159">
        <f t="shared" ca="1" si="194"/>
        <v>19</v>
      </c>
      <c r="BV159">
        <f t="shared" ca="1" si="194"/>
        <v>20</v>
      </c>
      <c r="BW159">
        <f t="shared" ca="1" si="194"/>
        <v>19</v>
      </c>
      <c r="BX159">
        <f t="shared" ca="1" si="194"/>
        <v>19</v>
      </c>
      <c r="BY159">
        <f t="shared" ca="1" si="194"/>
        <v>19</v>
      </c>
      <c r="BZ159">
        <f t="shared" ca="1" si="195"/>
        <v>19</v>
      </c>
      <c r="CA159">
        <f t="shared" ca="1" si="196"/>
        <v>20</v>
      </c>
      <c r="CB159">
        <f t="shared" ca="1" si="197"/>
        <v>19</v>
      </c>
      <c r="CC159">
        <f t="shared" ca="1" si="198"/>
        <v>19</v>
      </c>
      <c r="CD159">
        <f t="shared" ca="1" si="199"/>
        <v>19</v>
      </c>
      <c r="CE159">
        <f t="shared" ca="1" si="200"/>
        <v>19</v>
      </c>
      <c r="CF159">
        <f t="shared" ca="1" si="201"/>
        <v>20</v>
      </c>
      <c r="CG159">
        <f t="shared" ca="1" si="202"/>
        <v>19</v>
      </c>
      <c r="CH159">
        <f t="shared" ca="1" si="203"/>
        <v>19</v>
      </c>
      <c r="CI159">
        <f t="shared" ca="1" si="204"/>
        <v>19</v>
      </c>
      <c r="CL159">
        <f t="shared" ca="1" si="164"/>
        <v>1</v>
      </c>
      <c r="CM159">
        <f t="shared" ca="1" si="164"/>
        <v>0</v>
      </c>
      <c r="CN159">
        <f t="shared" ca="1" si="164"/>
        <v>1</v>
      </c>
      <c r="CO159">
        <f t="shared" ca="1" si="163"/>
        <v>1</v>
      </c>
      <c r="CP159">
        <f t="shared" ca="1" si="163"/>
        <v>1</v>
      </c>
      <c r="CQ159">
        <f t="shared" ca="1" si="165"/>
        <v>1</v>
      </c>
      <c r="CR159">
        <f t="shared" ca="1" si="166"/>
        <v>0</v>
      </c>
      <c r="CS159">
        <f t="shared" ca="1" si="167"/>
        <v>1</v>
      </c>
      <c r="CT159">
        <f t="shared" ca="1" si="167"/>
        <v>1</v>
      </c>
      <c r="CU159">
        <f t="shared" ca="1" si="167"/>
        <v>1</v>
      </c>
      <c r="CV159">
        <f t="shared" ca="1" si="170"/>
        <v>1</v>
      </c>
      <c r="CW159">
        <f t="shared" ca="1" si="171"/>
        <v>0</v>
      </c>
      <c r="CX159">
        <f t="shared" ca="1" si="172"/>
        <v>1</v>
      </c>
      <c r="CY159">
        <f t="shared" ca="1" si="172"/>
        <v>1</v>
      </c>
      <c r="CZ159">
        <f t="shared" ca="1" si="172"/>
        <v>1</v>
      </c>
      <c r="DC159" cm="1">
        <f t="array" aca="1" ref="DC159" ca="1">IF(BD159,OFFSET(INDIRECT("'"&amp;DT$67&amp;"'!f1"),E159-1,),"")</f>
        <v>2.4485882380977202</v>
      </c>
      <c r="DD159" cm="1">
        <f t="array" aca="1" ref="DD159" ca="1">IF(BE159,OFFSET(INDIRECT("'"&amp;DU$67&amp;"'!f1"),F159-1,),"")</f>
        <v>28.212951974943199</v>
      </c>
      <c r="DE159" cm="1">
        <f t="array" aca="1" ref="DE159" ca="1">IF(BF159,OFFSET(INDIRECT("'"&amp;DV$67&amp;"'!f1"),G159-1,),"")</f>
        <v>9.81656651757657</v>
      </c>
      <c r="DF159" cm="1">
        <f t="array" aca="1" ref="DF159" ca="1">IF(BG159,OFFSET(INDIRECT("'"&amp;DW$67&amp;"'!f1"),H159-1,),"")</f>
        <v>119.464442804455</v>
      </c>
      <c r="DG159" cm="1">
        <f t="array" aca="1" ref="DG159" ca="1">IF(BH159,OFFSET(INDIRECT("'"&amp;DX$67&amp;"'!f1"),I159-1,),"")</f>
        <v>9.3484211331233293</v>
      </c>
      <c r="DH159" cm="1">
        <f t="array" aca="1" ref="DH159" ca="1">IF(BI159,OFFSET(INDIRECT("'"&amp;DY$67&amp;"'!f1"),J159-1,),"")</f>
        <v>2.4485882380977202</v>
      </c>
      <c r="DI159" cm="1">
        <f t="array" aca="1" ref="DI159" ca="1">IF(BJ159,OFFSET(INDIRECT("'"&amp;DZ$67&amp;"'!f1"),K159-1,),"")</f>
        <v>28.212951974943199</v>
      </c>
      <c r="DJ159" cm="1">
        <f t="array" aca="1" ref="DJ159" ca="1">IF(BK159,OFFSET(INDIRECT("'"&amp;EA$67&amp;"'!f1"),L159-1,),"")</f>
        <v>9.81656651757657</v>
      </c>
      <c r="DK159" cm="1">
        <f t="array" aca="1" ref="DK159" ca="1">IF(BL159,OFFSET(INDIRECT("'"&amp;EB$67&amp;"'!f1"),M159-1,),"")</f>
        <v>119.464442804455</v>
      </c>
      <c r="DL159" cm="1">
        <f t="array" aca="1" ref="DL159" ca="1">IF(BM159,OFFSET(INDIRECT("'"&amp;EC$67&amp;"'!f1"),N159-1,),"")</f>
        <v>9.3484211331233293</v>
      </c>
      <c r="DM159" cm="1">
        <f t="array" aca="1" ref="DM159" ca="1">IF(BN159,OFFSET(INDIRECT("'"&amp;ED$67&amp;"'!f1"),O159-1,),"")</f>
        <v>2.4485882380977202</v>
      </c>
      <c r="DN159" cm="1">
        <f t="array" aca="1" ref="DN159" ca="1">IF(BO159,OFFSET(INDIRECT("'"&amp;EE$67&amp;"'!f1"),P159-1,),"")</f>
        <v>28.212951974943199</v>
      </c>
      <c r="DO159" cm="1">
        <f t="array" aca="1" ref="DO159" ca="1">IF(BP159,OFFSET(INDIRECT("'"&amp;EF$67&amp;"'!f1"),Q159-1,),"")</f>
        <v>9.81656651757657</v>
      </c>
      <c r="DP159" cm="1">
        <f t="array" aca="1" ref="DP159" ca="1">IF(BQ159,OFFSET(INDIRECT("'"&amp;EG$67&amp;"'!f1"),R159-1,),"")</f>
        <v>119.464442804455</v>
      </c>
      <c r="DQ159" cm="1">
        <f t="array" aca="1" ref="DQ159" ca="1">IF(BR159,OFFSET(INDIRECT("'"&amp;EH$67&amp;"'!f1"),S159-1,),"")</f>
        <v>9.3484211331233293</v>
      </c>
      <c r="DT159" cm="1">
        <f t="array" aca="1" ref="DT159" ca="1">IF(CL159,OFFSET(INDIRECT("'"&amp;DT$67&amp;"'!f1"),E159-1,),"")</f>
        <v>2.4485882380977202</v>
      </c>
      <c r="DU159" t="str" cm="1">
        <f t="array" aca="1" ref="DU159" ca="1">IF(CM159,OFFSET(INDIRECT("'"&amp;DU$67&amp;"'!f1"),F159-1,),"")</f>
        <v/>
      </c>
      <c r="DV159" cm="1">
        <f t="array" aca="1" ref="DV159" ca="1">IF(CN159,OFFSET(INDIRECT("'"&amp;DV$67&amp;"'!f1"),G159-1,),"")</f>
        <v>9.81656651757657</v>
      </c>
      <c r="DW159" cm="1">
        <f t="array" aca="1" ref="DW159" ca="1">IF(CO159,OFFSET(INDIRECT("'"&amp;DW$67&amp;"'!f1"),H159-1,),"")</f>
        <v>119.464442804455</v>
      </c>
      <c r="DX159" cm="1">
        <f t="array" aca="1" ref="DX159" ca="1">IF(CP159,OFFSET(INDIRECT("'"&amp;DX$67&amp;"'!f1"),I159-1,),"")</f>
        <v>9.3484211331233293</v>
      </c>
      <c r="DY159" cm="1">
        <f t="array" aca="1" ref="DY159" ca="1">IF(CQ159,OFFSET(INDIRECT("'"&amp;DY$67&amp;"'!f1"),J159-1,),"")</f>
        <v>2.4485882380977202</v>
      </c>
      <c r="DZ159" t="str" cm="1">
        <f t="array" aca="1" ref="DZ159" ca="1">IF(CR159,OFFSET(INDIRECT("'"&amp;DZ$67&amp;"'!f1"),K159-1,),"")</f>
        <v/>
      </c>
      <c r="EA159" cm="1">
        <f t="array" aca="1" ref="EA159" ca="1">IF(CS159,OFFSET(INDIRECT("'"&amp;EA$67&amp;"'!f1"),L159-1,),"")</f>
        <v>9.81656651757657</v>
      </c>
      <c r="EB159" cm="1">
        <f t="array" aca="1" ref="EB159" ca="1">IF(CT159,OFFSET(INDIRECT("'"&amp;EB$67&amp;"'!f1"),M159-1,),"")</f>
        <v>119.464442804455</v>
      </c>
      <c r="EC159" cm="1">
        <f t="array" aca="1" ref="EC159" ca="1">IF(CU159,OFFSET(INDIRECT("'"&amp;EC$67&amp;"'!f1"),N159-1,),"")</f>
        <v>9.3484211331233293</v>
      </c>
      <c r="ED159" cm="1">
        <f t="array" aca="1" ref="ED159" ca="1">IF(CV159,OFFSET(INDIRECT("'"&amp;ED$67&amp;"'!f1"),O159-1,),"")</f>
        <v>2.4485882380977202</v>
      </c>
      <c r="EE159" t="str" cm="1">
        <f t="array" aca="1" ref="EE159" ca="1">IF(CW159,OFFSET(INDIRECT("'"&amp;EE$67&amp;"'!f1"),P159-1,),"")</f>
        <v/>
      </c>
      <c r="EF159" cm="1">
        <f t="array" aca="1" ref="EF159" ca="1">IF(CX159,OFFSET(INDIRECT("'"&amp;EF$67&amp;"'!f1"),Q159-1,),"")</f>
        <v>9.81656651757657</v>
      </c>
      <c r="EG159" cm="1">
        <f t="array" aca="1" ref="EG159" ca="1">IF(CY159,OFFSET(INDIRECT("'"&amp;EG$67&amp;"'!f1"),R159-1,),"")</f>
        <v>119.464442804455</v>
      </c>
      <c r="EH159" cm="1">
        <f t="array" aca="1" ref="EH159" ca="1">IF(CZ159,OFFSET(INDIRECT("'"&amp;EH$67&amp;"'!f1"),S159-1,),"")</f>
        <v>9.3484211331233293</v>
      </c>
      <c r="EK159" cm="1">
        <f t="array" aca="1" ref="EK159" ca="1">IF(ISNA(E159),0,OFFSET(INDIRECT("'"&amp;EK$67&amp;"'!g1"),E159-1,)*CL159)</f>
        <v>1</v>
      </c>
      <c r="EL159" cm="1">
        <f t="array" aca="1" ref="EL159" ca="1">IF(ISNA(F159),0,OFFSET(INDIRECT("'"&amp;EL$67&amp;"'!g1"),F159-1,)*CM159)</f>
        <v>0</v>
      </c>
      <c r="EM159" cm="1">
        <f t="array" aca="1" ref="EM159" ca="1">IF(ISNA(G159),0,OFFSET(INDIRECT("'"&amp;EM$67&amp;"'!g1"),G159-1,)*CN159)</f>
        <v>14</v>
      </c>
      <c r="EN159" cm="1">
        <f t="array" aca="1" ref="EN159" ca="1">IF(ISNA(H159),0,OFFSET(INDIRECT("'"&amp;EN$67&amp;"'!g1"),H159-1,)*CO159)</f>
        <v>2</v>
      </c>
      <c r="EO159" cm="1">
        <f t="array" aca="1" ref="EO159" ca="1">IF(ISNA(I159),0,OFFSET(INDIRECT("'"&amp;EO$67&amp;"'!g1"),I159-1,)*CP159)</f>
        <v>1495</v>
      </c>
      <c r="EP159" cm="1">
        <f t="array" aca="1" ref="EP159" ca="1">IF(ISNA(J159),0,OFFSET(INDIRECT("'"&amp;EP$67&amp;"'!g1"),J159-1,)*CQ159)</f>
        <v>1</v>
      </c>
      <c r="EQ159" cm="1">
        <f t="array" aca="1" ref="EQ159" ca="1">IF(ISNA(K159),0,OFFSET(INDIRECT("'"&amp;EQ$67&amp;"'!g1"),K159-1,)*CR159)</f>
        <v>0</v>
      </c>
      <c r="ER159" cm="1">
        <f t="array" aca="1" ref="ER159" ca="1">IF(ISNA(L159),0,OFFSET(INDIRECT("'"&amp;ER$67&amp;"'!g1"),L159-1,)*CS159)</f>
        <v>14</v>
      </c>
      <c r="ES159" cm="1">
        <f t="array" aca="1" ref="ES159" ca="1">IF(ISNA(M159),0,OFFSET(INDIRECT("'"&amp;ES$67&amp;"'!g1"),M159-1,)*CT159)</f>
        <v>2</v>
      </c>
      <c r="ET159" cm="1">
        <f t="array" aca="1" ref="ET159" ca="1">IF(ISNA(N159),0,OFFSET(INDIRECT("'"&amp;ET$67&amp;"'!g1"),N159-1,)*CU159)</f>
        <v>1495</v>
      </c>
      <c r="EU159" cm="1">
        <f t="array" aca="1" ref="EU159" ca="1">IF(ISNA(O159),0,OFFSET(INDIRECT("'"&amp;EU$67&amp;"'!g1"),O159-1,)*CV159)</f>
        <v>1</v>
      </c>
      <c r="EV159" cm="1">
        <f t="array" aca="1" ref="EV159" ca="1">IF(ISNA(P159),0,OFFSET(INDIRECT("'"&amp;EV$67&amp;"'!g1"),P159-1,)*CW159)</f>
        <v>0</v>
      </c>
      <c r="EW159" cm="1">
        <f t="array" aca="1" ref="EW159" ca="1">IF(ISNA(Q159),0,OFFSET(INDIRECT("'"&amp;EW$67&amp;"'!g1"),Q159-1,)*CX159)</f>
        <v>14</v>
      </c>
      <c r="EX159" cm="1">
        <f t="array" aca="1" ref="EX159" ca="1">IF(ISNA(R159),0,OFFSET(INDIRECT("'"&amp;EX$67&amp;"'!g1"),R159-1,)*CY159)</f>
        <v>2</v>
      </c>
      <c r="EY159" cm="1">
        <f t="array" aca="1" ref="EY159" ca="1">IF(ISNA(S159),0,OFFSET(INDIRECT("'"&amp;EY$67&amp;"'!g1"),S159-1,)*CZ159)</f>
        <v>1495</v>
      </c>
      <c r="FB159" s="10" cm="1">
        <f t="array" aca="1" ref="FB159" ca="1">IF(ISNA(E159),0,OFFSET(INDIRECT("'"&amp;EK$67&amp;"'!h1"),E159-1,))</f>
        <v>1</v>
      </c>
      <c r="FC159" s="10" cm="1">
        <f t="array" aca="1" ref="FC159" ca="1">IF(ISNA(F159),0,OFFSET(INDIRECT("'"&amp;EL$67&amp;"'!h1"),F159-1,))</f>
        <v>10000</v>
      </c>
      <c r="FD159" s="10" cm="1">
        <f t="array" aca="1" ref="FD159" ca="1">IF(ISNA(G159),0,OFFSET(INDIRECT("'"&amp;EM$67&amp;"'!h1"),G159-1,))</f>
        <v>10000</v>
      </c>
      <c r="FE159" s="10" cm="1">
        <f t="array" aca="1" ref="FE159" ca="1">IF(ISNA(H159),0,OFFSET(INDIRECT("'"&amp;EN$67&amp;"'!h1"),H159-1,))</f>
        <v>10000</v>
      </c>
      <c r="FF159" s="10" cm="1">
        <f t="array" aca="1" ref="FF159" ca="1">IF(ISNA(I159),0,OFFSET(INDIRECT("'"&amp;EO$67&amp;"'!h1"),I159-1,))</f>
        <v>10000</v>
      </c>
      <c r="FG159" s="10" cm="1">
        <f t="array" aca="1" ref="FG159" ca="1">IF(ISNA(J159),0,OFFSET(INDIRECT("'"&amp;EP$67&amp;"'!h1"),J159-1,))</f>
        <v>1</v>
      </c>
      <c r="FH159" s="10" cm="1">
        <f t="array" aca="1" ref="FH159" ca="1">IF(ISNA(K159),0,OFFSET(INDIRECT("'"&amp;EQ$67&amp;"'!h1"),K159-1,))</f>
        <v>10000</v>
      </c>
      <c r="FI159" s="10" cm="1">
        <f t="array" aca="1" ref="FI159" ca="1">IF(ISNA(L159),0,OFFSET(INDIRECT("'"&amp;ER$67&amp;"'!h1"),L159-1,))</f>
        <v>10000</v>
      </c>
      <c r="FJ159" s="10" cm="1">
        <f t="array" aca="1" ref="FJ159" ca="1">IF(ISNA(M159),0,OFFSET(INDIRECT("'"&amp;ES$67&amp;"'!h1"),M159-1,))</f>
        <v>10000</v>
      </c>
      <c r="FK159" s="10" cm="1">
        <f t="array" aca="1" ref="FK159" ca="1">IF(ISNA(N159),0,OFFSET(INDIRECT("'"&amp;ET$67&amp;"'!h1"),N159-1,))</f>
        <v>10000</v>
      </c>
      <c r="FL159" s="10" cm="1">
        <f t="array" aca="1" ref="FL159" ca="1">IF(ISNA(O159),0,OFFSET(INDIRECT("'"&amp;EU$67&amp;"'!h1"),O159-1,))</f>
        <v>1</v>
      </c>
      <c r="FM159" s="10" cm="1">
        <f t="array" aca="1" ref="FM159" ca="1">IF(ISNA(P159),0,OFFSET(INDIRECT("'"&amp;EV$67&amp;"'!h1"),P159-1,))</f>
        <v>10000</v>
      </c>
      <c r="FN159" s="10" cm="1">
        <f t="array" aca="1" ref="FN159" ca="1">IF(ISNA(Q159),0,OFFSET(INDIRECT("'"&amp;EW$67&amp;"'!h1"),Q159-1,))</f>
        <v>10000</v>
      </c>
      <c r="FO159" s="10" cm="1">
        <f t="array" aca="1" ref="FO159" ca="1">IF(ISNA(R159),0,OFFSET(INDIRECT("'"&amp;EX$67&amp;"'!h1"),R159-1,))</f>
        <v>10000</v>
      </c>
      <c r="FP159" s="10" cm="1">
        <f t="array" aca="1" ref="FP159" ca="1">IF(ISNA(S159),0,OFFSET(INDIRECT("'"&amp;EY$67&amp;"'!h1"),S159-1,))</f>
        <v>10000</v>
      </c>
      <c r="FQ159" s="10"/>
      <c r="FS159">
        <f t="shared" ca="1" si="160"/>
        <v>86</v>
      </c>
      <c r="FT159" t="e">
        <f t="shared" ca="1" si="156"/>
        <v>#N/A</v>
      </c>
      <c r="FU159" t="e">
        <f t="shared" ca="1" si="157"/>
        <v>#N/A</v>
      </c>
      <c r="FV159" t="e">
        <f t="shared" ca="1" si="158"/>
        <v>#N/A</v>
      </c>
      <c r="FW159" s="4" t="e">
        <f t="shared" ca="1" si="161"/>
        <v>#N/A</v>
      </c>
      <c r="FX159" s="5" t="e">
        <f t="shared" ca="1" si="162"/>
        <v>#N/A</v>
      </c>
    </row>
    <row r="160" spans="1:180" x14ac:dyDescent="0.2">
      <c r="A160" t="str" cm="1">
        <f t="array" aca="1" ref="A160" ca="1">INDIRECT($A$67&amp;"!A"&amp;ROW(C160)+$B$65)</f>
        <v>[[87,5,19]]</v>
      </c>
      <c r="B160" cm="1">
        <f t="array" aca="1" ref="B160" ca="1">INDIRECT($A$67&amp;"!b"&amp;ROW(C160)+$B$65)</f>
        <v>87</v>
      </c>
      <c r="C160">
        <f t="shared" ca="1" si="159"/>
        <v>19</v>
      </c>
      <c r="D160">
        <f>best!D120</f>
        <v>19</v>
      </c>
      <c r="E160">
        <f t="shared" ca="1" si="206"/>
        <v>117</v>
      </c>
      <c r="F160">
        <f t="shared" ca="1" si="206"/>
        <v>117</v>
      </c>
      <c r="G160">
        <f t="shared" ca="1" si="206"/>
        <v>117</v>
      </c>
      <c r="H160">
        <f t="shared" ca="1" si="206"/>
        <v>109</v>
      </c>
      <c r="I160">
        <f t="shared" ca="1" si="206"/>
        <v>118</v>
      </c>
      <c r="J160">
        <f t="shared" ca="1" si="206"/>
        <v>117</v>
      </c>
      <c r="K160">
        <f t="shared" ca="1" si="206"/>
        <v>117</v>
      </c>
      <c r="L160">
        <f t="shared" ca="1" si="206"/>
        <v>117</v>
      </c>
      <c r="M160">
        <f t="shared" ca="1" si="206"/>
        <v>109</v>
      </c>
      <c r="N160">
        <f t="shared" ca="1" si="206"/>
        <v>118</v>
      </c>
      <c r="O160">
        <f t="shared" ca="1" si="206"/>
        <v>117</v>
      </c>
      <c r="P160">
        <f t="shared" ca="1" si="206"/>
        <v>117</v>
      </c>
      <c r="Q160">
        <f t="shared" ca="1" si="206"/>
        <v>117</v>
      </c>
      <c r="R160">
        <f t="shared" ca="1" si="206"/>
        <v>109</v>
      </c>
      <c r="S160">
        <f t="shared" ca="1" si="206"/>
        <v>118</v>
      </c>
      <c r="V160" cm="1">
        <f t="array" aca="1" ref="V160" ca="1">IF(ISNA(E160),,OFFSET(INDIRECT("'"&amp;V$67&amp;"'!d1"),E160-1,))</f>
        <v>19</v>
      </c>
      <c r="W160" cm="1">
        <f t="array" aca="1" ref="W160" ca="1">IF(ISNA(F160),,OFFSET(INDIRECT("'"&amp;W$67&amp;"'!d1"),F160-1,))</f>
        <v>19</v>
      </c>
      <c r="X160" cm="1">
        <f t="array" aca="1" ref="X160" ca="1">IF(ISNA(G160),,OFFSET(INDIRECT("'"&amp;X$67&amp;"'!d1"),G160-1,))</f>
        <v>19</v>
      </c>
      <c r="Y160" cm="1">
        <f t="array" aca="1" ref="Y160" ca="1">IF(ISNA(H160),,OFFSET(INDIRECT("'"&amp;Y$67&amp;"'!d1"),H160-1,))</f>
        <v>19</v>
      </c>
      <c r="Z160" cm="1">
        <f t="array" aca="1" ref="Z160" ca="1">IF(ISNA(I160),,OFFSET(INDIRECT("'"&amp;Z$67&amp;"'!d1"),I160-1,))</f>
        <v>19</v>
      </c>
      <c r="AA160" cm="1">
        <f t="array" aca="1" ref="AA160" ca="1">IF(ISNA(J160),,OFFSET(INDIRECT("'"&amp;AA$67&amp;"'!d1"),J160-1,))</f>
        <v>19</v>
      </c>
      <c r="AB160" cm="1">
        <f t="array" aca="1" ref="AB160" ca="1">IF(ISNA(K160),,OFFSET(INDIRECT("'"&amp;AB$67&amp;"'!d1"),K160-1,))</f>
        <v>19</v>
      </c>
      <c r="AC160" cm="1">
        <f t="array" aca="1" ref="AC160" ca="1">IF(ISNA(L160),,OFFSET(INDIRECT("'"&amp;AC$67&amp;"'!d1"),L160-1,))</f>
        <v>19</v>
      </c>
      <c r="AD160" cm="1">
        <f t="array" aca="1" ref="AD160" ca="1">IF(ISNA(M160),,OFFSET(INDIRECT("'"&amp;AD$67&amp;"'!d1"),M160-1,))</f>
        <v>19</v>
      </c>
      <c r="AE160" cm="1">
        <f t="array" aca="1" ref="AE160" ca="1">IF(ISNA(N160),,OFFSET(INDIRECT("'"&amp;AE$67&amp;"'!d1"),N160-1,))</f>
        <v>19</v>
      </c>
      <c r="AF160" cm="1">
        <f t="array" aca="1" ref="AF160" ca="1">IF(ISNA(O160),,OFFSET(INDIRECT("'"&amp;AF$67&amp;"'!d1"),O160-1,))</f>
        <v>19</v>
      </c>
      <c r="AG160" cm="1">
        <f t="array" aca="1" ref="AG160" ca="1">IF(ISNA(P160),,OFFSET(INDIRECT("'"&amp;AG$67&amp;"'!d1"),P160-1,))</f>
        <v>19</v>
      </c>
      <c r="AH160" cm="1">
        <f t="array" aca="1" ref="AH160" ca="1">IF(ISNA(Q160),,OFFSET(INDIRECT("'"&amp;AH$67&amp;"'!d1"),Q160-1,))</f>
        <v>19</v>
      </c>
      <c r="AI160" cm="1">
        <f t="array" aca="1" ref="AI160" ca="1">IF(ISNA(R160),,OFFSET(INDIRECT("'"&amp;AI$67&amp;"'!d1"),R160-1,))</f>
        <v>19</v>
      </c>
      <c r="AJ160" cm="1">
        <f t="array" aca="1" ref="AJ160" ca="1">IF(ISNA(S160),,OFFSET(INDIRECT("'"&amp;AJ$67&amp;"'!d1"),S160-1,))</f>
        <v>19</v>
      </c>
      <c r="AM160">
        <f t="shared" ca="1" si="169"/>
        <v>0</v>
      </c>
      <c r="AN160">
        <f t="shared" ca="1" si="169"/>
        <v>0</v>
      </c>
      <c r="AO160">
        <f t="shared" ca="1" si="169"/>
        <v>0</v>
      </c>
      <c r="AP160">
        <f t="shared" ca="1" si="169"/>
        <v>0</v>
      </c>
      <c r="AQ160">
        <f t="shared" ca="1" si="169"/>
        <v>0</v>
      </c>
      <c r="AR160">
        <f t="shared" ca="1" si="173"/>
        <v>0</v>
      </c>
      <c r="AS160">
        <f t="shared" ca="1" si="174"/>
        <v>0</v>
      </c>
      <c r="AT160">
        <f t="shared" ca="1" si="175"/>
        <v>0</v>
      </c>
      <c r="AU160">
        <f t="shared" ca="1" si="176"/>
        <v>0</v>
      </c>
      <c r="AV160">
        <f t="shared" ca="1" si="177"/>
        <v>0</v>
      </c>
      <c r="AW160">
        <f t="shared" ca="1" si="178"/>
        <v>0</v>
      </c>
      <c r="AX160">
        <f t="shared" ca="1" si="179"/>
        <v>0</v>
      </c>
      <c r="AY160">
        <f t="shared" ca="1" si="180"/>
        <v>0</v>
      </c>
      <c r="AZ160">
        <f t="shared" ca="1" si="181"/>
        <v>0</v>
      </c>
      <c r="BA160">
        <f t="shared" ca="1" si="182"/>
        <v>0</v>
      </c>
      <c r="BD160">
        <f t="shared" ca="1" si="183"/>
        <v>1</v>
      </c>
      <c r="BE160">
        <f t="shared" ca="1" si="183"/>
        <v>1</v>
      </c>
      <c r="BF160">
        <f t="shared" ca="1" si="183"/>
        <v>1</v>
      </c>
      <c r="BG160">
        <f t="shared" ca="1" si="183"/>
        <v>1</v>
      </c>
      <c r="BH160">
        <f t="shared" ca="1" si="183"/>
        <v>1</v>
      </c>
      <c r="BI160">
        <f t="shared" ca="1" si="184"/>
        <v>1</v>
      </c>
      <c r="BJ160">
        <f t="shared" ca="1" si="185"/>
        <v>1</v>
      </c>
      <c r="BK160">
        <f t="shared" ca="1" si="186"/>
        <v>1</v>
      </c>
      <c r="BL160">
        <f t="shared" ca="1" si="187"/>
        <v>1</v>
      </c>
      <c r="BM160">
        <f t="shared" ca="1" si="188"/>
        <v>1</v>
      </c>
      <c r="BN160">
        <f t="shared" ca="1" si="189"/>
        <v>1</v>
      </c>
      <c r="BO160">
        <f t="shared" ca="1" si="190"/>
        <v>1</v>
      </c>
      <c r="BP160">
        <f t="shared" ca="1" si="191"/>
        <v>1</v>
      </c>
      <c r="BQ160">
        <f t="shared" ca="1" si="192"/>
        <v>1</v>
      </c>
      <c r="BR160">
        <f t="shared" ca="1" si="193"/>
        <v>1</v>
      </c>
      <c r="BU160">
        <f t="shared" ca="1" si="194"/>
        <v>19</v>
      </c>
      <c r="BV160">
        <f t="shared" ca="1" si="194"/>
        <v>19</v>
      </c>
      <c r="BW160">
        <f t="shared" ca="1" si="194"/>
        <v>19</v>
      </c>
      <c r="BX160">
        <f t="shared" ca="1" si="194"/>
        <v>19</v>
      </c>
      <c r="BY160">
        <f t="shared" ca="1" si="194"/>
        <v>19</v>
      </c>
      <c r="BZ160">
        <f t="shared" ca="1" si="195"/>
        <v>19</v>
      </c>
      <c r="CA160">
        <f t="shared" ca="1" si="196"/>
        <v>19</v>
      </c>
      <c r="CB160">
        <f t="shared" ca="1" si="197"/>
        <v>19</v>
      </c>
      <c r="CC160">
        <f t="shared" ca="1" si="198"/>
        <v>19</v>
      </c>
      <c r="CD160">
        <f t="shared" ca="1" si="199"/>
        <v>19</v>
      </c>
      <c r="CE160">
        <f t="shared" ca="1" si="200"/>
        <v>19</v>
      </c>
      <c r="CF160">
        <f t="shared" ca="1" si="201"/>
        <v>19</v>
      </c>
      <c r="CG160">
        <f t="shared" ca="1" si="202"/>
        <v>19</v>
      </c>
      <c r="CH160">
        <f t="shared" ca="1" si="203"/>
        <v>19</v>
      </c>
      <c r="CI160">
        <f t="shared" ca="1" si="204"/>
        <v>19</v>
      </c>
      <c r="CL160">
        <f t="shared" ca="1" si="164"/>
        <v>1</v>
      </c>
      <c r="CM160">
        <f t="shared" ca="1" si="164"/>
        <v>1</v>
      </c>
      <c r="CN160">
        <f t="shared" ca="1" si="164"/>
        <v>1</v>
      </c>
      <c r="CO160">
        <f t="shared" ca="1" si="163"/>
        <v>1</v>
      </c>
      <c r="CP160">
        <f t="shared" ca="1" si="163"/>
        <v>1</v>
      </c>
      <c r="CQ160">
        <f t="shared" ca="1" si="165"/>
        <v>1</v>
      </c>
      <c r="CR160">
        <f t="shared" ca="1" si="166"/>
        <v>1</v>
      </c>
      <c r="CS160">
        <f t="shared" ca="1" si="167"/>
        <v>1</v>
      </c>
      <c r="CT160">
        <f t="shared" ca="1" si="167"/>
        <v>1</v>
      </c>
      <c r="CU160">
        <f t="shared" ca="1" si="167"/>
        <v>1</v>
      </c>
      <c r="CV160">
        <f t="shared" ca="1" si="170"/>
        <v>1</v>
      </c>
      <c r="CW160">
        <f t="shared" ca="1" si="171"/>
        <v>1</v>
      </c>
      <c r="CX160">
        <f t="shared" ca="1" si="172"/>
        <v>1</v>
      </c>
      <c r="CY160">
        <f t="shared" ca="1" si="172"/>
        <v>1</v>
      </c>
      <c r="CZ160">
        <f t="shared" ca="1" si="172"/>
        <v>1</v>
      </c>
      <c r="DC160" cm="1">
        <f t="array" aca="1" ref="DC160" ca="1">IF(BD160,OFFSET(INDIRECT("'"&amp;DT$67&amp;"'!f1"),E160-1,),"")</f>
        <v>2.9823195254430099</v>
      </c>
      <c r="DD160" cm="1">
        <f t="array" aca="1" ref="DD160" ca="1">IF(BE160,OFFSET(INDIRECT("'"&amp;DU$67&amp;"'!f1"),F160-1,),"")</f>
        <v>29.885869579389599</v>
      </c>
      <c r="DE160" cm="1">
        <f t="array" aca="1" ref="DE160" ca="1">IF(BF160,OFFSET(INDIRECT("'"&amp;DV$67&amp;"'!f1"),G160-1,),"")</f>
        <v>10.577609143219799</v>
      </c>
      <c r="DF160" cm="1">
        <f t="array" aca="1" ref="DF160" ca="1">IF(BG160,OFFSET(INDIRECT("'"&amp;DW$67&amp;"'!f1"),H160-1,),"")</f>
        <v>123.01611226052</v>
      </c>
      <c r="DG160" cm="1">
        <f t="array" aca="1" ref="DG160" ca="1">IF(BH160,OFFSET(INDIRECT("'"&amp;DX$67&amp;"'!f1"),I160-1,),"")</f>
        <v>10.010920519009201</v>
      </c>
      <c r="DH160" cm="1">
        <f t="array" aca="1" ref="DH160" ca="1">IF(BI160,OFFSET(INDIRECT("'"&amp;DY$67&amp;"'!f1"),J160-1,),"")</f>
        <v>2.9823195254430099</v>
      </c>
      <c r="DI160" cm="1">
        <f t="array" aca="1" ref="DI160" ca="1">IF(BJ160,OFFSET(INDIRECT("'"&amp;DZ$67&amp;"'!f1"),K160-1,),"")</f>
        <v>29.885869579389599</v>
      </c>
      <c r="DJ160" cm="1">
        <f t="array" aca="1" ref="DJ160" ca="1">IF(BK160,OFFSET(INDIRECT("'"&amp;EA$67&amp;"'!f1"),L160-1,),"")</f>
        <v>10.577609143219799</v>
      </c>
      <c r="DK160" cm="1">
        <f t="array" aca="1" ref="DK160" ca="1">IF(BL160,OFFSET(INDIRECT("'"&amp;EB$67&amp;"'!f1"),M160-1,),"")</f>
        <v>123.01611226052</v>
      </c>
      <c r="DL160" cm="1">
        <f t="array" aca="1" ref="DL160" ca="1">IF(BM160,OFFSET(INDIRECT("'"&amp;EC$67&amp;"'!f1"),N160-1,),"")</f>
        <v>10.010920519009201</v>
      </c>
      <c r="DM160" cm="1">
        <f t="array" aca="1" ref="DM160" ca="1">IF(BN160,OFFSET(INDIRECT("'"&amp;ED$67&amp;"'!f1"),O160-1,),"")</f>
        <v>2.9823195254430099</v>
      </c>
      <c r="DN160" cm="1">
        <f t="array" aca="1" ref="DN160" ca="1">IF(BO160,OFFSET(INDIRECT("'"&amp;EE$67&amp;"'!f1"),P160-1,),"")</f>
        <v>29.885869579389599</v>
      </c>
      <c r="DO160" cm="1">
        <f t="array" aca="1" ref="DO160" ca="1">IF(BP160,OFFSET(INDIRECT("'"&amp;EF$67&amp;"'!f1"),Q160-1,),"")</f>
        <v>10.577609143219799</v>
      </c>
      <c r="DP160" cm="1">
        <f t="array" aca="1" ref="DP160" ca="1">IF(BQ160,OFFSET(INDIRECT("'"&amp;EG$67&amp;"'!f1"),R160-1,),"")</f>
        <v>123.01611226052</v>
      </c>
      <c r="DQ160" cm="1">
        <f t="array" aca="1" ref="DQ160" ca="1">IF(BR160,OFFSET(INDIRECT("'"&amp;EH$67&amp;"'!f1"),S160-1,),"")</f>
        <v>10.010920519009201</v>
      </c>
      <c r="DT160" cm="1">
        <f t="array" aca="1" ref="DT160" ca="1">IF(CL160,OFFSET(INDIRECT("'"&amp;DT$67&amp;"'!f1"),E160-1,),"")</f>
        <v>2.9823195254430099</v>
      </c>
      <c r="DU160" cm="1">
        <f t="array" aca="1" ref="DU160" ca="1">IF(CM160,OFFSET(INDIRECT("'"&amp;DU$67&amp;"'!f1"),F160-1,),"")</f>
        <v>29.885869579389599</v>
      </c>
      <c r="DV160" cm="1">
        <f t="array" aca="1" ref="DV160" ca="1">IF(CN160,OFFSET(INDIRECT("'"&amp;DV$67&amp;"'!f1"),G160-1,),"")</f>
        <v>10.577609143219799</v>
      </c>
      <c r="DW160" cm="1">
        <f t="array" aca="1" ref="DW160" ca="1">IF(CO160,OFFSET(INDIRECT("'"&amp;DW$67&amp;"'!f1"),H160-1,),"")</f>
        <v>123.01611226052</v>
      </c>
      <c r="DX160" cm="1">
        <f t="array" aca="1" ref="DX160" ca="1">IF(CP160,OFFSET(INDIRECT("'"&amp;DX$67&amp;"'!f1"),I160-1,),"")</f>
        <v>10.010920519009201</v>
      </c>
      <c r="DY160" cm="1">
        <f t="array" aca="1" ref="DY160" ca="1">IF(CQ160,OFFSET(INDIRECT("'"&amp;DY$67&amp;"'!f1"),J160-1,),"")</f>
        <v>2.9823195254430099</v>
      </c>
      <c r="DZ160" cm="1">
        <f t="array" aca="1" ref="DZ160" ca="1">IF(CR160,OFFSET(INDIRECT("'"&amp;DZ$67&amp;"'!f1"),K160-1,),"")</f>
        <v>29.885869579389599</v>
      </c>
      <c r="EA160" cm="1">
        <f t="array" aca="1" ref="EA160" ca="1">IF(CS160,OFFSET(INDIRECT("'"&amp;EA$67&amp;"'!f1"),L160-1,),"")</f>
        <v>10.577609143219799</v>
      </c>
      <c r="EB160" cm="1">
        <f t="array" aca="1" ref="EB160" ca="1">IF(CT160,OFFSET(INDIRECT("'"&amp;EB$67&amp;"'!f1"),M160-1,),"")</f>
        <v>123.01611226052</v>
      </c>
      <c r="EC160" cm="1">
        <f t="array" aca="1" ref="EC160" ca="1">IF(CU160,OFFSET(INDIRECT("'"&amp;EC$67&amp;"'!f1"),N160-1,),"")</f>
        <v>10.010920519009201</v>
      </c>
      <c r="ED160" cm="1">
        <f t="array" aca="1" ref="ED160" ca="1">IF(CV160,OFFSET(INDIRECT("'"&amp;ED$67&amp;"'!f1"),O160-1,),"")</f>
        <v>2.9823195254430099</v>
      </c>
      <c r="EE160" cm="1">
        <f t="array" aca="1" ref="EE160" ca="1">IF(CW160,OFFSET(INDIRECT("'"&amp;EE$67&amp;"'!f1"),P160-1,),"")</f>
        <v>29.885869579389599</v>
      </c>
      <c r="EF160" cm="1">
        <f t="array" aca="1" ref="EF160" ca="1">IF(CX160,OFFSET(INDIRECT("'"&amp;EF$67&amp;"'!f1"),Q160-1,),"")</f>
        <v>10.577609143219799</v>
      </c>
      <c r="EG160" cm="1">
        <f t="array" aca="1" ref="EG160" ca="1">IF(CY160,OFFSET(INDIRECT("'"&amp;EG$67&amp;"'!f1"),R160-1,),"")</f>
        <v>123.01611226052</v>
      </c>
      <c r="EH160" cm="1">
        <f t="array" aca="1" ref="EH160" ca="1">IF(CZ160,OFFSET(INDIRECT("'"&amp;EH$67&amp;"'!f1"),S160-1,),"")</f>
        <v>10.010920519009201</v>
      </c>
      <c r="EK160" cm="1">
        <f t="array" aca="1" ref="EK160" ca="1">IF(ISNA(E160),0,OFFSET(INDIRECT("'"&amp;EK$67&amp;"'!g1"),E160-1,)*CL160)</f>
        <v>1</v>
      </c>
      <c r="EL160" cm="1">
        <f t="array" aca="1" ref="EL160" ca="1">IF(ISNA(F160),0,OFFSET(INDIRECT("'"&amp;EL$67&amp;"'!g1"),F160-1,)*CM160)</f>
        <v>5</v>
      </c>
      <c r="EM160" cm="1">
        <f t="array" aca="1" ref="EM160" ca="1">IF(ISNA(G160),0,OFFSET(INDIRECT("'"&amp;EM$67&amp;"'!g1"),G160-1,)*CN160)</f>
        <v>16</v>
      </c>
      <c r="EN160" cm="1">
        <f t="array" aca="1" ref="EN160" ca="1">IF(ISNA(H160),0,OFFSET(INDIRECT("'"&amp;EN$67&amp;"'!g1"),H160-1,)*CO160)</f>
        <v>3</v>
      </c>
      <c r="EO160" cm="1">
        <f t="array" aca="1" ref="EO160" ca="1">IF(ISNA(I160),0,OFFSET(INDIRECT("'"&amp;EO$67&amp;"'!g1"),I160-1,)*CP160)</f>
        <v>2041</v>
      </c>
      <c r="EP160" cm="1">
        <f t="array" aca="1" ref="EP160" ca="1">IF(ISNA(J160),0,OFFSET(INDIRECT("'"&amp;EP$67&amp;"'!g1"),J160-1,)*CQ160)</f>
        <v>1</v>
      </c>
      <c r="EQ160" cm="1">
        <f t="array" aca="1" ref="EQ160" ca="1">IF(ISNA(K160),0,OFFSET(INDIRECT("'"&amp;EQ$67&amp;"'!g1"),K160-1,)*CR160)</f>
        <v>5</v>
      </c>
      <c r="ER160" cm="1">
        <f t="array" aca="1" ref="ER160" ca="1">IF(ISNA(L160),0,OFFSET(INDIRECT("'"&amp;ER$67&amp;"'!g1"),L160-1,)*CS160)</f>
        <v>16</v>
      </c>
      <c r="ES160" cm="1">
        <f t="array" aca="1" ref="ES160" ca="1">IF(ISNA(M160),0,OFFSET(INDIRECT("'"&amp;ES$67&amp;"'!g1"),M160-1,)*CT160)</f>
        <v>3</v>
      </c>
      <c r="ET160" cm="1">
        <f t="array" aca="1" ref="ET160" ca="1">IF(ISNA(N160),0,OFFSET(INDIRECT("'"&amp;ET$67&amp;"'!g1"),N160-1,)*CU160)</f>
        <v>2041</v>
      </c>
      <c r="EU160" cm="1">
        <f t="array" aca="1" ref="EU160" ca="1">IF(ISNA(O160),0,OFFSET(INDIRECT("'"&amp;EU$67&amp;"'!g1"),O160-1,)*CV160)</f>
        <v>1</v>
      </c>
      <c r="EV160" cm="1">
        <f t="array" aca="1" ref="EV160" ca="1">IF(ISNA(P160),0,OFFSET(INDIRECT("'"&amp;EV$67&amp;"'!g1"),P160-1,)*CW160)</f>
        <v>5</v>
      </c>
      <c r="EW160" cm="1">
        <f t="array" aca="1" ref="EW160" ca="1">IF(ISNA(Q160),0,OFFSET(INDIRECT("'"&amp;EW$67&amp;"'!g1"),Q160-1,)*CX160)</f>
        <v>16</v>
      </c>
      <c r="EX160" cm="1">
        <f t="array" aca="1" ref="EX160" ca="1">IF(ISNA(R160),0,OFFSET(INDIRECT("'"&amp;EX$67&amp;"'!g1"),R160-1,)*CY160)</f>
        <v>3</v>
      </c>
      <c r="EY160" cm="1">
        <f t="array" aca="1" ref="EY160" ca="1">IF(ISNA(S160),0,OFFSET(INDIRECT("'"&amp;EY$67&amp;"'!g1"),S160-1,)*CZ160)</f>
        <v>2041</v>
      </c>
      <c r="FB160" s="10" cm="1">
        <f t="array" aca="1" ref="FB160" ca="1">IF(ISNA(E160),0,OFFSET(INDIRECT("'"&amp;EK$67&amp;"'!h1"),E160-1,))</f>
        <v>1</v>
      </c>
      <c r="FC160" s="10" cm="1">
        <f t="array" aca="1" ref="FC160" ca="1">IF(ISNA(F160),0,OFFSET(INDIRECT("'"&amp;EL$67&amp;"'!h1"),F160-1,))</f>
        <v>10000</v>
      </c>
      <c r="FD160" s="10" cm="1">
        <f t="array" aca="1" ref="FD160" ca="1">IF(ISNA(G160),0,OFFSET(INDIRECT("'"&amp;EM$67&amp;"'!h1"),G160-1,))</f>
        <v>10000</v>
      </c>
      <c r="FE160" s="10" cm="1">
        <f t="array" aca="1" ref="FE160" ca="1">IF(ISNA(H160),0,OFFSET(INDIRECT("'"&amp;EN$67&amp;"'!h1"),H160-1,))</f>
        <v>10000</v>
      </c>
      <c r="FF160" s="10" cm="1">
        <f t="array" aca="1" ref="FF160" ca="1">IF(ISNA(I160),0,OFFSET(INDIRECT("'"&amp;EO$67&amp;"'!h1"),I160-1,))</f>
        <v>10000</v>
      </c>
      <c r="FG160" s="10" cm="1">
        <f t="array" aca="1" ref="FG160" ca="1">IF(ISNA(J160),0,OFFSET(INDIRECT("'"&amp;EP$67&amp;"'!h1"),J160-1,))</f>
        <v>1</v>
      </c>
      <c r="FH160" s="10" cm="1">
        <f t="array" aca="1" ref="FH160" ca="1">IF(ISNA(K160),0,OFFSET(INDIRECT("'"&amp;EQ$67&amp;"'!h1"),K160-1,))</f>
        <v>10000</v>
      </c>
      <c r="FI160" s="10" cm="1">
        <f t="array" aca="1" ref="FI160" ca="1">IF(ISNA(L160),0,OFFSET(INDIRECT("'"&amp;ER$67&amp;"'!h1"),L160-1,))</f>
        <v>10000</v>
      </c>
      <c r="FJ160" s="10" cm="1">
        <f t="array" aca="1" ref="FJ160" ca="1">IF(ISNA(M160),0,OFFSET(INDIRECT("'"&amp;ES$67&amp;"'!h1"),M160-1,))</f>
        <v>10000</v>
      </c>
      <c r="FK160" s="10" cm="1">
        <f t="array" aca="1" ref="FK160" ca="1">IF(ISNA(N160),0,OFFSET(INDIRECT("'"&amp;ET$67&amp;"'!h1"),N160-1,))</f>
        <v>10000</v>
      </c>
      <c r="FL160" s="10" cm="1">
        <f t="array" aca="1" ref="FL160" ca="1">IF(ISNA(O160),0,OFFSET(INDIRECT("'"&amp;EU$67&amp;"'!h1"),O160-1,))</f>
        <v>1</v>
      </c>
      <c r="FM160" s="10" cm="1">
        <f t="array" aca="1" ref="FM160" ca="1">IF(ISNA(P160),0,OFFSET(INDIRECT("'"&amp;EV$67&amp;"'!h1"),P160-1,))</f>
        <v>10000</v>
      </c>
      <c r="FN160" s="10" cm="1">
        <f t="array" aca="1" ref="FN160" ca="1">IF(ISNA(Q160),0,OFFSET(INDIRECT("'"&amp;EW$67&amp;"'!h1"),Q160-1,))</f>
        <v>10000</v>
      </c>
      <c r="FO160" s="10" cm="1">
        <f t="array" aca="1" ref="FO160" ca="1">IF(ISNA(R160),0,OFFSET(INDIRECT("'"&amp;EX$67&amp;"'!h1"),R160-1,))</f>
        <v>10000</v>
      </c>
      <c r="FP160" s="10" cm="1">
        <f t="array" aca="1" ref="FP160" ca="1">IF(ISNA(S160),0,OFFSET(INDIRECT("'"&amp;EY$67&amp;"'!h1"),S160-1,))</f>
        <v>10000</v>
      </c>
      <c r="FQ160" s="10"/>
      <c r="FS160">
        <f t="shared" ca="1" si="160"/>
        <v>87</v>
      </c>
      <c r="FT160" t="e">
        <f t="shared" ca="1" si="156"/>
        <v>#N/A</v>
      </c>
      <c r="FU160" t="e">
        <f t="shared" ca="1" si="157"/>
        <v>#N/A</v>
      </c>
      <c r="FV160" t="e">
        <f t="shared" ca="1" si="158"/>
        <v>#N/A</v>
      </c>
      <c r="FW160" s="4" t="e">
        <f t="shared" ca="1" si="161"/>
        <v>#N/A</v>
      </c>
      <c r="FX160" s="5" t="e">
        <f t="shared" ca="1" si="162"/>
        <v>#N/A</v>
      </c>
    </row>
    <row r="161" spans="1:180" x14ac:dyDescent="0.2">
      <c r="A161" t="str" cm="1">
        <f t="array" aca="1" ref="A161" ca="1">INDIRECT($A$67&amp;"!A"&amp;ROW(C161)+$B$65)</f>
        <v>[[88,5,19]]</v>
      </c>
      <c r="B161" cm="1">
        <f t="array" aca="1" ref="B161" ca="1">INDIRECT($A$67&amp;"!b"&amp;ROW(C161)+$B$65)</f>
        <v>88</v>
      </c>
      <c r="C161">
        <f t="shared" ca="1" si="159"/>
        <v>14</v>
      </c>
      <c r="D161">
        <f>best!D121</f>
        <v>14</v>
      </c>
      <c r="E161">
        <f t="shared" ca="1" si="206"/>
        <v>118</v>
      </c>
      <c r="F161">
        <f t="shared" ca="1" si="206"/>
        <v>118</v>
      </c>
      <c r="G161">
        <f t="shared" ca="1" si="206"/>
        <v>118</v>
      </c>
      <c r="H161">
        <f t="shared" ca="1" si="206"/>
        <v>110</v>
      </c>
      <c r="I161">
        <f t="shared" ca="1" si="206"/>
        <v>119</v>
      </c>
      <c r="J161">
        <f t="shared" ca="1" si="206"/>
        <v>118</v>
      </c>
      <c r="K161">
        <f t="shared" ca="1" si="206"/>
        <v>118</v>
      </c>
      <c r="L161">
        <f t="shared" ca="1" si="206"/>
        <v>118</v>
      </c>
      <c r="M161">
        <f t="shared" ca="1" si="206"/>
        <v>110</v>
      </c>
      <c r="N161">
        <f t="shared" ca="1" si="206"/>
        <v>119</v>
      </c>
      <c r="O161">
        <f t="shared" ca="1" si="206"/>
        <v>118</v>
      </c>
      <c r="P161">
        <f t="shared" ca="1" si="206"/>
        <v>118</v>
      </c>
      <c r="Q161">
        <f t="shared" ca="1" si="206"/>
        <v>118</v>
      </c>
      <c r="R161">
        <f t="shared" ca="1" si="206"/>
        <v>110</v>
      </c>
      <c r="S161">
        <f t="shared" ca="1" si="206"/>
        <v>119</v>
      </c>
      <c r="V161" cm="1">
        <f t="array" aca="1" ref="V161" ca="1">IF(ISNA(E161),,OFFSET(INDIRECT("'"&amp;V$67&amp;"'!d1"),E161-1,))</f>
        <v>19</v>
      </c>
      <c r="W161" cm="1">
        <f t="array" aca="1" ref="W161" ca="1">IF(ISNA(F161),,OFFSET(INDIRECT("'"&amp;W$67&amp;"'!d1"),F161-1,))</f>
        <v>19</v>
      </c>
      <c r="X161" cm="1">
        <f t="array" aca="1" ref="X161" ca="1">IF(ISNA(G161),,OFFSET(INDIRECT("'"&amp;X$67&amp;"'!d1"),G161-1,))</f>
        <v>19</v>
      </c>
      <c r="Y161" cm="1">
        <f t="array" aca="1" ref="Y161" ca="1">IF(ISNA(H161),,OFFSET(INDIRECT("'"&amp;Y$67&amp;"'!d1"),H161-1,))</f>
        <v>19</v>
      </c>
      <c r="Z161" cm="1">
        <f t="array" aca="1" ref="Z161" ca="1">IF(ISNA(I161),,OFFSET(INDIRECT("'"&amp;Z$67&amp;"'!d1"),I161-1,))</f>
        <v>19</v>
      </c>
      <c r="AA161" cm="1">
        <f t="array" aca="1" ref="AA161" ca="1">IF(ISNA(J161),,OFFSET(INDIRECT("'"&amp;AA$67&amp;"'!d1"),J161-1,))</f>
        <v>19</v>
      </c>
      <c r="AB161" cm="1">
        <f t="array" aca="1" ref="AB161" ca="1">IF(ISNA(K161),,OFFSET(INDIRECT("'"&amp;AB$67&amp;"'!d1"),K161-1,))</f>
        <v>19</v>
      </c>
      <c r="AC161" cm="1">
        <f t="array" aca="1" ref="AC161" ca="1">IF(ISNA(L161),,OFFSET(INDIRECT("'"&amp;AC$67&amp;"'!d1"),L161-1,))</f>
        <v>19</v>
      </c>
      <c r="AD161" cm="1">
        <f t="array" aca="1" ref="AD161" ca="1">IF(ISNA(M161),,OFFSET(INDIRECT("'"&amp;AD$67&amp;"'!d1"),M161-1,))</f>
        <v>19</v>
      </c>
      <c r="AE161" cm="1">
        <f t="array" aca="1" ref="AE161" ca="1">IF(ISNA(N161),,OFFSET(INDIRECT("'"&amp;AE$67&amp;"'!d1"),N161-1,))</f>
        <v>19</v>
      </c>
      <c r="AF161" cm="1">
        <f t="array" aca="1" ref="AF161" ca="1">IF(ISNA(O161),,OFFSET(INDIRECT("'"&amp;AF$67&amp;"'!d1"),O161-1,))</f>
        <v>19</v>
      </c>
      <c r="AG161" cm="1">
        <f t="array" aca="1" ref="AG161" ca="1">IF(ISNA(P161),,OFFSET(INDIRECT("'"&amp;AG$67&amp;"'!d1"),P161-1,))</f>
        <v>19</v>
      </c>
      <c r="AH161" cm="1">
        <f t="array" aca="1" ref="AH161" ca="1">IF(ISNA(Q161),,OFFSET(INDIRECT("'"&amp;AH$67&amp;"'!d1"),Q161-1,))</f>
        <v>19</v>
      </c>
      <c r="AI161" cm="1">
        <f t="array" aca="1" ref="AI161" ca="1">IF(ISNA(R161),,OFFSET(INDIRECT("'"&amp;AI$67&amp;"'!d1"),R161-1,))</f>
        <v>19</v>
      </c>
      <c r="AJ161" cm="1">
        <f t="array" aca="1" ref="AJ161" ca="1">IF(ISNA(S161),,OFFSET(INDIRECT("'"&amp;AJ$67&amp;"'!d1"),S161-1,))</f>
        <v>19</v>
      </c>
      <c r="AM161">
        <f t="shared" ca="1" si="169"/>
        <v>0</v>
      </c>
      <c r="AN161">
        <f t="shared" ca="1" si="169"/>
        <v>0</v>
      </c>
      <c r="AO161">
        <f t="shared" ca="1" si="169"/>
        <v>0</v>
      </c>
      <c r="AP161">
        <f t="shared" ca="1" si="169"/>
        <v>0</v>
      </c>
      <c r="AQ161">
        <f t="shared" ca="1" si="169"/>
        <v>0</v>
      </c>
      <c r="AR161">
        <f t="shared" ca="1" si="173"/>
        <v>0</v>
      </c>
      <c r="AS161">
        <f t="shared" ca="1" si="174"/>
        <v>0</v>
      </c>
      <c r="AT161">
        <f t="shared" ca="1" si="175"/>
        <v>0</v>
      </c>
      <c r="AU161">
        <f t="shared" ca="1" si="176"/>
        <v>0</v>
      </c>
      <c r="AV161">
        <f t="shared" ca="1" si="177"/>
        <v>0</v>
      </c>
      <c r="AW161">
        <f t="shared" ca="1" si="178"/>
        <v>0</v>
      </c>
      <c r="AX161">
        <f t="shared" ca="1" si="179"/>
        <v>0</v>
      </c>
      <c r="AY161">
        <f t="shared" ca="1" si="180"/>
        <v>0</v>
      </c>
      <c r="AZ161">
        <f t="shared" ca="1" si="181"/>
        <v>0</v>
      </c>
      <c r="BA161">
        <f t="shared" ca="1" si="182"/>
        <v>0</v>
      </c>
      <c r="BD161">
        <f t="shared" ca="1" si="183"/>
        <v>1</v>
      </c>
      <c r="BE161">
        <f t="shared" ca="1" si="183"/>
        <v>1</v>
      </c>
      <c r="BF161">
        <f t="shared" ca="1" si="183"/>
        <v>1</v>
      </c>
      <c r="BG161">
        <f t="shared" ca="1" si="183"/>
        <v>1</v>
      </c>
      <c r="BH161">
        <f t="shared" ca="1" si="183"/>
        <v>1</v>
      </c>
      <c r="BI161">
        <f t="shared" ca="1" si="184"/>
        <v>1</v>
      </c>
      <c r="BJ161">
        <f t="shared" ca="1" si="185"/>
        <v>1</v>
      </c>
      <c r="BK161">
        <f t="shared" ca="1" si="186"/>
        <v>1</v>
      </c>
      <c r="BL161">
        <f t="shared" ca="1" si="187"/>
        <v>1</v>
      </c>
      <c r="BM161">
        <f t="shared" ca="1" si="188"/>
        <v>1</v>
      </c>
      <c r="BN161">
        <f t="shared" ca="1" si="189"/>
        <v>1</v>
      </c>
      <c r="BO161">
        <f t="shared" ca="1" si="190"/>
        <v>1</v>
      </c>
      <c r="BP161">
        <f t="shared" ca="1" si="191"/>
        <v>1</v>
      </c>
      <c r="BQ161">
        <f t="shared" ca="1" si="192"/>
        <v>1</v>
      </c>
      <c r="BR161">
        <f t="shared" ca="1" si="193"/>
        <v>1</v>
      </c>
      <c r="BU161">
        <f t="shared" ca="1" si="194"/>
        <v>19</v>
      </c>
      <c r="BV161">
        <f t="shared" ca="1" si="194"/>
        <v>19</v>
      </c>
      <c r="BW161">
        <f t="shared" ca="1" si="194"/>
        <v>19</v>
      </c>
      <c r="BX161">
        <f t="shared" ca="1" si="194"/>
        <v>19</v>
      </c>
      <c r="BY161">
        <f t="shared" ca="1" si="194"/>
        <v>19</v>
      </c>
      <c r="BZ161">
        <f t="shared" ca="1" si="195"/>
        <v>19</v>
      </c>
      <c r="CA161">
        <f t="shared" ca="1" si="196"/>
        <v>19</v>
      </c>
      <c r="CB161">
        <f t="shared" ca="1" si="197"/>
        <v>19</v>
      </c>
      <c r="CC161">
        <f t="shared" ca="1" si="198"/>
        <v>19</v>
      </c>
      <c r="CD161">
        <f t="shared" ca="1" si="199"/>
        <v>19</v>
      </c>
      <c r="CE161">
        <f t="shared" ca="1" si="200"/>
        <v>19</v>
      </c>
      <c r="CF161">
        <f t="shared" ca="1" si="201"/>
        <v>19</v>
      </c>
      <c r="CG161">
        <f t="shared" ca="1" si="202"/>
        <v>19</v>
      </c>
      <c r="CH161">
        <f t="shared" ca="1" si="203"/>
        <v>19</v>
      </c>
      <c r="CI161">
        <f t="shared" ca="1" si="204"/>
        <v>19</v>
      </c>
      <c r="CL161">
        <f t="shared" ca="1" si="164"/>
        <v>0</v>
      </c>
      <c r="CM161">
        <f t="shared" ca="1" si="164"/>
        <v>0</v>
      </c>
      <c r="CN161">
        <f t="shared" ca="1" si="164"/>
        <v>0</v>
      </c>
      <c r="CO161">
        <f t="shared" ca="1" si="163"/>
        <v>0</v>
      </c>
      <c r="CP161">
        <f t="shared" ca="1" si="163"/>
        <v>0</v>
      </c>
      <c r="CQ161">
        <f t="shared" ca="1" si="165"/>
        <v>0</v>
      </c>
      <c r="CR161">
        <f t="shared" ca="1" si="166"/>
        <v>0</v>
      </c>
      <c r="CS161">
        <f t="shared" ca="1" si="167"/>
        <v>0</v>
      </c>
      <c r="CT161">
        <f t="shared" ca="1" si="167"/>
        <v>0</v>
      </c>
      <c r="CU161">
        <f t="shared" ca="1" si="167"/>
        <v>0</v>
      </c>
      <c r="CV161">
        <f t="shared" ca="1" si="170"/>
        <v>0</v>
      </c>
      <c r="CW161">
        <f t="shared" ca="1" si="171"/>
        <v>0</v>
      </c>
      <c r="CX161">
        <f t="shared" ca="1" si="172"/>
        <v>0</v>
      </c>
      <c r="CY161">
        <f t="shared" ca="1" si="172"/>
        <v>0</v>
      </c>
      <c r="CZ161">
        <f t="shared" ca="1" si="172"/>
        <v>0</v>
      </c>
      <c r="DC161" cm="1">
        <f t="array" aca="1" ref="DC161" ca="1">IF(BD161,OFFSET(INDIRECT("'"&amp;DT$67&amp;"'!f1"),E161-1,),"")</f>
        <v>2.5430550277233102</v>
      </c>
      <c r="DD161" cm="1">
        <f t="array" aca="1" ref="DD161" ca="1">IF(BE161,OFFSET(INDIRECT("'"&amp;DU$67&amp;"'!f1"),F161-1,),"")</f>
        <v>29.009199098683801</v>
      </c>
      <c r="DE161" cm="1">
        <f t="array" aca="1" ref="DE161" ca="1">IF(BF161,OFFSET(INDIRECT("'"&amp;DV$67&amp;"'!f1"),G161-1,),"")</f>
        <v>10.284865289926501</v>
      </c>
      <c r="DF161" cm="1">
        <f t="array" aca="1" ref="DF161" ca="1">IF(BG161,OFFSET(INDIRECT("'"&amp;DW$67&amp;"'!f1"),H161-1,),"")</f>
        <v>123.825999446213</v>
      </c>
      <c r="DG161" cm="1">
        <f t="array" aca="1" ref="DG161" ca="1">IF(BH161,OFFSET(INDIRECT("'"&amp;DX$67&amp;"'!f1"),I161-1,),"")</f>
        <v>9.9574587251990998</v>
      </c>
      <c r="DH161" cm="1">
        <f t="array" aca="1" ref="DH161" ca="1">IF(BI161,OFFSET(INDIRECT("'"&amp;DY$67&amp;"'!f1"),J161-1,),"")</f>
        <v>2.5430550277233102</v>
      </c>
      <c r="DI161" cm="1">
        <f t="array" aca="1" ref="DI161" ca="1">IF(BJ161,OFFSET(INDIRECT("'"&amp;DZ$67&amp;"'!f1"),K161-1,),"")</f>
        <v>29.009199098683801</v>
      </c>
      <c r="DJ161" cm="1">
        <f t="array" aca="1" ref="DJ161" ca="1">IF(BK161,OFFSET(INDIRECT("'"&amp;EA$67&amp;"'!f1"),L161-1,),"")</f>
        <v>10.284865289926501</v>
      </c>
      <c r="DK161" cm="1">
        <f t="array" aca="1" ref="DK161" ca="1">IF(BL161,OFFSET(INDIRECT("'"&amp;EB$67&amp;"'!f1"),M161-1,),"")</f>
        <v>123.825999446213</v>
      </c>
      <c r="DL161" cm="1">
        <f t="array" aca="1" ref="DL161" ca="1">IF(BM161,OFFSET(INDIRECT("'"&amp;EC$67&amp;"'!f1"),N161-1,),"")</f>
        <v>9.9574587251990998</v>
      </c>
      <c r="DM161" cm="1">
        <f t="array" aca="1" ref="DM161" ca="1">IF(BN161,OFFSET(INDIRECT("'"&amp;ED$67&amp;"'!f1"),O161-1,),"")</f>
        <v>2.5430550277233102</v>
      </c>
      <c r="DN161" cm="1">
        <f t="array" aca="1" ref="DN161" ca="1">IF(BO161,OFFSET(INDIRECT("'"&amp;EE$67&amp;"'!f1"),P161-1,),"")</f>
        <v>29.009199098683801</v>
      </c>
      <c r="DO161" cm="1">
        <f t="array" aca="1" ref="DO161" ca="1">IF(BP161,OFFSET(INDIRECT("'"&amp;EF$67&amp;"'!f1"),Q161-1,),"")</f>
        <v>10.284865289926501</v>
      </c>
      <c r="DP161" cm="1">
        <f t="array" aca="1" ref="DP161" ca="1">IF(BQ161,OFFSET(INDIRECT("'"&amp;EG$67&amp;"'!f1"),R161-1,),"")</f>
        <v>123.825999446213</v>
      </c>
      <c r="DQ161" cm="1">
        <f t="array" aca="1" ref="DQ161" ca="1">IF(BR161,OFFSET(INDIRECT("'"&amp;EH$67&amp;"'!f1"),S161-1,),"")</f>
        <v>9.9574587251990998</v>
      </c>
      <c r="DT161" t="str" cm="1">
        <f t="array" aca="1" ref="DT161" ca="1">IF(CL161,OFFSET(INDIRECT("'"&amp;DT$67&amp;"'!f1"),E161-1,),"")</f>
        <v/>
      </c>
      <c r="DU161" t="str" cm="1">
        <f t="array" aca="1" ref="DU161" ca="1">IF(CM161,OFFSET(INDIRECT("'"&amp;DU$67&amp;"'!f1"),F161-1,),"")</f>
        <v/>
      </c>
      <c r="DV161" t="str" cm="1">
        <f t="array" aca="1" ref="DV161" ca="1">IF(CN161,OFFSET(INDIRECT("'"&amp;DV$67&amp;"'!f1"),G161-1,),"")</f>
        <v/>
      </c>
      <c r="DW161" t="str" cm="1">
        <f t="array" aca="1" ref="DW161" ca="1">IF(CO161,OFFSET(INDIRECT("'"&amp;DW$67&amp;"'!f1"),H161-1,),"")</f>
        <v/>
      </c>
      <c r="DX161" t="str" cm="1">
        <f t="array" aca="1" ref="DX161" ca="1">IF(CP161,OFFSET(INDIRECT("'"&amp;DX$67&amp;"'!f1"),I161-1,),"")</f>
        <v/>
      </c>
      <c r="DY161" t="str" cm="1">
        <f t="array" aca="1" ref="DY161" ca="1">IF(CQ161,OFFSET(INDIRECT("'"&amp;DY$67&amp;"'!f1"),J161-1,),"")</f>
        <v/>
      </c>
      <c r="DZ161" t="str" cm="1">
        <f t="array" aca="1" ref="DZ161" ca="1">IF(CR161,OFFSET(INDIRECT("'"&amp;DZ$67&amp;"'!f1"),K161-1,),"")</f>
        <v/>
      </c>
      <c r="EA161" t="str" cm="1">
        <f t="array" aca="1" ref="EA161" ca="1">IF(CS161,OFFSET(INDIRECT("'"&amp;EA$67&amp;"'!f1"),L161-1,),"")</f>
        <v/>
      </c>
      <c r="EB161" t="str" cm="1">
        <f t="array" aca="1" ref="EB161" ca="1">IF(CT161,OFFSET(INDIRECT("'"&amp;EB$67&amp;"'!f1"),M161-1,),"")</f>
        <v/>
      </c>
      <c r="EC161" t="str" cm="1">
        <f t="array" aca="1" ref="EC161" ca="1">IF(CU161,OFFSET(INDIRECT("'"&amp;EC$67&amp;"'!f1"),N161-1,),"")</f>
        <v/>
      </c>
      <c r="ED161" t="str" cm="1">
        <f t="array" aca="1" ref="ED161" ca="1">IF(CV161,OFFSET(INDIRECT("'"&amp;ED$67&amp;"'!f1"),O161-1,),"")</f>
        <v/>
      </c>
      <c r="EE161" t="str" cm="1">
        <f t="array" aca="1" ref="EE161" ca="1">IF(CW161,OFFSET(INDIRECT("'"&amp;EE$67&amp;"'!f1"),P161-1,),"")</f>
        <v/>
      </c>
      <c r="EF161" t="str" cm="1">
        <f t="array" aca="1" ref="EF161" ca="1">IF(CX161,OFFSET(INDIRECT("'"&amp;EF$67&amp;"'!f1"),Q161-1,),"")</f>
        <v/>
      </c>
      <c r="EG161" t="str" cm="1">
        <f t="array" aca="1" ref="EG161" ca="1">IF(CY161,OFFSET(INDIRECT("'"&amp;EG$67&amp;"'!f1"),R161-1,),"")</f>
        <v/>
      </c>
      <c r="EH161" t="str" cm="1">
        <f t="array" aca="1" ref="EH161" ca="1">IF(CZ161,OFFSET(INDIRECT("'"&amp;EH$67&amp;"'!f1"),S161-1,),"")</f>
        <v/>
      </c>
      <c r="EK161" cm="1">
        <f t="array" aca="1" ref="EK161" ca="1">IF(ISNA(E161),0,OFFSET(INDIRECT("'"&amp;EK$67&amp;"'!g1"),E161-1,)*CL161)</f>
        <v>0</v>
      </c>
      <c r="EL161" cm="1">
        <f t="array" aca="1" ref="EL161" ca="1">IF(ISNA(F161),0,OFFSET(INDIRECT("'"&amp;EL$67&amp;"'!g1"),F161-1,)*CM161)</f>
        <v>0</v>
      </c>
      <c r="EM161" cm="1">
        <f t="array" aca="1" ref="EM161" ca="1">IF(ISNA(G161),0,OFFSET(INDIRECT("'"&amp;EM$67&amp;"'!g1"),G161-1,)*CN161)</f>
        <v>0</v>
      </c>
      <c r="EN161" cm="1">
        <f t="array" aca="1" ref="EN161" ca="1">IF(ISNA(H161),0,OFFSET(INDIRECT("'"&amp;EN$67&amp;"'!g1"),H161-1,)*CO161)</f>
        <v>0</v>
      </c>
      <c r="EO161" cm="1">
        <f t="array" aca="1" ref="EO161" ca="1">IF(ISNA(I161),0,OFFSET(INDIRECT("'"&amp;EO$67&amp;"'!g1"),I161-1,)*CP161)</f>
        <v>0</v>
      </c>
      <c r="EP161" cm="1">
        <f t="array" aca="1" ref="EP161" ca="1">IF(ISNA(J161),0,OFFSET(INDIRECT("'"&amp;EP$67&amp;"'!g1"),J161-1,)*CQ161)</f>
        <v>0</v>
      </c>
      <c r="EQ161" cm="1">
        <f t="array" aca="1" ref="EQ161" ca="1">IF(ISNA(K161),0,OFFSET(INDIRECT("'"&amp;EQ$67&amp;"'!g1"),K161-1,)*CR161)</f>
        <v>0</v>
      </c>
      <c r="ER161" cm="1">
        <f t="array" aca="1" ref="ER161" ca="1">IF(ISNA(L161),0,OFFSET(INDIRECT("'"&amp;ER$67&amp;"'!g1"),L161-1,)*CS161)</f>
        <v>0</v>
      </c>
      <c r="ES161" cm="1">
        <f t="array" aca="1" ref="ES161" ca="1">IF(ISNA(M161),0,OFFSET(INDIRECT("'"&amp;ES$67&amp;"'!g1"),M161-1,)*CT161)</f>
        <v>0</v>
      </c>
      <c r="ET161" cm="1">
        <f t="array" aca="1" ref="ET161" ca="1">IF(ISNA(N161),0,OFFSET(INDIRECT("'"&amp;ET$67&amp;"'!g1"),N161-1,)*CU161)</f>
        <v>0</v>
      </c>
      <c r="EU161" cm="1">
        <f t="array" aca="1" ref="EU161" ca="1">IF(ISNA(O161),0,OFFSET(INDIRECT("'"&amp;EU$67&amp;"'!g1"),O161-1,)*CV161)</f>
        <v>0</v>
      </c>
      <c r="EV161" cm="1">
        <f t="array" aca="1" ref="EV161" ca="1">IF(ISNA(P161),0,OFFSET(INDIRECT("'"&amp;EV$67&amp;"'!g1"),P161-1,)*CW161)</f>
        <v>0</v>
      </c>
      <c r="EW161" cm="1">
        <f t="array" aca="1" ref="EW161" ca="1">IF(ISNA(Q161),0,OFFSET(INDIRECT("'"&amp;EW$67&amp;"'!g1"),Q161-1,)*CX161)</f>
        <v>0</v>
      </c>
      <c r="EX161" cm="1">
        <f t="array" aca="1" ref="EX161" ca="1">IF(ISNA(R161),0,OFFSET(INDIRECT("'"&amp;EX$67&amp;"'!g1"),R161-1,)*CY161)</f>
        <v>0</v>
      </c>
      <c r="EY161" cm="1">
        <f t="array" aca="1" ref="EY161" ca="1">IF(ISNA(S161),0,OFFSET(INDIRECT("'"&amp;EY$67&amp;"'!g1"),S161-1,)*CZ161)</f>
        <v>0</v>
      </c>
      <c r="FB161" s="10" cm="1">
        <f t="array" aca="1" ref="FB161" ca="1">IF(ISNA(E161),0,OFFSET(INDIRECT("'"&amp;EK$67&amp;"'!h1"),E161-1,))</f>
        <v>1</v>
      </c>
      <c r="FC161" s="10" cm="1">
        <f t="array" aca="1" ref="FC161" ca="1">IF(ISNA(F161),0,OFFSET(INDIRECT("'"&amp;EL$67&amp;"'!h1"),F161-1,))</f>
        <v>10000</v>
      </c>
      <c r="FD161" s="10" cm="1">
        <f t="array" aca="1" ref="FD161" ca="1">IF(ISNA(G161),0,OFFSET(INDIRECT("'"&amp;EM$67&amp;"'!h1"),G161-1,))</f>
        <v>10000</v>
      </c>
      <c r="FE161" s="10" cm="1">
        <f t="array" aca="1" ref="FE161" ca="1">IF(ISNA(H161),0,OFFSET(INDIRECT("'"&amp;EN$67&amp;"'!h1"),H161-1,))</f>
        <v>10000</v>
      </c>
      <c r="FF161" s="10" cm="1">
        <f t="array" aca="1" ref="FF161" ca="1">IF(ISNA(I161),0,OFFSET(INDIRECT("'"&amp;EO$67&amp;"'!h1"),I161-1,))</f>
        <v>10000</v>
      </c>
      <c r="FG161" s="10" cm="1">
        <f t="array" aca="1" ref="FG161" ca="1">IF(ISNA(J161),0,OFFSET(INDIRECT("'"&amp;EP$67&amp;"'!h1"),J161-1,))</f>
        <v>1</v>
      </c>
      <c r="FH161" s="10" cm="1">
        <f t="array" aca="1" ref="FH161" ca="1">IF(ISNA(K161),0,OFFSET(INDIRECT("'"&amp;EQ$67&amp;"'!h1"),K161-1,))</f>
        <v>10000</v>
      </c>
      <c r="FI161" s="10" cm="1">
        <f t="array" aca="1" ref="FI161" ca="1">IF(ISNA(L161),0,OFFSET(INDIRECT("'"&amp;ER$67&amp;"'!h1"),L161-1,))</f>
        <v>10000</v>
      </c>
      <c r="FJ161" s="10" cm="1">
        <f t="array" aca="1" ref="FJ161" ca="1">IF(ISNA(M161),0,OFFSET(INDIRECT("'"&amp;ES$67&amp;"'!h1"),M161-1,))</f>
        <v>10000</v>
      </c>
      <c r="FK161" s="10" cm="1">
        <f t="array" aca="1" ref="FK161" ca="1">IF(ISNA(N161),0,OFFSET(INDIRECT("'"&amp;ET$67&amp;"'!h1"),N161-1,))</f>
        <v>10000</v>
      </c>
      <c r="FL161" s="10" cm="1">
        <f t="array" aca="1" ref="FL161" ca="1">IF(ISNA(O161),0,OFFSET(INDIRECT("'"&amp;EU$67&amp;"'!h1"),O161-1,))</f>
        <v>1</v>
      </c>
      <c r="FM161" s="10" cm="1">
        <f t="array" aca="1" ref="FM161" ca="1">IF(ISNA(P161),0,OFFSET(INDIRECT("'"&amp;EV$67&amp;"'!h1"),P161-1,))</f>
        <v>10000</v>
      </c>
      <c r="FN161" s="10" cm="1">
        <f t="array" aca="1" ref="FN161" ca="1">IF(ISNA(Q161),0,OFFSET(INDIRECT("'"&amp;EW$67&amp;"'!h1"),Q161-1,))</f>
        <v>10000</v>
      </c>
      <c r="FO161" s="10" cm="1">
        <f t="array" aca="1" ref="FO161" ca="1">IF(ISNA(R161),0,OFFSET(INDIRECT("'"&amp;EX$67&amp;"'!h1"),R161-1,))</f>
        <v>10000</v>
      </c>
      <c r="FP161" s="10" cm="1">
        <f t="array" aca="1" ref="FP161" ca="1">IF(ISNA(S161),0,OFFSET(INDIRECT("'"&amp;EY$67&amp;"'!h1"),S161-1,))</f>
        <v>10000</v>
      </c>
      <c r="FQ161" s="10"/>
      <c r="FS161">
        <f t="shared" ca="1" si="160"/>
        <v>88</v>
      </c>
      <c r="FT161" t="e">
        <f t="shared" ca="1" si="156"/>
        <v>#N/A</v>
      </c>
      <c r="FU161" t="e">
        <f t="shared" ca="1" si="157"/>
        <v>#N/A</v>
      </c>
      <c r="FV161" t="e">
        <f t="shared" ca="1" si="158"/>
        <v>#N/A</v>
      </c>
      <c r="FW161" s="4" t="e">
        <f t="shared" ca="1" si="161"/>
        <v>#N/A</v>
      </c>
      <c r="FX161" s="5" t="e">
        <f t="shared" ca="1" si="162"/>
        <v>#N/A</v>
      </c>
    </row>
    <row r="162" spans="1:180" x14ac:dyDescent="0.2">
      <c r="A162" t="str" cm="1">
        <f t="array" aca="1" ref="A162" ca="1">INDIRECT($A$67&amp;"!A"&amp;ROW(C162)+$B$65)</f>
        <v>[[89,3,19]]</v>
      </c>
      <c r="B162" cm="1">
        <f t="array" aca="1" ref="B162" ca="1">INDIRECT($A$67&amp;"!b"&amp;ROW(C162)+$B$65)</f>
        <v>89</v>
      </c>
      <c r="C162">
        <f t="shared" ca="1" si="159"/>
        <v>19</v>
      </c>
      <c r="D162">
        <f>best!D122</f>
        <v>19</v>
      </c>
      <c r="E162">
        <f t="shared" ca="1" si="206"/>
        <v>119</v>
      </c>
      <c r="F162">
        <f t="shared" ca="1" si="206"/>
        <v>119</v>
      </c>
      <c r="G162">
        <f t="shared" ca="1" si="206"/>
        <v>119</v>
      </c>
      <c r="H162">
        <f t="shared" ca="1" si="206"/>
        <v>111</v>
      </c>
      <c r="I162">
        <f t="shared" ca="1" si="206"/>
        <v>120</v>
      </c>
      <c r="J162">
        <f t="shared" ca="1" si="206"/>
        <v>119</v>
      </c>
      <c r="K162">
        <f t="shared" ca="1" si="206"/>
        <v>119</v>
      </c>
      <c r="L162">
        <f t="shared" ca="1" si="206"/>
        <v>119</v>
      </c>
      <c r="M162">
        <f t="shared" ca="1" si="206"/>
        <v>111</v>
      </c>
      <c r="N162">
        <f t="shared" ca="1" si="206"/>
        <v>120</v>
      </c>
      <c r="O162">
        <f t="shared" ca="1" si="206"/>
        <v>119</v>
      </c>
      <c r="P162">
        <f t="shared" ca="1" si="206"/>
        <v>119</v>
      </c>
      <c r="Q162">
        <f t="shared" ca="1" si="206"/>
        <v>119</v>
      </c>
      <c r="R162">
        <f t="shared" ca="1" si="206"/>
        <v>111</v>
      </c>
      <c r="S162">
        <f t="shared" ca="1" si="206"/>
        <v>120</v>
      </c>
      <c r="V162" cm="1">
        <f t="array" aca="1" ref="V162" ca="1">IF(ISNA(E162),,OFFSET(INDIRECT("'"&amp;V$67&amp;"'!d1"),E162-1,))</f>
        <v>19</v>
      </c>
      <c r="W162" cm="1">
        <f t="array" aca="1" ref="W162" ca="1">IF(ISNA(F162),,OFFSET(INDIRECT("'"&amp;W$67&amp;"'!d1"),F162-1,))</f>
        <v>19</v>
      </c>
      <c r="X162" cm="1">
        <f t="array" aca="1" ref="X162" ca="1">IF(ISNA(G162),,OFFSET(INDIRECT("'"&amp;X$67&amp;"'!d1"),G162-1,))</f>
        <v>19</v>
      </c>
      <c r="Y162" cm="1">
        <f t="array" aca="1" ref="Y162" ca="1">IF(ISNA(H162),,OFFSET(INDIRECT("'"&amp;Y$67&amp;"'!d1"),H162-1,))</f>
        <v>20</v>
      </c>
      <c r="Z162" cm="1">
        <f t="array" aca="1" ref="Z162" ca="1">IF(ISNA(I162),,OFFSET(INDIRECT("'"&amp;Z$67&amp;"'!d1"),I162-1,))</f>
        <v>19</v>
      </c>
      <c r="AA162" cm="1">
        <f t="array" aca="1" ref="AA162" ca="1">IF(ISNA(J162),,OFFSET(INDIRECT("'"&amp;AA$67&amp;"'!d1"),J162-1,))</f>
        <v>19</v>
      </c>
      <c r="AB162" cm="1">
        <f t="array" aca="1" ref="AB162" ca="1">IF(ISNA(K162),,OFFSET(INDIRECT("'"&amp;AB$67&amp;"'!d1"),K162-1,))</f>
        <v>19</v>
      </c>
      <c r="AC162" cm="1">
        <f t="array" aca="1" ref="AC162" ca="1">IF(ISNA(L162),,OFFSET(INDIRECT("'"&amp;AC$67&amp;"'!d1"),L162-1,))</f>
        <v>19</v>
      </c>
      <c r="AD162" cm="1">
        <f t="array" aca="1" ref="AD162" ca="1">IF(ISNA(M162),,OFFSET(INDIRECT("'"&amp;AD$67&amp;"'!d1"),M162-1,))</f>
        <v>20</v>
      </c>
      <c r="AE162" cm="1">
        <f t="array" aca="1" ref="AE162" ca="1">IF(ISNA(N162),,OFFSET(INDIRECT("'"&amp;AE$67&amp;"'!d1"),N162-1,))</f>
        <v>19</v>
      </c>
      <c r="AF162" cm="1">
        <f t="array" aca="1" ref="AF162" ca="1">IF(ISNA(O162),,OFFSET(INDIRECT("'"&amp;AF$67&amp;"'!d1"),O162-1,))</f>
        <v>19</v>
      </c>
      <c r="AG162" cm="1">
        <f t="array" aca="1" ref="AG162" ca="1">IF(ISNA(P162),,OFFSET(INDIRECT("'"&amp;AG$67&amp;"'!d1"),P162-1,))</f>
        <v>19</v>
      </c>
      <c r="AH162" cm="1">
        <f t="array" aca="1" ref="AH162" ca="1">IF(ISNA(Q162),,OFFSET(INDIRECT("'"&amp;AH$67&amp;"'!d1"),Q162-1,))</f>
        <v>19</v>
      </c>
      <c r="AI162" cm="1">
        <f t="array" aca="1" ref="AI162" ca="1">IF(ISNA(R162),,OFFSET(INDIRECT("'"&amp;AI$67&amp;"'!d1"),R162-1,))</f>
        <v>20</v>
      </c>
      <c r="AJ162" cm="1">
        <f t="array" aca="1" ref="AJ162" ca="1">IF(ISNA(S162),,OFFSET(INDIRECT("'"&amp;AJ$67&amp;"'!d1"),S162-1,))</f>
        <v>19</v>
      </c>
      <c r="AM162">
        <f t="shared" ca="1" si="169"/>
        <v>0</v>
      </c>
      <c r="AN162">
        <f t="shared" ca="1" si="169"/>
        <v>0</v>
      </c>
      <c r="AO162">
        <f t="shared" ca="1" si="169"/>
        <v>0</v>
      </c>
      <c r="AP162">
        <f t="shared" ca="1" si="169"/>
        <v>0</v>
      </c>
      <c r="AQ162">
        <f t="shared" ca="1" si="169"/>
        <v>0</v>
      </c>
      <c r="AR162">
        <f t="shared" ca="1" si="173"/>
        <v>0</v>
      </c>
      <c r="AS162">
        <f t="shared" ca="1" si="174"/>
        <v>0</v>
      </c>
      <c r="AT162">
        <f t="shared" ca="1" si="175"/>
        <v>0</v>
      </c>
      <c r="AU162">
        <f t="shared" ca="1" si="176"/>
        <v>0</v>
      </c>
      <c r="AV162">
        <f t="shared" ca="1" si="177"/>
        <v>0</v>
      </c>
      <c r="AW162">
        <f t="shared" ca="1" si="178"/>
        <v>0</v>
      </c>
      <c r="AX162">
        <f t="shared" ca="1" si="179"/>
        <v>0</v>
      </c>
      <c r="AY162">
        <f t="shared" ca="1" si="180"/>
        <v>0</v>
      </c>
      <c r="AZ162">
        <f t="shared" ca="1" si="181"/>
        <v>0</v>
      </c>
      <c r="BA162">
        <f t="shared" ca="1" si="182"/>
        <v>0</v>
      </c>
      <c r="BD162">
        <f t="shared" ca="1" si="183"/>
        <v>1</v>
      </c>
      <c r="BE162">
        <f t="shared" ca="1" si="183"/>
        <v>1</v>
      </c>
      <c r="BF162">
        <f t="shared" ca="1" si="183"/>
        <v>1</v>
      </c>
      <c r="BG162">
        <f t="shared" ca="1" si="183"/>
        <v>1</v>
      </c>
      <c r="BH162">
        <f t="shared" ca="1" si="183"/>
        <v>1</v>
      </c>
      <c r="BI162">
        <f t="shared" ca="1" si="184"/>
        <v>1</v>
      </c>
      <c r="BJ162">
        <f t="shared" ca="1" si="185"/>
        <v>1</v>
      </c>
      <c r="BK162">
        <f t="shared" ca="1" si="186"/>
        <v>1</v>
      </c>
      <c r="BL162">
        <f t="shared" ca="1" si="187"/>
        <v>1</v>
      </c>
      <c r="BM162">
        <f t="shared" ca="1" si="188"/>
        <v>1</v>
      </c>
      <c r="BN162">
        <f t="shared" ca="1" si="189"/>
        <v>1</v>
      </c>
      <c r="BO162">
        <f t="shared" ca="1" si="190"/>
        <v>1</v>
      </c>
      <c r="BP162">
        <f t="shared" ca="1" si="191"/>
        <v>1</v>
      </c>
      <c r="BQ162">
        <f t="shared" ca="1" si="192"/>
        <v>1</v>
      </c>
      <c r="BR162">
        <f t="shared" ca="1" si="193"/>
        <v>1</v>
      </c>
      <c r="BU162">
        <f t="shared" ca="1" si="194"/>
        <v>19</v>
      </c>
      <c r="BV162">
        <f t="shared" ca="1" si="194"/>
        <v>19</v>
      </c>
      <c r="BW162">
        <f t="shared" ca="1" si="194"/>
        <v>19</v>
      </c>
      <c r="BX162">
        <f t="shared" ca="1" si="194"/>
        <v>20</v>
      </c>
      <c r="BY162">
        <f t="shared" ca="1" si="194"/>
        <v>19</v>
      </c>
      <c r="BZ162">
        <f t="shared" ca="1" si="195"/>
        <v>19</v>
      </c>
      <c r="CA162">
        <f t="shared" ca="1" si="196"/>
        <v>19</v>
      </c>
      <c r="CB162">
        <f t="shared" ca="1" si="197"/>
        <v>19</v>
      </c>
      <c r="CC162">
        <f t="shared" ca="1" si="198"/>
        <v>20</v>
      </c>
      <c r="CD162">
        <f t="shared" ca="1" si="199"/>
        <v>19</v>
      </c>
      <c r="CE162">
        <f t="shared" ca="1" si="200"/>
        <v>19</v>
      </c>
      <c r="CF162">
        <f t="shared" ca="1" si="201"/>
        <v>19</v>
      </c>
      <c r="CG162">
        <f t="shared" ca="1" si="202"/>
        <v>19</v>
      </c>
      <c r="CH162">
        <f t="shared" ca="1" si="203"/>
        <v>20</v>
      </c>
      <c r="CI162">
        <f t="shared" ca="1" si="204"/>
        <v>19</v>
      </c>
      <c r="CL162">
        <f t="shared" ca="1" si="164"/>
        <v>1</v>
      </c>
      <c r="CM162">
        <f t="shared" ca="1" si="164"/>
        <v>1</v>
      </c>
      <c r="CN162">
        <f t="shared" ca="1" si="164"/>
        <v>1</v>
      </c>
      <c r="CO162">
        <f t="shared" ca="1" si="163"/>
        <v>0</v>
      </c>
      <c r="CP162">
        <f t="shared" ca="1" si="163"/>
        <v>1</v>
      </c>
      <c r="CQ162">
        <f t="shared" ca="1" si="165"/>
        <v>1</v>
      </c>
      <c r="CR162">
        <f t="shared" ca="1" si="166"/>
        <v>1</v>
      </c>
      <c r="CS162">
        <f t="shared" ca="1" si="167"/>
        <v>1</v>
      </c>
      <c r="CT162">
        <f t="shared" ca="1" si="167"/>
        <v>0</v>
      </c>
      <c r="CU162">
        <f t="shared" ca="1" si="167"/>
        <v>1</v>
      </c>
      <c r="CV162">
        <f t="shared" ca="1" si="170"/>
        <v>1</v>
      </c>
      <c r="CW162">
        <f t="shared" ca="1" si="171"/>
        <v>1</v>
      </c>
      <c r="CX162">
        <f t="shared" ca="1" si="172"/>
        <v>1</v>
      </c>
      <c r="CY162">
        <f t="shared" ca="1" si="172"/>
        <v>0</v>
      </c>
      <c r="CZ162">
        <f t="shared" ca="1" si="172"/>
        <v>1</v>
      </c>
      <c r="DC162" cm="1">
        <f t="array" aca="1" ref="DC162" ca="1">IF(BD162,OFFSET(INDIRECT("'"&amp;DT$67&amp;"'!f1"),E162-1,),"")</f>
        <v>2.5779232699424002</v>
      </c>
      <c r="DD162" cm="1">
        <f t="array" aca="1" ref="DD162" ca="1">IF(BE162,OFFSET(INDIRECT("'"&amp;DU$67&amp;"'!f1"),F162-1,),"")</f>
        <v>28.4944555088877</v>
      </c>
      <c r="DE162" cm="1">
        <f t="array" aca="1" ref="DE162" ca="1">IF(BF162,OFFSET(INDIRECT("'"&amp;DV$67&amp;"'!f1"),G162-1,),"")</f>
        <v>10.079297141171899</v>
      </c>
      <c r="DF162" cm="1">
        <f t="array" aca="1" ref="DF162" ca="1">IF(BG162,OFFSET(INDIRECT("'"&amp;DW$67&amp;"'!f1"),H162-1,),"")</f>
        <v>125.042472712695</v>
      </c>
      <c r="DG162" cm="1">
        <f t="array" aca="1" ref="DG162" ca="1">IF(BH162,OFFSET(INDIRECT("'"&amp;DX$67&amp;"'!f1"),I162-1,),"")</f>
        <v>9.8041841574013198</v>
      </c>
      <c r="DH162" cm="1">
        <f t="array" aca="1" ref="DH162" ca="1">IF(BI162,OFFSET(INDIRECT("'"&amp;DY$67&amp;"'!f1"),J162-1,),"")</f>
        <v>2.5779232699424002</v>
      </c>
      <c r="DI162" cm="1">
        <f t="array" aca="1" ref="DI162" ca="1">IF(BJ162,OFFSET(INDIRECT("'"&amp;DZ$67&amp;"'!f1"),K162-1,),"")</f>
        <v>28.4944555088877</v>
      </c>
      <c r="DJ162" cm="1">
        <f t="array" aca="1" ref="DJ162" ca="1">IF(BK162,OFFSET(INDIRECT("'"&amp;EA$67&amp;"'!f1"),L162-1,),"")</f>
        <v>10.079297141171899</v>
      </c>
      <c r="DK162" cm="1">
        <f t="array" aca="1" ref="DK162" ca="1">IF(BL162,OFFSET(INDIRECT("'"&amp;EB$67&amp;"'!f1"),M162-1,),"")</f>
        <v>125.042472712695</v>
      </c>
      <c r="DL162" cm="1">
        <f t="array" aca="1" ref="DL162" ca="1">IF(BM162,OFFSET(INDIRECT("'"&amp;EC$67&amp;"'!f1"),N162-1,),"")</f>
        <v>9.8041841574013198</v>
      </c>
      <c r="DM162" cm="1">
        <f t="array" aca="1" ref="DM162" ca="1">IF(BN162,OFFSET(INDIRECT("'"&amp;ED$67&amp;"'!f1"),O162-1,),"")</f>
        <v>2.5779232699424002</v>
      </c>
      <c r="DN162" cm="1">
        <f t="array" aca="1" ref="DN162" ca="1">IF(BO162,OFFSET(INDIRECT("'"&amp;EE$67&amp;"'!f1"),P162-1,),"")</f>
        <v>28.4944555088877</v>
      </c>
      <c r="DO162" cm="1">
        <f t="array" aca="1" ref="DO162" ca="1">IF(BP162,OFFSET(INDIRECT("'"&amp;EF$67&amp;"'!f1"),Q162-1,),"")</f>
        <v>10.079297141171899</v>
      </c>
      <c r="DP162" cm="1">
        <f t="array" aca="1" ref="DP162" ca="1">IF(BQ162,OFFSET(INDIRECT("'"&amp;EG$67&amp;"'!f1"),R162-1,),"")</f>
        <v>125.042472712695</v>
      </c>
      <c r="DQ162" cm="1">
        <f t="array" aca="1" ref="DQ162" ca="1">IF(BR162,OFFSET(INDIRECT("'"&amp;EH$67&amp;"'!f1"),S162-1,),"")</f>
        <v>9.8041841574013198</v>
      </c>
      <c r="DT162" cm="1">
        <f t="array" aca="1" ref="DT162" ca="1">IF(CL162,OFFSET(INDIRECT("'"&amp;DT$67&amp;"'!f1"),E162-1,),"")</f>
        <v>2.5779232699424002</v>
      </c>
      <c r="DU162" cm="1">
        <f t="array" aca="1" ref="DU162" ca="1">IF(CM162,OFFSET(INDIRECT("'"&amp;DU$67&amp;"'!f1"),F162-1,),"")</f>
        <v>28.4944555088877</v>
      </c>
      <c r="DV162" cm="1">
        <f t="array" aca="1" ref="DV162" ca="1">IF(CN162,OFFSET(INDIRECT("'"&amp;DV$67&amp;"'!f1"),G162-1,),"")</f>
        <v>10.079297141171899</v>
      </c>
      <c r="DW162" t="str" cm="1">
        <f t="array" aca="1" ref="DW162" ca="1">IF(CO162,OFFSET(INDIRECT("'"&amp;DW$67&amp;"'!f1"),H162-1,),"")</f>
        <v/>
      </c>
      <c r="DX162" cm="1">
        <f t="array" aca="1" ref="DX162" ca="1">IF(CP162,OFFSET(INDIRECT("'"&amp;DX$67&amp;"'!f1"),I162-1,),"")</f>
        <v>9.8041841574013198</v>
      </c>
      <c r="DY162" cm="1">
        <f t="array" aca="1" ref="DY162" ca="1">IF(CQ162,OFFSET(INDIRECT("'"&amp;DY$67&amp;"'!f1"),J162-1,),"")</f>
        <v>2.5779232699424002</v>
      </c>
      <c r="DZ162" cm="1">
        <f t="array" aca="1" ref="DZ162" ca="1">IF(CR162,OFFSET(INDIRECT("'"&amp;DZ$67&amp;"'!f1"),K162-1,),"")</f>
        <v>28.4944555088877</v>
      </c>
      <c r="EA162" cm="1">
        <f t="array" aca="1" ref="EA162" ca="1">IF(CS162,OFFSET(INDIRECT("'"&amp;EA$67&amp;"'!f1"),L162-1,),"")</f>
        <v>10.079297141171899</v>
      </c>
      <c r="EB162" t="str" cm="1">
        <f t="array" aca="1" ref="EB162" ca="1">IF(CT162,OFFSET(INDIRECT("'"&amp;EB$67&amp;"'!f1"),M162-1,),"")</f>
        <v/>
      </c>
      <c r="EC162" cm="1">
        <f t="array" aca="1" ref="EC162" ca="1">IF(CU162,OFFSET(INDIRECT("'"&amp;EC$67&amp;"'!f1"),N162-1,),"")</f>
        <v>9.8041841574013198</v>
      </c>
      <c r="ED162" cm="1">
        <f t="array" aca="1" ref="ED162" ca="1">IF(CV162,OFFSET(INDIRECT("'"&amp;ED$67&amp;"'!f1"),O162-1,),"")</f>
        <v>2.5779232699424002</v>
      </c>
      <c r="EE162" cm="1">
        <f t="array" aca="1" ref="EE162" ca="1">IF(CW162,OFFSET(INDIRECT("'"&amp;EE$67&amp;"'!f1"),P162-1,),"")</f>
        <v>28.4944555088877</v>
      </c>
      <c r="EF162" cm="1">
        <f t="array" aca="1" ref="EF162" ca="1">IF(CX162,OFFSET(INDIRECT("'"&amp;EF$67&amp;"'!f1"),Q162-1,),"")</f>
        <v>10.079297141171899</v>
      </c>
      <c r="EG162" t="str" cm="1">
        <f t="array" aca="1" ref="EG162" ca="1">IF(CY162,OFFSET(INDIRECT("'"&amp;EG$67&amp;"'!f1"),R162-1,),"")</f>
        <v/>
      </c>
      <c r="EH162" cm="1">
        <f t="array" aca="1" ref="EH162" ca="1">IF(CZ162,OFFSET(INDIRECT("'"&amp;EH$67&amp;"'!f1"),S162-1,),"")</f>
        <v>9.8041841574013198</v>
      </c>
      <c r="EK162" cm="1">
        <f t="array" aca="1" ref="EK162" ca="1">IF(ISNA(E162),0,OFFSET(INDIRECT("'"&amp;EK$67&amp;"'!g1"),E162-1,)*CL162)</f>
        <v>1</v>
      </c>
      <c r="EL162" cm="1">
        <f t="array" aca="1" ref="EL162" ca="1">IF(ISNA(F162),0,OFFSET(INDIRECT("'"&amp;EL$67&amp;"'!g1"),F162-1,)*CM162)</f>
        <v>3</v>
      </c>
      <c r="EM162" cm="1">
        <f t="array" aca="1" ref="EM162" ca="1">IF(ISNA(G162),0,OFFSET(INDIRECT("'"&amp;EM$67&amp;"'!g1"),G162-1,)*CN162)</f>
        <v>4</v>
      </c>
      <c r="EN162" cm="1">
        <f t="array" aca="1" ref="EN162" ca="1">IF(ISNA(H162),0,OFFSET(INDIRECT("'"&amp;EN$67&amp;"'!g1"),H162-1,)*CO162)</f>
        <v>0</v>
      </c>
      <c r="EO162" cm="1">
        <f t="array" aca="1" ref="EO162" ca="1">IF(ISNA(I162),0,OFFSET(INDIRECT("'"&amp;EO$67&amp;"'!g1"),I162-1,)*CP162)</f>
        <v>1611</v>
      </c>
      <c r="EP162" cm="1">
        <f t="array" aca="1" ref="EP162" ca="1">IF(ISNA(J162),0,OFFSET(INDIRECT("'"&amp;EP$67&amp;"'!g1"),J162-1,)*CQ162)</f>
        <v>1</v>
      </c>
      <c r="EQ162" cm="1">
        <f t="array" aca="1" ref="EQ162" ca="1">IF(ISNA(K162),0,OFFSET(INDIRECT("'"&amp;EQ$67&amp;"'!g1"),K162-1,)*CR162)</f>
        <v>3</v>
      </c>
      <c r="ER162" cm="1">
        <f t="array" aca="1" ref="ER162" ca="1">IF(ISNA(L162),0,OFFSET(INDIRECT("'"&amp;ER$67&amp;"'!g1"),L162-1,)*CS162)</f>
        <v>4</v>
      </c>
      <c r="ES162" cm="1">
        <f t="array" aca="1" ref="ES162" ca="1">IF(ISNA(M162),0,OFFSET(INDIRECT("'"&amp;ES$67&amp;"'!g1"),M162-1,)*CT162)</f>
        <v>0</v>
      </c>
      <c r="ET162" cm="1">
        <f t="array" aca="1" ref="ET162" ca="1">IF(ISNA(N162),0,OFFSET(INDIRECT("'"&amp;ET$67&amp;"'!g1"),N162-1,)*CU162)</f>
        <v>1611</v>
      </c>
      <c r="EU162" cm="1">
        <f t="array" aca="1" ref="EU162" ca="1">IF(ISNA(O162),0,OFFSET(INDIRECT("'"&amp;EU$67&amp;"'!g1"),O162-1,)*CV162)</f>
        <v>1</v>
      </c>
      <c r="EV162" cm="1">
        <f t="array" aca="1" ref="EV162" ca="1">IF(ISNA(P162),0,OFFSET(INDIRECT("'"&amp;EV$67&amp;"'!g1"),P162-1,)*CW162)</f>
        <v>3</v>
      </c>
      <c r="EW162" cm="1">
        <f t="array" aca="1" ref="EW162" ca="1">IF(ISNA(Q162),0,OFFSET(INDIRECT("'"&amp;EW$67&amp;"'!g1"),Q162-1,)*CX162)</f>
        <v>4</v>
      </c>
      <c r="EX162" cm="1">
        <f t="array" aca="1" ref="EX162" ca="1">IF(ISNA(R162),0,OFFSET(INDIRECT("'"&amp;EX$67&amp;"'!g1"),R162-1,)*CY162)</f>
        <v>0</v>
      </c>
      <c r="EY162" cm="1">
        <f t="array" aca="1" ref="EY162" ca="1">IF(ISNA(S162),0,OFFSET(INDIRECT("'"&amp;EY$67&amp;"'!g1"),S162-1,)*CZ162)</f>
        <v>1611</v>
      </c>
      <c r="FB162" s="10" cm="1">
        <f t="array" aca="1" ref="FB162" ca="1">IF(ISNA(E162),0,OFFSET(INDIRECT("'"&amp;EK$67&amp;"'!h1"),E162-1,))</f>
        <v>1</v>
      </c>
      <c r="FC162" s="10" cm="1">
        <f t="array" aca="1" ref="FC162" ca="1">IF(ISNA(F162),0,OFFSET(INDIRECT("'"&amp;EL$67&amp;"'!h1"),F162-1,))</f>
        <v>10000</v>
      </c>
      <c r="FD162" s="10" cm="1">
        <f t="array" aca="1" ref="FD162" ca="1">IF(ISNA(G162),0,OFFSET(INDIRECT("'"&amp;EM$67&amp;"'!h1"),G162-1,))</f>
        <v>10000</v>
      </c>
      <c r="FE162" s="10" cm="1">
        <f t="array" aca="1" ref="FE162" ca="1">IF(ISNA(H162),0,OFFSET(INDIRECT("'"&amp;EN$67&amp;"'!h1"),H162-1,))</f>
        <v>10000</v>
      </c>
      <c r="FF162" s="10" cm="1">
        <f t="array" aca="1" ref="FF162" ca="1">IF(ISNA(I162),0,OFFSET(INDIRECT("'"&amp;EO$67&amp;"'!h1"),I162-1,))</f>
        <v>10000</v>
      </c>
      <c r="FG162" s="10" cm="1">
        <f t="array" aca="1" ref="FG162" ca="1">IF(ISNA(J162),0,OFFSET(INDIRECT("'"&amp;EP$67&amp;"'!h1"),J162-1,))</f>
        <v>1</v>
      </c>
      <c r="FH162" s="10" cm="1">
        <f t="array" aca="1" ref="FH162" ca="1">IF(ISNA(K162),0,OFFSET(INDIRECT("'"&amp;EQ$67&amp;"'!h1"),K162-1,))</f>
        <v>10000</v>
      </c>
      <c r="FI162" s="10" cm="1">
        <f t="array" aca="1" ref="FI162" ca="1">IF(ISNA(L162),0,OFFSET(INDIRECT("'"&amp;ER$67&amp;"'!h1"),L162-1,))</f>
        <v>10000</v>
      </c>
      <c r="FJ162" s="10" cm="1">
        <f t="array" aca="1" ref="FJ162" ca="1">IF(ISNA(M162),0,OFFSET(INDIRECT("'"&amp;ES$67&amp;"'!h1"),M162-1,))</f>
        <v>10000</v>
      </c>
      <c r="FK162" s="10" cm="1">
        <f t="array" aca="1" ref="FK162" ca="1">IF(ISNA(N162),0,OFFSET(INDIRECT("'"&amp;ET$67&amp;"'!h1"),N162-1,))</f>
        <v>10000</v>
      </c>
      <c r="FL162" s="10" cm="1">
        <f t="array" aca="1" ref="FL162" ca="1">IF(ISNA(O162),0,OFFSET(INDIRECT("'"&amp;EU$67&amp;"'!h1"),O162-1,))</f>
        <v>1</v>
      </c>
      <c r="FM162" s="10" cm="1">
        <f t="array" aca="1" ref="FM162" ca="1">IF(ISNA(P162),0,OFFSET(INDIRECT("'"&amp;EV$67&amp;"'!h1"),P162-1,))</f>
        <v>10000</v>
      </c>
      <c r="FN162" s="10" cm="1">
        <f t="array" aca="1" ref="FN162" ca="1">IF(ISNA(Q162),0,OFFSET(INDIRECT("'"&amp;EW$67&amp;"'!h1"),Q162-1,))</f>
        <v>10000</v>
      </c>
      <c r="FO162" s="10" cm="1">
        <f t="array" aca="1" ref="FO162" ca="1">IF(ISNA(R162),0,OFFSET(INDIRECT("'"&amp;EX$67&amp;"'!h1"),R162-1,))</f>
        <v>10000</v>
      </c>
      <c r="FP162" s="10" cm="1">
        <f t="array" aca="1" ref="FP162" ca="1">IF(ISNA(S162),0,OFFSET(INDIRECT("'"&amp;EY$67&amp;"'!h1"),S162-1,))</f>
        <v>10000</v>
      </c>
      <c r="FQ162" s="10"/>
      <c r="FS162">
        <f t="shared" ca="1" si="160"/>
        <v>89</v>
      </c>
      <c r="FT162" t="e">
        <f t="shared" ca="1" si="156"/>
        <v>#N/A</v>
      </c>
      <c r="FU162" t="e">
        <f t="shared" ca="1" si="157"/>
        <v>#N/A</v>
      </c>
      <c r="FV162" t="e">
        <f t="shared" ca="1" si="158"/>
        <v>#N/A</v>
      </c>
      <c r="FW162" s="4" t="e">
        <f t="shared" ca="1" si="161"/>
        <v>#N/A</v>
      </c>
      <c r="FX162" s="5" t="e">
        <f t="shared" ca="1" si="162"/>
        <v>#N/A</v>
      </c>
    </row>
    <row r="163" spans="1:180" x14ac:dyDescent="0.2">
      <c r="A163" t="str" cm="1">
        <f t="array" aca="1" ref="A163" ca="1">INDIRECT($A$67&amp;"!A"&amp;ROW(C163)+$B$65)</f>
        <v>[[90,3,19]]</v>
      </c>
      <c r="B163" cm="1">
        <f t="array" aca="1" ref="B163" ca="1">INDIRECT($A$67&amp;"!b"&amp;ROW(C163)+$B$65)</f>
        <v>90</v>
      </c>
      <c r="C163">
        <f t="shared" ca="1" si="159"/>
        <v>19</v>
      </c>
      <c r="D163">
        <f>best!D123</f>
        <v>21</v>
      </c>
      <c r="E163">
        <f t="shared" ca="1" si="206"/>
        <v>120</v>
      </c>
      <c r="F163">
        <f t="shared" ca="1" si="206"/>
        <v>120</v>
      </c>
      <c r="G163">
        <f t="shared" ca="1" si="206"/>
        <v>120</v>
      </c>
      <c r="H163">
        <f t="shared" ca="1" si="206"/>
        <v>112</v>
      </c>
      <c r="I163">
        <f t="shared" ca="1" si="206"/>
        <v>121</v>
      </c>
      <c r="J163">
        <f t="shared" ca="1" si="206"/>
        <v>120</v>
      </c>
      <c r="K163">
        <f t="shared" ca="1" si="206"/>
        <v>120</v>
      </c>
      <c r="L163">
        <f t="shared" ca="1" si="206"/>
        <v>120</v>
      </c>
      <c r="M163">
        <f t="shared" ca="1" si="206"/>
        <v>112</v>
      </c>
      <c r="N163">
        <f t="shared" ca="1" si="206"/>
        <v>121</v>
      </c>
      <c r="O163">
        <f t="shared" ca="1" si="206"/>
        <v>120</v>
      </c>
      <c r="P163">
        <f t="shared" ca="1" si="206"/>
        <v>120</v>
      </c>
      <c r="Q163">
        <f t="shared" ca="1" si="206"/>
        <v>120</v>
      </c>
      <c r="R163">
        <f t="shared" ca="1" si="206"/>
        <v>112</v>
      </c>
      <c r="S163">
        <f t="shared" ca="1" si="206"/>
        <v>121</v>
      </c>
      <c r="V163" cm="1">
        <f t="array" aca="1" ref="V163" ca="1">IF(ISNA(E163),,OFFSET(INDIRECT("'"&amp;V$67&amp;"'!d1"),E163-1,))</f>
        <v>19</v>
      </c>
      <c r="W163" cm="1">
        <f t="array" aca="1" ref="W163" ca="1">IF(ISNA(F163),,OFFSET(INDIRECT("'"&amp;W$67&amp;"'!d1"),F163-1,))</f>
        <v>19</v>
      </c>
      <c r="X163" cm="1">
        <f t="array" aca="1" ref="X163" ca="1">IF(ISNA(G163),,OFFSET(INDIRECT("'"&amp;X$67&amp;"'!d1"),G163-1,))</f>
        <v>19</v>
      </c>
      <c r="Y163" cm="1">
        <f t="array" aca="1" ref="Y163" ca="1">IF(ISNA(H163),,OFFSET(INDIRECT("'"&amp;Y$67&amp;"'!d1"),H163-1,))</f>
        <v>19</v>
      </c>
      <c r="Z163" cm="1">
        <f t="array" aca="1" ref="Z163" ca="1">IF(ISNA(I163),,OFFSET(INDIRECT("'"&amp;Z$67&amp;"'!d1"),I163-1,))</f>
        <v>19</v>
      </c>
      <c r="AA163" cm="1">
        <f t="array" aca="1" ref="AA163" ca="1">IF(ISNA(J163),,OFFSET(INDIRECT("'"&amp;AA$67&amp;"'!d1"),J163-1,))</f>
        <v>19</v>
      </c>
      <c r="AB163" cm="1">
        <f t="array" aca="1" ref="AB163" ca="1">IF(ISNA(K163),,OFFSET(INDIRECT("'"&amp;AB$67&amp;"'!d1"),K163-1,))</f>
        <v>19</v>
      </c>
      <c r="AC163" cm="1">
        <f t="array" aca="1" ref="AC163" ca="1">IF(ISNA(L163),,OFFSET(INDIRECT("'"&amp;AC$67&amp;"'!d1"),L163-1,))</f>
        <v>19</v>
      </c>
      <c r="AD163" cm="1">
        <f t="array" aca="1" ref="AD163" ca="1">IF(ISNA(M163),,OFFSET(INDIRECT("'"&amp;AD$67&amp;"'!d1"),M163-1,))</f>
        <v>19</v>
      </c>
      <c r="AE163" cm="1">
        <f t="array" aca="1" ref="AE163" ca="1">IF(ISNA(N163),,OFFSET(INDIRECT("'"&amp;AE$67&amp;"'!d1"),N163-1,))</f>
        <v>19</v>
      </c>
      <c r="AF163" cm="1">
        <f t="array" aca="1" ref="AF163" ca="1">IF(ISNA(O163),,OFFSET(INDIRECT("'"&amp;AF$67&amp;"'!d1"),O163-1,))</f>
        <v>19</v>
      </c>
      <c r="AG163" cm="1">
        <f t="array" aca="1" ref="AG163" ca="1">IF(ISNA(P163),,OFFSET(INDIRECT("'"&amp;AG$67&amp;"'!d1"),P163-1,))</f>
        <v>19</v>
      </c>
      <c r="AH163" cm="1">
        <f t="array" aca="1" ref="AH163" ca="1">IF(ISNA(Q163),,OFFSET(INDIRECT("'"&amp;AH$67&amp;"'!d1"),Q163-1,))</f>
        <v>19</v>
      </c>
      <c r="AI163" cm="1">
        <f t="array" aca="1" ref="AI163" ca="1">IF(ISNA(R163),,OFFSET(INDIRECT("'"&amp;AI$67&amp;"'!d1"),R163-1,))</f>
        <v>19</v>
      </c>
      <c r="AJ163" cm="1">
        <f t="array" aca="1" ref="AJ163" ca="1">IF(ISNA(S163),,OFFSET(INDIRECT("'"&amp;AJ$67&amp;"'!d1"),S163-1,))</f>
        <v>19</v>
      </c>
      <c r="AM163">
        <f t="shared" ca="1" si="169"/>
        <v>0</v>
      </c>
      <c r="AN163">
        <f t="shared" ca="1" si="169"/>
        <v>0</v>
      </c>
      <c r="AO163">
        <f t="shared" ca="1" si="169"/>
        <v>0</v>
      </c>
      <c r="AP163">
        <f t="shared" ca="1" si="169"/>
        <v>0</v>
      </c>
      <c r="AQ163">
        <f t="shared" ca="1" si="169"/>
        <v>0</v>
      </c>
      <c r="AR163">
        <f t="shared" ca="1" si="173"/>
        <v>0</v>
      </c>
      <c r="AS163">
        <f t="shared" ca="1" si="174"/>
        <v>0</v>
      </c>
      <c r="AT163">
        <f t="shared" ca="1" si="175"/>
        <v>0</v>
      </c>
      <c r="AU163">
        <f t="shared" ca="1" si="176"/>
        <v>0</v>
      </c>
      <c r="AV163">
        <f t="shared" ca="1" si="177"/>
        <v>0</v>
      </c>
      <c r="AW163">
        <f t="shared" ca="1" si="178"/>
        <v>0</v>
      </c>
      <c r="AX163">
        <f t="shared" ca="1" si="179"/>
        <v>0</v>
      </c>
      <c r="AY163">
        <f t="shared" ca="1" si="180"/>
        <v>0</v>
      </c>
      <c r="AZ163">
        <f t="shared" ca="1" si="181"/>
        <v>0</v>
      </c>
      <c r="BA163">
        <f t="shared" ca="1" si="182"/>
        <v>0</v>
      </c>
      <c r="BD163">
        <f t="shared" ca="1" si="183"/>
        <v>1</v>
      </c>
      <c r="BE163">
        <f t="shared" ca="1" si="183"/>
        <v>1</v>
      </c>
      <c r="BF163">
        <f t="shared" ca="1" si="183"/>
        <v>1</v>
      </c>
      <c r="BG163">
        <f t="shared" ca="1" si="183"/>
        <v>1</v>
      </c>
      <c r="BH163">
        <f t="shared" ca="1" si="183"/>
        <v>1</v>
      </c>
      <c r="BI163">
        <f t="shared" ca="1" si="184"/>
        <v>1</v>
      </c>
      <c r="BJ163">
        <f t="shared" ca="1" si="185"/>
        <v>1</v>
      </c>
      <c r="BK163">
        <f t="shared" ca="1" si="186"/>
        <v>1</v>
      </c>
      <c r="BL163">
        <f t="shared" ca="1" si="187"/>
        <v>1</v>
      </c>
      <c r="BM163">
        <f t="shared" ca="1" si="188"/>
        <v>1</v>
      </c>
      <c r="BN163">
        <f t="shared" ca="1" si="189"/>
        <v>1</v>
      </c>
      <c r="BO163">
        <f t="shared" ca="1" si="190"/>
        <v>1</v>
      </c>
      <c r="BP163">
        <f t="shared" ca="1" si="191"/>
        <v>1</v>
      </c>
      <c r="BQ163">
        <f t="shared" ca="1" si="192"/>
        <v>1</v>
      </c>
      <c r="BR163">
        <f t="shared" ca="1" si="193"/>
        <v>1</v>
      </c>
      <c r="BU163">
        <f t="shared" ca="1" si="194"/>
        <v>19</v>
      </c>
      <c r="BV163">
        <f t="shared" ca="1" si="194"/>
        <v>19</v>
      </c>
      <c r="BW163">
        <f t="shared" ca="1" si="194"/>
        <v>19</v>
      </c>
      <c r="BX163">
        <f t="shared" ca="1" si="194"/>
        <v>19</v>
      </c>
      <c r="BY163">
        <f t="shared" ca="1" si="194"/>
        <v>19</v>
      </c>
      <c r="BZ163">
        <f t="shared" ca="1" si="195"/>
        <v>19</v>
      </c>
      <c r="CA163">
        <f t="shared" ca="1" si="196"/>
        <v>19</v>
      </c>
      <c r="CB163">
        <f t="shared" ca="1" si="197"/>
        <v>19</v>
      </c>
      <c r="CC163">
        <f t="shared" ca="1" si="198"/>
        <v>19</v>
      </c>
      <c r="CD163">
        <f t="shared" ca="1" si="199"/>
        <v>19</v>
      </c>
      <c r="CE163">
        <f t="shared" ca="1" si="200"/>
        <v>19</v>
      </c>
      <c r="CF163">
        <f t="shared" ca="1" si="201"/>
        <v>19</v>
      </c>
      <c r="CG163">
        <f t="shared" ca="1" si="202"/>
        <v>19</v>
      </c>
      <c r="CH163">
        <f t="shared" ca="1" si="203"/>
        <v>19</v>
      </c>
      <c r="CI163">
        <f t="shared" ca="1" si="204"/>
        <v>19</v>
      </c>
      <c r="CL163">
        <f t="shared" ca="1" si="164"/>
        <v>1</v>
      </c>
      <c r="CM163">
        <f t="shared" ca="1" si="164"/>
        <v>1</v>
      </c>
      <c r="CN163">
        <f t="shared" ca="1" si="164"/>
        <v>1</v>
      </c>
      <c r="CO163">
        <f t="shared" ca="1" si="163"/>
        <v>1</v>
      </c>
      <c r="CP163">
        <f t="shared" ca="1" si="163"/>
        <v>1</v>
      </c>
      <c r="CQ163">
        <f t="shared" ca="1" si="165"/>
        <v>1</v>
      </c>
      <c r="CR163">
        <f t="shared" ca="1" si="166"/>
        <v>1</v>
      </c>
      <c r="CS163">
        <f t="shared" ca="1" si="167"/>
        <v>1</v>
      </c>
      <c r="CT163">
        <f t="shared" ca="1" si="167"/>
        <v>1</v>
      </c>
      <c r="CU163">
        <f t="shared" ca="1" si="167"/>
        <v>1</v>
      </c>
      <c r="CV163">
        <f t="shared" ca="1" si="170"/>
        <v>1</v>
      </c>
      <c r="CW163">
        <f t="shared" ca="1" si="171"/>
        <v>1</v>
      </c>
      <c r="CX163">
        <f t="shared" ca="1" si="172"/>
        <v>1</v>
      </c>
      <c r="CY163">
        <f t="shared" ca="1" si="172"/>
        <v>1</v>
      </c>
      <c r="CZ163">
        <f t="shared" ca="1" si="172"/>
        <v>1</v>
      </c>
      <c r="DC163" cm="1">
        <f t="array" aca="1" ref="DC163" ca="1">IF(BD163,OFFSET(INDIRECT("'"&amp;DT$67&amp;"'!f1"),E163-1,),"")</f>
        <v>2.6121645076200299</v>
      </c>
      <c r="DD163" cm="1">
        <f t="array" aca="1" ref="DD163" ca="1">IF(BE163,OFFSET(INDIRECT("'"&amp;DU$67&amp;"'!f1"),F163-1,),"")</f>
        <v>28.271976009942499</v>
      </c>
      <c r="DE163" cm="1">
        <f t="array" aca="1" ref="DE163" ca="1">IF(BF163,OFFSET(INDIRECT("'"&amp;DV$67&amp;"'!f1"),G163-1,),"")</f>
        <v>10.188449288718401</v>
      </c>
      <c r="DF163" cm="1">
        <f t="array" aca="1" ref="DF163" ca="1">IF(BG163,OFFSET(INDIRECT("'"&amp;DW$67&amp;"'!f1"),H163-1,),"")</f>
        <v>125.16618039458901</v>
      </c>
      <c r="DG163" cm="1">
        <f t="array" aca="1" ref="DG163" ca="1">IF(BH163,OFFSET(INDIRECT("'"&amp;DX$67&amp;"'!f1"),I163-1,),"")</f>
        <v>10.059411967173199</v>
      </c>
      <c r="DH163" cm="1">
        <f t="array" aca="1" ref="DH163" ca="1">IF(BI163,OFFSET(INDIRECT("'"&amp;DY$67&amp;"'!f1"),J163-1,),"")</f>
        <v>2.6121645076200299</v>
      </c>
      <c r="DI163" cm="1">
        <f t="array" aca="1" ref="DI163" ca="1">IF(BJ163,OFFSET(INDIRECT("'"&amp;DZ$67&amp;"'!f1"),K163-1,),"")</f>
        <v>28.271976009942499</v>
      </c>
      <c r="DJ163" cm="1">
        <f t="array" aca="1" ref="DJ163" ca="1">IF(BK163,OFFSET(INDIRECT("'"&amp;EA$67&amp;"'!f1"),L163-1,),"")</f>
        <v>10.188449288718401</v>
      </c>
      <c r="DK163" cm="1">
        <f t="array" aca="1" ref="DK163" ca="1">IF(BL163,OFFSET(INDIRECT("'"&amp;EB$67&amp;"'!f1"),M163-1,),"")</f>
        <v>125.16618039458901</v>
      </c>
      <c r="DL163" cm="1">
        <f t="array" aca="1" ref="DL163" ca="1">IF(BM163,OFFSET(INDIRECT("'"&amp;EC$67&amp;"'!f1"),N163-1,),"")</f>
        <v>10.059411967173199</v>
      </c>
      <c r="DM163" cm="1">
        <f t="array" aca="1" ref="DM163" ca="1">IF(BN163,OFFSET(INDIRECT("'"&amp;ED$67&amp;"'!f1"),O163-1,),"")</f>
        <v>2.6121645076200299</v>
      </c>
      <c r="DN163" cm="1">
        <f t="array" aca="1" ref="DN163" ca="1">IF(BO163,OFFSET(INDIRECT("'"&amp;EE$67&amp;"'!f1"),P163-1,),"")</f>
        <v>28.271976009942499</v>
      </c>
      <c r="DO163" cm="1">
        <f t="array" aca="1" ref="DO163" ca="1">IF(BP163,OFFSET(INDIRECT("'"&amp;EF$67&amp;"'!f1"),Q163-1,),"")</f>
        <v>10.188449288718401</v>
      </c>
      <c r="DP163" cm="1">
        <f t="array" aca="1" ref="DP163" ca="1">IF(BQ163,OFFSET(INDIRECT("'"&amp;EG$67&amp;"'!f1"),R163-1,),"")</f>
        <v>125.16618039458901</v>
      </c>
      <c r="DQ163" cm="1">
        <f t="array" aca="1" ref="DQ163" ca="1">IF(BR163,OFFSET(INDIRECT("'"&amp;EH$67&amp;"'!f1"),S163-1,),"")</f>
        <v>10.059411967173199</v>
      </c>
      <c r="DT163" cm="1">
        <f t="array" aca="1" ref="DT163" ca="1">IF(CL163,OFFSET(INDIRECT("'"&amp;DT$67&amp;"'!f1"),E163-1,),"")</f>
        <v>2.6121645076200299</v>
      </c>
      <c r="DU163" cm="1">
        <f t="array" aca="1" ref="DU163" ca="1">IF(CM163,OFFSET(INDIRECT("'"&amp;DU$67&amp;"'!f1"),F163-1,),"")</f>
        <v>28.271976009942499</v>
      </c>
      <c r="DV163" cm="1">
        <f t="array" aca="1" ref="DV163" ca="1">IF(CN163,OFFSET(INDIRECT("'"&amp;DV$67&amp;"'!f1"),G163-1,),"")</f>
        <v>10.188449288718401</v>
      </c>
      <c r="DW163" cm="1">
        <f t="array" aca="1" ref="DW163" ca="1">IF(CO163,OFFSET(INDIRECT("'"&amp;DW$67&amp;"'!f1"),H163-1,),"")</f>
        <v>125.16618039458901</v>
      </c>
      <c r="DX163" cm="1">
        <f t="array" aca="1" ref="DX163" ca="1">IF(CP163,OFFSET(INDIRECT("'"&amp;DX$67&amp;"'!f1"),I163-1,),"")</f>
        <v>10.059411967173199</v>
      </c>
      <c r="DY163" cm="1">
        <f t="array" aca="1" ref="DY163" ca="1">IF(CQ163,OFFSET(INDIRECT("'"&amp;DY$67&amp;"'!f1"),J163-1,),"")</f>
        <v>2.6121645076200299</v>
      </c>
      <c r="DZ163" cm="1">
        <f t="array" aca="1" ref="DZ163" ca="1">IF(CR163,OFFSET(INDIRECT("'"&amp;DZ$67&amp;"'!f1"),K163-1,),"")</f>
        <v>28.271976009942499</v>
      </c>
      <c r="EA163" cm="1">
        <f t="array" aca="1" ref="EA163" ca="1">IF(CS163,OFFSET(INDIRECT("'"&amp;EA$67&amp;"'!f1"),L163-1,),"")</f>
        <v>10.188449288718401</v>
      </c>
      <c r="EB163" cm="1">
        <f t="array" aca="1" ref="EB163" ca="1">IF(CT163,OFFSET(INDIRECT("'"&amp;EB$67&amp;"'!f1"),M163-1,),"")</f>
        <v>125.16618039458901</v>
      </c>
      <c r="EC163" cm="1">
        <f t="array" aca="1" ref="EC163" ca="1">IF(CU163,OFFSET(INDIRECT("'"&amp;EC$67&amp;"'!f1"),N163-1,),"")</f>
        <v>10.059411967173199</v>
      </c>
      <c r="ED163" cm="1">
        <f t="array" aca="1" ref="ED163" ca="1">IF(CV163,OFFSET(INDIRECT("'"&amp;ED$67&amp;"'!f1"),O163-1,),"")</f>
        <v>2.6121645076200299</v>
      </c>
      <c r="EE163" cm="1">
        <f t="array" aca="1" ref="EE163" ca="1">IF(CW163,OFFSET(INDIRECT("'"&amp;EE$67&amp;"'!f1"),P163-1,),"")</f>
        <v>28.271976009942499</v>
      </c>
      <c r="EF163" cm="1">
        <f t="array" aca="1" ref="EF163" ca="1">IF(CX163,OFFSET(INDIRECT("'"&amp;EF$67&amp;"'!f1"),Q163-1,),"")</f>
        <v>10.188449288718401</v>
      </c>
      <c r="EG163" cm="1">
        <f t="array" aca="1" ref="EG163" ca="1">IF(CY163,OFFSET(INDIRECT("'"&amp;EG$67&amp;"'!f1"),R163-1,),"")</f>
        <v>125.16618039458901</v>
      </c>
      <c r="EH163" cm="1">
        <f t="array" aca="1" ref="EH163" ca="1">IF(CZ163,OFFSET(INDIRECT("'"&amp;EH$67&amp;"'!f1"),S163-1,),"")</f>
        <v>10.059411967173199</v>
      </c>
      <c r="EK163" cm="1">
        <f t="array" aca="1" ref="EK163" ca="1">IF(ISNA(E163),0,OFFSET(INDIRECT("'"&amp;EK$67&amp;"'!g1"),E163-1,)*CL163)</f>
        <v>1</v>
      </c>
      <c r="EL163" cm="1">
        <f t="array" aca="1" ref="EL163" ca="1">IF(ISNA(F163),0,OFFSET(INDIRECT("'"&amp;EL$67&amp;"'!g1"),F163-1,)*CM163)</f>
        <v>5</v>
      </c>
      <c r="EM163" cm="1">
        <f t="array" aca="1" ref="EM163" ca="1">IF(ISNA(G163),0,OFFSET(INDIRECT("'"&amp;EM$67&amp;"'!g1"),G163-1,)*CN163)</f>
        <v>5</v>
      </c>
      <c r="EN163" cm="1">
        <f t="array" aca="1" ref="EN163" ca="1">IF(ISNA(H163),0,OFFSET(INDIRECT("'"&amp;EN$67&amp;"'!g1"),H163-1,)*CO163)</f>
        <v>4</v>
      </c>
      <c r="EO163" cm="1">
        <f t="array" aca="1" ref="EO163" ca="1">IF(ISNA(I163),0,OFFSET(INDIRECT("'"&amp;EO$67&amp;"'!g1"),I163-1,)*CP163)</f>
        <v>1317</v>
      </c>
      <c r="EP163" cm="1">
        <f t="array" aca="1" ref="EP163" ca="1">IF(ISNA(J163),0,OFFSET(INDIRECT("'"&amp;EP$67&amp;"'!g1"),J163-1,)*CQ163)</f>
        <v>1</v>
      </c>
      <c r="EQ163" cm="1">
        <f t="array" aca="1" ref="EQ163" ca="1">IF(ISNA(K163),0,OFFSET(INDIRECT("'"&amp;EQ$67&amp;"'!g1"),K163-1,)*CR163)</f>
        <v>5</v>
      </c>
      <c r="ER163" cm="1">
        <f t="array" aca="1" ref="ER163" ca="1">IF(ISNA(L163),0,OFFSET(INDIRECT("'"&amp;ER$67&amp;"'!g1"),L163-1,)*CS163)</f>
        <v>5</v>
      </c>
      <c r="ES163" cm="1">
        <f t="array" aca="1" ref="ES163" ca="1">IF(ISNA(M163),0,OFFSET(INDIRECT("'"&amp;ES$67&amp;"'!g1"),M163-1,)*CT163)</f>
        <v>4</v>
      </c>
      <c r="ET163" cm="1">
        <f t="array" aca="1" ref="ET163" ca="1">IF(ISNA(N163),0,OFFSET(INDIRECT("'"&amp;ET$67&amp;"'!g1"),N163-1,)*CU163)</f>
        <v>1317</v>
      </c>
      <c r="EU163" cm="1">
        <f t="array" aca="1" ref="EU163" ca="1">IF(ISNA(O163),0,OFFSET(INDIRECT("'"&amp;EU$67&amp;"'!g1"),O163-1,)*CV163)</f>
        <v>1</v>
      </c>
      <c r="EV163" cm="1">
        <f t="array" aca="1" ref="EV163" ca="1">IF(ISNA(P163),0,OFFSET(INDIRECT("'"&amp;EV$67&amp;"'!g1"),P163-1,)*CW163)</f>
        <v>5</v>
      </c>
      <c r="EW163" cm="1">
        <f t="array" aca="1" ref="EW163" ca="1">IF(ISNA(Q163),0,OFFSET(INDIRECT("'"&amp;EW$67&amp;"'!g1"),Q163-1,)*CX163)</f>
        <v>5</v>
      </c>
      <c r="EX163" cm="1">
        <f t="array" aca="1" ref="EX163" ca="1">IF(ISNA(R163),0,OFFSET(INDIRECT("'"&amp;EX$67&amp;"'!g1"),R163-1,)*CY163)</f>
        <v>4</v>
      </c>
      <c r="EY163" cm="1">
        <f t="array" aca="1" ref="EY163" ca="1">IF(ISNA(S163),0,OFFSET(INDIRECT("'"&amp;EY$67&amp;"'!g1"),S163-1,)*CZ163)</f>
        <v>1317</v>
      </c>
      <c r="FB163" s="10" cm="1">
        <f t="array" aca="1" ref="FB163" ca="1">IF(ISNA(E163),0,OFFSET(INDIRECT("'"&amp;EK$67&amp;"'!h1"),E163-1,))</f>
        <v>1</v>
      </c>
      <c r="FC163" s="10" cm="1">
        <f t="array" aca="1" ref="FC163" ca="1">IF(ISNA(F163),0,OFFSET(INDIRECT("'"&amp;EL$67&amp;"'!h1"),F163-1,))</f>
        <v>10000</v>
      </c>
      <c r="FD163" s="10" cm="1">
        <f t="array" aca="1" ref="FD163" ca="1">IF(ISNA(G163),0,OFFSET(INDIRECT("'"&amp;EM$67&amp;"'!h1"),G163-1,))</f>
        <v>10000</v>
      </c>
      <c r="FE163" s="10" cm="1">
        <f t="array" aca="1" ref="FE163" ca="1">IF(ISNA(H163),0,OFFSET(INDIRECT("'"&amp;EN$67&amp;"'!h1"),H163-1,))</f>
        <v>10000</v>
      </c>
      <c r="FF163" s="10" cm="1">
        <f t="array" aca="1" ref="FF163" ca="1">IF(ISNA(I163),0,OFFSET(INDIRECT("'"&amp;EO$67&amp;"'!h1"),I163-1,))</f>
        <v>10000</v>
      </c>
      <c r="FG163" s="10" cm="1">
        <f t="array" aca="1" ref="FG163" ca="1">IF(ISNA(J163),0,OFFSET(INDIRECT("'"&amp;EP$67&amp;"'!h1"),J163-1,))</f>
        <v>1</v>
      </c>
      <c r="FH163" s="10" cm="1">
        <f t="array" aca="1" ref="FH163" ca="1">IF(ISNA(K163),0,OFFSET(INDIRECT("'"&amp;EQ$67&amp;"'!h1"),K163-1,))</f>
        <v>10000</v>
      </c>
      <c r="FI163" s="10" cm="1">
        <f t="array" aca="1" ref="FI163" ca="1">IF(ISNA(L163),0,OFFSET(INDIRECT("'"&amp;ER$67&amp;"'!h1"),L163-1,))</f>
        <v>10000</v>
      </c>
      <c r="FJ163" s="10" cm="1">
        <f t="array" aca="1" ref="FJ163" ca="1">IF(ISNA(M163),0,OFFSET(INDIRECT("'"&amp;ES$67&amp;"'!h1"),M163-1,))</f>
        <v>10000</v>
      </c>
      <c r="FK163" s="10" cm="1">
        <f t="array" aca="1" ref="FK163" ca="1">IF(ISNA(N163),0,OFFSET(INDIRECT("'"&amp;ET$67&amp;"'!h1"),N163-1,))</f>
        <v>10000</v>
      </c>
      <c r="FL163" s="10" cm="1">
        <f t="array" aca="1" ref="FL163" ca="1">IF(ISNA(O163),0,OFFSET(INDIRECT("'"&amp;EU$67&amp;"'!h1"),O163-1,))</f>
        <v>1</v>
      </c>
      <c r="FM163" s="10" cm="1">
        <f t="array" aca="1" ref="FM163" ca="1">IF(ISNA(P163),0,OFFSET(INDIRECT("'"&amp;EV$67&amp;"'!h1"),P163-1,))</f>
        <v>10000</v>
      </c>
      <c r="FN163" s="10" cm="1">
        <f t="array" aca="1" ref="FN163" ca="1">IF(ISNA(Q163),0,OFFSET(INDIRECT("'"&amp;EW$67&amp;"'!h1"),Q163-1,))</f>
        <v>10000</v>
      </c>
      <c r="FO163" s="10" cm="1">
        <f t="array" aca="1" ref="FO163" ca="1">IF(ISNA(R163),0,OFFSET(INDIRECT("'"&amp;EX$67&amp;"'!h1"),R163-1,))</f>
        <v>10000</v>
      </c>
      <c r="FP163" s="10" cm="1">
        <f t="array" aca="1" ref="FP163" ca="1">IF(ISNA(S163),0,OFFSET(INDIRECT("'"&amp;EY$67&amp;"'!h1"),S163-1,))</f>
        <v>10000</v>
      </c>
      <c r="FQ163" s="10"/>
      <c r="FS163">
        <f t="shared" ca="1" si="160"/>
        <v>90</v>
      </c>
      <c r="FT163" t="e">
        <f t="shared" ca="1" si="156"/>
        <v>#N/A</v>
      </c>
      <c r="FU163" t="e">
        <f t="shared" ca="1" si="157"/>
        <v>#N/A</v>
      </c>
      <c r="FV163" t="e">
        <f t="shared" ca="1" si="158"/>
        <v>#N/A</v>
      </c>
      <c r="FW163" s="4" t="e">
        <f t="shared" ca="1" si="161"/>
        <v>#N/A</v>
      </c>
      <c r="FX163" s="5" t="e">
        <f t="shared" ca="1" si="162"/>
        <v>#N/A</v>
      </c>
    </row>
    <row r="164" spans="1:180" x14ac:dyDescent="0.2">
      <c r="A164" t="str" cm="1">
        <f t="array" aca="1" ref="A164" ca="1">INDIRECT($A$67&amp;"!A"&amp;ROW(C164)+$B$65)</f>
        <v>[[91,4,19]]</v>
      </c>
      <c r="B164" cm="1">
        <f t="array" aca="1" ref="B164" ca="1">INDIRECT($A$67&amp;"!b"&amp;ROW(C164)+$B$65)</f>
        <v>91</v>
      </c>
      <c r="C164">
        <f t="shared" ca="1" si="159"/>
        <v>19</v>
      </c>
      <c r="D164">
        <f>best!D124</f>
        <v>21</v>
      </c>
      <c r="E164">
        <f t="shared" ca="1" si="206"/>
        <v>121</v>
      </c>
      <c r="F164">
        <f t="shared" ca="1" si="206"/>
        <v>121</v>
      </c>
      <c r="G164">
        <f t="shared" ca="1" si="206"/>
        <v>121</v>
      </c>
      <c r="H164">
        <f t="shared" ca="1" si="206"/>
        <v>113</v>
      </c>
      <c r="I164">
        <f t="shared" ca="1" si="206"/>
        <v>122</v>
      </c>
      <c r="J164">
        <f t="shared" ca="1" si="206"/>
        <v>121</v>
      </c>
      <c r="K164">
        <f t="shared" ca="1" si="206"/>
        <v>121</v>
      </c>
      <c r="L164">
        <f t="shared" ca="1" si="206"/>
        <v>121</v>
      </c>
      <c r="M164">
        <f t="shared" ca="1" si="206"/>
        <v>113</v>
      </c>
      <c r="N164">
        <f t="shared" ca="1" si="206"/>
        <v>122</v>
      </c>
      <c r="O164">
        <f t="shared" ca="1" si="206"/>
        <v>121</v>
      </c>
      <c r="P164">
        <f t="shared" ca="1" si="206"/>
        <v>121</v>
      </c>
      <c r="Q164">
        <f t="shared" ca="1" si="206"/>
        <v>121</v>
      </c>
      <c r="R164">
        <f t="shared" ca="1" si="206"/>
        <v>113</v>
      </c>
      <c r="S164">
        <f t="shared" ca="1" si="206"/>
        <v>122</v>
      </c>
      <c r="V164" cm="1">
        <f t="array" aca="1" ref="V164" ca="1">IF(ISNA(E164),,OFFSET(INDIRECT("'"&amp;V$67&amp;"'!d1"),E164-1,))</f>
        <v>20</v>
      </c>
      <c r="W164" cm="1">
        <f t="array" aca="1" ref="W164" ca="1">IF(ISNA(F164),,OFFSET(INDIRECT("'"&amp;W$67&amp;"'!d1"),F164-1,))</f>
        <v>19</v>
      </c>
      <c r="X164" cm="1">
        <f t="array" aca="1" ref="X164" ca="1">IF(ISNA(G164),,OFFSET(INDIRECT("'"&amp;X$67&amp;"'!d1"),G164-1,))</f>
        <v>19</v>
      </c>
      <c r="Y164" cm="1">
        <f t="array" aca="1" ref="Y164" ca="1">IF(ISNA(H164),,OFFSET(INDIRECT("'"&amp;Y$67&amp;"'!d1"),H164-1,))</f>
        <v>19</v>
      </c>
      <c r="Z164" cm="1">
        <f t="array" aca="1" ref="Z164" ca="1">IF(ISNA(I164),,OFFSET(INDIRECT("'"&amp;Z$67&amp;"'!d1"),I164-1,))</f>
        <v>19</v>
      </c>
      <c r="AA164" cm="1">
        <f t="array" aca="1" ref="AA164" ca="1">IF(ISNA(J164),,OFFSET(INDIRECT("'"&amp;AA$67&amp;"'!d1"),J164-1,))</f>
        <v>20</v>
      </c>
      <c r="AB164" cm="1">
        <f t="array" aca="1" ref="AB164" ca="1">IF(ISNA(K164),,OFFSET(INDIRECT("'"&amp;AB$67&amp;"'!d1"),K164-1,))</f>
        <v>19</v>
      </c>
      <c r="AC164" cm="1">
        <f t="array" aca="1" ref="AC164" ca="1">IF(ISNA(L164),,OFFSET(INDIRECT("'"&amp;AC$67&amp;"'!d1"),L164-1,))</f>
        <v>19</v>
      </c>
      <c r="AD164" cm="1">
        <f t="array" aca="1" ref="AD164" ca="1">IF(ISNA(M164),,OFFSET(INDIRECT("'"&amp;AD$67&amp;"'!d1"),M164-1,))</f>
        <v>19</v>
      </c>
      <c r="AE164" cm="1">
        <f t="array" aca="1" ref="AE164" ca="1">IF(ISNA(N164),,OFFSET(INDIRECT("'"&amp;AE$67&amp;"'!d1"),N164-1,))</f>
        <v>19</v>
      </c>
      <c r="AF164" cm="1">
        <f t="array" aca="1" ref="AF164" ca="1">IF(ISNA(O164),,OFFSET(INDIRECT("'"&amp;AF$67&amp;"'!d1"),O164-1,))</f>
        <v>20</v>
      </c>
      <c r="AG164" cm="1">
        <f t="array" aca="1" ref="AG164" ca="1">IF(ISNA(P164),,OFFSET(INDIRECT("'"&amp;AG$67&amp;"'!d1"),P164-1,))</f>
        <v>19</v>
      </c>
      <c r="AH164" cm="1">
        <f t="array" aca="1" ref="AH164" ca="1">IF(ISNA(Q164),,OFFSET(INDIRECT("'"&amp;AH$67&amp;"'!d1"),Q164-1,))</f>
        <v>19</v>
      </c>
      <c r="AI164" cm="1">
        <f t="array" aca="1" ref="AI164" ca="1">IF(ISNA(R164),,OFFSET(INDIRECT("'"&amp;AI$67&amp;"'!d1"),R164-1,))</f>
        <v>19</v>
      </c>
      <c r="AJ164" cm="1">
        <f t="array" aca="1" ref="AJ164" ca="1">IF(ISNA(S164),,OFFSET(INDIRECT("'"&amp;AJ$67&amp;"'!d1"),S164-1,))</f>
        <v>19</v>
      </c>
      <c r="AM164">
        <f t="shared" ca="1" si="169"/>
        <v>0</v>
      </c>
      <c r="AN164">
        <f t="shared" ca="1" si="169"/>
        <v>0</v>
      </c>
      <c r="AO164">
        <f t="shared" ca="1" si="169"/>
        <v>0</v>
      </c>
      <c r="AP164">
        <f t="shared" ca="1" si="169"/>
        <v>0</v>
      </c>
      <c r="AQ164">
        <f t="shared" ca="1" si="169"/>
        <v>0</v>
      </c>
      <c r="AR164">
        <f t="shared" ca="1" si="173"/>
        <v>0</v>
      </c>
      <c r="AS164">
        <f t="shared" ca="1" si="174"/>
        <v>0</v>
      </c>
      <c r="AT164">
        <f t="shared" ca="1" si="175"/>
        <v>0</v>
      </c>
      <c r="AU164">
        <f t="shared" ca="1" si="176"/>
        <v>0</v>
      </c>
      <c r="AV164">
        <f t="shared" ca="1" si="177"/>
        <v>0</v>
      </c>
      <c r="AW164">
        <f t="shared" ca="1" si="178"/>
        <v>0</v>
      </c>
      <c r="AX164">
        <f t="shared" ca="1" si="179"/>
        <v>0</v>
      </c>
      <c r="AY164">
        <f t="shared" ca="1" si="180"/>
        <v>0</v>
      </c>
      <c r="AZ164">
        <f t="shared" ca="1" si="181"/>
        <v>0</v>
      </c>
      <c r="BA164">
        <f t="shared" ca="1" si="182"/>
        <v>0</v>
      </c>
      <c r="BD164">
        <f t="shared" ca="1" si="183"/>
        <v>1</v>
      </c>
      <c r="BE164">
        <f t="shared" ca="1" si="183"/>
        <v>1</v>
      </c>
      <c r="BF164">
        <f t="shared" ca="1" si="183"/>
        <v>1</v>
      </c>
      <c r="BG164">
        <f t="shared" ca="1" si="183"/>
        <v>1</v>
      </c>
      <c r="BH164">
        <f t="shared" ca="1" si="183"/>
        <v>1</v>
      </c>
      <c r="BI164">
        <f t="shared" ca="1" si="184"/>
        <v>1</v>
      </c>
      <c r="BJ164">
        <f t="shared" ca="1" si="185"/>
        <v>1</v>
      </c>
      <c r="BK164">
        <f t="shared" ca="1" si="186"/>
        <v>1</v>
      </c>
      <c r="BL164">
        <f t="shared" ca="1" si="187"/>
        <v>1</v>
      </c>
      <c r="BM164">
        <f t="shared" ca="1" si="188"/>
        <v>1</v>
      </c>
      <c r="BN164">
        <f t="shared" ca="1" si="189"/>
        <v>1</v>
      </c>
      <c r="BO164">
        <f t="shared" ca="1" si="190"/>
        <v>1</v>
      </c>
      <c r="BP164">
        <f t="shared" ca="1" si="191"/>
        <v>1</v>
      </c>
      <c r="BQ164">
        <f t="shared" ca="1" si="192"/>
        <v>1</v>
      </c>
      <c r="BR164">
        <f t="shared" ca="1" si="193"/>
        <v>1</v>
      </c>
      <c r="BU164">
        <f t="shared" ca="1" si="194"/>
        <v>20</v>
      </c>
      <c r="BV164">
        <f t="shared" ca="1" si="194"/>
        <v>19</v>
      </c>
      <c r="BW164">
        <f t="shared" ca="1" si="194"/>
        <v>19</v>
      </c>
      <c r="BX164">
        <f t="shared" ca="1" si="194"/>
        <v>19</v>
      </c>
      <c r="BY164">
        <f t="shared" ca="1" si="194"/>
        <v>19</v>
      </c>
      <c r="BZ164">
        <f t="shared" ca="1" si="195"/>
        <v>20</v>
      </c>
      <c r="CA164">
        <f t="shared" ca="1" si="196"/>
        <v>19</v>
      </c>
      <c r="CB164">
        <f t="shared" ca="1" si="197"/>
        <v>19</v>
      </c>
      <c r="CC164">
        <f t="shared" ca="1" si="198"/>
        <v>19</v>
      </c>
      <c r="CD164">
        <f t="shared" ca="1" si="199"/>
        <v>19</v>
      </c>
      <c r="CE164">
        <f t="shared" ca="1" si="200"/>
        <v>20</v>
      </c>
      <c r="CF164">
        <f t="shared" ca="1" si="201"/>
        <v>19</v>
      </c>
      <c r="CG164">
        <f t="shared" ca="1" si="202"/>
        <v>19</v>
      </c>
      <c r="CH164">
        <f t="shared" ca="1" si="203"/>
        <v>19</v>
      </c>
      <c r="CI164">
        <f t="shared" ca="1" si="204"/>
        <v>19</v>
      </c>
      <c r="CL164">
        <f t="shared" ca="1" si="164"/>
        <v>0</v>
      </c>
      <c r="CM164">
        <f t="shared" ca="1" si="164"/>
        <v>1</v>
      </c>
      <c r="CN164">
        <f t="shared" ca="1" si="164"/>
        <v>1</v>
      </c>
      <c r="CO164">
        <f t="shared" ca="1" si="163"/>
        <v>1</v>
      </c>
      <c r="CP164">
        <f t="shared" ca="1" si="163"/>
        <v>1</v>
      </c>
      <c r="CQ164">
        <f t="shared" ca="1" si="165"/>
        <v>0</v>
      </c>
      <c r="CR164">
        <f t="shared" ca="1" si="166"/>
        <v>1</v>
      </c>
      <c r="CS164">
        <f t="shared" ca="1" si="167"/>
        <v>1</v>
      </c>
      <c r="CT164">
        <f t="shared" ca="1" si="167"/>
        <v>1</v>
      </c>
      <c r="CU164">
        <f t="shared" ca="1" si="167"/>
        <v>1</v>
      </c>
      <c r="CV164">
        <f t="shared" ca="1" si="170"/>
        <v>0</v>
      </c>
      <c r="CW164">
        <f t="shared" ca="1" si="171"/>
        <v>1</v>
      </c>
      <c r="CX164">
        <f t="shared" ca="1" si="172"/>
        <v>1</v>
      </c>
      <c r="CY164">
        <f t="shared" ca="1" si="172"/>
        <v>1</v>
      </c>
      <c r="CZ164">
        <f t="shared" ca="1" si="172"/>
        <v>1</v>
      </c>
      <c r="DC164" cm="1">
        <f t="array" aca="1" ref="DC164" ca="1">IF(BD164,OFFSET(INDIRECT("'"&amp;DT$67&amp;"'!f1"),E164-1,),"")</f>
        <v>2.6059031803160901</v>
      </c>
      <c r="DD164" cm="1">
        <f t="array" aca="1" ref="DD164" ca="1">IF(BE164,OFFSET(INDIRECT("'"&amp;DU$67&amp;"'!f1"),F164-1,),"")</f>
        <v>29.898347339592799</v>
      </c>
      <c r="DE164" cm="1">
        <f t="array" aca="1" ref="DE164" ca="1">IF(BF164,OFFSET(INDIRECT("'"&amp;DV$67&amp;"'!f1"),G164-1,),"")</f>
        <v>10.631273558363301</v>
      </c>
      <c r="DF164" cm="1">
        <f t="array" aca="1" ref="DF164" ca="1">IF(BG164,OFFSET(INDIRECT("'"&amp;DW$67&amp;"'!f1"),H164-1,),"")</f>
        <v>132.02834830433099</v>
      </c>
      <c r="DG164" cm="1">
        <f t="array" aca="1" ref="DG164" ca="1">IF(BH164,OFFSET(INDIRECT("'"&amp;DX$67&amp;"'!f1"),I164-1,),"")</f>
        <v>10.0146593153476</v>
      </c>
      <c r="DH164" cm="1">
        <f t="array" aca="1" ref="DH164" ca="1">IF(BI164,OFFSET(INDIRECT("'"&amp;DY$67&amp;"'!f1"),J164-1,),"")</f>
        <v>2.6059031803160901</v>
      </c>
      <c r="DI164" cm="1">
        <f t="array" aca="1" ref="DI164" ca="1">IF(BJ164,OFFSET(INDIRECT("'"&amp;DZ$67&amp;"'!f1"),K164-1,),"")</f>
        <v>29.898347339592799</v>
      </c>
      <c r="DJ164" cm="1">
        <f t="array" aca="1" ref="DJ164" ca="1">IF(BK164,OFFSET(INDIRECT("'"&amp;EA$67&amp;"'!f1"),L164-1,),"")</f>
        <v>10.631273558363301</v>
      </c>
      <c r="DK164" cm="1">
        <f t="array" aca="1" ref="DK164" ca="1">IF(BL164,OFFSET(INDIRECT("'"&amp;EB$67&amp;"'!f1"),M164-1,),"")</f>
        <v>132.02834830433099</v>
      </c>
      <c r="DL164" cm="1">
        <f t="array" aca="1" ref="DL164" ca="1">IF(BM164,OFFSET(INDIRECT("'"&amp;EC$67&amp;"'!f1"),N164-1,),"")</f>
        <v>10.0146593153476</v>
      </c>
      <c r="DM164" cm="1">
        <f t="array" aca="1" ref="DM164" ca="1">IF(BN164,OFFSET(INDIRECT("'"&amp;ED$67&amp;"'!f1"),O164-1,),"")</f>
        <v>2.6059031803160901</v>
      </c>
      <c r="DN164" cm="1">
        <f t="array" aca="1" ref="DN164" ca="1">IF(BO164,OFFSET(INDIRECT("'"&amp;EE$67&amp;"'!f1"),P164-1,),"")</f>
        <v>29.898347339592799</v>
      </c>
      <c r="DO164" cm="1">
        <f t="array" aca="1" ref="DO164" ca="1">IF(BP164,OFFSET(INDIRECT("'"&amp;EF$67&amp;"'!f1"),Q164-1,),"")</f>
        <v>10.631273558363301</v>
      </c>
      <c r="DP164" cm="1">
        <f t="array" aca="1" ref="DP164" ca="1">IF(BQ164,OFFSET(INDIRECT("'"&amp;EG$67&amp;"'!f1"),R164-1,),"")</f>
        <v>132.02834830433099</v>
      </c>
      <c r="DQ164" cm="1">
        <f t="array" aca="1" ref="DQ164" ca="1">IF(BR164,OFFSET(INDIRECT("'"&amp;EH$67&amp;"'!f1"),S164-1,),"")</f>
        <v>10.0146593153476</v>
      </c>
      <c r="DT164" t="str" cm="1">
        <f t="array" aca="1" ref="DT164" ca="1">IF(CL164,OFFSET(INDIRECT("'"&amp;DT$67&amp;"'!f1"),E164-1,),"")</f>
        <v/>
      </c>
      <c r="DU164" cm="1">
        <f t="array" aca="1" ref="DU164" ca="1">IF(CM164,OFFSET(INDIRECT("'"&amp;DU$67&amp;"'!f1"),F164-1,),"")</f>
        <v>29.898347339592799</v>
      </c>
      <c r="DV164" cm="1">
        <f t="array" aca="1" ref="DV164" ca="1">IF(CN164,OFFSET(INDIRECT("'"&amp;DV$67&amp;"'!f1"),G164-1,),"")</f>
        <v>10.631273558363301</v>
      </c>
      <c r="DW164" cm="1">
        <f t="array" aca="1" ref="DW164" ca="1">IF(CO164,OFFSET(INDIRECT("'"&amp;DW$67&amp;"'!f1"),H164-1,),"")</f>
        <v>132.02834830433099</v>
      </c>
      <c r="DX164" cm="1">
        <f t="array" aca="1" ref="DX164" ca="1">IF(CP164,OFFSET(INDIRECT("'"&amp;DX$67&amp;"'!f1"),I164-1,),"")</f>
        <v>10.0146593153476</v>
      </c>
      <c r="DY164" t="str" cm="1">
        <f t="array" aca="1" ref="DY164" ca="1">IF(CQ164,OFFSET(INDIRECT("'"&amp;DY$67&amp;"'!f1"),J164-1,),"")</f>
        <v/>
      </c>
      <c r="DZ164" cm="1">
        <f t="array" aca="1" ref="DZ164" ca="1">IF(CR164,OFFSET(INDIRECT("'"&amp;DZ$67&amp;"'!f1"),K164-1,),"")</f>
        <v>29.898347339592799</v>
      </c>
      <c r="EA164" cm="1">
        <f t="array" aca="1" ref="EA164" ca="1">IF(CS164,OFFSET(INDIRECT("'"&amp;EA$67&amp;"'!f1"),L164-1,),"")</f>
        <v>10.631273558363301</v>
      </c>
      <c r="EB164" cm="1">
        <f t="array" aca="1" ref="EB164" ca="1">IF(CT164,OFFSET(INDIRECT("'"&amp;EB$67&amp;"'!f1"),M164-1,),"")</f>
        <v>132.02834830433099</v>
      </c>
      <c r="EC164" cm="1">
        <f t="array" aca="1" ref="EC164" ca="1">IF(CU164,OFFSET(INDIRECT("'"&amp;EC$67&amp;"'!f1"),N164-1,),"")</f>
        <v>10.0146593153476</v>
      </c>
      <c r="ED164" t="str" cm="1">
        <f t="array" aca="1" ref="ED164" ca="1">IF(CV164,OFFSET(INDIRECT("'"&amp;ED$67&amp;"'!f1"),O164-1,),"")</f>
        <v/>
      </c>
      <c r="EE164" cm="1">
        <f t="array" aca="1" ref="EE164" ca="1">IF(CW164,OFFSET(INDIRECT("'"&amp;EE$67&amp;"'!f1"),P164-1,),"")</f>
        <v>29.898347339592799</v>
      </c>
      <c r="EF164" cm="1">
        <f t="array" aca="1" ref="EF164" ca="1">IF(CX164,OFFSET(INDIRECT("'"&amp;EF$67&amp;"'!f1"),Q164-1,),"")</f>
        <v>10.631273558363301</v>
      </c>
      <c r="EG164" cm="1">
        <f t="array" aca="1" ref="EG164" ca="1">IF(CY164,OFFSET(INDIRECT("'"&amp;EG$67&amp;"'!f1"),R164-1,),"")</f>
        <v>132.02834830433099</v>
      </c>
      <c r="EH164" cm="1">
        <f t="array" aca="1" ref="EH164" ca="1">IF(CZ164,OFFSET(INDIRECT("'"&amp;EH$67&amp;"'!f1"),S164-1,),"")</f>
        <v>10.0146593153476</v>
      </c>
      <c r="EK164" cm="1">
        <f t="array" aca="1" ref="EK164" ca="1">IF(ISNA(E164),0,OFFSET(INDIRECT("'"&amp;EK$67&amp;"'!g1"),E164-1,)*CL164)</f>
        <v>0</v>
      </c>
      <c r="EL164" cm="1">
        <f t="array" aca="1" ref="EL164" ca="1">IF(ISNA(F164),0,OFFSET(INDIRECT("'"&amp;EL$67&amp;"'!g1"),F164-1,)*CM164)</f>
        <v>2</v>
      </c>
      <c r="EM164" cm="1">
        <f t="array" aca="1" ref="EM164" ca="1">IF(ISNA(G164),0,OFFSET(INDIRECT("'"&amp;EM$67&amp;"'!g1"),G164-1,)*CN164)</f>
        <v>11</v>
      </c>
      <c r="EN164" cm="1">
        <f t="array" aca="1" ref="EN164" ca="1">IF(ISNA(H164),0,OFFSET(INDIRECT("'"&amp;EN$67&amp;"'!g1"),H164-1,)*CO164)</f>
        <v>2</v>
      </c>
      <c r="EO164" cm="1">
        <f t="array" aca="1" ref="EO164" ca="1">IF(ISNA(I164),0,OFFSET(INDIRECT("'"&amp;EO$67&amp;"'!g1"),I164-1,)*CP164)</f>
        <v>1884</v>
      </c>
      <c r="EP164" cm="1">
        <f t="array" aca="1" ref="EP164" ca="1">IF(ISNA(J164),0,OFFSET(INDIRECT("'"&amp;EP$67&amp;"'!g1"),J164-1,)*CQ164)</f>
        <v>0</v>
      </c>
      <c r="EQ164" cm="1">
        <f t="array" aca="1" ref="EQ164" ca="1">IF(ISNA(K164),0,OFFSET(INDIRECT("'"&amp;EQ$67&amp;"'!g1"),K164-1,)*CR164)</f>
        <v>2</v>
      </c>
      <c r="ER164" cm="1">
        <f t="array" aca="1" ref="ER164" ca="1">IF(ISNA(L164),0,OFFSET(INDIRECT("'"&amp;ER$67&amp;"'!g1"),L164-1,)*CS164)</f>
        <v>11</v>
      </c>
      <c r="ES164" cm="1">
        <f t="array" aca="1" ref="ES164" ca="1">IF(ISNA(M164),0,OFFSET(INDIRECT("'"&amp;ES$67&amp;"'!g1"),M164-1,)*CT164)</f>
        <v>2</v>
      </c>
      <c r="ET164" cm="1">
        <f t="array" aca="1" ref="ET164" ca="1">IF(ISNA(N164),0,OFFSET(INDIRECT("'"&amp;ET$67&amp;"'!g1"),N164-1,)*CU164)</f>
        <v>1884</v>
      </c>
      <c r="EU164" cm="1">
        <f t="array" aca="1" ref="EU164" ca="1">IF(ISNA(O164),0,OFFSET(INDIRECT("'"&amp;EU$67&amp;"'!g1"),O164-1,)*CV164)</f>
        <v>0</v>
      </c>
      <c r="EV164" cm="1">
        <f t="array" aca="1" ref="EV164" ca="1">IF(ISNA(P164),0,OFFSET(INDIRECT("'"&amp;EV$67&amp;"'!g1"),P164-1,)*CW164)</f>
        <v>2</v>
      </c>
      <c r="EW164" cm="1">
        <f t="array" aca="1" ref="EW164" ca="1">IF(ISNA(Q164),0,OFFSET(INDIRECT("'"&amp;EW$67&amp;"'!g1"),Q164-1,)*CX164)</f>
        <v>11</v>
      </c>
      <c r="EX164" cm="1">
        <f t="array" aca="1" ref="EX164" ca="1">IF(ISNA(R164),0,OFFSET(INDIRECT("'"&amp;EX$67&amp;"'!g1"),R164-1,)*CY164)</f>
        <v>2</v>
      </c>
      <c r="EY164" cm="1">
        <f t="array" aca="1" ref="EY164" ca="1">IF(ISNA(S164),0,OFFSET(INDIRECT("'"&amp;EY$67&amp;"'!g1"),S164-1,)*CZ164)</f>
        <v>1884</v>
      </c>
      <c r="FB164" s="10" cm="1">
        <f t="array" aca="1" ref="FB164" ca="1">IF(ISNA(E164),0,OFFSET(INDIRECT("'"&amp;EK$67&amp;"'!h1"),E164-1,))</f>
        <v>1</v>
      </c>
      <c r="FC164" s="10" cm="1">
        <f t="array" aca="1" ref="FC164" ca="1">IF(ISNA(F164),0,OFFSET(INDIRECT("'"&amp;EL$67&amp;"'!h1"),F164-1,))</f>
        <v>10000</v>
      </c>
      <c r="FD164" s="10" cm="1">
        <f t="array" aca="1" ref="FD164" ca="1">IF(ISNA(G164),0,OFFSET(INDIRECT("'"&amp;EM$67&amp;"'!h1"),G164-1,))</f>
        <v>10000</v>
      </c>
      <c r="FE164" s="10" cm="1">
        <f t="array" aca="1" ref="FE164" ca="1">IF(ISNA(H164),0,OFFSET(INDIRECT("'"&amp;EN$67&amp;"'!h1"),H164-1,))</f>
        <v>10000</v>
      </c>
      <c r="FF164" s="10" cm="1">
        <f t="array" aca="1" ref="FF164" ca="1">IF(ISNA(I164),0,OFFSET(INDIRECT("'"&amp;EO$67&amp;"'!h1"),I164-1,))</f>
        <v>10000</v>
      </c>
      <c r="FG164" s="10" cm="1">
        <f t="array" aca="1" ref="FG164" ca="1">IF(ISNA(J164),0,OFFSET(INDIRECT("'"&amp;EP$67&amp;"'!h1"),J164-1,))</f>
        <v>1</v>
      </c>
      <c r="FH164" s="10" cm="1">
        <f t="array" aca="1" ref="FH164" ca="1">IF(ISNA(K164),0,OFFSET(INDIRECT("'"&amp;EQ$67&amp;"'!h1"),K164-1,))</f>
        <v>10000</v>
      </c>
      <c r="FI164" s="10" cm="1">
        <f t="array" aca="1" ref="FI164" ca="1">IF(ISNA(L164),0,OFFSET(INDIRECT("'"&amp;ER$67&amp;"'!h1"),L164-1,))</f>
        <v>10000</v>
      </c>
      <c r="FJ164" s="10" cm="1">
        <f t="array" aca="1" ref="FJ164" ca="1">IF(ISNA(M164),0,OFFSET(INDIRECT("'"&amp;ES$67&amp;"'!h1"),M164-1,))</f>
        <v>10000</v>
      </c>
      <c r="FK164" s="10" cm="1">
        <f t="array" aca="1" ref="FK164" ca="1">IF(ISNA(N164),0,OFFSET(INDIRECT("'"&amp;ET$67&amp;"'!h1"),N164-1,))</f>
        <v>10000</v>
      </c>
      <c r="FL164" s="10" cm="1">
        <f t="array" aca="1" ref="FL164" ca="1">IF(ISNA(O164),0,OFFSET(INDIRECT("'"&amp;EU$67&amp;"'!h1"),O164-1,))</f>
        <v>1</v>
      </c>
      <c r="FM164" s="10" cm="1">
        <f t="array" aca="1" ref="FM164" ca="1">IF(ISNA(P164),0,OFFSET(INDIRECT("'"&amp;EV$67&amp;"'!h1"),P164-1,))</f>
        <v>10000</v>
      </c>
      <c r="FN164" s="10" cm="1">
        <f t="array" aca="1" ref="FN164" ca="1">IF(ISNA(Q164),0,OFFSET(INDIRECT("'"&amp;EW$67&amp;"'!h1"),Q164-1,))</f>
        <v>10000</v>
      </c>
      <c r="FO164" s="10" cm="1">
        <f t="array" aca="1" ref="FO164" ca="1">IF(ISNA(R164),0,OFFSET(INDIRECT("'"&amp;EX$67&amp;"'!h1"),R164-1,))</f>
        <v>10000</v>
      </c>
      <c r="FP164" s="10" cm="1">
        <f t="array" aca="1" ref="FP164" ca="1">IF(ISNA(S164),0,OFFSET(INDIRECT("'"&amp;EY$67&amp;"'!h1"),S164-1,))</f>
        <v>10000</v>
      </c>
      <c r="FQ164" s="10"/>
      <c r="FS164">
        <f t="shared" ca="1" si="160"/>
        <v>91</v>
      </c>
      <c r="FT164" t="e">
        <f t="shared" ref="FT164:FT188" ca="1" si="207">OFFSET($DC164,,$FT$66-1)</f>
        <v>#N/A</v>
      </c>
      <c r="FU164" t="e">
        <f t="shared" ref="FU164:FU188" ca="1" si="208">OFFSET($EK164,,$FT$66-1)</f>
        <v>#N/A</v>
      </c>
      <c r="FV164" t="e">
        <f t="shared" ref="FV164:FV188" ca="1" si="209">OFFSET($FB164,,$FT$66-1)</f>
        <v>#N/A</v>
      </c>
      <c r="FW164" s="4" t="e">
        <f t="shared" ca="1" si="161"/>
        <v>#N/A</v>
      </c>
      <c r="FX164" s="5" t="e">
        <f t="shared" ca="1" si="162"/>
        <v>#N/A</v>
      </c>
    </row>
    <row r="165" spans="1:180" x14ac:dyDescent="0.2">
      <c r="A165" t="str" cm="1">
        <f t="array" aca="1" ref="A165" ca="1">INDIRECT($A$67&amp;"!A"&amp;ROW(C165)+$B$65)</f>
        <v>[[92,3,20]]</v>
      </c>
      <c r="B165" cm="1">
        <f t="array" aca="1" ref="B165" ca="1">INDIRECT($A$67&amp;"!b"&amp;ROW(C165)+$B$65)</f>
        <v>92</v>
      </c>
      <c r="C165">
        <f t="shared" ca="1" si="159"/>
        <v>20</v>
      </c>
      <c r="D165">
        <f>best!D125</f>
        <v>20</v>
      </c>
      <c r="E165">
        <f t="shared" ca="1" si="206"/>
        <v>122</v>
      </c>
      <c r="F165">
        <f t="shared" ca="1" si="206"/>
        <v>122</v>
      </c>
      <c r="G165">
        <f t="shared" ca="1" si="206"/>
        <v>122</v>
      </c>
      <c r="H165">
        <f t="shared" ca="1" si="206"/>
        <v>114</v>
      </c>
      <c r="I165">
        <f t="shared" ca="1" si="206"/>
        <v>123</v>
      </c>
      <c r="J165">
        <f t="shared" ca="1" si="206"/>
        <v>122</v>
      </c>
      <c r="K165">
        <f t="shared" ca="1" si="206"/>
        <v>122</v>
      </c>
      <c r="L165">
        <f t="shared" ca="1" si="206"/>
        <v>122</v>
      </c>
      <c r="M165">
        <f t="shared" ca="1" si="206"/>
        <v>114</v>
      </c>
      <c r="N165">
        <f t="shared" ca="1" si="206"/>
        <v>123</v>
      </c>
      <c r="O165">
        <f t="shared" ca="1" si="206"/>
        <v>122</v>
      </c>
      <c r="P165">
        <f t="shared" ca="1" si="206"/>
        <v>122</v>
      </c>
      <c r="Q165">
        <f t="shared" ca="1" si="206"/>
        <v>122</v>
      </c>
      <c r="R165">
        <f t="shared" ca="1" si="206"/>
        <v>114</v>
      </c>
      <c r="S165">
        <f t="shared" ca="1" si="206"/>
        <v>123</v>
      </c>
      <c r="V165" cm="1">
        <f t="array" aca="1" ref="V165" ca="1">IF(ISNA(E165),,OFFSET(INDIRECT("'"&amp;V$67&amp;"'!d1"),E165-1,))</f>
        <v>20</v>
      </c>
      <c r="W165" cm="1">
        <f t="array" aca="1" ref="W165" ca="1">IF(ISNA(F165),,OFFSET(INDIRECT("'"&amp;W$67&amp;"'!d1"),F165-1,))</f>
        <v>20</v>
      </c>
      <c r="X165" cm="1">
        <f t="array" aca="1" ref="X165" ca="1">IF(ISNA(G165),,OFFSET(INDIRECT("'"&amp;X$67&amp;"'!d1"),G165-1,))</f>
        <v>20</v>
      </c>
      <c r="Y165" cm="1">
        <f t="array" aca="1" ref="Y165" ca="1">IF(ISNA(H165),,OFFSET(INDIRECT("'"&amp;Y$67&amp;"'!d1"),H165-1,))</f>
        <v>20</v>
      </c>
      <c r="Z165" cm="1">
        <f t="array" aca="1" ref="Z165" ca="1">IF(ISNA(I165),,OFFSET(INDIRECT("'"&amp;Z$67&amp;"'!d1"),I165-1,))</f>
        <v>20</v>
      </c>
      <c r="AA165" cm="1">
        <f t="array" aca="1" ref="AA165" ca="1">IF(ISNA(J165),,OFFSET(INDIRECT("'"&amp;AA$67&amp;"'!d1"),J165-1,))</f>
        <v>20</v>
      </c>
      <c r="AB165" cm="1">
        <f t="array" aca="1" ref="AB165" ca="1">IF(ISNA(K165),,OFFSET(INDIRECT("'"&amp;AB$67&amp;"'!d1"),K165-1,))</f>
        <v>20</v>
      </c>
      <c r="AC165" cm="1">
        <f t="array" aca="1" ref="AC165" ca="1">IF(ISNA(L165),,OFFSET(INDIRECT("'"&amp;AC$67&amp;"'!d1"),L165-1,))</f>
        <v>20</v>
      </c>
      <c r="AD165" cm="1">
        <f t="array" aca="1" ref="AD165" ca="1">IF(ISNA(M165),,OFFSET(INDIRECT("'"&amp;AD$67&amp;"'!d1"),M165-1,))</f>
        <v>20</v>
      </c>
      <c r="AE165" cm="1">
        <f t="array" aca="1" ref="AE165" ca="1">IF(ISNA(N165),,OFFSET(INDIRECT("'"&amp;AE$67&amp;"'!d1"),N165-1,))</f>
        <v>20</v>
      </c>
      <c r="AF165" cm="1">
        <f t="array" aca="1" ref="AF165" ca="1">IF(ISNA(O165),,OFFSET(INDIRECT("'"&amp;AF$67&amp;"'!d1"),O165-1,))</f>
        <v>20</v>
      </c>
      <c r="AG165" cm="1">
        <f t="array" aca="1" ref="AG165" ca="1">IF(ISNA(P165),,OFFSET(INDIRECT("'"&amp;AG$67&amp;"'!d1"),P165-1,))</f>
        <v>20</v>
      </c>
      <c r="AH165" cm="1">
        <f t="array" aca="1" ref="AH165" ca="1">IF(ISNA(Q165),,OFFSET(INDIRECT("'"&amp;AH$67&amp;"'!d1"),Q165-1,))</f>
        <v>20</v>
      </c>
      <c r="AI165" cm="1">
        <f t="array" aca="1" ref="AI165" ca="1">IF(ISNA(R165),,OFFSET(INDIRECT("'"&amp;AI$67&amp;"'!d1"),R165-1,))</f>
        <v>20</v>
      </c>
      <c r="AJ165" cm="1">
        <f t="array" aca="1" ref="AJ165" ca="1">IF(ISNA(S165),,OFFSET(INDIRECT("'"&amp;AJ$67&amp;"'!d1"),S165-1,))</f>
        <v>20</v>
      </c>
      <c r="AM165">
        <f t="shared" ca="1" si="169"/>
        <v>0</v>
      </c>
      <c r="AN165">
        <f t="shared" ca="1" si="169"/>
        <v>0</v>
      </c>
      <c r="AO165">
        <f t="shared" ca="1" si="169"/>
        <v>0</v>
      </c>
      <c r="AP165">
        <f t="shared" ca="1" si="169"/>
        <v>0</v>
      </c>
      <c r="AQ165">
        <f t="shared" ca="1" si="169"/>
        <v>0</v>
      </c>
      <c r="AR165">
        <f t="shared" ca="1" si="173"/>
        <v>0</v>
      </c>
      <c r="AS165">
        <f t="shared" ca="1" si="174"/>
        <v>0</v>
      </c>
      <c r="AT165">
        <f t="shared" ca="1" si="175"/>
        <v>0</v>
      </c>
      <c r="AU165">
        <f t="shared" ca="1" si="176"/>
        <v>0</v>
      </c>
      <c r="AV165">
        <f t="shared" ca="1" si="177"/>
        <v>0</v>
      </c>
      <c r="AW165">
        <f t="shared" ca="1" si="178"/>
        <v>0</v>
      </c>
      <c r="AX165">
        <f t="shared" ca="1" si="179"/>
        <v>0</v>
      </c>
      <c r="AY165">
        <f t="shared" ca="1" si="180"/>
        <v>0</v>
      </c>
      <c r="AZ165">
        <f t="shared" ca="1" si="181"/>
        <v>0</v>
      </c>
      <c r="BA165">
        <f t="shared" ca="1" si="182"/>
        <v>0</v>
      </c>
      <c r="BD165">
        <f t="shared" ca="1" si="183"/>
        <v>1</v>
      </c>
      <c r="BE165">
        <f t="shared" ca="1" si="183"/>
        <v>1</v>
      </c>
      <c r="BF165">
        <f t="shared" ca="1" si="183"/>
        <v>1</v>
      </c>
      <c r="BG165">
        <f t="shared" ca="1" si="183"/>
        <v>1</v>
      </c>
      <c r="BH165">
        <f t="shared" ca="1" si="183"/>
        <v>1</v>
      </c>
      <c r="BI165">
        <f t="shared" ca="1" si="184"/>
        <v>1</v>
      </c>
      <c r="BJ165">
        <f t="shared" ca="1" si="185"/>
        <v>1</v>
      </c>
      <c r="BK165">
        <f t="shared" ca="1" si="186"/>
        <v>1</v>
      </c>
      <c r="BL165">
        <f t="shared" ca="1" si="187"/>
        <v>1</v>
      </c>
      <c r="BM165">
        <f t="shared" ca="1" si="188"/>
        <v>1</v>
      </c>
      <c r="BN165">
        <f t="shared" ca="1" si="189"/>
        <v>1</v>
      </c>
      <c r="BO165">
        <f t="shared" ca="1" si="190"/>
        <v>1</v>
      </c>
      <c r="BP165">
        <f t="shared" ca="1" si="191"/>
        <v>1</v>
      </c>
      <c r="BQ165">
        <f t="shared" ca="1" si="192"/>
        <v>1</v>
      </c>
      <c r="BR165">
        <f t="shared" ca="1" si="193"/>
        <v>1</v>
      </c>
      <c r="BU165">
        <f t="shared" ca="1" si="194"/>
        <v>20</v>
      </c>
      <c r="BV165">
        <f t="shared" ca="1" si="194"/>
        <v>20</v>
      </c>
      <c r="BW165">
        <f t="shared" ca="1" si="194"/>
        <v>20</v>
      </c>
      <c r="BX165">
        <f t="shared" ca="1" si="194"/>
        <v>20</v>
      </c>
      <c r="BY165">
        <f t="shared" ca="1" si="194"/>
        <v>20</v>
      </c>
      <c r="BZ165">
        <f t="shared" ca="1" si="195"/>
        <v>20</v>
      </c>
      <c r="CA165">
        <f t="shared" ca="1" si="196"/>
        <v>20</v>
      </c>
      <c r="CB165">
        <f t="shared" ca="1" si="197"/>
        <v>20</v>
      </c>
      <c r="CC165">
        <f t="shared" ca="1" si="198"/>
        <v>20</v>
      </c>
      <c r="CD165">
        <f t="shared" ca="1" si="199"/>
        <v>20</v>
      </c>
      <c r="CE165">
        <f t="shared" ca="1" si="200"/>
        <v>20</v>
      </c>
      <c r="CF165">
        <f t="shared" ca="1" si="201"/>
        <v>20</v>
      </c>
      <c r="CG165">
        <f t="shared" ca="1" si="202"/>
        <v>20</v>
      </c>
      <c r="CH165">
        <f t="shared" ca="1" si="203"/>
        <v>20</v>
      </c>
      <c r="CI165">
        <f t="shared" ca="1" si="204"/>
        <v>20</v>
      </c>
      <c r="CL165">
        <f t="shared" ca="1" si="164"/>
        <v>1</v>
      </c>
      <c r="CM165">
        <f t="shared" ca="1" si="164"/>
        <v>1</v>
      </c>
      <c r="CN165">
        <f t="shared" ca="1" si="164"/>
        <v>1</v>
      </c>
      <c r="CO165">
        <f t="shared" ca="1" si="164"/>
        <v>1</v>
      </c>
      <c r="CP165">
        <f t="shared" ca="1" si="164"/>
        <v>1</v>
      </c>
      <c r="CQ165">
        <f t="shared" ca="1" si="165"/>
        <v>1</v>
      </c>
      <c r="CR165">
        <f t="shared" ca="1" si="166"/>
        <v>1</v>
      </c>
      <c r="CS165">
        <f t="shared" ca="1" si="167"/>
        <v>1</v>
      </c>
      <c r="CT165">
        <f t="shared" ca="1" si="167"/>
        <v>1</v>
      </c>
      <c r="CU165">
        <f t="shared" ca="1" si="167"/>
        <v>1</v>
      </c>
      <c r="CV165">
        <f t="shared" ca="1" si="170"/>
        <v>1</v>
      </c>
      <c r="CW165">
        <f t="shared" ca="1" si="171"/>
        <v>1</v>
      </c>
      <c r="CX165">
        <f t="shared" ca="1" si="172"/>
        <v>1</v>
      </c>
      <c r="CY165">
        <f t="shared" ca="1" si="172"/>
        <v>1</v>
      </c>
      <c r="CZ165">
        <f t="shared" ca="1" si="172"/>
        <v>1</v>
      </c>
      <c r="DC165" cm="1">
        <f t="array" aca="1" ref="DC165" ca="1">IF(BD165,OFFSET(INDIRECT("'"&amp;DT$67&amp;"'!f1"),E165-1,),"")</f>
        <v>2.7272001365199601</v>
      </c>
      <c r="DD165" cm="1">
        <f t="array" aca="1" ref="DD165" ca="1">IF(BE165,OFFSET(INDIRECT("'"&amp;DU$67&amp;"'!f1"),F165-1,),"")</f>
        <v>31.0181251568719</v>
      </c>
      <c r="DE165" cm="1">
        <f t="array" aca="1" ref="DE165" ca="1">IF(BF165,OFFSET(INDIRECT("'"&amp;DV$67&amp;"'!f1"),G165-1,),"")</f>
        <v>10.3465246837586</v>
      </c>
      <c r="DF165" cm="1">
        <f t="array" aca="1" ref="DF165" ca="1">IF(BG165,OFFSET(INDIRECT("'"&amp;DW$67&amp;"'!f1"),H165-1,),"")</f>
        <v>134.059424079954</v>
      </c>
      <c r="DG165" cm="1">
        <f t="array" aca="1" ref="DG165" ca="1">IF(BH165,OFFSET(INDIRECT("'"&amp;DX$67&amp;"'!f1"),I165-1,),"")</f>
        <v>10.1330304211005</v>
      </c>
      <c r="DH165" cm="1">
        <f t="array" aca="1" ref="DH165" ca="1">IF(BI165,OFFSET(INDIRECT("'"&amp;DY$67&amp;"'!f1"),J165-1,),"")</f>
        <v>2.7272001365199601</v>
      </c>
      <c r="DI165" cm="1">
        <f t="array" aca="1" ref="DI165" ca="1">IF(BJ165,OFFSET(INDIRECT("'"&amp;DZ$67&amp;"'!f1"),K165-1,),"")</f>
        <v>31.0181251568719</v>
      </c>
      <c r="DJ165" cm="1">
        <f t="array" aca="1" ref="DJ165" ca="1">IF(BK165,OFFSET(INDIRECT("'"&amp;EA$67&amp;"'!f1"),L165-1,),"")</f>
        <v>10.3465246837586</v>
      </c>
      <c r="DK165" cm="1">
        <f t="array" aca="1" ref="DK165" ca="1">IF(BL165,OFFSET(INDIRECT("'"&amp;EB$67&amp;"'!f1"),M165-1,),"")</f>
        <v>134.059424079954</v>
      </c>
      <c r="DL165" cm="1">
        <f t="array" aca="1" ref="DL165" ca="1">IF(BM165,OFFSET(INDIRECT("'"&amp;EC$67&amp;"'!f1"),N165-1,),"")</f>
        <v>10.1330304211005</v>
      </c>
      <c r="DM165" cm="1">
        <f t="array" aca="1" ref="DM165" ca="1">IF(BN165,OFFSET(INDIRECT("'"&amp;ED$67&amp;"'!f1"),O165-1,),"")</f>
        <v>2.7272001365199601</v>
      </c>
      <c r="DN165" cm="1">
        <f t="array" aca="1" ref="DN165" ca="1">IF(BO165,OFFSET(INDIRECT("'"&amp;EE$67&amp;"'!f1"),P165-1,),"")</f>
        <v>31.0181251568719</v>
      </c>
      <c r="DO165" cm="1">
        <f t="array" aca="1" ref="DO165" ca="1">IF(BP165,OFFSET(INDIRECT("'"&amp;EF$67&amp;"'!f1"),Q165-1,),"")</f>
        <v>10.3465246837586</v>
      </c>
      <c r="DP165" cm="1">
        <f t="array" aca="1" ref="DP165" ca="1">IF(BQ165,OFFSET(INDIRECT("'"&amp;EG$67&amp;"'!f1"),R165-1,),"")</f>
        <v>134.059424079954</v>
      </c>
      <c r="DQ165" cm="1">
        <f t="array" aca="1" ref="DQ165" ca="1">IF(BR165,OFFSET(INDIRECT("'"&amp;EH$67&amp;"'!f1"),S165-1,),"")</f>
        <v>10.1330304211005</v>
      </c>
      <c r="DT165" cm="1">
        <f t="array" aca="1" ref="DT165" ca="1">IF(CL165,OFFSET(INDIRECT("'"&amp;DT$67&amp;"'!f1"),E165-1,),"")</f>
        <v>2.7272001365199601</v>
      </c>
      <c r="DU165" cm="1">
        <f t="array" aca="1" ref="DU165" ca="1">IF(CM165,OFFSET(INDIRECT("'"&amp;DU$67&amp;"'!f1"),F165-1,),"")</f>
        <v>31.0181251568719</v>
      </c>
      <c r="DV165" cm="1">
        <f t="array" aca="1" ref="DV165" ca="1">IF(CN165,OFFSET(INDIRECT("'"&amp;DV$67&amp;"'!f1"),G165-1,),"")</f>
        <v>10.3465246837586</v>
      </c>
      <c r="DW165" cm="1">
        <f t="array" aca="1" ref="DW165" ca="1">IF(CO165,OFFSET(INDIRECT("'"&amp;DW$67&amp;"'!f1"),H165-1,),"")</f>
        <v>134.059424079954</v>
      </c>
      <c r="DX165" cm="1">
        <f t="array" aca="1" ref="DX165" ca="1">IF(CP165,OFFSET(INDIRECT("'"&amp;DX$67&amp;"'!f1"),I165-1,),"")</f>
        <v>10.1330304211005</v>
      </c>
      <c r="DY165" cm="1">
        <f t="array" aca="1" ref="DY165" ca="1">IF(CQ165,OFFSET(INDIRECT("'"&amp;DY$67&amp;"'!f1"),J165-1,),"")</f>
        <v>2.7272001365199601</v>
      </c>
      <c r="DZ165" cm="1">
        <f t="array" aca="1" ref="DZ165" ca="1">IF(CR165,OFFSET(INDIRECT("'"&amp;DZ$67&amp;"'!f1"),K165-1,),"")</f>
        <v>31.0181251568719</v>
      </c>
      <c r="EA165" cm="1">
        <f t="array" aca="1" ref="EA165" ca="1">IF(CS165,OFFSET(INDIRECT("'"&amp;EA$67&amp;"'!f1"),L165-1,),"")</f>
        <v>10.3465246837586</v>
      </c>
      <c r="EB165" cm="1">
        <f t="array" aca="1" ref="EB165" ca="1">IF(CT165,OFFSET(INDIRECT("'"&amp;EB$67&amp;"'!f1"),M165-1,),"")</f>
        <v>134.059424079954</v>
      </c>
      <c r="EC165" cm="1">
        <f t="array" aca="1" ref="EC165" ca="1">IF(CU165,OFFSET(INDIRECT("'"&amp;EC$67&amp;"'!f1"),N165-1,),"")</f>
        <v>10.1330304211005</v>
      </c>
      <c r="ED165" cm="1">
        <f t="array" aca="1" ref="ED165" ca="1">IF(CV165,OFFSET(INDIRECT("'"&amp;ED$67&amp;"'!f1"),O165-1,),"")</f>
        <v>2.7272001365199601</v>
      </c>
      <c r="EE165" cm="1">
        <f t="array" aca="1" ref="EE165" ca="1">IF(CW165,OFFSET(INDIRECT("'"&amp;EE$67&amp;"'!f1"),P165-1,),"")</f>
        <v>31.0181251568719</v>
      </c>
      <c r="EF165" cm="1">
        <f t="array" aca="1" ref="EF165" ca="1">IF(CX165,OFFSET(INDIRECT("'"&amp;EF$67&amp;"'!f1"),Q165-1,),"")</f>
        <v>10.3465246837586</v>
      </c>
      <c r="EG165" cm="1">
        <f t="array" aca="1" ref="EG165" ca="1">IF(CY165,OFFSET(INDIRECT("'"&amp;EG$67&amp;"'!f1"),R165-1,),"")</f>
        <v>134.059424079954</v>
      </c>
      <c r="EH165" cm="1">
        <f t="array" aca="1" ref="EH165" ca="1">IF(CZ165,OFFSET(INDIRECT("'"&amp;EH$67&amp;"'!f1"),S165-1,),"")</f>
        <v>10.1330304211005</v>
      </c>
      <c r="EK165" cm="1">
        <f t="array" aca="1" ref="EK165" ca="1">IF(ISNA(E165),0,OFFSET(INDIRECT("'"&amp;EK$67&amp;"'!g1"),E165-1,)*CL165)</f>
        <v>1</v>
      </c>
      <c r="EL165" cm="1">
        <f t="array" aca="1" ref="EL165" ca="1">IF(ISNA(F165),0,OFFSET(INDIRECT("'"&amp;EL$67&amp;"'!g1"),F165-1,)*CM165)</f>
        <v>3</v>
      </c>
      <c r="EM165" cm="1">
        <f t="array" aca="1" ref="EM165" ca="1">IF(ISNA(G165),0,OFFSET(INDIRECT("'"&amp;EM$67&amp;"'!g1"),G165-1,)*CN165)</f>
        <v>10</v>
      </c>
      <c r="EN165" cm="1">
        <f t="array" aca="1" ref="EN165" ca="1">IF(ISNA(H165),0,OFFSET(INDIRECT("'"&amp;EN$67&amp;"'!g1"),H165-1,)*CO165)</f>
        <v>1</v>
      </c>
      <c r="EO165" cm="1">
        <f t="array" aca="1" ref="EO165" ca="1">IF(ISNA(I165),0,OFFSET(INDIRECT("'"&amp;EO$67&amp;"'!g1"),I165-1,)*CP165)</f>
        <v>1103</v>
      </c>
      <c r="EP165" cm="1">
        <f t="array" aca="1" ref="EP165" ca="1">IF(ISNA(J165),0,OFFSET(INDIRECT("'"&amp;EP$67&amp;"'!g1"),J165-1,)*CQ165)</f>
        <v>1</v>
      </c>
      <c r="EQ165" cm="1">
        <f t="array" aca="1" ref="EQ165" ca="1">IF(ISNA(K165),0,OFFSET(INDIRECT("'"&amp;EQ$67&amp;"'!g1"),K165-1,)*CR165)</f>
        <v>3</v>
      </c>
      <c r="ER165" cm="1">
        <f t="array" aca="1" ref="ER165" ca="1">IF(ISNA(L165),0,OFFSET(INDIRECT("'"&amp;ER$67&amp;"'!g1"),L165-1,)*CS165)</f>
        <v>10</v>
      </c>
      <c r="ES165" cm="1">
        <f t="array" aca="1" ref="ES165" ca="1">IF(ISNA(M165),0,OFFSET(INDIRECT("'"&amp;ES$67&amp;"'!g1"),M165-1,)*CT165)</f>
        <v>1</v>
      </c>
      <c r="ET165" cm="1">
        <f t="array" aca="1" ref="ET165" ca="1">IF(ISNA(N165),0,OFFSET(INDIRECT("'"&amp;ET$67&amp;"'!g1"),N165-1,)*CU165)</f>
        <v>1103</v>
      </c>
      <c r="EU165" cm="1">
        <f t="array" aca="1" ref="EU165" ca="1">IF(ISNA(O165),0,OFFSET(INDIRECT("'"&amp;EU$67&amp;"'!g1"),O165-1,)*CV165)</f>
        <v>1</v>
      </c>
      <c r="EV165" cm="1">
        <f t="array" aca="1" ref="EV165" ca="1">IF(ISNA(P165),0,OFFSET(INDIRECT("'"&amp;EV$67&amp;"'!g1"),P165-1,)*CW165)</f>
        <v>3</v>
      </c>
      <c r="EW165" cm="1">
        <f t="array" aca="1" ref="EW165" ca="1">IF(ISNA(Q165),0,OFFSET(INDIRECT("'"&amp;EW$67&amp;"'!g1"),Q165-1,)*CX165)</f>
        <v>10</v>
      </c>
      <c r="EX165" cm="1">
        <f t="array" aca="1" ref="EX165" ca="1">IF(ISNA(R165),0,OFFSET(INDIRECT("'"&amp;EX$67&amp;"'!g1"),R165-1,)*CY165)</f>
        <v>1</v>
      </c>
      <c r="EY165" cm="1">
        <f t="array" aca="1" ref="EY165" ca="1">IF(ISNA(S165),0,OFFSET(INDIRECT("'"&amp;EY$67&amp;"'!g1"),S165-1,)*CZ165)</f>
        <v>1103</v>
      </c>
      <c r="FB165" s="10" cm="1">
        <f t="array" aca="1" ref="FB165" ca="1">IF(ISNA(E165),0,OFFSET(INDIRECT("'"&amp;EK$67&amp;"'!h1"),E165-1,))</f>
        <v>1</v>
      </c>
      <c r="FC165" s="10" cm="1">
        <f t="array" aca="1" ref="FC165" ca="1">IF(ISNA(F165),0,OFFSET(INDIRECT("'"&amp;EL$67&amp;"'!h1"),F165-1,))</f>
        <v>10000</v>
      </c>
      <c r="FD165" s="10" cm="1">
        <f t="array" aca="1" ref="FD165" ca="1">IF(ISNA(G165),0,OFFSET(INDIRECT("'"&amp;EM$67&amp;"'!h1"),G165-1,))</f>
        <v>10000</v>
      </c>
      <c r="FE165" s="10" cm="1">
        <f t="array" aca="1" ref="FE165" ca="1">IF(ISNA(H165),0,OFFSET(INDIRECT("'"&amp;EN$67&amp;"'!h1"),H165-1,))</f>
        <v>10000</v>
      </c>
      <c r="FF165" s="10" cm="1">
        <f t="array" aca="1" ref="FF165" ca="1">IF(ISNA(I165),0,OFFSET(INDIRECT("'"&amp;EO$67&amp;"'!h1"),I165-1,))</f>
        <v>10000</v>
      </c>
      <c r="FG165" s="10" cm="1">
        <f t="array" aca="1" ref="FG165" ca="1">IF(ISNA(J165),0,OFFSET(INDIRECT("'"&amp;EP$67&amp;"'!h1"),J165-1,))</f>
        <v>1</v>
      </c>
      <c r="FH165" s="10" cm="1">
        <f t="array" aca="1" ref="FH165" ca="1">IF(ISNA(K165),0,OFFSET(INDIRECT("'"&amp;EQ$67&amp;"'!h1"),K165-1,))</f>
        <v>10000</v>
      </c>
      <c r="FI165" s="10" cm="1">
        <f t="array" aca="1" ref="FI165" ca="1">IF(ISNA(L165),0,OFFSET(INDIRECT("'"&amp;ER$67&amp;"'!h1"),L165-1,))</f>
        <v>10000</v>
      </c>
      <c r="FJ165" s="10" cm="1">
        <f t="array" aca="1" ref="FJ165" ca="1">IF(ISNA(M165),0,OFFSET(INDIRECT("'"&amp;ES$67&amp;"'!h1"),M165-1,))</f>
        <v>10000</v>
      </c>
      <c r="FK165" s="10" cm="1">
        <f t="array" aca="1" ref="FK165" ca="1">IF(ISNA(N165),0,OFFSET(INDIRECT("'"&amp;ET$67&amp;"'!h1"),N165-1,))</f>
        <v>10000</v>
      </c>
      <c r="FL165" s="10" cm="1">
        <f t="array" aca="1" ref="FL165" ca="1">IF(ISNA(O165),0,OFFSET(INDIRECT("'"&amp;EU$67&amp;"'!h1"),O165-1,))</f>
        <v>1</v>
      </c>
      <c r="FM165" s="10" cm="1">
        <f t="array" aca="1" ref="FM165" ca="1">IF(ISNA(P165),0,OFFSET(INDIRECT("'"&amp;EV$67&amp;"'!h1"),P165-1,))</f>
        <v>10000</v>
      </c>
      <c r="FN165" s="10" cm="1">
        <f t="array" aca="1" ref="FN165" ca="1">IF(ISNA(Q165),0,OFFSET(INDIRECT("'"&amp;EW$67&amp;"'!h1"),Q165-1,))</f>
        <v>10000</v>
      </c>
      <c r="FO165" s="10" cm="1">
        <f t="array" aca="1" ref="FO165" ca="1">IF(ISNA(R165),0,OFFSET(INDIRECT("'"&amp;EX$67&amp;"'!h1"),R165-1,))</f>
        <v>10000</v>
      </c>
      <c r="FP165" s="10" cm="1">
        <f t="array" aca="1" ref="FP165" ca="1">IF(ISNA(S165),0,OFFSET(INDIRECT("'"&amp;EY$67&amp;"'!h1"),S165-1,))</f>
        <v>10000</v>
      </c>
      <c r="FQ165" s="10"/>
      <c r="FS165">
        <f t="shared" ca="1" si="160"/>
        <v>92</v>
      </c>
      <c r="FT165" t="e">
        <f t="shared" ca="1" si="207"/>
        <v>#N/A</v>
      </c>
      <c r="FU165" t="e">
        <f t="shared" ca="1" si="208"/>
        <v>#N/A</v>
      </c>
      <c r="FV165" t="e">
        <f t="shared" ca="1" si="209"/>
        <v>#N/A</v>
      </c>
      <c r="FW165" s="4" t="e">
        <f t="shared" ca="1" si="161"/>
        <v>#N/A</v>
      </c>
      <c r="FX165" s="5" t="e">
        <f t="shared" ca="1" si="162"/>
        <v>#N/A</v>
      </c>
    </row>
    <row r="166" spans="1:180" x14ac:dyDescent="0.2">
      <c r="A166" t="str" cm="1">
        <f t="array" aca="1" ref="A166" ca="1">INDIRECT($A$67&amp;"!A"&amp;ROW(C166)+$B$65)</f>
        <v>[[93,4,20]]</v>
      </c>
      <c r="B166" cm="1">
        <f t="array" aca="1" ref="B166" ca="1">INDIRECT($A$67&amp;"!b"&amp;ROW(C166)+$B$65)</f>
        <v>93</v>
      </c>
      <c r="C166">
        <f t="shared" ca="1" si="159"/>
        <v>20</v>
      </c>
      <c r="D166">
        <f>best!D126</f>
        <v>20</v>
      </c>
      <c r="E166">
        <f t="shared" ca="1" si="206"/>
        <v>123</v>
      </c>
      <c r="F166">
        <f t="shared" ca="1" si="206"/>
        <v>123</v>
      </c>
      <c r="G166">
        <f t="shared" ca="1" si="206"/>
        <v>123</v>
      </c>
      <c r="H166">
        <f t="shared" ca="1" si="206"/>
        <v>115</v>
      </c>
      <c r="I166">
        <f t="shared" ca="1" si="206"/>
        <v>124</v>
      </c>
      <c r="J166">
        <f t="shared" ca="1" si="206"/>
        <v>123</v>
      </c>
      <c r="K166">
        <f t="shared" ca="1" si="206"/>
        <v>123</v>
      </c>
      <c r="L166">
        <f t="shared" ca="1" si="206"/>
        <v>123</v>
      </c>
      <c r="M166">
        <f t="shared" ca="1" si="206"/>
        <v>115</v>
      </c>
      <c r="N166">
        <f t="shared" ca="1" si="206"/>
        <v>124</v>
      </c>
      <c r="O166">
        <f t="shared" ca="1" si="206"/>
        <v>123</v>
      </c>
      <c r="P166">
        <f t="shared" ca="1" si="206"/>
        <v>123</v>
      </c>
      <c r="Q166">
        <f t="shared" ca="1" si="206"/>
        <v>123</v>
      </c>
      <c r="R166">
        <f t="shared" ca="1" si="206"/>
        <v>115</v>
      </c>
      <c r="S166">
        <f t="shared" ca="1" si="206"/>
        <v>124</v>
      </c>
      <c r="V166" cm="1">
        <f t="array" aca="1" ref="V166" ca="1">IF(ISNA(E166),,OFFSET(INDIRECT("'"&amp;V$67&amp;"'!d1"),E166-1,))</f>
        <v>20</v>
      </c>
      <c r="W166" cm="1">
        <f t="array" aca="1" ref="W166" ca="1">IF(ISNA(F166),,OFFSET(INDIRECT("'"&amp;W$67&amp;"'!d1"),F166-1,))</f>
        <v>20</v>
      </c>
      <c r="X166" cm="1">
        <f t="array" aca="1" ref="X166" ca="1">IF(ISNA(G166),,OFFSET(INDIRECT("'"&amp;X$67&amp;"'!d1"),G166-1,))</f>
        <v>20</v>
      </c>
      <c r="Y166" cm="1">
        <f t="array" aca="1" ref="Y166" ca="1">IF(ISNA(H166),,OFFSET(INDIRECT("'"&amp;Y$67&amp;"'!d1"),H166-1,))</f>
        <v>20</v>
      </c>
      <c r="Z166" cm="1">
        <f t="array" aca="1" ref="Z166" ca="1">IF(ISNA(I166),,OFFSET(INDIRECT("'"&amp;Z$67&amp;"'!d1"),I166-1,))</f>
        <v>20</v>
      </c>
      <c r="AA166" cm="1">
        <f t="array" aca="1" ref="AA166" ca="1">IF(ISNA(J166),,OFFSET(INDIRECT("'"&amp;AA$67&amp;"'!d1"),J166-1,))</f>
        <v>20</v>
      </c>
      <c r="AB166" cm="1">
        <f t="array" aca="1" ref="AB166" ca="1">IF(ISNA(K166),,OFFSET(INDIRECT("'"&amp;AB$67&amp;"'!d1"),K166-1,))</f>
        <v>20</v>
      </c>
      <c r="AC166" cm="1">
        <f t="array" aca="1" ref="AC166" ca="1">IF(ISNA(L166),,OFFSET(INDIRECT("'"&amp;AC$67&amp;"'!d1"),L166-1,))</f>
        <v>20</v>
      </c>
      <c r="AD166" cm="1">
        <f t="array" aca="1" ref="AD166" ca="1">IF(ISNA(M166),,OFFSET(INDIRECT("'"&amp;AD$67&amp;"'!d1"),M166-1,))</f>
        <v>20</v>
      </c>
      <c r="AE166" cm="1">
        <f t="array" aca="1" ref="AE166" ca="1">IF(ISNA(N166),,OFFSET(INDIRECT("'"&amp;AE$67&amp;"'!d1"),N166-1,))</f>
        <v>20</v>
      </c>
      <c r="AF166" cm="1">
        <f t="array" aca="1" ref="AF166" ca="1">IF(ISNA(O166),,OFFSET(INDIRECT("'"&amp;AF$67&amp;"'!d1"),O166-1,))</f>
        <v>20</v>
      </c>
      <c r="AG166" cm="1">
        <f t="array" aca="1" ref="AG166" ca="1">IF(ISNA(P166),,OFFSET(INDIRECT("'"&amp;AG$67&amp;"'!d1"),P166-1,))</f>
        <v>20</v>
      </c>
      <c r="AH166" cm="1">
        <f t="array" aca="1" ref="AH166" ca="1">IF(ISNA(Q166),,OFFSET(INDIRECT("'"&amp;AH$67&amp;"'!d1"),Q166-1,))</f>
        <v>20</v>
      </c>
      <c r="AI166" cm="1">
        <f t="array" aca="1" ref="AI166" ca="1">IF(ISNA(R166),,OFFSET(INDIRECT("'"&amp;AI$67&amp;"'!d1"),R166-1,))</f>
        <v>20</v>
      </c>
      <c r="AJ166" cm="1">
        <f t="array" aca="1" ref="AJ166" ca="1">IF(ISNA(S166),,OFFSET(INDIRECT("'"&amp;AJ$67&amp;"'!d1"),S166-1,))</f>
        <v>20</v>
      </c>
      <c r="AM166">
        <f t="shared" ca="1" si="169"/>
        <v>0</v>
      </c>
      <c r="AN166">
        <f t="shared" ca="1" si="169"/>
        <v>0</v>
      </c>
      <c r="AO166">
        <f t="shared" ca="1" si="169"/>
        <v>0</v>
      </c>
      <c r="AP166">
        <f t="shared" ca="1" si="169"/>
        <v>0</v>
      </c>
      <c r="AQ166">
        <f t="shared" ca="1" si="169"/>
        <v>0</v>
      </c>
      <c r="AR166">
        <f t="shared" ca="1" si="173"/>
        <v>0</v>
      </c>
      <c r="AS166">
        <f t="shared" ca="1" si="174"/>
        <v>0</v>
      </c>
      <c r="AT166">
        <f t="shared" ca="1" si="175"/>
        <v>0</v>
      </c>
      <c r="AU166">
        <f t="shared" ca="1" si="176"/>
        <v>0</v>
      </c>
      <c r="AV166">
        <f t="shared" ca="1" si="177"/>
        <v>0</v>
      </c>
      <c r="AW166">
        <f t="shared" ca="1" si="178"/>
        <v>0</v>
      </c>
      <c r="AX166">
        <f t="shared" ca="1" si="179"/>
        <v>0</v>
      </c>
      <c r="AY166">
        <f t="shared" ca="1" si="180"/>
        <v>0</v>
      </c>
      <c r="AZ166">
        <f t="shared" ca="1" si="181"/>
        <v>0</v>
      </c>
      <c r="BA166">
        <f t="shared" ca="1" si="182"/>
        <v>0</v>
      </c>
      <c r="BD166">
        <f t="shared" ca="1" si="183"/>
        <v>1</v>
      </c>
      <c r="BE166">
        <f t="shared" ca="1" si="183"/>
        <v>1</v>
      </c>
      <c r="BF166">
        <f t="shared" ca="1" si="183"/>
        <v>1</v>
      </c>
      <c r="BG166">
        <f t="shared" ca="1" si="183"/>
        <v>1</v>
      </c>
      <c r="BH166">
        <f t="shared" ca="1" si="183"/>
        <v>1</v>
      </c>
      <c r="BI166">
        <f t="shared" ca="1" si="184"/>
        <v>1</v>
      </c>
      <c r="BJ166">
        <f t="shared" ca="1" si="185"/>
        <v>1</v>
      </c>
      <c r="BK166">
        <f t="shared" ca="1" si="186"/>
        <v>1</v>
      </c>
      <c r="BL166">
        <f t="shared" ca="1" si="187"/>
        <v>1</v>
      </c>
      <c r="BM166">
        <f t="shared" ca="1" si="188"/>
        <v>1</v>
      </c>
      <c r="BN166">
        <f t="shared" ca="1" si="189"/>
        <v>1</v>
      </c>
      <c r="BO166">
        <f t="shared" ca="1" si="190"/>
        <v>1</v>
      </c>
      <c r="BP166">
        <f t="shared" ca="1" si="191"/>
        <v>1</v>
      </c>
      <c r="BQ166">
        <f t="shared" ca="1" si="192"/>
        <v>1</v>
      </c>
      <c r="BR166">
        <f t="shared" ca="1" si="193"/>
        <v>1</v>
      </c>
      <c r="BU166">
        <f t="shared" ca="1" si="194"/>
        <v>20</v>
      </c>
      <c r="BV166">
        <f t="shared" ca="1" si="194"/>
        <v>20</v>
      </c>
      <c r="BW166">
        <f t="shared" ca="1" si="194"/>
        <v>20</v>
      </c>
      <c r="BX166">
        <f t="shared" ca="1" si="194"/>
        <v>20</v>
      </c>
      <c r="BY166">
        <f t="shared" ca="1" si="194"/>
        <v>20</v>
      </c>
      <c r="BZ166">
        <f t="shared" ca="1" si="195"/>
        <v>20</v>
      </c>
      <c r="CA166">
        <f t="shared" ca="1" si="196"/>
        <v>20</v>
      </c>
      <c r="CB166">
        <f t="shared" ca="1" si="197"/>
        <v>20</v>
      </c>
      <c r="CC166">
        <f t="shared" ca="1" si="198"/>
        <v>20</v>
      </c>
      <c r="CD166">
        <f t="shared" ca="1" si="199"/>
        <v>20</v>
      </c>
      <c r="CE166">
        <f t="shared" ca="1" si="200"/>
        <v>20</v>
      </c>
      <c r="CF166">
        <f t="shared" ca="1" si="201"/>
        <v>20</v>
      </c>
      <c r="CG166">
        <f t="shared" ca="1" si="202"/>
        <v>20</v>
      </c>
      <c r="CH166">
        <f t="shared" ca="1" si="203"/>
        <v>20</v>
      </c>
      <c r="CI166">
        <f t="shared" ca="1" si="204"/>
        <v>20</v>
      </c>
      <c r="CL166">
        <f t="shared" ca="1" si="164"/>
        <v>1</v>
      </c>
      <c r="CM166">
        <f t="shared" ca="1" si="164"/>
        <v>1</v>
      </c>
      <c r="CN166">
        <f t="shared" ca="1" si="164"/>
        <v>1</v>
      </c>
      <c r="CO166">
        <f t="shared" ca="1" si="164"/>
        <v>1</v>
      </c>
      <c r="CP166">
        <f t="shared" ca="1" si="164"/>
        <v>1</v>
      </c>
      <c r="CQ166">
        <f t="shared" ca="1" si="165"/>
        <v>1</v>
      </c>
      <c r="CR166">
        <f t="shared" ca="1" si="166"/>
        <v>1</v>
      </c>
      <c r="CS166">
        <f t="shared" ca="1" si="167"/>
        <v>1</v>
      </c>
      <c r="CT166">
        <f t="shared" ca="1" si="167"/>
        <v>1</v>
      </c>
      <c r="CU166">
        <f t="shared" ca="1" si="167"/>
        <v>1</v>
      </c>
      <c r="CV166">
        <f t="shared" ca="1" si="170"/>
        <v>1</v>
      </c>
      <c r="CW166">
        <f t="shared" ca="1" si="171"/>
        <v>1</v>
      </c>
      <c r="CX166">
        <f t="shared" ca="1" si="172"/>
        <v>1</v>
      </c>
      <c r="CY166">
        <f t="shared" ca="1" si="172"/>
        <v>1</v>
      </c>
      <c r="CZ166">
        <f t="shared" ca="1" si="172"/>
        <v>1</v>
      </c>
      <c r="DC166" cm="1">
        <f t="array" aca="1" ref="DC166" ca="1">IF(BD166,OFFSET(INDIRECT("'"&amp;DT$67&amp;"'!f1"),E166-1,),"")</f>
        <v>2.7927537029609</v>
      </c>
      <c r="DD166" cm="1">
        <f t="array" aca="1" ref="DD166" ca="1">IF(BE166,OFFSET(INDIRECT("'"&amp;DU$67&amp;"'!f1"),F166-1,),"")</f>
        <v>33.6095565091818</v>
      </c>
      <c r="DE166" cm="1">
        <f t="array" aca="1" ref="DE166" ca="1">IF(BF166,OFFSET(INDIRECT("'"&amp;DV$67&amp;"'!f1"),G166-1,),"")</f>
        <v>11.359042232856099</v>
      </c>
      <c r="DF166" cm="1">
        <f t="array" aca="1" ref="DF166" ca="1">IF(BG166,OFFSET(INDIRECT("'"&amp;DW$67&amp;"'!f1"),H166-1,),"")</f>
        <v>139.35315916687199</v>
      </c>
      <c r="DG166" cm="1">
        <f t="array" aca="1" ref="DG166" ca="1">IF(BH166,OFFSET(INDIRECT("'"&amp;DX$67&amp;"'!f1"),I166-1,),"")</f>
        <v>10.993437794037099</v>
      </c>
      <c r="DH166" cm="1">
        <f t="array" aca="1" ref="DH166" ca="1">IF(BI166,OFFSET(INDIRECT("'"&amp;DY$67&amp;"'!f1"),J166-1,),"")</f>
        <v>2.7927537029609</v>
      </c>
      <c r="DI166" cm="1">
        <f t="array" aca="1" ref="DI166" ca="1">IF(BJ166,OFFSET(INDIRECT("'"&amp;DZ$67&amp;"'!f1"),K166-1,),"")</f>
        <v>33.6095565091818</v>
      </c>
      <c r="DJ166" cm="1">
        <f t="array" aca="1" ref="DJ166" ca="1">IF(BK166,OFFSET(INDIRECT("'"&amp;EA$67&amp;"'!f1"),L166-1,),"")</f>
        <v>11.359042232856099</v>
      </c>
      <c r="DK166" cm="1">
        <f t="array" aca="1" ref="DK166" ca="1">IF(BL166,OFFSET(INDIRECT("'"&amp;EB$67&amp;"'!f1"),M166-1,),"")</f>
        <v>139.35315916687199</v>
      </c>
      <c r="DL166" cm="1">
        <f t="array" aca="1" ref="DL166" ca="1">IF(BM166,OFFSET(INDIRECT("'"&amp;EC$67&amp;"'!f1"),N166-1,),"")</f>
        <v>10.993437794037099</v>
      </c>
      <c r="DM166" cm="1">
        <f t="array" aca="1" ref="DM166" ca="1">IF(BN166,OFFSET(INDIRECT("'"&amp;ED$67&amp;"'!f1"),O166-1,),"")</f>
        <v>2.7927537029609</v>
      </c>
      <c r="DN166" cm="1">
        <f t="array" aca="1" ref="DN166" ca="1">IF(BO166,OFFSET(INDIRECT("'"&amp;EE$67&amp;"'!f1"),P166-1,),"")</f>
        <v>33.6095565091818</v>
      </c>
      <c r="DO166" cm="1">
        <f t="array" aca="1" ref="DO166" ca="1">IF(BP166,OFFSET(INDIRECT("'"&amp;EF$67&amp;"'!f1"),Q166-1,),"")</f>
        <v>11.359042232856099</v>
      </c>
      <c r="DP166" cm="1">
        <f t="array" aca="1" ref="DP166" ca="1">IF(BQ166,OFFSET(INDIRECT("'"&amp;EG$67&amp;"'!f1"),R166-1,),"")</f>
        <v>139.35315916687199</v>
      </c>
      <c r="DQ166" cm="1">
        <f t="array" aca="1" ref="DQ166" ca="1">IF(BR166,OFFSET(INDIRECT("'"&amp;EH$67&amp;"'!f1"),S166-1,),"")</f>
        <v>10.993437794037099</v>
      </c>
      <c r="DT166" cm="1">
        <f t="array" aca="1" ref="DT166" ca="1">IF(CL166,OFFSET(INDIRECT("'"&amp;DT$67&amp;"'!f1"),E166-1,),"")</f>
        <v>2.7927537029609</v>
      </c>
      <c r="DU166" cm="1">
        <f t="array" aca="1" ref="DU166" ca="1">IF(CM166,OFFSET(INDIRECT("'"&amp;DU$67&amp;"'!f1"),F166-1,),"")</f>
        <v>33.6095565091818</v>
      </c>
      <c r="DV166" cm="1">
        <f t="array" aca="1" ref="DV166" ca="1">IF(CN166,OFFSET(INDIRECT("'"&amp;DV$67&amp;"'!f1"),G166-1,),"")</f>
        <v>11.359042232856099</v>
      </c>
      <c r="DW166" cm="1">
        <f t="array" aca="1" ref="DW166" ca="1">IF(CO166,OFFSET(INDIRECT("'"&amp;DW$67&amp;"'!f1"),H166-1,),"")</f>
        <v>139.35315916687199</v>
      </c>
      <c r="DX166" cm="1">
        <f t="array" aca="1" ref="DX166" ca="1">IF(CP166,OFFSET(INDIRECT("'"&amp;DX$67&amp;"'!f1"),I166-1,),"")</f>
        <v>10.993437794037099</v>
      </c>
      <c r="DY166" cm="1">
        <f t="array" aca="1" ref="DY166" ca="1">IF(CQ166,OFFSET(INDIRECT("'"&amp;DY$67&amp;"'!f1"),J166-1,),"")</f>
        <v>2.7927537029609</v>
      </c>
      <c r="DZ166" cm="1">
        <f t="array" aca="1" ref="DZ166" ca="1">IF(CR166,OFFSET(INDIRECT("'"&amp;DZ$67&amp;"'!f1"),K166-1,),"")</f>
        <v>33.6095565091818</v>
      </c>
      <c r="EA166" cm="1">
        <f t="array" aca="1" ref="EA166" ca="1">IF(CS166,OFFSET(INDIRECT("'"&amp;EA$67&amp;"'!f1"),L166-1,),"")</f>
        <v>11.359042232856099</v>
      </c>
      <c r="EB166" cm="1">
        <f t="array" aca="1" ref="EB166" ca="1">IF(CT166,OFFSET(INDIRECT("'"&amp;EB$67&amp;"'!f1"),M166-1,),"")</f>
        <v>139.35315916687199</v>
      </c>
      <c r="EC166" cm="1">
        <f t="array" aca="1" ref="EC166" ca="1">IF(CU166,OFFSET(INDIRECT("'"&amp;EC$67&amp;"'!f1"),N166-1,),"")</f>
        <v>10.993437794037099</v>
      </c>
      <c r="ED166" cm="1">
        <f t="array" aca="1" ref="ED166" ca="1">IF(CV166,OFFSET(INDIRECT("'"&amp;ED$67&amp;"'!f1"),O166-1,),"")</f>
        <v>2.7927537029609</v>
      </c>
      <c r="EE166" cm="1">
        <f t="array" aca="1" ref="EE166" ca="1">IF(CW166,OFFSET(INDIRECT("'"&amp;EE$67&amp;"'!f1"),P166-1,),"")</f>
        <v>33.6095565091818</v>
      </c>
      <c r="EF166" cm="1">
        <f t="array" aca="1" ref="EF166" ca="1">IF(CX166,OFFSET(INDIRECT("'"&amp;EF$67&amp;"'!f1"),Q166-1,),"")</f>
        <v>11.359042232856099</v>
      </c>
      <c r="EG166" cm="1">
        <f t="array" aca="1" ref="EG166" ca="1">IF(CY166,OFFSET(INDIRECT("'"&amp;EG$67&amp;"'!f1"),R166-1,),"")</f>
        <v>139.35315916687199</v>
      </c>
      <c r="EH166" cm="1">
        <f t="array" aca="1" ref="EH166" ca="1">IF(CZ166,OFFSET(INDIRECT("'"&amp;EH$67&amp;"'!f1"),S166-1,),"")</f>
        <v>10.993437794037099</v>
      </c>
      <c r="EK166" cm="1">
        <f t="array" aca="1" ref="EK166" ca="1">IF(ISNA(E166),0,OFFSET(INDIRECT("'"&amp;EK$67&amp;"'!g1"),E166-1,)*CL166)</f>
        <v>1</v>
      </c>
      <c r="EL166" cm="1">
        <f t="array" aca="1" ref="EL166" ca="1">IF(ISNA(F166),0,OFFSET(INDIRECT("'"&amp;EL$67&amp;"'!g1"),F166-1,)*CM166)</f>
        <v>5</v>
      </c>
      <c r="EM166" cm="1">
        <f t="array" aca="1" ref="EM166" ca="1">IF(ISNA(G166),0,OFFSET(INDIRECT("'"&amp;EM$67&amp;"'!g1"),G166-1,)*CN166)</f>
        <v>6</v>
      </c>
      <c r="EN166" cm="1">
        <f t="array" aca="1" ref="EN166" ca="1">IF(ISNA(H166),0,OFFSET(INDIRECT("'"&amp;EN$67&amp;"'!g1"),H166-1,)*CO166)</f>
        <v>4</v>
      </c>
      <c r="EO166" cm="1">
        <f t="array" aca="1" ref="EO166" ca="1">IF(ISNA(I166),0,OFFSET(INDIRECT("'"&amp;EO$67&amp;"'!g1"),I166-1,)*CP166)</f>
        <v>1838</v>
      </c>
      <c r="EP166" cm="1">
        <f t="array" aca="1" ref="EP166" ca="1">IF(ISNA(J166),0,OFFSET(INDIRECT("'"&amp;EP$67&amp;"'!g1"),J166-1,)*CQ166)</f>
        <v>1</v>
      </c>
      <c r="EQ166" cm="1">
        <f t="array" aca="1" ref="EQ166" ca="1">IF(ISNA(K166),0,OFFSET(INDIRECT("'"&amp;EQ$67&amp;"'!g1"),K166-1,)*CR166)</f>
        <v>5</v>
      </c>
      <c r="ER166" cm="1">
        <f t="array" aca="1" ref="ER166" ca="1">IF(ISNA(L166),0,OFFSET(INDIRECT("'"&amp;ER$67&amp;"'!g1"),L166-1,)*CS166)</f>
        <v>6</v>
      </c>
      <c r="ES166" cm="1">
        <f t="array" aca="1" ref="ES166" ca="1">IF(ISNA(M166),0,OFFSET(INDIRECT("'"&amp;ES$67&amp;"'!g1"),M166-1,)*CT166)</f>
        <v>4</v>
      </c>
      <c r="ET166" cm="1">
        <f t="array" aca="1" ref="ET166" ca="1">IF(ISNA(N166),0,OFFSET(INDIRECT("'"&amp;ET$67&amp;"'!g1"),N166-1,)*CU166)</f>
        <v>1838</v>
      </c>
      <c r="EU166" cm="1">
        <f t="array" aca="1" ref="EU166" ca="1">IF(ISNA(O166),0,OFFSET(INDIRECT("'"&amp;EU$67&amp;"'!g1"),O166-1,)*CV166)</f>
        <v>1</v>
      </c>
      <c r="EV166" cm="1">
        <f t="array" aca="1" ref="EV166" ca="1">IF(ISNA(P166),0,OFFSET(INDIRECT("'"&amp;EV$67&amp;"'!g1"),P166-1,)*CW166)</f>
        <v>5</v>
      </c>
      <c r="EW166" cm="1">
        <f t="array" aca="1" ref="EW166" ca="1">IF(ISNA(Q166),0,OFFSET(INDIRECT("'"&amp;EW$67&amp;"'!g1"),Q166-1,)*CX166)</f>
        <v>6</v>
      </c>
      <c r="EX166" cm="1">
        <f t="array" aca="1" ref="EX166" ca="1">IF(ISNA(R166),0,OFFSET(INDIRECT("'"&amp;EX$67&amp;"'!g1"),R166-1,)*CY166)</f>
        <v>4</v>
      </c>
      <c r="EY166" cm="1">
        <f t="array" aca="1" ref="EY166" ca="1">IF(ISNA(S166),0,OFFSET(INDIRECT("'"&amp;EY$67&amp;"'!g1"),S166-1,)*CZ166)</f>
        <v>1838</v>
      </c>
      <c r="FB166" s="10" cm="1">
        <f t="array" aca="1" ref="FB166" ca="1">IF(ISNA(E166),0,OFFSET(INDIRECT("'"&amp;EK$67&amp;"'!h1"),E166-1,))</f>
        <v>1</v>
      </c>
      <c r="FC166" s="10" cm="1">
        <f t="array" aca="1" ref="FC166" ca="1">IF(ISNA(F166),0,OFFSET(INDIRECT("'"&amp;EL$67&amp;"'!h1"),F166-1,))</f>
        <v>10000</v>
      </c>
      <c r="FD166" s="10" cm="1">
        <f t="array" aca="1" ref="FD166" ca="1">IF(ISNA(G166),0,OFFSET(INDIRECT("'"&amp;EM$67&amp;"'!h1"),G166-1,))</f>
        <v>10000</v>
      </c>
      <c r="FE166" s="10" cm="1">
        <f t="array" aca="1" ref="FE166" ca="1">IF(ISNA(H166),0,OFFSET(INDIRECT("'"&amp;EN$67&amp;"'!h1"),H166-1,))</f>
        <v>10000</v>
      </c>
      <c r="FF166" s="10" cm="1">
        <f t="array" aca="1" ref="FF166" ca="1">IF(ISNA(I166),0,OFFSET(INDIRECT("'"&amp;EO$67&amp;"'!h1"),I166-1,))</f>
        <v>10000</v>
      </c>
      <c r="FG166" s="10" cm="1">
        <f t="array" aca="1" ref="FG166" ca="1">IF(ISNA(J166),0,OFFSET(INDIRECT("'"&amp;EP$67&amp;"'!h1"),J166-1,))</f>
        <v>1</v>
      </c>
      <c r="FH166" s="10" cm="1">
        <f t="array" aca="1" ref="FH166" ca="1">IF(ISNA(K166),0,OFFSET(INDIRECT("'"&amp;EQ$67&amp;"'!h1"),K166-1,))</f>
        <v>10000</v>
      </c>
      <c r="FI166" s="10" cm="1">
        <f t="array" aca="1" ref="FI166" ca="1">IF(ISNA(L166),0,OFFSET(INDIRECT("'"&amp;ER$67&amp;"'!h1"),L166-1,))</f>
        <v>10000</v>
      </c>
      <c r="FJ166" s="10" cm="1">
        <f t="array" aca="1" ref="FJ166" ca="1">IF(ISNA(M166),0,OFFSET(INDIRECT("'"&amp;ES$67&amp;"'!h1"),M166-1,))</f>
        <v>10000</v>
      </c>
      <c r="FK166" s="10" cm="1">
        <f t="array" aca="1" ref="FK166" ca="1">IF(ISNA(N166),0,OFFSET(INDIRECT("'"&amp;ET$67&amp;"'!h1"),N166-1,))</f>
        <v>10000</v>
      </c>
      <c r="FL166" s="10" cm="1">
        <f t="array" aca="1" ref="FL166" ca="1">IF(ISNA(O166),0,OFFSET(INDIRECT("'"&amp;EU$67&amp;"'!h1"),O166-1,))</f>
        <v>1</v>
      </c>
      <c r="FM166" s="10" cm="1">
        <f t="array" aca="1" ref="FM166" ca="1">IF(ISNA(P166),0,OFFSET(INDIRECT("'"&amp;EV$67&amp;"'!h1"),P166-1,))</f>
        <v>10000</v>
      </c>
      <c r="FN166" s="10" cm="1">
        <f t="array" aca="1" ref="FN166" ca="1">IF(ISNA(Q166),0,OFFSET(INDIRECT("'"&amp;EW$67&amp;"'!h1"),Q166-1,))</f>
        <v>10000</v>
      </c>
      <c r="FO166" s="10" cm="1">
        <f t="array" aca="1" ref="FO166" ca="1">IF(ISNA(R166),0,OFFSET(INDIRECT("'"&amp;EX$67&amp;"'!h1"),R166-1,))</f>
        <v>10000</v>
      </c>
      <c r="FP166" s="10" cm="1">
        <f t="array" aca="1" ref="FP166" ca="1">IF(ISNA(S166),0,OFFSET(INDIRECT("'"&amp;EY$67&amp;"'!h1"),S166-1,))</f>
        <v>10000</v>
      </c>
      <c r="FQ166" s="10"/>
      <c r="FS166">
        <f t="shared" ca="1" si="160"/>
        <v>93</v>
      </c>
      <c r="FT166" t="e">
        <f t="shared" ca="1" si="207"/>
        <v>#N/A</v>
      </c>
      <c r="FU166" t="e">
        <f t="shared" ca="1" si="208"/>
        <v>#N/A</v>
      </c>
      <c r="FV166" t="e">
        <f t="shared" ca="1" si="209"/>
        <v>#N/A</v>
      </c>
      <c r="FW166" s="4" t="e">
        <f t="shared" ca="1" si="161"/>
        <v>#N/A</v>
      </c>
      <c r="FX166" s="5" t="e">
        <f t="shared" ca="1" si="162"/>
        <v>#N/A</v>
      </c>
    </row>
    <row r="167" spans="1:180" x14ac:dyDescent="0.2">
      <c r="A167" t="str" cm="1">
        <f t="array" aca="1" ref="A167" ca="1">INDIRECT($A$67&amp;"!A"&amp;ROW(C167)+$B$65)</f>
        <v>[[94,4,20]]</v>
      </c>
      <c r="B167" cm="1">
        <f t="array" aca="1" ref="B167" ca="1">INDIRECT($A$67&amp;"!b"&amp;ROW(C167)+$B$65)</f>
        <v>94</v>
      </c>
      <c r="C167">
        <f t="shared" ca="1" si="159"/>
        <v>17</v>
      </c>
      <c r="D167">
        <f>best!D127</f>
        <v>17</v>
      </c>
      <c r="E167">
        <f t="shared" ca="1" si="206"/>
        <v>124</v>
      </c>
      <c r="F167">
        <f t="shared" ca="1" si="206"/>
        <v>124</v>
      </c>
      <c r="G167">
        <f t="shared" ca="1" si="206"/>
        <v>124</v>
      </c>
      <c r="H167">
        <f t="shared" ca="1" si="206"/>
        <v>116</v>
      </c>
      <c r="I167">
        <f t="shared" ca="1" si="206"/>
        <v>125</v>
      </c>
      <c r="J167">
        <f t="shared" ca="1" si="206"/>
        <v>124</v>
      </c>
      <c r="K167">
        <f t="shared" ca="1" si="206"/>
        <v>124</v>
      </c>
      <c r="L167">
        <f t="shared" ca="1" si="206"/>
        <v>124</v>
      </c>
      <c r="M167">
        <f t="shared" ca="1" si="206"/>
        <v>116</v>
      </c>
      <c r="N167">
        <f t="shared" ca="1" si="206"/>
        <v>125</v>
      </c>
      <c r="O167">
        <f t="shared" ca="1" si="206"/>
        <v>124</v>
      </c>
      <c r="P167">
        <f t="shared" ca="1" si="206"/>
        <v>124</v>
      </c>
      <c r="Q167">
        <f t="shared" ca="1" si="206"/>
        <v>124</v>
      </c>
      <c r="R167">
        <f t="shared" ca="1" si="206"/>
        <v>116</v>
      </c>
      <c r="S167">
        <f t="shared" ca="1" si="206"/>
        <v>125</v>
      </c>
      <c r="V167" cm="1">
        <f t="array" aca="1" ref="V167" ca="1">IF(ISNA(E167),,OFFSET(INDIRECT("'"&amp;V$67&amp;"'!d1"),E167-1,))</f>
        <v>20</v>
      </c>
      <c r="W167" cm="1">
        <f t="array" aca="1" ref="W167" ca="1">IF(ISNA(F167),,OFFSET(INDIRECT("'"&amp;W$67&amp;"'!d1"),F167-1,))</f>
        <v>21</v>
      </c>
      <c r="X167" cm="1">
        <f t="array" aca="1" ref="X167" ca="1">IF(ISNA(G167),,OFFSET(INDIRECT("'"&amp;X$67&amp;"'!d1"),G167-1,))</f>
        <v>20</v>
      </c>
      <c r="Y167" cm="1">
        <f t="array" aca="1" ref="Y167" ca="1">IF(ISNA(H167),,OFFSET(INDIRECT("'"&amp;Y$67&amp;"'!d1"),H167-1,))</f>
        <v>20</v>
      </c>
      <c r="Z167" cm="1">
        <f t="array" aca="1" ref="Z167" ca="1">IF(ISNA(I167),,OFFSET(INDIRECT("'"&amp;Z$67&amp;"'!d1"),I167-1,))</f>
        <v>20</v>
      </c>
      <c r="AA167" cm="1">
        <f t="array" aca="1" ref="AA167" ca="1">IF(ISNA(J167),,OFFSET(INDIRECT("'"&amp;AA$67&amp;"'!d1"),J167-1,))</f>
        <v>20</v>
      </c>
      <c r="AB167" cm="1">
        <f t="array" aca="1" ref="AB167" ca="1">IF(ISNA(K167),,OFFSET(INDIRECT("'"&amp;AB$67&amp;"'!d1"),K167-1,))</f>
        <v>21</v>
      </c>
      <c r="AC167" cm="1">
        <f t="array" aca="1" ref="AC167" ca="1">IF(ISNA(L167),,OFFSET(INDIRECT("'"&amp;AC$67&amp;"'!d1"),L167-1,))</f>
        <v>20</v>
      </c>
      <c r="AD167" cm="1">
        <f t="array" aca="1" ref="AD167" ca="1">IF(ISNA(M167),,OFFSET(INDIRECT("'"&amp;AD$67&amp;"'!d1"),M167-1,))</f>
        <v>20</v>
      </c>
      <c r="AE167" cm="1">
        <f t="array" aca="1" ref="AE167" ca="1">IF(ISNA(N167),,OFFSET(INDIRECT("'"&amp;AE$67&amp;"'!d1"),N167-1,))</f>
        <v>20</v>
      </c>
      <c r="AF167" cm="1">
        <f t="array" aca="1" ref="AF167" ca="1">IF(ISNA(O167),,OFFSET(INDIRECT("'"&amp;AF$67&amp;"'!d1"),O167-1,))</f>
        <v>20</v>
      </c>
      <c r="AG167" cm="1">
        <f t="array" aca="1" ref="AG167" ca="1">IF(ISNA(P167),,OFFSET(INDIRECT("'"&amp;AG$67&amp;"'!d1"),P167-1,))</f>
        <v>21</v>
      </c>
      <c r="AH167" cm="1">
        <f t="array" aca="1" ref="AH167" ca="1">IF(ISNA(Q167),,OFFSET(INDIRECT("'"&amp;AH$67&amp;"'!d1"),Q167-1,))</f>
        <v>20</v>
      </c>
      <c r="AI167" cm="1">
        <f t="array" aca="1" ref="AI167" ca="1">IF(ISNA(R167),,OFFSET(INDIRECT("'"&amp;AI$67&amp;"'!d1"),R167-1,))</f>
        <v>20</v>
      </c>
      <c r="AJ167" cm="1">
        <f t="array" aca="1" ref="AJ167" ca="1">IF(ISNA(S167),,OFFSET(INDIRECT("'"&amp;AJ$67&amp;"'!d1"),S167-1,))</f>
        <v>20</v>
      </c>
      <c r="AM167">
        <f t="shared" ca="1" si="169"/>
        <v>0</v>
      </c>
      <c r="AN167">
        <f t="shared" ca="1" si="169"/>
        <v>0</v>
      </c>
      <c r="AO167">
        <f t="shared" ca="1" si="169"/>
        <v>0</v>
      </c>
      <c r="AP167">
        <f t="shared" ca="1" si="169"/>
        <v>0</v>
      </c>
      <c r="AQ167">
        <f t="shared" ca="1" si="169"/>
        <v>0</v>
      </c>
      <c r="AR167">
        <f t="shared" ca="1" si="173"/>
        <v>0</v>
      </c>
      <c r="AS167">
        <f t="shared" ca="1" si="174"/>
        <v>0</v>
      </c>
      <c r="AT167">
        <f t="shared" ca="1" si="175"/>
        <v>0</v>
      </c>
      <c r="AU167">
        <f t="shared" ca="1" si="176"/>
        <v>0</v>
      </c>
      <c r="AV167">
        <f t="shared" ca="1" si="177"/>
        <v>0</v>
      </c>
      <c r="AW167">
        <f t="shared" ca="1" si="178"/>
        <v>0</v>
      </c>
      <c r="AX167">
        <f t="shared" ca="1" si="179"/>
        <v>0</v>
      </c>
      <c r="AY167">
        <f t="shared" ca="1" si="180"/>
        <v>0</v>
      </c>
      <c r="AZ167">
        <f t="shared" ca="1" si="181"/>
        <v>0</v>
      </c>
      <c r="BA167">
        <f t="shared" ca="1" si="182"/>
        <v>0</v>
      </c>
      <c r="BD167">
        <f t="shared" ca="1" si="183"/>
        <v>1</v>
      </c>
      <c r="BE167">
        <f t="shared" ca="1" si="183"/>
        <v>1</v>
      </c>
      <c r="BF167">
        <f t="shared" ca="1" si="183"/>
        <v>1</v>
      </c>
      <c r="BG167">
        <f t="shared" ca="1" si="183"/>
        <v>1</v>
      </c>
      <c r="BH167">
        <f t="shared" ca="1" si="183"/>
        <v>1</v>
      </c>
      <c r="BI167">
        <f t="shared" ca="1" si="184"/>
        <v>1</v>
      </c>
      <c r="BJ167">
        <f t="shared" ca="1" si="185"/>
        <v>1</v>
      </c>
      <c r="BK167">
        <f t="shared" ca="1" si="186"/>
        <v>1</v>
      </c>
      <c r="BL167">
        <f t="shared" ca="1" si="187"/>
        <v>1</v>
      </c>
      <c r="BM167">
        <f t="shared" ca="1" si="188"/>
        <v>1</v>
      </c>
      <c r="BN167">
        <f t="shared" ca="1" si="189"/>
        <v>1</v>
      </c>
      <c r="BO167">
        <f t="shared" ca="1" si="190"/>
        <v>1</v>
      </c>
      <c r="BP167">
        <f t="shared" ca="1" si="191"/>
        <v>1</v>
      </c>
      <c r="BQ167">
        <f t="shared" ca="1" si="192"/>
        <v>1</v>
      </c>
      <c r="BR167">
        <f t="shared" ca="1" si="193"/>
        <v>1</v>
      </c>
      <c r="BU167">
        <f t="shared" ca="1" si="194"/>
        <v>20</v>
      </c>
      <c r="BV167">
        <f t="shared" ca="1" si="194"/>
        <v>21</v>
      </c>
      <c r="BW167">
        <f t="shared" ca="1" si="194"/>
        <v>20</v>
      </c>
      <c r="BX167">
        <f t="shared" ca="1" si="194"/>
        <v>20</v>
      </c>
      <c r="BY167">
        <f t="shared" ca="1" si="194"/>
        <v>20</v>
      </c>
      <c r="BZ167">
        <f t="shared" ca="1" si="195"/>
        <v>20</v>
      </c>
      <c r="CA167">
        <f t="shared" ca="1" si="196"/>
        <v>21</v>
      </c>
      <c r="CB167">
        <f t="shared" ca="1" si="197"/>
        <v>20</v>
      </c>
      <c r="CC167">
        <f t="shared" ca="1" si="198"/>
        <v>20</v>
      </c>
      <c r="CD167">
        <f t="shared" ca="1" si="199"/>
        <v>20</v>
      </c>
      <c r="CE167">
        <f t="shared" ca="1" si="200"/>
        <v>20</v>
      </c>
      <c r="CF167">
        <f t="shared" ca="1" si="201"/>
        <v>21</v>
      </c>
      <c r="CG167">
        <f t="shared" ca="1" si="202"/>
        <v>20</v>
      </c>
      <c r="CH167">
        <f t="shared" ca="1" si="203"/>
        <v>20</v>
      </c>
      <c r="CI167">
        <f t="shared" ca="1" si="204"/>
        <v>20</v>
      </c>
      <c r="CL167">
        <f t="shared" ca="1" si="164"/>
        <v>0</v>
      </c>
      <c r="CM167">
        <f t="shared" ca="1" si="164"/>
        <v>0</v>
      </c>
      <c r="CN167">
        <f t="shared" ca="1" si="164"/>
        <v>0</v>
      </c>
      <c r="CO167">
        <f t="shared" ca="1" si="164"/>
        <v>0</v>
      </c>
      <c r="CP167">
        <f t="shared" ca="1" si="164"/>
        <v>0</v>
      </c>
      <c r="CQ167">
        <f t="shared" ca="1" si="165"/>
        <v>0</v>
      </c>
      <c r="CR167">
        <f t="shared" ca="1" si="166"/>
        <v>0</v>
      </c>
      <c r="CS167">
        <f t="shared" ca="1" si="167"/>
        <v>0</v>
      </c>
      <c r="CT167">
        <f t="shared" ca="1" si="167"/>
        <v>0</v>
      </c>
      <c r="CU167">
        <f t="shared" ca="1" si="167"/>
        <v>0</v>
      </c>
      <c r="CV167">
        <f t="shared" ca="1" si="170"/>
        <v>0</v>
      </c>
      <c r="CW167">
        <f t="shared" ca="1" si="171"/>
        <v>0</v>
      </c>
      <c r="CX167">
        <f t="shared" ca="1" si="172"/>
        <v>0</v>
      </c>
      <c r="CY167">
        <f t="shared" ca="1" si="172"/>
        <v>0</v>
      </c>
      <c r="CZ167">
        <f t="shared" ca="1" si="172"/>
        <v>0</v>
      </c>
      <c r="DC167" cm="1">
        <f t="array" aca="1" ref="DC167" ca="1">IF(BD167,OFFSET(INDIRECT("'"&amp;DT$67&amp;"'!f1"),E167-1,),"")</f>
        <v>2.81636347342282</v>
      </c>
      <c r="DD167" cm="1">
        <f t="array" aca="1" ref="DD167" ca="1">IF(BE167,OFFSET(INDIRECT("'"&amp;DU$67&amp;"'!f1"),F167-1,),"")</f>
        <v>33.323461254127302</v>
      </c>
      <c r="DE167" cm="1">
        <f t="array" aca="1" ref="DE167" ca="1">IF(BF167,OFFSET(INDIRECT("'"&amp;DV$67&amp;"'!f1"),G167-1,),"")</f>
        <v>11.3952150102704</v>
      </c>
      <c r="DF167" cm="1">
        <f t="array" aca="1" ref="DF167" ca="1">IF(BG167,OFFSET(INDIRECT("'"&amp;DW$67&amp;"'!f1"),H167-1,),"")</f>
        <v>144.58102472871499</v>
      </c>
      <c r="DG167" cm="1">
        <f t="array" aca="1" ref="DG167" ca="1">IF(BH167,OFFSET(INDIRECT("'"&amp;DX$67&amp;"'!f1"),I167-1,),"")</f>
        <v>11.2335577355697</v>
      </c>
      <c r="DH167" cm="1">
        <f t="array" aca="1" ref="DH167" ca="1">IF(BI167,OFFSET(INDIRECT("'"&amp;DY$67&amp;"'!f1"),J167-1,),"")</f>
        <v>2.81636347342282</v>
      </c>
      <c r="DI167" cm="1">
        <f t="array" aca="1" ref="DI167" ca="1">IF(BJ167,OFFSET(INDIRECT("'"&amp;DZ$67&amp;"'!f1"),K167-1,),"")</f>
        <v>33.323461254127302</v>
      </c>
      <c r="DJ167" cm="1">
        <f t="array" aca="1" ref="DJ167" ca="1">IF(BK167,OFFSET(INDIRECT("'"&amp;EA$67&amp;"'!f1"),L167-1,),"")</f>
        <v>11.3952150102704</v>
      </c>
      <c r="DK167" cm="1">
        <f t="array" aca="1" ref="DK167" ca="1">IF(BL167,OFFSET(INDIRECT("'"&amp;EB$67&amp;"'!f1"),M167-1,),"")</f>
        <v>144.58102472871499</v>
      </c>
      <c r="DL167" cm="1">
        <f t="array" aca="1" ref="DL167" ca="1">IF(BM167,OFFSET(INDIRECT("'"&amp;EC$67&amp;"'!f1"),N167-1,),"")</f>
        <v>11.2335577355697</v>
      </c>
      <c r="DM167" cm="1">
        <f t="array" aca="1" ref="DM167" ca="1">IF(BN167,OFFSET(INDIRECT("'"&amp;ED$67&amp;"'!f1"),O167-1,),"")</f>
        <v>2.81636347342282</v>
      </c>
      <c r="DN167" cm="1">
        <f t="array" aca="1" ref="DN167" ca="1">IF(BO167,OFFSET(INDIRECT("'"&amp;EE$67&amp;"'!f1"),P167-1,),"")</f>
        <v>33.323461254127302</v>
      </c>
      <c r="DO167" cm="1">
        <f t="array" aca="1" ref="DO167" ca="1">IF(BP167,OFFSET(INDIRECT("'"&amp;EF$67&amp;"'!f1"),Q167-1,),"")</f>
        <v>11.3952150102704</v>
      </c>
      <c r="DP167" cm="1">
        <f t="array" aca="1" ref="DP167" ca="1">IF(BQ167,OFFSET(INDIRECT("'"&amp;EG$67&amp;"'!f1"),R167-1,),"")</f>
        <v>144.58102472871499</v>
      </c>
      <c r="DQ167" cm="1">
        <f t="array" aca="1" ref="DQ167" ca="1">IF(BR167,OFFSET(INDIRECT("'"&amp;EH$67&amp;"'!f1"),S167-1,),"")</f>
        <v>11.2335577355697</v>
      </c>
      <c r="DT167" t="str" cm="1">
        <f t="array" aca="1" ref="DT167" ca="1">IF(CL167,OFFSET(INDIRECT("'"&amp;DT$67&amp;"'!f1"),E167-1,),"")</f>
        <v/>
      </c>
      <c r="DU167" t="str" cm="1">
        <f t="array" aca="1" ref="DU167" ca="1">IF(CM167,OFFSET(INDIRECT("'"&amp;DU$67&amp;"'!f1"),F167-1,),"")</f>
        <v/>
      </c>
      <c r="DV167" t="str" cm="1">
        <f t="array" aca="1" ref="DV167" ca="1">IF(CN167,OFFSET(INDIRECT("'"&amp;DV$67&amp;"'!f1"),G167-1,),"")</f>
        <v/>
      </c>
      <c r="DW167" t="str" cm="1">
        <f t="array" aca="1" ref="DW167" ca="1">IF(CO167,OFFSET(INDIRECT("'"&amp;DW$67&amp;"'!f1"),H167-1,),"")</f>
        <v/>
      </c>
      <c r="DX167" t="str" cm="1">
        <f t="array" aca="1" ref="DX167" ca="1">IF(CP167,OFFSET(INDIRECT("'"&amp;DX$67&amp;"'!f1"),I167-1,),"")</f>
        <v/>
      </c>
      <c r="DY167" t="str" cm="1">
        <f t="array" aca="1" ref="DY167" ca="1">IF(CQ167,OFFSET(INDIRECT("'"&amp;DY$67&amp;"'!f1"),J167-1,),"")</f>
        <v/>
      </c>
      <c r="DZ167" t="str" cm="1">
        <f t="array" aca="1" ref="DZ167" ca="1">IF(CR167,OFFSET(INDIRECT("'"&amp;DZ$67&amp;"'!f1"),K167-1,),"")</f>
        <v/>
      </c>
      <c r="EA167" t="str" cm="1">
        <f t="array" aca="1" ref="EA167" ca="1">IF(CS167,OFFSET(INDIRECT("'"&amp;EA$67&amp;"'!f1"),L167-1,),"")</f>
        <v/>
      </c>
      <c r="EB167" t="str" cm="1">
        <f t="array" aca="1" ref="EB167" ca="1">IF(CT167,OFFSET(INDIRECT("'"&amp;EB$67&amp;"'!f1"),M167-1,),"")</f>
        <v/>
      </c>
      <c r="EC167" t="str" cm="1">
        <f t="array" aca="1" ref="EC167" ca="1">IF(CU167,OFFSET(INDIRECT("'"&amp;EC$67&amp;"'!f1"),N167-1,),"")</f>
        <v/>
      </c>
      <c r="ED167" t="str" cm="1">
        <f t="array" aca="1" ref="ED167" ca="1">IF(CV167,OFFSET(INDIRECT("'"&amp;ED$67&amp;"'!f1"),O167-1,),"")</f>
        <v/>
      </c>
      <c r="EE167" t="str" cm="1">
        <f t="array" aca="1" ref="EE167" ca="1">IF(CW167,OFFSET(INDIRECT("'"&amp;EE$67&amp;"'!f1"),P167-1,),"")</f>
        <v/>
      </c>
      <c r="EF167" t="str" cm="1">
        <f t="array" aca="1" ref="EF167" ca="1">IF(CX167,OFFSET(INDIRECT("'"&amp;EF$67&amp;"'!f1"),Q167-1,),"")</f>
        <v/>
      </c>
      <c r="EG167" t="str" cm="1">
        <f t="array" aca="1" ref="EG167" ca="1">IF(CY167,OFFSET(INDIRECT("'"&amp;EG$67&amp;"'!f1"),R167-1,),"")</f>
        <v/>
      </c>
      <c r="EH167" t="str" cm="1">
        <f t="array" aca="1" ref="EH167" ca="1">IF(CZ167,OFFSET(INDIRECT("'"&amp;EH$67&amp;"'!f1"),S167-1,),"")</f>
        <v/>
      </c>
      <c r="EK167" cm="1">
        <f t="array" aca="1" ref="EK167" ca="1">IF(ISNA(E167),0,OFFSET(INDIRECT("'"&amp;EK$67&amp;"'!g1"),E167-1,)*CL167)</f>
        <v>0</v>
      </c>
      <c r="EL167" cm="1">
        <f t="array" aca="1" ref="EL167" ca="1">IF(ISNA(F167),0,OFFSET(INDIRECT("'"&amp;EL$67&amp;"'!g1"),F167-1,)*CM167)</f>
        <v>0</v>
      </c>
      <c r="EM167" cm="1">
        <f t="array" aca="1" ref="EM167" ca="1">IF(ISNA(G167),0,OFFSET(INDIRECT("'"&amp;EM$67&amp;"'!g1"),G167-1,)*CN167)</f>
        <v>0</v>
      </c>
      <c r="EN167" cm="1">
        <f t="array" aca="1" ref="EN167" ca="1">IF(ISNA(H167),0,OFFSET(INDIRECT("'"&amp;EN$67&amp;"'!g1"),H167-1,)*CO167)</f>
        <v>0</v>
      </c>
      <c r="EO167" cm="1">
        <f t="array" aca="1" ref="EO167" ca="1">IF(ISNA(I167),0,OFFSET(INDIRECT("'"&amp;EO$67&amp;"'!g1"),I167-1,)*CP167)</f>
        <v>0</v>
      </c>
      <c r="EP167" cm="1">
        <f t="array" aca="1" ref="EP167" ca="1">IF(ISNA(J167),0,OFFSET(INDIRECT("'"&amp;EP$67&amp;"'!g1"),J167-1,)*CQ167)</f>
        <v>0</v>
      </c>
      <c r="EQ167" cm="1">
        <f t="array" aca="1" ref="EQ167" ca="1">IF(ISNA(K167),0,OFFSET(INDIRECT("'"&amp;EQ$67&amp;"'!g1"),K167-1,)*CR167)</f>
        <v>0</v>
      </c>
      <c r="ER167" cm="1">
        <f t="array" aca="1" ref="ER167" ca="1">IF(ISNA(L167),0,OFFSET(INDIRECT("'"&amp;ER$67&amp;"'!g1"),L167-1,)*CS167)</f>
        <v>0</v>
      </c>
      <c r="ES167" cm="1">
        <f t="array" aca="1" ref="ES167" ca="1">IF(ISNA(M167),0,OFFSET(INDIRECT("'"&amp;ES$67&amp;"'!g1"),M167-1,)*CT167)</f>
        <v>0</v>
      </c>
      <c r="ET167" cm="1">
        <f t="array" aca="1" ref="ET167" ca="1">IF(ISNA(N167),0,OFFSET(INDIRECT("'"&amp;ET$67&amp;"'!g1"),N167-1,)*CU167)</f>
        <v>0</v>
      </c>
      <c r="EU167" cm="1">
        <f t="array" aca="1" ref="EU167" ca="1">IF(ISNA(O167),0,OFFSET(INDIRECT("'"&amp;EU$67&amp;"'!g1"),O167-1,)*CV167)</f>
        <v>0</v>
      </c>
      <c r="EV167" cm="1">
        <f t="array" aca="1" ref="EV167" ca="1">IF(ISNA(P167),0,OFFSET(INDIRECT("'"&amp;EV$67&amp;"'!g1"),P167-1,)*CW167)</f>
        <v>0</v>
      </c>
      <c r="EW167" cm="1">
        <f t="array" aca="1" ref="EW167" ca="1">IF(ISNA(Q167),0,OFFSET(INDIRECT("'"&amp;EW$67&amp;"'!g1"),Q167-1,)*CX167)</f>
        <v>0</v>
      </c>
      <c r="EX167" cm="1">
        <f t="array" aca="1" ref="EX167" ca="1">IF(ISNA(R167),0,OFFSET(INDIRECT("'"&amp;EX$67&amp;"'!g1"),R167-1,)*CY167)</f>
        <v>0</v>
      </c>
      <c r="EY167" cm="1">
        <f t="array" aca="1" ref="EY167" ca="1">IF(ISNA(S167),0,OFFSET(INDIRECT("'"&amp;EY$67&amp;"'!g1"),S167-1,)*CZ167)</f>
        <v>0</v>
      </c>
      <c r="FB167" s="10" cm="1">
        <f t="array" aca="1" ref="FB167" ca="1">IF(ISNA(E167),0,OFFSET(INDIRECT("'"&amp;EK$67&amp;"'!h1"),E167-1,))</f>
        <v>1</v>
      </c>
      <c r="FC167" s="10" cm="1">
        <f t="array" aca="1" ref="FC167" ca="1">IF(ISNA(F167),0,OFFSET(INDIRECT("'"&amp;EL$67&amp;"'!h1"),F167-1,))</f>
        <v>10000</v>
      </c>
      <c r="FD167" s="10" cm="1">
        <f t="array" aca="1" ref="FD167" ca="1">IF(ISNA(G167),0,OFFSET(INDIRECT("'"&amp;EM$67&amp;"'!h1"),G167-1,))</f>
        <v>10000</v>
      </c>
      <c r="FE167" s="10" cm="1">
        <f t="array" aca="1" ref="FE167" ca="1">IF(ISNA(H167),0,OFFSET(INDIRECT("'"&amp;EN$67&amp;"'!h1"),H167-1,))</f>
        <v>10000</v>
      </c>
      <c r="FF167" s="10" cm="1">
        <f t="array" aca="1" ref="FF167" ca="1">IF(ISNA(I167),0,OFFSET(INDIRECT("'"&amp;EO$67&amp;"'!h1"),I167-1,))</f>
        <v>10000</v>
      </c>
      <c r="FG167" s="10" cm="1">
        <f t="array" aca="1" ref="FG167" ca="1">IF(ISNA(J167),0,OFFSET(INDIRECT("'"&amp;EP$67&amp;"'!h1"),J167-1,))</f>
        <v>1</v>
      </c>
      <c r="FH167" s="10" cm="1">
        <f t="array" aca="1" ref="FH167" ca="1">IF(ISNA(K167),0,OFFSET(INDIRECT("'"&amp;EQ$67&amp;"'!h1"),K167-1,))</f>
        <v>10000</v>
      </c>
      <c r="FI167" s="10" cm="1">
        <f t="array" aca="1" ref="FI167" ca="1">IF(ISNA(L167),0,OFFSET(INDIRECT("'"&amp;ER$67&amp;"'!h1"),L167-1,))</f>
        <v>10000</v>
      </c>
      <c r="FJ167" s="10" cm="1">
        <f t="array" aca="1" ref="FJ167" ca="1">IF(ISNA(M167),0,OFFSET(INDIRECT("'"&amp;ES$67&amp;"'!h1"),M167-1,))</f>
        <v>10000</v>
      </c>
      <c r="FK167" s="10" cm="1">
        <f t="array" aca="1" ref="FK167" ca="1">IF(ISNA(N167),0,OFFSET(INDIRECT("'"&amp;ET$67&amp;"'!h1"),N167-1,))</f>
        <v>10000</v>
      </c>
      <c r="FL167" s="10" cm="1">
        <f t="array" aca="1" ref="FL167" ca="1">IF(ISNA(O167),0,OFFSET(INDIRECT("'"&amp;EU$67&amp;"'!h1"),O167-1,))</f>
        <v>1</v>
      </c>
      <c r="FM167" s="10" cm="1">
        <f t="array" aca="1" ref="FM167" ca="1">IF(ISNA(P167),0,OFFSET(INDIRECT("'"&amp;EV$67&amp;"'!h1"),P167-1,))</f>
        <v>10000</v>
      </c>
      <c r="FN167" s="10" cm="1">
        <f t="array" aca="1" ref="FN167" ca="1">IF(ISNA(Q167),0,OFFSET(INDIRECT("'"&amp;EW$67&amp;"'!h1"),Q167-1,))</f>
        <v>10000</v>
      </c>
      <c r="FO167" s="10" cm="1">
        <f t="array" aca="1" ref="FO167" ca="1">IF(ISNA(R167),0,OFFSET(INDIRECT("'"&amp;EX$67&amp;"'!h1"),R167-1,))</f>
        <v>10000</v>
      </c>
      <c r="FP167" s="10" cm="1">
        <f t="array" aca="1" ref="FP167" ca="1">IF(ISNA(S167),0,OFFSET(INDIRECT("'"&amp;EY$67&amp;"'!h1"),S167-1,))</f>
        <v>10000</v>
      </c>
      <c r="FQ167" s="10"/>
      <c r="FS167">
        <f t="shared" ca="1" si="160"/>
        <v>94</v>
      </c>
      <c r="FT167" t="e">
        <f t="shared" ca="1" si="207"/>
        <v>#N/A</v>
      </c>
      <c r="FU167" t="e">
        <f t="shared" ca="1" si="208"/>
        <v>#N/A</v>
      </c>
      <c r="FV167" t="e">
        <f t="shared" ca="1" si="209"/>
        <v>#N/A</v>
      </c>
      <c r="FW167" s="4" t="e">
        <f t="shared" ca="1" si="161"/>
        <v>#N/A</v>
      </c>
      <c r="FX167" s="5" t="e">
        <f t="shared" ca="1" si="162"/>
        <v>#N/A</v>
      </c>
    </row>
    <row r="168" spans="1:180" x14ac:dyDescent="0.2">
      <c r="A168" t="str" cm="1">
        <f t="array" aca="1" ref="A168" ca="1">INDIRECT($A$67&amp;"!A"&amp;ROW(C168)+$B$65)</f>
        <v>[[95,5,19]]</v>
      </c>
      <c r="B168" cm="1">
        <f t="array" aca="1" ref="B168" ca="1">INDIRECT($A$67&amp;"!b"&amp;ROW(C168)+$B$65)</f>
        <v>95</v>
      </c>
      <c r="C168">
        <f t="shared" ca="1" si="159"/>
        <v>17</v>
      </c>
      <c r="D168">
        <f>best!D128</f>
        <v>17</v>
      </c>
      <c r="E168">
        <f t="shared" ref="E168:S177" ca="1" si="210">MATCH($A168,INDIRECT("'"&amp;E$67&amp;"'!A:A"),)</f>
        <v>125</v>
      </c>
      <c r="F168">
        <f t="shared" ca="1" si="210"/>
        <v>125</v>
      </c>
      <c r="G168">
        <f t="shared" ca="1" si="210"/>
        <v>125</v>
      </c>
      <c r="H168">
        <f t="shared" ca="1" si="210"/>
        <v>117</v>
      </c>
      <c r="I168">
        <f t="shared" ca="1" si="210"/>
        <v>126</v>
      </c>
      <c r="J168">
        <f t="shared" ca="1" si="210"/>
        <v>125</v>
      </c>
      <c r="K168">
        <f t="shared" ca="1" si="210"/>
        <v>125</v>
      </c>
      <c r="L168">
        <f t="shared" ca="1" si="210"/>
        <v>125</v>
      </c>
      <c r="M168">
        <f t="shared" ca="1" si="210"/>
        <v>117</v>
      </c>
      <c r="N168">
        <f t="shared" ca="1" si="210"/>
        <v>126</v>
      </c>
      <c r="O168">
        <f t="shared" ca="1" si="210"/>
        <v>125</v>
      </c>
      <c r="P168">
        <f t="shared" ca="1" si="210"/>
        <v>125</v>
      </c>
      <c r="Q168">
        <f t="shared" ca="1" si="210"/>
        <v>125</v>
      </c>
      <c r="R168">
        <f t="shared" ca="1" si="210"/>
        <v>117</v>
      </c>
      <c r="S168">
        <f t="shared" ca="1" si="210"/>
        <v>126</v>
      </c>
      <c r="V168" cm="1">
        <f t="array" aca="1" ref="V168" ca="1">IF(ISNA(E168),,OFFSET(INDIRECT("'"&amp;V$67&amp;"'!d1"),E168-1,))</f>
        <v>19</v>
      </c>
      <c r="W168" cm="1">
        <f t="array" aca="1" ref="W168" ca="1">IF(ISNA(F168),,OFFSET(INDIRECT("'"&amp;W$67&amp;"'!d1"),F168-1,))</f>
        <v>19</v>
      </c>
      <c r="X168" cm="1">
        <f t="array" aca="1" ref="X168" ca="1">IF(ISNA(G168),,OFFSET(INDIRECT("'"&amp;X$67&amp;"'!d1"),G168-1,))</f>
        <v>19</v>
      </c>
      <c r="Y168" cm="1">
        <f t="array" aca="1" ref="Y168" ca="1">IF(ISNA(H168),,OFFSET(INDIRECT("'"&amp;Y$67&amp;"'!d1"),H168-1,))</f>
        <v>19</v>
      </c>
      <c r="Z168" cm="1">
        <f t="array" aca="1" ref="Z168" ca="1">IF(ISNA(I168),,OFFSET(INDIRECT("'"&amp;Z$67&amp;"'!d1"),I168-1,))</f>
        <v>19</v>
      </c>
      <c r="AA168" cm="1">
        <f t="array" aca="1" ref="AA168" ca="1">IF(ISNA(J168),,OFFSET(INDIRECT("'"&amp;AA$67&amp;"'!d1"),J168-1,))</f>
        <v>19</v>
      </c>
      <c r="AB168" cm="1">
        <f t="array" aca="1" ref="AB168" ca="1">IF(ISNA(K168),,OFFSET(INDIRECT("'"&amp;AB$67&amp;"'!d1"),K168-1,))</f>
        <v>19</v>
      </c>
      <c r="AC168" cm="1">
        <f t="array" aca="1" ref="AC168" ca="1">IF(ISNA(L168),,OFFSET(INDIRECT("'"&amp;AC$67&amp;"'!d1"),L168-1,))</f>
        <v>19</v>
      </c>
      <c r="AD168" cm="1">
        <f t="array" aca="1" ref="AD168" ca="1">IF(ISNA(M168),,OFFSET(INDIRECT("'"&amp;AD$67&amp;"'!d1"),M168-1,))</f>
        <v>19</v>
      </c>
      <c r="AE168" cm="1">
        <f t="array" aca="1" ref="AE168" ca="1">IF(ISNA(N168),,OFFSET(INDIRECT("'"&amp;AE$67&amp;"'!d1"),N168-1,))</f>
        <v>19</v>
      </c>
      <c r="AF168" cm="1">
        <f t="array" aca="1" ref="AF168" ca="1">IF(ISNA(O168),,OFFSET(INDIRECT("'"&amp;AF$67&amp;"'!d1"),O168-1,))</f>
        <v>19</v>
      </c>
      <c r="AG168" cm="1">
        <f t="array" aca="1" ref="AG168" ca="1">IF(ISNA(P168),,OFFSET(INDIRECT("'"&amp;AG$67&amp;"'!d1"),P168-1,))</f>
        <v>19</v>
      </c>
      <c r="AH168" cm="1">
        <f t="array" aca="1" ref="AH168" ca="1">IF(ISNA(Q168),,OFFSET(INDIRECT("'"&amp;AH$67&amp;"'!d1"),Q168-1,))</f>
        <v>19</v>
      </c>
      <c r="AI168" cm="1">
        <f t="array" aca="1" ref="AI168" ca="1">IF(ISNA(R168),,OFFSET(INDIRECT("'"&amp;AI$67&amp;"'!d1"),R168-1,))</f>
        <v>19</v>
      </c>
      <c r="AJ168" cm="1">
        <f t="array" aca="1" ref="AJ168" ca="1">IF(ISNA(S168),,OFFSET(INDIRECT("'"&amp;AJ$67&amp;"'!d1"),S168-1,))</f>
        <v>19</v>
      </c>
      <c r="AM168">
        <f t="shared" ca="1" si="169"/>
        <v>0</v>
      </c>
      <c r="AN168">
        <f t="shared" ca="1" si="169"/>
        <v>0</v>
      </c>
      <c r="AO168">
        <f t="shared" ca="1" si="169"/>
        <v>0</v>
      </c>
      <c r="AP168">
        <f t="shared" ca="1" si="169"/>
        <v>0</v>
      </c>
      <c r="AQ168">
        <f t="shared" ca="1" si="169"/>
        <v>0</v>
      </c>
      <c r="AR168">
        <f t="shared" ca="1" si="173"/>
        <v>0</v>
      </c>
      <c r="AS168">
        <f t="shared" ca="1" si="174"/>
        <v>0</v>
      </c>
      <c r="AT168">
        <f t="shared" ca="1" si="175"/>
        <v>0</v>
      </c>
      <c r="AU168">
        <f t="shared" ca="1" si="176"/>
        <v>0</v>
      </c>
      <c r="AV168">
        <f t="shared" ca="1" si="177"/>
        <v>0</v>
      </c>
      <c r="AW168">
        <f t="shared" ca="1" si="178"/>
        <v>0</v>
      </c>
      <c r="AX168">
        <f t="shared" ca="1" si="179"/>
        <v>0</v>
      </c>
      <c r="AY168">
        <f t="shared" ca="1" si="180"/>
        <v>0</v>
      </c>
      <c r="AZ168">
        <f t="shared" ca="1" si="181"/>
        <v>0</v>
      </c>
      <c r="BA168">
        <f t="shared" ca="1" si="182"/>
        <v>0</v>
      </c>
      <c r="BD168">
        <f t="shared" ref="BD168:BH188" ca="1" si="211">IF(AND(V168&gt;0,V168&lt;$B168),1,0)</f>
        <v>1</v>
      </c>
      <c r="BE168">
        <f t="shared" ca="1" si="211"/>
        <v>1</v>
      </c>
      <c r="BF168">
        <f t="shared" ca="1" si="211"/>
        <v>1</v>
      </c>
      <c r="BG168">
        <f t="shared" ca="1" si="211"/>
        <v>1</v>
      </c>
      <c r="BH168">
        <f t="shared" ca="1" si="211"/>
        <v>1</v>
      </c>
      <c r="BI168">
        <f t="shared" ca="1" si="184"/>
        <v>1</v>
      </c>
      <c r="BJ168">
        <f t="shared" ca="1" si="184"/>
        <v>1</v>
      </c>
      <c r="BK168">
        <f t="shared" ca="1" si="184"/>
        <v>1</v>
      </c>
      <c r="BL168">
        <f t="shared" ca="1" si="184"/>
        <v>1</v>
      </c>
      <c r="BM168">
        <f t="shared" ca="1" si="184"/>
        <v>1</v>
      </c>
      <c r="BN168">
        <f t="shared" ca="1" si="189"/>
        <v>1</v>
      </c>
      <c r="BO168">
        <f t="shared" ca="1" si="189"/>
        <v>1</v>
      </c>
      <c r="BP168">
        <f t="shared" ca="1" si="189"/>
        <v>1</v>
      </c>
      <c r="BQ168">
        <f t="shared" ca="1" si="189"/>
        <v>1</v>
      </c>
      <c r="BR168">
        <f t="shared" ca="1" si="189"/>
        <v>1</v>
      </c>
      <c r="BU168">
        <f t="shared" ref="BU168:BY188" ca="1" si="212">IF(BD168,V168,$B168)</f>
        <v>19</v>
      </c>
      <c r="BV168">
        <f t="shared" ca="1" si="212"/>
        <v>19</v>
      </c>
      <c r="BW168">
        <f t="shared" ca="1" si="212"/>
        <v>19</v>
      </c>
      <c r="BX168">
        <f t="shared" ca="1" si="212"/>
        <v>19</v>
      </c>
      <c r="BY168">
        <f t="shared" ca="1" si="212"/>
        <v>19</v>
      </c>
      <c r="BZ168">
        <f t="shared" ca="1" si="195"/>
        <v>19</v>
      </c>
      <c r="CA168">
        <f t="shared" ca="1" si="195"/>
        <v>19</v>
      </c>
      <c r="CB168">
        <f t="shared" ca="1" si="195"/>
        <v>19</v>
      </c>
      <c r="CC168">
        <f t="shared" ca="1" si="195"/>
        <v>19</v>
      </c>
      <c r="CD168">
        <f t="shared" ca="1" si="195"/>
        <v>19</v>
      </c>
      <c r="CE168">
        <f t="shared" ca="1" si="200"/>
        <v>19</v>
      </c>
      <c r="CF168">
        <f t="shared" ca="1" si="200"/>
        <v>19</v>
      </c>
      <c r="CG168">
        <f t="shared" ca="1" si="200"/>
        <v>19</v>
      </c>
      <c r="CH168">
        <f t="shared" ca="1" si="200"/>
        <v>19</v>
      </c>
      <c r="CI168">
        <f t="shared" ca="1" si="200"/>
        <v>19</v>
      </c>
      <c r="CL168">
        <f t="shared" ca="1" si="164"/>
        <v>0</v>
      </c>
      <c r="CM168">
        <f t="shared" ca="1" si="164"/>
        <v>0</v>
      </c>
      <c r="CN168">
        <f t="shared" ca="1" si="164"/>
        <v>0</v>
      </c>
      <c r="CO168">
        <f t="shared" ca="1" si="164"/>
        <v>0</v>
      </c>
      <c r="CP168">
        <f t="shared" ca="1" si="164"/>
        <v>0</v>
      </c>
      <c r="CQ168">
        <f t="shared" ca="1" si="165"/>
        <v>0</v>
      </c>
      <c r="CR168">
        <f t="shared" ca="1" si="166"/>
        <v>0</v>
      </c>
      <c r="CS168">
        <f t="shared" ca="1" si="167"/>
        <v>0</v>
      </c>
      <c r="CT168">
        <f t="shared" ca="1" si="167"/>
        <v>0</v>
      </c>
      <c r="CU168">
        <f t="shared" ca="1" si="167"/>
        <v>0</v>
      </c>
      <c r="CV168">
        <f t="shared" ca="1" si="170"/>
        <v>0</v>
      </c>
      <c r="CW168">
        <f t="shared" ca="1" si="171"/>
        <v>0</v>
      </c>
      <c r="CX168">
        <f t="shared" ca="1" si="172"/>
        <v>0</v>
      </c>
      <c r="CY168">
        <f t="shared" ca="1" si="172"/>
        <v>0</v>
      </c>
      <c r="CZ168">
        <f t="shared" ca="1" si="172"/>
        <v>0</v>
      </c>
      <c r="DC168" cm="1">
        <f t="array" aca="1" ref="DC168" ca="1">IF(BD168,OFFSET(INDIRECT("'"&amp;DT$67&amp;"'!f1"),E168-1,),"")</f>
        <v>2.7424096604809098</v>
      </c>
      <c r="DD168" cm="1">
        <f t="array" aca="1" ref="DD168" ca="1">IF(BE168,OFFSET(INDIRECT("'"&amp;DU$67&amp;"'!f1"),F168-1,),"")</f>
        <v>33.206304507330003</v>
      </c>
      <c r="DE168" cm="1">
        <f t="array" aca="1" ref="DE168" ca="1">IF(BF168,OFFSET(INDIRECT("'"&amp;DV$67&amp;"'!f1"),G168-1,),"")</f>
        <v>11.517994856461801</v>
      </c>
      <c r="DF168" cm="1">
        <f t="array" aca="1" ref="DF168" ca="1">IF(BG168,OFFSET(INDIRECT("'"&amp;DW$67&amp;"'!f1"),H168-1,),"")</f>
        <v>144.23161094635699</v>
      </c>
      <c r="DG168" cm="1">
        <f t="array" aca="1" ref="DG168" ca="1">IF(BH168,OFFSET(INDIRECT("'"&amp;DX$67&amp;"'!f1"),I168-1,),"")</f>
        <v>11.280007095076099</v>
      </c>
      <c r="DH168" cm="1">
        <f t="array" aca="1" ref="DH168" ca="1">IF(BI168,OFFSET(INDIRECT("'"&amp;DY$67&amp;"'!f1"),J168-1,),"")</f>
        <v>2.7424096604809098</v>
      </c>
      <c r="DI168" cm="1">
        <f t="array" aca="1" ref="DI168" ca="1">IF(BJ168,OFFSET(INDIRECT("'"&amp;DZ$67&amp;"'!f1"),K168-1,),"")</f>
        <v>33.206304507330003</v>
      </c>
      <c r="DJ168" cm="1">
        <f t="array" aca="1" ref="DJ168" ca="1">IF(BK168,OFFSET(INDIRECT("'"&amp;EA$67&amp;"'!f1"),L168-1,),"")</f>
        <v>11.517994856461801</v>
      </c>
      <c r="DK168" cm="1">
        <f t="array" aca="1" ref="DK168" ca="1">IF(BL168,OFFSET(INDIRECT("'"&amp;EB$67&amp;"'!f1"),M168-1,),"")</f>
        <v>144.23161094635699</v>
      </c>
      <c r="DL168" cm="1">
        <f t="array" aca="1" ref="DL168" ca="1">IF(BM168,OFFSET(INDIRECT("'"&amp;EC$67&amp;"'!f1"),N168-1,),"")</f>
        <v>11.280007095076099</v>
      </c>
      <c r="DM168" cm="1">
        <f t="array" aca="1" ref="DM168" ca="1">IF(BN168,OFFSET(INDIRECT("'"&amp;ED$67&amp;"'!f1"),O168-1,),"")</f>
        <v>2.7424096604809098</v>
      </c>
      <c r="DN168" cm="1">
        <f t="array" aca="1" ref="DN168" ca="1">IF(BO168,OFFSET(INDIRECT("'"&amp;EE$67&amp;"'!f1"),P168-1,),"")</f>
        <v>33.206304507330003</v>
      </c>
      <c r="DO168" cm="1">
        <f t="array" aca="1" ref="DO168" ca="1">IF(BP168,OFFSET(INDIRECT("'"&amp;EF$67&amp;"'!f1"),Q168-1,),"")</f>
        <v>11.517994856461801</v>
      </c>
      <c r="DP168" cm="1">
        <f t="array" aca="1" ref="DP168" ca="1">IF(BQ168,OFFSET(INDIRECT("'"&amp;EG$67&amp;"'!f1"),R168-1,),"")</f>
        <v>144.23161094635699</v>
      </c>
      <c r="DQ168" cm="1">
        <f t="array" aca="1" ref="DQ168" ca="1">IF(BR168,OFFSET(INDIRECT("'"&amp;EH$67&amp;"'!f1"),S168-1,),"")</f>
        <v>11.280007095076099</v>
      </c>
      <c r="DT168" t="str" cm="1">
        <f t="array" aca="1" ref="DT168" ca="1">IF(CL168,OFFSET(INDIRECT("'"&amp;DT$67&amp;"'!f1"),E168-1,),"")</f>
        <v/>
      </c>
      <c r="DU168" t="str" cm="1">
        <f t="array" aca="1" ref="DU168" ca="1">IF(CM168,OFFSET(INDIRECT("'"&amp;DU$67&amp;"'!f1"),F168-1,),"")</f>
        <v/>
      </c>
      <c r="DV168" t="str" cm="1">
        <f t="array" aca="1" ref="DV168" ca="1">IF(CN168,OFFSET(INDIRECT("'"&amp;DV$67&amp;"'!f1"),G168-1,),"")</f>
        <v/>
      </c>
      <c r="DW168" t="str" cm="1">
        <f t="array" aca="1" ref="DW168" ca="1">IF(CO168,OFFSET(INDIRECT("'"&amp;DW$67&amp;"'!f1"),H168-1,),"")</f>
        <v/>
      </c>
      <c r="DX168" t="str" cm="1">
        <f t="array" aca="1" ref="DX168" ca="1">IF(CP168,OFFSET(INDIRECT("'"&amp;DX$67&amp;"'!f1"),I168-1,),"")</f>
        <v/>
      </c>
      <c r="DY168" t="str" cm="1">
        <f t="array" aca="1" ref="DY168" ca="1">IF(CQ168,OFFSET(INDIRECT("'"&amp;DY$67&amp;"'!f1"),J168-1,),"")</f>
        <v/>
      </c>
      <c r="DZ168" t="str" cm="1">
        <f t="array" aca="1" ref="DZ168" ca="1">IF(CR168,OFFSET(INDIRECT("'"&amp;DZ$67&amp;"'!f1"),K168-1,),"")</f>
        <v/>
      </c>
      <c r="EA168" t="str" cm="1">
        <f t="array" aca="1" ref="EA168" ca="1">IF(CS168,OFFSET(INDIRECT("'"&amp;EA$67&amp;"'!f1"),L168-1,),"")</f>
        <v/>
      </c>
      <c r="EB168" t="str" cm="1">
        <f t="array" aca="1" ref="EB168" ca="1">IF(CT168,OFFSET(INDIRECT("'"&amp;EB$67&amp;"'!f1"),M168-1,),"")</f>
        <v/>
      </c>
      <c r="EC168" t="str" cm="1">
        <f t="array" aca="1" ref="EC168" ca="1">IF(CU168,OFFSET(INDIRECT("'"&amp;EC$67&amp;"'!f1"),N168-1,),"")</f>
        <v/>
      </c>
      <c r="ED168" t="str" cm="1">
        <f t="array" aca="1" ref="ED168" ca="1">IF(CV168,OFFSET(INDIRECT("'"&amp;ED$67&amp;"'!f1"),O168-1,),"")</f>
        <v/>
      </c>
      <c r="EE168" t="str" cm="1">
        <f t="array" aca="1" ref="EE168" ca="1">IF(CW168,OFFSET(INDIRECT("'"&amp;EE$67&amp;"'!f1"),P168-1,),"")</f>
        <v/>
      </c>
      <c r="EF168" t="str" cm="1">
        <f t="array" aca="1" ref="EF168" ca="1">IF(CX168,OFFSET(INDIRECT("'"&amp;EF$67&amp;"'!f1"),Q168-1,),"")</f>
        <v/>
      </c>
      <c r="EG168" t="str" cm="1">
        <f t="array" aca="1" ref="EG168" ca="1">IF(CY168,OFFSET(INDIRECT("'"&amp;EG$67&amp;"'!f1"),R168-1,),"")</f>
        <v/>
      </c>
      <c r="EH168" t="str" cm="1">
        <f t="array" aca="1" ref="EH168" ca="1">IF(CZ168,OFFSET(INDIRECT("'"&amp;EH$67&amp;"'!f1"),S168-1,),"")</f>
        <v/>
      </c>
      <c r="EK168" cm="1">
        <f t="array" aca="1" ref="EK168" ca="1">IF(ISNA(E168),0,OFFSET(INDIRECT("'"&amp;EK$67&amp;"'!g1"),E168-1,)*CL168)</f>
        <v>0</v>
      </c>
      <c r="EL168" cm="1">
        <f t="array" aca="1" ref="EL168" ca="1">IF(ISNA(F168),0,OFFSET(INDIRECT("'"&amp;EL$67&amp;"'!g1"),F168-1,)*CM168)</f>
        <v>0</v>
      </c>
      <c r="EM168" cm="1">
        <f t="array" aca="1" ref="EM168" ca="1">IF(ISNA(G168),0,OFFSET(INDIRECT("'"&amp;EM$67&amp;"'!g1"),G168-1,)*CN168)</f>
        <v>0</v>
      </c>
      <c r="EN168" cm="1">
        <f t="array" aca="1" ref="EN168" ca="1">IF(ISNA(H168),0,OFFSET(INDIRECT("'"&amp;EN$67&amp;"'!g1"),H168-1,)*CO168)</f>
        <v>0</v>
      </c>
      <c r="EO168" cm="1">
        <f t="array" aca="1" ref="EO168" ca="1">IF(ISNA(I168),0,OFFSET(INDIRECT("'"&amp;EO$67&amp;"'!g1"),I168-1,)*CP168)</f>
        <v>0</v>
      </c>
      <c r="EP168" cm="1">
        <f t="array" aca="1" ref="EP168" ca="1">IF(ISNA(J168),0,OFFSET(INDIRECT("'"&amp;EP$67&amp;"'!g1"),J168-1,)*CQ168)</f>
        <v>0</v>
      </c>
      <c r="EQ168" cm="1">
        <f t="array" aca="1" ref="EQ168" ca="1">IF(ISNA(K168),0,OFFSET(INDIRECT("'"&amp;EQ$67&amp;"'!g1"),K168-1,)*CR168)</f>
        <v>0</v>
      </c>
      <c r="ER168" cm="1">
        <f t="array" aca="1" ref="ER168" ca="1">IF(ISNA(L168),0,OFFSET(INDIRECT("'"&amp;ER$67&amp;"'!g1"),L168-1,)*CS168)</f>
        <v>0</v>
      </c>
      <c r="ES168" cm="1">
        <f t="array" aca="1" ref="ES168" ca="1">IF(ISNA(M168),0,OFFSET(INDIRECT("'"&amp;ES$67&amp;"'!g1"),M168-1,)*CT168)</f>
        <v>0</v>
      </c>
      <c r="ET168" cm="1">
        <f t="array" aca="1" ref="ET168" ca="1">IF(ISNA(N168),0,OFFSET(INDIRECT("'"&amp;ET$67&amp;"'!g1"),N168-1,)*CU168)</f>
        <v>0</v>
      </c>
      <c r="EU168" cm="1">
        <f t="array" aca="1" ref="EU168" ca="1">IF(ISNA(O168),0,OFFSET(INDIRECT("'"&amp;EU$67&amp;"'!g1"),O168-1,)*CV168)</f>
        <v>0</v>
      </c>
      <c r="EV168" cm="1">
        <f t="array" aca="1" ref="EV168" ca="1">IF(ISNA(P168),0,OFFSET(INDIRECT("'"&amp;EV$67&amp;"'!g1"),P168-1,)*CW168)</f>
        <v>0</v>
      </c>
      <c r="EW168" cm="1">
        <f t="array" aca="1" ref="EW168" ca="1">IF(ISNA(Q168),0,OFFSET(INDIRECT("'"&amp;EW$67&amp;"'!g1"),Q168-1,)*CX168)</f>
        <v>0</v>
      </c>
      <c r="EX168" cm="1">
        <f t="array" aca="1" ref="EX168" ca="1">IF(ISNA(R168),0,OFFSET(INDIRECT("'"&amp;EX$67&amp;"'!g1"),R168-1,)*CY168)</f>
        <v>0</v>
      </c>
      <c r="EY168" cm="1">
        <f t="array" aca="1" ref="EY168" ca="1">IF(ISNA(S168),0,OFFSET(INDIRECT("'"&amp;EY$67&amp;"'!g1"),S168-1,)*CZ168)</f>
        <v>0</v>
      </c>
      <c r="FB168" s="10" cm="1">
        <f t="array" aca="1" ref="FB168" ca="1">IF(ISNA(E168),0,OFFSET(INDIRECT("'"&amp;EK$67&amp;"'!h1"),E168-1,))</f>
        <v>1</v>
      </c>
      <c r="FC168" s="10" cm="1">
        <f t="array" aca="1" ref="FC168" ca="1">IF(ISNA(F168),0,OFFSET(INDIRECT("'"&amp;EL$67&amp;"'!h1"),F168-1,))</f>
        <v>10000</v>
      </c>
      <c r="FD168" s="10" cm="1">
        <f t="array" aca="1" ref="FD168" ca="1">IF(ISNA(G168),0,OFFSET(INDIRECT("'"&amp;EM$67&amp;"'!h1"),G168-1,))</f>
        <v>10000</v>
      </c>
      <c r="FE168" s="10" cm="1">
        <f t="array" aca="1" ref="FE168" ca="1">IF(ISNA(H168),0,OFFSET(INDIRECT("'"&amp;EN$67&amp;"'!h1"),H168-1,))</f>
        <v>10000</v>
      </c>
      <c r="FF168" s="10" cm="1">
        <f t="array" aca="1" ref="FF168" ca="1">IF(ISNA(I168),0,OFFSET(INDIRECT("'"&amp;EO$67&amp;"'!h1"),I168-1,))</f>
        <v>10000</v>
      </c>
      <c r="FG168" s="10" cm="1">
        <f t="array" aca="1" ref="FG168" ca="1">IF(ISNA(J168),0,OFFSET(INDIRECT("'"&amp;EP$67&amp;"'!h1"),J168-1,))</f>
        <v>1</v>
      </c>
      <c r="FH168" s="10" cm="1">
        <f t="array" aca="1" ref="FH168" ca="1">IF(ISNA(K168),0,OFFSET(INDIRECT("'"&amp;EQ$67&amp;"'!h1"),K168-1,))</f>
        <v>10000</v>
      </c>
      <c r="FI168" s="10" cm="1">
        <f t="array" aca="1" ref="FI168" ca="1">IF(ISNA(L168),0,OFFSET(INDIRECT("'"&amp;ER$67&amp;"'!h1"),L168-1,))</f>
        <v>10000</v>
      </c>
      <c r="FJ168" s="10" cm="1">
        <f t="array" aca="1" ref="FJ168" ca="1">IF(ISNA(M168),0,OFFSET(INDIRECT("'"&amp;ES$67&amp;"'!h1"),M168-1,))</f>
        <v>10000</v>
      </c>
      <c r="FK168" s="10" cm="1">
        <f t="array" aca="1" ref="FK168" ca="1">IF(ISNA(N168),0,OFFSET(INDIRECT("'"&amp;ET$67&amp;"'!h1"),N168-1,))</f>
        <v>10000</v>
      </c>
      <c r="FL168" s="10" cm="1">
        <f t="array" aca="1" ref="FL168" ca="1">IF(ISNA(O168),0,OFFSET(INDIRECT("'"&amp;EU$67&amp;"'!h1"),O168-1,))</f>
        <v>1</v>
      </c>
      <c r="FM168" s="10" cm="1">
        <f t="array" aca="1" ref="FM168" ca="1">IF(ISNA(P168),0,OFFSET(INDIRECT("'"&amp;EV$67&amp;"'!h1"),P168-1,))</f>
        <v>10000</v>
      </c>
      <c r="FN168" s="10" cm="1">
        <f t="array" aca="1" ref="FN168" ca="1">IF(ISNA(Q168),0,OFFSET(INDIRECT("'"&amp;EW$67&amp;"'!h1"),Q168-1,))</f>
        <v>10000</v>
      </c>
      <c r="FO168" s="10" cm="1">
        <f t="array" aca="1" ref="FO168" ca="1">IF(ISNA(R168),0,OFFSET(INDIRECT("'"&amp;EX$67&amp;"'!h1"),R168-1,))</f>
        <v>10000</v>
      </c>
      <c r="FP168" s="10" cm="1">
        <f t="array" aca="1" ref="FP168" ca="1">IF(ISNA(S168),0,OFFSET(INDIRECT("'"&amp;EY$67&amp;"'!h1"),S168-1,))</f>
        <v>10000</v>
      </c>
      <c r="FQ168" s="10"/>
      <c r="FS168">
        <f t="shared" ca="1" si="160"/>
        <v>95</v>
      </c>
      <c r="FT168" t="e">
        <f t="shared" ca="1" si="207"/>
        <v>#N/A</v>
      </c>
      <c r="FU168" t="e">
        <f t="shared" ca="1" si="208"/>
        <v>#N/A</v>
      </c>
      <c r="FV168" t="e">
        <f t="shared" ca="1" si="209"/>
        <v>#N/A</v>
      </c>
      <c r="FW168" s="4" t="e">
        <f t="shared" ca="1" si="161"/>
        <v>#N/A</v>
      </c>
      <c r="FX168" s="5" t="e">
        <f t="shared" ca="1" si="162"/>
        <v>#N/A</v>
      </c>
    </row>
    <row r="169" spans="1:180" x14ac:dyDescent="0.2">
      <c r="A169" t="str" cm="1">
        <f t="array" aca="1" ref="A169" ca="1">INDIRECT($A$67&amp;"!A"&amp;ROW(C169)+$B$65)</f>
        <v>[[96,27,14]]</v>
      </c>
      <c r="B169" cm="1">
        <f t="array" aca="1" ref="B169" ca="1">INDIRECT($A$67&amp;"!b"&amp;ROW(C169)+$B$65)</f>
        <v>96</v>
      </c>
      <c r="C169">
        <f t="shared" ca="1" si="159"/>
        <v>14</v>
      </c>
      <c r="D169">
        <f>best!D129</f>
        <v>19</v>
      </c>
      <c r="E169">
        <f t="shared" ca="1" si="210"/>
        <v>126</v>
      </c>
      <c r="F169">
        <f t="shared" ca="1" si="210"/>
        <v>126</v>
      </c>
      <c r="G169">
        <f t="shared" ca="1" si="210"/>
        <v>126</v>
      </c>
      <c r="H169">
        <f t="shared" ca="1" si="210"/>
        <v>118</v>
      </c>
      <c r="I169">
        <f t="shared" ca="1" si="210"/>
        <v>127</v>
      </c>
      <c r="J169">
        <f t="shared" ca="1" si="210"/>
        <v>126</v>
      </c>
      <c r="K169">
        <f t="shared" ca="1" si="210"/>
        <v>126</v>
      </c>
      <c r="L169">
        <f t="shared" ca="1" si="210"/>
        <v>126</v>
      </c>
      <c r="M169">
        <f t="shared" ca="1" si="210"/>
        <v>118</v>
      </c>
      <c r="N169">
        <f t="shared" ca="1" si="210"/>
        <v>127</v>
      </c>
      <c r="O169">
        <f t="shared" ca="1" si="210"/>
        <v>126</v>
      </c>
      <c r="P169">
        <f t="shared" ca="1" si="210"/>
        <v>126</v>
      </c>
      <c r="Q169">
        <f t="shared" ca="1" si="210"/>
        <v>126</v>
      </c>
      <c r="R169">
        <f t="shared" ca="1" si="210"/>
        <v>118</v>
      </c>
      <c r="S169">
        <f t="shared" ca="1" si="210"/>
        <v>127</v>
      </c>
      <c r="V169" cm="1">
        <f t="array" aca="1" ref="V169" ca="1">IF(ISNA(E169),,OFFSET(INDIRECT("'"&amp;V$67&amp;"'!d1"),E169-1,))</f>
        <v>14</v>
      </c>
      <c r="W169" cm="1">
        <f t="array" aca="1" ref="W169" ca="1">IF(ISNA(F169),,OFFSET(INDIRECT("'"&amp;W$67&amp;"'!d1"),F169-1,))</f>
        <v>14</v>
      </c>
      <c r="X169" cm="1">
        <f t="array" aca="1" ref="X169" ca="1">IF(ISNA(G169),,OFFSET(INDIRECT("'"&amp;X$67&amp;"'!d1"),G169-1,))</f>
        <v>14</v>
      </c>
      <c r="Y169" cm="1">
        <f t="array" aca="1" ref="Y169" ca="1">IF(ISNA(H169),,OFFSET(INDIRECT("'"&amp;Y$67&amp;"'!d1"),H169-1,))</f>
        <v>14</v>
      </c>
      <c r="Z169" cm="1">
        <f t="array" aca="1" ref="Z169" ca="1">IF(ISNA(I169),,OFFSET(INDIRECT("'"&amp;Z$67&amp;"'!d1"),I169-1,))</f>
        <v>14</v>
      </c>
      <c r="AA169" cm="1">
        <f t="array" aca="1" ref="AA169" ca="1">IF(ISNA(J169),,OFFSET(INDIRECT("'"&amp;AA$67&amp;"'!d1"),J169-1,))</f>
        <v>14</v>
      </c>
      <c r="AB169" cm="1">
        <f t="array" aca="1" ref="AB169" ca="1">IF(ISNA(K169),,OFFSET(INDIRECT("'"&amp;AB$67&amp;"'!d1"),K169-1,))</f>
        <v>14</v>
      </c>
      <c r="AC169" cm="1">
        <f t="array" aca="1" ref="AC169" ca="1">IF(ISNA(L169),,OFFSET(INDIRECT("'"&amp;AC$67&amp;"'!d1"),L169-1,))</f>
        <v>14</v>
      </c>
      <c r="AD169" cm="1">
        <f t="array" aca="1" ref="AD169" ca="1">IF(ISNA(M169),,OFFSET(INDIRECT("'"&amp;AD$67&amp;"'!d1"),M169-1,))</f>
        <v>14</v>
      </c>
      <c r="AE169" cm="1">
        <f t="array" aca="1" ref="AE169" ca="1">IF(ISNA(N169),,OFFSET(INDIRECT("'"&amp;AE$67&amp;"'!d1"),N169-1,))</f>
        <v>14</v>
      </c>
      <c r="AF169" cm="1">
        <f t="array" aca="1" ref="AF169" ca="1">IF(ISNA(O169),,OFFSET(INDIRECT("'"&amp;AF$67&amp;"'!d1"),O169-1,))</f>
        <v>14</v>
      </c>
      <c r="AG169" cm="1">
        <f t="array" aca="1" ref="AG169" ca="1">IF(ISNA(P169),,OFFSET(INDIRECT("'"&amp;AG$67&amp;"'!d1"),P169-1,))</f>
        <v>14</v>
      </c>
      <c r="AH169" cm="1">
        <f t="array" aca="1" ref="AH169" ca="1">IF(ISNA(Q169),,OFFSET(INDIRECT("'"&amp;AH$67&amp;"'!d1"),Q169-1,))</f>
        <v>14</v>
      </c>
      <c r="AI169" cm="1">
        <f t="array" aca="1" ref="AI169" ca="1">IF(ISNA(R169),,OFFSET(INDIRECT("'"&amp;AI$67&amp;"'!d1"),R169-1,))</f>
        <v>14</v>
      </c>
      <c r="AJ169" cm="1">
        <f t="array" aca="1" ref="AJ169" ca="1">IF(ISNA(S169),,OFFSET(INDIRECT("'"&amp;AJ$67&amp;"'!d1"),S169-1,))</f>
        <v>14</v>
      </c>
      <c r="AM169">
        <f t="shared" ca="1" si="169"/>
        <v>0</v>
      </c>
      <c r="AN169">
        <f t="shared" ca="1" si="169"/>
        <v>0</v>
      </c>
      <c r="AO169">
        <f t="shared" ca="1" si="169"/>
        <v>0</v>
      </c>
      <c r="AP169">
        <f t="shared" ca="1" si="169"/>
        <v>0</v>
      </c>
      <c r="AQ169">
        <f t="shared" ca="1" si="169"/>
        <v>0</v>
      </c>
      <c r="AR169">
        <f t="shared" ca="1" si="173"/>
        <v>0</v>
      </c>
      <c r="AS169">
        <f t="shared" ca="1" si="174"/>
        <v>0</v>
      </c>
      <c r="AT169">
        <f t="shared" ca="1" si="175"/>
        <v>0</v>
      </c>
      <c r="AU169">
        <f t="shared" ca="1" si="176"/>
        <v>0</v>
      </c>
      <c r="AV169">
        <f t="shared" ca="1" si="177"/>
        <v>0</v>
      </c>
      <c r="AW169">
        <f t="shared" ca="1" si="178"/>
        <v>0</v>
      </c>
      <c r="AX169">
        <f t="shared" ca="1" si="179"/>
        <v>0</v>
      </c>
      <c r="AY169">
        <f t="shared" ca="1" si="180"/>
        <v>0</v>
      </c>
      <c r="AZ169">
        <f t="shared" ca="1" si="181"/>
        <v>0</v>
      </c>
      <c r="BA169">
        <f t="shared" ca="1" si="182"/>
        <v>0</v>
      </c>
      <c r="BD169">
        <f t="shared" ca="1" si="211"/>
        <v>1</v>
      </c>
      <c r="BE169">
        <f t="shared" ca="1" si="211"/>
        <v>1</v>
      </c>
      <c r="BF169">
        <f t="shared" ca="1" si="211"/>
        <v>1</v>
      </c>
      <c r="BG169">
        <f t="shared" ca="1" si="211"/>
        <v>1</v>
      </c>
      <c r="BH169">
        <f t="shared" ca="1" si="211"/>
        <v>1</v>
      </c>
      <c r="BI169">
        <f t="shared" ref="BI169:BR188" ca="1" si="213">IF(AND(AA169&gt;0,AA169&lt;$B169),1,0)</f>
        <v>1</v>
      </c>
      <c r="BJ169">
        <f t="shared" ca="1" si="213"/>
        <v>1</v>
      </c>
      <c r="BK169">
        <f t="shared" ca="1" si="213"/>
        <v>1</v>
      </c>
      <c r="BL169">
        <f t="shared" ca="1" si="213"/>
        <v>1</v>
      </c>
      <c r="BM169">
        <f t="shared" ca="1" si="213"/>
        <v>1</v>
      </c>
      <c r="BN169">
        <f t="shared" ca="1" si="213"/>
        <v>1</v>
      </c>
      <c r="BO169">
        <f t="shared" ca="1" si="213"/>
        <v>1</v>
      </c>
      <c r="BP169">
        <f t="shared" ca="1" si="213"/>
        <v>1</v>
      </c>
      <c r="BQ169">
        <f t="shared" ca="1" si="213"/>
        <v>1</v>
      </c>
      <c r="BR169">
        <f t="shared" ca="1" si="213"/>
        <v>1</v>
      </c>
      <c r="BU169">
        <f t="shared" ca="1" si="212"/>
        <v>14</v>
      </c>
      <c r="BV169">
        <f t="shared" ca="1" si="212"/>
        <v>14</v>
      </c>
      <c r="BW169">
        <f t="shared" ca="1" si="212"/>
        <v>14</v>
      </c>
      <c r="BX169">
        <f t="shared" ca="1" si="212"/>
        <v>14</v>
      </c>
      <c r="BY169">
        <f t="shared" ca="1" si="212"/>
        <v>14</v>
      </c>
      <c r="BZ169">
        <f t="shared" ref="BZ169:CI188" ca="1" si="214">IF(BI169,AA169,$B169)</f>
        <v>14</v>
      </c>
      <c r="CA169">
        <f t="shared" ca="1" si="214"/>
        <v>14</v>
      </c>
      <c r="CB169">
        <f t="shared" ca="1" si="214"/>
        <v>14</v>
      </c>
      <c r="CC169">
        <f t="shared" ca="1" si="214"/>
        <v>14</v>
      </c>
      <c r="CD169">
        <f t="shared" ca="1" si="214"/>
        <v>14</v>
      </c>
      <c r="CE169">
        <f t="shared" ca="1" si="214"/>
        <v>14</v>
      </c>
      <c r="CF169">
        <f t="shared" ca="1" si="214"/>
        <v>14</v>
      </c>
      <c r="CG169">
        <f t="shared" ca="1" si="214"/>
        <v>14</v>
      </c>
      <c r="CH169">
        <f t="shared" ca="1" si="214"/>
        <v>14</v>
      </c>
      <c r="CI169">
        <f t="shared" ca="1" si="214"/>
        <v>14</v>
      </c>
      <c r="CL169">
        <f t="shared" ca="1" si="164"/>
        <v>1</v>
      </c>
      <c r="CM169">
        <f t="shared" ca="1" si="164"/>
        <v>1</v>
      </c>
      <c r="CN169">
        <f t="shared" ca="1" si="164"/>
        <v>1</v>
      </c>
      <c r="CO169">
        <f t="shared" ca="1" si="164"/>
        <v>1</v>
      </c>
      <c r="CP169">
        <f t="shared" ca="1" si="164"/>
        <v>1</v>
      </c>
      <c r="CQ169">
        <f t="shared" ca="1" si="165"/>
        <v>1</v>
      </c>
      <c r="CR169">
        <f t="shared" ca="1" si="166"/>
        <v>1</v>
      </c>
      <c r="CS169">
        <f t="shared" ca="1" si="167"/>
        <v>1</v>
      </c>
      <c r="CT169">
        <f t="shared" ca="1" si="167"/>
        <v>1</v>
      </c>
      <c r="CU169">
        <f t="shared" ca="1" si="167"/>
        <v>1</v>
      </c>
      <c r="CV169">
        <f t="shared" ca="1" si="170"/>
        <v>1</v>
      </c>
      <c r="CW169">
        <f t="shared" ca="1" si="171"/>
        <v>1</v>
      </c>
      <c r="CX169">
        <f t="shared" ca="1" si="172"/>
        <v>1</v>
      </c>
      <c r="CY169">
        <f t="shared" ca="1" si="172"/>
        <v>1</v>
      </c>
      <c r="CZ169">
        <f t="shared" ca="1" si="172"/>
        <v>1</v>
      </c>
      <c r="DC169" cm="1">
        <f t="array" aca="1" ref="DC169" ca="1">IF(BD169,OFFSET(INDIRECT("'"&amp;DT$67&amp;"'!f1"),E169-1,),"")</f>
        <v>3.1382205840200101</v>
      </c>
      <c r="DD169" cm="1">
        <f t="array" aca="1" ref="DD169" ca="1">IF(BE169,OFFSET(INDIRECT("'"&amp;DU$67&amp;"'!f1"),F169-1,),"")</f>
        <v>72.868492560461107</v>
      </c>
      <c r="DE169" cm="1">
        <f t="array" aca="1" ref="DE169" ca="1">IF(BF169,OFFSET(INDIRECT("'"&amp;DV$67&amp;"'!f1"),G169-1,),"")</f>
        <v>25.153417877852899</v>
      </c>
      <c r="DF169" cm="1">
        <f t="array" aca="1" ref="DF169" ca="1">IF(BG169,OFFSET(INDIRECT("'"&amp;DW$67&amp;"'!f1"),H169-1,),"")</f>
        <v>200.08870996534799</v>
      </c>
      <c r="DG169" cm="1">
        <f t="array" aca="1" ref="DG169" ca="1">IF(BH169,OFFSET(INDIRECT("'"&amp;DX$67&amp;"'!f1"),I169-1,),"")</f>
        <v>24.8076442368328</v>
      </c>
      <c r="DH169" cm="1">
        <f t="array" aca="1" ref="DH169" ca="1">IF(BI169,OFFSET(INDIRECT("'"&amp;DY$67&amp;"'!f1"),J169-1,),"")</f>
        <v>3.1382205840200101</v>
      </c>
      <c r="DI169" cm="1">
        <f t="array" aca="1" ref="DI169" ca="1">IF(BJ169,OFFSET(INDIRECT("'"&amp;DZ$67&amp;"'!f1"),K169-1,),"")</f>
        <v>72.868492560461107</v>
      </c>
      <c r="DJ169" cm="1">
        <f t="array" aca="1" ref="DJ169" ca="1">IF(BK169,OFFSET(INDIRECT("'"&amp;EA$67&amp;"'!f1"),L169-1,),"")</f>
        <v>25.153417877852899</v>
      </c>
      <c r="DK169" cm="1">
        <f t="array" aca="1" ref="DK169" ca="1">IF(BL169,OFFSET(INDIRECT("'"&amp;EB$67&amp;"'!f1"),M169-1,),"")</f>
        <v>200.08870996534799</v>
      </c>
      <c r="DL169" cm="1">
        <f t="array" aca="1" ref="DL169" ca="1">IF(BM169,OFFSET(INDIRECT("'"&amp;EC$67&amp;"'!f1"),N169-1,),"")</f>
        <v>24.8076442368328</v>
      </c>
      <c r="DM169" cm="1">
        <f t="array" aca="1" ref="DM169" ca="1">IF(BN169,OFFSET(INDIRECT("'"&amp;ED$67&amp;"'!f1"),O169-1,),"")</f>
        <v>3.1382205840200101</v>
      </c>
      <c r="DN169" cm="1">
        <f t="array" aca="1" ref="DN169" ca="1">IF(BO169,OFFSET(INDIRECT("'"&amp;EE$67&amp;"'!f1"),P169-1,),"")</f>
        <v>72.868492560461107</v>
      </c>
      <c r="DO169" cm="1">
        <f t="array" aca="1" ref="DO169" ca="1">IF(BP169,OFFSET(INDIRECT("'"&amp;EF$67&amp;"'!f1"),Q169-1,),"")</f>
        <v>25.153417877852899</v>
      </c>
      <c r="DP169" cm="1">
        <f t="array" aca="1" ref="DP169" ca="1">IF(BQ169,OFFSET(INDIRECT("'"&amp;EG$67&amp;"'!f1"),R169-1,),"")</f>
        <v>200.08870996534799</v>
      </c>
      <c r="DQ169" cm="1">
        <f t="array" aca="1" ref="DQ169" ca="1">IF(BR169,OFFSET(INDIRECT("'"&amp;EH$67&amp;"'!f1"),S169-1,),"")</f>
        <v>24.8076442368328</v>
      </c>
      <c r="DT169" cm="1">
        <f t="array" aca="1" ref="DT169" ca="1">IF(CL169,OFFSET(INDIRECT("'"&amp;DT$67&amp;"'!f1"),E169-1,),"")</f>
        <v>3.1382205840200101</v>
      </c>
      <c r="DU169" cm="1">
        <f t="array" aca="1" ref="DU169" ca="1">IF(CM169,OFFSET(INDIRECT("'"&amp;DU$67&amp;"'!f1"),F169-1,),"")</f>
        <v>72.868492560461107</v>
      </c>
      <c r="DV169" cm="1">
        <f t="array" aca="1" ref="DV169" ca="1">IF(CN169,OFFSET(INDIRECT("'"&amp;DV$67&amp;"'!f1"),G169-1,),"")</f>
        <v>25.153417877852899</v>
      </c>
      <c r="DW169" cm="1">
        <f t="array" aca="1" ref="DW169" ca="1">IF(CO169,OFFSET(INDIRECT("'"&amp;DW$67&amp;"'!f1"),H169-1,),"")</f>
        <v>200.08870996534799</v>
      </c>
      <c r="DX169" cm="1">
        <f t="array" aca="1" ref="DX169" ca="1">IF(CP169,OFFSET(INDIRECT("'"&amp;DX$67&amp;"'!f1"),I169-1,),"")</f>
        <v>24.8076442368328</v>
      </c>
      <c r="DY169" cm="1">
        <f t="array" aca="1" ref="DY169" ca="1">IF(CQ169,OFFSET(INDIRECT("'"&amp;DY$67&amp;"'!f1"),J169-1,),"")</f>
        <v>3.1382205840200101</v>
      </c>
      <c r="DZ169" cm="1">
        <f t="array" aca="1" ref="DZ169" ca="1">IF(CR169,OFFSET(INDIRECT("'"&amp;DZ$67&amp;"'!f1"),K169-1,),"")</f>
        <v>72.868492560461107</v>
      </c>
      <c r="EA169" cm="1">
        <f t="array" aca="1" ref="EA169" ca="1">IF(CS169,OFFSET(INDIRECT("'"&amp;EA$67&amp;"'!f1"),L169-1,),"")</f>
        <v>25.153417877852899</v>
      </c>
      <c r="EB169" cm="1">
        <f t="array" aca="1" ref="EB169" ca="1">IF(CT169,OFFSET(INDIRECT("'"&amp;EB$67&amp;"'!f1"),M169-1,),"")</f>
        <v>200.08870996534799</v>
      </c>
      <c r="EC169" cm="1">
        <f t="array" aca="1" ref="EC169" ca="1">IF(CU169,OFFSET(INDIRECT("'"&amp;EC$67&amp;"'!f1"),N169-1,),"")</f>
        <v>24.8076442368328</v>
      </c>
      <c r="ED169" cm="1">
        <f t="array" aca="1" ref="ED169" ca="1">IF(CV169,OFFSET(INDIRECT("'"&amp;ED$67&amp;"'!f1"),O169-1,),"")</f>
        <v>3.1382205840200101</v>
      </c>
      <c r="EE169" cm="1">
        <f t="array" aca="1" ref="EE169" ca="1">IF(CW169,OFFSET(INDIRECT("'"&amp;EE$67&amp;"'!f1"),P169-1,),"")</f>
        <v>72.868492560461107</v>
      </c>
      <c r="EF169" cm="1">
        <f t="array" aca="1" ref="EF169" ca="1">IF(CX169,OFFSET(INDIRECT("'"&amp;EF$67&amp;"'!f1"),Q169-1,),"")</f>
        <v>25.153417877852899</v>
      </c>
      <c r="EG169" cm="1">
        <f t="array" aca="1" ref="EG169" ca="1">IF(CY169,OFFSET(INDIRECT("'"&amp;EG$67&amp;"'!f1"),R169-1,),"")</f>
        <v>200.08870996534799</v>
      </c>
      <c r="EH169" cm="1">
        <f t="array" aca="1" ref="EH169" ca="1">IF(CZ169,OFFSET(INDIRECT("'"&amp;EH$67&amp;"'!f1"),S169-1,),"")</f>
        <v>24.8076442368328</v>
      </c>
      <c r="EK169" cm="1">
        <f t="array" aca="1" ref="EK169" ca="1">IF(ISNA(E169),0,OFFSET(INDIRECT("'"&amp;EK$67&amp;"'!g1"),E169-1,)*CL169)</f>
        <v>1</v>
      </c>
      <c r="EL169" cm="1">
        <f t="array" aca="1" ref="EL169" ca="1">IF(ISNA(F169),0,OFFSET(INDIRECT("'"&amp;EL$67&amp;"'!g1"),F169-1,)*CM169)</f>
        <v>5</v>
      </c>
      <c r="EM169" cm="1">
        <f t="array" aca="1" ref="EM169" ca="1">IF(ISNA(G169),0,OFFSET(INDIRECT("'"&amp;EM$67&amp;"'!g1"),G169-1,)*CN169)</f>
        <v>18</v>
      </c>
      <c r="EN169" cm="1">
        <f t="array" aca="1" ref="EN169" ca="1">IF(ISNA(H169),0,OFFSET(INDIRECT("'"&amp;EN$67&amp;"'!g1"),H169-1,)*CO169)</f>
        <v>8</v>
      </c>
      <c r="EO169" cm="1">
        <f t="array" aca="1" ref="EO169" ca="1">IF(ISNA(I169),0,OFFSET(INDIRECT("'"&amp;EO$67&amp;"'!g1"),I169-1,)*CP169)</f>
        <v>1756</v>
      </c>
      <c r="EP169" cm="1">
        <f t="array" aca="1" ref="EP169" ca="1">IF(ISNA(J169),0,OFFSET(INDIRECT("'"&amp;EP$67&amp;"'!g1"),J169-1,)*CQ169)</f>
        <v>1</v>
      </c>
      <c r="EQ169" cm="1">
        <f t="array" aca="1" ref="EQ169" ca="1">IF(ISNA(K169),0,OFFSET(INDIRECT("'"&amp;EQ$67&amp;"'!g1"),K169-1,)*CR169)</f>
        <v>5</v>
      </c>
      <c r="ER169" cm="1">
        <f t="array" aca="1" ref="ER169" ca="1">IF(ISNA(L169),0,OFFSET(INDIRECT("'"&amp;ER$67&amp;"'!g1"),L169-1,)*CS169)</f>
        <v>18</v>
      </c>
      <c r="ES169" cm="1">
        <f t="array" aca="1" ref="ES169" ca="1">IF(ISNA(M169),0,OFFSET(INDIRECT("'"&amp;ES$67&amp;"'!g1"),M169-1,)*CT169)</f>
        <v>8</v>
      </c>
      <c r="ET169" cm="1">
        <f t="array" aca="1" ref="ET169" ca="1">IF(ISNA(N169),0,OFFSET(INDIRECT("'"&amp;ET$67&amp;"'!g1"),N169-1,)*CU169)</f>
        <v>1756</v>
      </c>
      <c r="EU169" cm="1">
        <f t="array" aca="1" ref="EU169" ca="1">IF(ISNA(O169),0,OFFSET(INDIRECT("'"&amp;EU$67&amp;"'!g1"),O169-1,)*CV169)</f>
        <v>1</v>
      </c>
      <c r="EV169" cm="1">
        <f t="array" aca="1" ref="EV169" ca="1">IF(ISNA(P169),0,OFFSET(INDIRECT("'"&amp;EV$67&amp;"'!g1"),P169-1,)*CW169)</f>
        <v>5</v>
      </c>
      <c r="EW169" cm="1">
        <f t="array" aca="1" ref="EW169" ca="1">IF(ISNA(Q169),0,OFFSET(INDIRECT("'"&amp;EW$67&amp;"'!g1"),Q169-1,)*CX169)</f>
        <v>18</v>
      </c>
      <c r="EX169" cm="1">
        <f t="array" aca="1" ref="EX169" ca="1">IF(ISNA(R169),0,OFFSET(INDIRECT("'"&amp;EX$67&amp;"'!g1"),R169-1,)*CY169)</f>
        <v>8</v>
      </c>
      <c r="EY169" cm="1">
        <f t="array" aca="1" ref="EY169" ca="1">IF(ISNA(S169),0,OFFSET(INDIRECT("'"&amp;EY$67&amp;"'!g1"),S169-1,)*CZ169)</f>
        <v>1756</v>
      </c>
      <c r="FB169" s="10" cm="1">
        <f t="array" aca="1" ref="FB169" ca="1">IF(ISNA(E169),0,OFFSET(INDIRECT("'"&amp;EK$67&amp;"'!h1"),E169-1,))</f>
        <v>1</v>
      </c>
      <c r="FC169" s="10" cm="1">
        <f t="array" aca="1" ref="FC169" ca="1">IF(ISNA(F169),0,OFFSET(INDIRECT("'"&amp;EL$67&amp;"'!h1"),F169-1,))</f>
        <v>10000</v>
      </c>
      <c r="FD169" s="10" cm="1">
        <f t="array" aca="1" ref="FD169" ca="1">IF(ISNA(G169),0,OFFSET(INDIRECT("'"&amp;EM$67&amp;"'!h1"),G169-1,))</f>
        <v>10000</v>
      </c>
      <c r="FE169" s="10" cm="1">
        <f t="array" aca="1" ref="FE169" ca="1">IF(ISNA(H169),0,OFFSET(INDIRECT("'"&amp;EN$67&amp;"'!h1"),H169-1,))</f>
        <v>10000</v>
      </c>
      <c r="FF169" s="10" cm="1">
        <f t="array" aca="1" ref="FF169" ca="1">IF(ISNA(I169),0,OFFSET(INDIRECT("'"&amp;EO$67&amp;"'!h1"),I169-1,))</f>
        <v>10000</v>
      </c>
      <c r="FG169" s="10" cm="1">
        <f t="array" aca="1" ref="FG169" ca="1">IF(ISNA(J169),0,OFFSET(INDIRECT("'"&amp;EP$67&amp;"'!h1"),J169-1,))</f>
        <v>1</v>
      </c>
      <c r="FH169" s="10" cm="1">
        <f t="array" aca="1" ref="FH169" ca="1">IF(ISNA(K169),0,OFFSET(INDIRECT("'"&amp;EQ$67&amp;"'!h1"),K169-1,))</f>
        <v>10000</v>
      </c>
      <c r="FI169" s="10" cm="1">
        <f t="array" aca="1" ref="FI169" ca="1">IF(ISNA(L169),0,OFFSET(INDIRECT("'"&amp;ER$67&amp;"'!h1"),L169-1,))</f>
        <v>10000</v>
      </c>
      <c r="FJ169" s="10" cm="1">
        <f t="array" aca="1" ref="FJ169" ca="1">IF(ISNA(M169),0,OFFSET(INDIRECT("'"&amp;ES$67&amp;"'!h1"),M169-1,))</f>
        <v>10000</v>
      </c>
      <c r="FK169" s="10" cm="1">
        <f t="array" aca="1" ref="FK169" ca="1">IF(ISNA(N169),0,OFFSET(INDIRECT("'"&amp;ET$67&amp;"'!h1"),N169-1,))</f>
        <v>10000</v>
      </c>
      <c r="FL169" s="10" cm="1">
        <f t="array" aca="1" ref="FL169" ca="1">IF(ISNA(O169),0,OFFSET(INDIRECT("'"&amp;EU$67&amp;"'!h1"),O169-1,))</f>
        <v>1</v>
      </c>
      <c r="FM169" s="10" cm="1">
        <f t="array" aca="1" ref="FM169" ca="1">IF(ISNA(P169),0,OFFSET(INDIRECT("'"&amp;EV$67&amp;"'!h1"),P169-1,))</f>
        <v>10000</v>
      </c>
      <c r="FN169" s="10" cm="1">
        <f t="array" aca="1" ref="FN169" ca="1">IF(ISNA(Q169),0,OFFSET(INDIRECT("'"&amp;EW$67&amp;"'!h1"),Q169-1,))</f>
        <v>10000</v>
      </c>
      <c r="FO169" s="10" cm="1">
        <f t="array" aca="1" ref="FO169" ca="1">IF(ISNA(R169),0,OFFSET(INDIRECT("'"&amp;EX$67&amp;"'!h1"),R169-1,))</f>
        <v>10000</v>
      </c>
      <c r="FP169" s="10" cm="1">
        <f t="array" aca="1" ref="FP169" ca="1">IF(ISNA(S169),0,OFFSET(INDIRECT("'"&amp;EY$67&amp;"'!h1"),S169-1,))</f>
        <v>10000</v>
      </c>
      <c r="FQ169" s="10"/>
      <c r="FS169">
        <f t="shared" ca="1" si="160"/>
        <v>96</v>
      </c>
      <c r="FT169" t="e">
        <f t="shared" ca="1" si="207"/>
        <v>#N/A</v>
      </c>
      <c r="FU169" t="e">
        <f t="shared" ca="1" si="208"/>
        <v>#N/A</v>
      </c>
      <c r="FV169" t="e">
        <f t="shared" ca="1" si="209"/>
        <v>#N/A</v>
      </c>
      <c r="FW169" s="4" t="e">
        <f t="shared" ca="1" si="161"/>
        <v>#N/A</v>
      </c>
      <c r="FX169" s="5" t="e">
        <f t="shared" ca="1" si="162"/>
        <v>#N/A</v>
      </c>
    </row>
    <row r="170" spans="1:180" x14ac:dyDescent="0.2">
      <c r="A170" t="str" cm="1">
        <f t="array" aca="1" ref="A170" ca="1">INDIRECT($A$67&amp;"!A"&amp;ROW(C170)+$B$65)</f>
        <v>[[97,5,19]]</v>
      </c>
      <c r="B170" cm="1">
        <f t="array" aca="1" ref="B170" ca="1">INDIRECT($A$67&amp;"!b"&amp;ROW(C170)+$B$65)</f>
        <v>97</v>
      </c>
      <c r="C170">
        <f t="shared" ca="1" si="159"/>
        <v>19</v>
      </c>
      <c r="D170">
        <f>best!D130</f>
        <v>20</v>
      </c>
      <c r="E170">
        <f t="shared" ca="1" si="210"/>
        <v>127</v>
      </c>
      <c r="F170">
        <f t="shared" ca="1" si="210"/>
        <v>127</v>
      </c>
      <c r="G170">
        <f t="shared" ca="1" si="210"/>
        <v>127</v>
      </c>
      <c r="H170">
        <f t="shared" ca="1" si="210"/>
        <v>119</v>
      </c>
      <c r="I170">
        <f t="shared" ca="1" si="210"/>
        <v>128</v>
      </c>
      <c r="J170">
        <f t="shared" ca="1" si="210"/>
        <v>127</v>
      </c>
      <c r="K170">
        <f t="shared" ca="1" si="210"/>
        <v>127</v>
      </c>
      <c r="L170">
        <f t="shared" ca="1" si="210"/>
        <v>127</v>
      </c>
      <c r="M170">
        <f t="shared" ca="1" si="210"/>
        <v>119</v>
      </c>
      <c r="N170">
        <f t="shared" ca="1" si="210"/>
        <v>128</v>
      </c>
      <c r="O170">
        <f t="shared" ca="1" si="210"/>
        <v>127</v>
      </c>
      <c r="P170">
        <f t="shared" ca="1" si="210"/>
        <v>127</v>
      </c>
      <c r="Q170">
        <f t="shared" ca="1" si="210"/>
        <v>127</v>
      </c>
      <c r="R170">
        <f t="shared" ca="1" si="210"/>
        <v>119</v>
      </c>
      <c r="S170">
        <f t="shared" ca="1" si="210"/>
        <v>128</v>
      </c>
      <c r="V170" cm="1">
        <f t="array" aca="1" ref="V170" ca="1">IF(ISNA(E170),,OFFSET(INDIRECT("'"&amp;V$67&amp;"'!d1"),E170-1,))</f>
        <v>19</v>
      </c>
      <c r="W170" cm="1">
        <f t="array" aca="1" ref="W170" ca="1">IF(ISNA(F170),,OFFSET(INDIRECT("'"&amp;W$67&amp;"'!d1"),F170-1,))</f>
        <v>19</v>
      </c>
      <c r="X170" cm="1">
        <f t="array" aca="1" ref="X170" ca="1">IF(ISNA(G170),,OFFSET(INDIRECT("'"&amp;X$67&amp;"'!d1"),G170-1,))</f>
        <v>19</v>
      </c>
      <c r="Y170" cm="1">
        <f t="array" aca="1" ref="Y170" ca="1">IF(ISNA(H170),,OFFSET(INDIRECT("'"&amp;Y$67&amp;"'!d1"),H170-1,))</f>
        <v>19</v>
      </c>
      <c r="Z170" cm="1">
        <f t="array" aca="1" ref="Z170" ca="1">IF(ISNA(I170),,OFFSET(INDIRECT("'"&amp;Z$67&amp;"'!d1"),I170-1,))</f>
        <v>19</v>
      </c>
      <c r="AA170" cm="1">
        <f t="array" aca="1" ref="AA170" ca="1">IF(ISNA(J170),,OFFSET(INDIRECT("'"&amp;AA$67&amp;"'!d1"),J170-1,))</f>
        <v>19</v>
      </c>
      <c r="AB170" cm="1">
        <f t="array" aca="1" ref="AB170" ca="1">IF(ISNA(K170),,OFFSET(INDIRECT("'"&amp;AB$67&amp;"'!d1"),K170-1,))</f>
        <v>19</v>
      </c>
      <c r="AC170" cm="1">
        <f t="array" aca="1" ref="AC170" ca="1">IF(ISNA(L170),,OFFSET(INDIRECT("'"&amp;AC$67&amp;"'!d1"),L170-1,))</f>
        <v>19</v>
      </c>
      <c r="AD170" cm="1">
        <f t="array" aca="1" ref="AD170" ca="1">IF(ISNA(M170),,OFFSET(INDIRECT("'"&amp;AD$67&amp;"'!d1"),M170-1,))</f>
        <v>19</v>
      </c>
      <c r="AE170" cm="1">
        <f t="array" aca="1" ref="AE170" ca="1">IF(ISNA(N170),,OFFSET(INDIRECT("'"&amp;AE$67&amp;"'!d1"),N170-1,))</f>
        <v>19</v>
      </c>
      <c r="AF170" cm="1">
        <f t="array" aca="1" ref="AF170" ca="1">IF(ISNA(O170),,OFFSET(INDIRECT("'"&amp;AF$67&amp;"'!d1"),O170-1,))</f>
        <v>19</v>
      </c>
      <c r="AG170" cm="1">
        <f t="array" aca="1" ref="AG170" ca="1">IF(ISNA(P170),,OFFSET(INDIRECT("'"&amp;AG$67&amp;"'!d1"),P170-1,))</f>
        <v>19</v>
      </c>
      <c r="AH170" cm="1">
        <f t="array" aca="1" ref="AH170" ca="1">IF(ISNA(Q170),,OFFSET(INDIRECT("'"&amp;AH$67&amp;"'!d1"),Q170-1,))</f>
        <v>19</v>
      </c>
      <c r="AI170" cm="1">
        <f t="array" aca="1" ref="AI170" ca="1">IF(ISNA(R170),,OFFSET(INDIRECT("'"&amp;AI$67&amp;"'!d1"),R170-1,))</f>
        <v>19</v>
      </c>
      <c r="AJ170" cm="1">
        <f t="array" aca="1" ref="AJ170" ca="1">IF(ISNA(S170),,OFFSET(INDIRECT("'"&amp;AJ$67&amp;"'!d1"),S170-1,))</f>
        <v>19</v>
      </c>
      <c r="AM170">
        <f t="shared" ca="1" si="169"/>
        <v>0</v>
      </c>
      <c r="AN170">
        <f t="shared" ca="1" si="169"/>
        <v>0</v>
      </c>
      <c r="AO170">
        <f t="shared" ca="1" si="169"/>
        <v>0</v>
      </c>
      <c r="AP170">
        <f t="shared" ca="1" si="169"/>
        <v>0</v>
      </c>
      <c r="AQ170">
        <f t="shared" ca="1" si="169"/>
        <v>0</v>
      </c>
      <c r="AR170">
        <f t="shared" ca="1" si="173"/>
        <v>0</v>
      </c>
      <c r="AS170">
        <f t="shared" ca="1" si="174"/>
        <v>0</v>
      </c>
      <c r="AT170">
        <f t="shared" ca="1" si="175"/>
        <v>0</v>
      </c>
      <c r="AU170">
        <f t="shared" ca="1" si="176"/>
        <v>0</v>
      </c>
      <c r="AV170">
        <f t="shared" ca="1" si="177"/>
        <v>0</v>
      </c>
      <c r="AW170">
        <f t="shared" ca="1" si="178"/>
        <v>0</v>
      </c>
      <c r="AX170">
        <f t="shared" ca="1" si="179"/>
        <v>0</v>
      </c>
      <c r="AY170">
        <f t="shared" ca="1" si="180"/>
        <v>0</v>
      </c>
      <c r="AZ170">
        <f t="shared" ca="1" si="181"/>
        <v>0</v>
      </c>
      <c r="BA170">
        <f t="shared" ca="1" si="182"/>
        <v>0</v>
      </c>
      <c r="BD170">
        <f t="shared" ca="1" si="211"/>
        <v>1</v>
      </c>
      <c r="BE170">
        <f t="shared" ca="1" si="211"/>
        <v>1</v>
      </c>
      <c r="BF170">
        <f t="shared" ca="1" si="211"/>
        <v>1</v>
      </c>
      <c r="BG170">
        <f t="shared" ca="1" si="211"/>
        <v>1</v>
      </c>
      <c r="BH170">
        <f t="shared" ca="1" si="211"/>
        <v>1</v>
      </c>
      <c r="BI170">
        <f t="shared" ca="1" si="213"/>
        <v>1</v>
      </c>
      <c r="BJ170">
        <f t="shared" ca="1" si="213"/>
        <v>1</v>
      </c>
      <c r="BK170">
        <f t="shared" ca="1" si="213"/>
        <v>1</v>
      </c>
      <c r="BL170">
        <f t="shared" ca="1" si="213"/>
        <v>1</v>
      </c>
      <c r="BM170">
        <f t="shared" ca="1" si="213"/>
        <v>1</v>
      </c>
      <c r="BN170">
        <f t="shared" ca="1" si="213"/>
        <v>1</v>
      </c>
      <c r="BO170">
        <f t="shared" ca="1" si="213"/>
        <v>1</v>
      </c>
      <c r="BP170">
        <f t="shared" ca="1" si="213"/>
        <v>1</v>
      </c>
      <c r="BQ170">
        <f t="shared" ca="1" si="213"/>
        <v>1</v>
      </c>
      <c r="BR170">
        <f t="shared" ca="1" si="213"/>
        <v>1</v>
      </c>
      <c r="BU170">
        <f t="shared" ca="1" si="212"/>
        <v>19</v>
      </c>
      <c r="BV170">
        <f t="shared" ca="1" si="212"/>
        <v>19</v>
      </c>
      <c r="BW170">
        <f t="shared" ca="1" si="212"/>
        <v>19</v>
      </c>
      <c r="BX170">
        <f t="shared" ca="1" si="212"/>
        <v>19</v>
      </c>
      <c r="BY170">
        <f t="shared" ca="1" si="212"/>
        <v>19</v>
      </c>
      <c r="BZ170">
        <f t="shared" ca="1" si="214"/>
        <v>19</v>
      </c>
      <c r="CA170">
        <f t="shared" ca="1" si="214"/>
        <v>19</v>
      </c>
      <c r="CB170">
        <f t="shared" ca="1" si="214"/>
        <v>19</v>
      </c>
      <c r="CC170">
        <f t="shared" ca="1" si="214"/>
        <v>19</v>
      </c>
      <c r="CD170">
        <f t="shared" ca="1" si="214"/>
        <v>19</v>
      </c>
      <c r="CE170">
        <f t="shared" ca="1" si="214"/>
        <v>19</v>
      </c>
      <c r="CF170">
        <f t="shared" ca="1" si="214"/>
        <v>19</v>
      </c>
      <c r="CG170">
        <f t="shared" ca="1" si="214"/>
        <v>19</v>
      </c>
      <c r="CH170">
        <f t="shared" ca="1" si="214"/>
        <v>19</v>
      </c>
      <c r="CI170">
        <f t="shared" ca="1" si="214"/>
        <v>19</v>
      </c>
      <c r="CL170">
        <f t="shared" ca="1" si="164"/>
        <v>1</v>
      </c>
      <c r="CM170">
        <f t="shared" ca="1" si="164"/>
        <v>1</v>
      </c>
      <c r="CN170">
        <f t="shared" ca="1" si="164"/>
        <v>1</v>
      </c>
      <c r="CO170">
        <f t="shared" ca="1" si="164"/>
        <v>1</v>
      </c>
      <c r="CP170">
        <f t="shared" ca="1" si="164"/>
        <v>1</v>
      </c>
      <c r="CQ170">
        <f t="shared" ca="1" si="165"/>
        <v>1</v>
      </c>
      <c r="CR170">
        <f t="shared" ca="1" si="166"/>
        <v>1</v>
      </c>
      <c r="CS170">
        <f t="shared" ca="1" si="167"/>
        <v>1</v>
      </c>
      <c r="CT170">
        <f t="shared" ca="1" si="167"/>
        <v>1</v>
      </c>
      <c r="CU170">
        <f t="shared" ca="1" si="167"/>
        <v>1</v>
      </c>
      <c r="CV170">
        <f t="shared" ca="1" si="170"/>
        <v>1</v>
      </c>
      <c r="CW170">
        <f t="shared" ca="1" si="171"/>
        <v>1</v>
      </c>
      <c r="CX170">
        <f t="shared" ca="1" si="172"/>
        <v>1</v>
      </c>
      <c r="CY170">
        <f t="shared" ca="1" si="172"/>
        <v>1</v>
      </c>
      <c r="CZ170">
        <f t="shared" ca="1" si="172"/>
        <v>1</v>
      </c>
      <c r="DC170" cm="1">
        <f t="array" aca="1" ref="DC170" ca="1">IF(BD170,OFFSET(INDIRECT("'"&amp;DT$67&amp;"'!f1"),E170-1,),"")</f>
        <v>2.8185819294303598</v>
      </c>
      <c r="DD170" cm="1">
        <f t="array" aca="1" ref="DD170" ca="1">IF(BE170,OFFSET(INDIRECT("'"&amp;DU$67&amp;"'!f1"),F170-1,),"")</f>
        <v>33.233304226770997</v>
      </c>
      <c r="DE170" cm="1">
        <f t="array" aca="1" ref="DE170" ca="1">IF(BF170,OFFSET(INDIRECT("'"&amp;DV$67&amp;"'!f1"),G170-1,),"")</f>
        <v>11.5101414117962</v>
      </c>
      <c r="DF170" cm="1">
        <f t="array" aca="1" ref="DF170" ca="1">IF(BG170,OFFSET(INDIRECT("'"&amp;DW$67&amp;"'!f1"),H170-1,),"")</f>
        <v>145.47737891227001</v>
      </c>
      <c r="DG170" cm="1">
        <f t="array" aca="1" ref="DG170" ca="1">IF(BH170,OFFSET(INDIRECT("'"&amp;DX$67&amp;"'!f1"),I170-1,),"")</f>
        <v>11.2380305118858</v>
      </c>
      <c r="DH170" cm="1">
        <f t="array" aca="1" ref="DH170" ca="1">IF(BI170,OFFSET(INDIRECT("'"&amp;DY$67&amp;"'!f1"),J170-1,),"")</f>
        <v>2.8185819294303598</v>
      </c>
      <c r="DI170" cm="1">
        <f t="array" aca="1" ref="DI170" ca="1">IF(BJ170,OFFSET(INDIRECT("'"&amp;DZ$67&amp;"'!f1"),K170-1,),"")</f>
        <v>33.233304226770997</v>
      </c>
      <c r="DJ170" cm="1">
        <f t="array" aca="1" ref="DJ170" ca="1">IF(BK170,OFFSET(INDIRECT("'"&amp;EA$67&amp;"'!f1"),L170-1,),"")</f>
        <v>11.5101414117962</v>
      </c>
      <c r="DK170" cm="1">
        <f t="array" aca="1" ref="DK170" ca="1">IF(BL170,OFFSET(INDIRECT("'"&amp;EB$67&amp;"'!f1"),M170-1,),"")</f>
        <v>145.47737891227001</v>
      </c>
      <c r="DL170" cm="1">
        <f t="array" aca="1" ref="DL170" ca="1">IF(BM170,OFFSET(INDIRECT("'"&amp;EC$67&amp;"'!f1"),N170-1,),"")</f>
        <v>11.2380305118858</v>
      </c>
      <c r="DM170" cm="1">
        <f t="array" aca="1" ref="DM170" ca="1">IF(BN170,OFFSET(INDIRECT("'"&amp;ED$67&amp;"'!f1"),O170-1,),"")</f>
        <v>2.8185819294303598</v>
      </c>
      <c r="DN170" cm="1">
        <f t="array" aca="1" ref="DN170" ca="1">IF(BO170,OFFSET(INDIRECT("'"&amp;EE$67&amp;"'!f1"),P170-1,),"")</f>
        <v>33.233304226770997</v>
      </c>
      <c r="DO170" cm="1">
        <f t="array" aca="1" ref="DO170" ca="1">IF(BP170,OFFSET(INDIRECT("'"&amp;EF$67&amp;"'!f1"),Q170-1,),"")</f>
        <v>11.5101414117962</v>
      </c>
      <c r="DP170" cm="1">
        <f t="array" aca="1" ref="DP170" ca="1">IF(BQ170,OFFSET(INDIRECT("'"&amp;EG$67&amp;"'!f1"),R170-1,),"")</f>
        <v>145.47737891227001</v>
      </c>
      <c r="DQ170" cm="1">
        <f t="array" aca="1" ref="DQ170" ca="1">IF(BR170,OFFSET(INDIRECT("'"&amp;EH$67&amp;"'!f1"),S170-1,),"")</f>
        <v>11.2380305118858</v>
      </c>
      <c r="DT170" cm="1">
        <f t="array" aca="1" ref="DT170" ca="1">IF(CL170,OFFSET(INDIRECT("'"&amp;DT$67&amp;"'!f1"),E170-1,),"")</f>
        <v>2.8185819294303598</v>
      </c>
      <c r="DU170" cm="1">
        <f t="array" aca="1" ref="DU170" ca="1">IF(CM170,OFFSET(INDIRECT("'"&amp;DU$67&amp;"'!f1"),F170-1,),"")</f>
        <v>33.233304226770997</v>
      </c>
      <c r="DV170" cm="1">
        <f t="array" aca="1" ref="DV170" ca="1">IF(CN170,OFFSET(INDIRECT("'"&amp;DV$67&amp;"'!f1"),G170-1,),"")</f>
        <v>11.5101414117962</v>
      </c>
      <c r="DW170" cm="1">
        <f t="array" aca="1" ref="DW170" ca="1">IF(CO170,OFFSET(INDIRECT("'"&amp;DW$67&amp;"'!f1"),H170-1,),"")</f>
        <v>145.47737891227001</v>
      </c>
      <c r="DX170" cm="1">
        <f t="array" aca="1" ref="DX170" ca="1">IF(CP170,OFFSET(INDIRECT("'"&amp;DX$67&amp;"'!f1"),I170-1,),"")</f>
        <v>11.2380305118858</v>
      </c>
      <c r="DY170" cm="1">
        <f t="array" aca="1" ref="DY170" ca="1">IF(CQ170,OFFSET(INDIRECT("'"&amp;DY$67&amp;"'!f1"),J170-1,),"")</f>
        <v>2.8185819294303598</v>
      </c>
      <c r="DZ170" cm="1">
        <f t="array" aca="1" ref="DZ170" ca="1">IF(CR170,OFFSET(INDIRECT("'"&amp;DZ$67&amp;"'!f1"),K170-1,),"")</f>
        <v>33.233304226770997</v>
      </c>
      <c r="EA170" cm="1">
        <f t="array" aca="1" ref="EA170" ca="1">IF(CS170,OFFSET(INDIRECT("'"&amp;EA$67&amp;"'!f1"),L170-1,),"")</f>
        <v>11.5101414117962</v>
      </c>
      <c r="EB170" cm="1">
        <f t="array" aca="1" ref="EB170" ca="1">IF(CT170,OFFSET(INDIRECT("'"&amp;EB$67&amp;"'!f1"),M170-1,),"")</f>
        <v>145.47737891227001</v>
      </c>
      <c r="EC170" cm="1">
        <f t="array" aca="1" ref="EC170" ca="1">IF(CU170,OFFSET(INDIRECT("'"&amp;EC$67&amp;"'!f1"),N170-1,),"")</f>
        <v>11.2380305118858</v>
      </c>
      <c r="ED170" cm="1">
        <f t="array" aca="1" ref="ED170" ca="1">IF(CV170,OFFSET(INDIRECT("'"&amp;ED$67&amp;"'!f1"),O170-1,),"")</f>
        <v>2.8185819294303598</v>
      </c>
      <c r="EE170" cm="1">
        <f t="array" aca="1" ref="EE170" ca="1">IF(CW170,OFFSET(INDIRECT("'"&amp;EE$67&amp;"'!f1"),P170-1,),"")</f>
        <v>33.233304226770997</v>
      </c>
      <c r="EF170" cm="1">
        <f t="array" aca="1" ref="EF170" ca="1">IF(CX170,OFFSET(INDIRECT("'"&amp;EF$67&amp;"'!f1"),Q170-1,),"")</f>
        <v>11.5101414117962</v>
      </c>
      <c r="EG170" cm="1">
        <f t="array" aca="1" ref="EG170" ca="1">IF(CY170,OFFSET(INDIRECT("'"&amp;EG$67&amp;"'!f1"),R170-1,),"")</f>
        <v>145.47737891227001</v>
      </c>
      <c r="EH170" cm="1">
        <f t="array" aca="1" ref="EH170" ca="1">IF(CZ170,OFFSET(INDIRECT("'"&amp;EH$67&amp;"'!f1"),S170-1,),"")</f>
        <v>11.2380305118858</v>
      </c>
      <c r="EK170" cm="1">
        <f t="array" aca="1" ref="EK170" ca="1">IF(ISNA(E170),0,OFFSET(INDIRECT("'"&amp;EK$67&amp;"'!g1"),E170-1,)*CL170)</f>
        <v>1</v>
      </c>
      <c r="EL170" cm="1">
        <f t="array" aca="1" ref="EL170" ca="1">IF(ISNA(F170),0,OFFSET(INDIRECT("'"&amp;EL$67&amp;"'!g1"),F170-1,)*CM170)</f>
        <v>3</v>
      </c>
      <c r="EM170" cm="1">
        <f t="array" aca="1" ref="EM170" ca="1">IF(ISNA(G170),0,OFFSET(INDIRECT("'"&amp;EM$67&amp;"'!g1"),G170-1,)*CN170)</f>
        <v>12</v>
      </c>
      <c r="EN170" cm="1">
        <f t="array" aca="1" ref="EN170" ca="1">IF(ISNA(H170),0,OFFSET(INDIRECT("'"&amp;EN$67&amp;"'!g1"),H170-1,)*CO170)</f>
        <v>6</v>
      </c>
      <c r="EO170" cm="1">
        <f t="array" aca="1" ref="EO170" ca="1">IF(ISNA(I170),0,OFFSET(INDIRECT("'"&amp;EO$67&amp;"'!g1"),I170-1,)*CP170)</f>
        <v>909</v>
      </c>
      <c r="EP170" cm="1">
        <f t="array" aca="1" ref="EP170" ca="1">IF(ISNA(J170),0,OFFSET(INDIRECT("'"&amp;EP$67&amp;"'!g1"),J170-1,)*CQ170)</f>
        <v>1</v>
      </c>
      <c r="EQ170" cm="1">
        <f t="array" aca="1" ref="EQ170" ca="1">IF(ISNA(K170),0,OFFSET(INDIRECT("'"&amp;EQ$67&amp;"'!g1"),K170-1,)*CR170)</f>
        <v>3</v>
      </c>
      <c r="ER170" cm="1">
        <f t="array" aca="1" ref="ER170" ca="1">IF(ISNA(L170),0,OFFSET(INDIRECT("'"&amp;ER$67&amp;"'!g1"),L170-1,)*CS170)</f>
        <v>12</v>
      </c>
      <c r="ES170" cm="1">
        <f t="array" aca="1" ref="ES170" ca="1">IF(ISNA(M170),0,OFFSET(INDIRECT("'"&amp;ES$67&amp;"'!g1"),M170-1,)*CT170)</f>
        <v>6</v>
      </c>
      <c r="ET170" cm="1">
        <f t="array" aca="1" ref="ET170" ca="1">IF(ISNA(N170),0,OFFSET(INDIRECT("'"&amp;ET$67&amp;"'!g1"),N170-1,)*CU170)</f>
        <v>909</v>
      </c>
      <c r="EU170" cm="1">
        <f t="array" aca="1" ref="EU170" ca="1">IF(ISNA(O170),0,OFFSET(INDIRECT("'"&amp;EU$67&amp;"'!g1"),O170-1,)*CV170)</f>
        <v>1</v>
      </c>
      <c r="EV170" cm="1">
        <f t="array" aca="1" ref="EV170" ca="1">IF(ISNA(P170),0,OFFSET(INDIRECT("'"&amp;EV$67&amp;"'!g1"),P170-1,)*CW170)</f>
        <v>3</v>
      </c>
      <c r="EW170" cm="1">
        <f t="array" aca="1" ref="EW170" ca="1">IF(ISNA(Q170),0,OFFSET(INDIRECT("'"&amp;EW$67&amp;"'!g1"),Q170-1,)*CX170)</f>
        <v>12</v>
      </c>
      <c r="EX170" cm="1">
        <f t="array" aca="1" ref="EX170" ca="1">IF(ISNA(R170),0,OFFSET(INDIRECT("'"&amp;EX$67&amp;"'!g1"),R170-1,)*CY170)</f>
        <v>6</v>
      </c>
      <c r="EY170" cm="1">
        <f t="array" aca="1" ref="EY170" ca="1">IF(ISNA(S170),0,OFFSET(INDIRECT("'"&amp;EY$67&amp;"'!g1"),S170-1,)*CZ170)</f>
        <v>909</v>
      </c>
      <c r="FB170" s="10" cm="1">
        <f t="array" aca="1" ref="FB170" ca="1">IF(ISNA(E170),0,OFFSET(INDIRECT("'"&amp;EK$67&amp;"'!h1"),E170-1,))</f>
        <v>1</v>
      </c>
      <c r="FC170" s="10" cm="1">
        <f t="array" aca="1" ref="FC170" ca="1">IF(ISNA(F170),0,OFFSET(INDIRECT("'"&amp;EL$67&amp;"'!h1"),F170-1,))</f>
        <v>10000</v>
      </c>
      <c r="FD170" s="10" cm="1">
        <f t="array" aca="1" ref="FD170" ca="1">IF(ISNA(G170),0,OFFSET(INDIRECT("'"&amp;EM$67&amp;"'!h1"),G170-1,))</f>
        <v>10000</v>
      </c>
      <c r="FE170" s="10" cm="1">
        <f t="array" aca="1" ref="FE170" ca="1">IF(ISNA(H170),0,OFFSET(INDIRECT("'"&amp;EN$67&amp;"'!h1"),H170-1,))</f>
        <v>10000</v>
      </c>
      <c r="FF170" s="10" cm="1">
        <f t="array" aca="1" ref="FF170" ca="1">IF(ISNA(I170),0,OFFSET(INDIRECT("'"&amp;EO$67&amp;"'!h1"),I170-1,))</f>
        <v>10000</v>
      </c>
      <c r="FG170" s="10" cm="1">
        <f t="array" aca="1" ref="FG170" ca="1">IF(ISNA(J170),0,OFFSET(INDIRECT("'"&amp;EP$67&amp;"'!h1"),J170-1,))</f>
        <v>1</v>
      </c>
      <c r="FH170" s="10" cm="1">
        <f t="array" aca="1" ref="FH170" ca="1">IF(ISNA(K170),0,OFFSET(INDIRECT("'"&amp;EQ$67&amp;"'!h1"),K170-1,))</f>
        <v>10000</v>
      </c>
      <c r="FI170" s="10" cm="1">
        <f t="array" aca="1" ref="FI170" ca="1">IF(ISNA(L170),0,OFFSET(INDIRECT("'"&amp;ER$67&amp;"'!h1"),L170-1,))</f>
        <v>10000</v>
      </c>
      <c r="FJ170" s="10" cm="1">
        <f t="array" aca="1" ref="FJ170" ca="1">IF(ISNA(M170),0,OFFSET(INDIRECT("'"&amp;ES$67&amp;"'!h1"),M170-1,))</f>
        <v>10000</v>
      </c>
      <c r="FK170" s="10" cm="1">
        <f t="array" aca="1" ref="FK170" ca="1">IF(ISNA(N170),0,OFFSET(INDIRECT("'"&amp;ET$67&amp;"'!h1"),N170-1,))</f>
        <v>10000</v>
      </c>
      <c r="FL170" s="10" cm="1">
        <f t="array" aca="1" ref="FL170" ca="1">IF(ISNA(O170),0,OFFSET(INDIRECT("'"&amp;EU$67&amp;"'!h1"),O170-1,))</f>
        <v>1</v>
      </c>
      <c r="FM170" s="10" cm="1">
        <f t="array" aca="1" ref="FM170" ca="1">IF(ISNA(P170),0,OFFSET(INDIRECT("'"&amp;EV$67&amp;"'!h1"),P170-1,))</f>
        <v>10000</v>
      </c>
      <c r="FN170" s="10" cm="1">
        <f t="array" aca="1" ref="FN170" ca="1">IF(ISNA(Q170),0,OFFSET(INDIRECT("'"&amp;EW$67&amp;"'!h1"),Q170-1,))</f>
        <v>10000</v>
      </c>
      <c r="FO170" s="10" cm="1">
        <f t="array" aca="1" ref="FO170" ca="1">IF(ISNA(R170),0,OFFSET(INDIRECT("'"&amp;EX$67&amp;"'!h1"),R170-1,))</f>
        <v>10000</v>
      </c>
      <c r="FP170" s="10" cm="1">
        <f t="array" aca="1" ref="FP170" ca="1">IF(ISNA(S170),0,OFFSET(INDIRECT("'"&amp;EY$67&amp;"'!h1"),S170-1,))</f>
        <v>10000</v>
      </c>
      <c r="FQ170" s="10"/>
      <c r="FS170">
        <f t="shared" ca="1" si="160"/>
        <v>97</v>
      </c>
      <c r="FT170" t="e">
        <f t="shared" ca="1" si="207"/>
        <v>#N/A</v>
      </c>
      <c r="FU170" t="e">
        <f t="shared" ca="1" si="208"/>
        <v>#N/A</v>
      </c>
      <c r="FV170" t="e">
        <f t="shared" ca="1" si="209"/>
        <v>#N/A</v>
      </c>
      <c r="FW170" s="4" t="e">
        <f t="shared" ca="1" si="161"/>
        <v>#N/A</v>
      </c>
      <c r="FX170" s="5" t="e">
        <f t="shared" ca="1" si="162"/>
        <v>#N/A</v>
      </c>
    </row>
    <row r="171" spans="1:180" x14ac:dyDescent="0.2">
      <c r="A171" t="str" cm="1">
        <f t="array" aca="1" ref="A171" ca="1">INDIRECT($A$67&amp;"!A"&amp;ROW(C171)+$B$65)</f>
        <v>[[98,2,21]]</v>
      </c>
      <c r="B171" cm="1">
        <f t="array" aca="1" ref="B171" ca="1">INDIRECT($A$67&amp;"!b"&amp;ROW(C171)+$B$65)</f>
        <v>98</v>
      </c>
      <c r="C171">
        <f t="shared" ca="1" si="159"/>
        <v>16</v>
      </c>
      <c r="D171">
        <f>best!D131</f>
        <v>16</v>
      </c>
      <c r="E171">
        <f t="shared" ca="1" si="210"/>
        <v>128</v>
      </c>
      <c r="F171">
        <f t="shared" ca="1" si="210"/>
        <v>128</v>
      </c>
      <c r="G171">
        <f t="shared" ca="1" si="210"/>
        <v>128</v>
      </c>
      <c r="H171">
        <f t="shared" ca="1" si="210"/>
        <v>120</v>
      </c>
      <c r="I171">
        <f t="shared" ca="1" si="210"/>
        <v>129</v>
      </c>
      <c r="J171">
        <f t="shared" ca="1" si="210"/>
        <v>128</v>
      </c>
      <c r="K171">
        <f t="shared" ca="1" si="210"/>
        <v>128</v>
      </c>
      <c r="L171">
        <f t="shared" ca="1" si="210"/>
        <v>128</v>
      </c>
      <c r="M171">
        <f t="shared" ca="1" si="210"/>
        <v>120</v>
      </c>
      <c r="N171">
        <f t="shared" ca="1" si="210"/>
        <v>129</v>
      </c>
      <c r="O171">
        <f t="shared" ca="1" si="210"/>
        <v>128</v>
      </c>
      <c r="P171">
        <f t="shared" ca="1" si="210"/>
        <v>128</v>
      </c>
      <c r="Q171">
        <f t="shared" ca="1" si="210"/>
        <v>128</v>
      </c>
      <c r="R171">
        <f t="shared" ca="1" si="210"/>
        <v>120</v>
      </c>
      <c r="S171">
        <f t="shared" ca="1" si="210"/>
        <v>129</v>
      </c>
      <c r="V171" cm="1">
        <f t="array" aca="1" ref="V171" ca="1">IF(ISNA(E171),,OFFSET(INDIRECT("'"&amp;V$67&amp;"'!d1"),E171-1,))</f>
        <v>21</v>
      </c>
      <c r="W171" cm="1">
        <f t="array" aca="1" ref="W171" ca="1">IF(ISNA(F171),,OFFSET(INDIRECT("'"&amp;W$67&amp;"'!d1"),F171-1,))</f>
        <v>21</v>
      </c>
      <c r="X171" cm="1">
        <f t="array" aca="1" ref="X171" ca="1">IF(ISNA(G171),,OFFSET(INDIRECT("'"&amp;X$67&amp;"'!d1"),G171-1,))</f>
        <v>21</v>
      </c>
      <c r="Y171" cm="1">
        <f t="array" aca="1" ref="Y171" ca="1">IF(ISNA(H171),,OFFSET(INDIRECT("'"&amp;Y$67&amp;"'!d1"),H171-1,))</f>
        <v>21</v>
      </c>
      <c r="Z171" cm="1">
        <f t="array" aca="1" ref="Z171" ca="1">IF(ISNA(I171),,OFFSET(INDIRECT("'"&amp;Z$67&amp;"'!d1"),I171-1,))</f>
        <v>21</v>
      </c>
      <c r="AA171" cm="1">
        <f t="array" aca="1" ref="AA171" ca="1">IF(ISNA(J171),,OFFSET(INDIRECT("'"&amp;AA$67&amp;"'!d1"),J171-1,))</f>
        <v>21</v>
      </c>
      <c r="AB171" cm="1">
        <f t="array" aca="1" ref="AB171" ca="1">IF(ISNA(K171),,OFFSET(INDIRECT("'"&amp;AB$67&amp;"'!d1"),K171-1,))</f>
        <v>21</v>
      </c>
      <c r="AC171" cm="1">
        <f t="array" aca="1" ref="AC171" ca="1">IF(ISNA(L171),,OFFSET(INDIRECT("'"&amp;AC$67&amp;"'!d1"),L171-1,))</f>
        <v>21</v>
      </c>
      <c r="AD171" cm="1">
        <f t="array" aca="1" ref="AD171" ca="1">IF(ISNA(M171),,OFFSET(INDIRECT("'"&amp;AD$67&amp;"'!d1"),M171-1,))</f>
        <v>21</v>
      </c>
      <c r="AE171" cm="1">
        <f t="array" aca="1" ref="AE171" ca="1">IF(ISNA(N171),,OFFSET(INDIRECT("'"&amp;AE$67&amp;"'!d1"),N171-1,))</f>
        <v>21</v>
      </c>
      <c r="AF171" cm="1">
        <f t="array" aca="1" ref="AF171" ca="1">IF(ISNA(O171),,OFFSET(INDIRECT("'"&amp;AF$67&amp;"'!d1"),O171-1,))</f>
        <v>21</v>
      </c>
      <c r="AG171" cm="1">
        <f t="array" aca="1" ref="AG171" ca="1">IF(ISNA(P171),,OFFSET(INDIRECT("'"&amp;AG$67&amp;"'!d1"),P171-1,))</f>
        <v>21</v>
      </c>
      <c r="AH171" cm="1">
        <f t="array" aca="1" ref="AH171" ca="1">IF(ISNA(Q171),,OFFSET(INDIRECT("'"&amp;AH$67&amp;"'!d1"),Q171-1,))</f>
        <v>21</v>
      </c>
      <c r="AI171" cm="1">
        <f t="array" aca="1" ref="AI171" ca="1">IF(ISNA(R171),,OFFSET(INDIRECT("'"&amp;AI$67&amp;"'!d1"),R171-1,))</f>
        <v>21</v>
      </c>
      <c r="AJ171" cm="1">
        <f t="array" aca="1" ref="AJ171" ca="1">IF(ISNA(S171),,OFFSET(INDIRECT("'"&amp;AJ$67&amp;"'!d1"),S171-1,))</f>
        <v>21</v>
      </c>
      <c r="AM171">
        <f t="shared" ca="1" si="169"/>
        <v>0</v>
      </c>
      <c r="AN171">
        <f t="shared" ca="1" si="169"/>
        <v>0</v>
      </c>
      <c r="AO171">
        <f t="shared" ca="1" si="169"/>
        <v>0</v>
      </c>
      <c r="AP171">
        <f t="shared" ca="1" si="169"/>
        <v>0</v>
      </c>
      <c r="AQ171">
        <f t="shared" ca="1" si="169"/>
        <v>0</v>
      </c>
      <c r="AR171">
        <f t="shared" ca="1" si="173"/>
        <v>0</v>
      </c>
      <c r="AS171">
        <f t="shared" ca="1" si="174"/>
        <v>0</v>
      </c>
      <c r="AT171">
        <f t="shared" ca="1" si="175"/>
        <v>0</v>
      </c>
      <c r="AU171">
        <f t="shared" ca="1" si="176"/>
        <v>0</v>
      </c>
      <c r="AV171">
        <f t="shared" ca="1" si="177"/>
        <v>0</v>
      </c>
      <c r="AW171">
        <f t="shared" ca="1" si="178"/>
        <v>0</v>
      </c>
      <c r="AX171">
        <f t="shared" ca="1" si="179"/>
        <v>0</v>
      </c>
      <c r="AY171">
        <f t="shared" ca="1" si="180"/>
        <v>0</v>
      </c>
      <c r="AZ171">
        <f t="shared" ca="1" si="181"/>
        <v>0</v>
      </c>
      <c r="BA171">
        <f t="shared" ca="1" si="182"/>
        <v>0</v>
      </c>
      <c r="BD171">
        <f t="shared" ca="1" si="211"/>
        <v>1</v>
      </c>
      <c r="BE171">
        <f t="shared" ca="1" si="211"/>
        <v>1</v>
      </c>
      <c r="BF171">
        <f t="shared" ca="1" si="211"/>
        <v>1</v>
      </c>
      <c r="BG171">
        <f t="shared" ca="1" si="211"/>
        <v>1</v>
      </c>
      <c r="BH171">
        <f t="shared" ca="1" si="211"/>
        <v>1</v>
      </c>
      <c r="BI171">
        <f t="shared" ca="1" si="213"/>
        <v>1</v>
      </c>
      <c r="BJ171">
        <f t="shared" ca="1" si="213"/>
        <v>1</v>
      </c>
      <c r="BK171">
        <f t="shared" ca="1" si="213"/>
        <v>1</v>
      </c>
      <c r="BL171">
        <f t="shared" ca="1" si="213"/>
        <v>1</v>
      </c>
      <c r="BM171">
        <f t="shared" ca="1" si="213"/>
        <v>1</v>
      </c>
      <c r="BN171">
        <f t="shared" ca="1" si="213"/>
        <v>1</v>
      </c>
      <c r="BO171">
        <f t="shared" ca="1" si="213"/>
        <v>1</v>
      </c>
      <c r="BP171">
        <f t="shared" ca="1" si="213"/>
        <v>1</v>
      </c>
      <c r="BQ171">
        <f t="shared" ca="1" si="213"/>
        <v>1</v>
      </c>
      <c r="BR171">
        <f t="shared" ca="1" si="213"/>
        <v>1</v>
      </c>
      <c r="BU171">
        <f t="shared" ca="1" si="212"/>
        <v>21</v>
      </c>
      <c r="BV171">
        <f t="shared" ca="1" si="212"/>
        <v>21</v>
      </c>
      <c r="BW171">
        <f t="shared" ca="1" si="212"/>
        <v>21</v>
      </c>
      <c r="BX171">
        <f t="shared" ca="1" si="212"/>
        <v>21</v>
      </c>
      <c r="BY171">
        <f t="shared" ca="1" si="212"/>
        <v>21</v>
      </c>
      <c r="BZ171">
        <f t="shared" ca="1" si="214"/>
        <v>21</v>
      </c>
      <c r="CA171">
        <f t="shared" ca="1" si="214"/>
        <v>21</v>
      </c>
      <c r="CB171">
        <f t="shared" ca="1" si="214"/>
        <v>21</v>
      </c>
      <c r="CC171">
        <f t="shared" ca="1" si="214"/>
        <v>21</v>
      </c>
      <c r="CD171">
        <f t="shared" ca="1" si="214"/>
        <v>21</v>
      </c>
      <c r="CE171">
        <f t="shared" ca="1" si="214"/>
        <v>21</v>
      </c>
      <c r="CF171">
        <f t="shared" ca="1" si="214"/>
        <v>21</v>
      </c>
      <c r="CG171">
        <f t="shared" ca="1" si="214"/>
        <v>21</v>
      </c>
      <c r="CH171">
        <f t="shared" ca="1" si="214"/>
        <v>21</v>
      </c>
      <c r="CI171">
        <f t="shared" ca="1" si="214"/>
        <v>21</v>
      </c>
      <c r="CL171">
        <f t="shared" ca="1" si="164"/>
        <v>0</v>
      </c>
      <c r="CM171">
        <f t="shared" ca="1" si="164"/>
        <v>0</v>
      </c>
      <c r="CN171">
        <f t="shared" ca="1" si="164"/>
        <v>0</v>
      </c>
      <c r="CO171">
        <f t="shared" ca="1" si="164"/>
        <v>0</v>
      </c>
      <c r="CP171">
        <f t="shared" ca="1" si="164"/>
        <v>0</v>
      </c>
      <c r="CQ171">
        <f t="shared" ca="1" si="165"/>
        <v>0</v>
      </c>
      <c r="CR171">
        <f t="shared" ca="1" si="166"/>
        <v>0</v>
      </c>
      <c r="CS171">
        <f t="shared" ca="1" si="167"/>
        <v>0</v>
      </c>
      <c r="CT171">
        <f t="shared" ca="1" si="167"/>
        <v>0</v>
      </c>
      <c r="CU171">
        <f t="shared" ca="1" si="167"/>
        <v>0</v>
      </c>
      <c r="CV171">
        <f t="shared" ca="1" si="170"/>
        <v>0</v>
      </c>
      <c r="CW171">
        <f t="shared" ca="1" si="171"/>
        <v>0</v>
      </c>
      <c r="CX171">
        <f t="shared" ca="1" si="172"/>
        <v>0</v>
      </c>
      <c r="CY171">
        <f t="shared" ca="1" si="172"/>
        <v>0</v>
      </c>
      <c r="CZ171">
        <f t="shared" ca="1" si="172"/>
        <v>0</v>
      </c>
      <c r="DC171" cm="1">
        <f t="array" aca="1" ref="DC171" ca="1">IF(BD171,OFFSET(INDIRECT("'"&amp;DT$67&amp;"'!f1"),E171-1,),"")</f>
        <v>2.8878996474668299</v>
      </c>
      <c r="DD171" cm="1">
        <f t="array" aca="1" ref="DD171" ca="1">IF(BE171,OFFSET(INDIRECT("'"&amp;DU$67&amp;"'!f1"),F171-1,),"")</f>
        <v>31.2541510639712</v>
      </c>
      <c r="DE171" cm="1">
        <f t="array" aca="1" ref="DE171" ca="1">IF(BF171,OFFSET(INDIRECT("'"&amp;DV$67&amp;"'!f1"),G171-1,),"")</f>
        <v>10.7655122578144</v>
      </c>
      <c r="DF171" cm="1">
        <f t="array" aca="1" ref="DF171" ca="1">IF(BG171,OFFSET(INDIRECT("'"&amp;DW$67&amp;"'!f1"),H171-1,),"")</f>
        <v>147.89293316751699</v>
      </c>
      <c r="DG171" cm="1">
        <f t="array" aca="1" ref="DG171" ca="1">IF(BH171,OFFSET(INDIRECT("'"&amp;DX$67&amp;"'!f1"),I171-1,),"")</f>
        <v>10.550454150885299</v>
      </c>
      <c r="DH171" cm="1">
        <f t="array" aca="1" ref="DH171" ca="1">IF(BI171,OFFSET(INDIRECT("'"&amp;DY$67&amp;"'!f1"),J171-1,),"")</f>
        <v>2.8878996474668299</v>
      </c>
      <c r="DI171" cm="1">
        <f t="array" aca="1" ref="DI171" ca="1">IF(BJ171,OFFSET(INDIRECT("'"&amp;DZ$67&amp;"'!f1"),K171-1,),"")</f>
        <v>31.2541510639712</v>
      </c>
      <c r="DJ171" cm="1">
        <f t="array" aca="1" ref="DJ171" ca="1">IF(BK171,OFFSET(INDIRECT("'"&amp;EA$67&amp;"'!f1"),L171-1,),"")</f>
        <v>10.7655122578144</v>
      </c>
      <c r="DK171" cm="1">
        <f t="array" aca="1" ref="DK171" ca="1">IF(BL171,OFFSET(INDIRECT("'"&amp;EB$67&amp;"'!f1"),M171-1,),"")</f>
        <v>147.89293316751699</v>
      </c>
      <c r="DL171" cm="1">
        <f t="array" aca="1" ref="DL171" ca="1">IF(BM171,OFFSET(INDIRECT("'"&amp;EC$67&amp;"'!f1"),N171-1,),"")</f>
        <v>10.550454150885299</v>
      </c>
      <c r="DM171" cm="1">
        <f t="array" aca="1" ref="DM171" ca="1">IF(BN171,OFFSET(INDIRECT("'"&amp;ED$67&amp;"'!f1"),O171-1,),"")</f>
        <v>2.8878996474668299</v>
      </c>
      <c r="DN171" cm="1">
        <f t="array" aca="1" ref="DN171" ca="1">IF(BO171,OFFSET(INDIRECT("'"&amp;EE$67&amp;"'!f1"),P171-1,),"")</f>
        <v>31.2541510639712</v>
      </c>
      <c r="DO171" cm="1">
        <f t="array" aca="1" ref="DO171" ca="1">IF(BP171,OFFSET(INDIRECT("'"&amp;EF$67&amp;"'!f1"),Q171-1,),"")</f>
        <v>10.7655122578144</v>
      </c>
      <c r="DP171" cm="1">
        <f t="array" aca="1" ref="DP171" ca="1">IF(BQ171,OFFSET(INDIRECT("'"&amp;EG$67&amp;"'!f1"),R171-1,),"")</f>
        <v>147.89293316751699</v>
      </c>
      <c r="DQ171" cm="1">
        <f t="array" aca="1" ref="DQ171" ca="1">IF(BR171,OFFSET(INDIRECT("'"&amp;EH$67&amp;"'!f1"),S171-1,),"")</f>
        <v>10.550454150885299</v>
      </c>
      <c r="DT171" t="str" cm="1">
        <f t="array" aca="1" ref="DT171" ca="1">IF(CL171,OFFSET(INDIRECT("'"&amp;DT$67&amp;"'!f1"),E171-1,),"")</f>
        <v/>
      </c>
      <c r="DU171" t="str" cm="1">
        <f t="array" aca="1" ref="DU171" ca="1">IF(CM171,OFFSET(INDIRECT("'"&amp;DU$67&amp;"'!f1"),F171-1,),"")</f>
        <v/>
      </c>
      <c r="DV171" t="str" cm="1">
        <f t="array" aca="1" ref="DV171" ca="1">IF(CN171,OFFSET(INDIRECT("'"&amp;DV$67&amp;"'!f1"),G171-1,),"")</f>
        <v/>
      </c>
      <c r="DW171" t="str" cm="1">
        <f t="array" aca="1" ref="DW171" ca="1">IF(CO171,OFFSET(INDIRECT("'"&amp;DW$67&amp;"'!f1"),H171-1,),"")</f>
        <v/>
      </c>
      <c r="DX171" t="str" cm="1">
        <f t="array" aca="1" ref="DX171" ca="1">IF(CP171,OFFSET(INDIRECT("'"&amp;DX$67&amp;"'!f1"),I171-1,),"")</f>
        <v/>
      </c>
      <c r="DY171" t="str" cm="1">
        <f t="array" aca="1" ref="DY171" ca="1">IF(CQ171,OFFSET(INDIRECT("'"&amp;DY$67&amp;"'!f1"),J171-1,),"")</f>
        <v/>
      </c>
      <c r="DZ171" t="str" cm="1">
        <f t="array" aca="1" ref="DZ171" ca="1">IF(CR171,OFFSET(INDIRECT("'"&amp;DZ$67&amp;"'!f1"),K171-1,),"")</f>
        <v/>
      </c>
      <c r="EA171" t="str" cm="1">
        <f t="array" aca="1" ref="EA171" ca="1">IF(CS171,OFFSET(INDIRECT("'"&amp;EA$67&amp;"'!f1"),L171-1,),"")</f>
        <v/>
      </c>
      <c r="EB171" t="str" cm="1">
        <f t="array" aca="1" ref="EB171" ca="1">IF(CT171,OFFSET(INDIRECT("'"&amp;EB$67&amp;"'!f1"),M171-1,),"")</f>
        <v/>
      </c>
      <c r="EC171" t="str" cm="1">
        <f t="array" aca="1" ref="EC171" ca="1">IF(CU171,OFFSET(INDIRECT("'"&amp;EC$67&amp;"'!f1"),N171-1,),"")</f>
        <v/>
      </c>
      <c r="ED171" t="str" cm="1">
        <f t="array" aca="1" ref="ED171" ca="1">IF(CV171,OFFSET(INDIRECT("'"&amp;ED$67&amp;"'!f1"),O171-1,),"")</f>
        <v/>
      </c>
      <c r="EE171" t="str" cm="1">
        <f t="array" aca="1" ref="EE171" ca="1">IF(CW171,OFFSET(INDIRECT("'"&amp;EE$67&amp;"'!f1"),P171-1,),"")</f>
        <v/>
      </c>
      <c r="EF171" t="str" cm="1">
        <f t="array" aca="1" ref="EF171" ca="1">IF(CX171,OFFSET(INDIRECT("'"&amp;EF$67&amp;"'!f1"),Q171-1,),"")</f>
        <v/>
      </c>
      <c r="EG171" t="str" cm="1">
        <f t="array" aca="1" ref="EG171" ca="1">IF(CY171,OFFSET(INDIRECT("'"&amp;EG$67&amp;"'!f1"),R171-1,),"")</f>
        <v/>
      </c>
      <c r="EH171" t="str" cm="1">
        <f t="array" aca="1" ref="EH171" ca="1">IF(CZ171,OFFSET(INDIRECT("'"&amp;EH$67&amp;"'!f1"),S171-1,),"")</f>
        <v/>
      </c>
      <c r="EK171" cm="1">
        <f t="array" aca="1" ref="EK171" ca="1">IF(ISNA(E171),0,OFFSET(INDIRECT("'"&amp;EK$67&amp;"'!g1"),E171-1,)*CL171)</f>
        <v>0</v>
      </c>
      <c r="EL171" cm="1">
        <f t="array" aca="1" ref="EL171" ca="1">IF(ISNA(F171),0,OFFSET(INDIRECT("'"&amp;EL$67&amp;"'!g1"),F171-1,)*CM171)</f>
        <v>0</v>
      </c>
      <c r="EM171" cm="1">
        <f t="array" aca="1" ref="EM171" ca="1">IF(ISNA(G171),0,OFFSET(INDIRECT("'"&amp;EM$67&amp;"'!g1"),G171-1,)*CN171)</f>
        <v>0</v>
      </c>
      <c r="EN171" cm="1">
        <f t="array" aca="1" ref="EN171" ca="1">IF(ISNA(H171),0,OFFSET(INDIRECT("'"&amp;EN$67&amp;"'!g1"),H171-1,)*CO171)</f>
        <v>0</v>
      </c>
      <c r="EO171" cm="1">
        <f t="array" aca="1" ref="EO171" ca="1">IF(ISNA(I171),0,OFFSET(INDIRECT("'"&amp;EO$67&amp;"'!g1"),I171-1,)*CP171)</f>
        <v>0</v>
      </c>
      <c r="EP171" cm="1">
        <f t="array" aca="1" ref="EP171" ca="1">IF(ISNA(J171),0,OFFSET(INDIRECT("'"&amp;EP$67&amp;"'!g1"),J171-1,)*CQ171)</f>
        <v>0</v>
      </c>
      <c r="EQ171" cm="1">
        <f t="array" aca="1" ref="EQ171" ca="1">IF(ISNA(K171),0,OFFSET(INDIRECT("'"&amp;EQ$67&amp;"'!g1"),K171-1,)*CR171)</f>
        <v>0</v>
      </c>
      <c r="ER171" cm="1">
        <f t="array" aca="1" ref="ER171" ca="1">IF(ISNA(L171),0,OFFSET(INDIRECT("'"&amp;ER$67&amp;"'!g1"),L171-1,)*CS171)</f>
        <v>0</v>
      </c>
      <c r="ES171" cm="1">
        <f t="array" aca="1" ref="ES171" ca="1">IF(ISNA(M171),0,OFFSET(INDIRECT("'"&amp;ES$67&amp;"'!g1"),M171-1,)*CT171)</f>
        <v>0</v>
      </c>
      <c r="ET171" cm="1">
        <f t="array" aca="1" ref="ET171" ca="1">IF(ISNA(N171),0,OFFSET(INDIRECT("'"&amp;ET$67&amp;"'!g1"),N171-1,)*CU171)</f>
        <v>0</v>
      </c>
      <c r="EU171" cm="1">
        <f t="array" aca="1" ref="EU171" ca="1">IF(ISNA(O171),0,OFFSET(INDIRECT("'"&amp;EU$67&amp;"'!g1"),O171-1,)*CV171)</f>
        <v>0</v>
      </c>
      <c r="EV171" cm="1">
        <f t="array" aca="1" ref="EV171" ca="1">IF(ISNA(P171),0,OFFSET(INDIRECT("'"&amp;EV$67&amp;"'!g1"),P171-1,)*CW171)</f>
        <v>0</v>
      </c>
      <c r="EW171" cm="1">
        <f t="array" aca="1" ref="EW171" ca="1">IF(ISNA(Q171),0,OFFSET(INDIRECT("'"&amp;EW$67&amp;"'!g1"),Q171-1,)*CX171)</f>
        <v>0</v>
      </c>
      <c r="EX171" cm="1">
        <f t="array" aca="1" ref="EX171" ca="1">IF(ISNA(R171),0,OFFSET(INDIRECT("'"&amp;EX$67&amp;"'!g1"),R171-1,)*CY171)</f>
        <v>0</v>
      </c>
      <c r="EY171" cm="1">
        <f t="array" aca="1" ref="EY171" ca="1">IF(ISNA(S171),0,OFFSET(INDIRECT("'"&amp;EY$67&amp;"'!g1"),S171-1,)*CZ171)</f>
        <v>0</v>
      </c>
      <c r="FB171" s="10" cm="1">
        <f t="array" aca="1" ref="FB171" ca="1">IF(ISNA(E171),0,OFFSET(INDIRECT("'"&amp;EK$67&amp;"'!h1"),E171-1,))</f>
        <v>1</v>
      </c>
      <c r="FC171" s="10" cm="1">
        <f t="array" aca="1" ref="FC171" ca="1">IF(ISNA(F171),0,OFFSET(INDIRECT("'"&amp;EL$67&amp;"'!h1"),F171-1,))</f>
        <v>10000</v>
      </c>
      <c r="FD171" s="10" cm="1">
        <f t="array" aca="1" ref="FD171" ca="1">IF(ISNA(G171),0,OFFSET(INDIRECT("'"&amp;EM$67&amp;"'!h1"),G171-1,))</f>
        <v>10000</v>
      </c>
      <c r="FE171" s="10" cm="1">
        <f t="array" aca="1" ref="FE171" ca="1">IF(ISNA(H171),0,OFFSET(INDIRECT("'"&amp;EN$67&amp;"'!h1"),H171-1,))</f>
        <v>10000</v>
      </c>
      <c r="FF171" s="10" cm="1">
        <f t="array" aca="1" ref="FF171" ca="1">IF(ISNA(I171),0,OFFSET(INDIRECT("'"&amp;EO$67&amp;"'!h1"),I171-1,))</f>
        <v>10000</v>
      </c>
      <c r="FG171" s="10" cm="1">
        <f t="array" aca="1" ref="FG171" ca="1">IF(ISNA(J171),0,OFFSET(INDIRECT("'"&amp;EP$67&amp;"'!h1"),J171-1,))</f>
        <v>1</v>
      </c>
      <c r="FH171" s="10" cm="1">
        <f t="array" aca="1" ref="FH171" ca="1">IF(ISNA(K171),0,OFFSET(INDIRECT("'"&amp;EQ$67&amp;"'!h1"),K171-1,))</f>
        <v>10000</v>
      </c>
      <c r="FI171" s="10" cm="1">
        <f t="array" aca="1" ref="FI171" ca="1">IF(ISNA(L171),0,OFFSET(INDIRECT("'"&amp;ER$67&amp;"'!h1"),L171-1,))</f>
        <v>10000</v>
      </c>
      <c r="FJ171" s="10" cm="1">
        <f t="array" aca="1" ref="FJ171" ca="1">IF(ISNA(M171),0,OFFSET(INDIRECT("'"&amp;ES$67&amp;"'!h1"),M171-1,))</f>
        <v>10000</v>
      </c>
      <c r="FK171" s="10" cm="1">
        <f t="array" aca="1" ref="FK171" ca="1">IF(ISNA(N171),0,OFFSET(INDIRECT("'"&amp;ET$67&amp;"'!h1"),N171-1,))</f>
        <v>10000</v>
      </c>
      <c r="FL171" s="10" cm="1">
        <f t="array" aca="1" ref="FL171" ca="1">IF(ISNA(O171),0,OFFSET(INDIRECT("'"&amp;EU$67&amp;"'!h1"),O171-1,))</f>
        <v>1</v>
      </c>
      <c r="FM171" s="10" cm="1">
        <f t="array" aca="1" ref="FM171" ca="1">IF(ISNA(P171),0,OFFSET(INDIRECT("'"&amp;EV$67&amp;"'!h1"),P171-1,))</f>
        <v>10000</v>
      </c>
      <c r="FN171" s="10" cm="1">
        <f t="array" aca="1" ref="FN171" ca="1">IF(ISNA(Q171),0,OFFSET(INDIRECT("'"&amp;EW$67&amp;"'!h1"),Q171-1,))</f>
        <v>10000</v>
      </c>
      <c r="FO171" s="10" cm="1">
        <f t="array" aca="1" ref="FO171" ca="1">IF(ISNA(R171),0,OFFSET(INDIRECT("'"&amp;EX$67&amp;"'!h1"),R171-1,))</f>
        <v>10000</v>
      </c>
      <c r="FP171" s="10" cm="1">
        <f t="array" aca="1" ref="FP171" ca="1">IF(ISNA(S171),0,OFFSET(INDIRECT("'"&amp;EY$67&amp;"'!h1"),S171-1,))</f>
        <v>10000</v>
      </c>
      <c r="FQ171" s="10"/>
      <c r="FS171">
        <f t="shared" ca="1" si="160"/>
        <v>98</v>
      </c>
      <c r="FT171" t="e">
        <f t="shared" ca="1" si="207"/>
        <v>#N/A</v>
      </c>
      <c r="FU171" t="e">
        <f t="shared" ca="1" si="208"/>
        <v>#N/A</v>
      </c>
      <c r="FV171" t="e">
        <f t="shared" ca="1" si="209"/>
        <v>#N/A</v>
      </c>
      <c r="FW171" s="4" t="e">
        <f t="shared" ca="1" si="161"/>
        <v>#N/A</v>
      </c>
      <c r="FX171" s="5" t="e">
        <f t="shared" ca="1" si="162"/>
        <v>#N/A</v>
      </c>
    </row>
    <row r="172" spans="1:180" x14ac:dyDescent="0.2">
      <c r="A172" t="str" cm="1">
        <f t="array" aca="1" ref="A172" ca="1">INDIRECT($A$67&amp;"!A"&amp;ROW(C172)+$B$65)</f>
        <v>[[99,3,21]]</v>
      </c>
      <c r="B172" cm="1">
        <f t="array" aca="1" ref="B172" ca="1">INDIRECT($A$67&amp;"!b"&amp;ROW(C172)+$B$65)</f>
        <v>99</v>
      </c>
      <c r="C172">
        <f t="shared" ca="1" si="159"/>
        <v>20</v>
      </c>
      <c r="D172">
        <f>best!D132</f>
        <v>20</v>
      </c>
      <c r="E172">
        <f t="shared" ca="1" si="210"/>
        <v>129</v>
      </c>
      <c r="F172">
        <f t="shared" ca="1" si="210"/>
        <v>129</v>
      </c>
      <c r="G172">
        <f t="shared" ca="1" si="210"/>
        <v>129</v>
      </c>
      <c r="H172">
        <f t="shared" ca="1" si="210"/>
        <v>121</v>
      </c>
      <c r="I172">
        <f t="shared" ca="1" si="210"/>
        <v>130</v>
      </c>
      <c r="J172">
        <f t="shared" ca="1" si="210"/>
        <v>129</v>
      </c>
      <c r="K172">
        <f t="shared" ca="1" si="210"/>
        <v>129</v>
      </c>
      <c r="L172">
        <f t="shared" ca="1" si="210"/>
        <v>129</v>
      </c>
      <c r="M172">
        <f t="shared" ca="1" si="210"/>
        <v>121</v>
      </c>
      <c r="N172">
        <f t="shared" ca="1" si="210"/>
        <v>130</v>
      </c>
      <c r="O172">
        <f t="shared" ca="1" si="210"/>
        <v>129</v>
      </c>
      <c r="P172">
        <f t="shared" ca="1" si="210"/>
        <v>129</v>
      </c>
      <c r="Q172">
        <f t="shared" ca="1" si="210"/>
        <v>129</v>
      </c>
      <c r="R172">
        <f t="shared" ca="1" si="210"/>
        <v>121</v>
      </c>
      <c r="S172">
        <f t="shared" ca="1" si="210"/>
        <v>130</v>
      </c>
      <c r="V172" cm="1">
        <f t="array" aca="1" ref="V172" ca="1">IF(ISNA(E172),,OFFSET(INDIRECT("'"&amp;V$67&amp;"'!d1"),E172-1,))</f>
        <v>21</v>
      </c>
      <c r="W172" cm="1">
        <f t="array" aca="1" ref="W172" ca="1">IF(ISNA(F172),,OFFSET(INDIRECT("'"&amp;W$67&amp;"'!d1"),F172-1,))</f>
        <v>21</v>
      </c>
      <c r="X172" cm="1">
        <f t="array" aca="1" ref="X172" ca="1">IF(ISNA(G172),,OFFSET(INDIRECT("'"&amp;X$67&amp;"'!d1"),G172-1,))</f>
        <v>21</v>
      </c>
      <c r="Y172" cm="1">
        <f t="array" aca="1" ref="Y172" ca="1">IF(ISNA(H172),,OFFSET(INDIRECT("'"&amp;Y$67&amp;"'!d1"),H172-1,))</f>
        <v>21</v>
      </c>
      <c r="Z172" cm="1">
        <f t="array" aca="1" ref="Z172" ca="1">IF(ISNA(I172),,OFFSET(INDIRECT("'"&amp;Z$67&amp;"'!d1"),I172-1,))</f>
        <v>21</v>
      </c>
      <c r="AA172" cm="1">
        <f t="array" aca="1" ref="AA172" ca="1">IF(ISNA(J172),,OFFSET(INDIRECT("'"&amp;AA$67&amp;"'!d1"),J172-1,))</f>
        <v>21</v>
      </c>
      <c r="AB172" cm="1">
        <f t="array" aca="1" ref="AB172" ca="1">IF(ISNA(K172),,OFFSET(INDIRECT("'"&amp;AB$67&amp;"'!d1"),K172-1,))</f>
        <v>21</v>
      </c>
      <c r="AC172" cm="1">
        <f t="array" aca="1" ref="AC172" ca="1">IF(ISNA(L172),,OFFSET(INDIRECT("'"&amp;AC$67&amp;"'!d1"),L172-1,))</f>
        <v>21</v>
      </c>
      <c r="AD172" cm="1">
        <f t="array" aca="1" ref="AD172" ca="1">IF(ISNA(M172),,OFFSET(INDIRECT("'"&amp;AD$67&amp;"'!d1"),M172-1,))</f>
        <v>21</v>
      </c>
      <c r="AE172" cm="1">
        <f t="array" aca="1" ref="AE172" ca="1">IF(ISNA(N172),,OFFSET(INDIRECT("'"&amp;AE$67&amp;"'!d1"),N172-1,))</f>
        <v>21</v>
      </c>
      <c r="AF172" cm="1">
        <f t="array" aca="1" ref="AF172" ca="1">IF(ISNA(O172),,OFFSET(INDIRECT("'"&amp;AF$67&amp;"'!d1"),O172-1,))</f>
        <v>21</v>
      </c>
      <c r="AG172" cm="1">
        <f t="array" aca="1" ref="AG172" ca="1">IF(ISNA(P172),,OFFSET(INDIRECT("'"&amp;AG$67&amp;"'!d1"),P172-1,))</f>
        <v>21</v>
      </c>
      <c r="AH172" cm="1">
        <f t="array" aca="1" ref="AH172" ca="1">IF(ISNA(Q172),,OFFSET(INDIRECT("'"&amp;AH$67&amp;"'!d1"),Q172-1,))</f>
        <v>21</v>
      </c>
      <c r="AI172" cm="1">
        <f t="array" aca="1" ref="AI172" ca="1">IF(ISNA(R172),,OFFSET(INDIRECT("'"&amp;AI$67&amp;"'!d1"),R172-1,))</f>
        <v>21</v>
      </c>
      <c r="AJ172" cm="1">
        <f t="array" aca="1" ref="AJ172" ca="1">IF(ISNA(S172),,OFFSET(INDIRECT("'"&amp;AJ$67&amp;"'!d1"),S172-1,))</f>
        <v>21</v>
      </c>
      <c r="AM172">
        <f t="shared" ca="1" si="169"/>
        <v>0</v>
      </c>
      <c r="AN172">
        <f t="shared" ca="1" si="169"/>
        <v>0</v>
      </c>
      <c r="AO172">
        <f t="shared" ca="1" si="169"/>
        <v>0</v>
      </c>
      <c r="AP172">
        <f t="shared" ca="1" si="169"/>
        <v>0</v>
      </c>
      <c r="AQ172">
        <f t="shared" ca="1" si="169"/>
        <v>0</v>
      </c>
      <c r="AR172">
        <f t="shared" ca="1" si="173"/>
        <v>0</v>
      </c>
      <c r="AS172">
        <f t="shared" ca="1" si="174"/>
        <v>0</v>
      </c>
      <c r="AT172">
        <f t="shared" ca="1" si="175"/>
        <v>0</v>
      </c>
      <c r="AU172">
        <f t="shared" ca="1" si="176"/>
        <v>0</v>
      </c>
      <c r="AV172">
        <f t="shared" ca="1" si="177"/>
        <v>0</v>
      </c>
      <c r="AW172">
        <f t="shared" ca="1" si="178"/>
        <v>0</v>
      </c>
      <c r="AX172">
        <f t="shared" ca="1" si="179"/>
        <v>0</v>
      </c>
      <c r="AY172">
        <f t="shared" ca="1" si="180"/>
        <v>0</v>
      </c>
      <c r="AZ172">
        <f t="shared" ca="1" si="181"/>
        <v>0</v>
      </c>
      <c r="BA172">
        <f t="shared" ca="1" si="182"/>
        <v>0</v>
      </c>
      <c r="BD172">
        <f t="shared" ca="1" si="211"/>
        <v>1</v>
      </c>
      <c r="BE172">
        <f t="shared" ca="1" si="211"/>
        <v>1</v>
      </c>
      <c r="BF172">
        <f t="shared" ca="1" si="211"/>
        <v>1</v>
      </c>
      <c r="BG172">
        <f t="shared" ca="1" si="211"/>
        <v>1</v>
      </c>
      <c r="BH172">
        <f t="shared" ca="1" si="211"/>
        <v>1</v>
      </c>
      <c r="BI172">
        <f t="shared" ca="1" si="213"/>
        <v>1</v>
      </c>
      <c r="BJ172">
        <f t="shared" ca="1" si="213"/>
        <v>1</v>
      </c>
      <c r="BK172">
        <f t="shared" ca="1" si="213"/>
        <v>1</v>
      </c>
      <c r="BL172">
        <f t="shared" ca="1" si="213"/>
        <v>1</v>
      </c>
      <c r="BM172">
        <f t="shared" ca="1" si="213"/>
        <v>1</v>
      </c>
      <c r="BN172">
        <f t="shared" ca="1" si="213"/>
        <v>1</v>
      </c>
      <c r="BO172">
        <f t="shared" ca="1" si="213"/>
        <v>1</v>
      </c>
      <c r="BP172">
        <f t="shared" ca="1" si="213"/>
        <v>1</v>
      </c>
      <c r="BQ172">
        <f t="shared" ca="1" si="213"/>
        <v>1</v>
      </c>
      <c r="BR172">
        <f t="shared" ca="1" si="213"/>
        <v>1</v>
      </c>
      <c r="BU172">
        <f t="shared" ca="1" si="212"/>
        <v>21</v>
      </c>
      <c r="BV172">
        <f t="shared" ca="1" si="212"/>
        <v>21</v>
      </c>
      <c r="BW172">
        <f t="shared" ca="1" si="212"/>
        <v>21</v>
      </c>
      <c r="BX172">
        <f t="shared" ca="1" si="212"/>
        <v>21</v>
      </c>
      <c r="BY172">
        <f t="shared" ca="1" si="212"/>
        <v>21</v>
      </c>
      <c r="BZ172">
        <f t="shared" ca="1" si="214"/>
        <v>21</v>
      </c>
      <c r="CA172">
        <f t="shared" ca="1" si="214"/>
        <v>21</v>
      </c>
      <c r="CB172">
        <f t="shared" ca="1" si="214"/>
        <v>21</v>
      </c>
      <c r="CC172">
        <f t="shared" ca="1" si="214"/>
        <v>21</v>
      </c>
      <c r="CD172">
        <f t="shared" ca="1" si="214"/>
        <v>21</v>
      </c>
      <c r="CE172">
        <f t="shared" ca="1" si="214"/>
        <v>21</v>
      </c>
      <c r="CF172">
        <f t="shared" ca="1" si="214"/>
        <v>21</v>
      </c>
      <c r="CG172">
        <f t="shared" ca="1" si="214"/>
        <v>21</v>
      </c>
      <c r="CH172">
        <f t="shared" ca="1" si="214"/>
        <v>21</v>
      </c>
      <c r="CI172">
        <f t="shared" ca="1" si="214"/>
        <v>21</v>
      </c>
      <c r="CL172">
        <f t="shared" ca="1" si="164"/>
        <v>0</v>
      </c>
      <c r="CM172">
        <f t="shared" ca="1" si="164"/>
        <v>0</v>
      </c>
      <c r="CN172">
        <f t="shared" ca="1" si="164"/>
        <v>0</v>
      </c>
      <c r="CO172">
        <f t="shared" ca="1" si="164"/>
        <v>0</v>
      </c>
      <c r="CP172">
        <f t="shared" ca="1" si="164"/>
        <v>0</v>
      </c>
      <c r="CQ172">
        <f t="shared" ca="1" si="165"/>
        <v>0</v>
      </c>
      <c r="CR172">
        <f t="shared" ca="1" si="166"/>
        <v>0</v>
      </c>
      <c r="CS172">
        <f t="shared" ca="1" si="167"/>
        <v>0</v>
      </c>
      <c r="CT172">
        <f t="shared" ca="1" si="167"/>
        <v>0</v>
      </c>
      <c r="CU172">
        <f t="shared" ca="1" si="167"/>
        <v>0</v>
      </c>
      <c r="CV172">
        <f t="shared" ca="1" si="170"/>
        <v>0</v>
      </c>
      <c r="CW172">
        <f t="shared" ca="1" si="171"/>
        <v>0</v>
      </c>
      <c r="CX172">
        <f t="shared" ca="1" si="172"/>
        <v>0</v>
      </c>
      <c r="CY172">
        <f t="shared" ca="1" si="172"/>
        <v>0</v>
      </c>
      <c r="CZ172">
        <f t="shared" ca="1" si="172"/>
        <v>0</v>
      </c>
      <c r="DC172" cm="1">
        <f t="array" aca="1" ref="DC172" ca="1">IF(BD172,OFFSET(INDIRECT("'"&amp;DT$67&amp;"'!f1"),E172-1,),"")</f>
        <v>3.0105356760322999</v>
      </c>
      <c r="DD172" cm="1">
        <f t="array" aca="1" ref="DD172" ca="1">IF(BE172,OFFSET(INDIRECT("'"&amp;DU$67&amp;"'!f1"),F172-1,),"")</f>
        <v>34.294847950339303</v>
      </c>
      <c r="DE172" cm="1">
        <f t="array" aca="1" ref="DE172" ca="1">IF(BF172,OFFSET(INDIRECT("'"&amp;DV$67&amp;"'!f1"),G172-1,),"")</f>
        <v>11.8205994796007</v>
      </c>
      <c r="DF172" cm="1">
        <f t="array" aca="1" ref="DF172" ca="1">IF(BG172,OFFSET(INDIRECT("'"&amp;DW$67&amp;"'!f1"),H172-1,),"")</f>
        <v>152.60292159020901</v>
      </c>
      <c r="DG172" cm="1">
        <f t="array" aca="1" ref="DG172" ca="1">IF(BH172,OFFSET(INDIRECT("'"&amp;DX$67&amp;"'!f1"),I172-1,),"")</f>
        <v>11.5287840254604</v>
      </c>
      <c r="DH172" cm="1">
        <f t="array" aca="1" ref="DH172" ca="1">IF(BI172,OFFSET(INDIRECT("'"&amp;DY$67&amp;"'!f1"),J172-1,),"")</f>
        <v>3.0105356760322999</v>
      </c>
      <c r="DI172" cm="1">
        <f t="array" aca="1" ref="DI172" ca="1">IF(BJ172,OFFSET(INDIRECT("'"&amp;DZ$67&amp;"'!f1"),K172-1,),"")</f>
        <v>34.294847950339303</v>
      </c>
      <c r="DJ172" cm="1">
        <f t="array" aca="1" ref="DJ172" ca="1">IF(BK172,OFFSET(INDIRECT("'"&amp;EA$67&amp;"'!f1"),L172-1,),"")</f>
        <v>11.8205994796007</v>
      </c>
      <c r="DK172" cm="1">
        <f t="array" aca="1" ref="DK172" ca="1">IF(BL172,OFFSET(INDIRECT("'"&amp;EB$67&amp;"'!f1"),M172-1,),"")</f>
        <v>152.60292159020901</v>
      </c>
      <c r="DL172" cm="1">
        <f t="array" aca="1" ref="DL172" ca="1">IF(BM172,OFFSET(INDIRECT("'"&amp;EC$67&amp;"'!f1"),N172-1,),"")</f>
        <v>11.5287840254604</v>
      </c>
      <c r="DM172" cm="1">
        <f t="array" aca="1" ref="DM172" ca="1">IF(BN172,OFFSET(INDIRECT("'"&amp;ED$67&amp;"'!f1"),O172-1,),"")</f>
        <v>3.0105356760322999</v>
      </c>
      <c r="DN172" cm="1">
        <f t="array" aca="1" ref="DN172" ca="1">IF(BO172,OFFSET(INDIRECT("'"&amp;EE$67&amp;"'!f1"),P172-1,),"")</f>
        <v>34.294847950339303</v>
      </c>
      <c r="DO172" cm="1">
        <f t="array" aca="1" ref="DO172" ca="1">IF(BP172,OFFSET(INDIRECT("'"&amp;EF$67&amp;"'!f1"),Q172-1,),"")</f>
        <v>11.8205994796007</v>
      </c>
      <c r="DP172" cm="1">
        <f t="array" aca="1" ref="DP172" ca="1">IF(BQ172,OFFSET(INDIRECT("'"&amp;EG$67&amp;"'!f1"),R172-1,),"")</f>
        <v>152.60292159020901</v>
      </c>
      <c r="DQ172" cm="1">
        <f t="array" aca="1" ref="DQ172" ca="1">IF(BR172,OFFSET(INDIRECT("'"&amp;EH$67&amp;"'!f1"),S172-1,),"")</f>
        <v>11.5287840254604</v>
      </c>
      <c r="DT172" t="str" cm="1">
        <f t="array" aca="1" ref="DT172" ca="1">IF(CL172,OFFSET(INDIRECT("'"&amp;DT$67&amp;"'!f1"),E172-1,),"")</f>
        <v/>
      </c>
      <c r="DU172" t="str" cm="1">
        <f t="array" aca="1" ref="DU172" ca="1">IF(CM172,OFFSET(INDIRECT("'"&amp;DU$67&amp;"'!f1"),F172-1,),"")</f>
        <v/>
      </c>
      <c r="DV172" t="str" cm="1">
        <f t="array" aca="1" ref="DV172" ca="1">IF(CN172,OFFSET(INDIRECT("'"&amp;DV$67&amp;"'!f1"),G172-1,),"")</f>
        <v/>
      </c>
      <c r="DW172" t="str" cm="1">
        <f t="array" aca="1" ref="DW172" ca="1">IF(CO172,OFFSET(INDIRECT("'"&amp;DW$67&amp;"'!f1"),H172-1,),"")</f>
        <v/>
      </c>
      <c r="DX172" t="str" cm="1">
        <f t="array" aca="1" ref="DX172" ca="1">IF(CP172,OFFSET(INDIRECT("'"&amp;DX$67&amp;"'!f1"),I172-1,),"")</f>
        <v/>
      </c>
      <c r="DY172" t="str" cm="1">
        <f t="array" aca="1" ref="DY172" ca="1">IF(CQ172,OFFSET(INDIRECT("'"&amp;DY$67&amp;"'!f1"),J172-1,),"")</f>
        <v/>
      </c>
      <c r="DZ172" t="str" cm="1">
        <f t="array" aca="1" ref="DZ172" ca="1">IF(CR172,OFFSET(INDIRECT("'"&amp;DZ$67&amp;"'!f1"),K172-1,),"")</f>
        <v/>
      </c>
      <c r="EA172" t="str" cm="1">
        <f t="array" aca="1" ref="EA172" ca="1">IF(CS172,OFFSET(INDIRECT("'"&amp;EA$67&amp;"'!f1"),L172-1,),"")</f>
        <v/>
      </c>
      <c r="EB172" t="str" cm="1">
        <f t="array" aca="1" ref="EB172" ca="1">IF(CT172,OFFSET(INDIRECT("'"&amp;EB$67&amp;"'!f1"),M172-1,),"")</f>
        <v/>
      </c>
      <c r="EC172" t="str" cm="1">
        <f t="array" aca="1" ref="EC172" ca="1">IF(CU172,OFFSET(INDIRECT("'"&amp;EC$67&amp;"'!f1"),N172-1,),"")</f>
        <v/>
      </c>
      <c r="ED172" t="str" cm="1">
        <f t="array" aca="1" ref="ED172" ca="1">IF(CV172,OFFSET(INDIRECT("'"&amp;ED$67&amp;"'!f1"),O172-1,),"")</f>
        <v/>
      </c>
      <c r="EE172" t="str" cm="1">
        <f t="array" aca="1" ref="EE172" ca="1">IF(CW172,OFFSET(INDIRECT("'"&amp;EE$67&amp;"'!f1"),P172-1,),"")</f>
        <v/>
      </c>
      <c r="EF172" t="str" cm="1">
        <f t="array" aca="1" ref="EF172" ca="1">IF(CX172,OFFSET(INDIRECT("'"&amp;EF$67&amp;"'!f1"),Q172-1,),"")</f>
        <v/>
      </c>
      <c r="EG172" t="str" cm="1">
        <f t="array" aca="1" ref="EG172" ca="1">IF(CY172,OFFSET(INDIRECT("'"&amp;EG$67&amp;"'!f1"),R172-1,),"")</f>
        <v/>
      </c>
      <c r="EH172" t="str" cm="1">
        <f t="array" aca="1" ref="EH172" ca="1">IF(CZ172,OFFSET(INDIRECT("'"&amp;EH$67&amp;"'!f1"),S172-1,),"")</f>
        <v/>
      </c>
      <c r="EK172" cm="1">
        <f t="array" aca="1" ref="EK172" ca="1">IF(ISNA(E172),0,OFFSET(INDIRECT("'"&amp;EK$67&amp;"'!g1"),E172-1,)*CL172)</f>
        <v>0</v>
      </c>
      <c r="EL172" cm="1">
        <f t="array" aca="1" ref="EL172" ca="1">IF(ISNA(F172),0,OFFSET(INDIRECT("'"&amp;EL$67&amp;"'!g1"),F172-1,)*CM172)</f>
        <v>0</v>
      </c>
      <c r="EM172" cm="1">
        <f t="array" aca="1" ref="EM172" ca="1">IF(ISNA(G172),0,OFFSET(INDIRECT("'"&amp;EM$67&amp;"'!g1"),G172-1,)*CN172)</f>
        <v>0</v>
      </c>
      <c r="EN172" cm="1">
        <f t="array" aca="1" ref="EN172" ca="1">IF(ISNA(H172),0,OFFSET(INDIRECT("'"&amp;EN$67&amp;"'!g1"),H172-1,)*CO172)</f>
        <v>0</v>
      </c>
      <c r="EO172" cm="1">
        <f t="array" aca="1" ref="EO172" ca="1">IF(ISNA(I172),0,OFFSET(INDIRECT("'"&amp;EO$67&amp;"'!g1"),I172-1,)*CP172)</f>
        <v>0</v>
      </c>
      <c r="EP172" cm="1">
        <f t="array" aca="1" ref="EP172" ca="1">IF(ISNA(J172),0,OFFSET(INDIRECT("'"&amp;EP$67&amp;"'!g1"),J172-1,)*CQ172)</f>
        <v>0</v>
      </c>
      <c r="EQ172" cm="1">
        <f t="array" aca="1" ref="EQ172" ca="1">IF(ISNA(K172),0,OFFSET(INDIRECT("'"&amp;EQ$67&amp;"'!g1"),K172-1,)*CR172)</f>
        <v>0</v>
      </c>
      <c r="ER172" cm="1">
        <f t="array" aca="1" ref="ER172" ca="1">IF(ISNA(L172),0,OFFSET(INDIRECT("'"&amp;ER$67&amp;"'!g1"),L172-1,)*CS172)</f>
        <v>0</v>
      </c>
      <c r="ES172" cm="1">
        <f t="array" aca="1" ref="ES172" ca="1">IF(ISNA(M172),0,OFFSET(INDIRECT("'"&amp;ES$67&amp;"'!g1"),M172-1,)*CT172)</f>
        <v>0</v>
      </c>
      <c r="ET172" cm="1">
        <f t="array" aca="1" ref="ET172" ca="1">IF(ISNA(N172),0,OFFSET(INDIRECT("'"&amp;ET$67&amp;"'!g1"),N172-1,)*CU172)</f>
        <v>0</v>
      </c>
      <c r="EU172" cm="1">
        <f t="array" aca="1" ref="EU172" ca="1">IF(ISNA(O172),0,OFFSET(INDIRECT("'"&amp;EU$67&amp;"'!g1"),O172-1,)*CV172)</f>
        <v>0</v>
      </c>
      <c r="EV172" cm="1">
        <f t="array" aca="1" ref="EV172" ca="1">IF(ISNA(P172),0,OFFSET(INDIRECT("'"&amp;EV$67&amp;"'!g1"),P172-1,)*CW172)</f>
        <v>0</v>
      </c>
      <c r="EW172" cm="1">
        <f t="array" aca="1" ref="EW172" ca="1">IF(ISNA(Q172),0,OFFSET(INDIRECT("'"&amp;EW$67&amp;"'!g1"),Q172-1,)*CX172)</f>
        <v>0</v>
      </c>
      <c r="EX172" cm="1">
        <f t="array" aca="1" ref="EX172" ca="1">IF(ISNA(R172),0,OFFSET(INDIRECT("'"&amp;EX$67&amp;"'!g1"),R172-1,)*CY172)</f>
        <v>0</v>
      </c>
      <c r="EY172" cm="1">
        <f t="array" aca="1" ref="EY172" ca="1">IF(ISNA(S172),0,OFFSET(INDIRECT("'"&amp;EY$67&amp;"'!g1"),S172-1,)*CZ172)</f>
        <v>0</v>
      </c>
      <c r="FB172" s="10" cm="1">
        <f t="array" aca="1" ref="FB172" ca="1">IF(ISNA(E172),0,OFFSET(INDIRECT("'"&amp;EK$67&amp;"'!h1"),E172-1,))</f>
        <v>1</v>
      </c>
      <c r="FC172" s="10" cm="1">
        <f t="array" aca="1" ref="FC172" ca="1">IF(ISNA(F172),0,OFFSET(INDIRECT("'"&amp;EL$67&amp;"'!h1"),F172-1,))</f>
        <v>10000</v>
      </c>
      <c r="FD172" s="10" cm="1">
        <f t="array" aca="1" ref="FD172" ca="1">IF(ISNA(G172),0,OFFSET(INDIRECT("'"&amp;EM$67&amp;"'!h1"),G172-1,))</f>
        <v>10000</v>
      </c>
      <c r="FE172" s="10" cm="1">
        <f t="array" aca="1" ref="FE172" ca="1">IF(ISNA(H172),0,OFFSET(INDIRECT("'"&amp;EN$67&amp;"'!h1"),H172-1,))</f>
        <v>10000</v>
      </c>
      <c r="FF172" s="10" cm="1">
        <f t="array" aca="1" ref="FF172" ca="1">IF(ISNA(I172),0,OFFSET(INDIRECT("'"&amp;EO$67&amp;"'!h1"),I172-1,))</f>
        <v>10000</v>
      </c>
      <c r="FG172" s="10" cm="1">
        <f t="array" aca="1" ref="FG172" ca="1">IF(ISNA(J172),0,OFFSET(INDIRECT("'"&amp;EP$67&amp;"'!h1"),J172-1,))</f>
        <v>1</v>
      </c>
      <c r="FH172" s="10" cm="1">
        <f t="array" aca="1" ref="FH172" ca="1">IF(ISNA(K172),0,OFFSET(INDIRECT("'"&amp;EQ$67&amp;"'!h1"),K172-1,))</f>
        <v>10000</v>
      </c>
      <c r="FI172" s="10" cm="1">
        <f t="array" aca="1" ref="FI172" ca="1">IF(ISNA(L172),0,OFFSET(INDIRECT("'"&amp;ER$67&amp;"'!h1"),L172-1,))</f>
        <v>10000</v>
      </c>
      <c r="FJ172" s="10" cm="1">
        <f t="array" aca="1" ref="FJ172" ca="1">IF(ISNA(M172),0,OFFSET(INDIRECT("'"&amp;ES$67&amp;"'!h1"),M172-1,))</f>
        <v>10000</v>
      </c>
      <c r="FK172" s="10" cm="1">
        <f t="array" aca="1" ref="FK172" ca="1">IF(ISNA(N172),0,OFFSET(INDIRECT("'"&amp;ET$67&amp;"'!h1"),N172-1,))</f>
        <v>10000</v>
      </c>
      <c r="FL172" s="10" cm="1">
        <f t="array" aca="1" ref="FL172" ca="1">IF(ISNA(O172),0,OFFSET(INDIRECT("'"&amp;EU$67&amp;"'!h1"),O172-1,))</f>
        <v>1</v>
      </c>
      <c r="FM172" s="10" cm="1">
        <f t="array" aca="1" ref="FM172" ca="1">IF(ISNA(P172),0,OFFSET(INDIRECT("'"&amp;EV$67&amp;"'!h1"),P172-1,))</f>
        <v>10000</v>
      </c>
      <c r="FN172" s="10" cm="1">
        <f t="array" aca="1" ref="FN172" ca="1">IF(ISNA(Q172),0,OFFSET(INDIRECT("'"&amp;EW$67&amp;"'!h1"),Q172-1,))</f>
        <v>10000</v>
      </c>
      <c r="FO172" s="10" cm="1">
        <f t="array" aca="1" ref="FO172" ca="1">IF(ISNA(R172),0,OFFSET(INDIRECT("'"&amp;EX$67&amp;"'!h1"),R172-1,))</f>
        <v>10000</v>
      </c>
      <c r="FP172" s="10" cm="1">
        <f t="array" aca="1" ref="FP172" ca="1">IF(ISNA(S172),0,OFFSET(INDIRECT("'"&amp;EY$67&amp;"'!h1"),S172-1,))</f>
        <v>10000</v>
      </c>
      <c r="FQ172" s="10"/>
      <c r="FS172">
        <f t="shared" ca="1" si="160"/>
        <v>99</v>
      </c>
      <c r="FT172" t="e">
        <f t="shared" ca="1" si="207"/>
        <v>#N/A</v>
      </c>
      <c r="FU172" t="e">
        <f t="shared" ca="1" si="208"/>
        <v>#N/A</v>
      </c>
      <c r="FV172" t="e">
        <f t="shared" ca="1" si="209"/>
        <v>#N/A</v>
      </c>
      <c r="FW172" s="4" t="e">
        <f t="shared" ca="1" si="161"/>
        <v>#N/A</v>
      </c>
      <c r="FX172" s="5" t="e">
        <f t="shared" ca="1" si="162"/>
        <v>#N/A</v>
      </c>
    </row>
    <row r="173" spans="1:180" x14ac:dyDescent="0.2">
      <c r="A173" t="str" cm="1">
        <f t="array" aca="1" ref="A173" ca="1">INDIRECT($A$67&amp;"!A"&amp;ROW(C173)+$B$65)</f>
        <v>[[100,4,20]]</v>
      </c>
      <c r="B173" cm="1">
        <f t="array" aca="1" ref="B173" ca="1">INDIRECT($A$67&amp;"!b"&amp;ROW(C173)+$B$65)</f>
        <v>100</v>
      </c>
      <c r="C173">
        <f t="shared" ca="1" si="159"/>
        <v>15</v>
      </c>
      <c r="D173">
        <f>best!D133</f>
        <v>15</v>
      </c>
      <c r="E173">
        <f t="shared" ca="1" si="210"/>
        <v>130</v>
      </c>
      <c r="F173">
        <f t="shared" ca="1" si="210"/>
        <v>130</v>
      </c>
      <c r="G173">
        <f t="shared" ca="1" si="210"/>
        <v>130</v>
      </c>
      <c r="H173">
        <f t="shared" ca="1" si="210"/>
        <v>122</v>
      </c>
      <c r="I173">
        <f t="shared" ca="1" si="210"/>
        <v>131</v>
      </c>
      <c r="J173">
        <f t="shared" ca="1" si="210"/>
        <v>130</v>
      </c>
      <c r="K173">
        <f t="shared" ca="1" si="210"/>
        <v>130</v>
      </c>
      <c r="L173">
        <f t="shared" ca="1" si="210"/>
        <v>130</v>
      </c>
      <c r="M173">
        <f t="shared" ca="1" si="210"/>
        <v>122</v>
      </c>
      <c r="N173">
        <f t="shared" ca="1" si="210"/>
        <v>131</v>
      </c>
      <c r="O173">
        <f t="shared" ca="1" si="210"/>
        <v>130</v>
      </c>
      <c r="P173">
        <f t="shared" ca="1" si="210"/>
        <v>130</v>
      </c>
      <c r="Q173">
        <f t="shared" ca="1" si="210"/>
        <v>130</v>
      </c>
      <c r="R173">
        <f t="shared" ca="1" si="210"/>
        <v>122</v>
      </c>
      <c r="S173">
        <f t="shared" ca="1" si="210"/>
        <v>131</v>
      </c>
      <c r="V173" cm="1">
        <f t="array" aca="1" ref="V173" ca="1">IF(ISNA(E173),,OFFSET(INDIRECT("'"&amp;V$67&amp;"'!d1"),E173-1,))</f>
        <v>20</v>
      </c>
      <c r="W173" cm="1">
        <f t="array" aca="1" ref="W173" ca="1">IF(ISNA(F173),,OFFSET(INDIRECT("'"&amp;W$67&amp;"'!d1"),F173-1,))</f>
        <v>20</v>
      </c>
      <c r="X173" cm="1">
        <f t="array" aca="1" ref="X173" ca="1">IF(ISNA(G173),,OFFSET(INDIRECT("'"&amp;X$67&amp;"'!d1"),G173-1,))</f>
        <v>20</v>
      </c>
      <c r="Y173" cm="1">
        <f t="array" aca="1" ref="Y173" ca="1">IF(ISNA(H173),,OFFSET(INDIRECT("'"&amp;Y$67&amp;"'!d1"),H173-1,))</f>
        <v>20</v>
      </c>
      <c r="Z173" cm="1">
        <f t="array" aca="1" ref="Z173" ca="1">IF(ISNA(I173),,OFFSET(INDIRECT("'"&amp;Z$67&amp;"'!d1"),I173-1,))</f>
        <v>20</v>
      </c>
      <c r="AA173" cm="1">
        <f t="array" aca="1" ref="AA173" ca="1">IF(ISNA(J173),,OFFSET(INDIRECT("'"&amp;AA$67&amp;"'!d1"),J173-1,))</f>
        <v>20</v>
      </c>
      <c r="AB173" cm="1">
        <f t="array" aca="1" ref="AB173" ca="1">IF(ISNA(K173),,OFFSET(INDIRECT("'"&amp;AB$67&amp;"'!d1"),K173-1,))</f>
        <v>20</v>
      </c>
      <c r="AC173" cm="1">
        <f t="array" aca="1" ref="AC173" ca="1">IF(ISNA(L173),,OFFSET(INDIRECT("'"&amp;AC$67&amp;"'!d1"),L173-1,))</f>
        <v>20</v>
      </c>
      <c r="AD173" cm="1">
        <f t="array" aca="1" ref="AD173" ca="1">IF(ISNA(M173),,OFFSET(INDIRECT("'"&amp;AD$67&amp;"'!d1"),M173-1,))</f>
        <v>20</v>
      </c>
      <c r="AE173" cm="1">
        <f t="array" aca="1" ref="AE173" ca="1">IF(ISNA(N173),,OFFSET(INDIRECT("'"&amp;AE$67&amp;"'!d1"),N173-1,))</f>
        <v>20</v>
      </c>
      <c r="AF173" cm="1">
        <f t="array" aca="1" ref="AF173" ca="1">IF(ISNA(O173),,OFFSET(INDIRECT("'"&amp;AF$67&amp;"'!d1"),O173-1,))</f>
        <v>20</v>
      </c>
      <c r="AG173" cm="1">
        <f t="array" aca="1" ref="AG173" ca="1">IF(ISNA(P173),,OFFSET(INDIRECT("'"&amp;AG$67&amp;"'!d1"),P173-1,))</f>
        <v>20</v>
      </c>
      <c r="AH173" cm="1">
        <f t="array" aca="1" ref="AH173" ca="1">IF(ISNA(Q173),,OFFSET(INDIRECT("'"&amp;AH$67&amp;"'!d1"),Q173-1,))</f>
        <v>20</v>
      </c>
      <c r="AI173" cm="1">
        <f t="array" aca="1" ref="AI173" ca="1">IF(ISNA(R173),,OFFSET(INDIRECT("'"&amp;AI$67&amp;"'!d1"),R173-1,))</f>
        <v>20</v>
      </c>
      <c r="AJ173" cm="1">
        <f t="array" aca="1" ref="AJ173" ca="1">IF(ISNA(S173),,OFFSET(INDIRECT("'"&amp;AJ$67&amp;"'!d1"),S173-1,))</f>
        <v>20</v>
      </c>
      <c r="AM173">
        <f t="shared" ca="1" si="169"/>
        <v>0</v>
      </c>
      <c r="AN173">
        <f t="shared" ca="1" si="169"/>
        <v>0</v>
      </c>
      <c r="AO173">
        <f t="shared" ca="1" si="169"/>
        <v>0</v>
      </c>
      <c r="AP173">
        <f t="shared" ca="1" si="169"/>
        <v>0</v>
      </c>
      <c r="AQ173">
        <f t="shared" ca="1" si="169"/>
        <v>0</v>
      </c>
      <c r="AR173">
        <f t="shared" ca="1" si="173"/>
        <v>0</v>
      </c>
      <c r="AS173">
        <f t="shared" ca="1" si="174"/>
        <v>0</v>
      </c>
      <c r="AT173">
        <f t="shared" ca="1" si="175"/>
        <v>0</v>
      </c>
      <c r="AU173">
        <f t="shared" ca="1" si="176"/>
        <v>0</v>
      </c>
      <c r="AV173">
        <f t="shared" ca="1" si="177"/>
        <v>0</v>
      </c>
      <c r="AW173">
        <f t="shared" ca="1" si="178"/>
        <v>0</v>
      </c>
      <c r="AX173">
        <f t="shared" ca="1" si="179"/>
        <v>0</v>
      </c>
      <c r="AY173">
        <f t="shared" ca="1" si="180"/>
        <v>0</v>
      </c>
      <c r="AZ173">
        <f t="shared" ca="1" si="181"/>
        <v>0</v>
      </c>
      <c r="BA173">
        <f t="shared" ca="1" si="182"/>
        <v>0</v>
      </c>
      <c r="BD173">
        <f t="shared" ca="1" si="211"/>
        <v>1</v>
      </c>
      <c r="BE173">
        <f t="shared" ca="1" si="211"/>
        <v>1</v>
      </c>
      <c r="BF173">
        <f t="shared" ca="1" si="211"/>
        <v>1</v>
      </c>
      <c r="BG173">
        <f t="shared" ca="1" si="211"/>
        <v>1</v>
      </c>
      <c r="BH173">
        <f t="shared" ca="1" si="211"/>
        <v>1</v>
      </c>
      <c r="BI173">
        <f t="shared" ca="1" si="213"/>
        <v>1</v>
      </c>
      <c r="BJ173">
        <f t="shared" ca="1" si="213"/>
        <v>1</v>
      </c>
      <c r="BK173">
        <f t="shared" ca="1" si="213"/>
        <v>1</v>
      </c>
      <c r="BL173">
        <f t="shared" ca="1" si="213"/>
        <v>1</v>
      </c>
      <c r="BM173">
        <f t="shared" ca="1" si="213"/>
        <v>1</v>
      </c>
      <c r="BN173">
        <f t="shared" ca="1" si="213"/>
        <v>1</v>
      </c>
      <c r="BO173">
        <f t="shared" ca="1" si="213"/>
        <v>1</v>
      </c>
      <c r="BP173">
        <f t="shared" ca="1" si="213"/>
        <v>1</v>
      </c>
      <c r="BQ173">
        <f t="shared" ca="1" si="213"/>
        <v>1</v>
      </c>
      <c r="BR173">
        <f t="shared" ca="1" si="213"/>
        <v>1</v>
      </c>
      <c r="BU173">
        <f t="shared" ca="1" si="212"/>
        <v>20</v>
      </c>
      <c r="BV173">
        <f t="shared" ca="1" si="212"/>
        <v>20</v>
      </c>
      <c r="BW173">
        <f t="shared" ca="1" si="212"/>
        <v>20</v>
      </c>
      <c r="BX173">
        <f t="shared" ca="1" si="212"/>
        <v>20</v>
      </c>
      <c r="BY173">
        <f t="shared" ca="1" si="212"/>
        <v>20</v>
      </c>
      <c r="BZ173">
        <f t="shared" ca="1" si="214"/>
        <v>20</v>
      </c>
      <c r="CA173">
        <f t="shared" ca="1" si="214"/>
        <v>20</v>
      </c>
      <c r="CB173">
        <f t="shared" ca="1" si="214"/>
        <v>20</v>
      </c>
      <c r="CC173">
        <f t="shared" ca="1" si="214"/>
        <v>20</v>
      </c>
      <c r="CD173">
        <f t="shared" ca="1" si="214"/>
        <v>20</v>
      </c>
      <c r="CE173">
        <f t="shared" ca="1" si="214"/>
        <v>20</v>
      </c>
      <c r="CF173">
        <f t="shared" ca="1" si="214"/>
        <v>20</v>
      </c>
      <c r="CG173">
        <f t="shared" ca="1" si="214"/>
        <v>20</v>
      </c>
      <c r="CH173">
        <f t="shared" ca="1" si="214"/>
        <v>20</v>
      </c>
      <c r="CI173">
        <f t="shared" ca="1" si="214"/>
        <v>20</v>
      </c>
      <c r="CL173">
        <f t="shared" ca="1" si="164"/>
        <v>0</v>
      </c>
      <c r="CM173">
        <f t="shared" ca="1" si="164"/>
        <v>0</v>
      </c>
      <c r="CN173">
        <f t="shared" ca="1" si="164"/>
        <v>0</v>
      </c>
      <c r="CO173">
        <f t="shared" ca="1" si="164"/>
        <v>0</v>
      </c>
      <c r="CP173">
        <f t="shared" ca="1" si="164"/>
        <v>0</v>
      </c>
      <c r="CQ173">
        <f t="shared" ca="1" si="165"/>
        <v>0</v>
      </c>
      <c r="CR173">
        <f t="shared" ca="1" si="166"/>
        <v>0</v>
      </c>
      <c r="CS173">
        <f t="shared" ca="1" si="167"/>
        <v>0</v>
      </c>
      <c r="CT173">
        <f t="shared" ca="1" si="167"/>
        <v>0</v>
      </c>
      <c r="CU173">
        <f t="shared" ca="1" si="167"/>
        <v>0</v>
      </c>
      <c r="CV173">
        <f t="shared" ca="1" si="170"/>
        <v>0</v>
      </c>
      <c r="CW173">
        <f t="shared" ca="1" si="171"/>
        <v>0</v>
      </c>
      <c r="CX173">
        <f t="shared" ca="1" si="172"/>
        <v>0</v>
      </c>
      <c r="CY173">
        <f t="shared" ca="1" si="172"/>
        <v>0</v>
      </c>
      <c r="CZ173">
        <f t="shared" ca="1" si="172"/>
        <v>0</v>
      </c>
      <c r="DC173" cm="1">
        <f t="array" aca="1" ref="DC173" ca="1">IF(BD173,OFFSET(INDIRECT("'"&amp;DT$67&amp;"'!f1"),E173-1,),"")</f>
        <v>3.01588190253824</v>
      </c>
      <c r="DD173" cm="1">
        <f t="array" aca="1" ref="DD173" ca="1">IF(BE173,OFFSET(INDIRECT("'"&amp;DU$67&amp;"'!f1"),F173-1,),"")</f>
        <v>35.073844480328198</v>
      </c>
      <c r="DE173" cm="1">
        <f t="array" aca="1" ref="DE173" ca="1">IF(BF173,OFFSET(INDIRECT("'"&amp;DV$67&amp;"'!f1"),G173-1,),"")</f>
        <v>12.158542171120599</v>
      </c>
      <c r="DF173" cm="1">
        <f t="array" aca="1" ref="DF173" ca="1">IF(BG173,OFFSET(INDIRECT("'"&amp;DW$67&amp;"'!f1"),H173-1,),"")</f>
        <v>155.34588321298301</v>
      </c>
      <c r="DG173" cm="1">
        <f t="array" aca="1" ref="DG173" ca="1">IF(BH173,OFFSET(INDIRECT("'"&amp;DX$67&amp;"'!f1"),I173-1,),"")</f>
        <v>11.7505108192563</v>
      </c>
      <c r="DH173" cm="1">
        <f t="array" aca="1" ref="DH173" ca="1">IF(BI173,OFFSET(INDIRECT("'"&amp;DY$67&amp;"'!f1"),J173-1,),"")</f>
        <v>3.01588190253824</v>
      </c>
      <c r="DI173" cm="1">
        <f t="array" aca="1" ref="DI173" ca="1">IF(BJ173,OFFSET(INDIRECT("'"&amp;DZ$67&amp;"'!f1"),K173-1,),"")</f>
        <v>35.073844480328198</v>
      </c>
      <c r="DJ173" cm="1">
        <f t="array" aca="1" ref="DJ173" ca="1">IF(BK173,OFFSET(INDIRECT("'"&amp;EA$67&amp;"'!f1"),L173-1,),"")</f>
        <v>12.158542171120599</v>
      </c>
      <c r="DK173" cm="1">
        <f t="array" aca="1" ref="DK173" ca="1">IF(BL173,OFFSET(INDIRECT("'"&amp;EB$67&amp;"'!f1"),M173-1,),"")</f>
        <v>155.34588321298301</v>
      </c>
      <c r="DL173" cm="1">
        <f t="array" aca="1" ref="DL173" ca="1">IF(BM173,OFFSET(INDIRECT("'"&amp;EC$67&amp;"'!f1"),N173-1,),"")</f>
        <v>11.7505108192563</v>
      </c>
      <c r="DM173" cm="1">
        <f t="array" aca="1" ref="DM173" ca="1">IF(BN173,OFFSET(INDIRECT("'"&amp;ED$67&amp;"'!f1"),O173-1,),"")</f>
        <v>3.01588190253824</v>
      </c>
      <c r="DN173" cm="1">
        <f t="array" aca="1" ref="DN173" ca="1">IF(BO173,OFFSET(INDIRECT("'"&amp;EE$67&amp;"'!f1"),P173-1,),"")</f>
        <v>35.073844480328198</v>
      </c>
      <c r="DO173" cm="1">
        <f t="array" aca="1" ref="DO173" ca="1">IF(BP173,OFFSET(INDIRECT("'"&amp;EF$67&amp;"'!f1"),Q173-1,),"")</f>
        <v>12.158542171120599</v>
      </c>
      <c r="DP173" cm="1">
        <f t="array" aca="1" ref="DP173" ca="1">IF(BQ173,OFFSET(INDIRECT("'"&amp;EG$67&amp;"'!f1"),R173-1,),"")</f>
        <v>155.34588321298301</v>
      </c>
      <c r="DQ173" cm="1">
        <f t="array" aca="1" ref="DQ173" ca="1">IF(BR173,OFFSET(INDIRECT("'"&amp;EH$67&amp;"'!f1"),S173-1,),"")</f>
        <v>11.7505108192563</v>
      </c>
      <c r="DT173" t="str" cm="1">
        <f t="array" aca="1" ref="DT173" ca="1">IF(CL173,OFFSET(INDIRECT("'"&amp;DT$67&amp;"'!f1"),E173-1,),"")</f>
        <v/>
      </c>
      <c r="DU173" t="str" cm="1">
        <f t="array" aca="1" ref="DU173" ca="1">IF(CM173,OFFSET(INDIRECT("'"&amp;DU$67&amp;"'!f1"),F173-1,),"")</f>
        <v/>
      </c>
      <c r="DV173" t="str" cm="1">
        <f t="array" aca="1" ref="DV173" ca="1">IF(CN173,OFFSET(INDIRECT("'"&amp;DV$67&amp;"'!f1"),G173-1,),"")</f>
        <v/>
      </c>
      <c r="DW173" t="str" cm="1">
        <f t="array" aca="1" ref="DW173" ca="1">IF(CO173,OFFSET(INDIRECT("'"&amp;DW$67&amp;"'!f1"),H173-1,),"")</f>
        <v/>
      </c>
      <c r="DX173" t="str" cm="1">
        <f t="array" aca="1" ref="DX173" ca="1">IF(CP173,OFFSET(INDIRECT("'"&amp;DX$67&amp;"'!f1"),I173-1,),"")</f>
        <v/>
      </c>
      <c r="DY173" t="str" cm="1">
        <f t="array" aca="1" ref="DY173" ca="1">IF(CQ173,OFFSET(INDIRECT("'"&amp;DY$67&amp;"'!f1"),J173-1,),"")</f>
        <v/>
      </c>
      <c r="DZ173" t="str" cm="1">
        <f t="array" aca="1" ref="DZ173" ca="1">IF(CR173,OFFSET(INDIRECT("'"&amp;DZ$67&amp;"'!f1"),K173-1,),"")</f>
        <v/>
      </c>
      <c r="EA173" t="str" cm="1">
        <f t="array" aca="1" ref="EA173" ca="1">IF(CS173,OFFSET(INDIRECT("'"&amp;EA$67&amp;"'!f1"),L173-1,),"")</f>
        <v/>
      </c>
      <c r="EB173" t="str" cm="1">
        <f t="array" aca="1" ref="EB173" ca="1">IF(CT173,OFFSET(INDIRECT("'"&amp;EB$67&amp;"'!f1"),M173-1,),"")</f>
        <v/>
      </c>
      <c r="EC173" t="str" cm="1">
        <f t="array" aca="1" ref="EC173" ca="1">IF(CU173,OFFSET(INDIRECT("'"&amp;EC$67&amp;"'!f1"),N173-1,),"")</f>
        <v/>
      </c>
      <c r="ED173" t="str" cm="1">
        <f t="array" aca="1" ref="ED173" ca="1">IF(CV173,OFFSET(INDIRECT("'"&amp;ED$67&amp;"'!f1"),O173-1,),"")</f>
        <v/>
      </c>
      <c r="EE173" t="str" cm="1">
        <f t="array" aca="1" ref="EE173" ca="1">IF(CW173,OFFSET(INDIRECT("'"&amp;EE$67&amp;"'!f1"),P173-1,),"")</f>
        <v/>
      </c>
      <c r="EF173" t="str" cm="1">
        <f t="array" aca="1" ref="EF173" ca="1">IF(CX173,OFFSET(INDIRECT("'"&amp;EF$67&amp;"'!f1"),Q173-1,),"")</f>
        <v/>
      </c>
      <c r="EG173" t="str" cm="1">
        <f t="array" aca="1" ref="EG173" ca="1">IF(CY173,OFFSET(INDIRECT("'"&amp;EG$67&amp;"'!f1"),R173-1,),"")</f>
        <v/>
      </c>
      <c r="EH173" t="str" cm="1">
        <f t="array" aca="1" ref="EH173" ca="1">IF(CZ173,OFFSET(INDIRECT("'"&amp;EH$67&amp;"'!f1"),S173-1,),"")</f>
        <v/>
      </c>
      <c r="EK173" cm="1">
        <f t="array" aca="1" ref="EK173" ca="1">IF(ISNA(E173),0,OFFSET(INDIRECT("'"&amp;EK$67&amp;"'!g1"),E173-1,)*CL173)</f>
        <v>0</v>
      </c>
      <c r="EL173" cm="1">
        <f t="array" aca="1" ref="EL173" ca="1">IF(ISNA(F173),0,OFFSET(INDIRECT("'"&amp;EL$67&amp;"'!g1"),F173-1,)*CM173)</f>
        <v>0</v>
      </c>
      <c r="EM173" cm="1">
        <f t="array" aca="1" ref="EM173" ca="1">IF(ISNA(G173),0,OFFSET(INDIRECT("'"&amp;EM$67&amp;"'!g1"),G173-1,)*CN173)</f>
        <v>0</v>
      </c>
      <c r="EN173" cm="1">
        <f t="array" aca="1" ref="EN173" ca="1">IF(ISNA(H173),0,OFFSET(INDIRECT("'"&amp;EN$67&amp;"'!g1"),H173-1,)*CO173)</f>
        <v>0</v>
      </c>
      <c r="EO173" cm="1">
        <f t="array" aca="1" ref="EO173" ca="1">IF(ISNA(I173),0,OFFSET(INDIRECT("'"&amp;EO$67&amp;"'!g1"),I173-1,)*CP173)</f>
        <v>0</v>
      </c>
      <c r="EP173" cm="1">
        <f t="array" aca="1" ref="EP173" ca="1">IF(ISNA(J173),0,OFFSET(INDIRECT("'"&amp;EP$67&amp;"'!g1"),J173-1,)*CQ173)</f>
        <v>0</v>
      </c>
      <c r="EQ173" cm="1">
        <f t="array" aca="1" ref="EQ173" ca="1">IF(ISNA(K173),0,OFFSET(INDIRECT("'"&amp;EQ$67&amp;"'!g1"),K173-1,)*CR173)</f>
        <v>0</v>
      </c>
      <c r="ER173" cm="1">
        <f t="array" aca="1" ref="ER173" ca="1">IF(ISNA(L173),0,OFFSET(INDIRECT("'"&amp;ER$67&amp;"'!g1"),L173-1,)*CS173)</f>
        <v>0</v>
      </c>
      <c r="ES173" cm="1">
        <f t="array" aca="1" ref="ES173" ca="1">IF(ISNA(M173),0,OFFSET(INDIRECT("'"&amp;ES$67&amp;"'!g1"),M173-1,)*CT173)</f>
        <v>0</v>
      </c>
      <c r="ET173" cm="1">
        <f t="array" aca="1" ref="ET173" ca="1">IF(ISNA(N173),0,OFFSET(INDIRECT("'"&amp;ET$67&amp;"'!g1"),N173-1,)*CU173)</f>
        <v>0</v>
      </c>
      <c r="EU173" cm="1">
        <f t="array" aca="1" ref="EU173" ca="1">IF(ISNA(O173),0,OFFSET(INDIRECT("'"&amp;EU$67&amp;"'!g1"),O173-1,)*CV173)</f>
        <v>0</v>
      </c>
      <c r="EV173" cm="1">
        <f t="array" aca="1" ref="EV173" ca="1">IF(ISNA(P173),0,OFFSET(INDIRECT("'"&amp;EV$67&amp;"'!g1"),P173-1,)*CW173)</f>
        <v>0</v>
      </c>
      <c r="EW173" cm="1">
        <f t="array" aca="1" ref="EW173" ca="1">IF(ISNA(Q173),0,OFFSET(INDIRECT("'"&amp;EW$67&amp;"'!g1"),Q173-1,)*CX173)</f>
        <v>0</v>
      </c>
      <c r="EX173" cm="1">
        <f t="array" aca="1" ref="EX173" ca="1">IF(ISNA(R173),0,OFFSET(INDIRECT("'"&amp;EX$67&amp;"'!g1"),R173-1,)*CY173)</f>
        <v>0</v>
      </c>
      <c r="EY173" cm="1">
        <f t="array" aca="1" ref="EY173" ca="1">IF(ISNA(S173),0,OFFSET(INDIRECT("'"&amp;EY$67&amp;"'!g1"),S173-1,)*CZ173)</f>
        <v>0</v>
      </c>
      <c r="FB173" s="10" cm="1">
        <f t="array" aca="1" ref="FB173" ca="1">IF(ISNA(E173),0,OFFSET(INDIRECT("'"&amp;EK$67&amp;"'!h1"),E173-1,))</f>
        <v>1</v>
      </c>
      <c r="FC173" s="10" cm="1">
        <f t="array" aca="1" ref="FC173" ca="1">IF(ISNA(F173),0,OFFSET(INDIRECT("'"&amp;EL$67&amp;"'!h1"),F173-1,))</f>
        <v>10000</v>
      </c>
      <c r="FD173" s="10" cm="1">
        <f t="array" aca="1" ref="FD173" ca="1">IF(ISNA(G173),0,OFFSET(INDIRECT("'"&amp;EM$67&amp;"'!h1"),G173-1,))</f>
        <v>10000</v>
      </c>
      <c r="FE173" s="10" cm="1">
        <f t="array" aca="1" ref="FE173" ca="1">IF(ISNA(H173),0,OFFSET(INDIRECT("'"&amp;EN$67&amp;"'!h1"),H173-1,))</f>
        <v>10000</v>
      </c>
      <c r="FF173" s="10" cm="1">
        <f t="array" aca="1" ref="FF173" ca="1">IF(ISNA(I173),0,OFFSET(INDIRECT("'"&amp;EO$67&amp;"'!h1"),I173-1,))</f>
        <v>10000</v>
      </c>
      <c r="FG173" s="10" cm="1">
        <f t="array" aca="1" ref="FG173" ca="1">IF(ISNA(J173),0,OFFSET(INDIRECT("'"&amp;EP$67&amp;"'!h1"),J173-1,))</f>
        <v>1</v>
      </c>
      <c r="FH173" s="10" cm="1">
        <f t="array" aca="1" ref="FH173" ca="1">IF(ISNA(K173),0,OFFSET(INDIRECT("'"&amp;EQ$67&amp;"'!h1"),K173-1,))</f>
        <v>10000</v>
      </c>
      <c r="FI173" s="10" cm="1">
        <f t="array" aca="1" ref="FI173" ca="1">IF(ISNA(L173),0,OFFSET(INDIRECT("'"&amp;ER$67&amp;"'!h1"),L173-1,))</f>
        <v>10000</v>
      </c>
      <c r="FJ173" s="10" cm="1">
        <f t="array" aca="1" ref="FJ173" ca="1">IF(ISNA(M173),0,OFFSET(INDIRECT("'"&amp;ES$67&amp;"'!h1"),M173-1,))</f>
        <v>10000</v>
      </c>
      <c r="FK173" s="10" cm="1">
        <f t="array" aca="1" ref="FK173" ca="1">IF(ISNA(N173),0,OFFSET(INDIRECT("'"&amp;ET$67&amp;"'!h1"),N173-1,))</f>
        <v>10000</v>
      </c>
      <c r="FL173" s="10" cm="1">
        <f t="array" aca="1" ref="FL173" ca="1">IF(ISNA(O173),0,OFFSET(INDIRECT("'"&amp;EU$67&amp;"'!h1"),O173-1,))</f>
        <v>1</v>
      </c>
      <c r="FM173" s="10" cm="1">
        <f t="array" aca="1" ref="FM173" ca="1">IF(ISNA(P173),0,OFFSET(INDIRECT("'"&amp;EV$67&amp;"'!h1"),P173-1,))</f>
        <v>10000</v>
      </c>
      <c r="FN173" s="10" cm="1">
        <f t="array" aca="1" ref="FN173" ca="1">IF(ISNA(Q173),0,OFFSET(INDIRECT("'"&amp;EW$67&amp;"'!h1"),Q173-1,))</f>
        <v>10000</v>
      </c>
      <c r="FO173" s="10" cm="1">
        <f t="array" aca="1" ref="FO173" ca="1">IF(ISNA(R173),0,OFFSET(INDIRECT("'"&amp;EX$67&amp;"'!h1"),R173-1,))</f>
        <v>10000</v>
      </c>
      <c r="FP173" s="10" cm="1">
        <f t="array" aca="1" ref="FP173" ca="1">IF(ISNA(S173),0,OFFSET(INDIRECT("'"&amp;EY$67&amp;"'!h1"),S173-1,))</f>
        <v>10000</v>
      </c>
      <c r="FQ173" s="10"/>
      <c r="FS173">
        <f t="shared" ca="1" si="160"/>
        <v>100</v>
      </c>
      <c r="FT173" t="e">
        <f t="shared" ca="1" si="207"/>
        <v>#N/A</v>
      </c>
      <c r="FU173" t="e">
        <f t="shared" ca="1" si="208"/>
        <v>#N/A</v>
      </c>
      <c r="FV173" t="e">
        <f t="shared" ca="1" si="209"/>
        <v>#N/A</v>
      </c>
      <c r="FW173" s="4" t="e">
        <f t="shared" ca="1" si="161"/>
        <v>#N/A</v>
      </c>
      <c r="FX173" s="5" t="e">
        <f t="shared" ca="1" si="162"/>
        <v>#N/A</v>
      </c>
    </row>
    <row r="174" spans="1:180" x14ac:dyDescent="0.2">
      <c r="A174" t="str" cm="1">
        <f t="array" aca="1" ref="A174" ca="1">INDIRECT($A$67&amp;"!A"&amp;ROW(C174)+$B$65)</f>
        <v>[[101,4,20]]</v>
      </c>
      <c r="B174" cm="1">
        <f t="array" aca="1" ref="B174" ca="1">INDIRECT($A$67&amp;"!b"&amp;ROW(C174)+$B$65)</f>
        <v>101</v>
      </c>
      <c r="C174">
        <f t="shared" ca="1" si="159"/>
        <v>16</v>
      </c>
      <c r="D174">
        <f>best!D134</f>
        <v>16</v>
      </c>
      <c r="E174">
        <f t="shared" ca="1" si="210"/>
        <v>131</v>
      </c>
      <c r="F174">
        <f t="shared" ca="1" si="210"/>
        <v>131</v>
      </c>
      <c r="G174">
        <f t="shared" ca="1" si="210"/>
        <v>131</v>
      </c>
      <c r="H174">
        <f t="shared" ca="1" si="210"/>
        <v>123</v>
      </c>
      <c r="I174">
        <f t="shared" ca="1" si="210"/>
        <v>132</v>
      </c>
      <c r="J174">
        <f t="shared" ca="1" si="210"/>
        <v>131</v>
      </c>
      <c r="K174">
        <f t="shared" ca="1" si="210"/>
        <v>131</v>
      </c>
      <c r="L174">
        <f t="shared" ca="1" si="210"/>
        <v>131</v>
      </c>
      <c r="M174">
        <f t="shared" ca="1" si="210"/>
        <v>123</v>
      </c>
      <c r="N174">
        <f t="shared" ca="1" si="210"/>
        <v>132</v>
      </c>
      <c r="O174">
        <f t="shared" ca="1" si="210"/>
        <v>131</v>
      </c>
      <c r="P174">
        <f t="shared" ca="1" si="210"/>
        <v>131</v>
      </c>
      <c r="Q174">
        <f t="shared" ca="1" si="210"/>
        <v>131</v>
      </c>
      <c r="R174">
        <f t="shared" ca="1" si="210"/>
        <v>123</v>
      </c>
      <c r="S174">
        <f t="shared" ca="1" si="210"/>
        <v>132</v>
      </c>
      <c r="V174" cm="1">
        <f t="array" aca="1" ref="V174" ca="1">IF(ISNA(E174),,OFFSET(INDIRECT("'"&amp;V$67&amp;"'!d1"),E174-1,))</f>
        <v>20</v>
      </c>
      <c r="W174" cm="1">
        <f t="array" aca="1" ref="W174" ca="1">IF(ISNA(F174),,OFFSET(INDIRECT("'"&amp;W$67&amp;"'!d1"),F174-1,))</f>
        <v>20</v>
      </c>
      <c r="X174" cm="1">
        <f t="array" aca="1" ref="X174" ca="1">IF(ISNA(G174),,OFFSET(INDIRECT("'"&amp;X$67&amp;"'!d1"),G174-1,))</f>
        <v>20</v>
      </c>
      <c r="Y174" cm="1">
        <f t="array" aca="1" ref="Y174" ca="1">IF(ISNA(H174),,OFFSET(INDIRECT("'"&amp;Y$67&amp;"'!d1"),H174-1,))</f>
        <v>20</v>
      </c>
      <c r="Z174" cm="1">
        <f t="array" aca="1" ref="Z174" ca="1">IF(ISNA(I174),,OFFSET(INDIRECT("'"&amp;Z$67&amp;"'!d1"),I174-1,))</f>
        <v>20</v>
      </c>
      <c r="AA174" cm="1">
        <f t="array" aca="1" ref="AA174" ca="1">IF(ISNA(J174),,OFFSET(INDIRECT("'"&amp;AA$67&amp;"'!d1"),J174-1,))</f>
        <v>20</v>
      </c>
      <c r="AB174" cm="1">
        <f t="array" aca="1" ref="AB174" ca="1">IF(ISNA(K174),,OFFSET(INDIRECT("'"&amp;AB$67&amp;"'!d1"),K174-1,))</f>
        <v>20</v>
      </c>
      <c r="AC174" cm="1">
        <f t="array" aca="1" ref="AC174" ca="1">IF(ISNA(L174),,OFFSET(INDIRECT("'"&amp;AC$67&amp;"'!d1"),L174-1,))</f>
        <v>20</v>
      </c>
      <c r="AD174" cm="1">
        <f t="array" aca="1" ref="AD174" ca="1">IF(ISNA(M174),,OFFSET(INDIRECT("'"&amp;AD$67&amp;"'!d1"),M174-1,))</f>
        <v>20</v>
      </c>
      <c r="AE174" cm="1">
        <f t="array" aca="1" ref="AE174" ca="1">IF(ISNA(N174),,OFFSET(INDIRECT("'"&amp;AE$67&amp;"'!d1"),N174-1,))</f>
        <v>20</v>
      </c>
      <c r="AF174" cm="1">
        <f t="array" aca="1" ref="AF174" ca="1">IF(ISNA(O174),,OFFSET(INDIRECT("'"&amp;AF$67&amp;"'!d1"),O174-1,))</f>
        <v>20</v>
      </c>
      <c r="AG174" cm="1">
        <f t="array" aca="1" ref="AG174" ca="1">IF(ISNA(P174),,OFFSET(INDIRECT("'"&amp;AG$67&amp;"'!d1"),P174-1,))</f>
        <v>20</v>
      </c>
      <c r="AH174" cm="1">
        <f t="array" aca="1" ref="AH174" ca="1">IF(ISNA(Q174),,OFFSET(INDIRECT("'"&amp;AH$67&amp;"'!d1"),Q174-1,))</f>
        <v>20</v>
      </c>
      <c r="AI174" cm="1">
        <f t="array" aca="1" ref="AI174" ca="1">IF(ISNA(R174),,OFFSET(INDIRECT("'"&amp;AI$67&amp;"'!d1"),R174-1,))</f>
        <v>20</v>
      </c>
      <c r="AJ174" cm="1">
        <f t="array" aca="1" ref="AJ174" ca="1">IF(ISNA(S174),,OFFSET(INDIRECT("'"&amp;AJ$67&amp;"'!d1"),S174-1,))</f>
        <v>20</v>
      </c>
      <c r="AM174">
        <f t="shared" ca="1" si="169"/>
        <v>0</v>
      </c>
      <c r="AN174">
        <f t="shared" ca="1" si="169"/>
        <v>0</v>
      </c>
      <c r="AO174">
        <f t="shared" ca="1" si="169"/>
        <v>0</v>
      </c>
      <c r="AP174">
        <f t="shared" ca="1" si="169"/>
        <v>0</v>
      </c>
      <c r="AQ174">
        <f t="shared" ca="1" si="169"/>
        <v>0</v>
      </c>
      <c r="AR174">
        <f t="shared" ca="1" si="173"/>
        <v>0</v>
      </c>
      <c r="AS174">
        <f t="shared" ca="1" si="174"/>
        <v>0</v>
      </c>
      <c r="AT174">
        <f t="shared" ca="1" si="175"/>
        <v>0</v>
      </c>
      <c r="AU174">
        <f t="shared" ca="1" si="176"/>
        <v>0</v>
      </c>
      <c r="AV174">
        <f t="shared" ca="1" si="177"/>
        <v>0</v>
      </c>
      <c r="AW174">
        <f t="shared" ca="1" si="178"/>
        <v>0</v>
      </c>
      <c r="AX174">
        <f t="shared" ca="1" si="179"/>
        <v>0</v>
      </c>
      <c r="AY174">
        <f t="shared" ca="1" si="180"/>
        <v>0</v>
      </c>
      <c r="AZ174">
        <f t="shared" ca="1" si="181"/>
        <v>0</v>
      </c>
      <c r="BA174">
        <f t="shared" ca="1" si="182"/>
        <v>0</v>
      </c>
      <c r="BD174">
        <f t="shared" ca="1" si="211"/>
        <v>1</v>
      </c>
      <c r="BE174">
        <f t="shared" ca="1" si="211"/>
        <v>1</v>
      </c>
      <c r="BF174">
        <f t="shared" ca="1" si="211"/>
        <v>1</v>
      </c>
      <c r="BG174">
        <f t="shared" ca="1" si="211"/>
        <v>1</v>
      </c>
      <c r="BH174">
        <f t="shared" ca="1" si="211"/>
        <v>1</v>
      </c>
      <c r="BI174">
        <f t="shared" ca="1" si="213"/>
        <v>1</v>
      </c>
      <c r="BJ174">
        <f t="shared" ca="1" si="213"/>
        <v>1</v>
      </c>
      <c r="BK174">
        <f t="shared" ca="1" si="213"/>
        <v>1</v>
      </c>
      <c r="BL174">
        <f t="shared" ca="1" si="213"/>
        <v>1</v>
      </c>
      <c r="BM174">
        <f t="shared" ca="1" si="213"/>
        <v>1</v>
      </c>
      <c r="BN174">
        <f t="shared" ca="1" si="213"/>
        <v>1</v>
      </c>
      <c r="BO174">
        <f t="shared" ca="1" si="213"/>
        <v>1</v>
      </c>
      <c r="BP174">
        <f t="shared" ca="1" si="213"/>
        <v>1</v>
      </c>
      <c r="BQ174">
        <f t="shared" ca="1" si="213"/>
        <v>1</v>
      </c>
      <c r="BR174">
        <f t="shared" ca="1" si="213"/>
        <v>1</v>
      </c>
      <c r="BU174">
        <f t="shared" ca="1" si="212"/>
        <v>20</v>
      </c>
      <c r="BV174">
        <f t="shared" ca="1" si="212"/>
        <v>20</v>
      </c>
      <c r="BW174">
        <f t="shared" ca="1" si="212"/>
        <v>20</v>
      </c>
      <c r="BX174">
        <f t="shared" ca="1" si="212"/>
        <v>20</v>
      </c>
      <c r="BY174">
        <f t="shared" ca="1" si="212"/>
        <v>20</v>
      </c>
      <c r="BZ174">
        <f t="shared" ca="1" si="214"/>
        <v>20</v>
      </c>
      <c r="CA174">
        <f t="shared" ca="1" si="214"/>
        <v>20</v>
      </c>
      <c r="CB174">
        <f t="shared" ca="1" si="214"/>
        <v>20</v>
      </c>
      <c r="CC174">
        <f t="shared" ca="1" si="214"/>
        <v>20</v>
      </c>
      <c r="CD174">
        <f t="shared" ca="1" si="214"/>
        <v>20</v>
      </c>
      <c r="CE174">
        <f t="shared" ca="1" si="214"/>
        <v>20</v>
      </c>
      <c r="CF174">
        <f t="shared" ca="1" si="214"/>
        <v>20</v>
      </c>
      <c r="CG174">
        <f t="shared" ca="1" si="214"/>
        <v>20</v>
      </c>
      <c r="CH174">
        <f t="shared" ca="1" si="214"/>
        <v>20</v>
      </c>
      <c r="CI174">
        <f t="shared" ca="1" si="214"/>
        <v>20</v>
      </c>
      <c r="CL174">
        <f t="shared" ca="1" si="164"/>
        <v>0</v>
      </c>
      <c r="CM174">
        <f t="shared" ca="1" si="164"/>
        <v>0</v>
      </c>
      <c r="CN174">
        <f t="shared" ca="1" si="164"/>
        <v>0</v>
      </c>
      <c r="CO174">
        <f t="shared" ca="1" si="164"/>
        <v>0</v>
      </c>
      <c r="CP174">
        <f t="shared" ca="1" si="164"/>
        <v>0</v>
      </c>
      <c r="CQ174">
        <f t="shared" ca="1" si="165"/>
        <v>0</v>
      </c>
      <c r="CR174">
        <f t="shared" ca="1" si="166"/>
        <v>0</v>
      </c>
      <c r="CS174">
        <f t="shared" ca="1" si="167"/>
        <v>0</v>
      </c>
      <c r="CT174">
        <f t="shared" ca="1" si="167"/>
        <v>0</v>
      </c>
      <c r="CU174">
        <f t="shared" ca="1" si="167"/>
        <v>0</v>
      </c>
      <c r="CV174">
        <f t="shared" ca="1" si="170"/>
        <v>0</v>
      </c>
      <c r="CW174">
        <f t="shared" ca="1" si="171"/>
        <v>0</v>
      </c>
      <c r="CX174">
        <f t="shared" ca="1" si="172"/>
        <v>0</v>
      </c>
      <c r="CY174">
        <f t="shared" ca="1" si="172"/>
        <v>0</v>
      </c>
      <c r="CZ174">
        <f t="shared" ca="1" si="172"/>
        <v>0</v>
      </c>
      <c r="DC174" cm="1">
        <f t="array" aca="1" ref="DC174" ca="1">IF(BD174,OFFSET(INDIRECT("'"&amp;DT$67&amp;"'!f1"),E174-1,),"")</f>
        <v>3.0394169399514701</v>
      </c>
      <c r="DD174" cm="1">
        <f t="array" aca="1" ref="DD174" ca="1">IF(BE174,OFFSET(INDIRECT("'"&amp;DU$67&amp;"'!f1"),F174-1,),"")</f>
        <v>36.169483493082197</v>
      </c>
      <c r="DE174" cm="1">
        <f t="array" aca="1" ref="DE174" ca="1">IF(BF174,OFFSET(INDIRECT("'"&amp;DV$67&amp;"'!f1"),G174-1,),"")</f>
        <v>12.407013461925001</v>
      </c>
      <c r="DF174" cm="1">
        <f t="array" aca="1" ref="DF174" ca="1">IF(BG174,OFFSET(INDIRECT("'"&amp;DW$67&amp;"'!f1"),H174-1,),"")</f>
        <v>159.29207473993301</v>
      </c>
      <c r="DG174" cm="1">
        <f t="array" aca="1" ref="DG174" ca="1">IF(BH174,OFFSET(INDIRECT("'"&amp;DX$67&amp;"'!f1"),I174-1,),"")</f>
        <v>12.151478094980099</v>
      </c>
      <c r="DH174" cm="1">
        <f t="array" aca="1" ref="DH174" ca="1">IF(BI174,OFFSET(INDIRECT("'"&amp;DY$67&amp;"'!f1"),J174-1,),"")</f>
        <v>3.0394169399514701</v>
      </c>
      <c r="DI174" cm="1">
        <f t="array" aca="1" ref="DI174" ca="1">IF(BJ174,OFFSET(INDIRECT("'"&amp;DZ$67&amp;"'!f1"),K174-1,),"")</f>
        <v>36.169483493082197</v>
      </c>
      <c r="DJ174" cm="1">
        <f t="array" aca="1" ref="DJ174" ca="1">IF(BK174,OFFSET(INDIRECT("'"&amp;EA$67&amp;"'!f1"),L174-1,),"")</f>
        <v>12.407013461925001</v>
      </c>
      <c r="DK174" cm="1">
        <f t="array" aca="1" ref="DK174" ca="1">IF(BL174,OFFSET(INDIRECT("'"&amp;EB$67&amp;"'!f1"),M174-1,),"")</f>
        <v>159.29207473993301</v>
      </c>
      <c r="DL174" cm="1">
        <f t="array" aca="1" ref="DL174" ca="1">IF(BM174,OFFSET(INDIRECT("'"&amp;EC$67&amp;"'!f1"),N174-1,),"")</f>
        <v>12.151478094980099</v>
      </c>
      <c r="DM174" cm="1">
        <f t="array" aca="1" ref="DM174" ca="1">IF(BN174,OFFSET(INDIRECT("'"&amp;ED$67&amp;"'!f1"),O174-1,),"")</f>
        <v>3.0394169399514701</v>
      </c>
      <c r="DN174" cm="1">
        <f t="array" aca="1" ref="DN174" ca="1">IF(BO174,OFFSET(INDIRECT("'"&amp;EE$67&amp;"'!f1"),P174-1,),"")</f>
        <v>36.169483493082197</v>
      </c>
      <c r="DO174" cm="1">
        <f t="array" aca="1" ref="DO174" ca="1">IF(BP174,OFFSET(INDIRECT("'"&amp;EF$67&amp;"'!f1"),Q174-1,),"")</f>
        <v>12.407013461925001</v>
      </c>
      <c r="DP174" cm="1">
        <f t="array" aca="1" ref="DP174" ca="1">IF(BQ174,OFFSET(INDIRECT("'"&amp;EG$67&amp;"'!f1"),R174-1,),"")</f>
        <v>159.29207473993301</v>
      </c>
      <c r="DQ174" cm="1">
        <f t="array" aca="1" ref="DQ174" ca="1">IF(BR174,OFFSET(INDIRECT("'"&amp;EH$67&amp;"'!f1"),S174-1,),"")</f>
        <v>12.151478094980099</v>
      </c>
      <c r="DT174" t="str" cm="1">
        <f t="array" aca="1" ref="DT174" ca="1">IF(CL174,OFFSET(INDIRECT("'"&amp;DT$67&amp;"'!f1"),E174-1,),"")</f>
        <v/>
      </c>
      <c r="DU174" t="str" cm="1">
        <f t="array" aca="1" ref="DU174" ca="1">IF(CM174,OFFSET(INDIRECT("'"&amp;DU$67&amp;"'!f1"),F174-1,),"")</f>
        <v/>
      </c>
      <c r="DV174" t="str" cm="1">
        <f t="array" aca="1" ref="DV174" ca="1">IF(CN174,OFFSET(INDIRECT("'"&amp;DV$67&amp;"'!f1"),G174-1,),"")</f>
        <v/>
      </c>
      <c r="DW174" t="str" cm="1">
        <f t="array" aca="1" ref="DW174" ca="1">IF(CO174,OFFSET(INDIRECT("'"&amp;DW$67&amp;"'!f1"),H174-1,),"")</f>
        <v/>
      </c>
      <c r="DX174" t="str" cm="1">
        <f t="array" aca="1" ref="DX174" ca="1">IF(CP174,OFFSET(INDIRECT("'"&amp;DX$67&amp;"'!f1"),I174-1,),"")</f>
        <v/>
      </c>
      <c r="DY174" t="str" cm="1">
        <f t="array" aca="1" ref="DY174" ca="1">IF(CQ174,OFFSET(INDIRECT("'"&amp;DY$67&amp;"'!f1"),J174-1,),"")</f>
        <v/>
      </c>
      <c r="DZ174" t="str" cm="1">
        <f t="array" aca="1" ref="DZ174" ca="1">IF(CR174,OFFSET(INDIRECT("'"&amp;DZ$67&amp;"'!f1"),K174-1,),"")</f>
        <v/>
      </c>
      <c r="EA174" t="str" cm="1">
        <f t="array" aca="1" ref="EA174" ca="1">IF(CS174,OFFSET(INDIRECT("'"&amp;EA$67&amp;"'!f1"),L174-1,),"")</f>
        <v/>
      </c>
      <c r="EB174" t="str" cm="1">
        <f t="array" aca="1" ref="EB174" ca="1">IF(CT174,OFFSET(INDIRECT("'"&amp;EB$67&amp;"'!f1"),M174-1,),"")</f>
        <v/>
      </c>
      <c r="EC174" t="str" cm="1">
        <f t="array" aca="1" ref="EC174" ca="1">IF(CU174,OFFSET(INDIRECT("'"&amp;EC$67&amp;"'!f1"),N174-1,),"")</f>
        <v/>
      </c>
      <c r="ED174" t="str" cm="1">
        <f t="array" aca="1" ref="ED174" ca="1">IF(CV174,OFFSET(INDIRECT("'"&amp;ED$67&amp;"'!f1"),O174-1,),"")</f>
        <v/>
      </c>
      <c r="EE174" t="str" cm="1">
        <f t="array" aca="1" ref="EE174" ca="1">IF(CW174,OFFSET(INDIRECT("'"&amp;EE$67&amp;"'!f1"),P174-1,),"")</f>
        <v/>
      </c>
      <c r="EF174" t="str" cm="1">
        <f t="array" aca="1" ref="EF174" ca="1">IF(CX174,OFFSET(INDIRECT("'"&amp;EF$67&amp;"'!f1"),Q174-1,),"")</f>
        <v/>
      </c>
      <c r="EG174" t="str" cm="1">
        <f t="array" aca="1" ref="EG174" ca="1">IF(CY174,OFFSET(INDIRECT("'"&amp;EG$67&amp;"'!f1"),R174-1,),"")</f>
        <v/>
      </c>
      <c r="EH174" t="str" cm="1">
        <f t="array" aca="1" ref="EH174" ca="1">IF(CZ174,OFFSET(INDIRECT("'"&amp;EH$67&amp;"'!f1"),S174-1,),"")</f>
        <v/>
      </c>
      <c r="EK174" cm="1">
        <f t="array" aca="1" ref="EK174" ca="1">IF(ISNA(E174),0,OFFSET(INDIRECT("'"&amp;EK$67&amp;"'!g1"),E174-1,)*CL174)</f>
        <v>0</v>
      </c>
      <c r="EL174" cm="1">
        <f t="array" aca="1" ref="EL174" ca="1">IF(ISNA(F174),0,OFFSET(INDIRECT("'"&amp;EL$67&amp;"'!g1"),F174-1,)*CM174)</f>
        <v>0</v>
      </c>
      <c r="EM174" cm="1">
        <f t="array" aca="1" ref="EM174" ca="1">IF(ISNA(G174),0,OFFSET(INDIRECT("'"&amp;EM$67&amp;"'!g1"),G174-1,)*CN174)</f>
        <v>0</v>
      </c>
      <c r="EN174" cm="1">
        <f t="array" aca="1" ref="EN174" ca="1">IF(ISNA(H174),0,OFFSET(INDIRECT("'"&amp;EN$67&amp;"'!g1"),H174-1,)*CO174)</f>
        <v>0</v>
      </c>
      <c r="EO174" cm="1">
        <f t="array" aca="1" ref="EO174" ca="1">IF(ISNA(I174),0,OFFSET(INDIRECT("'"&amp;EO$67&amp;"'!g1"),I174-1,)*CP174)</f>
        <v>0</v>
      </c>
      <c r="EP174" cm="1">
        <f t="array" aca="1" ref="EP174" ca="1">IF(ISNA(J174),0,OFFSET(INDIRECT("'"&amp;EP$67&amp;"'!g1"),J174-1,)*CQ174)</f>
        <v>0</v>
      </c>
      <c r="EQ174" cm="1">
        <f t="array" aca="1" ref="EQ174" ca="1">IF(ISNA(K174),0,OFFSET(INDIRECT("'"&amp;EQ$67&amp;"'!g1"),K174-1,)*CR174)</f>
        <v>0</v>
      </c>
      <c r="ER174" cm="1">
        <f t="array" aca="1" ref="ER174" ca="1">IF(ISNA(L174),0,OFFSET(INDIRECT("'"&amp;ER$67&amp;"'!g1"),L174-1,)*CS174)</f>
        <v>0</v>
      </c>
      <c r="ES174" cm="1">
        <f t="array" aca="1" ref="ES174" ca="1">IF(ISNA(M174),0,OFFSET(INDIRECT("'"&amp;ES$67&amp;"'!g1"),M174-1,)*CT174)</f>
        <v>0</v>
      </c>
      <c r="ET174" cm="1">
        <f t="array" aca="1" ref="ET174" ca="1">IF(ISNA(N174),0,OFFSET(INDIRECT("'"&amp;ET$67&amp;"'!g1"),N174-1,)*CU174)</f>
        <v>0</v>
      </c>
      <c r="EU174" cm="1">
        <f t="array" aca="1" ref="EU174" ca="1">IF(ISNA(O174),0,OFFSET(INDIRECT("'"&amp;EU$67&amp;"'!g1"),O174-1,)*CV174)</f>
        <v>0</v>
      </c>
      <c r="EV174" cm="1">
        <f t="array" aca="1" ref="EV174" ca="1">IF(ISNA(P174),0,OFFSET(INDIRECT("'"&amp;EV$67&amp;"'!g1"),P174-1,)*CW174)</f>
        <v>0</v>
      </c>
      <c r="EW174" cm="1">
        <f t="array" aca="1" ref="EW174" ca="1">IF(ISNA(Q174),0,OFFSET(INDIRECT("'"&amp;EW$67&amp;"'!g1"),Q174-1,)*CX174)</f>
        <v>0</v>
      </c>
      <c r="EX174" cm="1">
        <f t="array" aca="1" ref="EX174" ca="1">IF(ISNA(R174),0,OFFSET(INDIRECT("'"&amp;EX$67&amp;"'!g1"),R174-1,)*CY174)</f>
        <v>0</v>
      </c>
      <c r="EY174" cm="1">
        <f t="array" aca="1" ref="EY174" ca="1">IF(ISNA(S174),0,OFFSET(INDIRECT("'"&amp;EY$67&amp;"'!g1"),S174-1,)*CZ174)</f>
        <v>0</v>
      </c>
      <c r="FB174" s="10" cm="1">
        <f t="array" aca="1" ref="FB174" ca="1">IF(ISNA(E174),0,OFFSET(INDIRECT("'"&amp;EK$67&amp;"'!h1"),E174-1,))</f>
        <v>1</v>
      </c>
      <c r="FC174" s="10" cm="1">
        <f t="array" aca="1" ref="FC174" ca="1">IF(ISNA(F174),0,OFFSET(INDIRECT("'"&amp;EL$67&amp;"'!h1"),F174-1,))</f>
        <v>10000</v>
      </c>
      <c r="FD174" s="10" cm="1">
        <f t="array" aca="1" ref="FD174" ca="1">IF(ISNA(G174),0,OFFSET(INDIRECT("'"&amp;EM$67&amp;"'!h1"),G174-1,))</f>
        <v>10000</v>
      </c>
      <c r="FE174" s="10" cm="1">
        <f t="array" aca="1" ref="FE174" ca="1">IF(ISNA(H174),0,OFFSET(INDIRECT("'"&amp;EN$67&amp;"'!h1"),H174-1,))</f>
        <v>10000</v>
      </c>
      <c r="FF174" s="10" cm="1">
        <f t="array" aca="1" ref="FF174" ca="1">IF(ISNA(I174),0,OFFSET(INDIRECT("'"&amp;EO$67&amp;"'!h1"),I174-1,))</f>
        <v>10000</v>
      </c>
      <c r="FG174" s="10" cm="1">
        <f t="array" aca="1" ref="FG174" ca="1">IF(ISNA(J174),0,OFFSET(INDIRECT("'"&amp;EP$67&amp;"'!h1"),J174-1,))</f>
        <v>1</v>
      </c>
      <c r="FH174" s="10" cm="1">
        <f t="array" aca="1" ref="FH174" ca="1">IF(ISNA(K174),0,OFFSET(INDIRECT("'"&amp;EQ$67&amp;"'!h1"),K174-1,))</f>
        <v>10000</v>
      </c>
      <c r="FI174" s="10" cm="1">
        <f t="array" aca="1" ref="FI174" ca="1">IF(ISNA(L174),0,OFFSET(INDIRECT("'"&amp;ER$67&amp;"'!h1"),L174-1,))</f>
        <v>10000</v>
      </c>
      <c r="FJ174" s="10" cm="1">
        <f t="array" aca="1" ref="FJ174" ca="1">IF(ISNA(M174),0,OFFSET(INDIRECT("'"&amp;ES$67&amp;"'!h1"),M174-1,))</f>
        <v>10000</v>
      </c>
      <c r="FK174" s="10" cm="1">
        <f t="array" aca="1" ref="FK174" ca="1">IF(ISNA(N174),0,OFFSET(INDIRECT("'"&amp;ET$67&amp;"'!h1"),N174-1,))</f>
        <v>10000</v>
      </c>
      <c r="FL174" s="10" cm="1">
        <f t="array" aca="1" ref="FL174" ca="1">IF(ISNA(O174),0,OFFSET(INDIRECT("'"&amp;EU$67&amp;"'!h1"),O174-1,))</f>
        <v>1</v>
      </c>
      <c r="FM174" s="10" cm="1">
        <f t="array" aca="1" ref="FM174" ca="1">IF(ISNA(P174),0,OFFSET(INDIRECT("'"&amp;EV$67&amp;"'!h1"),P174-1,))</f>
        <v>10000</v>
      </c>
      <c r="FN174" s="10" cm="1">
        <f t="array" aca="1" ref="FN174" ca="1">IF(ISNA(Q174),0,OFFSET(INDIRECT("'"&amp;EW$67&amp;"'!h1"),Q174-1,))</f>
        <v>10000</v>
      </c>
      <c r="FO174" s="10" cm="1">
        <f t="array" aca="1" ref="FO174" ca="1">IF(ISNA(R174),0,OFFSET(INDIRECT("'"&amp;EX$67&amp;"'!h1"),R174-1,))</f>
        <v>10000</v>
      </c>
      <c r="FP174" s="10" cm="1">
        <f t="array" aca="1" ref="FP174" ca="1">IF(ISNA(S174),0,OFFSET(INDIRECT("'"&amp;EY$67&amp;"'!h1"),S174-1,))</f>
        <v>10000</v>
      </c>
      <c r="FQ174" s="10"/>
      <c r="FS174">
        <f t="shared" ca="1" si="160"/>
        <v>101</v>
      </c>
      <c r="FT174" t="e">
        <f t="shared" ca="1" si="207"/>
        <v>#N/A</v>
      </c>
      <c r="FU174" t="e">
        <f t="shared" ca="1" si="208"/>
        <v>#N/A</v>
      </c>
      <c r="FV174" t="e">
        <f t="shared" ca="1" si="209"/>
        <v>#N/A</v>
      </c>
      <c r="FW174" s="4" t="e">
        <f t="shared" ca="1" si="161"/>
        <v>#N/A</v>
      </c>
      <c r="FX174" s="5" t="e">
        <f t="shared" ca="1" si="162"/>
        <v>#N/A</v>
      </c>
    </row>
    <row r="175" spans="1:180" x14ac:dyDescent="0.2">
      <c r="A175" t="str" cm="1">
        <f t="array" aca="1" ref="A175" ca="1">INDIRECT($A$67&amp;"!A"&amp;ROW(C175)+$B$65)</f>
        <v>[[102,17,17]]</v>
      </c>
      <c r="B175" cm="1">
        <f t="array" aca="1" ref="B175" ca="1">INDIRECT($A$67&amp;"!b"&amp;ROW(C175)+$B$65)</f>
        <v>102</v>
      </c>
      <c r="C175">
        <f t="shared" ca="1" si="159"/>
        <v>16</v>
      </c>
      <c r="D175">
        <f>best!D135</f>
        <v>16</v>
      </c>
      <c r="E175">
        <f t="shared" ca="1" si="210"/>
        <v>132</v>
      </c>
      <c r="F175">
        <f t="shared" ca="1" si="210"/>
        <v>132</v>
      </c>
      <c r="G175">
        <f t="shared" ca="1" si="210"/>
        <v>132</v>
      </c>
      <c r="H175">
        <f t="shared" ca="1" si="210"/>
        <v>124</v>
      </c>
      <c r="I175">
        <f t="shared" ca="1" si="210"/>
        <v>133</v>
      </c>
      <c r="J175">
        <f t="shared" ca="1" si="210"/>
        <v>132</v>
      </c>
      <c r="K175">
        <f t="shared" ca="1" si="210"/>
        <v>132</v>
      </c>
      <c r="L175">
        <f t="shared" ca="1" si="210"/>
        <v>132</v>
      </c>
      <c r="M175">
        <f t="shared" ca="1" si="210"/>
        <v>124</v>
      </c>
      <c r="N175">
        <f t="shared" ca="1" si="210"/>
        <v>133</v>
      </c>
      <c r="O175">
        <f t="shared" ca="1" si="210"/>
        <v>132</v>
      </c>
      <c r="P175">
        <f t="shared" ca="1" si="210"/>
        <v>132</v>
      </c>
      <c r="Q175">
        <f t="shared" ca="1" si="210"/>
        <v>132</v>
      </c>
      <c r="R175">
        <f t="shared" ca="1" si="210"/>
        <v>124</v>
      </c>
      <c r="S175">
        <f t="shared" ca="1" si="210"/>
        <v>133</v>
      </c>
      <c r="V175" cm="1">
        <f t="array" aca="1" ref="V175" ca="1">IF(ISNA(E175),,OFFSET(INDIRECT("'"&amp;V$67&amp;"'!d1"),E175-1,))</f>
        <v>18</v>
      </c>
      <c r="W175" cm="1">
        <f t="array" aca="1" ref="W175" ca="1">IF(ISNA(F175),,OFFSET(INDIRECT("'"&amp;W$67&amp;"'!d1"),F175-1,))</f>
        <v>18</v>
      </c>
      <c r="X175" cm="1">
        <f t="array" aca="1" ref="X175" ca="1">IF(ISNA(G175),,OFFSET(INDIRECT("'"&amp;X$67&amp;"'!d1"),G175-1,))</f>
        <v>17</v>
      </c>
      <c r="Y175" cm="1">
        <f t="array" aca="1" ref="Y175" ca="1">IF(ISNA(H175),,OFFSET(INDIRECT("'"&amp;Y$67&amp;"'!d1"),H175-1,))</f>
        <v>18</v>
      </c>
      <c r="Z175" cm="1">
        <f t="array" aca="1" ref="Z175" ca="1">IF(ISNA(I175),,OFFSET(INDIRECT("'"&amp;Z$67&amp;"'!d1"),I175-1,))</f>
        <v>17</v>
      </c>
      <c r="AA175" cm="1">
        <f t="array" aca="1" ref="AA175" ca="1">IF(ISNA(J175),,OFFSET(INDIRECT("'"&amp;AA$67&amp;"'!d1"),J175-1,))</f>
        <v>18</v>
      </c>
      <c r="AB175" cm="1">
        <f t="array" aca="1" ref="AB175" ca="1">IF(ISNA(K175),,OFFSET(INDIRECT("'"&amp;AB$67&amp;"'!d1"),K175-1,))</f>
        <v>18</v>
      </c>
      <c r="AC175" cm="1">
        <f t="array" aca="1" ref="AC175" ca="1">IF(ISNA(L175),,OFFSET(INDIRECT("'"&amp;AC$67&amp;"'!d1"),L175-1,))</f>
        <v>17</v>
      </c>
      <c r="AD175" cm="1">
        <f t="array" aca="1" ref="AD175" ca="1">IF(ISNA(M175),,OFFSET(INDIRECT("'"&amp;AD$67&amp;"'!d1"),M175-1,))</f>
        <v>18</v>
      </c>
      <c r="AE175" cm="1">
        <f t="array" aca="1" ref="AE175" ca="1">IF(ISNA(N175),,OFFSET(INDIRECT("'"&amp;AE$67&amp;"'!d1"),N175-1,))</f>
        <v>17</v>
      </c>
      <c r="AF175" cm="1">
        <f t="array" aca="1" ref="AF175" ca="1">IF(ISNA(O175),,OFFSET(INDIRECT("'"&amp;AF$67&amp;"'!d1"),O175-1,))</f>
        <v>18</v>
      </c>
      <c r="AG175" cm="1">
        <f t="array" aca="1" ref="AG175" ca="1">IF(ISNA(P175),,OFFSET(INDIRECT("'"&amp;AG$67&amp;"'!d1"),P175-1,))</f>
        <v>18</v>
      </c>
      <c r="AH175" cm="1">
        <f t="array" aca="1" ref="AH175" ca="1">IF(ISNA(Q175),,OFFSET(INDIRECT("'"&amp;AH$67&amp;"'!d1"),Q175-1,))</f>
        <v>17</v>
      </c>
      <c r="AI175" cm="1">
        <f t="array" aca="1" ref="AI175" ca="1">IF(ISNA(R175),,OFFSET(INDIRECT("'"&amp;AI$67&amp;"'!d1"),R175-1,))</f>
        <v>18</v>
      </c>
      <c r="AJ175" cm="1">
        <f t="array" aca="1" ref="AJ175" ca="1">IF(ISNA(S175),,OFFSET(INDIRECT("'"&amp;AJ$67&amp;"'!d1"),S175-1,))</f>
        <v>17</v>
      </c>
      <c r="AM175">
        <f t="shared" ca="1" si="169"/>
        <v>0</v>
      </c>
      <c r="AN175">
        <f t="shared" ca="1" si="169"/>
        <v>0</v>
      </c>
      <c r="AO175">
        <f t="shared" ca="1" si="169"/>
        <v>0</v>
      </c>
      <c r="AP175">
        <f t="shared" ca="1" si="169"/>
        <v>0</v>
      </c>
      <c r="AQ175">
        <f t="shared" ca="1" si="169"/>
        <v>0</v>
      </c>
      <c r="AR175">
        <f t="shared" ca="1" si="173"/>
        <v>0</v>
      </c>
      <c r="AS175">
        <f t="shared" ca="1" si="174"/>
        <v>0</v>
      </c>
      <c r="AT175">
        <f t="shared" ca="1" si="175"/>
        <v>0</v>
      </c>
      <c r="AU175">
        <f t="shared" ca="1" si="176"/>
        <v>0</v>
      </c>
      <c r="AV175">
        <f t="shared" ca="1" si="177"/>
        <v>0</v>
      </c>
      <c r="AW175">
        <f t="shared" ca="1" si="178"/>
        <v>0</v>
      </c>
      <c r="AX175">
        <f t="shared" ca="1" si="179"/>
        <v>0</v>
      </c>
      <c r="AY175">
        <f t="shared" ca="1" si="180"/>
        <v>0</v>
      </c>
      <c r="AZ175">
        <f t="shared" ca="1" si="181"/>
        <v>0</v>
      </c>
      <c r="BA175">
        <f t="shared" ca="1" si="182"/>
        <v>0</v>
      </c>
      <c r="BD175">
        <f t="shared" ca="1" si="211"/>
        <v>1</v>
      </c>
      <c r="BE175">
        <f t="shared" ca="1" si="211"/>
        <v>1</v>
      </c>
      <c r="BF175">
        <f t="shared" ca="1" si="211"/>
        <v>1</v>
      </c>
      <c r="BG175">
        <f t="shared" ca="1" si="211"/>
        <v>1</v>
      </c>
      <c r="BH175">
        <f t="shared" ca="1" si="211"/>
        <v>1</v>
      </c>
      <c r="BI175">
        <f t="shared" ca="1" si="213"/>
        <v>1</v>
      </c>
      <c r="BJ175">
        <f t="shared" ca="1" si="213"/>
        <v>1</v>
      </c>
      <c r="BK175">
        <f t="shared" ca="1" si="213"/>
        <v>1</v>
      </c>
      <c r="BL175">
        <f t="shared" ca="1" si="213"/>
        <v>1</v>
      </c>
      <c r="BM175">
        <f t="shared" ca="1" si="213"/>
        <v>1</v>
      </c>
      <c r="BN175">
        <f t="shared" ca="1" si="213"/>
        <v>1</v>
      </c>
      <c r="BO175">
        <f t="shared" ca="1" si="213"/>
        <v>1</v>
      </c>
      <c r="BP175">
        <f t="shared" ca="1" si="213"/>
        <v>1</v>
      </c>
      <c r="BQ175">
        <f t="shared" ca="1" si="213"/>
        <v>1</v>
      </c>
      <c r="BR175">
        <f t="shared" ca="1" si="213"/>
        <v>1</v>
      </c>
      <c r="BU175">
        <f t="shared" ca="1" si="212"/>
        <v>18</v>
      </c>
      <c r="BV175">
        <f t="shared" ca="1" si="212"/>
        <v>18</v>
      </c>
      <c r="BW175">
        <f t="shared" ca="1" si="212"/>
        <v>17</v>
      </c>
      <c r="BX175">
        <f t="shared" ca="1" si="212"/>
        <v>18</v>
      </c>
      <c r="BY175">
        <f t="shared" ca="1" si="212"/>
        <v>17</v>
      </c>
      <c r="BZ175">
        <f t="shared" ca="1" si="214"/>
        <v>18</v>
      </c>
      <c r="CA175">
        <f t="shared" ca="1" si="214"/>
        <v>18</v>
      </c>
      <c r="CB175">
        <f t="shared" ca="1" si="214"/>
        <v>17</v>
      </c>
      <c r="CC175">
        <f t="shared" ca="1" si="214"/>
        <v>18</v>
      </c>
      <c r="CD175">
        <f t="shared" ca="1" si="214"/>
        <v>17</v>
      </c>
      <c r="CE175">
        <f t="shared" ca="1" si="214"/>
        <v>18</v>
      </c>
      <c r="CF175">
        <f t="shared" ca="1" si="214"/>
        <v>18</v>
      </c>
      <c r="CG175">
        <f t="shared" ca="1" si="214"/>
        <v>17</v>
      </c>
      <c r="CH175">
        <f t="shared" ca="1" si="214"/>
        <v>18</v>
      </c>
      <c r="CI175">
        <f t="shared" ca="1" si="214"/>
        <v>17</v>
      </c>
      <c r="CL175">
        <f t="shared" ca="1" si="164"/>
        <v>0</v>
      </c>
      <c r="CM175">
        <f t="shared" ca="1" si="164"/>
        <v>0</v>
      </c>
      <c r="CN175">
        <f t="shared" ca="1" si="164"/>
        <v>0</v>
      </c>
      <c r="CO175">
        <f t="shared" ca="1" si="164"/>
        <v>0</v>
      </c>
      <c r="CP175">
        <f t="shared" ca="1" si="164"/>
        <v>0</v>
      </c>
      <c r="CQ175">
        <f t="shared" ca="1" si="165"/>
        <v>0</v>
      </c>
      <c r="CR175">
        <f t="shared" ca="1" si="166"/>
        <v>0</v>
      </c>
      <c r="CS175">
        <f t="shared" ca="1" si="167"/>
        <v>0</v>
      </c>
      <c r="CT175">
        <f t="shared" ca="1" si="167"/>
        <v>0</v>
      </c>
      <c r="CU175">
        <f t="shared" ca="1" si="167"/>
        <v>0</v>
      </c>
      <c r="CV175">
        <f t="shared" ca="1" si="170"/>
        <v>0</v>
      </c>
      <c r="CW175">
        <f t="shared" ca="1" si="171"/>
        <v>0</v>
      </c>
      <c r="CX175">
        <f t="shared" ca="1" si="172"/>
        <v>0</v>
      </c>
      <c r="CY175">
        <f t="shared" ca="1" si="172"/>
        <v>0</v>
      </c>
      <c r="CZ175">
        <f t="shared" ca="1" si="172"/>
        <v>0</v>
      </c>
      <c r="DC175" cm="1">
        <f t="array" aca="1" ref="DC175" ca="1">IF(BD175,OFFSET(INDIRECT("'"&amp;DT$67&amp;"'!f1"),E175-1,),"")</f>
        <v>3.6838858108967498</v>
      </c>
      <c r="DD175" cm="1">
        <f t="array" aca="1" ref="DD175" ca="1">IF(BE175,OFFSET(INDIRECT("'"&amp;DU$67&amp;"'!f1"),F175-1,),"")</f>
        <v>63.981425541453</v>
      </c>
      <c r="DE175" cm="1">
        <f t="array" aca="1" ref="DE175" ca="1">IF(BF175,OFFSET(INDIRECT("'"&amp;DV$67&amp;"'!f1"),G175-1,),"")</f>
        <v>21.6554932305589</v>
      </c>
      <c r="DF175" cm="1">
        <f t="array" aca="1" ref="DF175" ca="1">IF(BG175,OFFSET(INDIRECT("'"&amp;DW$67&amp;"'!f1"),H175-1,),"")</f>
        <v>197.45454984903299</v>
      </c>
      <c r="DG175" cm="1">
        <f t="array" aca="1" ref="DG175" ca="1">IF(BH175,OFFSET(INDIRECT("'"&amp;DX$67&amp;"'!f1"),I175-1,),"")</f>
        <v>20.794484109617699</v>
      </c>
      <c r="DH175" cm="1">
        <f t="array" aca="1" ref="DH175" ca="1">IF(BI175,OFFSET(INDIRECT("'"&amp;DY$67&amp;"'!f1"),J175-1,),"")</f>
        <v>3.6838858108967498</v>
      </c>
      <c r="DI175" cm="1">
        <f t="array" aca="1" ref="DI175" ca="1">IF(BJ175,OFFSET(INDIRECT("'"&amp;DZ$67&amp;"'!f1"),K175-1,),"")</f>
        <v>63.981425541453</v>
      </c>
      <c r="DJ175" cm="1">
        <f t="array" aca="1" ref="DJ175" ca="1">IF(BK175,OFFSET(INDIRECT("'"&amp;EA$67&amp;"'!f1"),L175-1,),"")</f>
        <v>21.6554932305589</v>
      </c>
      <c r="DK175" cm="1">
        <f t="array" aca="1" ref="DK175" ca="1">IF(BL175,OFFSET(INDIRECT("'"&amp;EB$67&amp;"'!f1"),M175-1,),"")</f>
        <v>197.45454984903299</v>
      </c>
      <c r="DL175" cm="1">
        <f t="array" aca="1" ref="DL175" ca="1">IF(BM175,OFFSET(INDIRECT("'"&amp;EC$67&amp;"'!f1"),N175-1,),"")</f>
        <v>20.794484109617699</v>
      </c>
      <c r="DM175" cm="1">
        <f t="array" aca="1" ref="DM175" ca="1">IF(BN175,OFFSET(INDIRECT("'"&amp;ED$67&amp;"'!f1"),O175-1,),"")</f>
        <v>3.6838858108967498</v>
      </c>
      <c r="DN175" cm="1">
        <f t="array" aca="1" ref="DN175" ca="1">IF(BO175,OFFSET(INDIRECT("'"&amp;EE$67&amp;"'!f1"),P175-1,),"")</f>
        <v>63.981425541453</v>
      </c>
      <c r="DO175" cm="1">
        <f t="array" aca="1" ref="DO175" ca="1">IF(BP175,OFFSET(INDIRECT("'"&amp;EF$67&amp;"'!f1"),Q175-1,),"")</f>
        <v>21.6554932305589</v>
      </c>
      <c r="DP175" cm="1">
        <f t="array" aca="1" ref="DP175" ca="1">IF(BQ175,OFFSET(INDIRECT("'"&amp;EG$67&amp;"'!f1"),R175-1,),"")</f>
        <v>197.45454984903299</v>
      </c>
      <c r="DQ175" cm="1">
        <f t="array" aca="1" ref="DQ175" ca="1">IF(BR175,OFFSET(INDIRECT("'"&amp;EH$67&amp;"'!f1"),S175-1,),"")</f>
        <v>20.794484109617699</v>
      </c>
      <c r="DT175" t="str" cm="1">
        <f t="array" aca="1" ref="DT175" ca="1">IF(CL175,OFFSET(INDIRECT("'"&amp;DT$67&amp;"'!f1"),E175-1,),"")</f>
        <v/>
      </c>
      <c r="DU175" t="str" cm="1">
        <f t="array" aca="1" ref="DU175" ca="1">IF(CM175,OFFSET(INDIRECT("'"&amp;DU$67&amp;"'!f1"),F175-1,),"")</f>
        <v/>
      </c>
      <c r="DV175" t="str" cm="1">
        <f t="array" aca="1" ref="DV175" ca="1">IF(CN175,OFFSET(INDIRECT("'"&amp;DV$67&amp;"'!f1"),G175-1,),"")</f>
        <v/>
      </c>
      <c r="DW175" t="str" cm="1">
        <f t="array" aca="1" ref="DW175" ca="1">IF(CO175,OFFSET(INDIRECT("'"&amp;DW$67&amp;"'!f1"),H175-1,),"")</f>
        <v/>
      </c>
      <c r="DX175" t="str" cm="1">
        <f t="array" aca="1" ref="DX175" ca="1">IF(CP175,OFFSET(INDIRECT("'"&amp;DX$67&amp;"'!f1"),I175-1,),"")</f>
        <v/>
      </c>
      <c r="DY175" t="str" cm="1">
        <f t="array" aca="1" ref="DY175" ca="1">IF(CQ175,OFFSET(INDIRECT("'"&amp;DY$67&amp;"'!f1"),J175-1,),"")</f>
        <v/>
      </c>
      <c r="DZ175" t="str" cm="1">
        <f t="array" aca="1" ref="DZ175" ca="1">IF(CR175,OFFSET(INDIRECT("'"&amp;DZ$67&amp;"'!f1"),K175-1,),"")</f>
        <v/>
      </c>
      <c r="EA175" t="str" cm="1">
        <f t="array" aca="1" ref="EA175" ca="1">IF(CS175,OFFSET(INDIRECT("'"&amp;EA$67&amp;"'!f1"),L175-1,),"")</f>
        <v/>
      </c>
      <c r="EB175" t="str" cm="1">
        <f t="array" aca="1" ref="EB175" ca="1">IF(CT175,OFFSET(INDIRECT("'"&amp;EB$67&amp;"'!f1"),M175-1,),"")</f>
        <v/>
      </c>
      <c r="EC175" t="str" cm="1">
        <f t="array" aca="1" ref="EC175" ca="1">IF(CU175,OFFSET(INDIRECT("'"&amp;EC$67&amp;"'!f1"),N175-1,),"")</f>
        <v/>
      </c>
      <c r="ED175" t="str" cm="1">
        <f t="array" aca="1" ref="ED175" ca="1">IF(CV175,OFFSET(INDIRECT("'"&amp;ED$67&amp;"'!f1"),O175-1,),"")</f>
        <v/>
      </c>
      <c r="EE175" t="str" cm="1">
        <f t="array" aca="1" ref="EE175" ca="1">IF(CW175,OFFSET(INDIRECT("'"&amp;EE$67&amp;"'!f1"),P175-1,),"")</f>
        <v/>
      </c>
      <c r="EF175" t="str" cm="1">
        <f t="array" aca="1" ref="EF175" ca="1">IF(CX175,OFFSET(INDIRECT("'"&amp;EF$67&amp;"'!f1"),Q175-1,),"")</f>
        <v/>
      </c>
      <c r="EG175" t="str" cm="1">
        <f t="array" aca="1" ref="EG175" ca="1">IF(CY175,OFFSET(INDIRECT("'"&amp;EG$67&amp;"'!f1"),R175-1,),"")</f>
        <v/>
      </c>
      <c r="EH175" t="str" cm="1">
        <f t="array" aca="1" ref="EH175" ca="1">IF(CZ175,OFFSET(INDIRECT("'"&amp;EH$67&amp;"'!f1"),S175-1,),"")</f>
        <v/>
      </c>
      <c r="EK175" cm="1">
        <f t="array" aca="1" ref="EK175" ca="1">IF(ISNA(E175),0,OFFSET(INDIRECT("'"&amp;EK$67&amp;"'!g1"),E175-1,)*CL175)</f>
        <v>0</v>
      </c>
      <c r="EL175" cm="1">
        <f t="array" aca="1" ref="EL175" ca="1">IF(ISNA(F175),0,OFFSET(INDIRECT("'"&amp;EL$67&amp;"'!g1"),F175-1,)*CM175)</f>
        <v>0</v>
      </c>
      <c r="EM175" cm="1">
        <f t="array" aca="1" ref="EM175" ca="1">IF(ISNA(G175),0,OFFSET(INDIRECT("'"&amp;EM$67&amp;"'!g1"),G175-1,)*CN175)</f>
        <v>0</v>
      </c>
      <c r="EN175" cm="1">
        <f t="array" aca="1" ref="EN175" ca="1">IF(ISNA(H175),0,OFFSET(INDIRECT("'"&amp;EN$67&amp;"'!g1"),H175-1,)*CO175)</f>
        <v>0</v>
      </c>
      <c r="EO175" cm="1">
        <f t="array" aca="1" ref="EO175" ca="1">IF(ISNA(I175),0,OFFSET(INDIRECT("'"&amp;EO$67&amp;"'!g1"),I175-1,)*CP175)</f>
        <v>0</v>
      </c>
      <c r="EP175" cm="1">
        <f t="array" aca="1" ref="EP175" ca="1">IF(ISNA(J175),0,OFFSET(INDIRECT("'"&amp;EP$67&amp;"'!g1"),J175-1,)*CQ175)</f>
        <v>0</v>
      </c>
      <c r="EQ175" cm="1">
        <f t="array" aca="1" ref="EQ175" ca="1">IF(ISNA(K175),0,OFFSET(INDIRECT("'"&amp;EQ$67&amp;"'!g1"),K175-1,)*CR175)</f>
        <v>0</v>
      </c>
      <c r="ER175" cm="1">
        <f t="array" aca="1" ref="ER175" ca="1">IF(ISNA(L175),0,OFFSET(INDIRECT("'"&amp;ER$67&amp;"'!g1"),L175-1,)*CS175)</f>
        <v>0</v>
      </c>
      <c r="ES175" cm="1">
        <f t="array" aca="1" ref="ES175" ca="1">IF(ISNA(M175),0,OFFSET(INDIRECT("'"&amp;ES$67&amp;"'!g1"),M175-1,)*CT175)</f>
        <v>0</v>
      </c>
      <c r="ET175" cm="1">
        <f t="array" aca="1" ref="ET175" ca="1">IF(ISNA(N175),0,OFFSET(INDIRECT("'"&amp;ET$67&amp;"'!g1"),N175-1,)*CU175)</f>
        <v>0</v>
      </c>
      <c r="EU175" cm="1">
        <f t="array" aca="1" ref="EU175" ca="1">IF(ISNA(O175),0,OFFSET(INDIRECT("'"&amp;EU$67&amp;"'!g1"),O175-1,)*CV175)</f>
        <v>0</v>
      </c>
      <c r="EV175" cm="1">
        <f t="array" aca="1" ref="EV175" ca="1">IF(ISNA(P175),0,OFFSET(INDIRECT("'"&amp;EV$67&amp;"'!g1"),P175-1,)*CW175)</f>
        <v>0</v>
      </c>
      <c r="EW175" cm="1">
        <f t="array" aca="1" ref="EW175" ca="1">IF(ISNA(Q175),0,OFFSET(INDIRECT("'"&amp;EW$67&amp;"'!g1"),Q175-1,)*CX175)</f>
        <v>0</v>
      </c>
      <c r="EX175" cm="1">
        <f t="array" aca="1" ref="EX175" ca="1">IF(ISNA(R175),0,OFFSET(INDIRECT("'"&amp;EX$67&amp;"'!g1"),R175-1,)*CY175)</f>
        <v>0</v>
      </c>
      <c r="EY175" cm="1">
        <f t="array" aca="1" ref="EY175" ca="1">IF(ISNA(S175),0,OFFSET(INDIRECT("'"&amp;EY$67&amp;"'!g1"),S175-1,)*CZ175)</f>
        <v>0</v>
      </c>
      <c r="FB175" s="10" cm="1">
        <f t="array" aca="1" ref="FB175" ca="1">IF(ISNA(E175),0,OFFSET(INDIRECT("'"&amp;EK$67&amp;"'!h1"),E175-1,))</f>
        <v>1</v>
      </c>
      <c r="FC175" s="10" cm="1">
        <f t="array" aca="1" ref="FC175" ca="1">IF(ISNA(F175),0,OFFSET(INDIRECT("'"&amp;EL$67&amp;"'!h1"),F175-1,))</f>
        <v>10000</v>
      </c>
      <c r="FD175" s="10" cm="1">
        <f t="array" aca="1" ref="FD175" ca="1">IF(ISNA(G175),0,OFFSET(INDIRECT("'"&amp;EM$67&amp;"'!h1"),G175-1,))</f>
        <v>10000</v>
      </c>
      <c r="FE175" s="10" cm="1">
        <f t="array" aca="1" ref="FE175" ca="1">IF(ISNA(H175),0,OFFSET(INDIRECT("'"&amp;EN$67&amp;"'!h1"),H175-1,))</f>
        <v>10000</v>
      </c>
      <c r="FF175" s="10" cm="1">
        <f t="array" aca="1" ref="FF175" ca="1">IF(ISNA(I175),0,OFFSET(INDIRECT("'"&amp;EO$67&amp;"'!h1"),I175-1,))</f>
        <v>10000</v>
      </c>
      <c r="FG175" s="10" cm="1">
        <f t="array" aca="1" ref="FG175" ca="1">IF(ISNA(J175),0,OFFSET(INDIRECT("'"&amp;EP$67&amp;"'!h1"),J175-1,))</f>
        <v>1</v>
      </c>
      <c r="FH175" s="10" cm="1">
        <f t="array" aca="1" ref="FH175" ca="1">IF(ISNA(K175),0,OFFSET(INDIRECT("'"&amp;EQ$67&amp;"'!h1"),K175-1,))</f>
        <v>10000</v>
      </c>
      <c r="FI175" s="10" cm="1">
        <f t="array" aca="1" ref="FI175" ca="1">IF(ISNA(L175),0,OFFSET(INDIRECT("'"&amp;ER$67&amp;"'!h1"),L175-1,))</f>
        <v>10000</v>
      </c>
      <c r="FJ175" s="10" cm="1">
        <f t="array" aca="1" ref="FJ175" ca="1">IF(ISNA(M175),0,OFFSET(INDIRECT("'"&amp;ES$67&amp;"'!h1"),M175-1,))</f>
        <v>10000</v>
      </c>
      <c r="FK175" s="10" cm="1">
        <f t="array" aca="1" ref="FK175" ca="1">IF(ISNA(N175),0,OFFSET(INDIRECT("'"&amp;ET$67&amp;"'!h1"),N175-1,))</f>
        <v>10000</v>
      </c>
      <c r="FL175" s="10" cm="1">
        <f t="array" aca="1" ref="FL175" ca="1">IF(ISNA(O175),0,OFFSET(INDIRECT("'"&amp;EU$67&amp;"'!h1"),O175-1,))</f>
        <v>1</v>
      </c>
      <c r="FM175" s="10" cm="1">
        <f t="array" aca="1" ref="FM175" ca="1">IF(ISNA(P175),0,OFFSET(INDIRECT("'"&amp;EV$67&amp;"'!h1"),P175-1,))</f>
        <v>10000</v>
      </c>
      <c r="FN175" s="10" cm="1">
        <f t="array" aca="1" ref="FN175" ca="1">IF(ISNA(Q175),0,OFFSET(INDIRECT("'"&amp;EW$67&amp;"'!h1"),Q175-1,))</f>
        <v>10000</v>
      </c>
      <c r="FO175" s="10" cm="1">
        <f t="array" aca="1" ref="FO175" ca="1">IF(ISNA(R175),0,OFFSET(INDIRECT("'"&amp;EX$67&amp;"'!h1"),R175-1,))</f>
        <v>10000</v>
      </c>
      <c r="FP175" s="10" cm="1">
        <f t="array" aca="1" ref="FP175" ca="1">IF(ISNA(S175),0,OFFSET(INDIRECT("'"&amp;EY$67&amp;"'!h1"),S175-1,))</f>
        <v>10000</v>
      </c>
      <c r="FQ175" s="10"/>
      <c r="FS175">
        <f t="shared" ca="1" si="160"/>
        <v>102</v>
      </c>
      <c r="FT175" t="e">
        <f t="shared" ca="1" si="207"/>
        <v>#N/A</v>
      </c>
      <c r="FU175" t="e">
        <f t="shared" ca="1" si="208"/>
        <v>#N/A</v>
      </c>
      <c r="FV175" t="e">
        <f t="shared" ca="1" si="209"/>
        <v>#N/A</v>
      </c>
      <c r="FW175" s="4" t="e">
        <f t="shared" ca="1" si="161"/>
        <v>#N/A</v>
      </c>
      <c r="FX175" s="5" t="e">
        <f t="shared" ca="1" si="162"/>
        <v>#N/A</v>
      </c>
    </row>
    <row r="176" spans="1:180" x14ac:dyDescent="0.2">
      <c r="A176" t="str" cm="1">
        <f t="array" aca="1" ref="A176" ca="1">INDIRECT($A$67&amp;"!A"&amp;ROW(C176)+$B$65)</f>
        <v>[[103,18,17]]</v>
      </c>
      <c r="B176" cm="1">
        <f t="array" aca="1" ref="B176" ca="1">INDIRECT($A$67&amp;"!b"&amp;ROW(C176)+$B$65)</f>
        <v>103</v>
      </c>
      <c r="C176">
        <f t="shared" ca="1" si="159"/>
        <v>16</v>
      </c>
      <c r="D176">
        <f>best!D136</f>
        <v>16</v>
      </c>
      <c r="E176">
        <f t="shared" ca="1" si="210"/>
        <v>133</v>
      </c>
      <c r="F176">
        <f t="shared" ca="1" si="210"/>
        <v>133</v>
      </c>
      <c r="G176">
        <f t="shared" ca="1" si="210"/>
        <v>133</v>
      </c>
      <c r="H176">
        <f t="shared" ca="1" si="210"/>
        <v>125</v>
      </c>
      <c r="I176">
        <f t="shared" ca="1" si="210"/>
        <v>134</v>
      </c>
      <c r="J176">
        <f t="shared" ca="1" si="210"/>
        <v>133</v>
      </c>
      <c r="K176">
        <f t="shared" ca="1" si="210"/>
        <v>133</v>
      </c>
      <c r="L176">
        <f t="shared" ca="1" si="210"/>
        <v>133</v>
      </c>
      <c r="M176">
        <f t="shared" ca="1" si="210"/>
        <v>125</v>
      </c>
      <c r="N176">
        <f t="shared" ca="1" si="210"/>
        <v>134</v>
      </c>
      <c r="O176">
        <f t="shared" ca="1" si="210"/>
        <v>133</v>
      </c>
      <c r="P176">
        <f t="shared" ca="1" si="210"/>
        <v>133</v>
      </c>
      <c r="Q176">
        <f t="shared" ca="1" si="210"/>
        <v>133</v>
      </c>
      <c r="R176">
        <f t="shared" ca="1" si="210"/>
        <v>125</v>
      </c>
      <c r="S176">
        <f t="shared" ca="1" si="210"/>
        <v>134</v>
      </c>
      <c r="V176" cm="1">
        <f t="array" aca="1" ref="V176" ca="1">IF(ISNA(E176),,OFFSET(INDIRECT("'"&amp;V$67&amp;"'!d1"),E176-1,))</f>
        <v>18</v>
      </c>
      <c r="W176" cm="1">
        <f t="array" aca="1" ref="W176" ca="1">IF(ISNA(F176),,OFFSET(INDIRECT("'"&amp;W$67&amp;"'!d1"),F176-1,))</f>
        <v>18</v>
      </c>
      <c r="X176" cm="1">
        <f t="array" aca="1" ref="X176" ca="1">IF(ISNA(G176),,OFFSET(INDIRECT("'"&amp;X$67&amp;"'!d1"),G176-1,))</f>
        <v>17</v>
      </c>
      <c r="Y176" cm="1">
        <f t="array" aca="1" ref="Y176" ca="1">IF(ISNA(H176),,OFFSET(INDIRECT("'"&amp;Y$67&amp;"'!d1"),H176-1,))</f>
        <v>19</v>
      </c>
      <c r="Z176" cm="1">
        <f t="array" aca="1" ref="Z176" ca="1">IF(ISNA(I176),,OFFSET(INDIRECT("'"&amp;Z$67&amp;"'!d1"),I176-1,))</f>
        <v>18</v>
      </c>
      <c r="AA176" cm="1">
        <f t="array" aca="1" ref="AA176" ca="1">IF(ISNA(J176),,OFFSET(INDIRECT("'"&amp;AA$67&amp;"'!d1"),J176-1,))</f>
        <v>18</v>
      </c>
      <c r="AB176" cm="1">
        <f t="array" aca="1" ref="AB176" ca="1">IF(ISNA(K176),,OFFSET(INDIRECT("'"&amp;AB$67&amp;"'!d1"),K176-1,))</f>
        <v>18</v>
      </c>
      <c r="AC176" cm="1">
        <f t="array" aca="1" ref="AC176" ca="1">IF(ISNA(L176),,OFFSET(INDIRECT("'"&amp;AC$67&amp;"'!d1"),L176-1,))</f>
        <v>17</v>
      </c>
      <c r="AD176" cm="1">
        <f t="array" aca="1" ref="AD176" ca="1">IF(ISNA(M176),,OFFSET(INDIRECT("'"&amp;AD$67&amp;"'!d1"),M176-1,))</f>
        <v>19</v>
      </c>
      <c r="AE176" cm="1">
        <f t="array" aca="1" ref="AE176" ca="1">IF(ISNA(N176),,OFFSET(INDIRECT("'"&amp;AE$67&amp;"'!d1"),N176-1,))</f>
        <v>18</v>
      </c>
      <c r="AF176" cm="1">
        <f t="array" aca="1" ref="AF176" ca="1">IF(ISNA(O176),,OFFSET(INDIRECT("'"&amp;AF$67&amp;"'!d1"),O176-1,))</f>
        <v>18</v>
      </c>
      <c r="AG176" cm="1">
        <f t="array" aca="1" ref="AG176" ca="1">IF(ISNA(P176),,OFFSET(INDIRECT("'"&amp;AG$67&amp;"'!d1"),P176-1,))</f>
        <v>18</v>
      </c>
      <c r="AH176" cm="1">
        <f t="array" aca="1" ref="AH176" ca="1">IF(ISNA(Q176),,OFFSET(INDIRECT("'"&amp;AH$67&amp;"'!d1"),Q176-1,))</f>
        <v>17</v>
      </c>
      <c r="AI176" cm="1">
        <f t="array" aca="1" ref="AI176" ca="1">IF(ISNA(R176),,OFFSET(INDIRECT("'"&amp;AI$67&amp;"'!d1"),R176-1,))</f>
        <v>19</v>
      </c>
      <c r="AJ176" cm="1">
        <f t="array" aca="1" ref="AJ176" ca="1">IF(ISNA(S176),,OFFSET(INDIRECT("'"&amp;AJ$67&amp;"'!d1"),S176-1,))</f>
        <v>18</v>
      </c>
      <c r="AM176">
        <f t="shared" ca="1" si="169"/>
        <v>0</v>
      </c>
      <c r="AN176">
        <f t="shared" ca="1" si="169"/>
        <v>0</v>
      </c>
      <c r="AO176">
        <f t="shared" ca="1" si="169"/>
        <v>0</v>
      </c>
      <c r="AP176">
        <f t="shared" ca="1" si="169"/>
        <v>0</v>
      </c>
      <c r="AQ176">
        <f t="shared" ca="1" si="169"/>
        <v>0</v>
      </c>
      <c r="AR176">
        <f t="shared" ca="1" si="173"/>
        <v>0</v>
      </c>
      <c r="AS176">
        <f t="shared" ca="1" si="174"/>
        <v>0</v>
      </c>
      <c r="AT176">
        <f t="shared" ca="1" si="175"/>
        <v>0</v>
      </c>
      <c r="AU176">
        <f t="shared" ca="1" si="176"/>
        <v>0</v>
      </c>
      <c r="AV176">
        <f t="shared" ca="1" si="177"/>
        <v>0</v>
      </c>
      <c r="AW176">
        <f t="shared" ca="1" si="178"/>
        <v>0</v>
      </c>
      <c r="AX176">
        <f t="shared" ca="1" si="179"/>
        <v>0</v>
      </c>
      <c r="AY176">
        <f t="shared" ca="1" si="180"/>
        <v>0</v>
      </c>
      <c r="AZ176">
        <f t="shared" ca="1" si="181"/>
        <v>0</v>
      </c>
      <c r="BA176">
        <f t="shared" ca="1" si="182"/>
        <v>0</v>
      </c>
      <c r="BD176">
        <f t="shared" ca="1" si="211"/>
        <v>1</v>
      </c>
      <c r="BE176">
        <f t="shared" ca="1" si="211"/>
        <v>1</v>
      </c>
      <c r="BF176">
        <f t="shared" ca="1" si="211"/>
        <v>1</v>
      </c>
      <c r="BG176">
        <f t="shared" ca="1" si="211"/>
        <v>1</v>
      </c>
      <c r="BH176">
        <f t="shared" ca="1" si="211"/>
        <v>1</v>
      </c>
      <c r="BI176">
        <f t="shared" ca="1" si="213"/>
        <v>1</v>
      </c>
      <c r="BJ176">
        <f t="shared" ca="1" si="213"/>
        <v>1</v>
      </c>
      <c r="BK176">
        <f t="shared" ca="1" si="213"/>
        <v>1</v>
      </c>
      <c r="BL176">
        <f t="shared" ca="1" si="213"/>
        <v>1</v>
      </c>
      <c r="BM176">
        <f t="shared" ca="1" si="213"/>
        <v>1</v>
      </c>
      <c r="BN176">
        <f t="shared" ca="1" si="213"/>
        <v>1</v>
      </c>
      <c r="BO176">
        <f t="shared" ca="1" si="213"/>
        <v>1</v>
      </c>
      <c r="BP176">
        <f t="shared" ca="1" si="213"/>
        <v>1</v>
      </c>
      <c r="BQ176">
        <f t="shared" ca="1" si="213"/>
        <v>1</v>
      </c>
      <c r="BR176">
        <f t="shared" ca="1" si="213"/>
        <v>1</v>
      </c>
      <c r="BU176">
        <f t="shared" ca="1" si="212"/>
        <v>18</v>
      </c>
      <c r="BV176">
        <f t="shared" ca="1" si="212"/>
        <v>18</v>
      </c>
      <c r="BW176">
        <f t="shared" ca="1" si="212"/>
        <v>17</v>
      </c>
      <c r="BX176">
        <f t="shared" ca="1" si="212"/>
        <v>19</v>
      </c>
      <c r="BY176">
        <f t="shared" ca="1" si="212"/>
        <v>18</v>
      </c>
      <c r="BZ176">
        <f t="shared" ca="1" si="214"/>
        <v>18</v>
      </c>
      <c r="CA176">
        <f t="shared" ca="1" si="214"/>
        <v>18</v>
      </c>
      <c r="CB176">
        <f t="shared" ca="1" si="214"/>
        <v>17</v>
      </c>
      <c r="CC176">
        <f t="shared" ca="1" si="214"/>
        <v>19</v>
      </c>
      <c r="CD176">
        <f t="shared" ca="1" si="214"/>
        <v>18</v>
      </c>
      <c r="CE176">
        <f t="shared" ca="1" si="214"/>
        <v>18</v>
      </c>
      <c r="CF176">
        <f t="shared" ca="1" si="214"/>
        <v>18</v>
      </c>
      <c r="CG176">
        <f t="shared" ca="1" si="214"/>
        <v>17</v>
      </c>
      <c r="CH176">
        <f t="shared" ca="1" si="214"/>
        <v>19</v>
      </c>
      <c r="CI176">
        <f t="shared" ca="1" si="214"/>
        <v>18</v>
      </c>
      <c r="CL176">
        <f t="shared" ca="1" si="164"/>
        <v>0</v>
      </c>
      <c r="CM176">
        <f t="shared" ca="1" si="164"/>
        <v>0</v>
      </c>
      <c r="CN176">
        <f t="shared" ca="1" si="164"/>
        <v>0</v>
      </c>
      <c r="CO176">
        <f t="shared" ca="1" si="164"/>
        <v>0</v>
      </c>
      <c r="CP176">
        <f t="shared" ca="1" si="164"/>
        <v>0</v>
      </c>
      <c r="CQ176">
        <f t="shared" ca="1" si="165"/>
        <v>0</v>
      </c>
      <c r="CR176">
        <f t="shared" ca="1" si="166"/>
        <v>0</v>
      </c>
      <c r="CS176">
        <f t="shared" ca="1" si="167"/>
        <v>0</v>
      </c>
      <c r="CT176">
        <f t="shared" ca="1" si="167"/>
        <v>0</v>
      </c>
      <c r="CU176">
        <f t="shared" ca="1" si="167"/>
        <v>0</v>
      </c>
      <c r="CV176">
        <f t="shared" ca="1" si="170"/>
        <v>0</v>
      </c>
      <c r="CW176">
        <f t="shared" ca="1" si="171"/>
        <v>0</v>
      </c>
      <c r="CX176">
        <f t="shared" ca="1" si="172"/>
        <v>0</v>
      </c>
      <c r="CY176">
        <f t="shared" ca="1" si="172"/>
        <v>0</v>
      </c>
      <c r="CZ176">
        <f t="shared" ca="1" si="172"/>
        <v>0</v>
      </c>
      <c r="DC176" cm="1">
        <f t="array" aca="1" ref="DC176" ca="1">IF(BD176,OFFSET(INDIRECT("'"&amp;DT$67&amp;"'!f1"),E176-1,),"")</f>
        <v>3.75540733896195</v>
      </c>
      <c r="DD176" cm="1">
        <f t="array" aca="1" ref="DD176" ca="1">IF(BE176,OFFSET(INDIRECT("'"&amp;DU$67&amp;"'!f1"),F176-1,),"")</f>
        <v>67.381224003620403</v>
      </c>
      <c r="DE176" cm="1">
        <f t="array" aca="1" ref="DE176" ca="1">IF(BF176,OFFSET(INDIRECT("'"&amp;DV$67&amp;"'!f1"),G176-1,),"")</f>
        <v>22.560914619825699</v>
      </c>
      <c r="DF176" cm="1">
        <f t="array" aca="1" ref="DF176" ca="1">IF(BG176,OFFSET(INDIRECT("'"&amp;DW$67&amp;"'!f1"),H176-1,),"")</f>
        <v>202.49496075510899</v>
      </c>
      <c r="DG176" cm="1">
        <f t="array" aca="1" ref="DG176" ca="1">IF(BH176,OFFSET(INDIRECT("'"&amp;DX$67&amp;"'!f1"),I176-1,),"")</f>
        <v>22.2108181053772</v>
      </c>
      <c r="DH176" cm="1">
        <f t="array" aca="1" ref="DH176" ca="1">IF(BI176,OFFSET(INDIRECT("'"&amp;DY$67&amp;"'!f1"),J176-1,),"")</f>
        <v>3.75540733896195</v>
      </c>
      <c r="DI176" cm="1">
        <f t="array" aca="1" ref="DI176" ca="1">IF(BJ176,OFFSET(INDIRECT("'"&amp;DZ$67&amp;"'!f1"),K176-1,),"")</f>
        <v>67.381224003620403</v>
      </c>
      <c r="DJ176" cm="1">
        <f t="array" aca="1" ref="DJ176" ca="1">IF(BK176,OFFSET(INDIRECT("'"&amp;EA$67&amp;"'!f1"),L176-1,),"")</f>
        <v>22.560914619825699</v>
      </c>
      <c r="DK176" cm="1">
        <f t="array" aca="1" ref="DK176" ca="1">IF(BL176,OFFSET(INDIRECT("'"&amp;EB$67&amp;"'!f1"),M176-1,),"")</f>
        <v>202.49496075510899</v>
      </c>
      <c r="DL176" cm="1">
        <f t="array" aca="1" ref="DL176" ca="1">IF(BM176,OFFSET(INDIRECT("'"&amp;EC$67&amp;"'!f1"),N176-1,),"")</f>
        <v>22.2108181053772</v>
      </c>
      <c r="DM176" cm="1">
        <f t="array" aca="1" ref="DM176" ca="1">IF(BN176,OFFSET(INDIRECT("'"&amp;ED$67&amp;"'!f1"),O176-1,),"")</f>
        <v>3.75540733896195</v>
      </c>
      <c r="DN176" cm="1">
        <f t="array" aca="1" ref="DN176" ca="1">IF(BO176,OFFSET(INDIRECT("'"&amp;EE$67&amp;"'!f1"),P176-1,),"")</f>
        <v>67.381224003620403</v>
      </c>
      <c r="DO176" cm="1">
        <f t="array" aca="1" ref="DO176" ca="1">IF(BP176,OFFSET(INDIRECT("'"&amp;EF$67&amp;"'!f1"),Q176-1,),"")</f>
        <v>22.560914619825699</v>
      </c>
      <c r="DP176" cm="1">
        <f t="array" aca="1" ref="DP176" ca="1">IF(BQ176,OFFSET(INDIRECT("'"&amp;EG$67&amp;"'!f1"),R176-1,),"")</f>
        <v>202.49496075510899</v>
      </c>
      <c r="DQ176" cm="1">
        <f t="array" aca="1" ref="DQ176" ca="1">IF(BR176,OFFSET(INDIRECT("'"&amp;EH$67&amp;"'!f1"),S176-1,),"")</f>
        <v>22.2108181053772</v>
      </c>
      <c r="DT176" t="str" cm="1">
        <f t="array" aca="1" ref="DT176" ca="1">IF(CL176,OFFSET(INDIRECT("'"&amp;DT$67&amp;"'!f1"),E176-1,),"")</f>
        <v/>
      </c>
      <c r="DU176" t="str" cm="1">
        <f t="array" aca="1" ref="DU176" ca="1">IF(CM176,OFFSET(INDIRECT("'"&amp;DU$67&amp;"'!f1"),F176-1,),"")</f>
        <v/>
      </c>
      <c r="DV176" t="str" cm="1">
        <f t="array" aca="1" ref="DV176" ca="1">IF(CN176,OFFSET(INDIRECT("'"&amp;DV$67&amp;"'!f1"),G176-1,),"")</f>
        <v/>
      </c>
      <c r="DW176" t="str" cm="1">
        <f t="array" aca="1" ref="DW176" ca="1">IF(CO176,OFFSET(INDIRECT("'"&amp;DW$67&amp;"'!f1"),H176-1,),"")</f>
        <v/>
      </c>
      <c r="DX176" t="str" cm="1">
        <f t="array" aca="1" ref="DX176" ca="1">IF(CP176,OFFSET(INDIRECT("'"&amp;DX$67&amp;"'!f1"),I176-1,),"")</f>
        <v/>
      </c>
      <c r="DY176" t="str" cm="1">
        <f t="array" aca="1" ref="DY176" ca="1">IF(CQ176,OFFSET(INDIRECT("'"&amp;DY$67&amp;"'!f1"),J176-1,),"")</f>
        <v/>
      </c>
      <c r="DZ176" t="str" cm="1">
        <f t="array" aca="1" ref="DZ176" ca="1">IF(CR176,OFFSET(INDIRECT("'"&amp;DZ$67&amp;"'!f1"),K176-1,),"")</f>
        <v/>
      </c>
      <c r="EA176" t="str" cm="1">
        <f t="array" aca="1" ref="EA176" ca="1">IF(CS176,OFFSET(INDIRECT("'"&amp;EA$67&amp;"'!f1"),L176-1,),"")</f>
        <v/>
      </c>
      <c r="EB176" t="str" cm="1">
        <f t="array" aca="1" ref="EB176" ca="1">IF(CT176,OFFSET(INDIRECT("'"&amp;EB$67&amp;"'!f1"),M176-1,),"")</f>
        <v/>
      </c>
      <c r="EC176" t="str" cm="1">
        <f t="array" aca="1" ref="EC176" ca="1">IF(CU176,OFFSET(INDIRECT("'"&amp;EC$67&amp;"'!f1"),N176-1,),"")</f>
        <v/>
      </c>
      <c r="ED176" t="str" cm="1">
        <f t="array" aca="1" ref="ED176" ca="1">IF(CV176,OFFSET(INDIRECT("'"&amp;ED$67&amp;"'!f1"),O176-1,),"")</f>
        <v/>
      </c>
      <c r="EE176" t="str" cm="1">
        <f t="array" aca="1" ref="EE176" ca="1">IF(CW176,OFFSET(INDIRECT("'"&amp;EE$67&amp;"'!f1"),P176-1,),"")</f>
        <v/>
      </c>
      <c r="EF176" t="str" cm="1">
        <f t="array" aca="1" ref="EF176" ca="1">IF(CX176,OFFSET(INDIRECT("'"&amp;EF$67&amp;"'!f1"),Q176-1,),"")</f>
        <v/>
      </c>
      <c r="EG176" t="str" cm="1">
        <f t="array" aca="1" ref="EG176" ca="1">IF(CY176,OFFSET(INDIRECT("'"&amp;EG$67&amp;"'!f1"),R176-1,),"")</f>
        <v/>
      </c>
      <c r="EH176" t="str" cm="1">
        <f t="array" aca="1" ref="EH176" ca="1">IF(CZ176,OFFSET(INDIRECT("'"&amp;EH$67&amp;"'!f1"),S176-1,),"")</f>
        <v/>
      </c>
      <c r="EK176" cm="1">
        <f t="array" aca="1" ref="EK176" ca="1">IF(ISNA(E176),0,OFFSET(INDIRECT("'"&amp;EK$67&amp;"'!g1"),E176-1,)*CL176)</f>
        <v>0</v>
      </c>
      <c r="EL176" cm="1">
        <f t="array" aca="1" ref="EL176" ca="1">IF(ISNA(F176),0,OFFSET(INDIRECT("'"&amp;EL$67&amp;"'!g1"),F176-1,)*CM176)</f>
        <v>0</v>
      </c>
      <c r="EM176" cm="1">
        <f t="array" aca="1" ref="EM176" ca="1">IF(ISNA(G176),0,OFFSET(INDIRECT("'"&amp;EM$67&amp;"'!g1"),G176-1,)*CN176)</f>
        <v>0</v>
      </c>
      <c r="EN176" cm="1">
        <f t="array" aca="1" ref="EN176" ca="1">IF(ISNA(H176),0,OFFSET(INDIRECT("'"&amp;EN$67&amp;"'!g1"),H176-1,)*CO176)</f>
        <v>0</v>
      </c>
      <c r="EO176" cm="1">
        <f t="array" aca="1" ref="EO176" ca="1">IF(ISNA(I176),0,OFFSET(INDIRECT("'"&amp;EO$67&amp;"'!g1"),I176-1,)*CP176)</f>
        <v>0</v>
      </c>
      <c r="EP176" cm="1">
        <f t="array" aca="1" ref="EP176" ca="1">IF(ISNA(J176),0,OFFSET(INDIRECT("'"&amp;EP$67&amp;"'!g1"),J176-1,)*CQ176)</f>
        <v>0</v>
      </c>
      <c r="EQ176" cm="1">
        <f t="array" aca="1" ref="EQ176" ca="1">IF(ISNA(K176),0,OFFSET(INDIRECT("'"&amp;EQ$67&amp;"'!g1"),K176-1,)*CR176)</f>
        <v>0</v>
      </c>
      <c r="ER176" cm="1">
        <f t="array" aca="1" ref="ER176" ca="1">IF(ISNA(L176),0,OFFSET(INDIRECT("'"&amp;ER$67&amp;"'!g1"),L176-1,)*CS176)</f>
        <v>0</v>
      </c>
      <c r="ES176" cm="1">
        <f t="array" aca="1" ref="ES176" ca="1">IF(ISNA(M176),0,OFFSET(INDIRECT("'"&amp;ES$67&amp;"'!g1"),M176-1,)*CT176)</f>
        <v>0</v>
      </c>
      <c r="ET176" cm="1">
        <f t="array" aca="1" ref="ET176" ca="1">IF(ISNA(N176),0,OFFSET(INDIRECT("'"&amp;ET$67&amp;"'!g1"),N176-1,)*CU176)</f>
        <v>0</v>
      </c>
      <c r="EU176" cm="1">
        <f t="array" aca="1" ref="EU176" ca="1">IF(ISNA(O176),0,OFFSET(INDIRECT("'"&amp;EU$67&amp;"'!g1"),O176-1,)*CV176)</f>
        <v>0</v>
      </c>
      <c r="EV176" cm="1">
        <f t="array" aca="1" ref="EV176" ca="1">IF(ISNA(P176),0,OFFSET(INDIRECT("'"&amp;EV$67&amp;"'!g1"),P176-1,)*CW176)</f>
        <v>0</v>
      </c>
      <c r="EW176" cm="1">
        <f t="array" aca="1" ref="EW176" ca="1">IF(ISNA(Q176),0,OFFSET(INDIRECT("'"&amp;EW$67&amp;"'!g1"),Q176-1,)*CX176)</f>
        <v>0</v>
      </c>
      <c r="EX176" cm="1">
        <f t="array" aca="1" ref="EX176" ca="1">IF(ISNA(R176),0,OFFSET(INDIRECT("'"&amp;EX$67&amp;"'!g1"),R176-1,)*CY176)</f>
        <v>0</v>
      </c>
      <c r="EY176" cm="1">
        <f t="array" aca="1" ref="EY176" ca="1">IF(ISNA(S176),0,OFFSET(INDIRECT("'"&amp;EY$67&amp;"'!g1"),S176-1,)*CZ176)</f>
        <v>0</v>
      </c>
      <c r="FB176" s="10" cm="1">
        <f t="array" aca="1" ref="FB176" ca="1">IF(ISNA(E176),0,OFFSET(INDIRECT("'"&amp;EK$67&amp;"'!h1"),E176-1,))</f>
        <v>1</v>
      </c>
      <c r="FC176" s="10" cm="1">
        <f t="array" aca="1" ref="FC176" ca="1">IF(ISNA(F176),0,OFFSET(INDIRECT("'"&amp;EL$67&amp;"'!h1"),F176-1,))</f>
        <v>10000</v>
      </c>
      <c r="FD176" s="10" cm="1">
        <f t="array" aca="1" ref="FD176" ca="1">IF(ISNA(G176),0,OFFSET(INDIRECT("'"&amp;EM$67&amp;"'!h1"),G176-1,))</f>
        <v>10000</v>
      </c>
      <c r="FE176" s="10" cm="1">
        <f t="array" aca="1" ref="FE176" ca="1">IF(ISNA(H176),0,OFFSET(INDIRECT("'"&amp;EN$67&amp;"'!h1"),H176-1,))</f>
        <v>10000</v>
      </c>
      <c r="FF176" s="10" cm="1">
        <f t="array" aca="1" ref="FF176" ca="1">IF(ISNA(I176),0,OFFSET(INDIRECT("'"&amp;EO$67&amp;"'!h1"),I176-1,))</f>
        <v>10000</v>
      </c>
      <c r="FG176" s="10" cm="1">
        <f t="array" aca="1" ref="FG176" ca="1">IF(ISNA(J176),0,OFFSET(INDIRECT("'"&amp;EP$67&amp;"'!h1"),J176-1,))</f>
        <v>1</v>
      </c>
      <c r="FH176" s="10" cm="1">
        <f t="array" aca="1" ref="FH176" ca="1">IF(ISNA(K176),0,OFFSET(INDIRECT("'"&amp;EQ$67&amp;"'!h1"),K176-1,))</f>
        <v>10000</v>
      </c>
      <c r="FI176" s="10" cm="1">
        <f t="array" aca="1" ref="FI176" ca="1">IF(ISNA(L176),0,OFFSET(INDIRECT("'"&amp;ER$67&amp;"'!h1"),L176-1,))</f>
        <v>10000</v>
      </c>
      <c r="FJ176" s="10" cm="1">
        <f t="array" aca="1" ref="FJ176" ca="1">IF(ISNA(M176),0,OFFSET(INDIRECT("'"&amp;ES$67&amp;"'!h1"),M176-1,))</f>
        <v>10000</v>
      </c>
      <c r="FK176" s="10" cm="1">
        <f t="array" aca="1" ref="FK176" ca="1">IF(ISNA(N176),0,OFFSET(INDIRECT("'"&amp;ET$67&amp;"'!h1"),N176-1,))</f>
        <v>10000</v>
      </c>
      <c r="FL176" s="10" cm="1">
        <f t="array" aca="1" ref="FL176" ca="1">IF(ISNA(O176),0,OFFSET(INDIRECT("'"&amp;EU$67&amp;"'!h1"),O176-1,))</f>
        <v>1</v>
      </c>
      <c r="FM176" s="10" cm="1">
        <f t="array" aca="1" ref="FM176" ca="1">IF(ISNA(P176),0,OFFSET(INDIRECT("'"&amp;EV$67&amp;"'!h1"),P176-1,))</f>
        <v>10000</v>
      </c>
      <c r="FN176" s="10" cm="1">
        <f t="array" aca="1" ref="FN176" ca="1">IF(ISNA(Q176),0,OFFSET(INDIRECT("'"&amp;EW$67&amp;"'!h1"),Q176-1,))</f>
        <v>10000</v>
      </c>
      <c r="FO176" s="10" cm="1">
        <f t="array" aca="1" ref="FO176" ca="1">IF(ISNA(R176),0,OFFSET(INDIRECT("'"&amp;EX$67&amp;"'!h1"),R176-1,))</f>
        <v>10000</v>
      </c>
      <c r="FP176" s="10" cm="1">
        <f t="array" aca="1" ref="FP176" ca="1">IF(ISNA(S176),0,OFFSET(INDIRECT("'"&amp;EY$67&amp;"'!h1"),S176-1,))</f>
        <v>10000</v>
      </c>
      <c r="FQ176" s="10"/>
      <c r="FS176">
        <f t="shared" ca="1" si="160"/>
        <v>103</v>
      </c>
      <c r="FT176" t="e">
        <f t="shared" ca="1" si="207"/>
        <v>#N/A</v>
      </c>
      <c r="FU176" t="e">
        <f t="shared" ca="1" si="208"/>
        <v>#N/A</v>
      </c>
      <c r="FV176" t="e">
        <f t="shared" ca="1" si="209"/>
        <v>#N/A</v>
      </c>
      <c r="FW176" s="4" t="e">
        <f t="shared" ca="1" si="161"/>
        <v>#N/A</v>
      </c>
      <c r="FX176" s="5" t="e">
        <f t="shared" ca="1" si="162"/>
        <v>#N/A</v>
      </c>
    </row>
    <row r="177" spans="1:180" x14ac:dyDescent="0.2">
      <c r="A177" t="str" cm="1">
        <f t="array" aca="1" ref="A177" ca="1">INDIRECT($A$67&amp;"!A"&amp;ROW(C177)+$B$65)</f>
        <v>[[104,12,19]]</v>
      </c>
      <c r="B177" cm="1">
        <f t="array" aca="1" ref="B177" ca="1">INDIRECT($A$67&amp;"!b"&amp;ROW(C177)+$B$65)</f>
        <v>104</v>
      </c>
      <c r="C177">
        <f t="shared" ca="1" si="159"/>
        <v>19</v>
      </c>
      <c r="D177">
        <f>best!D137</f>
        <v>19</v>
      </c>
      <c r="E177">
        <f t="shared" ca="1" si="210"/>
        <v>134</v>
      </c>
      <c r="F177">
        <f t="shared" ca="1" si="210"/>
        <v>134</v>
      </c>
      <c r="G177">
        <f t="shared" ca="1" si="210"/>
        <v>134</v>
      </c>
      <c r="H177">
        <f t="shared" ca="1" si="210"/>
        <v>126</v>
      </c>
      <c r="I177">
        <f t="shared" ca="1" si="210"/>
        <v>135</v>
      </c>
      <c r="J177">
        <f t="shared" ca="1" si="210"/>
        <v>134</v>
      </c>
      <c r="K177">
        <f t="shared" ca="1" si="210"/>
        <v>134</v>
      </c>
      <c r="L177">
        <f t="shared" ca="1" si="210"/>
        <v>134</v>
      </c>
      <c r="M177">
        <f t="shared" ca="1" si="210"/>
        <v>126</v>
      </c>
      <c r="N177">
        <f t="shared" ca="1" si="210"/>
        <v>135</v>
      </c>
      <c r="O177">
        <f t="shared" ca="1" si="210"/>
        <v>134</v>
      </c>
      <c r="P177">
        <f t="shared" ca="1" si="210"/>
        <v>134</v>
      </c>
      <c r="Q177">
        <f t="shared" ca="1" si="210"/>
        <v>134</v>
      </c>
      <c r="R177">
        <f t="shared" ca="1" si="210"/>
        <v>126</v>
      </c>
      <c r="S177">
        <f t="shared" ca="1" si="210"/>
        <v>135</v>
      </c>
      <c r="V177" cm="1">
        <f t="array" aca="1" ref="V177" ca="1">IF(ISNA(E177),,OFFSET(INDIRECT("'"&amp;V$67&amp;"'!d1"),E177-1,))</f>
        <v>20</v>
      </c>
      <c r="W177" cm="1">
        <f t="array" aca="1" ref="W177" ca="1">IF(ISNA(F177),,OFFSET(INDIRECT("'"&amp;W$67&amp;"'!d1"),F177-1,))</f>
        <v>22</v>
      </c>
      <c r="X177" cm="1">
        <f t="array" aca="1" ref="X177" ca="1">IF(ISNA(G177),,OFFSET(INDIRECT("'"&amp;X$67&amp;"'!d1"),G177-1,))</f>
        <v>19</v>
      </c>
      <c r="Y177" cm="1">
        <f t="array" aca="1" ref="Y177" ca="1">IF(ISNA(H177),,OFFSET(INDIRECT("'"&amp;Y$67&amp;"'!d1"),H177-1,))</f>
        <v>20</v>
      </c>
      <c r="Z177" cm="1">
        <f t="array" aca="1" ref="Z177" ca="1">IF(ISNA(I177),,OFFSET(INDIRECT("'"&amp;Z$67&amp;"'!d1"),I177-1,))</f>
        <v>20</v>
      </c>
      <c r="AA177" cm="1">
        <f t="array" aca="1" ref="AA177" ca="1">IF(ISNA(J177),,OFFSET(INDIRECT("'"&amp;AA$67&amp;"'!d1"),J177-1,))</f>
        <v>20</v>
      </c>
      <c r="AB177" cm="1">
        <f t="array" aca="1" ref="AB177" ca="1">IF(ISNA(K177),,OFFSET(INDIRECT("'"&amp;AB$67&amp;"'!d1"),K177-1,))</f>
        <v>22</v>
      </c>
      <c r="AC177" cm="1">
        <f t="array" aca="1" ref="AC177" ca="1">IF(ISNA(L177),,OFFSET(INDIRECT("'"&amp;AC$67&amp;"'!d1"),L177-1,))</f>
        <v>19</v>
      </c>
      <c r="AD177" cm="1">
        <f t="array" aca="1" ref="AD177" ca="1">IF(ISNA(M177),,OFFSET(INDIRECT("'"&amp;AD$67&amp;"'!d1"),M177-1,))</f>
        <v>20</v>
      </c>
      <c r="AE177" cm="1">
        <f t="array" aca="1" ref="AE177" ca="1">IF(ISNA(N177),,OFFSET(INDIRECT("'"&amp;AE$67&amp;"'!d1"),N177-1,))</f>
        <v>20</v>
      </c>
      <c r="AF177" cm="1">
        <f t="array" aca="1" ref="AF177" ca="1">IF(ISNA(O177),,OFFSET(INDIRECT("'"&amp;AF$67&amp;"'!d1"),O177-1,))</f>
        <v>20</v>
      </c>
      <c r="AG177" cm="1">
        <f t="array" aca="1" ref="AG177" ca="1">IF(ISNA(P177),,OFFSET(INDIRECT("'"&amp;AG$67&amp;"'!d1"),P177-1,))</f>
        <v>22</v>
      </c>
      <c r="AH177" cm="1">
        <f t="array" aca="1" ref="AH177" ca="1">IF(ISNA(Q177),,OFFSET(INDIRECT("'"&amp;AH$67&amp;"'!d1"),Q177-1,))</f>
        <v>19</v>
      </c>
      <c r="AI177" cm="1">
        <f t="array" aca="1" ref="AI177" ca="1">IF(ISNA(R177),,OFFSET(INDIRECT("'"&amp;AI$67&amp;"'!d1"),R177-1,))</f>
        <v>20</v>
      </c>
      <c r="AJ177" cm="1">
        <f t="array" aca="1" ref="AJ177" ca="1">IF(ISNA(S177),,OFFSET(INDIRECT("'"&amp;AJ$67&amp;"'!d1"),S177-1,))</f>
        <v>20</v>
      </c>
      <c r="AM177">
        <f t="shared" ca="1" si="169"/>
        <v>0</v>
      </c>
      <c r="AN177">
        <f t="shared" ca="1" si="169"/>
        <v>0</v>
      </c>
      <c r="AO177">
        <f t="shared" ca="1" si="169"/>
        <v>0</v>
      </c>
      <c r="AP177">
        <f t="shared" ca="1" si="169"/>
        <v>0</v>
      </c>
      <c r="AQ177">
        <f t="shared" ca="1" si="169"/>
        <v>0</v>
      </c>
      <c r="AR177">
        <f t="shared" ca="1" si="173"/>
        <v>0</v>
      </c>
      <c r="AS177">
        <f t="shared" ca="1" si="174"/>
        <v>0</v>
      </c>
      <c r="AT177">
        <f t="shared" ca="1" si="175"/>
        <v>0</v>
      </c>
      <c r="AU177">
        <f t="shared" ca="1" si="176"/>
        <v>0</v>
      </c>
      <c r="AV177">
        <f t="shared" ca="1" si="177"/>
        <v>0</v>
      </c>
      <c r="AW177">
        <f t="shared" ca="1" si="178"/>
        <v>0</v>
      </c>
      <c r="AX177">
        <f t="shared" ca="1" si="179"/>
        <v>0</v>
      </c>
      <c r="AY177">
        <f t="shared" ca="1" si="180"/>
        <v>0</v>
      </c>
      <c r="AZ177">
        <f t="shared" ca="1" si="181"/>
        <v>0</v>
      </c>
      <c r="BA177">
        <f t="shared" ca="1" si="182"/>
        <v>0</v>
      </c>
      <c r="BD177">
        <f t="shared" ca="1" si="211"/>
        <v>1</v>
      </c>
      <c r="BE177">
        <f t="shared" ca="1" si="211"/>
        <v>1</v>
      </c>
      <c r="BF177">
        <f t="shared" ca="1" si="211"/>
        <v>1</v>
      </c>
      <c r="BG177">
        <f t="shared" ca="1" si="211"/>
        <v>1</v>
      </c>
      <c r="BH177">
        <f t="shared" ca="1" si="211"/>
        <v>1</v>
      </c>
      <c r="BI177">
        <f t="shared" ca="1" si="213"/>
        <v>1</v>
      </c>
      <c r="BJ177">
        <f t="shared" ca="1" si="213"/>
        <v>1</v>
      </c>
      <c r="BK177">
        <f t="shared" ca="1" si="213"/>
        <v>1</v>
      </c>
      <c r="BL177">
        <f t="shared" ca="1" si="213"/>
        <v>1</v>
      </c>
      <c r="BM177">
        <f t="shared" ca="1" si="213"/>
        <v>1</v>
      </c>
      <c r="BN177">
        <f t="shared" ca="1" si="213"/>
        <v>1</v>
      </c>
      <c r="BO177">
        <f t="shared" ca="1" si="213"/>
        <v>1</v>
      </c>
      <c r="BP177">
        <f t="shared" ca="1" si="213"/>
        <v>1</v>
      </c>
      <c r="BQ177">
        <f t="shared" ca="1" si="213"/>
        <v>1</v>
      </c>
      <c r="BR177">
        <f t="shared" ca="1" si="213"/>
        <v>1</v>
      </c>
      <c r="BU177">
        <f t="shared" ca="1" si="212"/>
        <v>20</v>
      </c>
      <c r="BV177">
        <f t="shared" ca="1" si="212"/>
        <v>22</v>
      </c>
      <c r="BW177">
        <f t="shared" ca="1" si="212"/>
        <v>19</v>
      </c>
      <c r="BX177">
        <f t="shared" ca="1" si="212"/>
        <v>20</v>
      </c>
      <c r="BY177">
        <f t="shared" ca="1" si="212"/>
        <v>20</v>
      </c>
      <c r="BZ177">
        <f t="shared" ca="1" si="214"/>
        <v>20</v>
      </c>
      <c r="CA177">
        <f t="shared" ca="1" si="214"/>
        <v>22</v>
      </c>
      <c r="CB177">
        <f t="shared" ca="1" si="214"/>
        <v>19</v>
      </c>
      <c r="CC177">
        <f t="shared" ca="1" si="214"/>
        <v>20</v>
      </c>
      <c r="CD177">
        <f t="shared" ca="1" si="214"/>
        <v>20</v>
      </c>
      <c r="CE177">
        <f t="shared" ca="1" si="214"/>
        <v>20</v>
      </c>
      <c r="CF177">
        <f t="shared" ca="1" si="214"/>
        <v>22</v>
      </c>
      <c r="CG177">
        <f t="shared" ca="1" si="214"/>
        <v>19</v>
      </c>
      <c r="CH177">
        <f t="shared" ca="1" si="214"/>
        <v>20</v>
      </c>
      <c r="CI177">
        <f t="shared" ca="1" si="214"/>
        <v>20</v>
      </c>
      <c r="CL177">
        <f t="shared" ca="1" si="164"/>
        <v>0</v>
      </c>
      <c r="CM177">
        <f t="shared" ca="1" si="164"/>
        <v>0</v>
      </c>
      <c r="CN177">
        <f t="shared" ca="1" si="164"/>
        <v>1</v>
      </c>
      <c r="CO177">
        <f t="shared" ca="1" si="164"/>
        <v>0</v>
      </c>
      <c r="CP177">
        <f t="shared" ca="1" si="164"/>
        <v>0</v>
      </c>
      <c r="CQ177">
        <f t="shared" ca="1" si="165"/>
        <v>0</v>
      </c>
      <c r="CR177">
        <f t="shared" ca="1" si="166"/>
        <v>0</v>
      </c>
      <c r="CS177">
        <f t="shared" ca="1" si="167"/>
        <v>1</v>
      </c>
      <c r="CT177">
        <f t="shared" ca="1" si="167"/>
        <v>0</v>
      </c>
      <c r="CU177">
        <f t="shared" ca="1" si="167"/>
        <v>0</v>
      </c>
      <c r="CV177">
        <f t="shared" ca="1" si="170"/>
        <v>0</v>
      </c>
      <c r="CW177">
        <f t="shared" ca="1" si="171"/>
        <v>0</v>
      </c>
      <c r="CX177">
        <f t="shared" ca="1" si="172"/>
        <v>1</v>
      </c>
      <c r="CY177">
        <f t="shared" ca="1" si="172"/>
        <v>0</v>
      </c>
      <c r="CZ177">
        <f t="shared" ca="1" si="172"/>
        <v>0</v>
      </c>
      <c r="DC177" cm="1">
        <f t="array" aca="1" ref="DC177" ca="1">IF(BD177,OFFSET(INDIRECT("'"&amp;DT$67&amp;"'!f1"),E177-1,),"")</f>
        <v>3.7685805791988898</v>
      </c>
      <c r="DD177" cm="1">
        <f t="array" aca="1" ref="DD177" ca="1">IF(BE177,OFFSET(INDIRECT("'"&amp;DU$67&amp;"'!f1"),F177-1,),"")</f>
        <v>55.216782126575701</v>
      </c>
      <c r="DE177" cm="1">
        <f t="array" aca="1" ref="DE177" ca="1">IF(BF177,OFFSET(INDIRECT("'"&amp;DV$67&amp;"'!f1"),G177-1,),"")</f>
        <v>18.787291269749399</v>
      </c>
      <c r="DF177" cm="1">
        <f t="array" aca="1" ref="DF177" ca="1">IF(BG177,OFFSET(INDIRECT("'"&amp;DW$67&amp;"'!f1"),H177-1,),"")</f>
        <v>188.27738002687599</v>
      </c>
      <c r="DG177" cm="1">
        <f t="array" aca="1" ref="DG177" ca="1">IF(BH177,OFFSET(INDIRECT("'"&amp;DX$67&amp;"'!f1"),I177-1,),"")</f>
        <v>18.191665507852999</v>
      </c>
      <c r="DH177" cm="1">
        <f t="array" aca="1" ref="DH177" ca="1">IF(BI177,OFFSET(INDIRECT("'"&amp;DY$67&amp;"'!f1"),J177-1,),"")</f>
        <v>3.7685805791988898</v>
      </c>
      <c r="DI177" cm="1">
        <f t="array" aca="1" ref="DI177" ca="1">IF(BJ177,OFFSET(INDIRECT("'"&amp;DZ$67&amp;"'!f1"),K177-1,),"")</f>
        <v>55.216782126575701</v>
      </c>
      <c r="DJ177" cm="1">
        <f t="array" aca="1" ref="DJ177" ca="1">IF(BK177,OFFSET(INDIRECT("'"&amp;EA$67&amp;"'!f1"),L177-1,),"")</f>
        <v>18.787291269749399</v>
      </c>
      <c r="DK177" cm="1">
        <f t="array" aca="1" ref="DK177" ca="1">IF(BL177,OFFSET(INDIRECT("'"&amp;EB$67&amp;"'!f1"),M177-1,),"")</f>
        <v>188.27738002687599</v>
      </c>
      <c r="DL177" cm="1">
        <f t="array" aca="1" ref="DL177" ca="1">IF(BM177,OFFSET(INDIRECT("'"&amp;EC$67&amp;"'!f1"),N177-1,),"")</f>
        <v>18.191665507852999</v>
      </c>
      <c r="DM177" cm="1">
        <f t="array" aca="1" ref="DM177" ca="1">IF(BN177,OFFSET(INDIRECT("'"&amp;ED$67&amp;"'!f1"),O177-1,),"")</f>
        <v>3.7685805791988898</v>
      </c>
      <c r="DN177" cm="1">
        <f t="array" aca="1" ref="DN177" ca="1">IF(BO177,OFFSET(INDIRECT("'"&amp;EE$67&amp;"'!f1"),P177-1,),"")</f>
        <v>55.216782126575701</v>
      </c>
      <c r="DO177" cm="1">
        <f t="array" aca="1" ref="DO177" ca="1">IF(BP177,OFFSET(INDIRECT("'"&amp;EF$67&amp;"'!f1"),Q177-1,),"")</f>
        <v>18.787291269749399</v>
      </c>
      <c r="DP177" cm="1">
        <f t="array" aca="1" ref="DP177" ca="1">IF(BQ177,OFFSET(INDIRECT("'"&amp;EG$67&amp;"'!f1"),R177-1,),"")</f>
        <v>188.27738002687599</v>
      </c>
      <c r="DQ177" cm="1">
        <f t="array" aca="1" ref="DQ177" ca="1">IF(BR177,OFFSET(INDIRECT("'"&amp;EH$67&amp;"'!f1"),S177-1,),"")</f>
        <v>18.191665507852999</v>
      </c>
      <c r="DT177" t="str" cm="1">
        <f t="array" aca="1" ref="DT177" ca="1">IF(CL177,OFFSET(INDIRECT("'"&amp;DT$67&amp;"'!f1"),E177-1,),"")</f>
        <v/>
      </c>
      <c r="DU177" t="str" cm="1">
        <f t="array" aca="1" ref="DU177" ca="1">IF(CM177,OFFSET(INDIRECT("'"&amp;DU$67&amp;"'!f1"),F177-1,),"")</f>
        <v/>
      </c>
      <c r="DV177" cm="1">
        <f t="array" aca="1" ref="DV177" ca="1">IF(CN177,OFFSET(INDIRECT("'"&amp;DV$67&amp;"'!f1"),G177-1,),"")</f>
        <v>18.787291269749399</v>
      </c>
      <c r="DW177" t="str" cm="1">
        <f t="array" aca="1" ref="DW177" ca="1">IF(CO177,OFFSET(INDIRECT("'"&amp;DW$67&amp;"'!f1"),H177-1,),"")</f>
        <v/>
      </c>
      <c r="DX177" t="str" cm="1">
        <f t="array" aca="1" ref="DX177" ca="1">IF(CP177,OFFSET(INDIRECT("'"&amp;DX$67&amp;"'!f1"),I177-1,),"")</f>
        <v/>
      </c>
      <c r="DY177" t="str" cm="1">
        <f t="array" aca="1" ref="DY177" ca="1">IF(CQ177,OFFSET(INDIRECT("'"&amp;DY$67&amp;"'!f1"),J177-1,),"")</f>
        <v/>
      </c>
      <c r="DZ177" t="str" cm="1">
        <f t="array" aca="1" ref="DZ177" ca="1">IF(CR177,OFFSET(INDIRECT("'"&amp;DZ$67&amp;"'!f1"),K177-1,),"")</f>
        <v/>
      </c>
      <c r="EA177" cm="1">
        <f t="array" aca="1" ref="EA177" ca="1">IF(CS177,OFFSET(INDIRECT("'"&amp;EA$67&amp;"'!f1"),L177-1,),"")</f>
        <v>18.787291269749399</v>
      </c>
      <c r="EB177" t="str" cm="1">
        <f t="array" aca="1" ref="EB177" ca="1">IF(CT177,OFFSET(INDIRECT("'"&amp;EB$67&amp;"'!f1"),M177-1,),"")</f>
        <v/>
      </c>
      <c r="EC177" t="str" cm="1">
        <f t="array" aca="1" ref="EC177" ca="1">IF(CU177,OFFSET(INDIRECT("'"&amp;EC$67&amp;"'!f1"),N177-1,),"")</f>
        <v/>
      </c>
      <c r="ED177" t="str" cm="1">
        <f t="array" aca="1" ref="ED177" ca="1">IF(CV177,OFFSET(INDIRECT("'"&amp;ED$67&amp;"'!f1"),O177-1,),"")</f>
        <v/>
      </c>
      <c r="EE177" t="str" cm="1">
        <f t="array" aca="1" ref="EE177" ca="1">IF(CW177,OFFSET(INDIRECT("'"&amp;EE$67&amp;"'!f1"),P177-1,),"")</f>
        <v/>
      </c>
      <c r="EF177" cm="1">
        <f t="array" aca="1" ref="EF177" ca="1">IF(CX177,OFFSET(INDIRECT("'"&amp;EF$67&amp;"'!f1"),Q177-1,),"")</f>
        <v>18.787291269749399</v>
      </c>
      <c r="EG177" t="str" cm="1">
        <f t="array" aca="1" ref="EG177" ca="1">IF(CY177,OFFSET(INDIRECT("'"&amp;EG$67&amp;"'!f1"),R177-1,),"")</f>
        <v/>
      </c>
      <c r="EH177" t="str" cm="1">
        <f t="array" aca="1" ref="EH177" ca="1">IF(CZ177,OFFSET(INDIRECT("'"&amp;EH$67&amp;"'!f1"),S177-1,),"")</f>
        <v/>
      </c>
      <c r="EK177" cm="1">
        <f t="array" aca="1" ref="EK177" ca="1">IF(ISNA(E177),0,OFFSET(INDIRECT("'"&amp;EK$67&amp;"'!g1"),E177-1,)*CL177)</f>
        <v>0</v>
      </c>
      <c r="EL177" cm="1">
        <f t="array" aca="1" ref="EL177" ca="1">IF(ISNA(F177),0,OFFSET(INDIRECT("'"&amp;EL$67&amp;"'!g1"),F177-1,)*CM177)</f>
        <v>0</v>
      </c>
      <c r="EM177" cm="1">
        <f t="array" aca="1" ref="EM177" ca="1">IF(ISNA(G177),0,OFFSET(INDIRECT("'"&amp;EM$67&amp;"'!g1"),G177-1,)*CN177)</f>
        <v>2</v>
      </c>
      <c r="EN177" cm="1">
        <f t="array" aca="1" ref="EN177" ca="1">IF(ISNA(H177),0,OFFSET(INDIRECT("'"&amp;EN$67&amp;"'!g1"),H177-1,)*CO177)</f>
        <v>0</v>
      </c>
      <c r="EO177" cm="1">
        <f t="array" aca="1" ref="EO177" ca="1">IF(ISNA(I177),0,OFFSET(INDIRECT("'"&amp;EO$67&amp;"'!g1"),I177-1,)*CP177)</f>
        <v>0</v>
      </c>
      <c r="EP177" cm="1">
        <f t="array" aca="1" ref="EP177" ca="1">IF(ISNA(J177),0,OFFSET(INDIRECT("'"&amp;EP$67&amp;"'!g1"),J177-1,)*CQ177)</f>
        <v>0</v>
      </c>
      <c r="EQ177" cm="1">
        <f t="array" aca="1" ref="EQ177" ca="1">IF(ISNA(K177),0,OFFSET(INDIRECT("'"&amp;EQ$67&amp;"'!g1"),K177-1,)*CR177)</f>
        <v>0</v>
      </c>
      <c r="ER177" cm="1">
        <f t="array" aca="1" ref="ER177" ca="1">IF(ISNA(L177),0,OFFSET(INDIRECT("'"&amp;ER$67&amp;"'!g1"),L177-1,)*CS177)</f>
        <v>2</v>
      </c>
      <c r="ES177" cm="1">
        <f t="array" aca="1" ref="ES177" ca="1">IF(ISNA(M177),0,OFFSET(INDIRECT("'"&amp;ES$67&amp;"'!g1"),M177-1,)*CT177)</f>
        <v>0</v>
      </c>
      <c r="ET177" cm="1">
        <f t="array" aca="1" ref="ET177" ca="1">IF(ISNA(N177),0,OFFSET(INDIRECT("'"&amp;ET$67&amp;"'!g1"),N177-1,)*CU177)</f>
        <v>0</v>
      </c>
      <c r="EU177" cm="1">
        <f t="array" aca="1" ref="EU177" ca="1">IF(ISNA(O177),0,OFFSET(INDIRECT("'"&amp;EU$67&amp;"'!g1"),O177-1,)*CV177)</f>
        <v>0</v>
      </c>
      <c r="EV177" cm="1">
        <f t="array" aca="1" ref="EV177" ca="1">IF(ISNA(P177),0,OFFSET(INDIRECT("'"&amp;EV$67&amp;"'!g1"),P177-1,)*CW177)</f>
        <v>0</v>
      </c>
      <c r="EW177" cm="1">
        <f t="array" aca="1" ref="EW177" ca="1">IF(ISNA(Q177),0,OFFSET(INDIRECT("'"&amp;EW$67&amp;"'!g1"),Q177-1,)*CX177)</f>
        <v>2</v>
      </c>
      <c r="EX177" cm="1">
        <f t="array" aca="1" ref="EX177" ca="1">IF(ISNA(R177),0,OFFSET(INDIRECT("'"&amp;EX$67&amp;"'!g1"),R177-1,)*CY177)</f>
        <v>0</v>
      </c>
      <c r="EY177" cm="1">
        <f t="array" aca="1" ref="EY177" ca="1">IF(ISNA(S177),0,OFFSET(INDIRECT("'"&amp;EY$67&amp;"'!g1"),S177-1,)*CZ177)</f>
        <v>0</v>
      </c>
      <c r="FB177" s="10" cm="1">
        <f t="array" aca="1" ref="FB177" ca="1">IF(ISNA(E177),0,OFFSET(INDIRECT("'"&amp;EK$67&amp;"'!h1"),E177-1,))</f>
        <v>1</v>
      </c>
      <c r="FC177" s="10" cm="1">
        <f t="array" aca="1" ref="FC177" ca="1">IF(ISNA(F177),0,OFFSET(INDIRECT("'"&amp;EL$67&amp;"'!h1"),F177-1,))</f>
        <v>10000</v>
      </c>
      <c r="FD177" s="10" cm="1">
        <f t="array" aca="1" ref="FD177" ca="1">IF(ISNA(G177),0,OFFSET(INDIRECT("'"&amp;EM$67&amp;"'!h1"),G177-1,))</f>
        <v>10000</v>
      </c>
      <c r="FE177" s="10" cm="1">
        <f t="array" aca="1" ref="FE177" ca="1">IF(ISNA(H177),0,OFFSET(INDIRECT("'"&amp;EN$67&amp;"'!h1"),H177-1,))</f>
        <v>10000</v>
      </c>
      <c r="FF177" s="10" cm="1">
        <f t="array" aca="1" ref="FF177" ca="1">IF(ISNA(I177),0,OFFSET(INDIRECT("'"&amp;EO$67&amp;"'!h1"),I177-1,))</f>
        <v>10000</v>
      </c>
      <c r="FG177" s="10" cm="1">
        <f t="array" aca="1" ref="FG177" ca="1">IF(ISNA(J177),0,OFFSET(INDIRECT("'"&amp;EP$67&amp;"'!h1"),J177-1,))</f>
        <v>1</v>
      </c>
      <c r="FH177" s="10" cm="1">
        <f t="array" aca="1" ref="FH177" ca="1">IF(ISNA(K177),0,OFFSET(INDIRECT("'"&amp;EQ$67&amp;"'!h1"),K177-1,))</f>
        <v>10000</v>
      </c>
      <c r="FI177" s="10" cm="1">
        <f t="array" aca="1" ref="FI177" ca="1">IF(ISNA(L177),0,OFFSET(INDIRECT("'"&amp;ER$67&amp;"'!h1"),L177-1,))</f>
        <v>10000</v>
      </c>
      <c r="FJ177" s="10" cm="1">
        <f t="array" aca="1" ref="FJ177" ca="1">IF(ISNA(M177),0,OFFSET(INDIRECT("'"&amp;ES$67&amp;"'!h1"),M177-1,))</f>
        <v>10000</v>
      </c>
      <c r="FK177" s="10" cm="1">
        <f t="array" aca="1" ref="FK177" ca="1">IF(ISNA(N177),0,OFFSET(INDIRECT("'"&amp;ET$67&amp;"'!h1"),N177-1,))</f>
        <v>10000</v>
      </c>
      <c r="FL177" s="10" cm="1">
        <f t="array" aca="1" ref="FL177" ca="1">IF(ISNA(O177),0,OFFSET(INDIRECT("'"&amp;EU$67&amp;"'!h1"),O177-1,))</f>
        <v>1</v>
      </c>
      <c r="FM177" s="10" cm="1">
        <f t="array" aca="1" ref="FM177" ca="1">IF(ISNA(P177),0,OFFSET(INDIRECT("'"&amp;EV$67&amp;"'!h1"),P177-1,))</f>
        <v>10000</v>
      </c>
      <c r="FN177" s="10" cm="1">
        <f t="array" aca="1" ref="FN177" ca="1">IF(ISNA(Q177),0,OFFSET(INDIRECT("'"&amp;EW$67&amp;"'!h1"),Q177-1,))</f>
        <v>10000</v>
      </c>
      <c r="FO177" s="10" cm="1">
        <f t="array" aca="1" ref="FO177" ca="1">IF(ISNA(R177),0,OFFSET(INDIRECT("'"&amp;EX$67&amp;"'!h1"),R177-1,))</f>
        <v>10000</v>
      </c>
      <c r="FP177" s="10" cm="1">
        <f t="array" aca="1" ref="FP177" ca="1">IF(ISNA(S177),0,OFFSET(INDIRECT("'"&amp;EY$67&amp;"'!h1"),S177-1,))</f>
        <v>10000</v>
      </c>
      <c r="FQ177" s="10"/>
      <c r="FS177">
        <f t="shared" ca="1" si="160"/>
        <v>104</v>
      </c>
      <c r="FT177" t="e">
        <f t="shared" ca="1" si="207"/>
        <v>#N/A</v>
      </c>
      <c r="FU177" t="e">
        <f t="shared" ca="1" si="208"/>
        <v>#N/A</v>
      </c>
      <c r="FV177" t="e">
        <f t="shared" ca="1" si="209"/>
        <v>#N/A</v>
      </c>
      <c r="FW177" s="4" t="e">
        <f t="shared" ca="1" si="161"/>
        <v>#N/A</v>
      </c>
      <c r="FX177" s="5" t="e">
        <f t="shared" ca="1" si="162"/>
        <v>#N/A</v>
      </c>
    </row>
    <row r="178" spans="1:180" x14ac:dyDescent="0.2">
      <c r="A178" t="str" cm="1">
        <f t="array" aca="1" ref="A178" ca="1">INDIRECT($A$67&amp;"!A"&amp;ROW(C178)+$B$65)</f>
        <v>[[105,8,20]]</v>
      </c>
      <c r="B178" cm="1">
        <f t="array" aca="1" ref="B178" ca="1">INDIRECT($A$67&amp;"!b"&amp;ROW(C178)+$B$65)</f>
        <v>105</v>
      </c>
      <c r="C178">
        <f t="shared" ca="1" si="159"/>
        <v>14</v>
      </c>
      <c r="D178">
        <f>best!D138</f>
        <v>14</v>
      </c>
      <c r="E178">
        <f t="shared" ref="E178:S188" ca="1" si="215">MATCH($A178,INDIRECT("'"&amp;E$67&amp;"'!A:A"),)</f>
        <v>135</v>
      </c>
      <c r="F178">
        <f t="shared" ca="1" si="215"/>
        <v>135</v>
      </c>
      <c r="G178">
        <f t="shared" ca="1" si="215"/>
        <v>135</v>
      </c>
      <c r="H178">
        <f t="shared" ca="1" si="215"/>
        <v>127</v>
      </c>
      <c r="I178">
        <f t="shared" ca="1" si="215"/>
        <v>136</v>
      </c>
      <c r="J178">
        <f t="shared" ca="1" si="215"/>
        <v>135</v>
      </c>
      <c r="K178">
        <f t="shared" ca="1" si="215"/>
        <v>135</v>
      </c>
      <c r="L178">
        <f t="shared" ca="1" si="215"/>
        <v>135</v>
      </c>
      <c r="M178">
        <f t="shared" ca="1" si="215"/>
        <v>127</v>
      </c>
      <c r="N178">
        <f t="shared" ca="1" si="215"/>
        <v>136</v>
      </c>
      <c r="O178">
        <f t="shared" ca="1" si="215"/>
        <v>135</v>
      </c>
      <c r="P178">
        <f t="shared" ca="1" si="215"/>
        <v>135</v>
      </c>
      <c r="Q178">
        <f t="shared" ca="1" si="215"/>
        <v>135</v>
      </c>
      <c r="R178">
        <f t="shared" ca="1" si="215"/>
        <v>127</v>
      </c>
      <c r="S178">
        <f t="shared" ca="1" si="215"/>
        <v>136</v>
      </c>
      <c r="V178" cm="1">
        <f t="array" aca="1" ref="V178" ca="1">IF(ISNA(E178),,OFFSET(INDIRECT("'"&amp;V$67&amp;"'!d1"),E178-1,))</f>
        <v>22</v>
      </c>
      <c r="W178" cm="1">
        <f t="array" aca="1" ref="W178" ca="1">IF(ISNA(F178),,OFFSET(INDIRECT("'"&amp;W$67&amp;"'!d1"),F178-1,))</f>
        <v>24</v>
      </c>
      <c r="X178" cm="1">
        <f t="array" aca="1" ref="X178" ca="1">IF(ISNA(G178),,OFFSET(INDIRECT("'"&amp;X$67&amp;"'!d1"),G178-1,))</f>
        <v>21</v>
      </c>
      <c r="Y178" cm="1">
        <f t="array" aca="1" ref="Y178" ca="1">IF(ISNA(H178),,OFFSET(INDIRECT("'"&amp;Y$67&amp;"'!d1"),H178-1,))</f>
        <v>23</v>
      </c>
      <c r="Z178" cm="1">
        <f t="array" aca="1" ref="Z178" ca="1">IF(ISNA(I178),,OFFSET(INDIRECT("'"&amp;Z$67&amp;"'!d1"),I178-1,))</f>
        <v>22</v>
      </c>
      <c r="AA178" cm="1">
        <f t="array" aca="1" ref="AA178" ca="1">IF(ISNA(J178),,OFFSET(INDIRECT("'"&amp;AA$67&amp;"'!d1"),J178-1,))</f>
        <v>22</v>
      </c>
      <c r="AB178" cm="1">
        <f t="array" aca="1" ref="AB178" ca="1">IF(ISNA(K178),,OFFSET(INDIRECT("'"&amp;AB$67&amp;"'!d1"),K178-1,))</f>
        <v>24</v>
      </c>
      <c r="AC178" cm="1">
        <f t="array" aca="1" ref="AC178" ca="1">IF(ISNA(L178),,OFFSET(INDIRECT("'"&amp;AC$67&amp;"'!d1"),L178-1,))</f>
        <v>21</v>
      </c>
      <c r="AD178" cm="1">
        <f t="array" aca="1" ref="AD178" ca="1">IF(ISNA(M178),,OFFSET(INDIRECT("'"&amp;AD$67&amp;"'!d1"),M178-1,))</f>
        <v>23</v>
      </c>
      <c r="AE178" cm="1">
        <f t="array" aca="1" ref="AE178" ca="1">IF(ISNA(N178),,OFFSET(INDIRECT("'"&amp;AE$67&amp;"'!d1"),N178-1,))</f>
        <v>22</v>
      </c>
      <c r="AF178" cm="1">
        <f t="array" aca="1" ref="AF178" ca="1">IF(ISNA(O178),,OFFSET(INDIRECT("'"&amp;AF$67&amp;"'!d1"),O178-1,))</f>
        <v>22</v>
      </c>
      <c r="AG178" cm="1">
        <f t="array" aca="1" ref="AG178" ca="1">IF(ISNA(P178),,OFFSET(INDIRECT("'"&amp;AG$67&amp;"'!d1"),P178-1,))</f>
        <v>24</v>
      </c>
      <c r="AH178" cm="1">
        <f t="array" aca="1" ref="AH178" ca="1">IF(ISNA(Q178),,OFFSET(INDIRECT("'"&amp;AH$67&amp;"'!d1"),Q178-1,))</f>
        <v>21</v>
      </c>
      <c r="AI178" cm="1">
        <f t="array" aca="1" ref="AI178" ca="1">IF(ISNA(R178),,OFFSET(INDIRECT("'"&amp;AI$67&amp;"'!d1"),R178-1,))</f>
        <v>23</v>
      </c>
      <c r="AJ178" cm="1">
        <f t="array" aca="1" ref="AJ178" ca="1">IF(ISNA(S178),,OFFSET(INDIRECT("'"&amp;AJ$67&amp;"'!d1"),S178-1,))</f>
        <v>22</v>
      </c>
      <c r="AM178">
        <f t="shared" ca="1" si="169"/>
        <v>0</v>
      </c>
      <c r="AN178">
        <f t="shared" ca="1" si="169"/>
        <v>0</v>
      </c>
      <c r="AO178">
        <f t="shared" ca="1" si="169"/>
        <v>0</v>
      </c>
      <c r="AP178">
        <f t="shared" ca="1" si="169"/>
        <v>0</v>
      </c>
      <c r="AQ178">
        <f t="shared" ca="1" si="169"/>
        <v>0</v>
      </c>
      <c r="AR178">
        <f t="shared" ca="1" si="173"/>
        <v>0</v>
      </c>
      <c r="AS178">
        <f t="shared" ca="1" si="174"/>
        <v>0</v>
      </c>
      <c r="AT178">
        <f t="shared" ca="1" si="175"/>
        <v>0</v>
      </c>
      <c r="AU178">
        <f t="shared" ca="1" si="176"/>
        <v>0</v>
      </c>
      <c r="AV178">
        <f t="shared" ca="1" si="177"/>
        <v>0</v>
      </c>
      <c r="AW178">
        <f t="shared" ca="1" si="178"/>
        <v>0</v>
      </c>
      <c r="AX178">
        <f t="shared" ca="1" si="179"/>
        <v>0</v>
      </c>
      <c r="AY178">
        <f t="shared" ca="1" si="180"/>
        <v>0</v>
      </c>
      <c r="AZ178">
        <f t="shared" ca="1" si="181"/>
        <v>0</v>
      </c>
      <c r="BA178">
        <f t="shared" ca="1" si="182"/>
        <v>0</v>
      </c>
      <c r="BD178">
        <f t="shared" ca="1" si="211"/>
        <v>1</v>
      </c>
      <c r="BE178">
        <f t="shared" ca="1" si="211"/>
        <v>1</v>
      </c>
      <c r="BF178">
        <f t="shared" ca="1" si="211"/>
        <v>1</v>
      </c>
      <c r="BG178">
        <f t="shared" ca="1" si="211"/>
        <v>1</v>
      </c>
      <c r="BH178">
        <f t="shared" ca="1" si="211"/>
        <v>1</v>
      </c>
      <c r="BI178">
        <f t="shared" ca="1" si="213"/>
        <v>1</v>
      </c>
      <c r="BJ178">
        <f t="shared" ca="1" si="213"/>
        <v>1</v>
      </c>
      <c r="BK178">
        <f t="shared" ca="1" si="213"/>
        <v>1</v>
      </c>
      <c r="BL178">
        <f t="shared" ca="1" si="213"/>
        <v>1</v>
      </c>
      <c r="BM178">
        <f t="shared" ca="1" si="213"/>
        <v>1</v>
      </c>
      <c r="BN178">
        <f t="shared" ca="1" si="213"/>
        <v>1</v>
      </c>
      <c r="BO178">
        <f t="shared" ca="1" si="213"/>
        <v>1</v>
      </c>
      <c r="BP178">
        <f t="shared" ca="1" si="213"/>
        <v>1</v>
      </c>
      <c r="BQ178">
        <f t="shared" ca="1" si="213"/>
        <v>1</v>
      </c>
      <c r="BR178">
        <f t="shared" ca="1" si="213"/>
        <v>1</v>
      </c>
      <c r="BU178">
        <f t="shared" ca="1" si="212"/>
        <v>22</v>
      </c>
      <c r="BV178">
        <f t="shared" ca="1" si="212"/>
        <v>24</v>
      </c>
      <c r="BW178">
        <f t="shared" ca="1" si="212"/>
        <v>21</v>
      </c>
      <c r="BX178">
        <f t="shared" ca="1" si="212"/>
        <v>23</v>
      </c>
      <c r="BY178">
        <f t="shared" ca="1" si="212"/>
        <v>22</v>
      </c>
      <c r="BZ178">
        <f t="shared" ca="1" si="214"/>
        <v>22</v>
      </c>
      <c r="CA178">
        <f t="shared" ca="1" si="214"/>
        <v>24</v>
      </c>
      <c r="CB178">
        <f t="shared" ca="1" si="214"/>
        <v>21</v>
      </c>
      <c r="CC178">
        <f t="shared" ca="1" si="214"/>
        <v>23</v>
      </c>
      <c r="CD178">
        <f t="shared" ca="1" si="214"/>
        <v>22</v>
      </c>
      <c r="CE178">
        <f t="shared" ca="1" si="214"/>
        <v>22</v>
      </c>
      <c r="CF178">
        <f t="shared" ca="1" si="214"/>
        <v>24</v>
      </c>
      <c r="CG178">
        <f t="shared" ca="1" si="214"/>
        <v>21</v>
      </c>
      <c r="CH178">
        <f t="shared" ca="1" si="214"/>
        <v>23</v>
      </c>
      <c r="CI178">
        <f t="shared" ca="1" si="214"/>
        <v>22</v>
      </c>
      <c r="CL178">
        <f t="shared" ca="1" si="164"/>
        <v>0</v>
      </c>
      <c r="CM178">
        <f t="shared" ca="1" si="164"/>
        <v>0</v>
      </c>
      <c r="CN178">
        <f t="shared" ca="1" si="164"/>
        <v>0</v>
      </c>
      <c r="CO178">
        <f t="shared" ca="1" si="164"/>
        <v>0</v>
      </c>
      <c r="CP178">
        <f t="shared" ca="1" si="164"/>
        <v>0</v>
      </c>
      <c r="CQ178">
        <f t="shared" ca="1" si="165"/>
        <v>0</v>
      </c>
      <c r="CR178">
        <f t="shared" ca="1" si="166"/>
        <v>0</v>
      </c>
      <c r="CS178">
        <f t="shared" ca="1" si="167"/>
        <v>0</v>
      </c>
      <c r="CT178">
        <f t="shared" ca="1" si="167"/>
        <v>0</v>
      </c>
      <c r="CU178">
        <f t="shared" ca="1" si="167"/>
        <v>0</v>
      </c>
      <c r="CV178">
        <f t="shared" ca="1" si="170"/>
        <v>0</v>
      </c>
      <c r="CW178">
        <f t="shared" ca="1" si="171"/>
        <v>0</v>
      </c>
      <c r="CX178">
        <f t="shared" ca="1" si="172"/>
        <v>0</v>
      </c>
      <c r="CY178">
        <f t="shared" ca="1" si="172"/>
        <v>0</v>
      </c>
      <c r="CZ178">
        <f t="shared" ca="1" si="172"/>
        <v>0</v>
      </c>
      <c r="DC178" cm="1">
        <f t="array" aca="1" ref="DC178" ca="1">IF(BD178,OFFSET(INDIRECT("'"&amp;DT$67&amp;"'!f1"),E178-1,),"")</f>
        <v>3.7506445320323101</v>
      </c>
      <c r="DD178" cm="1">
        <f t="array" aca="1" ref="DD178" ca="1">IF(BE178,OFFSET(INDIRECT("'"&amp;DU$67&amp;"'!f1"),F178-1,),"")</f>
        <v>48.460439843125599</v>
      </c>
      <c r="DE178" cm="1">
        <f t="array" aca="1" ref="DE178" ca="1">IF(BF178,OFFSET(INDIRECT("'"&amp;DV$67&amp;"'!f1"),G178-1,),"")</f>
        <v>16.779823066666701</v>
      </c>
      <c r="DF178" cm="1">
        <f t="array" aca="1" ref="DF178" ca="1">IF(BG178,OFFSET(INDIRECT("'"&amp;DW$67&amp;"'!f1"),H178-1,),"")</f>
        <v>180.421009719371</v>
      </c>
      <c r="DG178" cm="1">
        <f t="array" aca="1" ref="DG178" ca="1">IF(BH178,OFFSET(INDIRECT("'"&amp;DX$67&amp;"'!f1"),I178-1,),"")</f>
        <v>16.013293263502401</v>
      </c>
      <c r="DH178" cm="1">
        <f t="array" aca="1" ref="DH178" ca="1">IF(BI178,OFFSET(INDIRECT("'"&amp;DY$67&amp;"'!f1"),J178-1,),"")</f>
        <v>3.7506445320323101</v>
      </c>
      <c r="DI178" cm="1">
        <f t="array" aca="1" ref="DI178" ca="1">IF(BJ178,OFFSET(INDIRECT("'"&amp;DZ$67&amp;"'!f1"),K178-1,),"")</f>
        <v>48.460439843125599</v>
      </c>
      <c r="DJ178" cm="1">
        <f t="array" aca="1" ref="DJ178" ca="1">IF(BK178,OFFSET(INDIRECT("'"&amp;EA$67&amp;"'!f1"),L178-1,),"")</f>
        <v>16.779823066666701</v>
      </c>
      <c r="DK178" cm="1">
        <f t="array" aca="1" ref="DK178" ca="1">IF(BL178,OFFSET(INDIRECT("'"&amp;EB$67&amp;"'!f1"),M178-1,),"")</f>
        <v>180.421009719371</v>
      </c>
      <c r="DL178" cm="1">
        <f t="array" aca="1" ref="DL178" ca="1">IF(BM178,OFFSET(INDIRECT("'"&amp;EC$67&amp;"'!f1"),N178-1,),"")</f>
        <v>16.013293263502401</v>
      </c>
      <c r="DM178" cm="1">
        <f t="array" aca="1" ref="DM178" ca="1">IF(BN178,OFFSET(INDIRECT("'"&amp;ED$67&amp;"'!f1"),O178-1,),"")</f>
        <v>3.7506445320323101</v>
      </c>
      <c r="DN178" cm="1">
        <f t="array" aca="1" ref="DN178" ca="1">IF(BO178,OFFSET(INDIRECT("'"&amp;EE$67&amp;"'!f1"),P178-1,),"")</f>
        <v>48.460439843125599</v>
      </c>
      <c r="DO178" cm="1">
        <f t="array" aca="1" ref="DO178" ca="1">IF(BP178,OFFSET(INDIRECT("'"&amp;EF$67&amp;"'!f1"),Q178-1,),"")</f>
        <v>16.779823066666701</v>
      </c>
      <c r="DP178" cm="1">
        <f t="array" aca="1" ref="DP178" ca="1">IF(BQ178,OFFSET(INDIRECT("'"&amp;EG$67&amp;"'!f1"),R178-1,),"")</f>
        <v>180.421009719371</v>
      </c>
      <c r="DQ178" cm="1">
        <f t="array" aca="1" ref="DQ178" ca="1">IF(BR178,OFFSET(INDIRECT("'"&amp;EH$67&amp;"'!f1"),S178-1,),"")</f>
        <v>16.013293263502401</v>
      </c>
      <c r="DT178" t="str" cm="1">
        <f t="array" aca="1" ref="DT178" ca="1">IF(CL178,OFFSET(INDIRECT("'"&amp;DT$67&amp;"'!f1"),E178-1,),"")</f>
        <v/>
      </c>
      <c r="DU178" t="str" cm="1">
        <f t="array" aca="1" ref="DU178" ca="1">IF(CM178,OFFSET(INDIRECT("'"&amp;DU$67&amp;"'!f1"),F178-1,),"")</f>
        <v/>
      </c>
      <c r="DV178" t="str" cm="1">
        <f t="array" aca="1" ref="DV178" ca="1">IF(CN178,OFFSET(INDIRECT("'"&amp;DV$67&amp;"'!f1"),G178-1,),"")</f>
        <v/>
      </c>
      <c r="DW178" t="str" cm="1">
        <f t="array" aca="1" ref="DW178" ca="1">IF(CO178,OFFSET(INDIRECT("'"&amp;DW$67&amp;"'!f1"),H178-1,),"")</f>
        <v/>
      </c>
      <c r="DX178" t="str" cm="1">
        <f t="array" aca="1" ref="DX178" ca="1">IF(CP178,OFFSET(INDIRECT("'"&amp;DX$67&amp;"'!f1"),I178-1,),"")</f>
        <v/>
      </c>
      <c r="DY178" t="str" cm="1">
        <f t="array" aca="1" ref="DY178" ca="1">IF(CQ178,OFFSET(INDIRECT("'"&amp;DY$67&amp;"'!f1"),J178-1,),"")</f>
        <v/>
      </c>
      <c r="DZ178" t="str" cm="1">
        <f t="array" aca="1" ref="DZ178" ca="1">IF(CR178,OFFSET(INDIRECT("'"&amp;DZ$67&amp;"'!f1"),K178-1,),"")</f>
        <v/>
      </c>
      <c r="EA178" t="str" cm="1">
        <f t="array" aca="1" ref="EA178" ca="1">IF(CS178,OFFSET(INDIRECT("'"&amp;EA$67&amp;"'!f1"),L178-1,),"")</f>
        <v/>
      </c>
      <c r="EB178" t="str" cm="1">
        <f t="array" aca="1" ref="EB178" ca="1">IF(CT178,OFFSET(INDIRECT("'"&amp;EB$67&amp;"'!f1"),M178-1,),"")</f>
        <v/>
      </c>
      <c r="EC178" t="str" cm="1">
        <f t="array" aca="1" ref="EC178" ca="1">IF(CU178,OFFSET(INDIRECT("'"&amp;EC$67&amp;"'!f1"),N178-1,),"")</f>
        <v/>
      </c>
      <c r="ED178" t="str" cm="1">
        <f t="array" aca="1" ref="ED178" ca="1">IF(CV178,OFFSET(INDIRECT("'"&amp;ED$67&amp;"'!f1"),O178-1,),"")</f>
        <v/>
      </c>
      <c r="EE178" t="str" cm="1">
        <f t="array" aca="1" ref="EE178" ca="1">IF(CW178,OFFSET(INDIRECT("'"&amp;EE$67&amp;"'!f1"),P178-1,),"")</f>
        <v/>
      </c>
      <c r="EF178" t="str" cm="1">
        <f t="array" aca="1" ref="EF178" ca="1">IF(CX178,OFFSET(INDIRECT("'"&amp;EF$67&amp;"'!f1"),Q178-1,),"")</f>
        <v/>
      </c>
      <c r="EG178" t="str" cm="1">
        <f t="array" aca="1" ref="EG178" ca="1">IF(CY178,OFFSET(INDIRECT("'"&amp;EG$67&amp;"'!f1"),R178-1,),"")</f>
        <v/>
      </c>
      <c r="EH178" t="str" cm="1">
        <f t="array" aca="1" ref="EH178" ca="1">IF(CZ178,OFFSET(INDIRECT("'"&amp;EH$67&amp;"'!f1"),S178-1,),"")</f>
        <v/>
      </c>
      <c r="EK178" cm="1">
        <f t="array" aca="1" ref="EK178" ca="1">IF(ISNA(E178),0,OFFSET(INDIRECT("'"&amp;EK$67&amp;"'!g1"),E178-1,)*CL178)</f>
        <v>0</v>
      </c>
      <c r="EL178" cm="1">
        <f t="array" aca="1" ref="EL178" ca="1">IF(ISNA(F178),0,OFFSET(INDIRECT("'"&amp;EL$67&amp;"'!g1"),F178-1,)*CM178)</f>
        <v>0</v>
      </c>
      <c r="EM178" cm="1">
        <f t="array" aca="1" ref="EM178" ca="1">IF(ISNA(G178),0,OFFSET(INDIRECT("'"&amp;EM$67&amp;"'!g1"),G178-1,)*CN178)</f>
        <v>0</v>
      </c>
      <c r="EN178" cm="1">
        <f t="array" aca="1" ref="EN178" ca="1">IF(ISNA(H178),0,OFFSET(INDIRECT("'"&amp;EN$67&amp;"'!g1"),H178-1,)*CO178)</f>
        <v>0</v>
      </c>
      <c r="EO178" cm="1">
        <f t="array" aca="1" ref="EO178" ca="1">IF(ISNA(I178),0,OFFSET(INDIRECT("'"&amp;EO$67&amp;"'!g1"),I178-1,)*CP178)</f>
        <v>0</v>
      </c>
      <c r="EP178" cm="1">
        <f t="array" aca="1" ref="EP178" ca="1">IF(ISNA(J178),0,OFFSET(INDIRECT("'"&amp;EP$67&amp;"'!g1"),J178-1,)*CQ178)</f>
        <v>0</v>
      </c>
      <c r="EQ178" cm="1">
        <f t="array" aca="1" ref="EQ178" ca="1">IF(ISNA(K178),0,OFFSET(INDIRECT("'"&amp;EQ$67&amp;"'!g1"),K178-1,)*CR178)</f>
        <v>0</v>
      </c>
      <c r="ER178" cm="1">
        <f t="array" aca="1" ref="ER178" ca="1">IF(ISNA(L178),0,OFFSET(INDIRECT("'"&amp;ER$67&amp;"'!g1"),L178-1,)*CS178)</f>
        <v>0</v>
      </c>
      <c r="ES178" cm="1">
        <f t="array" aca="1" ref="ES178" ca="1">IF(ISNA(M178),0,OFFSET(INDIRECT("'"&amp;ES$67&amp;"'!g1"),M178-1,)*CT178)</f>
        <v>0</v>
      </c>
      <c r="ET178" cm="1">
        <f t="array" aca="1" ref="ET178" ca="1">IF(ISNA(N178),0,OFFSET(INDIRECT("'"&amp;ET$67&amp;"'!g1"),N178-1,)*CU178)</f>
        <v>0</v>
      </c>
      <c r="EU178" cm="1">
        <f t="array" aca="1" ref="EU178" ca="1">IF(ISNA(O178),0,OFFSET(INDIRECT("'"&amp;EU$67&amp;"'!g1"),O178-1,)*CV178)</f>
        <v>0</v>
      </c>
      <c r="EV178" cm="1">
        <f t="array" aca="1" ref="EV178" ca="1">IF(ISNA(P178),0,OFFSET(INDIRECT("'"&amp;EV$67&amp;"'!g1"),P178-1,)*CW178)</f>
        <v>0</v>
      </c>
      <c r="EW178" cm="1">
        <f t="array" aca="1" ref="EW178" ca="1">IF(ISNA(Q178),0,OFFSET(INDIRECT("'"&amp;EW$67&amp;"'!g1"),Q178-1,)*CX178)</f>
        <v>0</v>
      </c>
      <c r="EX178" cm="1">
        <f t="array" aca="1" ref="EX178" ca="1">IF(ISNA(R178),0,OFFSET(INDIRECT("'"&amp;EX$67&amp;"'!g1"),R178-1,)*CY178)</f>
        <v>0</v>
      </c>
      <c r="EY178" cm="1">
        <f t="array" aca="1" ref="EY178" ca="1">IF(ISNA(S178),0,OFFSET(INDIRECT("'"&amp;EY$67&amp;"'!g1"),S178-1,)*CZ178)</f>
        <v>0</v>
      </c>
      <c r="FB178" s="10" cm="1">
        <f t="array" aca="1" ref="FB178" ca="1">IF(ISNA(E178),0,OFFSET(INDIRECT("'"&amp;EK$67&amp;"'!h1"),E178-1,))</f>
        <v>1</v>
      </c>
      <c r="FC178" s="10" cm="1">
        <f t="array" aca="1" ref="FC178" ca="1">IF(ISNA(F178),0,OFFSET(INDIRECT("'"&amp;EL$67&amp;"'!h1"),F178-1,))</f>
        <v>10000</v>
      </c>
      <c r="FD178" s="10" cm="1">
        <f t="array" aca="1" ref="FD178" ca="1">IF(ISNA(G178),0,OFFSET(INDIRECT("'"&amp;EM$67&amp;"'!h1"),G178-1,))</f>
        <v>10000</v>
      </c>
      <c r="FE178" s="10" cm="1">
        <f t="array" aca="1" ref="FE178" ca="1">IF(ISNA(H178),0,OFFSET(INDIRECT("'"&amp;EN$67&amp;"'!h1"),H178-1,))</f>
        <v>10000</v>
      </c>
      <c r="FF178" s="10" cm="1">
        <f t="array" aca="1" ref="FF178" ca="1">IF(ISNA(I178),0,OFFSET(INDIRECT("'"&amp;EO$67&amp;"'!h1"),I178-1,))</f>
        <v>10000</v>
      </c>
      <c r="FG178" s="10" cm="1">
        <f t="array" aca="1" ref="FG178" ca="1">IF(ISNA(J178),0,OFFSET(INDIRECT("'"&amp;EP$67&amp;"'!h1"),J178-1,))</f>
        <v>1</v>
      </c>
      <c r="FH178" s="10" cm="1">
        <f t="array" aca="1" ref="FH178" ca="1">IF(ISNA(K178),0,OFFSET(INDIRECT("'"&amp;EQ$67&amp;"'!h1"),K178-1,))</f>
        <v>10000</v>
      </c>
      <c r="FI178" s="10" cm="1">
        <f t="array" aca="1" ref="FI178" ca="1">IF(ISNA(L178),0,OFFSET(INDIRECT("'"&amp;ER$67&amp;"'!h1"),L178-1,))</f>
        <v>10000</v>
      </c>
      <c r="FJ178" s="10" cm="1">
        <f t="array" aca="1" ref="FJ178" ca="1">IF(ISNA(M178),0,OFFSET(INDIRECT("'"&amp;ES$67&amp;"'!h1"),M178-1,))</f>
        <v>10000</v>
      </c>
      <c r="FK178" s="10" cm="1">
        <f t="array" aca="1" ref="FK178" ca="1">IF(ISNA(N178),0,OFFSET(INDIRECT("'"&amp;ET$67&amp;"'!h1"),N178-1,))</f>
        <v>10000</v>
      </c>
      <c r="FL178" s="10" cm="1">
        <f t="array" aca="1" ref="FL178" ca="1">IF(ISNA(O178),0,OFFSET(INDIRECT("'"&amp;EU$67&amp;"'!h1"),O178-1,))</f>
        <v>1</v>
      </c>
      <c r="FM178" s="10" cm="1">
        <f t="array" aca="1" ref="FM178" ca="1">IF(ISNA(P178),0,OFFSET(INDIRECT("'"&amp;EV$67&amp;"'!h1"),P178-1,))</f>
        <v>10000</v>
      </c>
      <c r="FN178" s="10" cm="1">
        <f t="array" aca="1" ref="FN178" ca="1">IF(ISNA(Q178),0,OFFSET(INDIRECT("'"&amp;EW$67&amp;"'!h1"),Q178-1,))</f>
        <v>10000</v>
      </c>
      <c r="FO178" s="10" cm="1">
        <f t="array" aca="1" ref="FO178" ca="1">IF(ISNA(R178),0,OFFSET(INDIRECT("'"&amp;EX$67&amp;"'!h1"),R178-1,))</f>
        <v>10000</v>
      </c>
      <c r="FP178" s="10" cm="1">
        <f t="array" aca="1" ref="FP178" ca="1">IF(ISNA(S178),0,OFFSET(INDIRECT("'"&amp;EY$67&amp;"'!h1"),S178-1,))</f>
        <v>10000</v>
      </c>
      <c r="FQ178" s="10"/>
      <c r="FS178">
        <f t="shared" ca="1" si="160"/>
        <v>105</v>
      </c>
      <c r="FT178" t="e">
        <f t="shared" ca="1" si="207"/>
        <v>#N/A</v>
      </c>
      <c r="FU178" t="e">
        <f t="shared" ca="1" si="208"/>
        <v>#N/A</v>
      </c>
      <c r="FV178" t="e">
        <f t="shared" ca="1" si="209"/>
        <v>#N/A</v>
      </c>
      <c r="FW178" s="4" t="e">
        <f t="shared" ca="1" si="161"/>
        <v>#N/A</v>
      </c>
      <c r="FX178" s="5" t="e">
        <f t="shared" ca="1" si="162"/>
        <v>#N/A</v>
      </c>
    </row>
    <row r="179" spans="1:180" x14ac:dyDescent="0.2">
      <c r="A179" t="str" cm="1">
        <f t="array" aca="1" ref="A179" ca="1">INDIRECT($A$67&amp;"!A"&amp;ROW(C179)+$B$65)</f>
        <v>[[106,23,16]]</v>
      </c>
      <c r="B179" cm="1">
        <f t="array" aca="1" ref="B179" ca="1">INDIRECT($A$67&amp;"!b"&amp;ROW(C179)+$B$65)</f>
        <v>106</v>
      </c>
      <c r="C179">
        <f t="shared" ca="1" si="159"/>
        <v>14</v>
      </c>
      <c r="D179">
        <f>best!D139</f>
        <v>14</v>
      </c>
      <c r="E179">
        <f t="shared" ca="1" si="215"/>
        <v>136</v>
      </c>
      <c r="F179">
        <f t="shared" ca="1" si="215"/>
        <v>136</v>
      </c>
      <c r="G179">
        <f t="shared" ca="1" si="215"/>
        <v>136</v>
      </c>
      <c r="H179">
        <f t="shared" ca="1" si="215"/>
        <v>128</v>
      </c>
      <c r="I179">
        <f t="shared" ca="1" si="215"/>
        <v>137</v>
      </c>
      <c r="J179">
        <f t="shared" ca="1" si="215"/>
        <v>136</v>
      </c>
      <c r="K179">
        <f t="shared" ca="1" si="215"/>
        <v>136</v>
      </c>
      <c r="L179">
        <f t="shared" ca="1" si="215"/>
        <v>136</v>
      </c>
      <c r="M179">
        <f t="shared" ca="1" si="215"/>
        <v>128</v>
      </c>
      <c r="N179">
        <f t="shared" ca="1" si="215"/>
        <v>137</v>
      </c>
      <c r="O179">
        <f t="shared" ca="1" si="215"/>
        <v>136</v>
      </c>
      <c r="P179">
        <f t="shared" ca="1" si="215"/>
        <v>136</v>
      </c>
      <c r="Q179">
        <f t="shared" ca="1" si="215"/>
        <v>136</v>
      </c>
      <c r="R179">
        <f t="shared" ca="1" si="215"/>
        <v>128</v>
      </c>
      <c r="S179">
        <f t="shared" ca="1" si="215"/>
        <v>137</v>
      </c>
      <c r="V179" cm="1">
        <f t="array" aca="1" ref="V179" ca="1">IF(ISNA(E179),,OFFSET(INDIRECT("'"&amp;V$67&amp;"'!d1"),E179-1,))</f>
        <v>18</v>
      </c>
      <c r="W179" cm="1">
        <f t="array" aca="1" ref="W179" ca="1">IF(ISNA(F179),,OFFSET(INDIRECT("'"&amp;W$67&amp;"'!d1"),F179-1,))</f>
        <v>16</v>
      </c>
      <c r="X179" cm="1">
        <f t="array" aca="1" ref="X179" ca="1">IF(ISNA(G179),,OFFSET(INDIRECT("'"&amp;X$67&amp;"'!d1"),G179-1,))</f>
        <v>16</v>
      </c>
      <c r="Y179" cm="1">
        <f t="array" aca="1" ref="Y179" ca="1">IF(ISNA(H179),,OFFSET(INDIRECT("'"&amp;Y$67&amp;"'!d1"),H179-1,))</f>
        <v>16</v>
      </c>
      <c r="Z179" cm="1">
        <f t="array" aca="1" ref="Z179" ca="1">IF(ISNA(I179),,OFFSET(INDIRECT("'"&amp;Z$67&amp;"'!d1"),I179-1,))</f>
        <v>16</v>
      </c>
      <c r="AA179" cm="1">
        <f t="array" aca="1" ref="AA179" ca="1">IF(ISNA(J179),,OFFSET(INDIRECT("'"&amp;AA$67&amp;"'!d1"),J179-1,))</f>
        <v>18</v>
      </c>
      <c r="AB179" cm="1">
        <f t="array" aca="1" ref="AB179" ca="1">IF(ISNA(K179),,OFFSET(INDIRECT("'"&amp;AB$67&amp;"'!d1"),K179-1,))</f>
        <v>16</v>
      </c>
      <c r="AC179" cm="1">
        <f t="array" aca="1" ref="AC179" ca="1">IF(ISNA(L179),,OFFSET(INDIRECT("'"&amp;AC$67&amp;"'!d1"),L179-1,))</f>
        <v>16</v>
      </c>
      <c r="AD179" cm="1">
        <f t="array" aca="1" ref="AD179" ca="1">IF(ISNA(M179),,OFFSET(INDIRECT("'"&amp;AD$67&amp;"'!d1"),M179-1,))</f>
        <v>16</v>
      </c>
      <c r="AE179" cm="1">
        <f t="array" aca="1" ref="AE179" ca="1">IF(ISNA(N179),,OFFSET(INDIRECT("'"&amp;AE$67&amp;"'!d1"),N179-1,))</f>
        <v>16</v>
      </c>
      <c r="AF179" cm="1">
        <f t="array" aca="1" ref="AF179" ca="1">IF(ISNA(O179),,OFFSET(INDIRECT("'"&amp;AF$67&amp;"'!d1"),O179-1,))</f>
        <v>18</v>
      </c>
      <c r="AG179" cm="1">
        <f t="array" aca="1" ref="AG179" ca="1">IF(ISNA(P179),,OFFSET(INDIRECT("'"&amp;AG$67&amp;"'!d1"),P179-1,))</f>
        <v>16</v>
      </c>
      <c r="AH179" cm="1">
        <f t="array" aca="1" ref="AH179" ca="1">IF(ISNA(Q179),,OFFSET(INDIRECT("'"&amp;AH$67&amp;"'!d1"),Q179-1,))</f>
        <v>16</v>
      </c>
      <c r="AI179" cm="1">
        <f t="array" aca="1" ref="AI179" ca="1">IF(ISNA(R179),,OFFSET(INDIRECT("'"&amp;AI$67&amp;"'!d1"),R179-1,))</f>
        <v>16</v>
      </c>
      <c r="AJ179" cm="1">
        <f t="array" aca="1" ref="AJ179" ca="1">IF(ISNA(S179),,OFFSET(INDIRECT("'"&amp;AJ$67&amp;"'!d1"),S179-1,))</f>
        <v>16</v>
      </c>
      <c r="AM179">
        <f t="shared" ca="1" si="169"/>
        <v>0</v>
      </c>
      <c r="AN179">
        <f t="shared" ca="1" si="169"/>
        <v>0</v>
      </c>
      <c r="AO179">
        <f t="shared" ca="1" si="169"/>
        <v>0</v>
      </c>
      <c r="AP179">
        <f t="shared" ca="1" si="169"/>
        <v>0</v>
      </c>
      <c r="AQ179">
        <f t="shared" ca="1" si="169"/>
        <v>0</v>
      </c>
      <c r="AR179">
        <f t="shared" ca="1" si="173"/>
        <v>0</v>
      </c>
      <c r="AS179">
        <f t="shared" ca="1" si="174"/>
        <v>0</v>
      </c>
      <c r="AT179">
        <f t="shared" ca="1" si="175"/>
        <v>0</v>
      </c>
      <c r="AU179">
        <f t="shared" ca="1" si="176"/>
        <v>0</v>
      </c>
      <c r="AV179">
        <f t="shared" ca="1" si="177"/>
        <v>0</v>
      </c>
      <c r="AW179">
        <f t="shared" ca="1" si="178"/>
        <v>0</v>
      </c>
      <c r="AX179">
        <f t="shared" ca="1" si="179"/>
        <v>0</v>
      </c>
      <c r="AY179">
        <f t="shared" ca="1" si="180"/>
        <v>0</v>
      </c>
      <c r="AZ179">
        <f t="shared" ca="1" si="181"/>
        <v>0</v>
      </c>
      <c r="BA179">
        <f t="shared" ca="1" si="182"/>
        <v>0</v>
      </c>
      <c r="BD179">
        <f t="shared" ca="1" si="211"/>
        <v>1</v>
      </c>
      <c r="BE179">
        <f t="shared" ca="1" si="211"/>
        <v>1</v>
      </c>
      <c r="BF179">
        <f t="shared" ca="1" si="211"/>
        <v>1</v>
      </c>
      <c r="BG179">
        <f t="shared" ca="1" si="211"/>
        <v>1</v>
      </c>
      <c r="BH179">
        <f t="shared" ca="1" si="211"/>
        <v>1</v>
      </c>
      <c r="BI179">
        <f t="shared" ca="1" si="213"/>
        <v>1</v>
      </c>
      <c r="BJ179">
        <f t="shared" ca="1" si="213"/>
        <v>1</v>
      </c>
      <c r="BK179">
        <f t="shared" ca="1" si="213"/>
        <v>1</v>
      </c>
      <c r="BL179">
        <f t="shared" ca="1" si="213"/>
        <v>1</v>
      </c>
      <c r="BM179">
        <f t="shared" ca="1" si="213"/>
        <v>1</v>
      </c>
      <c r="BN179">
        <f t="shared" ca="1" si="213"/>
        <v>1</v>
      </c>
      <c r="BO179">
        <f t="shared" ca="1" si="213"/>
        <v>1</v>
      </c>
      <c r="BP179">
        <f t="shared" ca="1" si="213"/>
        <v>1</v>
      </c>
      <c r="BQ179">
        <f t="shared" ca="1" si="213"/>
        <v>1</v>
      </c>
      <c r="BR179">
        <f t="shared" ca="1" si="213"/>
        <v>1</v>
      </c>
      <c r="BU179">
        <f t="shared" ca="1" si="212"/>
        <v>18</v>
      </c>
      <c r="BV179">
        <f t="shared" ca="1" si="212"/>
        <v>16</v>
      </c>
      <c r="BW179">
        <f t="shared" ca="1" si="212"/>
        <v>16</v>
      </c>
      <c r="BX179">
        <f t="shared" ca="1" si="212"/>
        <v>16</v>
      </c>
      <c r="BY179">
        <f t="shared" ca="1" si="212"/>
        <v>16</v>
      </c>
      <c r="BZ179">
        <f t="shared" ca="1" si="214"/>
        <v>18</v>
      </c>
      <c r="CA179">
        <f t="shared" ca="1" si="214"/>
        <v>16</v>
      </c>
      <c r="CB179">
        <f t="shared" ca="1" si="214"/>
        <v>16</v>
      </c>
      <c r="CC179">
        <f t="shared" ca="1" si="214"/>
        <v>16</v>
      </c>
      <c r="CD179">
        <f t="shared" ca="1" si="214"/>
        <v>16</v>
      </c>
      <c r="CE179">
        <f t="shared" ca="1" si="214"/>
        <v>18</v>
      </c>
      <c r="CF179">
        <f t="shared" ca="1" si="214"/>
        <v>16</v>
      </c>
      <c r="CG179">
        <f t="shared" ca="1" si="214"/>
        <v>16</v>
      </c>
      <c r="CH179">
        <f t="shared" ca="1" si="214"/>
        <v>16</v>
      </c>
      <c r="CI179">
        <f t="shared" ca="1" si="214"/>
        <v>16</v>
      </c>
      <c r="CL179">
        <f t="shared" ca="1" si="164"/>
        <v>0</v>
      </c>
      <c r="CM179">
        <f t="shared" ca="1" si="164"/>
        <v>0</v>
      </c>
      <c r="CN179">
        <f t="shared" ca="1" si="164"/>
        <v>0</v>
      </c>
      <c r="CO179">
        <f t="shared" ca="1" si="164"/>
        <v>0</v>
      </c>
      <c r="CP179">
        <f t="shared" ca="1" si="164"/>
        <v>0</v>
      </c>
      <c r="CQ179">
        <f t="shared" ca="1" si="165"/>
        <v>0</v>
      </c>
      <c r="CR179">
        <f t="shared" ca="1" si="166"/>
        <v>0</v>
      </c>
      <c r="CS179">
        <f t="shared" ca="1" si="167"/>
        <v>0</v>
      </c>
      <c r="CT179">
        <f t="shared" ca="1" si="167"/>
        <v>0</v>
      </c>
      <c r="CU179">
        <f t="shared" ca="1" si="167"/>
        <v>0</v>
      </c>
      <c r="CV179">
        <f t="shared" ca="1" si="170"/>
        <v>0</v>
      </c>
      <c r="CW179">
        <f t="shared" ca="1" si="171"/>
        <v>0</v>
      </c>
      <c r="CX179">
        <f t="shared" ca="1" si="172"/>
        <v>0</v>
      </c>
      <c r="CY179">
        <f t="shared" ca="1" si="172"/>
        <v>0</v>
      </c>
      <c r="CZ179">
        <f t="shared" ca="1" si="172"/>
        <v>0</v>
      </c>
      <c r="DC179" cm="1">
        <f t="array" aca="1" ref="DC179" ca="1">IF(BD179,OFFSET(INDIRECT("'"&amp;DT$67&amp;"'!f1"),E179-1,),"")</f>
        <v>4.0251964870840302</v>
      </c>
      <c r="DD179" cm="1">
        <f t="array" aca="1" ref="DD179" ca="1">IF(BE179,OFFSET(INDIRECT("'"&amp;DU$67&amp;"'!f1"),F179-1,),"")</f>
        <v>82.422588855028096</v>
      </c>
      <c r="DE179" cm="1">
        <f t="array" aca="1" ref="DE179" ca="1">IF(BF179,OFFSET(INDIRECT("'"&amp;DV$67&amp;"'!f1"),G179-1,),"")</f>
        <v>27.631816639564899</v>
      </c>
      <c r="DF179" cm="1">
        <f t="array" aca="1" ref="DF179" ca="1">IF(BG179,OFFSET(INDIRECT("'"&amp;DW$67&amp;"'!f1"),H179-1,),"")</f>
        <v>230.162205331027</v>
      </c>
      <c r="DG179" cm="1">
        <f t="array" aca="1" ref="DG179" ca="1">IF(BH179,OFFSET(INDIRECT("'"&amp;DX$67&amp;"'!f1"),I179-1,),"")</f>
        <v>27.170191583223598</v>
      </c>
      <c r="DH179" cm="1">
        <f t="array" aca="1" ref="DH179" ca="1">IF(BI179,OFFSET(INDIRECT("'"&amp;DY$67&amp;"'!f1"),J179-1,),"")</f>
        <v>4.0251964870840302</v>
      </c>
      <c r="DI179" cm="1">
        <f t="array" aca="1" ref="DI179" ca="1">IF(BJ179,OFFSET(INDIRECT("'"&amp;DZ$67&amp;"'!f1"),K179-1,),"")</f>
        <v>82.422588855028096</v>
      </c>
      <c r="DJ179" cm="1">
        <f t="array" aca="1" ref="DJ179" ca="1">IF(BK179,OFFSET(INDIRECT("'"&amp;EA$67&amp;"'!f1"),L179-1,),"")</f>
        <v>27.631816639564899</v>
      </c>
      <c r="DK179" cm="1">
        <f t="array" aca="1" ref="DK179" ca="1">IF(BL179,OFFSET(INDIRECT("'"&amp;EB$67&amp;"'!f1"),M179-1,),"")</f>
        <v>230.162205331027</v>
      </c>
      <c r="DL179" cm="1">
        <f t="array" aca="1" ref="DL179" ca="1">IF(BM179,OFFSET(INDIRECT("'"&amp;EC$67&amp;"'!f1"),N179-1,),"")</f>
        <v>27.170191583223598</v>
      </c>
      <c r="DM179" cm="1">
        <f t="array" aca="1" ref="DM179" ca="1">IF(BN179,OFFSET(INDIRECT("'"&amp;ED$67&amp;"'!f1"),O179-1,),"")</f>
        <v>4.0251964870840302</v>
      </c>
      <c r="DN179" cm="1">
        <f t="array" aca="1" ref="DN179" ca="1">IF(BO179,OFFSET(INDIRECT("'"&amp;EE$67&amp;"'!f1"),P179-1,),"")</f>
        <v>82.422588855028096</v>
      </c>
      <c r="DO179" cm="1">
        <f t="array" aca="1" ref="DO179" ca="1">IF(BP179,OFFSET(INDIRECT("'"&amp;EF$67&amp;"'!f1"),Q179-1,),"")</f>
        <v>27.631816639564899</v>
      </c>
      <c r="DP179" cm="1">
        <f t="array" aca="1" ref="DP179" ca="1">IF(BQ179,OFFSET(INDIRECT("'"&amp;EG$67&amp;"'!f1"),R179-1,),"")</f>
        <v>230.162205331027</v>
      </c>
      <c r="DQ179" cm="1">
        <f t="array" aca="1" ref="DQ179" ca="1">IF(BR179,OFFSET(INDIRECT("'"&amp;EH$67&amp;"'!f1"),S179-1,),"")</f>
        <v>27.170191583223598</v>
      </c>
      <c r="DT179" t="str" cm="1">
        <f t="array" aca="1" ref="DT179" ca="1">IF(CL179,OFFSET(INDIRECT("'"&amp;DT$67&amp;"'!f1"),E179-1,),"")</f>
        <v/>
      </c>
      <c r="DU179" t="str" cm="1">
        <f t="array" aca="1" ref="DU179" ca="1">IF(CM179,OFFSET(INDIRECT("'"&amp;DU$67&amp;"'!f1"),F179-1,),"")</f>
        <v/>
      </c>
      <c r="DV179" t="str" cm="1">
        <f t="array" aca="1" ref="DV179" ca="1">IF(CN179,OFFSET(INDIRECT("'"&amp;DV$67&amp;"'!f1"),G179-1,),"")</f>
        <v/>
      </c>
      <c r="DW179" t="str" cm="1">
        <f t="array" aca="1" ref="DW179" ca="1">IF(CO179,OFFSET(INDIRECT("'"&amp;DW$67&amp;"'!f1"),H179-1,),"")</f>
        <v/>
      </c>
      <c r="DX179" t="str" cm="1">
        <f t="array" aca="1" ref="DX179" ca="1">IF(CP179,OFFSET(INDIRECT("'"&amp;DX$67&amp;"'!f1"),I179-1,),"")</f>
        <v/>
      </c>
      <c r="DY179" t="str" cm="1">
        <f t="array" aca="1" ref="DY179" ca="1">IF(CQ179,OFFSET(INDIRECT("'"&amp;DY$67&amp;"'!f1"),J179-1,),"")</f>
        <v/>
      </c>
      <c r="DZ179" t="str" cm="1">
        <f t="array" aca="1" ref="DZ179" ca="1">IF(CR179,OFFSET(INDIRECT("'"&amp;DZ$67&amp;"'!f1"),K179-1,),"")</f>
        <v/>
      </c>
      <c r="EA179" t="str" cm="1">
        <f t="array" aca="1" ref="EA179" ca="1">IF(CS179,OFFSET(INDIRECT("'"&amp;EA$67&amp;"'!f1"),L179-1,),"")</f>
        <v/>
      </c>
      <c r="EB179" t="str" cm="1">
        <f t="array" aca="1" ref="EB179" ca="1">IF(CT179,OFFSET(INDIRECT("'"&amp;EB$67&amp;"'!f1"),M179-1,),"")</f>
        <v/>
      </c>
      <c r="EC179" t="str" cm="1">
        <f t="array" aca="1" ref="EC179" ca="1">IF(CU179,OFFSET(INDIRECT("'"&amp;EC$67&amp;"'!f1"),N179-1,),"")</f>
        <v/>
      </c>
      <c r="ED179" t="str" cm="1">
        <f t="array" aca="1" ref="ED179" ca="1">IF(CV179,OFFSET(INDIRECT("'"&amp;ED$67&amp;"'!f1"),O179-1,),"")</f>
        <v/>
      </c>
      <c r="EE179" t="str" cm="1">
        <f t="array" aca="1" ref="EE179" ca="1">IF(CW179,OFFSET(INDIRECT("'"&amp;EE$67&amp;"'!f1"),P179-1,),"")</f>
        <v/>
      </c>
      <c r="EF179" t="str" cm="1">
        <f t="array" aca="1" ref="EF179" ca="1">IF(CX179,OFFSET(INDIRECT("'"&amp;EF$67&amp;"'!f1"),Q179-1,),"")</f>
        <v/>
      </c>
      <c r="EG179" t="str" cm="1">
        <f t="array" aca="1" ref="EG179" ca="1">IF(CY179,OFFSET(INDIRECT("'"&amp;EG$67&amp;"'!f1"),R179-1,),"")</f>
        <v/>
      </c>
      <c r="EH179" t="str" cm="1">
        <f t="array" aca="1" ref="EH179" ca="1">IF(CZ179,OFFSET(INDIRECT("'"&amp;EH$67&amp;"'!f1"),S179-1,),"")</f>
        <v/>
      </c>
      <c r="EK179" cm="1">
        <f t="array" aca="1" ref="EK179" ca="1">IF(ISNA(E179),0,OFFSET(INDIRECT("'"&amp;EK$67&amp;"'!g1"),E179-1,)*CL179)</f>
        <v>0</v>
      </c>
      <c r="EL179" cm="1">
        <f t="array" aca="1" ref="EL179" ca="1">IF(ISNA(F179),0,OFFSET(INDIRECT("'"&amp;EL$67&amp;"'!g1"),F179-1,)*CM179)</f>
        <v>0</v>
      </c>
      <c r="EM179" cm="1">
        <f t="array" aca="1" ref="EM179" ca="1">IF(ISNA(G179),0,OFFSET(INDIRECT("'"&amp;EM$67&amp;"'!g1"),G179-1,)*CN179)</f>
        <v>0</v>
      </c>
      <c r="EN179" cm="1">
        <f t="array" aca="1" ref="EN179" ca="1">IF(ISNA(H179),0,OFFSET(INDIRECT("'"&amp;EN$67&amp;"'!g1"),H179-1,)*CO179)</f>
        <v>0</v>
      </c>
      <c r="EO179" cm="1">
        <f t="array" aca="1" ref="EO179" ca="1">IF(ISNA(I179),0,OFFSET(INDIRECT("'"&amp;EO$67&amp;"'!g1"),I179-1,)*CP179)</f>
        <v>0</v>
      </c>
      <c r="EP179" cm="1">
        <f t="array" aca="1" ref="EP179" ca="1">IF(ISNA(J179),0,OFFSET(INDIRECT("'"&amp;EP$67&amp;"'!g1"),J179-1,)*CQ179)</f>
        <v>0</v>
      </c>
      <c r="EQ179" cm="1">
        <f t="array" aca="1" ref="EQ179" ca="1">IF(ISNA(K179),0,OFFSET(INDIRECT("'"&amp;EQ$67&amp;"'!g1"),K179-1,)*CR179)</f>
        <v>0</v>
      </c>
      <c r="ER179" cm="1">
        <f t="array" aca="1" ref="ER179" ca="1">IF(ISNA(L179),0,OFFSET(INDIRECT("'"&amp;ER$67&amp;"'!g1"),L179-1,)*CS179)</f>
        <v>0</v>
      </c>
      <c r="ES179" cm="1">
        <f t="array" aca="1" ref="ES179" ca="1">IF(ISNA(M179),0,OFFSET(INDIRECT("'"&amp;ES$67&amp;"'!g1"),M179-1,)*CT179)</f>
        <v>0</v>
      </c>
      <c r="ET179" cm="1">
        <f t="array" aca="1" ref="ET179" ca="1">IF(ISNA(N179),0,OFFSET(INDIRECT("'"&amp;ET$67&amp;"'!g1"),N179-1,)*CU179)</f>
        <v>0</v>
      </c>
      <c r="EU179" cm="1">
        <f t="array" aca="1" ref="EU179" ca="1">IF(ISNA(O179),0,OFFSET(INDIRECT("'"&amp;EU$67&amp;"'!g1"),O179-1,)*CV179)</f>
        <v>0</v>
      </c>
      <c r="EV179" cm="1">
        <f t="array" aca="1" ref="EV179" ca="1">IF(ISNA(P179),0,OFFSET(INDIRECT("'"&amp;EV$67&amp;"'!g1"),P179-1,)*CW179)</f>
        <v>0</v>
      </c>
      <c r="EW179" cm="1">
        <f t="array" aca="1" ref="EW179" ca="1">IF(ISNA(Q179),0,OFFSET(INDIRECT("'"&amp;EW$67&amp;"'!g1"),Q179-1,)*CX179)</f>
        <v>0</v>
      </c>
      <c r="EX179" cm="1">
        <f t="array" aca="1" ref="EX179" ca="1">IF(ISNA(R179),0,OFFSET(INDIRECT("'"&amp;EX$67&amp;"'!g1"),R179-1,)*CY179)</f>
        <v>0</v>
      </c>
      <c r="EY179" cm="1">
        <f t="array" aca="1" ref="EY179" ca="1">IF(ISNA(S179),0,OFFSET(INDIRECT("'"&amp;EY$67&amp;"'!g1"),S179-1,)*CZ179)</f>
        <v>0</v>
      </c>
      <c r="FB179" s="10" cm="1">
        <f t="array" aca="1" ref="FB179" ca="1">IF(ISNA(E179),0,OFFSET(INDIRECT("'"&amp;EK$67&amp;"'!h1"),E179-1,))</f>
        <v>1</v>
      </c>
      <c r="FC179" s="10" cm="1">
        <f t="array" aca="1" ref="FC179" ca="1">IF(ISNA(F179),0,OFFSET(INDIRECT("'"&amp;EL$67&amp;"'!h1"),F179-1,))</f>
        <v>10000</v>
      </c>
      <c r="FD179" s="10" cm="1">
        <f t="array" aca="1" ref="FD179" ca="1">IF(ISNA(G179),0,OFFSET(INDIRECT("'"&amp;EM$67&amp;"'!h1"),G179-1,))</f>
        <v>10000</v>
      </c>
      <c r="FE179" s="10" cm="1">
        <f t="array" aca="1" ref="FE179" ca="1">IF(ISNA(H179),0,OFFSET(INDIRECT("'"&amp;EN$67&amp;"'!h1"),H179-1,))</f>
        <v>10000</v>
      </c>
      <c r="FF179" s="10" cm="1">
        <f t="array" aca="1" ref="FF179" ca="1">IF(ISNA(I179),0,OFFSET(INDIRECT("'"&amp;EO$67&amp;"'!h1"),I179-1,))</f>
        <v>10000</v>
      </c>
      <c r="FG179" s="10" cm="1">
        <f t="array" aca="1" ref="FG179" ca="1">IF(ISNA(J179),0,OFFSET(INDIRECT("'"&amp;EP$67&amp;"'!h1"),J179-1,))</f>
        <v>1</v>
      </c>
      <c r="FH179" s="10" cm="1">
        <f t="array" aca="1" ref="FH179" ca="1">IF(ISNA(K179),0,OFFSET(INDIRECT("'"&amp;EQ$67&amp;"'!h1"),K179-1,))</f>
        <v>10000</v>
      </c>
      <c r="FI179" s="10" cm="1">
        <f t="array" aca="1" ref="FI179" ca="1">IF(ISNA(L179),0,OFFSET(INDIRECT("'"&amp;ER$67&amp;"'!h1"),L179-1,))</f>
        <v>10000</v>
      </c>
      <c r="FJ179" s="10" cm="1">
        <f t="array" aca="1" ref="FJ179" ca="1">IF(ISNA(M179),0,OFFSET(INDIRECT("'"&amp;ES$67&amp;"'!h1"),M179-1,))</f>
        <v>10000</v>
      </c>
      <c r="FK179" s="10" cm="1">
        <f t="array" aca="1" ref="FK179" ca="1">IF(ISNA(N179),0,OFFSET(INDIRECT("'"&amp;ET$67&amp;"'!h1"),N179-1,))</f>
        <v>10000</v>
      </c>
      <c r="FL179" s="10" cm="1">
        <f t="array" aca="1" ref="FL179" ca="1">IF(ISNA(O179),0,OFFSET(INDIRECT("'"&amp;EU$67&amp;"'!h1"),O179-1,))</f>
        <v>1</v>
      </c>
      <c r="FM179" s="10" cm="1">
        <f t="array" aca="1" ref="FM179" ca="1">IF(ISNA(P179),0,OFFSET(INDIRECT("'"&amp;EV$67&amp;"'!h1"),P179-1,))</f>
        <v>10000</v>
      </c>
      <c r="FN179" s="10" cm="1">
        <f t="array" aca="1" ref="FN179" ca="1">IF(ISNA(Q179),0,OFFSET(INDIRECT("'"&amp;EW$67&amp;"'!h1"),Q179-1,))</f>
        <v>10000</v>
      </c>
      <c r="FO179" s="10" cm="1">
        <f t="array" aca="1" ref="FO179" ca="1">IF(ISNA(R179),0,OFFSET(INDIRECT("'"&amp;EX$67&amp;"'!h1"),R179-1,))</f>
        <v>10000</v>
      </c>
      <c r="FP179" s="10" cm="1">
        <f t="array" aca="1" ref="FP179" ca="1">IF(ISNA(S179),0,OFFSET(INDIRECT("'"&amp;EY$67&amp;"'!h1"),S179-1,))</f>
        <v>10000</v>
      </c>
      <c r="FQ179" s="10"/>
      <c r="FS179">
        <f t="shared" ca="1" si="160"/>
        <v>106</v>
      </c>
      <c r="FT179" t="e">
        <f t="shared" ca="1" si="207"/>
        <v>#N/A</v>
      </c>
      <c r="FU179" t="e">
        <f t="shared" ca="1" si="208"/>
        <v>#N/A</v>
      </c>
      <c r="FV179" t="e">
        <f t="shared" ca="1" si="209"/>
        <v>#N/A</v>
      </c>
      <c r="FW179" s="4" t="e">
        <f t="shared" ca="1" si="161"/>
        <v>#N/A</v>
      </c>
      <c r="FX179" s="5" t="e">
        <f t="shared" ca="1" si="162"/>
        <v>#N/A</v>
      </c>
    </row>
    <row r="180" spans="1:180" x14ac:dyDescent="0.2">
      <c r="A180" t="str" cm="1">
        <f t="array" aca="1" ref="A180" ca="1">INDIRECT($A$67&amp;"!A"&amp;ROW(C180)+$B$65)</f>
        <v>[[107,10,20]]</v>
      </c>
      <c r="B180" cm="1">
        <f t="array" aca="1" ref="B180" ca="1">INDIRECT($A$67&amp;"!b"&amp;ROW(C180)+$B$65)</f>
        <v>107</v>
      </c>
      <c r="C180">
        <f t="shared" ca="1" si="159"/>
        <v>20</v>
      </c>
      <c r="D180">
        <f>best!D140</f>
        <v>25</v>
      </c>
      <c r="E180">
        <f t="shared" ca="1" si="215"/>
        <v>137</v>
      </c>
      <c r="F180">
        <f t="shared" ca="1" si="215"/>
        <v>137</v>
      </c>
      <c r="G180">
        <f t="shared" ca="1" si="215"/>
        <v>137</v>
      </c>
      <c r="H180">
        <f t="shared" ca="1" si="215"/>
        <v>129</v>
      </c>
      <c r="I180">
        <f t="shared" ca="1" si="215"/>
        <v>138</v>
      </c>
      <c r="J180">
        <f t="shared" ca="1" si="215"/>
        <v>137</v>
      </c>
      <c r="K180">
        <f t="shared" ca="1" si="215"/>
        <v>137</v>
      </c>
      <c r="L180">
        <f t="shared" ca="1" si="215"/>
        <v>137</v>
      </c>
      <c r="M180">
        <f t="shared" ca="1" si="215"/>
        <v>129</v>
      </c>
      <c r="N180">
        <f t="shared" ca="1" si="215"/>
        <v>138</v>
      </c>
      <c r="O180">
        <f t="shared" ca="1" si="215"/>
        <v>137</v>
      </c>
      <c r="P180">
        <f t="shared" ca="1" si="215"/>
        <v>137</v>
      </c>
      <c r="Q180">
        <f t="shared" ca="1" si="215"/>
        <v>137</v>
      </c>
      <c r="R180">
        <f t="shared" ca="1" si="215"/>
        <v>129</v>
      </c>
      <c r="S180">
        <f t="shared" ca="1" si="215"/>
        <v>138</v>
      </c>
      <c r="V180" cm="1">
        <f t="array" aca="1" ref="V180" ca="1">IF(ISNA(E180),,OFFSET(INDIRECT("'"&amp;V$67&amp;"'!d1"),E180-1,))</f>
        <v>21</v>
      </c>
      <c r="W180" cm="1">
        <f t="array" aca="1" ref="W180" ca="1">IF(ISNA(F180),,OFFSET(INDIRECT("'"&amp;W$67&amp;"'!d1"),F180-1,))</f>
        <v>22</v>
      </c>
      <c r="X180" cm="1">
        <f t="array" aca="1" ref="X180" ca="1">IF(ISNA(G180),,OFFSET(INDIRECT("'"&amp;X$67&amp;"'!d1"),G180-1,))</f>
        <v>20</v>
      </c>
      <c r="Y180" cm="1">
        <f t="array" aca="1" ref="Y180" ca="1">IF(ISNA(H180),,OFFSET(INDIRECT("'"&amp;Y$67&amp;"'!d1"),H180-1,))</f>
        <v>22</v>
      </c>
      <c r="Z180" cm="1">
        <f t="array" aca="1" ref="Z180" ca="1">IF(ISNA(I180),,OFFSET(INDIRECT("'"&amp;Z$67&amp;"'!d1"),I180-1,))</f>
        <v>20</v>
      </c>
      <c r="AA180" cm="1">
        <f t="array" aca="1" ref="AA180" ca="1">IF(ISNA(J180),,OFFSET(INDIRECT("'"&amp;AA$67&amp;"'!d1"),J180-1,))</f>
        <v>21</v>
      </c>
      <c r="AB180" cm="1">
        <f t="array" aca="1" ref="AB180" ca="1">IF(ISNA(K180),,OFFSET(INDIRECT("'"&amp;AB$67&amp;"'!d1"),K180-1,))</f>
        <v>22</v>
      </c>
      <c r="AC180" cm="1">
        <f t="array" aca="1" ref="AC180" ca="1">IF(ISNA(L180),,OFFSET(INDIRECT("'"&amp;AC$67&amp;"'!d1"),L180-1,))</f>
        <v>20</v>
      </c>
      <c r="AD180" cm="1">
        <f t="array" aca="1" ref="AD180" ca="1">IF(ISNA(M180),,OFFSET(INDIRECT("'"&amp;AD$67&amp;"'!d1"),M180-1,))</f>
        <v>22</v>
      </c>
      <c r="AE180" cm="1">
        <f t="array" aca="1" ref="AE180" ca="1">IF(ISNA(N180),,OFFSET(INDIRECT("'"&amp;AE$67&amp;"'!d1"),N180-1,))</f>
        <v>20</v>
      </c>
      <c r="AF180" cm="1">
        <f t="array" aca="1" ref="AF180" ca="1">IF(ISNA(O180),,OFFSET(INDIRECT("'"&amp;AF$67&amp;"'!d1"),O180-1,))</f>
        <v>21</v>
      </c>
      <c r="AG180" cm="1">
        <f t="array" aca="1" ref="AG180" ca="1">IF(ISNA(P180),,OFFSET(INDIRECT("'"&amp;AG$67&amp;"'!d1"),P180-1,))</f>
        <v>22</v>
      </c>
      <c r="AH180" cm="1">
        <f t="array" aca="1" ref="AH180" ca="1">IF(ISNA(Q180),,OFFSET(INDIRECT("'"&amp;AH$67&amp;"'!d1"),Q180-1,))</f>
        <v>20</v>
      </c>
      <c r="AI180" cm="1">
        <f t="array" aca="1" ref="AI180" ca="1">IF(ISNA(R180),,OFFSET(INDIRECT("'"&amp;AI$67&amp;"'!d1"),R180-1,))</f>
        <v>22</v>
      </c>
      <c r="AJ180" cm="1">
        <f t="array" aca="1" ref="AJ180" ca="1">IF(ISNA(S180),,OFFSET(INDIRECT("'"&amp;AJ$67&amp;"'!d1"),S180-1,))</f>
        <v>20</v>
      </c>
      <c r="AM180">
        <f t="shared" ca="1" si="169"/>
        <v>0</v>
      </c>
      <c r="AN180">
        <f t="shared" ca="1" si="169"/>
        <v>0</v>
      </c>
      <c r="AO180">
        <f t="shared" ca="1" si="169"/>
        <v>0</v>
      </c>
      <c r="AP180">
        <f t="shared" ca="1" si="169"/>
        <v>0</v>
      </c>
      <c r="AQ180">
        <f t="shared" ca="1" si="169"/>
        <v>0</v>
      </c>
      <c r="AR180">
        <f t="shared" ca="1" si="173"/>
        <v>0</v>
      </c>
      <c r="AS180">
        <f t="shared" ca="1" si="174"/>
        <v>0</v>
      </c>
      <c r="AT180">
        <f t="shared" ca="1" si="175"/>
        <v>0</v>
      </c>
      <c r="AU180">
        <f t="shared" ca="1" si="176"/>
        <v>0</v>
      </c>
      <c r="AV180">
        <f t="shared" ca="1" si="177"/>
        <v>0</v>
      </c>
      <c r="AW180">
        <f t="shared" ca="1" si="178"/>
        <v>0</v>
      </c>
      <c r="AX180">
        <f t="shared" ca="1" si="179"/>
        <v>0</v>
      </c>
      <c r="AY180">
        <f t="shared" ca="1" si="180"/>
        <v>0</v>
      </c>
      <c r="AZ180">
        <f t="shared" ca="1" si="181"/>
        <v>0</v>
      </c>
      <c r="BA180">
        <f t="shared" ca="1" si="182"/>
        <v>0</v>
      </c>
      <c r="BD180">
        <f t="shared" ca="1" si="211"/>
        <v>1</v>
      </c>
      <c r="BE180">
        <f t="shared" ca="1" si="211"/>
        <v>1</v>
      </c>
      <c r="BF180">
        <f t="shared" ca="1" si="211"/>
        <v>1</v>
      </c>
      <c r="BG180">
        <f t="shared" ca="1" si="211"/>
        <v>1</v>
      </c>
      <c r="BH180">
        <f t="shared" ca="1" si="211"/>
        <v>1</v>
      </c>
      <c r="BI180">
        <f t="shared" ca="1" si="213"/>
        <v>1</v>
      </c>
      <c r="BJ180">
        <f t="shared" ca="1" si="213"/>
        <v>1</v>
      </c>
      <c r="BK180">
        <f t="shared" ca="1" si="213"/>
        <v>1</v>
      </c>
      <c r="BL180">
        <f t="shared" ca="1" si="213"/>
        <v>1</v>
      </c>
      <c r="BM180">
        <f t="shared" ca="1" si="213"/>
        <v>1</v>
      </c>
      <c r="BN180">
        <f t="shared" ca="1" si="213"/>
        <v>1</v>
      </c>
      <c r="BO180">
        <f t="shared" ca="1" si="213"/>
        <v>1</v>
      </c>
      <c r="BP180">
        <f t="shared" ca="1" si="213"/>
        <v>1</v>
      </c>
      <c r="BQ180">
        <f t="shared" ca="1" si="213"/>
        <v>1</v>
      </c>
      <c r="BR180">
        <f t="shared" ca="1" si="213"/>
        <v>1</v>
      </c>
      <c r="BU180">
        <f t="shared" ca="1" si="212"/>
        <v>21</v>
      </c>
      <c r="BV180">
        <f t="shared" ca="1" si="212"/>
        <v>22</v>
      </c>
      <c r="BW180">
        <f t="shared" ca="1" si="212"/>
        <v>20</v>
      </c>
      <c r="BX180">
        <f t="shared" ca="1" si="212"/>
        <v>22</v>
      </c>
      <c r="BY180">
        <f t="shared" ca="1" si="212"/>
        <v>20</v>
      </c>
      <c r="BZ180">
        <f t="shared" ca="1" si="214"/>
        <v>21</v>
      </c>
      <c r="CA180">
        <f t="shared" ca="1" si="214"/>
        <v>22</v>
      </c>
      <c r="CB180">
        <f t="shared" ca="1" si="214"/>
        <v>20</v>
      </c>
      <c r="CC180">
        <f t="shared" ca="1" si="214"/>
        <v>22</v>
      </c>
      <c r="CD180">
        <f t="shared" ca="1" si="214"/>
        <v>20</v>
      </c>
      <c r="CE180">
        <f t="shared" ca="1" si="214"/>
        <v>21</v>
      </c>
      <c r="CF180">
        <f t="shared" ca="1" si="214"/>
        <v>22</v>
      </c>
      <c r="CG180">
        <f t="shared" ca="1" si="214"/>
        <v>20</v>
      </c>
      <c r="CH180">
        <f t="shared" ca="1" si="214"/>
        <v>22</v>
      </c>
      <c r="CI180">
        <f t="shared" ca="1" si="214"/>
        <v>20</v>
      </c>
      <c r="CL180">
        <f t="shared" ca="1" si="164"/>
        <v>0</v>
      </c>
      <c r="CM180">
        <f t="shared" ca="1" si="164"/>
        <v>0</v>
      </c>
      <c r="CN180">
        <f t="shared" ca="1" si="164"/>
        <v>1</v>
      </c>
      <c r="CO180">
        <f t="shared" ca="1" si="164"/>
        <v>0</v>
      </c>
      <c r="CP180">
        <f t="shared" ca="1" si="164"/>
        <v>1</v>
      </c>
      <c r="CQ180">
        <f t="shared" ca="1" si="165"/>
        <v>0</v>
      </c>
      <c r="CR180">
        <f t="shared" ca="1" si="166"/>
        <v>0</v>
      </c>
      <c r="CS180">
        <f t="shared" ca="1" si="167"/>
        <v>1</v>
      </c>
      <c r="CT180">
        <f t="shared" ca="1" si="167"/>
        <v>0</v>
      </c>
      <c r="CU180">
        <f t="shared" ca="1" si="167"/>
        <v>1</v>
      </c>
      <c r="CV180">
        <f t="shared" ca="1" si="170"/>
        <v>0</v>
      </c>
      <c r="CW180">
        <f t="shared" ca="1" si="171"/>
        <v>0</v>
      </c>
      <c r="CX180">
        <f t="shared" ca="1" si="172"/>
        <v>1</v>
      </c>
      <c r="CY180">
        <f t="shared" ca="1" si="172"/>
        <v>0</v>
      </c>
      <c r="CZ180">
        <f t="shared" ca="1" si="172"/>
        <v>1</v>
      </c>
      <c r="DC180" cm="1">
        <f t="array" aca="1" ref="DC180" ca="1">IF(BD180,OFFSET(INDIRECT("'"&amp;DT$67&amp;"'!f1"),E180-1,),"")</f>
        <v>3.9330631392076598</v>
      </c>
      <c r="DD180" cm="1">
        <f t="array" aca="1" ref="DD180" ca="1">IF(BE180,OFFSET(INDIRECT("'"&amp;DU$67&amp;"'!f1"),F180-1,),"")</f>
        <v>54.282792000100002</v>
      </c>
      <c r="DE180" cm="1">
        <f t="array" aca="1" ref="DE180" ca="1">IF(BF180,OFFSET(INDIRECT("'"&amp;DV$67&amp;"'!f1"),G180-1,),"")</f>
        <v>18.205517686903399</v>
      </c>
      <c r="DF180" cm="1">
        <f t="array" aca="1" ref="DF180" ca="1">IF(BG180,OFFSET(INDIRECT("'"&amp;DW$67&amp;"'!f1"),H180-1,),"")</f>
        <v>195.066105574369</v>
      </c>
      <c r="DG180" cm="1">
        <f t="array" aca="1" ref="DG180" ca="1">IF(BH180,OFFSET(INDIRECT("'"&amp;DX$67&amp;"'!f1"),I180-1,),"")</f>
        <v>17.783996788784801</v>
      </c>
      <c r="DH180" cm="1">
        <f t="array" aca="1" ref="DH180" ca="1">IF(BI180,OFFSET(INDIRECT("'"&amp;DY$67&amp;"'!f1"),J180-1,),"")</f>
        <v>3.9330631392076598</v>
      </c>
      <c r="DI180" cm="1">
        <f t="array" aca="1" ref="DI180" ca="1">IF(BJ180,OFFSET(INDIRECT("'"&amp;DZ$67&amp;"'!f1"),K180-1,),"")</f>
        <v>54.282792000100002</v>
      </c>
      <c r="DJ180" cm="1">
        <f t="array" aca="1" ref="DJ180" ca="1">IF(BK180,OFFSET(INDIRECT("'"&amp;EA$67&amp;"'!f1"),L180-1,),"")</f>
        <v>18.205517686903399</v>
      </c>
      <c r="DK180" cm="1">
        <f t="array" aca="1" ref="DK180" ca="1">IF(BL180,OFFSET(INDIRECT("'"&amp;EB$67&amp;"'!f1"),M180-1,),"")</f>
        <v>195.066105574369</v>
      </c>
      <c r="DL180" cm="1">
        <f t="array" aca="1" ref="DL180" ca="1">IF(BM180,OFFSET(INDIRECT("'"&amp;EC$67&amp;"'!f1"),N180-1,),"")</f>
        <v>17.783996788784801</v>
      </c>
      <c r="DM180" cm="1">
        <f t="array" aca="1" ref="DM180" ca="1">IF(BN180,OFFSET(INDIRECT("'"&amp;ED$67&amp;"'!f1"),O180-1,),"")</f>
        <v>3.9330631392076598</v>
      </c>
      <c r="DN180" cm="1">
        <f t="array" aca="1" ref="DN180" ca="1">IF(BO180,OFFSET(INDIRECT("'"&amp;EE$67&amp;"'!f1"),P180-1,),"")</f>
        <v>54.282792000100002</v>
      </c>
      <c r="DO180" cm="1">
        <f t="array" aca="1" ref="DO180" ca="1">IF(BP180,OFFSET(INDIRECT("'"&amp;EF$67&amp;"'!f1"),Q180-1,),"")</f>
        <v>18.205517686903399</v>
      </c>
      <c r="DP180" cm="1">
        <f t="array" aca="1" ref="DP180" ca="1">IF(BQ180,OFFSET(INDIRECT("'"&amp;EG$67&amp;"'!f1"),R180-1,),"")</f>
        <v>195.066105574369</v>
      </c>
      <c r="DQ180" cm="1">
        <f t="array" aca="1" ref="DQ180" ca="1">IF(BR180,OFFSET(INDIRECT("'"&amp;EH$67&amp;"'!f1"),S180-1,),"")</f>
        <v>17.783996788784801</v>
      </c>
      <c r="DT180" t="str" cm="1">
        <f t="array" aca="1" ref="DT180" ca="1">IF(CL180,OFFSET(INDIRECT("'"&amp;DT$67&amp;"'!f1"),E180-1,),"")</f>
        <v/>
      </c>
      <c r="DU180" t="str" cm="1">
        <f t="array" aca="1" ref="DU180" ca="1">IF(CM180,OFFSET(INDIRECT("'"&amp;DU$67&amp;"'!f1"),F180-1,),"")</f>
        <v/>
      </c>
      <c r="DV180" cm="1">
        <f t="array" aca="1" ref="DV180" ca="1">IF(CN180,OFFSET(INDIRECT("'"&amp;DV$67&amp;"'!f1"),G180-1,),"")</f>
        <v>18.205517686903399</v>
      </c>
      <c r="DW180" t="str" cm="1">
        <f t="array" aca="1" ref="DW180" ca="1">IF(CO180,OFFSET(INDIRECT("'"&amp;DW$67&amp;"'!f1"),H180-1,),"")</f>
        <v/>
      </c>
      <c r="DX180" cm="1">
        <f t="array" aca="1" ref="DX180" ca="1">IF(CP180,OFFSET(INDIRECT("'"&amp;DX$67&amp;"'!f1"),I180-1,),"")</f>
        <v>17.783996788784801</v>
      </c>
      <c r="DY180" t="str" cm="1">
        <f t="array" aca="1" ref="DY180" ca="1">IF(CQ180,OFFSET(INDIRECT("'"&amp;DY$67&amp;"'!f1"),J180-1,),"")</f>
        <v/>
      </c>
      <c r="DZ180" t="str" cm="1">
        <f t="array" aca="1" ref="DZ180" ca="1">IF(CR180,OFFSET(INDIRECT("'"&amp;DZ$67&amp;"'!f1"),K180-1,),"")</f>
        <v/>
      </c>
      <c r="EA180" cm="1">
        <f t="array" aca="1" ref="EA180" ca="1">IF(CS180,OFFSET(INDIRECT("'"&amp;EA$67&amp;"'!f1"),L180-1,),"")</f>
        <v>18.205517686903399</v>
      </c>
      <c r="EB180" t="str" cm="1">
        <f t="array" aca="1" ref="EB180" ca="1">IF(CT180,OFFSET(INDIRECT("'"&amp;EB$67&amp;"'!f1"),M180-1,),"")</f>
        <v/>
      </c>
      <c r="EC180" cm="1">
        <f t="array" aca="1" ref="EC180" ca="1">IF(CU180,OFFSET(INDIRECT("'"&amp;EC$67&amp;"'!f1"),N180-1,),"")</f>
        <v>17.783996788784801</v>
      </c>
      <c r="ED180" t="str" cm="1">
        <f t="array" aca="1" ref="ED180" ca="1">IF(CV180,OFFSET(INDIRECT("'"&amp;ED$67&amp;"'!f1"),O180-1,),"")</f>
        <v/>
      </c>
      <c r="EE180" t="str" cm="1">
        <f t="array" aca="1" ref="EE180" ca="1">IF(CW180,OFFSET(INDIRECT("'"&amp;EE$67&amp;"'!f1"),P180-1,),"")</f>
        <v/>
      </c>
      <c r="EF180" cm="1">
        <f t="array" aca="1" ref="EF180" ca="1">IF(CX180,OFFSET(INDIRECT("'"&amp;EF$67&amp;"'!f1"),Q180-1,),"")</f>
        <v>18.205517686903399</v>
      </c>
      <c r="EG180" t="str" cm="1">
        <f t="array" aca="1" ref="EG180" ca="1">IF(CY180,OFFSET(INDIRECT("'"&amp;EG$67&amp;"'!f1"),R180-1,),"")</f>
        <v/>
      </c>
      <c r="EH180" cm="1">
        <f t="array" aca="1" ref="EH180" ca="1">IF(CZ180,OFFSET(INDIRECT("'"&amp;EH$67&amp;"'!f1"),S180-1,),"")</f>
        <v>17.783996788784801</v>
      </c>
      <c r="EK180" cm="1">
        <f t="array" aca="1" ref="EK180" ca="1">IF(ISNA(E180),0,OFFSET(INDIRECT("'"&amp;EK$67&amp;"'!g1"),E180-1,)*CL180)</f>
        <v>0</v>
      </c>
      <c r="EL180" cm="1">
        <f t="array" aca="1" ref="EL180" ca="1">IF(ISNA(F180),0,OFFSET(INDIRECT("'"&amp;EL$67&amp;"'!g1"),F180-1,)*CM180)</f>
        <v>0</v>
      </c>
      <c r="EM180" cm="1">
        <f t="array" aca="1" ref="EM180" ca="1">IF(ISNA(G180),0,OFFSET(INDIRECT("'"&amp;EM$67&amp;"'!g1"),G180-1,)*CN180)</f>
        <v>2</v>
      </c>
      <c r="EN180" cm="1">
        <f t="array" aca="1" ref="EN180" ca="1">IF(ISNA(H180),0,OFFSET(INDIRECT("'"&amp;EN$67&amp;"'!g1"),H180-1,)*CO180)</f>
        <v>0</v>
      </c>
      <c r="EO180" cm="1">
        <f t="array" aca="1" ref="EO180" ca="1">IF(ISNA(I180),0,OFFSET(INDIRECT("'"&amp;EO$67&amp;"'!g1"),I180-1,)*CP180)</f>
        <v>304</v>
      </c>
      <c r="EP180" cm="1">
        <f t="array" aca="1" ref="EP180" ca="1">IF(ISNA(J180),0,OFFSET(INDIRECT("'"&amp;EP$67&amp;"'!g1"),J180-1,)*CQ180)</f>
        <v>0</v>
      </c>
      <c r="EQ180" cm="1">
        <f t="array" aca="1" ref="EQ180" ca="1">IF(ISNA(K180),0,OFFSET(INDIRECT("'"&amp;EQ$67&amp;"'!g1"),K180-1,)*CR180)</f>
        <v>0</v>
      </c>
      <c r="ER180" cm="1">
        <f t="array" aca="1" ref="ER180" ca="1">IF(ISNA(L180),0,OFFSET(INDIRECT("'"&amp;ER$67&amp;"'!g1"),L180-1,)*CS180)</f>
        <v>2</v>
      </c>
      <c r="ES180" cm="1">
        <f t="array" aca="1" ref="ES180" ca="1">IF(ISNA(M180),0,OFFSET(INDIRECT("'"&amp;ES$67&amp;"'!g1"),M180-1,)*CT180)</f>
        <v>0</v>
      </c>
      <c r="ET180" cm="1">
        <f t="array" aca="1" ref="ET180" ca="1">IF(ISNA(N180),0,OFFSET(INDIRECT("'"&amp;ET$67&amp;"'!g1"),N180-1,)*CU180)</f>
        <v>304</v>
      </c>
      <c r="EU180" cm="1">
        <f t="array" aca="1" ref="EU180" ca="1">IF(ISNA(O180),0,OFFSET(INDIRECT("'"&amp;EU$67&amp;"'!g1"),O180-1,)*CV180)</f>
        <v>0</v>
      </c>
      <c r="EV180" cm="1">
        <f t="array" aca="1" ref="EV180" ca="1">IF(ISNA(P180),0,OFFSET(INDIRECT("'"&amp;EV$67&amp;"'!g1"),P180-1,)*CW180)</f>
        <v>0</v>
      </c>
      <c r="EW180" cm="1">
        <f t="array" aca="1" ref="EW180" ca="1">IF(ISNA(Q180),0,OFFSET(INDIRECT("'"&amp;EW$67&amp;"'!g1"),Q180-1,)*CX180)</f>
        <v>2</v>
      </c>
      <c r="EX180" cm="1">
        <f t="array" aca="1" ref="EX180" ca="1">IF(ISNA(R180),0,OFFSET(INDIRECT("'"&amp;EX$67&amp;"'!g1"),R180-1,)*CY180)</f>
        <v>0</v>
      </c>
      <c r="EY180" cm="1">
        <f t="array" aca="1" ref="EY180" ca="1">IF(ISNA(S180),0,OFFSET(INDIRECT("'"&amp;EY$67&amp;"'!g1"),S180-1,)*CZ180)</f>
        <v>304</v>
      </c>
      <c r="FB180" s="10" cm="1">
        <f t="array" aca="1" ref="FB180" ca="1">IF(ISNA(E180),0,OFFSET(INDIRECT("'"&amp;EK$67&amp;"'!h1"),E180-1,))</f>
        <v>1</v>
      </c>
      <c r="FC180" s="10" cm="1">
        <f t="array" aca="1" ref="FC180" ca="1">IF(ISNA(F180),0,OFFSET(INDIRECT("'"&amp;EL$67&amp;"'!h1"),F180-1,))</f>
        <v>10000</v>
      </c>
      <c r="FD180" s="10" cm="1">
        <f t="array" aca="1" ref="FD180" ca="1">IF(ISNA(G180),0,OFFSET(INDIRECT("'"&amp;EM$67&amp;"'!h1"),G180-1,))</f>
        <v>10000</v>
      </c>
      <c r="FE180" s="10" cm="1">
        <f t="array" aca="1" ref="FE180" ca="1">IF(ISNA(H180),0,OFFSET(INDIRECT("'"&amp;EN$67&amp;"'!h1"),H180-1,))</f>
        <v>10000</v>
      </c>
      <c r="FF180" s="10" cm="1">
        <f t="array" aca="1" ref="FF180" ca="1">IF(ISNA(I180),0,OFFSET(INDIRECT("'"&amp;EO$67&amp;"'!h1"),I180-1,))</f>
        <v>10000</v>
      </c>
      <c r="FG180" s="10" cm="1">
        <f t="array" aca="1" ref="FG180" ca="1">IF(ISNA(J180),0,OFFSET(INDIRECT("'"&amp;EP$67&amp;"'!h1"),J180-1,))</f>
        <v>1</v>
      </c>
      <c r="FH180" s="10" cm="1">
        <f t="array" aca="1" ref="FH180" ca="1">IF(ISNA(K180),0,OFFSET(INDIRECT("'"&amp;EQ$67&amp;"'!h1"),K180-1,))</f>
        <v>10000</v>
      </c>
      <c r="FI180" s="10" cm="1">
        <f t="array" aca="1" ref="FI180" ca="1">IF(ISNA(L180),0,OFFSET(INDIRECT("'"&amp;ER$67&amp;"'!h1"),L180-1,))</f>
        <v>10000</v>
      </c>
      <c r="FJ180" s="10" cm="1">
        <f t="array" aca="1" ref="FJ180" ca="1">IF(ISNA(M180),0,OFFSET(INDIRECT("'"&amp;ES$67&amp;"'!h1"),M180-1,))</f>
        <v>10000</v>
      </c>
      <c r="FK180" s="10" cm="1">
        <f t="array" aca="1" ref="FK180" ca="1">IF(ISNA(N180),0,OFFSET(INDIRECT("'"&amp;ET$67&amp;"'!h1"),N180-1,))</f>
        <v>10000</v>
      </c>
      <c r="FL180" s="10" cm="1">
        <f t="array" aca="1" ref="FL180" ca="1">IF(ISNA(O180),0,OFFSET(INDIRECT("'"&amp;EU$67&amp;"'!h1"),O180-1,))</f>
        <v>1</v>
      </c>
      <c r="FM180" s="10" cm="1">
        <f t="array" aca="1" ref="FM180" ca="1">IF(ISNA(P180),0,OFFSET(INDIRECT("'"&amp;EV$67&amp;"'!h1"),P180-1,))</f>
        <v>10000</v>
      </c>
      <c r="FN180" s="10" cm="1">
        <f t="array" aca="1" ref="FN180" ca="1">IF(ISNA(Q180),0,OFFSET(INDIRECT("'"&amp;EW$67&amp;"'!h1"),Q180-1,))</f>
        <v>10000</v>
      </c>
      <c r="FO180" s="10" cm="1">
        <f t="array" aca="1" ref="FO180" ca="1">IF(ISNA(R180),0,OFFSET(INDIRECT("'"&amp;EX$67&amp;"'!h1"),R180-1,))</f>
        <v>10000</v>
      </c>
      <c r="FP180" s="10" cm="1">
        <f t="array" aca="1" ref="FP180" ca="1">IF(ISNA(S180),0,OFFSET(INDIRECT("'"&amp;EY$67&amp;"'!h1"),S180-1,))</f>
        <v>10000</v>
      </c>
      <c r="FQ180" s="10"/>
      <c r="FS180">
        <f t="shared" ca="1" si="160"/>
        <v>107</v>
      </c>
      <c r="FT180" t="e">
        <f t="shared" ca="1" si="207"/>
        <v>#N/A</v>
      </c>
      <c r="FU180" t="e">
        <f t="shared" ca="1" si="208"/>
        <v>#N/A</v>
      </c>
      <c r="FV180" t="e">
        <f t="shared" ca="1" si="209"/>
        <v>#N/A</v>
      </c>
      <c r="FW180" s="4" t="e">
        <f t="shared" ca="1" si="161"/>
        <v>#N/A</v>
      </c>
      <c r="FX180" s="5" t="e">
        <f t="shared" ca="1" si="162"/>
        <v>#N/A</v>
      </c>
    </row>
    <row r="181" spans="1:180" x14ac:dyDescent="0.2">
      <c r="A181" t="str" cm="1">
        <f t="array" aca="1" ref="A181" ca="1">INDIRECT($A$67&amp;"!A"&amp;ROW(C181)+$B$65)</f>
        <v>[[108,36,13]]</v>
      </c>
      <c r="B181" cm="1">
        <f t="array" aca="1" ref="B181" ca="1">INDIRECT($A$67&amp;"!b"&amp;ROW(C181)+$B$65)</f>
        <v>108</v>
      </c>
      <c r="C181">
        <f t="shared" ca="1" si="159"/>
        <v>15</v>
      </c>
      <c r="D181">
        <f>best!D141</f>
        <v>24</v>
      </c>
      <c r="E181">
        <f t="shared" ca="1" si="215"/>
        <v>138</v>
      </c>
      <c r="F181">
        <f t="shared" ca="1" si="215"/>
        <v>138</v>
      </c>
      <c r="G181">
        <f t="shared" ca="1" si="215"/>
        <v>138</v>
      </c>
      <c r="H181">
        <f t="shared" ca="1" si="215"/>
        <v>130</v>
      </c>
      <c r="I181">
        <f t="shared" ca="1" si="215"/>
        <v>139</v>
      </c>
      <c r="J181">
        <f t="shared" ca="1" si="215"/>
        <v>138</v>
      </c>
      <c r="K181">
        <f t="shared" ca="1" si="215"/>
        <v>138</v>
      </c>
      <c r="L181">
        <f t="shared" ca="1" si="215"/>
        <v>138</v>
      </c>
      <c r="M181">
        <f t="shared" ca="1" si="215"/>
        <v>130</v>
      </c>
      <c r="N181">
        <f t="shared" ca="1" si="215"/>
        <v>139</v>
      </c>
      <c r="O181">
        <f t="shared" ca="1" si="215"/>
        <v>138</v>
      </c>
      <c r="P181">
        <f t="shared" ca="1" si="215"/>
        <v>138</v>
      </c>
      <c r="Q181">
        <f t="shared" ca="1" si="215"/>
        <v>138</v>
      </c>
      <c r="R181">
        <f t="shared" ca="1" si="215"/>
        <v>130</v>
      </c>
      <c r="S181">
        <f t="shared" ca="1" si="215"/>
        <v>139</v>
      </c>
      <c r="V181" cm="1">
        <f t="array" aca="1" ref="V181" ca="1">IF(ISNA(E181),,OFFSET(INDIRECT("'"&amp;V$67&amp;"'!d1"),E181-1,))</f>
        <v>15</v>
      </c>
      <c r="W181" cm="1">
        <f t="array" aca="1" ref="W181" ca="1">IF(ISNA(F181),,OFFSET(INDIRECT("'"&amp;W$67&amp;"'!d1"),F181-1,))</f>
        <v>15</v>
      </c>
      <c r="X181" cm="1">
        <f t="array" aca="1" ref="X181" ca="1">IF(ISNA(G181),,OFFSET(INDIRECT("'"&amp;X$67&amp;"'!d1"),G181-1,))</f>
        <v>15</v>
      </c>
      <c r="Y181" cm="1">
        <f t="array" aca="1" ref="Y181" ca="1">IF(ISNA(H181),,OFFSET(INDIRECT("'"&amp;Y$67&amp;"'!d1"),H181-1,))</f>
        <v>15</v>
      </c>
      <c r="Z181" cm="1">
        <f t="array" aca="1" ref="Z181" ca="1">IF(ISNA(I181),,OFFSET(INDIRECT("'"&amp;Z$67&amp;"'!d1"),I181-1,))</f>
        <v>16</v>
      </c>
      <c r="AA181" cm="1">
        <f t="array" aca="1" ref="AA181" ca="1">IF(ISNA(J181),,OFFSET(INDIRECT("'"&amp;AA$67&amp;"'!d1"),J181-1,))</f>
        <v>15</v>
      </c>
      <c r="AB181" cm="1">
        <f t="array" aca="1" ref="AB181" ca="1">IF(ISNA(K181),,OFFSET(INDIRECT("'"&amp;AB$67&amp;"'!d1"),K181-1,))</f>
        <v>15</v>
      </c>
      <c r="AC181" cm="1">
        <f t="array" aca="1" ref="AC181" ca="1">IF(ISNA(L181),,OFFSET(INDIRECT("'"&amp;AC$67&amp;"'!d1"),L181-1,))</f>
        <v>15</v>
      </c>
      <c r="AD181" cm="1">
        <f t="array" aca="1" ref="AD181" ca="1">IF(ISNA(M181),,OFFSET(INDIRECT("'"&amp;AD$67&amp;"'!d1"),M181-1,))</f>
        <v>15</v>
      </c>
      <c r="AE181" cm="1">
        <f t="array" aca="1" ref="AE181" ca="1">IF(ISNA(N181),,OFFSET(INDIRECT("'"&amp;AE$67&amp;"'!d1"),N181-1,))</f>
        <v>16</v>
      </c>
      <c r="AF181" cm="1">
        <f t="array" aca="1" ref="AF181" ca="1">IF(ISNA(O181),,OFFSET(INDIRECT("'"&amp;AF$67&amp;"'!d1"),O181-1,))</f>
        <v>15</v>
      </c>
      <c r="AG181" cm="1">
        <f t="array" aca="1" ref="AG181" ca="1">IF(ISNA(P181),,OFFSET(INDIRECT("'"&amp;AG$67&amp;"'!d1"),P181-1,))</f>
        <v>15</v>
      </c>
      <c r="AH181" cm="1">
        <f t="array" aca="1" ref="AH181" ca="1">IF(ISNA(Q181),,OFFSET(INDIRECT("'"&amp;AH$67&amp;"'!d1"),Q181-1,))</f>
        <v>15</v>
      </c>
      <c r="AI181" cm="1">
        <f t="array" aca="1" ref="AI181" ca="1">IF(ISNA(R181),,OFFSET(INDIRECT("'"&amp;AI$67&amp;"'!d1"),R181-1,))</f>
        <v>15</v>
      </c>
      <c r="AJ181" cm="1">
        <f t="array" aca="1" ref="AJ181" ca="1">IF(ISNA(S181),,OFFSET(INDIRECT("'"&amp;AJ$67&amp;"'!d1"),S181-1,))</f>
        <v>16</v>
      </c>
      <c r="AM181">
        <f t="shared" ca="1" si="169"/>
        <v>0</v>
      </c>
      <c r="AN181">
        <f t="shared" ca="1" si="169"/>
        <v>0</v>
      </c>
      <c r="AO181">
        <f t="shared" ca="1" si="169"/>
        <v>0</v>
      </c>
      <c r="AP181">
        <f t="shared" ca="1" si="169"/>
        <v>0</v>
      </c>
      <c r="AQ181">
        <f t="shared" ca="1" si="169"/>
        <v>0</v>
      </c>
      <c r="AR181">
        <f t="shared" ca="1" si="173"/>
        <v>0</v>
      </c>
      <c r="AS181">
        <f t="shared" ca="1" si="174"/>
        <v>0</v>
      </c>
      <c r="AT181">
        <f t="shared" ca="1" si="175"/>
        <v>0</v>
      </c>
      <c r="AU181">
        <f t="shared" ca="1" si="176"/>
        <v>0</v>
      </c>
      <c r="AV181">
        <f t="shared" ca="1" si="177"/>
        <v>0</v>
      </c>
      <c r="AW181">
        <f t="shared" ca="1" si="178"/>
        <v>0</v>
      </c>
      <c r="AX181">
        <f t="shared" ca="1" si="179"/>
        <v>0</v>
      </c>
      <c r="AY181">
        <f t="shared" ca="1" si="180"/>
        <v>0</v>
      </c>
      <c r="AZ181">
        <f t="shared" ca="1" si="181"/>
        <v>0</v>
      </c>
      <c r="BA181">
        <f t="shared" ca="1" si="182"/>
        <v>0</v>
      </c>
      <c r="BD181">
        <f t="shared" ca="1" si="211"/>
        <v>1</v>
      </c>
      <c r="BE181">
        <f t="shared" ca="1" si="211"/>
        <v>1</v>
      </c>
      <c r="BF181">
        <f t="shared" ca="1" si="211"/>
        <v>1</v>
      </c>
      <c r="BG181">
        <f t="shared" ca="1" si="211"/>
        <v>1</v>
      </c>
      <c r="BH181">
        <f t="shared" ca="1" si="211"/>
        <v>1</v>
      </c>
      <c r="BI181">
        <f t="shared" ca="1" si="213"/>
        <v>1</v>
      </c>
      <c r="BJ181">
        <f t="shared" ca="1" si="213"/>
        <v>1</v>
      </c>
      <c r="BK181">
        <f t="shared" ca="1" si="213"/>
        <v>1</v>
      </c>
      <c r="BL181">
        <f t="shared" ca="1" si="213"/>
        <v>1</v>
      </c>
      <c r="BM181">
        <f t="shared" ca="1" si="213"/>
        <v>1</v>
      </c>
      <c r="BN181">
        <f t="shared" ca="1" si="213"/>
        <v>1</v>
      </c>
      <c r="BO181">
        <f t="shared" ca="1" si="213"/>
        <v>1</v>
      </c>
      <c r="BP181">
        <f t="shared" ca="1" si="213"/>
        <v>1</v>
      </c>
      <c r="BQ181">
        <f t="shared" ca="1" si="213"/>
        <v>1</v>
      </c>
      <c r="BR181">
        <f t="shared" ca="1" si="213"/>
        <v>1</v>
      </c>
      <c r="BU181">
        <f t="shared" ca="1" si="212"/>
        <v>15</v>
      </c>
      <c r="BV181">
        <f t="shared" ca="1" si="212"/>
        <v>15</v>
      </c>
      <c r="BW181">
        <f t="shared" ca="1" si="212"/>
        <v>15</v>
      </c>
      <c r="BX181">
        <f t="shared" ca="1" si="212"/>
        <v>15</v>
      </c>
      <c r="BY181">
        <f t="shared" ca="1" si="212"/>
        <v>16</v>
      </c>
      <c r="BZ181">
        <f t="shared" ca="1" si="214"/>
        <v>15</v>
      </c>
      <c r="CA181">
        <f t="shared" ca="1" si="214"/>
        <v>15</v>
      </c>
      <c r="CB181">
        <f t="shared" ca="1" si="214"/>
        <v>15</v>
      </c>
      <c r="CC181">
        <f t="shared" ca="1" si="214"/>
        <v>15</v>
      </c>
      <c r="CD181">
        <f t="shared" ca="1" si="214"/>
        <v>16</v>
      </c>
      <c r="CE181">
        <f t="shared" ca="1" si="214"/>
        <v>15</v>
      </c>
      <c r="CF181">
        <f t="shared" ca="1" si="214"/>
        <v>15</v>
      </c>
      <c r="CG181">
        <f t="shared" ca="1" si="214"/>
        <v>15</v>
      </c>
      <c r="CH181">
        <f t="shared" ca="1" si="214"/>
        <v>15</v>
      </c>
      <c r="CI181">
        <f t="shared" ca="1" si="214"/>
        <v>16</v>
      </c>
      <c r="CL181">
        <f t="shared" ca="1" si="164"/>
        <v>1</v>
      </c>
      <c r="CM181">
        <f t="shared" ca="1" si="164"/>
        <v>1</v>
      </c>
      <c r="CN181">
        <f t="shared" ca="1" si="164"/>
        <v>1</v>
      </c>
      <c r="CO181">
        <f t="shared" ca="1" si="164"/>
        <v>1</v>
      </c>
      <c r="CP181">
        <f t="shared" ca="1" si="164"/>
        <v>0</v>
      </c>
      <c r="CQ181">
        <f t="shared" ca="1" si="165"/>
        <v>1</v>
      </c>
      <c r="CR181">
        <f t="shared" ca="1" si="166"/>
        <v>1</v>
      </c>
      <c r="CS181">
        <f t="shared" ca="1" si="167"/>
        <v>1</v>
      </c>
      <c r="CT181">
        <f t="shared" ca="1" si="167"/>
        <v>1</v>
      </c>
      <c r="CU181">
        <f t="shared" ca="1" si="167"/>
        <v>0</v>
      </c>
      <c r="CV181">
        <f t="shared" ca="1" si="170"/>
        <v>1</v>
      </c>
      <c r="CW181">
        <f t="shared" ca="1" si="171"/>
        <v>1</v>
      </c>
      <c r="CX181">
        <f t="shared" ca="1" si="172"/>
        <v>1</v>
      </c>
      <c r="CY181">
        <f t="shared" ca="1" si="172"/>
        <v>1</v>
      </c>
      <c r="CZ181">
        <f t="shared" ca="1" si="172"/>
        <v>0</v>
      </c>
      <c r="DC181" cm="1">
        <f t="array" aca="1" ref="DC181" ca="1">IF(BD181,OFFSET(INDIRECT("'"&amp;DT$67&amp;"'!f1"),E181-1,),"")</f>
        <v>3.8156841779127699</v>
      </c>
      <c r="DD181" cm="1">
        <f t="array" aca="1" ref="DD181" ca="1">IF(BE181,OFFSET(INDIRECT("'"&amp;DU$67&amp;"'!f1"),F181-1,),"")</f>
        <v>119.486624009907</v>
      </c>
      <c r="DE181" cm="1">
        <f t="array" aca="1" ref="DE181" ca="1">IF(BF181,OFFSET(INDIRECT("'"&amp;DV$67&amp;"'!f1"),G181-1,),"")</f>
        <v>41.437014739029102</v>
      </c>
      <c r="DF181" cm="1">
        <f t="array" aca="1" ref="DF181" ca="1">IF(BG181,OFFSET(INDIRECT("'"&amp;DW$67&amp;"'!f1"),H181-1,),"")</f>
        <v>283.04086086153899</v>
      </c>
      <c r="DG181" cm="1">
        <f t="array" aca="1" ref="DG181" ca="1">IF(BH181,OFFSET(INDIRECT("'"&amp;DX$67&amp;"'!f1"),I181-1,),"")</f>
        <v>40.944912846200097</v>
      </c>
      <c r="DH181" cm="1">
        <f t="array" aca="1" ref="DH181" ca="1">IF(BI181,OFFSET(INDIRECT("'"&amp;DY$67&amp;"'!f1"),J181-1,),"")</f>
        <v>3.8156841779127699</v>
      </c>
      <c r="DI181" cm="1">
        <f t="array" aca="1" ref="DI181" ca="1">IF(BJ181,OFFSET(INDIRECT("'"&amp;DZ$67&amp;"'!f1"),K181-1,),"")</f>
        <v>119.486624009907</v>
      </c>
      <c r="DJ181" cm="1">
        <f t="array" aca="1" ref="DJ181" ca="1">IF(BK181,OFFSET(INDIRECT("'"&amp;EA$67&amp;"'!f1"),L181-1,),"")</f>
        <v>41.437014739029102</v>
      </c>
      <c r="DK181" cm="1">
        <f t="array" aca="1" ref="DK181" ca="1">IF(BL181,OFFSET(INDIRECT("'"&amp;EB$67&amp;"'!f1"),M181-1,),"")</f>
        <v>283.04086086153899</v>
      </c>
      <c r="DL181" cm="1">
        <f t="array" aca="1" ref="DL181" ca="1">IF(BM181,OFFSET(INDIRECT("'"&amp;EC$67&amp;"'!f1"),N181-1,),"")</f>
        <v>40.944912846200097</v>
      </c>
      <c r="DM181" cm="1">
        <f t="array" aca="1" ref="DM181" ca="1">IF(BN181,OFFSET(INDIRECT("'"&amp;ED$67&amp;"'!f1"),O181-1,),"")</f>
        <v>3.8156841779127699</v>
      </c>
      <c r="DN181" cm="1">
        <f t="array" aca="1" ref="DN181" ca="1">IF(BO181,OFFSET(INDIRECT("'"&amp;EE$67&amp;"'!f1"),P181-1,),"")</f>
        <v>119.486624009907</v>
      </c>
      <c r="DO181" cm="1">
        <f t="array" aca="1" ref="DO181" ca="1">IF(BP181,OFFSET(INDIRECT("'"&amp;EF$67&amp;"'!f1"),Q181-1,),"")</f>
        <v>41.437014739029102</v>
      </c>
      <c r="DP181" cm="1">
        <f t="array" aca="1" ref="DP181" ca="1">IF(BQ181,OFFSET(INDIRECT("'"&amp;EG$67&amp;"'!f1"),R181-1,),"")</f>
        <v>283.04086086153899</v>
      </c>
      <c r="DQ181" cm="1">
        <f t="array" aca="1" ref="DQ181" ca="1">IF(BR181,OFFSET(INDIRECT("'"&amp;EH$67&amp;"'!f1"),S181-1,),"")</f>
        <v>40.944912846200097</v>
      </c>
      <c r="DT181" cm="1">
        <f t="array" aca="1" ref="DT181" ca="1">IF(CL181,OFFSET(INDIRECT("'"&amp;DT$67&amp;"'!f1"),E181-1,),"")</f>
        <v>3.8156841779127699</v>
      </c>
      <c r="DU181" cm="1">
        <f t="array" aca="1" ref="DU181" ca="1">IF(CM181,OFFSET(INDIRECT("'"&amp;DU$67&amp;"'!f1"),F181-1,),"")</f>
        <v>119.486624009907</v>
      </c>
      <c r="DV181" cm="1">
        <f t="array" aca="1" ref="DV181" ca="1">IF(CN181,OFFSET(INDIRECT("'"&amp;DV$67&amp;"'!f1"),G181-1,),"")</f>
        <v>41.437014739029102</v>
      </c>
      <c r="DW181" cm="1">
        <f t="array" aca="1" ref="DW181" ca="1">IF(CO181,OFFSET(INDIRECT("'"&amp;DW$67&amp;"'!f1"),H181-1,),"")</f>
        <v>283.04086086153899</v>
      </c>
      <c r="DX181" t="str" cm="1">
        <f t="array" aca="1" ref="DX181" ca="1">IF(CP181,OFFSET(INDIRECT("'"&amp;DX$67&amp;"'!f1"),I181-1,),"")</f>
        <v/>
      </c>
      <c r="DY181" cm="1">
        <f t="array" aca="1" ref="DY181" ca="1">IF(CQ181,OFFSET(INDIRECT("'"&amp;DY$67&amp;"'!f1"),J181-1,),"")</f>
        <v>3.8156841779127699</v>
      </c>
      <c r="DZ181" cm="1">
        <f t="array" aca="1" ref="DZ181" ca="1">IF(CR181,OFFSET(INDIRECT("'"&amp;DZ$67&amp;"'!f1"),K181-1,),"")</f>
        <v>119.486624009907</v>
      </c>
      <c r="EA181" cm="1">
        <f t="array" aca="1" ref="EA181" ca="1">IF(CS181,OFFSET(INDIRECT("'"&amp;EA$67&amp;"'!f1"),L181-1,),"")</f>
        <v>41.437014739029102</v>
      </c>
      <c r="EB181" cm="1">
        <f t="array" aca="1" ref="EB181" ca="1">IF(CT181,OFFSET(INDIRECT("'"&amp;EB$67&amp;"'!f1"),M181-1,),"")</f>
        <v>283.04086086153899</v>
      </c>
      <c r="EC181" t="str" cm="1">
        <f t="array" aca="1" ref="EC181" ca="1">IF(CU181,OFFSET(INDIRECT("'"&amp;EC$67&amp;"'!f1"),N181-1,),"")</f>
        <v/>
      </c>
      <c r="ED181" cm="1">
        <f t="array" aca="1" ref="ED181" ca="1">IF(CV181,OFFSET(INDIRECT("'"&amp;ED$67&amp;"'!f1"),O181-1,),"")</f>
        <v>3.8156841779127699</v>
      </c>
      <c r="EE181" cm="1">
        <f t="array" aca="1" ref="EE181" ca="1">IF(CW181,OFFSET(INDIRECT("'"&amp;EE$67&amp;"'!f1"),P181-1,),"")</f>
        <v>119.486624009907</v>
      </c>
      <c r="EF181" cm="1">
        <f t="array" aca="1" ref="EF181" ca="1">IF(CX181,OFFSET(INDIRECT("'"&amp;EF$67&amp;"'!f1"),Q181-1,),"")</f>
        <v>41.437014739029102</v>
      </c>
      <c r="EG181" cm="1">
        <f t="array" aca="1" ref="EG181" ca="1">IF(CY181,OFFSET(INDIRECT("'"&amp;EG$67&amp;"'!f1"),R181-1,),"")</f>
        <v>283.04086086153899</v>
      </c>
      <c r="EH181" t="str" cm="1">
        <f t="array" aca="1" ref="EH181" ca="1">IF(CZ181,OFFSET(INDIRECT("'"&amp;EH$67&amp;"'!f1"),S181-1,),"")</f>
        <v/>
      </c>
      <c r="EK181" cm="1">
        <f t="array" aca="1" ref="EK181" ca="1">IF(ISNA(E181),0,OFFSET(INDIRECT("'"&amp;EK$67&amp;"'!g1"),E181-1,)*CL181)</f>
        <v>1</v>
      </c>
      <c r="EL181" cm="1">
        <f t="array" aca="1" ref="EL181" ca="1">IF(ISNA(F181),0,OFFSET(INDIRECT("'"&amp;EL$67&amp;"'!g1"),F181-1,)*CM181)</f>
        <v>1</v>
      </c>
      <c r="EM181" cm="1">
        <f t="array" aca="1" ref="EM181" ca="1">IF(ISNA(G181),0,OFFSET(INDIRECT("'"&amp;EM$67&amp;"'!g1"),G181-1,)*CN181)</f>
        <v>1</v>
      </c>
      <c r="EN181" cm="1">
        <f t="array" aca="1" ref="EN181" ca="1">IF(ISNA(H181),0,OFFSET(INDIRECT("'"&amp;EN$67&amp;"'!g1"),H181-1,)*CO181)</f>
        <v>4</v>
      </c>
      <c r="EO181" cm="1">
        <f t="array" aca="1" ref="EO181" ca="1">IF(ISNA(I181),0,OFFSET(INDIRECT("'"&amp;EO$67&amp;"'!g1"),I181-1,)*CP181)</f>
        <v>0</v>
      </c>
      <c r="EP181" cm="1">
        <f t="array" aca="1" ref="EP181" ca="1">IF(ISNA(J181),0,OFFSET(INDIRECT("'"&amp;EP$67&amp;"'!g1"),J181-1,)*CQ181)</f>
        <v>1</v>
      </c>
      <c r="EQ181" cm="1">
        <f t="array" aca="1" ref="EQ181" ca="1">IF(ISNA(K181),0,OFFSET(INDIRECT("'"&amp;EQ$67&amp;"'!g1"),K181-1,)*CR181)</f>
        <v>1</v>
      </c>
      <c r="ER181" cm="1">
        <f t="array" aca="1" ref="ER181" ca="1">IF(ISNA(L181),0,OFFSET(INDIRECT("'"&amp;ER$67&amp;"'!g1"),L181-1,)*CS181)</f>
        <v>1</v>
      </c>
      <c r="ES181" cm="1">
        <f t="array" aca="1" ref="ES181" ca="1">IF(ISNA(M181),0,OFFSET(INDIRECT("'"&amp;ES$67&amp;"'!g1"),M181-1,)*CT181)</f>
        <v>4</v>
      </c>
      <c r="ET181" cm="1">
        <f t="array" aca="1" ref="ET181" ca="1">IF(ISNA(N181),0,OFFSET(INDIRECT("'"&amp;ET$67&amp;"'!g1"),N181-1,)*CU181)</f>
        <v>0</v>
      </c>
      <c r="EU181" cm="1">
        <f t="array" aca="1" ref="EU181" ca="1">IF(ISNA(O181),0,OFFSET(INDIRECT("'"&amp;EU$67&amp;"'!g1"),O181-1,)*CV181)</f>
        <v>1</v>
      </c>
      <c r="EV181" cm="1">
        <f t="array" aca="1" ref="EV181" ca="1">IF(ISNA(P181),0,OFFSET(INDIRECT("'"&amp;EV$67&amp;"'!g1"),P181-1,)*CW181)</f>
        <v>1</v>
      </c>
      <c r="EW181" cm="1">
        <f t="array" aca="1" ref="EW181" ca="1">IF(ISNA(Q181),0,OFFSET(INDIRECT("'"&amp;EW$67&amp;"'!g1"),Q181-1,)*CX181)</f>
        <v>1</v>
      </c>
      <c r="EX181" cm="1">
        <f t="array" aca="1" ref="EX181" ca="1">IF(ISNA(R181),0,OFFSET(INDIRECT("'"&amp;EX$67&amp;"'!g1"),R181-1,)*CY181)</f>
        <v>4</v>
      </c>
      <c r="EY181" cm="1">
        <f t="array" aca="1" ref="EY181" ca="1">IF(ISNA(S181),0,OFFSET(INDIRECT("'"&amp;EY$67&amp;"'!g1"),S181-1,)*CZ181)</f>
        <v>0</v>
      </c>
      <c r="FB181" s="10" cm="1">
        <f t="array" aca="1" ref="FB181" ca="1">IF(ISNA(E181),0,OFFSET(INDIRECT("'"&amp;EK$67&amp;"'!h1"),E181-1,))</f>
        <v>1</v>
      </c>
      <c r="FC181" s="10" cm="1">
        <f t="array" aca="1" ref="FC181" ca="1">IF(ISNA(F181),0,OFFSET(INDIRECT("'"&amp;EL$67&amp;"'!h1"),F181-1,))</f>
        <v>10000</v>
      </c>
      <c r="FD181" s="10" cm="1">
        <f t="array" aca="1" ref="FD181" ca="1">IF(ISNA(G181),0,OFFSET(INDIRECT("'"&amp;EM$67&amp;"'!h1"),G181-1,))</f>
        <v>10000</v>
      </c>
      <c r="FE181" s="10" cm="1">
        <f t="array" aca="1" ref="FE181" ca="1">IF(ISNA(H181),0,OFFSET(INDIRECT("'"&amp;EN$67&amp;"'!h1"),H181-1,))</f>
        <v>10000</v>
      </c>
      <c r="FF181" s="10" cm="1">
        <f t="array" aca="1" ref="FF181" ca="1">IF(ISNA(I181),0,OFFSET(INDIRECT("'"&amp;EO$67&amp;"'!h1"),I181-1,))</f>
        <v>10000</v>
      </c>
      <c r="FG181" s="10" cm="1">
        <f t="array" aca="1" ref="FG181" ca="1">IF(ISNA(J181),0,OFFSET(INDIRECT("'"&amp;EP$67&amp;"'!h1"),J181-1,))</f>
        <v>1</v>
      </c>
      <c r="FH181" s="10" cm="1">
        <f t="array" aca="1" ref="FH181" ca="1">IF(ISNA(K181),0,OFFSET(INDIRECT("'"&amp;EQ$67&amp;"'!h1"),K181-1,))</f>
        <v>10000</v>
      </c>
      <c r="FI181" s="10" cm="1">
        <f t="array" aca="1" ref="FI181" ca="1">IF(ISNA(L181),0,OFFSET(INDIRECT("'"&amp;ER$67&amp;"'!h1"),L181-1,))</f>
        <v>10000</v>
      </c>
      <c r="FJ181" s="10" cm="1">
        <f t="array" aca="1" ref="FJ181" ca="1">IF(ISNA(M181),0,OFFSET(INDIRECT("'"&amp;ES$67&amp;"'!h1"),M181-1,))</f>
        <v>10000</v>
      </c>
      <c r="FK181" s="10" cm="1">
        <f t="array" aca="1" ref="FK181" ca="1">IF(ISNA(N181),0,OFFSET(INDIRECT("'"&amp;ET$67&amp;"'!h1"),N181-1,))</f>
        <v>10000</v>
      </c>
      <c r="FL181" s="10" cm="1">
        <f t="array" aca="1" ref="FL181" ca="1">IF(ISNA(O181),0,OFFSET(INDIRECT("'"&amp;EU$67&amp;"'!h1"),O181-1,))</f>
        <v>1</v>
      </c>
      <c r="FM181" s="10" cm="1">
        <f t="array" aca="1" ref="FM181" ca="1">IF(ISNA(P181),0,OFFSET(INDIRECT("'"&amp;EV$67&amp;"'!h1"),P181-1,))</f>
        <v>10000</v>
      </c>
      <c r="FN181" s="10" cm="1">
        <f t="array" aca="1" ref="FN181" ca="1">IF(ISNA(Q181),0,OFFSET(INDIRECT("'"&amp;EW$67&amp;"'!h1"),Q181-1,))</f>
        <v>10000</v>
      </c>
      <c r="FO181" s="10" cm="1">
        <f t="array" aca="1" ref="FO181" ca="1">IF(ISNA(R181),0,OFFSET(INDIRECT("'"&amp;EX$67&amp;"'!h1"),R181-1,))</f>
        <v>10000</v>
      </c>
      <c r="FP181" s="10" cm="1">
        <f t="array" aca="1" ref="FP181" ca="1">IF(ISNA(S181),0,OFFSET(INDIRECT("'"&amp;EY$67&amp;"'!h1"),S181-1,))</f>
        <v>10000</v>
      </c>
      <c r="FQ181" s="10"/>
      <c r="FS181">
        <f t="shared" ca="1" si="160"/>
        <v>108</v>
      </c>
      <c r="FT181" t="e">
        <f t="shared" ca="1" si="207"/>
        <v>#N/A</v>
      </c>
      <c r="FU181" t="e">
        <f t="shared" ca="1" si="208"/>
        <v>#N/A</v>
      </c>
      <c r="FV181" t="e">
        <f t="shared" ca="1" si="209"/>
        <v>#N/A</v>
      </c>
      <c r="FW181" s="4" t="e">
        <f t="shared" ca="1" si="161"/>
        <v>#N/A</v>
      </c>
      <c r="FX181" s="5" t="e">
        <f t="shared" ca="1" si="162"/>
        <v>#N/A</v>
      </c>
    </row>
    <row r="182" spans="1:180" x14ac:dyDescent="0.2">
      <c r="A182" t="str" cm="1">
        <f t="array" aca="1" ref="A182" ca="1">INDIRECT($A$67&amp;"!A"&amp;ROW(C182)+$B$65)</f>
        <v>[[109,31,14]]</v>
      </c>
      <c r="B182" cm="1">
        <f t="array" aca="1" ref="B182" ca="1">INDIRECT($A$67&amp;"!b"&amp;ROW(C182)+$B$65)</f>
        <v>109</v>
      </c>
      <c r="C182">
        <f t="shared" ca="1" si="159"/>
        <v>16</v>
      </c>
      <c r="D182">
        <f>best!D142</f>
        <v>24</v>
      </c>
      <c r="E182">
        <f t="shared" ca="1" si="215"/>
        <v>139</v>
      </c>
      <c r="F182">
        <f t="shared" ca="1" si="215"/>
        <v>139</v>
      </c>
      <c r="G182">
        <f t="shared" ca="1" si="215"/>
        <v>139</v>
      </c>
      <c r="H182">
        <f t="shared" ca="1" si="215"/>
        <v>131</v>
      </c>
      <c r="I182">
        <f t="shared" ca="1" si="215"/>
        <v>140</v>
      </c>
      <c r="J182">
        <f t="shared" ca="1" si="215"/>
        <v>139</v>
      </c>
      <c r="K182">
        <f t="shared" ca="1" si="215"/>
        <v>139</v>
      </c>
      <c r="L182">
        <f t="shared" ca="1" si="215"/>
        <v>139</v>
      </c>
      <c r="M182">
        <f t="shared" ca="1" si="215"/>
        <v>131</v>
      </c>
      <c r="N182">
        <f t="shared" ca="1" si="215"/>
        <v>140</v>
      </c>
      <c r="O182">
        <f t="shared" ca="1" si="215"/>
        <v>139</v>
      </c>
      <c r="P182">
        <f t="shared" ca="1" si="215"/>
        <v>139</v>
      </c>
      <c r="Q182">
        <f t="shared" ca="1" si="215"/>
        <v>139</v>
      </c>
      <c r="R182">
        <f t="shared" ca="1" si="215"/>
        <v>131</v>
      </c>
      <c r="S182">
        <f t="shared" ca="1" si="215"/>
        <v>140</v>
      </c>
      <c r="V182" cm="1">
        <f t="array" aca="1" ref="V182" ca="1">IF(ISNA(E182),,OFFSET(INDIRECT("'"&amp;V$67&amp;"'!d1"),E182-1,))</f>
        <v>16</v>
      </c>
      <c r="W182" cm="1">
        <f t="array" aca="1" ref="W182" ca="1">IF(ISNA(F182),,OFFSET(INDIRECT("'"&amp;W$67&amp;"'!d1"),F182-1,))</f>
        <v>17</v>
      </c>
      <c r="X182" cm="1">
        <f t="array" aca="1" ref="X182" ca="1">IF(ISNA(G182),,OFFSET(INDIRECT("'"&amp;X$67&amp;"'!d1"),G182-1,))</f>
        <v>16</v>
      </c>
      <c r="Y182" cm="1">
        <f t="array" aca="1" ref="Y182" ca="1">IF(ISNA(H182),,OFFSET(INDIRECT("'"&amp;Y$67&amp;"'!d1"),H182-1,))</f>
        <v>16</v>
      </c>
      <c r="Z182" cm="1">
        <f t="array" aca="1" ref="Z182" ca="1">IF(ISNA(I182),,OFFSET(INDIRECT("'"&amp;Z$67&amp;"'!d1"),I182-1,))</f>
        <v>16</v>
      </c>
      <c r="AA182" cm="1">
        <f t="array" aca="1" ref="AA182" ca="1">IF(ISNA(J182),,OFFSET(INDIRECT("'"&amp;AA$67&amp;"'!d1"),J182-1,))</f>
        <v>16</v>
      </c>
      <c r="AB182" cm="1">
        <f t="array" aca="1" ref="AB182" ca="1">IF(ISNA(K182),,OFFSET(INDIRECT("'"&amp;AB$67&amp;"'!d1"),K182-1,))</f>
        <v>17</v>
      </c>
      <c r="AC182" cm="1">
        <f t="array" aca="1" ref="AC182" ca="1">IF(ISNA(L182),,OFFSET(INDIRECT("'"&amp;AC$67&amp;"'!d1"),L182-1,))</f>
        <v>16</v>
      </c>
      <c r="AD182" cm="1">
        <f t="array" aca="1" ref="AD182" ca="1">IF(ISNA(M182),,OFFSET(INDIRECT("'"&amp;AD$67&amp;"'!d1"),M182-1,))</f>
        <v>16</v>
      </c>
      <c r="AE182" cm="1">
        <f t="array" aca="1" ref="AE182" ca="1">IF(ISNA(N182),,OFFSET(INDIRECT("'"&amp;AE$67&amp;"'!d1"),N182-1,))</f>
        <v>16</v>
      </c>
      <c r="AF182" cm="1">
        <f t="array" aca="1" ref="AF182" ca="1">IF(ISNA(O182),,OFFSET(INDIRECT("'"&amp;AF$67&amp;"'!d1"),O182-1,))</f>
        <v>16</v>
      </c>
      <c r="AG182" cm="1">
        <f t="array" aca="1" ref="AG182" ca="1">IF(ISNA(P182),,OFFSET(INDIRECT("'"&amp;AG$67&amp;"'!d1"),P182-1,))</f>
        <v>17</v>
      </c>
      <c r="AH182" cm="1">
        <f t="array" aca="1" ref="AH182" ca="1">IF(ISNA(Q182),,OFFSET(INDIRECT("'"&amp;AH$67&amp;"'!d1"),Q182-1,))</f>
        <v>16</v>
      </c>
      <c r="AI182" cm="1">
        <f t="array" aca="1" ref="AI182" ca="1">IF(ISNA(R182),,OFFSET(INDIRECT("'"&amp;AI$67&amp;"'!d1"),R182-1,))</f>
        <v>16</v>
      </c>
      <c r="AJ182" cm="1">
        <f t="array" aca="1" ref="AJ182" ca="1">IF(ISNA(S182),,OFFSET(INDIRECT("'"&amp;AJ$67&amp;"'!d1"),S182-1,))</f>
        <v>16</v>
      </c>
      <c r="AM182">
        <f t="shared" ca="1" si="169"/>
        <v>0</v>
      </c>
      <c r="AN182">
        <f t="shared" ca="1" si="169"/>
        <v>0</v>
      </c>
      <c r="AO182">
        <f t="shared" ca="1" si="169"/>
        <v>0</v>
      </c>
      <c r="AP182">
        <f t="shared" ca="1" si="169"/>
        <v>0</v>
      </c>
      <c r="AQ182">
        <f t="shared" ca="1" si="169"/>
        <v>0</v>
      </c>
      <c r="AR182">
        <f t="shared" ca="1" si="173"/>
        <v>0</v>
      </c>
      <c r="AS182">
        <f t="shared" ca="1" si="174"/>
        <v>0</v>
      </c>
      <c r="AT182">
        <f t="shared" ca="1" si="175"/>
        <v>0</v>
      </c>
      <c r="AU182">
        <f t="shared" ca="1" si="176"/>
        <v>0</v>
      </c>
      <c r="AV182">
        <f t="shared" ca="1" si="177"/>
        <v>0</v>
      </c>
      <c r="AW182">
        <f t="shared" ca="1" si="178"/>
        <v>0</v>
      </c>
      <c r="AX182">
        <f t="shared" ca="1" si="179"/>
        <v>0</v>
      </c>
      <c r="AY182">
        <f t="shared" ca="1" si="180"/>
        <v>0</v>
      </c>
      <c r="AZ182">
        <f t="shared" ca="1" si="181"/>
        <v>0</v>
      </c>
      <c r="BA182">
        <f t="shared" ca="1" si="182"/>
        <v>0</v>
      </c>
      <c r="BD182">
        <f t="shared" ca="1" si="211"/>
        <v>1</v>
      </c>
      <c r="BE182">
        <f t="shared" ca="1" si="211"/>
        <v>1</v>
      </c>
      <c r="BF182">
        <f t="shared" ca="1" si="211"/>
        <v>1</v>
      </c>
      <c r="BG182">
        <f t="shared" ca="1" si="211"/>
        <v>1</v>
      </c>
      <c r="BH182">
        <f t="shared" ca="1" si="211"/>
        <v>1</v>
      </c>
      <c r="BI182">
        <f t="shared" ca="1" si="213"/>
        <v>1</v>
      </c>
      <c r="BJ182">
        <f t="shared" ca="1" si="213"/>
        <v>1</v>
      </c>
      <c r="BK182">
        <f t="shared" ca="1" si="213"/>
        <v>1</v>
      </c>
      <c r="BL182">
        <f t="shared" ca="1" si="213"/>
        <v>1</v>
      </c>
      <c r="BM182">
        <f t="shared" ca="1" si="213"/>
        <v>1</v>
      </c>
      <c r="BN182">
        <f t="shared" ca="1" si="213"/>
        <v>1</v>
      </c>
      <c r="BO182">
        <f t="shared" ca="1" si="213"/>
        <v>1</v>
      </c>
      <c r="BP182">
        <f t="shared" ca="1" si="213"/>
        <v>1</v>
      </c>
      <c r="BQ182">
        <f t="shared" ca="1" si="213"/>
        <v>1</v>
      </c>
      <c r="BR182">
        <f t="shared" ca="1" si="213"/>
        <v>1</v>
      </c>
      <c r="BU182">
        <f t="shared" ca="1" si="212"/>
        <v>16</v>
      </c>
      <c r="BV182">
        <f t="shared" ca="1" si="212"/>
        <v>17</v>
      </c>
      <c r="BW182">
        <f t="shared" ca="1" si="212"/>
        <v>16</v>
      </c>
      <c r="BX182">
        <f t="shared" ca="1" si="212"/>
        <v>16</v>
      </c>
      <c r="BY182">
        <f t="shared" ca="1" si="212"/>
        <v>16</v>
      </c>
      <c r="BZ182">
        <f t="shared" ca="1" si="214"/>
        <v>16</v>
      </c>
      <c r="CA182">
        <f t="shared" ca="1" si="214"/>
        <v>17</v>
      </c>
      <c r="CB182">
        <f t="shared" ca="1" si="214"/>
        <v>16</v>
      </c>
      <c r="CC182">
        <f t="shared" ca="1" si="214"/>
        <v>16</v>
      </c>
      <c r="CD182">
        <f t="shared" ca="1" si="214"/>
        <v>16</v>
      </c>
      <c r="CE182">
        <f t="shared" ca="1" si="214"/>
        <v>16</v>
      </c>
      <c r="CF182">
        <f t="shared" ca="1" si="214"/>
        <v>17</v>
      </c>
      <c r="CG182">
        <f t="shared" ca="1" si="214"/>
        <v>16</v>
      </c>
      <c r="CH182">
        <f t="shared" ca="1" si="214"/>
        <v>16</v>
      </c>
      <c r="CI182">
        <f t="shared" ca="1" si="214"/>
        <v>16</v>
      </c>
      <c r="CL182">
        <f t="shared" ca="1" si="164"/>
        <v>1</v>
      </c>
      <c r="CM182">
        <f t="shared" ca="1" si="164"/>
        <v>0</v>
      </c>
      <c r="CN182">
        <f t="shared" ca="1" si="164"/>
        <v>1</v>
      </c>
      <c r="CO182">
        <f t="shared" ca="1" si="164"/>
        <v>1</v>
      </c>
      <c r="CP182">
        <f t="shared" ca="1" si="164"/>
        <v>1</v>
      </c>
      <c r="CQ182">
        <f t="shared" ca="1" si="165"/>
        <v>1</v>
      </c>
      <c r="CR182">
        <f t="shared" ca="1" si="166"/>
        <v>0</v>
      </c>
      <c r="CS182">
        <f t="shared" ca="1" si="167"/>
        <v>1</v>
      </c>
      <c r="CT182">
        <f t="shared" ca="1" si="167"/>
        <v>1</v>
      </c>
      <c r="CU182">
        <f t="shared" ca="1" si="167"/>
        <v>1</v>
      </c>
      <c r="CV182">
        <f t="shared" ca="1" si="170"/>
        <v>1</v>
      </c>
      <c r="CW182">
        <f t="shared" ca="1" si="171"/>
        <v>0</v>
      </c>
      <c r="CX182">
        <f t="shared" ca="1" si="172"/>
        <v>1</v>
      </c>
      <c r="CY182">
        <f t="shared" ca="1" si="172"/>
        <v>1</v>
      </c>
      <c r="CZ182">
        <f t="shared" ca="1" si="172"/>
        <v>1</v>
      </c>
      <c r="DC182" cm="1">
        <f t="array" aca="1" ref="DC182" ca="1">IF(BD182,OFFSET(INDIRECT("'"&amp;DT$67&amp;"'!f1"),E182-1,),"")</f>
        <v>4.0639466922730199</v>
      </c>
      <c r="DD182" cm="1">
        <f t="array" aca="1" ref="DD182" ca="1">IF(BE182,OFFSET(INDIRECT("'"&amp;DU$67&amp;"'!f1"),F182-1,),"")</f>
        <v>108.654852183535</v>
      </c>
      <c r="DE182" cm="1">
        <f t="array" aca="1" ref="DE182" ca="1">IF(BF182,OFFSET(INDIRECT("'"&amp;DV$67&amp;"'!f1"),G182-1,),"")</f>
        <v>36.816484731621998</v>
      </c>
      <c r="DF182" cm="1">
        <f t="array" aca="1" ref="DF182" ca="1">IF(BG182,OFFSET(INDIRECT("'"&amp;DW$67&amp;"'!f1"),H182-1,),"")</f>
        <v>270.68957740813403</v>
      </c>
      <c r="DG182" cm="1">
        <f t="array" aca="1" ref="DG182" ca="1">IF(BH182,OFFSET(INDIRECT("'"&amp;DX$67&amp;"'!f1"),I182-1,),"")</f>
        <v>36.301697765477002</v>
      </c>
      <c r="DH182" cm="1">
        <f t="array" aca="1" ref="DH182" ca="1">IF(BI182,OFFSET(INDIRECT("'"&amp;DY$67&amp;"'!f1"),J182-1,),"")</f>
        <v>4.0639466922730199</v>
      </c>
      <c r="DI182" cm="1">
        <f t="array" aca="1" ref="DI182" ca="1">IF(BJ182,OFFSET(INDIRECT("'"&amp;DZ$67&amp;"'!f1"),K182-1,),"")</f>
        <v>108.654852183535</v>
      </c>
      <c r="DJ182" cm="1">
        <f t="array" aca="1" ref="DJ182" ca="1">IF(BK182,OFFSET(INDIRECT("'"&amp;EA$67&amp;"'!f1"),L182-1,),"")</f>
        <v>36.816484731621998</v>
      </c>
      <c r="DK182" cm="1">
        <f t="array" aca="1" ref="DK182" ca="1">IF(BL182,OFFSET(INDIRECT("'"&amp;EB$67&amp;"'!f1"),M182-1,),"")</f>
        <v>270.68957740813403</v>
      </c>
      <c r="DL182" cm="1">
        <f t="array" aca="1" ref="DL182" ca="1">IF(BM182,OFFSET(INDIRECT("'"&amp;EC$67&amp;"'!f1"),N182-1,),"")</f>
        <v>36.301697765477002</v>
      </c>
      <c r="DM182" cm="1">
        <f t="array" aca="1" ref="DM182" ca="1">IF(BN182,OFFSET(INDIRECT("'"&amp;ED$67&amp;"'!f1"),O182-1,),"")</f>
        <v>4.0639466922730199</v>
      </c>
      <c r="DN182" cm="1">
        <f t="array" aca="1" ref="DN182" ca="1">IF(BO182,OFFSET(INDIRECT("'"&amp;EE$67&amp;"'!f1"),P182-1,),"")</f>
        <v>108.654852183535</v>
      </c>
      <c r="DO182" cm="1">
        <f t="array" aca="1" ref="DO182" ca="1">IF(BP182,OFFSET(INDIRECT("'"&amp;EF$67&amp;"'!f1"),Q182-1,),"")</f>
        <v>36.816484731621998</v>
      </c>
      <c r="DP182" cm="1">
        <f t="array" aca="1" ref="DP182" ca="1">IF(BQ182,OFFSET(INDIRECT("'"&amp;EG$67&amp;"'!f1"),R182-1,),"")</f>
        <v>270.68957740813403</v>
      </c>
      <c r="DQ182" cm="1">
        <f t="array" aca="1" ref="DQ182" ca="1">IF(BR182,OFFSET(INDIRECT("'"&amp;EH$67&amp;"'!f1"),S182-1,),"")</f>
        <v>36.301697765477002</v>
      </c>
      <c r="DT182" cm="1">
        <f t="array" aca="1" ref="DT182" ca="1">IF(CL182,OFFSET(INDIRECT("'"&amp;DT$67&amp;"'!f1"),E182-1,),"")</f>
        <v>4.0639466922730199</v>
      </c>
      <c r="DU182" t="str" cm="1">
        <f t="array" aca="1" ref="DU182" ca="1">IF(CM182,OFFSET(INDIRECT("'"&amp;DU$67&amp;"'!f1"),F182-1,),"")</f>
        <v/>
      </c>
      <c r="DV182" cm="1">
        <f t="array" aca="1" ref="DV182" ca="1">IF(CN182,OFFSET(INDIRECT("'"&amp;DV$67&amp;"'!f1"),G182-1,),"")</f>
        <v>36.816484731621998</v>
      </c>
      <c r="DW182" cm="1">
        <f t="array" aca="1" ref="DW182" ca="1">IF(CO182,OFFSET(INDIRECT("'"&amp;DW$67&amp;"'!f1"),H182-1,),"")</f>
        <v>270.68957740813403</v>
      </c>
      <c r="DX182" cm="1">
        <f t="array" aca="1" ref="DX182" ca="1">IF(CP182,OFFSET(INDIRECT("'"&amp;DX$67&amp;"'!f1"),I182-1,),"")</f>
        <v>36.301697765477002</v>
      </c>
      <c r="DY182" cm="1">
        <f t="array" aca="1" ref="DY182" ca="1">IF(CQ182,OFFSET(INDIRECT("'"&amp;DY$67&amp;"'!f1"),J182-1,),"")</f>
        <v>4.0639466922730199</v>
      </c>
      <c r="DZ182" t="str" cm="1">
        <f t="array" aca="1" ref="DZ182" ca="1">IF(CR182,OFFSET(INDIRECT("'"&amp;DZ$67&amp;"'!f1"),K182-1,),"")</f>
        <v/>
      </c>
      <c r="EA182" cm="1">
        <f t="array" aca="1" ref="EA182" ca="1">IF(CS182,OFFSET(INDIRECT("'"&amp;EA$67&amp;"'!f1"),L182-1,),"")</f>
        <v>36.816484731621998</v>
      </c>
      <c r="EB182" cm="1">
        <f t="array" aca="1" ref="EB182" ca="1">IF(CT182,OFFSET(INDIRECT("'"&amp;EB$67&amp;"'!f1"),M182-1,),"")</f>
        <v>270.68957740813403</v>
      </c>
      <c r="EC182" cm="1">
        <f t="array" aca="1" ref="EC182" ca="1">IF(CU182,OFFSET(INDIRECT("'"&amp;EC$67&amp;"'!f1"),N182-1,),"")</f>
        <v>36.301697765477002</v>
      </c>
      <c r="ED182" cm="1">
        <f t="array" aca="1" ref="ED182" ca="1">IF(CV182,OFFSET(INDIRECT("'"&amp;ED$67&amp;"'!f1"),O182-1,),"")</f>
        <v>4.0639466922730199</v>
      </c>
      <c r="EE182" t="str" cm="1">
        <f t="array" aca="1" ref="EE182" ca="1">IF(CW182,OFFSET(INDIRECT("'"&amp;EE$67&amp;"'!f1"),P182-1,),"")</f>
        <v/>
      </c>
      <c r="EF182" cm="1">
        <f t="array" aca="1" ref="EF182" ca="1">IF(CX182,OFFSET(INDIRECT("'"&amp;EF$67&amp;"'!f1"),Q182-1,),"")</f>
        <v>36.816484731621998</v>
      </c>
      <c r="EG182" cm="1">
        <f t="array" aca="1" ref="EG182" ca="1">IF(CY182,OFFSET(INDIRECT("'"&amp;EG$67&amp;"'!f1"),R182-1,),"")</f>
        <v>270.68957740813403</v>
      </c>
      <c r="EH182" cm="1">
        <f t="array" aca="1" ref="EH182" ca="1">IF(CZ182,OFFSET(INDIRECT("'"&amp;EH$67&amp;"'!f1"),S182-1,),"")</f>
        <v>36.301697765477002</v>
      </c>
      <c r="EK182" cm="1">
        <f t="array" aca="1" ref="EK182" ca="1">IF(ISNA(E182),0,OFFSET(INDIRECT("'"&amp;EK$67&amp;"'!g1"),E182-1,)*CL182)</f>
        <v>1</v>
      </c>
      <c r="EL182" cm="1">
        <f t="array" aca="1" ref="EL182" ca="1">IF(ISNA(F182),0,OFFSET(INDIRECT("'"&amp;EL$67&amp;"'!g1"),F182-1,)*CM182)</f>
        <v>0</v>
      </c>
      <c r="EM182" cm="1">
        <f t="array" aca="1" ref="EM182" ca="1">IF(ISNA(G182),0,OFFSET(INDIRECT("'"&amp;EM$67&amp;"'!g1"),G182-1,)*CN182)</f>
        <v>4</v>
      </c>
      <c r="EN182" cm="1">
        <f t="array" aca="1" ref="EN182" ca="1">IF(ISNA(H182),0,OFFSET(INDIRECT("'"&amp;EN$67&amp;"'!g1"),H182-1,)*CO182)</f>
        <v>1</v>
      </c>
      <c r="EO182" cm="1">
        <f t="array" aca="1" ref="EO182" ca="1">IF(ISNA(I182),0,OFFSET(INDIRECT("'"&amp;EO$67&amp;"'!g1"),I182-1,)*CP182)</f>
        <v>152</v>
      </c>
      <c r="EP182" cm="1">
        <f t="array" aca="1" ref="EP182" ca="1">IF(ISNA(J182),0,OFFSET(INDIRECT("'"&amp;EP$67&amp;"'!g1"),J182-1,)*CQ182)</f>
        <v>1</v>
      </c>
      <c r="EQ182" cm="1">
        <f t="array" aca="1" ref="EQ182" ca="1">IF(ISNA(K182),0,OFFSET(INDIRECT("'"&amp;EQ$67&amp;"'!g1"),K182-1,)*CR182)</f>
        <v>0</v>
      </c>
      <c r="ER182" cm="1">
        <f t="array" aca="1" ref="ER182" ca="1">IF(ISNA(L182),0,OFFSET(INDIRECT("'"&amp;ER$67&amp;"'!g1"),L182-1,)*CS182)</f>
        <v>4</v>
      </c>
      <c r="ES182" cm="1">
        <f t="array" aca="1" ref="ES182" ca="1">IF(ISNA(M182),0,OFFSET(INDIRECT("'"&amp;ES$67&amp;"'!g1"),M182-1,)*CT182)</f>
        <v>1</v>
      </c>
      <c r="ET182" cm="1">
        <f t="array" aca="1" ref="ET182" ca="1">IF(ISNA(N182),0,OFFSET(INDIRECT("'"&amp;ET$67&amp;"'!g1"),N182-1,)*CU182)</f>
        <v>152</v>
      </c>
      <c r="EU182" cm="1">
        <f t="array" aca="1" ref="EU182" ca="1">IF(ISNA(O182),0,OFFSET(INDIRECT("'"&amp;EU$67&amp;"'!g1"),O182-1,)*CV182)</f>
        <v>1</v>
      </c>
      <c r="EV182" cm="1">
        <f t="array" aca="1" ref="EV182" ca="1">IF(ISNA(P182),0,OFFSET(INDIRECT("'"&amp;EV$67&amp;"'!g1"),P182-1,)*CW182)</f>
        <v>0</v>
      </c>
      <c r="EW182" cm="1">
        <f t="array" aca="1" ref="EW182" ca="1">IF(ISNA(Q182),0,OFFSET(INDIRECT("'"&amp;EW$67&amp;"'!g1"),Q182-1,)*CX182)</f>
        <v>4</v>
      </c>
      <c r="EX182" cm="1">
        <f t="array" aca="1" ref="EX182" ca="1">IF(ISNA(R182),0,OFFSET(INDIRECT("'"&amp;EX$67&amp;"'!g1"),R182-1,)*CY182)</f>
        <v>1</v>
      </c>
      <c r="EY182" cm="1">
        <f t="array" aca="1" ref="EY182" ca="1">IF(ISNA(S182),0,OFFSET(INDIRECT("'"&amp;EY$67&amp;"'!g1"),S182-1,)*CZ182)</f>
        <v>152</v>
      </c>
      <c r="FB182" s="10" cm="1">
        <f t="array" aca="1" ref="FB182" ca="1">IF(ISNA(E182),0,OFFSET(INDIRECT("'"&amp;EK$67&amp;"'!h1"),E182-1,))</f>
        <v>1</v>
      </c>
      <c r="FC182" s="10" cm="1">
        <f t="array" aca="1" ref="FC182" ca="1">IF(ISNA(F182),0,OFFSET(INDIRECT("'"&amp;EL$67&amp;"'!h1"),F182-1,))</f>
        <v>10000</v>
      </c>
      <c r="FD182" s="10" cm="1">
        <f t="array" aca="1" ref="FD182" ca="1">IF(ISNA(G182),0,OFFSET(INDIRECT("'"&amp;EM$67&amp;"'!h1"),G182-1,))</f>
        <v>10000</v>
      </c>
      <c r="FE182" s="10" cm="1">
        <f t="array" aca="1" ref="FE182" ca="1">IF(ISNA(H182),0,OFFSET(INDIRECT("'"&amp;EN$67&amp;"'!h1"),H182-1,))</f>
        <v>10000</v>
      </c>
      <c r="FF182" s="10" cm="1">
        <f t="array" aca="1" ref="FF182" ca="1">IF(ISNA(I182),0,OFFSET(INDIRECT("'"&amp;EO$67&amp;"'!h1"),I182-1,))</f>
        <v>10000</v>
      </c>
      <c r="FG182" s="10" cm="1">
        <f t="array" aca="1" ref="FG182" ca="1">IF(ISNA(J182),0,OFFSET(INDIRECT("'"&amp;EP$67&amp;"'!h1"),J182-1,))</f>
        <v>1</v>
      </c>
      <c r="FH182" s="10" cm="1">
        <f t="array" aca="1" ref="FH182" ca="1">IF(ISNA(K182),0,OFFSET(INDIRECT("'"&amp;EQ$67&amp;"'!h1"),K182-1,))</f>
        <v>10000</v>
      </c>
      <c r="FI182" s="10" cm="1">
        <f t="array" aca="1" ref="FI182" ca="1">IF(ISNA(L182),0,OFFSET(INDIRECT("'"&amp;ER$67&amp;"'!h1"),L182-1,))</f>
        <v>10000</v>
      </c>
      <c r="FJ182" s="10" cm="1">
        <f t="array" aca="1" ref="FJ182" ca="1">IF(ISNA(M182),0,OFFSET(INDIRECT("'"&amp;ES$67&amp;"'!h1"),M182-1,))</f>
        <v>10000</v>
      </c>
      <c r="FK182" s="10" cm="1">
        <f t="array" aca="1" ref="FK182" ca="1">IF(ISNA(N182),0,OFFSET(INDIRECT("'"&amp;ET$67&amp;"'!h1"),N182-1,))</f>
        <v>10000</v>
      </c>
      <c r="FL182" s="10" cm="1">
        <f t="array" aca="1" ref="FL182" ca="1">IF(ISNA(O182),0,OFFSET(INDIRECT("'"&amp;EU$67&amp;"'!h1"),O182-1,))</f>
        <v>1</v>
      </c>
      <c r="FM182" s="10" cm="1">
        <f t="array" aca="1" ref="FM182" ca="1">IF(ISNA(P182),0,OFFSET(INDIRECT("'"&amp;EV$67&amp;"'!h1"),P182-1,))</f>
        <v>10000</v>
      </c>
      <c r="FN182" s="10" cm="1">
        <f t="array" aca="1" ref="FN182" ca="1">IF(ISNA(Q182),0,OFFSET(INDIRECT("'"&amp;EW$67&amp;"'!h1"),Q182-1,))</f>
        <v>10000</v>
      </c>
      <c r="FO182" s="10" cm="1">
        <f t="array" aca="1" ref="FO182" ca="1">IF(ISNA(R182),0,OFFSET(INDIRECT("'"&amp;EX$67&amp;"'!h1"),R182-1,))</f>
        <v>10000</v>
      </c>
      <c r="FP182" s="10" cm="1">
        <f t="array" aca="1" ref="FP182" ca="1">IF(ISNA(S182),0,OFFSET(INDIRECT("'"&amp;EY$67&amp;"'!h1"),S182-1,))</f>
        <v>10000</v>
      </c>
      <c r="FQ182" s="10"/>
      <c r="FS182">
        <f t="shared" ca="1" si="160"/>
        <v>109</v>
      </c>
      <c r="FT182" t="e">
        <f t="shared" ca="1" si="207"/>
        <v>#N/A</v>
      </c>
      <c r="FU182" t="e">
        <f t="shared" ca="1" si="208"/>
        <v>#N/A</v>
      </c>
      <c r="FV182" t="e">
        <f t="shared" ca="1" si="209"/>
        <v>#N/A</v>
      </c>
      <c r="FW182" s="4" t="e">
        <f t="shared" ca="1" si="161"/>
        <v>#N/A</v>
      </c>
      <c r="FX182" s="5" t="e">
        <f t="shared" ca="1" si="162"/>
        <v>#N/A</v>
      </c>
    </row>
    <row r="183" spans="1:180" x14ac:dyDescent="0.2">
      <c r="A183" t="str" cm="1">
        <f t="array" aca="1" ref="A183" ca="1">INDIRECT($A$67&amp;"!A"&amp;ROW(C183)+$B$65)</f>
        <v>[[110,32,14]]</v>
      </c>
      <c r="B183" cm="1">
        <f t="array" aca="1" ref="B183" ca="1">INDIRECT($A$67&amp;"!b"&amp;ROW(C183)+$B$65)</f>
        <v>110</v>
      </c>
      <c r="C183">
        <f t="shared" ca="1" si="159"/>
        <v>16</v>
      </c>
      <c r="D183">
        <f>best!D143</f>
        <v>25</v>
      </c>
      <c r="E183">
        <f t="shared" ca="1" si="215"/>
        <v>140</v>
      </c>
      <c r="F183">
        <f t="shared" ca="1" si="215"/>
        <v>140</v>
      </c>
      <c r="G183">
        <f t="shared" ca="1" si="215"/>
        <v>140</v>
      </c>
      <c r="H183">
        <f t="shared" ca="1" si="215"/>
        <v>132</v>
      </c>
      <c r="I183">
        <f t="shared" ca="1" si="215"/>
        <v>141</v>
      </c>
      <c r="J183">
        <f t="shared" ca="1" si="215"/>
        <v>140</v>
      </c>
      <c r="K183">
        <f t="shared" ca="1" si="215"/>
        <v>140</v>
      </c>
      <c r="L183">
        <f t="shared" ca="1" si="215"/>
        <v>140</v>
      </c>
      <c r="M183">
        <f t="shared" ca="1" si="215"/>
        <v>132</v>
      </c>
      <c r="N183">
        <f t="shared" ca="1" si="215"/>
        <v>141</v>
      </c>
      <c r="O183">
        <f t="shared" ca="1" si="215"/>
        <v>140</v>
      </c>
      <c r="P183">
        <f t="shared" ca="1" si="215"/>
        <v>140</v>
      </c>
      <c r="Q183">
        <f t="shared" ca="1" si="215"/>
        <v>140</v>
      </c>
      <c r="R183">
        <f t="shared" ca="1" si="215"/>
        <v>132</v>
      </c>
      <c r="S183">
        <f t="shared" ca="1" si="215"/>
        <v>141</v>
      </c>
      <c r="V183" cm="1">
        <f t="array" aca="1" ref="V183" ca="1">IF(ISNA(E183),,OFFSET(INDIRECT("'"&amp;V$67&amp;"'!d1"),E183-1,))</f>
        <v>16</v>
      </c>
      <c r="W183" cm="1">
        <f t="array" aca="1" ref="W183" ca="1">IF(ISNA(F183),,OFFSET(INDIRECT("'"&amp;W$67&amp;"'!d1"),F183-1,))</f>
        <v>16</v>
      </c>
      <c r="X183" cm="1">
        <f t="array" aca="1" ref="X183" ca="1">IF(ISNA(G183),,OFFSET(INDIRECT("'"&amp;X$67&amp;"'!d1"),G183-1,))</f>
        <v>16</v>
      </c>
      <c r="Y183" cm="1">
        <f t="array" aca="1" ref="Y183" ca="1">IF(ISNA(H183),,OFFSET(INDIRECT("'"&amp;Y$67&amp;"'!d1"),H183-1,))</f>
        <v>17</v>
      </c>
      <c r="Z183" cm="1">
        <f t="array" aca="1" ref="Z183" ca="1">IF(ISNA(I183),,OFFSET(INDIRECT("'"&amp;Z$67&amp;"'!d1"),I183-1,))</f>
        <v>16</v>
      </c>
      <c r="AA183" cm="1">
        <f t="array" aca="1" ref="AA183" ca="1">IF(ISNA(J183),,OFFSET(INDIRECT("'"&amp;AA$67&amp;"'!d1"),J183-1,))</f>
        <v>16</v>
      </c>
      <c r="AB183" cm="1">
        <f t="array" aca="1" ref="AB183" ca="1">IF(ISNA(K183),,OFFSET(INDIRECT("'"&amp;AB$67&amp;"'!d1"),K183-1,))</f>
        <v>16</v>
      </c>
      <c r="AC183" cm="1">
        <f t="array" aca="1" ref="AC183" ca="1">IF(ISNA(L183),,OFFSET(INDIRECT("'"&amp;AC$67&amp;"'!d1"),L183-1,))</f>
        <v>16</v>
      </c>
      <c r="AD183" cm="1">
        <f t="array" aca="1" ref="AD183" ca="1">IF(ISNA(M183),,OFFSET(INDIRECT("'"&amp;AD$67&amp;"'!d1"),M183-1,))</f>
        <v>17</v>
      </c>
      <c r="AE183" cm="1">
        <f t="array" aca="1" ref="AE183" ca="1">IF(ISNA(N183),,OFFSET(INDIRECT("'"&amp;AE$67&amp;"'!d1"),N183-1,))</f>
        <v>16</v>
      </c>
      <c r="AF183" cm="1">
        <f t="array" aca="1" ref="AF183" ca="1">IF(ISNA(O183),,OFFSET(INDIRECT("'"&amp;AF$67&amp;"'!d1"),O183-1,))</f>
        <v>16</v>
      </c>
      <c r="AG183" cm="1">
        <f t="array" aca="1" ref="AG183" ca="1">IF(ISNA(P183),,OFFSET(INDIRECT("'"&amp;AG$67&amp;"'!d1"),P183-1,))</f>
        <v>16</v>
      </c>
      <c r="AH183" cm="1">
        <f t="array" aca="1" ref="AH183" ca="1">IF(ISNA(Q183),,OFFSET(INDIRECT("'"&amp;AH$67&amp;"'!d1"),Q183-1,))</f>
        <v>16</v>
      </c>
      <c r="AI183" cm="1">
        <f t="array" aca="1" ref="AI183" ca="1">IF(ISNA(R183),,OFFSET(INDIRECT("'"&amp;AI$67&amp;"'!d1"),R183-1,))</f>
        <v>17</v>
      </c>
      <c r="AJ183" cm="1">
        <f t="array" aca="1" ref="AJ183" ca="1">IF(ISNA(S183),,OFFSET(INDIRECT("'"&amp;AJ$67&amp;"'!d1"),S183-1,))</f>
        <v>16</v>
      </c>
      <c r="AM183">
        <f t="shared" ca="1" si="169"/>
        <v>0</v>
      </c>
      <c r="AN183">
        <f t="shared" ca="1" si="169"/>
        <v>0</v>
      </c>
      <c r="AO183">
        <f t="shared" ca="1" si="169"/>
        <v>0</v>
      </c>
      <c r="AP183">
        <f t="shared" ca="1" si="169"/>
        <v>0</v>
      </c>
      <c r="AQ183">
        <f t="shared" ca="1" si="169"/>
        <v>0</v>
      </c>
      <c r="AR183">
        <f t="shared" ca="1" si="173"/>
        <v>0</v>
      </c>
      <c r="AS183">
        <f t="shared" ca="1" si="174"/>
        <v>0</v>
      </c>
      <c r="AT183">
        <f t="shared" ca="1" si="175"/>
        <v>0</v>
      </c>
      <c r="AU183">
        <f t="shared" ca="1" si="176"/>
        <v>0</v>
      </c>
      <c r="AV183">
        <f t="shared" ca="1" si="177"/>
        <v>0</v>
      </c>
      <c r="AW183">
        <f t="shared" ca="1" si="178"/>
        <v>0</v>
      </c>
      <c r="AX183">
        <f t="shared" ca="1" si="179"/>
        <v>0</v>
      </c>
      <c r="AY183">
        <f t="shared" ca="1" si="180"/>
        <v>0</v>
      </c>
      <c r="AZ183">
        <f t="shared" ca="1" si="181"/>
        <v>0</v>
      </c>
      <c r="BA183">
        <f t="shared" ca="1" si="182"/>
        <v>0</v>
      </c>
      <c r="BD183">
        <f t="shared" ca="1" si="211"/>
        <v>1</v>
      </c>
      <c r="BE183">
        <f t="shared" ca="1" si="211"/>
        <v>1</v>
      </c>
      <c r="BF183">
        <f t="shared" ca="1" si="211"/>
        <v>1</v>
      </c>
      <c r="BG183">
        <f t="shared" ca="1" si="211"/>
        <v>1</v>
      </c>
      <c r="BH183">
        <f t="shared" ca="1" si="211"/>
        <v>1</v>
      </c>
      <c r="BI183">
        <f t="shared" ca="1" si="213"/>
        <v>1</v>
      </c>
      <c r="BJ183">
        <f t="shared" ca="1" si="213"/>
        <v>1</v>
      </c>
      <c r="BK183">
        <f t="shared" ca="1" si="213"/>
        <v>1</v>
      </c>
      <c r="BL183">
        <f t="shared" ca="1" si="213"/>
        <v>1</v>
      </c>
      <c r="BM183">
        <f t="shared" ca="1" si="213"/>
        <v>1</v>
      </c>
      <c r="BN183">
        <f t="shared" ca="1" si="213"/>
        <v>1</v>
      </c>
      <c r="BO183">
        <f t="shared" ca="1" si="213"/>
        <v>1</v>
      </c>
      <c r="BP183">
        <f t="shared" ca="1" si="213"/>
        <v>1</v>
      </c>
      <c r="BQ183">
        <f t="shared" ca="1" si="213"/>
        <v>1</v>
      </c>
      <c r="BR183">
        <f t="shared" ca="1" si="213"/>
        <v>1</v>
      </c>
      <c r="BU183">
        <f t="shared" ca="1" si="212"/>
        <v>16</v>
      </c>
      <c r="BV183">
        <f t="shared" ca="1" si="212"/>
        <v>16</v>
      </c>
      <c r="BW183">
        <f t="shared" ca="1" si="212"/>
        <v>16</v>
      </c>
      <c r="BX183">
        <f t="shared" ca="1" si="212"/>
        <v>17</v>
      </c>
      <c r="BY183">
        <f t="shared" ca="1" si="212"/>
        <v>16</v>
      </c>
      <c r="BZ183">
        <f t="shared" ca="1" si="214"/>
        <v>16</v>
      </c>
      <c r="CA183">
        <f t="shared" ca="1" si="214"/>
        <v>16</v>
      </c>
      <c r="CB183">
        <f t="shared" ca="1" si="214"/>
        <v>16</v>
      </c>
      <c r="CC183">
        <f t="shared" ca="1" si="214"/>
        <v>17</v>
      </c>
      <c r="CD183">
        <f t="shared" ca="1" si="214"/>
        <v>16</v>
      </c>
      <c r="CE183">
        <f t="shared" ca="1" si="214"/>
        <v>16</v>
      </c>
      <c r="CF183">
        <f t="shared" ca="1" si="214"/>
        <v>16</v>
      </c>
      <c r="CG183">
        <f t="shared" ca="1" si="214"/>
        <v>16</v>
      </c>
      <c r="CH183">
        <f t="shared" ca="1" si="214"/>
        <v>17</v>
      </c>
      <c r="CI183">
        <f t="shared" ca="1" si="214"/>
        <v>16</v>
      </c>
      <c r="CL183">
        <f t="shared" ca="1" si="164"/>
        <v>1</v>
      </c>
      <c r="CM183">
        <f t="shared" ca="1" si="164"/>
        <v>1</v>
      </c>
      <c r="CN183">
        <f t="shared" ca="1" si="164"/>
        <v>1</v>
      </c>
      <c r="CO183">
        <f t="shared" ca="1" si="164"/>
        <v>0</v>
      </c>
      <c r="CP183">
        <f t="shared" ca="1" si="164"/>
        <v>1</v>
      </c>
      <c r="CQ183">
        <f t="shared" ca="1" si="165"/>
        <v>1</v>
      </c>
      <c r="CR183">
        <f t="shared" ca="1" si="166"/>
        <v>1</v>
      </c>
      <c r="CS183">
        <f t="shared" ca="1" si="167"/>
        <v>1</v>
      </c>
      <c r="CT183">
        <f t="shared" ca="1" si="167"/>
        <v>0</v>
      </c>
      <c r="CU183">
        <f t="shared" ca="1" si="167"/>
        <v>1</v>
      </c>
      <c r="CV183">
        <f t="shared" ca="1" si="170"/>
        <v>1</v>
      </c>
      <c r="CW183">
        <f t="shared" ca="1" si="171"/>
        <v>1</v>
      </c>
      <c r="CX183">
        <f t="shared" ca="1" si="172"/>
        <v>1</v>
      </c>
      <c r="CY183">
        <f t="shared" ca="1" si="172"/>
        <v>0</v>
      </c>
      <c r="CZ183">
        <f t="shared" ca="1" si="172"/>
        <v>1</v>
      </c>
      <c r="DC183" cm="1">
        <f t="array" aca="1" ref="DC183" ca="1">IF(BD183,OFFSET(INDIRECT("'"&amp;DT$67&amp;"'!f1"),E183-1,),"")</f>
        <v>4.1660404289141297</v>
      </c>
      <c r="DD183" cm="1">
        <f t="array" aca="1" ref="DD183" ca="1">IF(BE183,OFFSET(INDIRECT("'"&amp;DU$67&amp;"'!f1"),F183-1,),"")</f>
        <v>111.75845106691099</v>
      </c>
      <c r="DE183" cm="1">
        <f t="array" aca="1" ref="DE183" ca="1">IF(BF183,OFFSET(INDIRECT("'"&amp;DV$67&amp;"'!f1"),G183-1,),"")</f>
        <v>38.297501313500099</v>
      </c>
      <c r="DF183" cm="1">
        <f t="array" aca="1" ref="DF183" ca="1">IF(BG183,OFFSET(INDIRECT("'"&amp;DW$67&amp;"'!f1"),H183-1,),"")</f>
        <v>279.39669477194502</v>
      </c>
      <c r="DG183" cm="1">
        <f t="array" aca="1" ref="DG183" ca="1">IF(BH183,OFFSET(INDIRECT("'"&amp;DX$67&amp;"'!f1"),I183-1,),"")</f>
        <v>37.433056497946303</v>
      </c>
      <c r="DH183" cm="1">
        <f t="array" aca="1" ref="DH183" ca="1">IF(BI183,OFFSET(INDIRECT("'"&amp;DY$67&amp;"'!f1"),J183-1,),"")</f>
        <v>4.1660404289141297</v>
      </c>
      <c r="DI183" cm="1">
        <f t="array" aca="1" ref="DI183" ca="1">IF(BJ183,OFFSET(INDIRECT("'"&amp;DZ$67&amp;"'!f1"),K183-1,),"")</f>
        <v>111.75845106691099</v>
      </c>
      <c r="DJ183" cm="1">
        <f t="array" aca="1" ref="DJ183" ca="1">IF(BK183,OFFSET(INDIRECT("'"&amp;EA$67&amp;"'!f1"),L183-1,),"")</f>
        <v>38.297501313500099</v>
      </c>
      <c r="DK183" cm="1">
        <f t="array" aca="1" ref="DK183" ca="1">IF(BL183,OFFSET(INDIRECT("'"&amp;EB$67&amp;"'!f1"),M183-1,),"")</f>
        <v>279.39669477194502</v>
      </c>
      <c r="DL183" cm="1">
        <f t="array" aca="1" ref="DL183" ca="1">IF(BM183,OFFSET(INDIRECT("'"&amp;EC$67&amp;"'!f1"),N183-1,),"")</f>
        <v>37.433056497946303</v>
      </c>
      <c r="DM183" cm="1">
        <f t="array" aca="1" ref="DM183" ca="1">IF(BN183,OFFSET(INDIRECT("'"&amp;ED$67&amp;"'!f1"),O183-1,),"")</f>
        <v>4.1660404289141297</v>
      </c>
      <c r="DN183" cm="1">
        <f t="array" aca="1" ref="DN183" ca="1">IF(BO183,OFFSET(INDIRECT("'"&amp;EE$67&amp;"'!f1"),P183-1,),"")</f>
        <v>111.75845106691099</v>
      </c>
      <c r="DO183" cm="1">
        <f t="array" aca="1" ref="DO183" ca="1">IF(BP183,OFFSET(INDIRECT("'"&amp;EF$67&amp;"'!f1"),Q183-1,),"")</f>
        <v>38.297501313500099</v>
      </c>
      <c r="DP183" cm="1">
        <f t="array" aca="1" ref="DP183" ca="1">IF(BQ183,OFFSET(INDIRECT("'"&amp;EG$67&amp;"'!f1"),R183-1,),"")</f>
        <v>279.39669477194502</v>
      </c>
      <c r="DQ183" cm="1">
        <f t="array" aca="1" ref="DQ183" ca="1">IF(BR183,OFFSET(INDIRECT("'"&amp;EH$67&amp;"'!f1"),S183-1,),"")</f>
        <v>37.433056497946303</v>
      </c>
      <c r="DT183" cm="1">
        <f t="array" aca="1" ref="DT183" ca="1">IF(CL183,OFFSET(INDIRECT("'"&amp;DT$67&amp;"'!f1"),E183-1,),"")</f>
        <v>4.1660404289141297</v>
      </c>
      <c r="DU183" cm="1">
        <f t="array" aca="1" ref="DU183" ca="1">IF(CM183,OFFSET(INDIRECT("'"&amp;DU$67&amp;"'!f1"),F183-1,),"")</f>
        <v>111.75845106691099</v>
      </c>
      <c r="DV183" cm="1">
        <f t="array" aca="1" ref="DV183" ca="1">IF(CN183,OFFSET(INDIRECT("'"&amp;DV$67&amp;"'!f1"),G183-1,),"")</f>
        <v>38.297501313500099</v>
      </c>
      <c r="DW183" t="str" cm="1">
        <f t="array" aca="1" ref="DW183" ca="1">IF(CO183,OFFSET(INDIRECT("'"&amp;DW$67&amp;"'!f1"),H183-1,),"")</f>
        <v/>
      </c>
      <c r="DX183" cm="1">
        <f t="array" aca="1" ref="DX183" ca="1">IF(CP183,OFFSET(INDIRECT("'"&amp;DX$67&amp;"'!f1"),I183-1,),"")</f>
        <v>37.433056497946303</v>
      </c>
      <c r="DY183" cm="1">
        <f t="array" aca="1" ref="DY183" ca="1">IF(CQ183,OFFSET(INDIRECT("'"&amp;DY$67&amp;"'!f1"),J183-1,),"")</f>
        <v>4.1660404289141297</v>
      </c>
      <c r="DZ183" cm="1">
        <f t="array" aca="1" ref="DZ183" ca="1">IF(CR183,OFFSET(INDIRECT("'"&amp;DZ$67&amp;"'!f1"),K183-1,),"")</f>
        <v>111.75845106691099</v>
      </c>
      <c r="EA183" cm="1">
        <f t="array" aca="1" ref="EA183" ca="1">IF(CS183,OFFSET(INDIRECT("'"&amp;EA$67&amp;"'!f1"),L183-1,),"")</f>
        <v>38.297501313500099</v>
      </c>
      <c r="EB183" t="str" cm="1">
        <f t="array" aca="1" ref="EB183" ca="1">IF(CT183,OFFSET(INDIRECT("'"&amp;EB$67&amp;"'!f1"),M183-1,),"")</f>
        <v/>
      </c>
      <c r="EC183" cm="1">
        <f t="array" aca="1" ref="EC183" ca="1">IF(CU183,OFFSET(INDIRECT("'"&amp;EC$67&amp;"'!f1"),N183-1,),"")</f>
        <v>37.433056497946303</v>
      </c>
      <c r="ED183" cm="1">
        <f t="array" aca="1" ref="ED183" ca="1">IF(CV183,OFFSET(INDIRECT("'"&amp;ED$67&amp;"'!f1"),O183-1,),"")</f>
        <v>4.1660404289141297</v>
      </c>
      <c r="EE183" cm="1">
        <f t="array" aca="1" ref="EE183" ca="1">IF(CW183,OFFSET(INDIRECT("'"&amp;EE$67&amp;"'!f1"),P183-1,),"")</f>
        <v>111.75845106691099</v>
      </c>
      <c r="EF183" cm="1">
        <f t="array" aca="1" ref="EF183" ca="1">IF(CX183,OFFSET(INDIRECT("'"&amp;EF$67&amp;"'!f1"),Q183-1,),"")</f>
        <v>38.297501313500099</v>
      </c>
      <c r="EG183" t="str" cm="1">
        <f t="array" aca="1" ref="EG183" ca="1">IF(CY183,OFFSET(INDIRECT("'"&amp;EG$67&amp;"'!f1"),R183-1,),"")</f>
        <v/>
      </c>
      <c r="EH183" cm="1">
        <f t="array" aca="1" ref="EH183" ca="1">IF(CZ183,OFFSET(INDIRECT("'"&amp;EH$67&amp;"'!f1"),S183-1,),"")</f>
        <v>37.433056497946303</v>
      </c>
      <c r="EK183" cm="1">
        <f t="array" aca="1" ref="EK183" ca="1">IF(ISNA(E183),0,OFFSET(INDIRECT("'"&amp;EK$67&amp;"'!g1"),E183-1,)*CL183)</f>
        <v>1</v>
      </c>
      <c r="EL183" cm="1">
        <f t="array" aca="1" ref="EL183" ca="1">IF(ISNA(F183),0,OFFSET(INDIRECT("'"&amp;EL$67&amp;"'!g1"),F183-1,)*CM183)</f>
        <v>1</v>
      </c>
      <c r="EM183" cm="1">
        <f t="array" aca="1" ref="EM183" ca="1">IF(ISNA(G183),0,OFFSET(INDIRECT("'"&amp;EM$67&amp;"'!g1"),G183-1,)*CN183)</f>
        <v>7</v>
      </c>
      <c r="EN183" cm="1">
        <f t="array" aca="1" ref="EN183" ca="1">IF(ISNA(H183),0,OFFSET(INDIRECT("'"&amp;EN$67&amp;"'!g1"),H183-1,)*CO183)</f>
        <v>0</v>
      </c>
      <c r="EO183" cm="1">
        <f t="array" aca="1" ref="EO183" ca="1">IF(ISNA(I183),0,OFFSET(INDIRECT("'"&amp;EO$67&amp;"'!g1"),I183-1,)*CP183)</f>
        <v>1295</v>
      </c>
      <c r="EP183" cm="1">
        <f t="array" aca="1" ref="EP183" ca="1">IF(ISNA(J183),0,OFFSET(INDIRECT("'"&amp;EP$67&amp;"'!g1"),J183-1,)*CQ183)</f>
        <v>1</v>
      </c>
      <c r="EQ183" cm="1">
        <f t="array" aca="1" ref="EQ183" ca="1">IF(ISNA(K183),0,OFFSET(INDIRECT("'"&amp;EQ$67&amp;"'!g1"),K183-1,)*CR183)</f>
        <v>1</v>
      </c>
      <c r="ER183" cm="1">
        <f t="array" aca="1" ref="ER183" ca="1">IF(ISNA(L183),0,OFFSET(INDIRECT("'"&amp;ER$67&amp;"'!g1"),L183-1,)*CS183)</f>
        <v>7</v>
      </c>
      <c r="ES183" cm="1">
        <f t="array" aca="1" ref="ES183" ca="1">IF(ISNA(M183),0,OFFSET(INDIRECT("'"&amp;ES$67&amp;"'!g1"),M183-1,)*CT183)</f>
        <v>0</v>
      </c>
      <c r="ET183" cm="1">
        <f t="array" aca="1" ref="ET183" ca="1">IF(ISNA(N183),0,OFFSET(INDIRECT("'"&amp;ET$67&amp;"'!g1"),N183-1,)*CU183)</f>
        <v>1295</v>
      </c>
      <c r="EU183" cm="1">
        <f t="array" aca="1" ref="EU183" ca="1">IF(ISNA(O183),0,OFFSET(INDIRECT("'"&amp;EU$67&amp;"'!g1"),O183-1,)*CV183)</f>
        <v>1</v>
      </c>
      <c r="EV183" cm="1">
        <f t="array" aca="1" ref="EV183" ca="1">IF(ISNA(P183),0,OFFSET(INDIRECT("'"&amp;EV$67&amp;"'!g1"),P183-1,)*CW183)</f>
        <v>1</v>
      </c>
      <c r="EW183" cm="1">
        <f t="array" aca="1" ref="EW183" ca="1">IF(ISNA(Q183),0,OFFSET(INDIRECT("'"&amp;EW$67&amp;"'!g1"),Q183-1,)*CX183)</f>
        <v>7</v>
      </c>
      <c r="EX183" cm="1">
        <f t="array" aca="1" ref="EX183" ca="1">IF(ISNA(R183),0,OFFSET(INDIRECT("'"&amp;EX$67&amp;"'!g1"),R183-1,)*CY183)</f>
        <v>0</v>
      </c>
      <c r="EY183" cm="1">
        <f t="array" aca="1" ref="EY183" ca="1">IF(ISNA(S183),0,OFFSET(INDIRECT("'"&amp;EY$67&amp;"'!g1"),S183-1,)*CZ183)</f>
        <v>1295</v>
      </c>
      <c r="FB183" s="10" cm="1">
        <f t="array" aca="1" ref="FB183" ca="1">IF(ISNA(E183),0,OFFSET(INDIRECT("'"&amp;EK$67&amp;"'!h1"),E183-1,))</f>
        <v>1</v>
      </c>
      <c r="FC183" s="10" cm="1">
        <f t="array" aca="1" ref="FC183" ca="1">IF(ISNA(F183),0,OFFSET(INDIRECT("'"&amp;EL$67&amp;"'!h1"),F183-1,))</f>
        <v>10000</v>
      </c>
      <c r="FD183" s="10" cm="1">
        <f t="array" aca="1" ref="FD183" ca="1">IF(ISNA(G183),0,OFFSET(INDIRECT("'"&amp;EM$67&amp;"'!h1"),G183-1,))</f>
        <v>10000</v>
      </c>
      <c r="FE183" s="10" cm="1">
        <f t="array" aca="1" ref="FE183" ca="1">IF(ISNA(H183),0,OFFSET(INDIRECT("'"&amp;EN$67&amp;"'!h1"),H183-1,))</f>
        <v>10000</v>
      </c>
      <c r="FF183" s="10" cm="1">
        <f t="array" aca="1" ref="FF183" ca="1">IF(ISNA(I183),0,OFFSET(INDIRECT("'"&amp;EO$67&amp;"'!h1"),I183-1,))</f>
        <v>10000</v>
      </c>
      <c r="FG183" s="10" cm="1">
        <f t="array" aca="1" ref="FG183" ca="1">IF(ISNA(J183),0,OFFSET(INDIRECT("'"&amp;EP$67&amp;"'!h1"),J183-1,))</f>
        <v>1</v>
      </c>
      <c r="FH183" s="10" cm="1">
        <f t="array" aca="1" ref="FH183" ca="1">IF(ISNA(K183),0,OFFSET(INDIRECT("'"&amp;EQ$67&amp;"'!h1"),K183-1,))</f>
        <v>10000</v>
      </c>
      <c r="FI183" s="10" cm="1">
        <f t="array" aca="1" ref="FI183" ca="1">IF(ISNA(L183),0,OFFSET(INDIRECT("'"&amp;ER$67&amp;"'!h1"),L183-1,))</f>
        <v>10000</v>
      </c>
      <c r="FJ183" s="10" cm="1">
        <f t="array" aca="1" ref="FJ183" ca="1">IF(ISNA(M183),0,OFFSET(INDIRECT("'"&amp;ES$67&amp;"'!h1"),M183-1,))</f>
        <v>10000</v>
      </c>
      <c r="FK183" s="10" cm="1">
        <f t="array" aca="1" ref="FK183" ca="1">IF(ISNA(N183),0,OFFSET(INDIRECT("'"&amp;ET$67&amp;"'!h1"),N183-1,))</f>
        <v>10000</v>
      </c>
      <c r="FL183" s="10" cm="1">
        <f t="array" aca="1" ref="FL183" ca="1">IF(ISNA(O183),0,OFFSET(INDIRECT("'"&amp;EU$67&amp;"'!h1"),O183-1,))</f>
        <v>1</v>
      </c>
      <c r="FM183" s="10" cm="1">
        <f t="array" aca="1" ref="FM183" ca="1">IF(ISNA(P183),0,OFFSET(INDIRECT("'"&amp;EV$67&amp;"'!h1"),P183-1,))</f>
        <v>10000</v>
      </c>
      <c r="FN183" s="10" cm="1">
        <f t="array" aca="1" ref="FN183" ca="1">IF(ISNA(Q183),0,OFFSET(INDIRECT("'"&amp;EW$67&amp;"'!h1"),Q183-1,))</f>
        <v>10000</v>
      </c>
      <c r="FO183" s="10" cm="1">
        <f t="array" aca="1" ref="FO183" ca="1">IF(ISNA(R183),0,OFFSET(INDIRECT("'"&amp;EX$67&amp;"'!h1"),R183-1,))</f>
        <v>10000</v>
      </c>
      <c r="FP183" s="10" cm="1">
        <f t="array" aca="1" ref="FP183" ca="1">IF(ISNA(S183),0,OFFSET(INDIRECT("'"&amp;EY$67&amp;"'!h1"),S183-1,))</f>
        <v>10000</v>
      </c>
      <c r="FQ183" s="10"/>
      <c r="FS183">
        <f t="shared" ca="1" si="160"/>
        <v>110</v>
      </c>
      <c r="FT183" t="e">
        <f t="shared" ca="1" si="207"/>
        <v>#N/A</v>
      </c>
      <c r="FU183" t="e">
        <f t="shared" ca="1" si="208"/>
        <v>#N/A</v>
      </c>
      <c r="FV183" t="e">
        <f t="shared" ca="1" si="209"/>
        <v>#N/A</v>
      </c>
      <c r="FW183" s="4" t="e">
        <f t="shared" ca="1" si="161"/>
        <v>#N/A</v>
      </c>
      <c r="FX183" s="5" t="e">
        <f t="shared" ca="1" si="162"/>
        <v>#N/A</v>
      </c>
    </row>
    <row r="184" spans="1:180" x14ac:dyDescent="0.2">
      <c r="A184" t="str" cm="1">
        <f t="array" aca="1" ref="A184" ca="1">INDIRECT($A$67&amp;"!A"&amp;ROW(C184)+$B$65)</f>
        <v>[[111,33,14]]</v>
      </c>
      <c r="B184" cm="1">
        <f t="array" aca="1" ref="B184" ca="1">INDIRECT($A$67&amp;"!b"&amp;ROW(C184)+$B$65)</f>
        <v>111</v>
      </c>
      <c r="C184">
        <f t="shared" ca="1" si="159"/>
        <v>14</v>
      </c>
      <c r="D184">
        <f>best!D144</f>
        <v>14</v>
      </c>
      <c r="E184">
        <f t="shared" ca="1" si="215"/>
        <v>141</v>
      </c>
      <c r="F184">
        <f t="shared" ca="1" si="215"/>
        <v>141</v>
      </c>
      <c r="G184">
        <f t="shared" ca="1" si="215"/>
        <v>141</v>
      </c>
      <c r="H184">
        <f t="shared" ca="1" si="215"/>
        <v>133</v>
      </c>
      <c r="I184">
        <f t="shared" ca="1" si="215"/>
        <v>142</v>
      </c>
      <c r="J184">
        <f t="shared" ca="1" si="215"/>
        <v>141</v>
      </c>
      <c r="K184">
        <f t="shared" ca="1" si="215"/>
        <v>141</v>
      </c>
      <c r="L184">
        <f t="shared" ca="1" si="215"/>
        <v>141</v>
      </c>
      <c r="M184">
        <f t="shared" ca="1" si="215"/>
        <v>133</v>
      </c>
      <c r="N184">
        <f t="shared" ca="1" si="215"/>
        <v>142</v>
      </c>
      <c r="O184">
        <f t="shared" ca="1" si="215"/>
        <v>141</v>
      </c>
      <c r="P184">
        <f t="shared" ca="1" si="215"/>
        <v>141</v>
      </c>
      <c r="Q184">
        <f t="shared" ca="1" si="215"/>
        <v>141</v>
      </c>
      <c r="R184">
        <f t="shared" ca="1" si="215"/>
        <v>133</v>
      </c>
      <c r="S184">
        <f t="shared" ca="1" si="215"/>
        <v>142</v>
      </c>
      <c r="V184" cm="1">
        <f t="array" aca="1" ref="V184" ca="1">IF(ISNA(E184),,OFFSET(INDIRECT("'"&amp;V$67&amp;"'!d1"),E184-1,))</f>
        <v>16</v>
      </c>
      <c r="W184" cm="1">
        <f t="array" aca="1" ref="W184" ca="1">IF(ISNA(F184),,OFFSET(INDIRECT("'"&amp;W$67&amp;"'!d1"),F184-1,))</f>
        <v>17</v>
      </c>
      <c r="X184" cm="1">
        <f t="array" aca="1" ref="X184" ca="1">IF(ISNA(G184),,OFFSET(INDIRECT("'"&amp;X$67&amp;"'!d1"),G184-1,))</f>
        <v>16</v>
      </c>
      <c r="Y184" cm="1">
        <f t="array" aca="1" ref="Y184" ca="1">IF(ISNA(H184),,OFFSET(INDIRECT("'"&amp;Y$67&amp;"'!d1"),H184-1,))</f>
        <v>17</v>
      </c>
      <c r="Z184" cm="1">
        <f t="array" aca="1" ref="Z184" ca="1">IF(ISNA(I184),,OFFSET(INDIRECT("'"&amp;Z$67&amp;"'!d1"),I184-1,))</f>
        <v>16</v>
      </c>
      <c r="AA184" cm="1">
        <f t="array" aca="1" ref="AA184" ca="1">IF(ISNA(J184),,OFFSET(INDIRECT("'"&amp;AA$67&amp;"'!d1"),J184-1,))</f>
        <v>16</v>
      </c>
      <c r="AB184" cm="1">
        <f t="array" aca="1" ref="AB184" ca="1">IF(ISNA(K184),,OFFSET(INDIRECT("'"&amp;AB$67&amp;"'!d1"),K184-1,))</f>
        <v>17</v>
      </c>
      <c r="AC184" cm="1">
        <f t="array" aca="1" ref="AC184" ca="1">IF(ISNA(L184),,OFFSET(INDIRECT("'"&amp;AC$67&amp;"'!d1"),L184-1,))</f>
        <v>16</v>
      </c>
      <c r="AD184" cm="1">
        <f t="array" aca="1" ref="AD184" ca="1">IF(ISNA(M184),,OFFSET(INDIRECT("'"&amp;AD$67&amp;"'!d1"),M184-1,))</f>
        <v>17</v>
      </c>
      <c r="AE184" cm="1">
        <f t="array" aca="1" ref="AE184" ca="1">IF(ISNA(N184),,OFFSET(INDIRECT("'"&amp;AE$67&amp;"'!d1"),N184-1,))</f>
        <v>16</v>
      </c>
      <c r="AF184" cm="1">
        <f t="array" aca="1" ref="AF184" ca="1">IF(ISNA(O184),,OFFSET(INDIRECT("'"&amp;AF$67&amp;"'!d1"),O184-1,))</f>
        <v>16</v>
      </c>
      <c r="AG184" cm="1">
        <f t="array" aca="1" ref="AG184" ca="1">IF(ISNA(P184),,OFFSET(INDIRECT("'"&amp;AG$67&amp;"'!d1"),P184-1,))</f>
        <v>17</v>
      </c>
      <c r="AH184" cm="1">
        <f t="array" aca="1" ref="AH184" ca="1">IF(ISNA(Q184),,OFFSET(INDIRECT("'"&amp;AH$67&amp;"'!d1"),Q184-1,))</f>
        <v>16</v>
      </c>
      <c r="AI184" cm="1">
        <f t="array" aca="1" ref="AI184" ca="1">IF(ISNA(R184),,OFFSET(INDIRECT("'"&amp;AI$67&amp;"'!d1"),R184-1,))</f>
        <v>17</v>
      </c>
      <c r="AJ184" cm="1">
        <f t="array" aca="1" ref="AJ184" ca="1">IF(ISNA(S184),,OFFSET(INDIRECT("'"&amp;AJ$67&amp;"'!d1"),S184-1,))</f>
        <v>16</v>
      </c>
      <c r="AM184">
        <f t="shared" ca="1" si="169"/>
        <v>0</v>
      </c>
      <c r="AN184">
        <f t="shared" ca="1" si="169"/>
        <v>0</v>
      </c>
      <c r="AO184">
        <f t="shared" ca="1" si="169"/>
        <v>0</v>
      </c>
      <c r="AP184">
        <f t="shared" ca="1" si="169"/>
        <v>0</v>
      </c>
      <c r="AQ184">
        <f t="shared" ca="1" si="169"/>
        <v>0</v>
      </c>
      <c r="AR184">
        <f t="shared" ca="1" si="173"/>
        <v>0</v>
      </c>
      <c r="AS184">
        <f t="shared" ca="1" si="174"/>
        <v>0</v>
      </c>
      <c r="AT184">
        <f t="shared" ca="1" si="175"/>
        <v>0</v>
      </c>
      <c r="AU184">
        <f t="shared" ca="1" si="176"/>
        <v>0</v>
      </c>
      <c r="AV184">
        <f t="shared" ca="1" si="177"/>
        <v>0</v>
      </c>
      <c r="AW184">
        <f t="shared" ca="1" si="178"/>
        <v>0</v>
      </c>
      <c r="AX184">
        <f t="shared" ca="1" si="179"/>
        <v>0</v>
      </c>
      <c r="AY184">
        <f t="shared" ca="1" si="180"/>
        <v>0</v>
      </c>
      <c r="AZ184">
        <f t="shared" ca="1" si="181"/>
        <v>0</v>
      </c>
      <c r="BA184">
        <f t="shared" ca="1" si="182"/>
        <v>0</v>
      </c>
      <c r="BD184">
        <f t="shared" ca="1" si="211"/>
        <v>1</v>
      </c>
      <c r="BE184">
        <f t="shared" ca="1" si="211"/>
        <v>1</v>
      </c>
      <c r="BF184">
        <f t="shared" ca="1" si="211"/>
        <v>1</v>
      </c>
      <c r="BG184">
        <f t="shared" ca="1" si="211"/>
        <v>1</v>
      </c>
      <c r="BH184">
        <f t="shared" ca="1" si="211"/>
        <v>1</v>
      </c>
      <c r="BI184">
        <f t="shared" ca="1" si="213"/>
        <v>1</v>
      </c>
      <c r="BJ184">
        <f t="shared" ca="1" si="213"/>
        <v>1</v>
      </c>
      <c r="BK184">
        <f t="shared" ca="1" si="213"/>
        <v>1</v>
      </c>
      <c r="BL184">
        <f t="shared" ca="1" si="213"/>
        <v>1</v>
      </c>
      <c r="BM184">
        <f t="shared" ca="1" si="213"/>
        <v>1</v>
      </c>
      <c r="BN184">
        <f t="shared" ca="1" si="213"/>
        <v>1</v>
      </c>
      <c r="BO184">
        <f t="shared" ca="1" si="213"/>
        <v>1</v>
      </c>
      <c r="BP184">
        <f t="shared" ca="1" si="213"/>
        <v>1</v>
      </c>
      <c r="BQ184">
        <f t="shared" ca="1" si="213"/>
        <v>1</v>
      </c>
      <c r="BR184">
        <f t="shared" ca="1" si="213"/>
        <v>1</v>
      </c>
      <c r="BU184">
        <f t="shared" ca="1" si="212"/>
        <v>16</v>
      </c>
      <c r="BV184">
        <f t="shared" ca="1" si="212"/>
        <v>17</v>
      </c>
      <c r="BW184">
        <f t="shared" ca="1" si="212"/>
        <v>16</v>
      </c>
      <c r="BX184">
        <f t="shared" ca="1" si="212"/>
        <v>17</v>
      </c>
      <c r="BY184">
        <f t="shared" ca="1" si="212"/>
        <v>16</v>
      </c>
      <c r="BZ184">
        <f t="shared" ca="1" si="214"/>
        <v>16</v>
      </c>
      <c r="CA184">
        <f t="shared" ca="1" si="214"/>
        <v>17</v>
      </c>
      <c r="CB184">
        <f t="shared" ca="1" si="214"/>
        <v>16</v>
      </c>
      <c r="CC184">
        <f t="shared" ca="1" si="214"/>
        <v>17</v>
      </c>
      <c r="CD184">
        <f t="shared" ca="1" si="214"/>
        <v>16</v>
      </c>
      <c r="CE184">
        <f t="shared" ca="1" si="214"/>
        <v>16</v>
      </c>
      <c r="CF184">
        <f t="shared" ca="1" si="214"/>
        <v>17</v>
      </c>
      <c r="CG184">
        <f t="shared" ca="1" si="214"/>
        <v>16</v>
      </c>
      <c r="CH184">
        <f t="shared" ca="1" si="214"/>
        <v>17</v>
      </c>
      <c r="CI184">
        <f t="shared" ca="1" si="214"/>
        <v>16</v>
      </c>
      <c r="CL184">
        <f t="shared" ca="1" si="164"/>
        <v>0</v>
      </c>
      <c r="CM184">
        <f t="shared" ca="1" si="164"/>
        <v>0</v>
      </c>
      <c r="CN184">
        <f t="shared" ca="1" si="164"/>
        <v>0</v>
      </c>
      <c r="CO184">
        <f t="shared" ca="1" si="164"/>
        <v>0</v>
      </c>
      <c r="CP184">
        <f t="shared" ca="1" si="164"/>
        <v>0</v>
      </c>
      <c r="CQ184">
        <f t="shared" ca="1" si="165"/>
        <v>0</v>
      </c>
      <c r="CR184">
        <f t="shared" ca="1" si="166"/>
        <v>0</v>
      </c>
      <c r="CS184">
        <f t="shared" ca="1" si="167"/>
        <v>0</v>
      </c>
      <c r="CT184">
        <f t="shared" ca="1" si="167"/>
        <v>0</v>
      </c>
      <c r="CU184">
        <f t="shared" ca="1" si="167"/>
        <v>0</v>
      </c>
      <c r="CV184">
        <f t="shared" ca="1" si="170"/>
        <v>0</v>
      </c>
      <c r="CW184">
        <f t="shared" ca="1" si="171"/>
        <v>0</v>
      </c>
      <c r="CX184">
        <f t="shared" ca="1" si="172"/>
        <v>0</v>
      </c>
      <c r="CY184">
        <f t="shared" ca="1" si="172"/>
        <v>0</v>
      </c>
      <c r="CZ184">
        <f t="shared" ca="1" si="172"/>
        <v>0</v>
      </c>
      <c r="DC184" cm="1">
        <f t="array" aca="1" ref="DC184" ca="1">IF(BD184,OFFSET(INDIRECT("'"&amp;DT$67&amp;"'!f1"),E184-1,),"")</f>
        <v>4.2164467405527803</v>
      </c>
      <c r="DD184" cm="1">
        <f t="array" aca="1" ref="DD184" ca="1">IF(BE184,OFFSET(INDIRECT("'"&amp;DU$67&amp;"'!f1"),F184-1,),"")</f>
        <v>116.47551783826199</v>
      </c>
      <c r="DE184" cm="1">
        <f t="array" aca="1" ref="DE184" ca="1">IF(BF184,OFFSET(INDIRECT("'"&amp;DV$67&amp;"'!f1"),G184-1,),"")</f>
        <v>39.556637638248503</v>
      </c>
      <c r="DF184" cm="1">
        <f t="array" aca="1" ref="DF184" ca="1">IF(BG184,OFFSET(INDIRECT("'"&amp;DW$67&amp;"'!f1"),H184-1,),"")</f>
        <v>285.54226364195301</v>
      </c>
      <c r="DG184" cm="1">
        <f t="array" aca="1" ref="DG184" ca="1">IF(BH184,OFFSET(INDIRECT("'"&amp;DX$67&amp;"'!f1"),I184-1,),"")</f>
        <v>38.896243001334298</v>
      </c>
      <c r="DH184" cm="1">
        <f t="array" aca="1" ref="DH184" ca="1">IF(BI184,OFFSET(INDIRECT("'"&amp;DY$67&amp;"'!f1"),J184-1,),"")</f>
        <v>4.2164467405527803</v>
      </c>
      <c r="DI184" cm="1">
        <f t="array" aca="1" ref="DI184" ca="1">IF(BJ184,OFFSET(INDIRECT("'"&amp;DZ$67&amp;"'!f1"),K184-1,),"")</f>
        <v>116.47551783826199</v>
      </c>
      <c r="DJ184" cm="1">
        <f t="array" aca="1" ref="DJ184" ca="1">IF(BK184,OFFSET(INDIRECT("'"&amp;EA$67&amp;"'!f1"),L184-1,),"")</f>
        <v>39.556637638248503</v>
      </c>
      <c r="DK184" cm="1">
        <f t="array" aca="1" ref="DK184" ca="1">IF(BL184,OFFSET(INDIRECT("'"&amp;EB$67&amp;"'!f1"),M184-1,),"")</f>
        <v>285.54226364195301</v>
      </c>
      <c r="DL184" cm="1">
        <f t="array" aca="1" ref="DL184" ca="1">IF(BM184,OFFSET(INDIRECT("'"&amp;EC$67&amp;"'!f1"),N184-1,),"")</f>
        <v>38.896243001334298</v>
      </c>
      <c r="DM184" cm="1">
        <f t="array" aca="1" ref="DM184" ca="1">IF(BN184,OFFSET(INDIRECT("'"&amp;ED$67&amp;"'!f1"),O184-1,),"")</f>
        <v>4.2164467405527803</v>
      </c>
      <c r="DN184" cm="1">
        <f t="array" aca="1" ref="DN184" ca="1">IF(BO184,OFFSET(INDIRECT("'"&amp;EE$67&amp;"'!f1"),P184-1,),"")</f>
        <v>116.47551783826199</v>
      </c>
      <c r="DO184" cm="1">
        <f t="array" aca="1" ref="DO184" ca="1">IF(BP184,OFFSET(INDIRECT("'"&amp;EF$67&amp;"'!f1"),Q184-1,),"")</f>
        <v>39.556637638248503</v>
      </c>
      <c r="DP184" cm="1">
        <f t="array" aca="1" ref="DP184" ca="1">IF(BQ184,OFFSET(INDIRECT("'"&amp;EG$67&amp;"'!f1"),R184-1,),"")</f>
        <v>285.54226364195301</v>
      </c>
      <c r="DQ184" cm="1">
        <f t="array" aca="1" ref="DQ184" ca="1">IF(BR184,OFFSET(INDIRECT("'"&amp;EH$67&amp;"'!f1"),S184-1,),"")</f>
        <v>38.896243001334298</v>
      </c>
      <c r="DT184" t="str" cm="1">
        <f t="array" aca="1" ref="DT184" ca="1">IF(CL184,OFFSET(INDIRECT("'"&amp;DT$67&amp;"'!f1"),E184-1,),"")</f>
        <v/>
      </c>
      <c r="DU184" t="str" cm="1">
        <f t="array" aca="1" ref="DU184" ca="1">IF(CM184,OFFSET(INDIRECT("'"&amp;DU$67&amp;"'!f1"),F184-1,),"")</f>
        <v/>
      </c>
      <c r="DV184" t="str" cm="1">
        <f t="array" aca="1" ref="DV184" ca="1">IF(CN184,OFFSET(INDIRECT("'"&amp;DV$67&amp;"'!f1"),G184-1,),"")</f>
        <v/>
      </c>
      <c r="DW184" t="str" cm="1">
        <f t="array" aca="1" ref="DW184" ca="1">IF(CO184,OFFSET(INDIRECT("'"&amp;DW$67&amp;"'!f1"),H184-1,),"")</f>
        <v/>
      </c>
      <c r="DX184" t="str" cm="1">
        <f t="array" aca="1" ref="DX184" ca="1">IF(CP184,OFFSET(INDIRECT("'"&amp;DX$67&amp;"'!f1"),I184-1,),"")</f>
        <v/>
      </c>
      <c r="DY184" t="str" cm="1">
        <f t="array" aca="1" ref="DY184" ca="1">IF(CQ184,OFFSET(INDIRECT("'"&amp;DY$67&amp;"'!f1"),J184-1,),"")</f>
        <v/>
      </c>
      <c r="DZ184" t="str" cm="1">
        <f t="array" aca="1" ref="DZ184" ca="1">IF(CR184,OFFSET(INDIRECT("'"&amp;DZ$67&amp;"'!f1"),K184-1,),"")</f>
        <v/>
      </c>
      <c r="EA184" t="str" cm="1">
        <f t="array" aca="1" ref="EA184" ca="1">IF(CS184,OFFSET(INDIRECT("'"&amp;EA$67&amp;"'!f1"),L184-1,),"")</f>
        <v/>
      </c>
      <c r="EB184" t="str" cm="1">
        <f t="array" aca="1" ref="EB184" ca="1">IF(CT184,OFFSET(INDIRECT("'"&amp;EB$67&amp;"'!f1"),M184-1,),"")</f>
        <v/>
      </c>
      <c r="EC184" t="str" cm="1">
        <f t="array" aca="1" ref="EC184" ca="1">IF(CU184,OFFSET(INDIRECT("'"&amp;EC$67&amp;"'!f1"),N184-1,),"")</f>
        <v/>
      </c>
      <c r="ED184" t="str" cm="1">
        <f t="array" aca="1" ref="ED184" ca="1">IF(CV184,OFFSET(INDIRECT("'"&amp;ED$67&amp;"'!f1"),O184-1,),"")</f>
        <v/>
      </c>
      <c r="EE184" t="str" cm="1">
        <f t="array" aca="1" ref="EE184" ca="1">IF(CW184,OFFSET(INDIRECT("'"&amp;EE$67&amp;"'!f1"),P184-1,),"")</f>
        <v/>
      </c>
      <c r="EF184" t="str" cm="1">
        <f t="array" aca="1" ref="EF184" ca="1">IF(CX184,OFFSET(INDIRECT("'"&amp;EF$67&amp;"'!f1"),Q184-1,),"")</f>
        <v/>
      </c>
      <c r="EG184" t="str" cm="1">
        <f t="array" aca="1" ref="EG184" ca="1">IF(CY184,OFFSET(INDIRECT("'"&amp;EG$67&amp;"'!f1"),R184-1,),"")</f>
        <v/>
      </c>
      <c r="EH184" t="str" cm="1">
        <f t="array" aca="1" ref="EH184" ca="1">IF(CZ184,OFFSET(INDIRECT("'"&amp;EH$67&amp;"'!f1"),S184-1,),"")</f>
        <v/>
      </c>
      <c r="EK184" cm="1">
        <f t="array" aca="1" ref="EK184" ca="1">IF(ISNA(E184),0,OFFSET(INDIRECT("'"&amp;EK$67&amp;"'!g1"),E184-1,)*CL184)</f>
        <v>0</v>
      </c>
      <c r="EL184" cm="1">
        <f t="array" aca="1" ref="EL184" ca="1">IF(ISNA(F184),0,OFFSET(INDIRECT("'"&amp;EL$67&amp;"'!g1"),F184-1,)*CM184)</f>
        <v>0</v>
      </c>
      <c r="EM184" cm="1">
        <f t="array" aca="1" ref="EM184" ca="1">IF(ISNA(G184),0,OFFSET(INDIRECT("'"&amp;EM$67&amp;"'!g1"),G184-1,)*CN184)</f>
        <v>0</v>
      </c>
      <c r="EN184" cm="1">
        <f t="array" aca="1" ref="EN184" ca="1">IF(ISNA(H184),0,OFFSET(INDIRECT("'"&amp;EN$67&amp;"'!g1"),H184-1,)*CO184)</f>
        <v>0</v>
      </c>
      <c r="EO184" cm="1">
        <f t="array" aca="1" ref="EO184" ca="1">IF(ISNA(I184),0,OFFSET(INDIRECT("'"&amp;EO$67&amp;"'!g1"),I184-1,)*CP184)</f>
        <v>0</v>
      </c>
      <c r="EP184" cm="1">
        <f t="array" aca="1" ref="EP184" ca="1">IF(ISNA(J184),0,OFFSET(INDIRECT("'"&amp;EP$67&amp;"'!g1"),J184-1,)*CQ184)</f>
        <v>0</v>
      </c>
      <c r="EQ184" cm="1">
        <f t="array" aca="1" ref="EQ184" ca="1">IF(ISNA(K184),0,OFFSET(INDIRECT("'"&amp;EQ$67&amp;"'!g1"),K184-1,)*CR184)</f>
        <v>0</v>
      </c>
      <c r="ER184" cm="1">
        <f t="array" aca="1" ref="ER184" ca="1">IF(ISNA(L184),0,OFFSET(INDIRECT("'"&amp;ER$67&amp;"'!g1"),L184-1,)*CS184)</f>
        <v>0</v>
      </c>
      <c r="ES184" cm="1">
        <f t="array" aca="1" ref="ES184" ca="1">IF(ISNA(M184),0,OFFSET(INDIRECT("'"&amp;ES$67&amp;"'!g1"),M184-1,)*CT184)</f>
        <v>0</v>
      </c>
      <c r="ET184" cm="1">
        <f t="array" aca="1" ref="ET184" ca="1">IF(ISNA(N184),0,OFFSET(INDIRECT("'"&amp;ET$67&amp;"'!g1"),N184-1,)*CU184)</f>
        <v>0</v>
      </c>
      <c r="EU184" cm="1">
        <f t="array" aca="1" ref="EU184" ca="1">IF(ISNA(O184),0,OFFSET(INDIRECT("'"&amp;EU$67&amp;"'!g1"),O184-1,)*CV184)</f>
        <v>0</v>
      </c>
      <c r="EV184" cm="1">
        <f t="array" aca="1" ref="EV184" ca="1">IF(ISNA(P184),0,OFFSET(INDIRECT("'"&amp;EV$67&amp;"'!g1"),P184-1,)*CW184)</f>
        <v>0</v>
      </c>
      <c r="EW184" cm="1">
        <f t="array" aca="1" ref="EW184" ca="1">IF(ISNA(Q184),0,OFFSET(INDIRECT("'"&amp;EW$67&amp;"'!g1"),Q184-1,)*CX184)</f>
        <v>0</v>
      </c>
      <c r="EX184" cm="1">
        <f t="array" aca="1" ref="EX184" ca="1">IF(ISNA(R184),0,OFFSET(INDIRECT("'"&amp;EX$67&amp;"'!g1"),R184-1,)*CY184)</f>
        <v>0</v>
      </c>
      <c r="EY184" cm="1">
        <f t="array" aca="1" ref="EY184" ca="1">IF(ISNA(S184),0,OFFSET(INDIRECT("'"&amp;EY$67&amp;"'!g1"),S184-1,)*CZ184)</f>
        <v>0</v>
      </c>
      <c r="FB184" s="10" cm="1">
        <f t="array" aca="1" ref="FB184" ca="1">IF(ISNA(E184),0,OFFSET(INDIRECT("'"&amp;EK$67&amp;"'!h1"),E184-1,))</f>
        <v>1</v>
      </c>
      <c r="FC184" s="10" cm="1">
        <f t="array" aca="1" ref="FC184" ca="1">IF(ISNA(F184),0,OFFSET(INDIRECT("'"&amp;EL$67&amp;"'!h1"),F184-1,))</f>
        <v>10000</v>
      </c>
      <c r="FD184" s="10" cm="1">
        <f t="array" aca="1" ref="FD184" ca="1">IF(ISNA(G184),0,OFFSET(INDIRECT("'"&amp;EM$67&amp;"'!h1"),G184-1,))</f>
        <v>10000</v>
      </c>
      <c r="FE184" s="10" cm="1">
        <f t="array" aca="1" ref="FE184" ca="1">IF(ISNA(H184),0,OFFSET(INDIRECT("'"&amp;EN$67&amp;"'!h1"),H184-1,))</f>
        <v>10000</v>
      </c>
      <c r="FF184" s="10" cm="1">
        <f t="array" aca="1" ref="FF184" ca="1">IF(ISNA(I184),0,OFFSET(INDIRECT("'"&amp;EO$67&amp;"'!h1"),I184-1,))</f>
        <v>10000</v>
      </c>
      <c r="FG184" s="10" cm="1">
        <f t="array" aca="1" ref="FG184" ca="1">IF(ISNA(J184),0,OFFSET(INDIRECT("'"&amp;EP$67&amp;"'!h1"),J184-1,))</f>
        <v>1</v>
      </c>
      <c r="FH184" s="10" cm="1">
        <f t="array" aca="1" ref="FH184" ca="1">IF(ISNA(K184),0,OFFSET(INDIRECT("'"&amp;EQ$67&amp;"'!h1"),K184-1,))</f>
        <v>10000</v>
      </c>
      <c r="FI184" s="10" cm="1">
        <f t="array" aca="1" ref="FI184" ca="1">IF(ISNA(L184),0,OFFSET(INDIRECT("'"&amp;ER$67&amp;"'!h1"),L184-1,))</f>
        <v>10000</v>
      </c>
      <c r="FJ184" s="10" cm="1">
        <f t="array" aca="1" ref="FJ184" ca="1">IF(ISNA(M184),0,OFFSET(INDIRECT("'"&amp;ES$67&amp;"'!h1"),M184-1,))</f>
        <v>10000</v>
      </c>
      <c r="FK184" s="10" cm="1">
        <f t="array" aca="1" ref="FK184" ca="1">IF(ISNA(N184),0,OFFSET(INDIRECT("'"&amp;ET$67&amp;"'!h1"),N184-1,))</f>
        <v>10000</v>
      </c>
      <c r="FL184" s="10" cm="1">
        <f t="array" aca="1" ref="FL184" ca="1">IF(ISNA(O184),0,OFFSET(INDIRECT("'"&amp;EU$67&amp;"'!h1"),O184-1,))</f>
        <v>1</v>
      </c>
      <c r="FM184" s="10" cm="1">
        <f t="array" aca="1" ref="FM184" ca="1">IF(ISNA(P184),0,OFFSET(INDIRECT("'"&amp;EV$67&amp;"'!h1"),P184-1,))</f>
        <v>10000</v>
      </c>
      <c r="FN184" s="10" cm="1">
        <f t="array" aca="1" ref="FN184" ca="1">IF(ISNA(Q184),0,OFFSET(INDIRECT("'"&amp;EW$67&amp;"'!h1"),Q184-1,))</f>
        <v>10000</v>
      </c>
      <c r="FO184" s="10" cm="1">
        <f t="array" aca="1" ref="FO184" ca="1">IF(ISNA(R184),0,OFFSET(INDIRECT("'"&amp;EX$67&amp;"'!h1"),R184-1,))</f>
        <v>10000</v>
      </c>
      <c r="FP184" s="10" cm="1">
        <f t="array" aca="1" ref="FP184" ca="1">IF(ISNA(S184),0,OFFSET(INDIRECT("'"&amp;EY$67&amp;"'!h1"),S184-1,))</f>
        <v>10000</v>
      </c>
      <c r="FQ184" s="10"/>
      <c r="FS184">
        <f t="shared" ca="1" si="160"/>
        <v>111</v>
      </c>
      <c r="FT184" t="e">
        <f t="shared" ca="1" si="207"/>
        <v>#N/A</v>
      </c>
      <c r="FU184" t="e">
        <f t="shared" ca="1" si="208"/>
        <v>#N/A</v>
      </c>
      <c r="FV184" t="e">
        <f t="shared" ca="1" si="209"/>
        <v>#N/A</v>
      </c>
      <c r="FW184" s="4" t="e">
        <f t="shared" ca="1" si="161"/>
        <v>#N/A</v>
      </c>
      <c r="FX184" s="5" t="e">
        <f t="shared" ca="1" si="162"/>
        <v>#N/A</v>
      </c>
    </row>
    <row r="185" spans="1:180" x14ac:dyDescent="0.2">
      <c r="A185" t="str" cm="1">
        <f t="array" aca="1" ref="A185" ca="1">INDIRECT($A$67&amp;"!A"&amp;ROW(C185)+$B$65)</f>
        <v>[[112,16,19]]</v>
      </c>
      <c r="B185" cm="1">
        <f t="array" aca="1" ref="B185" ca="1">INDIRECT($A$67&amp;"!b"&amp;ROW(C185)+$B$65)</f>
        <v>112</v>
      </c>
      <c r="C185">
        <f t="shared" ca="1" si="159"/>
        <v>14</v>
      </c>
      <c r="D185">
        <f>best!D145</f>
        <v>14</v>
      </c>
      <c r="E185">
        <f t="shared" ca="1" si="215"/>
        <v>142</v>
      </c>
      <c r="F185">
        <f t="shared" ca="1" si="215"/>
        <v>142</v>
      </c>
      <c r="G185">
        <f t="shared" ca="1" si="215"/>
        <v>142</v>
      </c>
      <c r="H185">
        <f t="shared" ca="1" si="215"/>
        <v>134</v>
      </c>
      <c r="I185">
        <f t="shared" ca="1" si="215"/>
        <v>143</v>
      </c>
      <c r="J185">
        <f t="shared" ca="1" si="215"/>
        <v>142</v>
      </c>
      <c r="K185">
        <f t="shared" ca="1" si="215"/>
        <v>142</v>
      </c>
      <c r="L185">
        <f t="shared" ca="1" si="215"/>
        <v>142</v>
      </c>
      <c r="M185">
        <f t="shared" ca="1" si="215"/>
        <v>134</v>
      </c>
      <c r="N185">
        <f t="shared" ca="1" si="215"/>
        <v>143</v>
      </c>
      <c r="O185">
        <f t="shared" ca="1" si="215"/>
        <v>142</v>
      </c>
      <c r="P185">
        <f t="shared" ca="1" si="215"/>
        <v>142</v>
      </c>
      <c r="Q185">
        <f t="shared" ca="1" si="215"/>
        <v>142</v>
      </c>
      <c r="R185">
        <f t="shared" ca="1" si="215"/>
        <v>134</v>
      </c>
      <c r="S185">
        <f t="shared" ca="1" si="215"/>
        <v>143</v>
      </c>
      <c r="V185" cm="1">
        <f t="array" aca="1" ref="V185" ca="1">IF(ISNA(E185),,OFFSET(INDIRECT("'"&amp;V$67&amp;"'!d1"),E185-1,))</f>
        <v>19</v>
      </c>
      <c r="W185" cm="1">
        <f t="array" aca="1" ref="W185" ca="1">IF(ISNA(F185),,OFFSET(INDIRECT("'"&amp;W$67&amp;"'!d1"),F185-1,))</f>
        <v>19</v>
      </c>
      <c r="X185" cm="1">
        <f t="array" aca="1" ref="X185" ca="1">IF(ISNA(G185),,OFFSET(INDIRECT("'"&amp;X$67&amp;"'!d1"),G185-1,))</f>
        <v>19</v>
      </c>
      <c r="Y185" cm="1">
        <f t="array" aca="1" ref="Y185" ca="1">IF(ISNA(H185),,OFFSET(INDIRECT("'"&amp;Y$67&amp;"'!d1"),H185-1,))</f>
        <v>20</v>
      </c>
      <c r="Z185" cm="1">
        <f t="array" aca="1" ref="Z185" ca="1">IF(ISNA(I185),,OFFSET(INDIRECT("'"&amp;Z$67&amp;"'!d1"),I185-1,))</f>
        <v>19</v>
      </c>
      <c r="AA185" cm="1">
        <f t="array" aca="1" ref="AA185" ca="1">IF(ISNA(J185),,OFFSET(INDIRECT("'"&amp;AA$67&amp;"'!d1"),J185-1,))</f>
        <v>19</v>
      </c>
      <c r="AB185" cm="1">
        <f t="array" aca="1" ref="AB185" ca="1">IF(ISNA(K185),,OFFSET(INDIRECT("'"&amp;AB$67&amp;"'!d1"),K185-1,))</f>
        <v>19</v>
      </c>
      <c r="AC185" cm="1">
        <f t="array" aca="1" ref="AC185" ca="1">IF(ISNA(L185),,OFFSET(INDIRECT("'"&amp;AC$67&amp;"'!d1"),L185-1,))</f>
        <v>19</v>
      </c>
      <c r="AD185" cm="1">
        <f t="array" aca="1" ref="AD185" ca="1">IF(ISNA(M185),,OFFSET(INDIRECT("'"&amp;AD$67&amp;"'!d1"),M185-1,))</f>
        <v>20</v>
      </c>
      <c r="AE185" cm="1">
        <f t="array" aca="1" ref="AE185" ca="1">IF(ISNA(N185),,OFFSET(INDIRECT("'"&amp;AE$67&amp;"'!d1"),N185-1,))</f>
        <v>19</v>
      </c>
      <c r="AF185" cm="1">
        <f t="array" aca="1" ref="AF185" ca="1">IF(ISNA(O185),,OFFSET(INDIRECT("'"&amp;AF$67&amp;"'!d1"),O185-1,))</f>
        <v>19</v>
      </c>
      <c r="AG185" cm="1">
        <f t="array" aca="1" ref="AG185" ca="1">IF(ISNA(P185),,OFFSET(INDIRECT("'"&amp;AG$67&amp;"'!d1"),P185-1,))</f>
        <v>19</v>
      </c>
      <c r="AH185" cm="1">
        <f t="array" aca="1" ref="AH185" ca="1">IF(ISNA(Q185),,OFFSET(INDIRECT("'"&amp;AH$67&amp;"'!d1"),Q185-1,))</f>
        <v>19</v>
      </c>
      <c r="AI185" cm="1">
        <f t="array" aca="1" ref="AI185" ca="1">IF(ISNA(R185),,OFFSET(INDIRECT("'"&amp;AI$67&amp;"'!d1"),R185-1,))</f>
        <v>20</v>
      </c>
      <c r="AJ185" cm="1">
        <f t="array" aca="1" ref="AJ185" ca="1">IF(ISNA(S185),,OFFSET(INDIRECT("'"&amp;AJ$67&amp;"'!d1"),S185-1,))</f>
        <v>19</v>
      </c>
      <c r="AM185">
        <f t="shared" ca="1" si="169"/>
        <v>0</v>
      </c>
      <c r="AN185">
        <f t="shared" ca="1" si="169"/>
        <v>0</v>
      </c>
      <c r="AO185">
        <f t="shared" ca="1" si="169"/>
        <v>0</v>
      </c>
      <c r="AP185">
        <f t="shared" ca="1" si="169"/>
        <v>0</v>
      </c>
      <c r="AQ185">
        <f t="shared" ca="1" si="169"/>
        <v>0</v>
      </c>
      <c r="AR185">
        <f t="shared" ca="1" si="173"/>
        <v>0</v>
      </c>
      <c r="AS185">
        <f t="shared" ca="1" si="174"/>
        <v>0</v>
      </c>
      <c r="AT185">
        <f t="shared" ca="1" si="175"/>
        <v>0</v>
      </c>
      <c r="AU185">
        <f t="shared" ca="1" si="176"/>
        <v>0</v>
      </c>
      <c r="AV185">
        <f t="shared" ca="1" si="177"/>
        <v>0</v>
      </c>
      <c r="AW185">
        <f t="shared" ca="1" si="178"/>
        <v>0</v>
      </c>
      <c r="AX185">
        <f t="shared" ca="1" si="179"/>
        <v>0</v>
      </c>
      <c r="AY185">
        <f t="shared" ca="1" si="180"/>
        <v>0</v>
      </c>
      <c r="AZ185">
        <f t="shared" ca="1" si="181"/>
        <v>0</v>
      </c>
      <c r="BA185">
        <f t="shared" ca="1" si="182"/>
        <v>0</v>
      </c>
      <c r="BD185">
        <f t="shared" ca="1" si="211"/>
        <v>1</v>
      </c>
      <c r="BE185">
        <f t="shared" ca="1" si="211"/>
        <v>1</v>
      </c>
      <c r="BF185">
        <f t="shared" ca="1" si="211"/>
        <v>1</v>
      </c>
      <c r="BG185">
        <f t="shared" ca="1" si="211"/>
        <v>1</v>
      </c>
      <c r="BH185">
        <f t="shared" ca="1" si="211"/>
        <v>1</v>
      </c>
      <c r="BI185">
        <f t="shared" ca="1" si="213"/>
        <v>1</v>
      </c>
      <c r="BJ185">
        <f t="shared" ca="1" si="213"/>
        <v>1</v>
      </c>
      <c r="BK185">
        <f t="shared" ca="1" si="213"/>
        <v>1</v>
      </c>
      <c r="BL185">
        <f t="shared" ca="1" si="213"/>
        <v>1</v>
      </c>
      <c r="BM185">
        <f t="shared" ca="1" si="213"/>
        <v>1</v>
      </c>
      <c r="BN185">
        <f t="shared" ca="1" si="213"/>
        <v>1</v>
      </c>
      <c r="BO185">
        <f t="shared" ca="1" si="213"/>
        <v>1</v>
      </c>
      <c r="BP185">
        <f t="shared" ca="1" si="213"/>
        <v>1</v>
      </c>
      <c r="BQ185">
        <f t="shared" ca="1" si="213"/>
        <v>1</v>
      </c>
      <c r="BR185">
        <f t="shared" ca="1" si="213"/>
        <v>1</v>
      </c>
      <c r="BU185">
        <f t="shared" ca="1" si="212"/>
        <v>19</v>
      </c>
      <c r="BV185">
        <f t="shared" ca="1" si="212"/>
        <v>19</v>
      </c>
      <c r="BW185">
        <f t="shared" ca="1" si="212"/>
        <v>19</v>
      </c>
      <c r="BX185">
        <f t="shared" ca="1" si="212"/>
        <v>20</v>
      </c>
      <c r="BY185">
        <f t="shared" ca="1" si="212"/>
        <v>19</v>
      </c>
      <c r="BZ185">
        <f t="shared" ca="1" si="214"/>
        <v>19</v>
      </c>
      <c r="CA185">
        <f t="shared" ca="1" si="214"/>
        <v>19</v>
      </c>
      <c r="CB185">
        <f t="shared" ca="1" si="214"/>
        <v>19</v>
      </c>
      <c r="CC185">
        <f t="shared" ca="1" si="214"/>
        <v>20</v>
      </c>
      <c r="CD185">
        <f t="shared" ca="1" si="214"/>
        <v>19</v>
      </c>
      <c r="CE185">
        <f t="shared" ca="1" si="214"/>
        <v>19</v>
      </c>
      <c r="CF185">
        <f t="shared" ca="1" si="214"/>
        <v>19</v>
      </c>
      <c r="CG185">
        <f t="shared" ca="1" si="214"/>
        <v>19</v>
      </c>
      <c r="CH185">
        <f t="shared" ca="1" si="214"/>
        <v>20</v>
      </c>
      <c r="CI185">
        <f t="shared" ca="1" si="214"/>
        <v>19</v>
      </c>
      <c r="CL185">
        <f t="shared" ca="1" si="164"/>
        <v>0</v>
      </c>
      <c r="CM185">
        <f t="shared" ca="1" si="164"/>
        <v>0</v>
      </c>
      <c r="CN185">
        <f t="shared" ca="1" si="164"/>
        <v>0</v>
      </c>
      <c r="CO185">
        <f t="shared" ca="1" si="164"/>
        <v>0</v>
      </c>
      <c r="CP185">
        <f t="shared" ca="1" si="164"/>
        <v>0</v>
      </c>
      <c r="CQ185">
        <f t="shared" ca="1" si="165"/>
        <v>0</v>
      </c>
      <c r="CR185">
        <f t="shared" ca="1" si="166"/>
        <v>0</v>
      </c>
      <c r="CS185">
        <f t="shared" ca="1" si="167"/>
        <v>0</v>
      </c>
      <c r="CT185">
        <f t="shared" ca="1" si="167"/>
        <v>0</v>
      </c>
      <c r="CU185">
        <f t="shared" ca="1" si="167"/>
        <v>0</v>
      </c>
      <c r="CV185">
        <f t="shared" ca="1" si="170"/>
        <v>0</v>
      </c>
      <c r="CW185">
        <f t="shared" ca="1" si="171"/>
        <v>0</v>
      </c>
      <c r="CX185">
        <f t="shared" ca="1" si="172"/>
        <v>0</v>
      </c>
      <c r="CY185">
        <f t="shared" ca="1" si="172"/>
        <v>0</v>
      </c>
      <c r="CZ185">
        <f t="shared" ca="1" si="172"/>
        <v>0</v>
      </c>
      <c r="DC185" cm="1">
        <f t="array" aca="1" ref="DC185" ca="1">IF(BD185,OFFSET(INDIRECT("'"&amp;DT$67&amp;"'!f1"),E185-1,),"")</f>
        <v>4.38205415010452</v>
      </c>
      <c r="DD185" cm="1">
        <f t="array" aca="1" ref="DD185" ca="1">IF(BE185,OFFSET(INDIRECT("'"&amp;DU$67&amp;"'!f1"),F185-1,),"")</f>
        <v>70.640931624919105</v>
      </c>
      <c r="DE185" cm="1">
        <f t="array" aca="1" ref="DE185" ca="1">IF(BF185,OFFSET(INDIRECT("'"&amp;DV$67&amp;"'!f1"),G185-1,),"")</f>
        <v>24.112321777269202</v>
      </c>
      <c r="DF185" cm="1">
        <f t="array" aca="1" ref="DF185" ca="1">IF(BG185,OFFSET(INDIRECT("'"&amp;DW$67&amp;"'!f1"),H185-1,),"")</f>
        <v>227.77618133276701</v>
      </c>
      <c r="DG185" cm="1">
        <f t="array" aca="1" ref="DG185" ca="1">IF(BH185,OFFSET(INDIRECT("'"&amp;DX$67&amp;"'!f1"),I185-1,),"")</f>
        <v>23.039354288950499</v>
      </c>
      <c r="DH185" cm="1">
        <f t="array" aca="1" ref="DH185" ca="1">IF(BI185,OFFSET(INDIRECT("'"&amp;DY$67&amp;"'!f1"),J185-1,),"")</f>
        <v>4.38205415010452</v>
      </c>
      <c r="DI185" cm="1">
        <f t="array" aca="1" ref="DI185" ca="1">IF(BJ185,OFFSET(INDIRECT("'"&amp;DZ$67&amp;"'!f1"),K185-1,),"")</f>
        <v>70.640931624919105</v>
      </c>
      <c r="DJ185" cm="1">
        <f t="array" aca="1" ref="DJ185" ca="1">IF(BK185,OFFSET(INDIRECT("'"&amp;EA$67&amp;"'!f1"),L185-1,),"")</f>
        <v>24.112321777269202</v>
      </c>
      <c r="DK185" cm="1">
        <f t="array" aca="1" ref="DK185" ca="1">IF(BL185,OFFSET(INDIRECT("'"&amp;EB$67&amp;"'!f1"),M185-1,),"")</f>
        <v>227.77618133276701</v>
      </c>
      <c r="DL185" cm="1">
        <f t="array" aca="1" ref="DL185" ca="1">IF(BM185,OFFSET(INDIRECT("'"&amp;EC$67&amp;"'!f1"),N185-1,),"")</f>
        <v>23.039354288950499</v>
      </c>
      <c r="DM185" cm="1">
        <f t="array" aca="1" ref="DM185" ca="1">IF(BN185,OFFSET(INDIRECT("'"&amp;ED$67&amp;"'!f1"),O185-1,),"")</f>
        <v>4.38205415010452</v>
      </c>
      <c r="DN185" cm="1">
        <f t="array" aca="1" ref="DN185" ca="1">IF(BO185,OFFSET(INDIRECT("'"&amp;EE$67&amp;"'!f1"),P185-1,),"")</f>
        <v>70.640931624919105</v>
      </c>
      <c r="DO185" cm="1">
        <f t="array" aca="1" ref="DO185" ca="1">IF(BP185,OFFSET(INDIRECT("'"&amp;EF$67&amp;"'!f1"),Q185-1,),"")</f>
        <v>24.112321777269202</v>
      </c>
      <c r="DP185" cm="1">
        <f t="array" aca="1" ref="DP185" ca="1">IF(BQ185,OFFSET(INDIRECT("'"&amp;EG$67&amp;"'!f1"),R185-1,),"")</f>
        <v>227.77618133276701</v>
      </c>
      <c r="DQ185" cm="1">
        <f t="array" aca="1" ref="DQ185" ca="1">IF(BR185,OFFSET(INDIRECT("'"&amp;EH$67&amp;"'!f1"),S185-1,),"")</f>
        <v>23.039354288950499</v>
      </c>
      <c r="DT185" t="str" cm="1">
        <f t="array" aca="1" ref="DT185" ca="1">IF(CL185,OFFSET(INDIRECT("'"&amp;DT$67&amp;"'!f1"),E185-1,),"")</f>
        <v/>
      </c>
      <c r="DU185" t="str" cm="1">
        <f t="array" aca="1" ref="DU185" ca="1">IF(CM185,OFFSET(INDIRECT("'"&amp;DU$67&amp;"'!f1"),F185-1,),"")</f>
        <v/>
      </c>
      <c r="DV185" t="str" cm="1">
        <f t="array" aca="1" ref="DV185" ca="1">IF(CN185,OFFSET(INDIRECT("'"&amp;DV$67&amp;"'!f1"),G185-1,),"")</f>
        <v/>
      </c>
      <c r="DW185" t="str" cm="1">
        <f t="array" aca="1" ref="DW185" ca="1">IF(CO185,OFFSET(INDIRECT("'"&amp;DW$67&amp;"'!f1"),H185-1,),"")</f>
        <v/>
      </c>
      <c r="DX185" t="str" cm="1">
        <f t="array" aca="1" ref="DX185" ca="1">IF(CP185,OFFSET(INDIRECT("'"&amp;DX$67&amp;"'!f1"),I185-1,),"")</f>
        <v/>
      </c>
      <c r="DY185" t="str" cm="1">
        <f t="array" aca="1" ref="DY185" ca="1">IF(CQ185,OFFSET(INDIRECT("'"&amp;DY$67&amp;"'!f1"),J185-1,),"")</f>
        <v/>
      </c>
      <c r="DZ185" t="str" cm="1">
        <f t="array" aca="1" ref="DZ185" ca="1">IF(CR185,OFFSET(INDIRECT("'"&amp;DZ$67&amp;"'!f1"),K185-1,),"")</f>
        <v/>
      </c>
      <c r="EA185" t="str" cm="1">
        <f t="array" aca="1" ref="EA185" ca="1">IF(CS185,OFFSET(INDIRECT("'"&amp;EA$67&amp;"'!f1"),L185-1,),"")</f>
        <v/>
      </c>
      <c r="EB185" t="str" cm="1">
        <f t="array" aca="1" ref="EB185" ca="1">IF(CT185,OFFSET(INDIRECT("'"&amp;EB$67&amp;"'!f1"),M185-1,),"")</f>
        <v/>
      </c>
      <c r="EC185" t="str" cm="1">
        <f t="array" aca="1" ref="EC185" ca="1">IF(CU185,OFFSET(INDIRECT("'"&amp;EC$67&amp;"'!f1"),N185-1,),"")</f>
        <v/>
      </c>
      <c r="ED185" t="str" cm="1">
        <f t="array" aca="1" ref="ED185" ca="1">IF(CV185,OFFSET(INDIRECT("'"&amp;ED$67&amp;"'!f1"),O185-1,),"")</f>
        <v/>
      </c>
      <c r="EE185" t="str" cm="1">
        <f t="array" aca="1" ref="EE185" ca="1">IF(CW185,OFFSET(INDIRECT("'"&amp;EE$67&amp;"'!f1"),P185-1,),"")</f>
        <v/>
      </c>
      <c r="EF185" t="str" cm="1">
        <f t="array" aca="1" ref="EF185" ca="1">IF(CX185,OFFSET(INDIRECT("'"&amp;EF$67&amp;"'!f1"),Q185-1,),"")</f>
        <v/>
      </c>
      <c r="EG185" t="str" cm="1">
        <f t="array" aca="1" ref="EG185" ca="1">IF(CY185,OFFSET(INDIRECT("'"&amp;EG$67&amp;"'!f1"),R185-1,),"")</f>
        <v/>
      </c>
      <c r="EH185" t="str" cm="1">
        <f t="array" aca="1" ref="EH185" ca="1">IF(CZ185,OFFSET(INDIRECT("'"&amp;EH$67&amp;"'!f1"),S185-1,),"")</f>
        <v/>
      </c>
      <c r="EK185" cm="1">
        <f t="array" aca="1" ref="EK185" ca="1">IF(ISNA(E185),0,OFFSET(INDIRECT("'"&amp;EK$67&amp;"'!g1"),E185-1,)*CL185)</f>
        <v>0</v>
      </c>
      <c r="EL185" cm="1">
        <f t="array" aca="1" ref="EL185" ca="1">IF(ISNA(F185),0,OFFSET(INDIRECT("'"&amp;EL$67&amp;"'!g1"),F185-1,)*CM185)</f>
        <v>0</v>
      </c>
      <c r="EM185" cm="1">
        <f t="array" aca="1" ref="EM185" ca="1">IF(ISNA(G185),0,OFFSET(INDIRECT("'"&amp;EM$67&amp;"'!g1"),G185-1,)*CN185)</f>
        <v>0</v>
      </c>
      <c r="EN185" cm="1">
        <f t="array" aca="1" ref="EN185" ca="1">IF(ISNA(H185),0,OFFSET(INDIRECT("'"&amp;EN$67&amp;"'!g1"),H185-1,)*CO185)</f>
        <v>0</v>
      </c>
      <c r="EO185" cm="1">
        <f t="array" aca="1" ref="EO185" ca="1">IF(ISNA(I185),0,OFFSET(INDIRECT("'"&amp;EO$67&amp;"'!g1"),I185-1,)*CP185)</f>
        <v>0</v>
      </c>
      <c r="EP185" cm="1">
        <f t="array" aca="1" ref="EP185" ca="1">IF(ISNA(J185),0,OFFSET(INDIRECT("'"&amp;EP$67&amp;"'!g1"),J185-1,)*CQ185)</f>
        <v>0</v>
      </c>
      <c r="EQ185" cm="1">
        <f t="array" aca="1" ref="EQ185" ca="1">IF(ISNA(K185),0,OFFSET(INDIRECT("'"&amp;EQ$67&amp;"'!g1"),K185-1,)*CR185)</f>
        <v>0</v>
      </c>
      <c r="ER185" cm="1">
        <f t="array" aca="1" ref="ER185" ca="1">IF(ISNA(L185),0,OFFSET(INDIRECT("'"&amp;ER$67&amp;"'!g1"),L185-1,)*CS185)</f>
        <v>0</v>
      </c>
      <c r="ES185" cm="1">
        <f t="array" aca="1" ref="ES185" ca="1">IF(ISNA(M185),0,OFFSET(INDIRECT("'"&amp;ES$67&amp;"'!g1"),M185-1,)*CT185)</f>
        <v>0</v>
      </c>
      <c r="ET185" cm="1">
        <f t="array" aca="1" ref="ET185" ca="1">IF(ISNA(N185),0,OFFSET(INDIRECT("'"&amp;ET$67&amp;"'!g1"),N185-1,)*CU185)</f>
        <v>0</v>
      </c>
      <c r="EU185" cm="1">
        <f t="array" aca="1" ref="EU185" ca="1">IF(ISNA(O185),0,OFFSET(INDIRECT("'"&amp;EU$67&amp;"'!g1"),O185-1,)*CV185)</f>
        <v>0</v>
      </c>
      <c r="EV185" cm="1">
        <f t="array" aca="1" ref="EV185" ca="1">IF(ISNA(P185),0,OFFSET(INDIRECT("'"&amp;EV$67&amp;"'!g1"),P185-1,)*CW185)</f>
        <v>0</v>
      </c>
      <c r="EW185" cm="1">
        <f t="array" aca="1" ref="EW185" ca="1">IF(ISNA(Q185),0,OFFSET(INDIRECT("'"&amp;EW$67&amp;"'!g1"),Q185-1,)*CX185)</f>
        <v>0</v>
      </c>
      <c r="EX185" cm="1">
        <f t="array" aca="1" ref="EX185" ca="1">IF(ISNA(R185),0,OFFSET(INDIRECT("'"&amp;EX$67&amp;"'!g1"),R185-1,)*CY185)</f>
        <v>0</v>
      </c>
      <c r="EY185" cm="1">
        <f t="array" aca="1" ref="EY185" ca="1">IF(ISNA(S185),0,OFFSET(INDIRECT("'"&amp;EY$67&amp;"'!g1"),S185-1,)*CZ185)</f>
        <v>0</v>
      </c>
      <c r="FB185" s="10" cm="1">
        <f t="array" aca="1" ref="FB185" ca="1">IF(ISNA(E185),0,OFFSET(INDIRECT("'"&amp;EK$67&amp;"'!h1"),E185-1,))</f>
        <v>1</v>
      </c>
      <c r="FC185" s="10" cm="1">
        <f t="array" aca="1" ref="FC185" ca="1">IF(ISNA(F185),0,OFFSET(INDIRECT("'"&amp;EL$67&amp;"'!h1"),F185-1,))</f>
        <v>10000</v>
      </c>
      <c r="FD185" s="10" cm="1">
        <f t="array" aca="1" ref="FD185" ca="1">IF(ISNA(G185),0,OFFSET(INDIRECT("'"&amp;EM$67&amp;"'!h1"),G185-1,))</f>
        <v>10000</v>
      </c>
      <c r="FE185" s="10" cm="1">
        <f t="array" aca="1" ref="FE185" ca="1">IF(ISNA(H185),0,OFFSET(INDIRECT("'"&amp;EN$67&amp;"'!h1"),H185-1,))</f>
        <v>10000</v>
      </c>
      <c r="FF185" s="10" cm="1">
        <f t="array" aca="1" ref="FF185" ca="1">IF(ISNA(I185),0,OFFSET(INDIRECT("'"&amp;EO$67&amp;"'!h1"),I185-1,))</f>
        <v>10000</v>
      </c>
      <c r="FG185" s="10" cm="1">
        <f t="array" aca="1" ref="FG185" ca="1">IF(ISNA(J185),0,OFFSET(INDIRECT("'"&amp;EP$67&amp;"'!h1"),J185-1,))</f>
        <v>1</v>
      </c>
      <c r="FH185" s="10" cm="1">
        <f t="array" aca="1" ref="FH185" ca="1">IF(ISNA(K185),0,OFFSET(INDIRECT("'"&amp;EQ$67&amp;"'!h1"),K185-1,))</f>
        <v>10000</v>
      </c>
      <c r="FI185" s="10" cm="1">
        <f t="array" aca="1" ref="FI185" ca="1">IF(ISNA(L185),0,OFFSET(INDIRECT("'"&amp;ER$67&amp;"'!h1"),L185-1,))</f>
        <v>10000</v>
      </c>
      <c r="FJ185" s="10" cm="1">
        <f t="array" aca="1" ref="FJ185" ca="1">IF(ISNA(M185),0,OFFSET(INDIRECT("'"&amp;ES$67&amp;"'!h1"),M185-1,))</f>
        <v>10000</v>
      </c>
      <c r="FK185" s="10" cm="1">
        <f t="array" aca="1" ref="FK185" ca="1">IF(ISNA(N185),0,OFFSET(INDIRECT("'"&amp;ET$67&amp;"'!h1"),N185-1,))</f>
        <v>10000</v>
      </c>
      <c r="FL185" s="10" cm="1">
        <f t="array" aca="1" ref="FL185" ca="1">IF(ISNA(O185),0,OFFSET(INDIRECT("'"&amp;EU$67&amp;"'!h1"),O185-1,))</f>
        <v>1</v>
      </c>
      <c r="FM185" s="10" cm="1">
        <f t="array" aca="1" ref="FM185" ca="1">IF(ISNA(P185),0,OFFSET(INDIRECT("'"&amp;EV$67&amp;"'!h1"),P185-1,))</f>
        <v>10000</v>
      </c>
      <c r="FN185" s="10" cm="1">
        <f t="array" aca="1" ref="FN185" ca="1">IF(ISNA(Q185),0,OFFSET(INDIRECT("'"&amp;EW$67&amp;"'!h1"),Q185-1,))</f>
        <v>10000</v>
      </c>
      <c r="FO185" s="10" cm="1">
        <f t="array" aca="1" ref="FO185" ca="1">IF(ISNA(R185),0,OFFSET(INDIRECT("'"&amp;EX$67&amp;"'!h1"),R185-1,))</f>
        <v>10000</v>
      </c>
      <c r="FP185" s="10" cm="1">
        <f t="array" aca="1" ref="FP185" ca="1">IF(ISNA(S185),0,OFFSET(INDIRECT("'"&amp;EY$67&amp;"'!h1"),S185-1,))</f>
        <v>10000</v>
      </c>
      <c r="FQ185" s="10"/>
      <c r="FS185">
        <f t="shared" ca="1" si="160"/>
        <v>112</v>
      </c>
      <c r="FT185" t="e">
        <f t="shared" ca="1" si="207"/>
        <v>#N/A</v>
      </c>
      <c r="FU185" t="e">
        <f t="shared" ca="1" si="208"/>
        <v>#N/A</v>
      </c>
      <c r="FV185" t="e">
        <f t="shared" ca="1" si="209"/>
        <v>#N/A</v>
      </c>
      <c r="FW185" s="4" t="e">
        <f t="shared" ca="1" si="161"/>
        <v>#N/A</v>
      </c>
      <c r="FX185" s="5" t="e">
        <f t="shared" ca="1" si="162"/>
        <v>#N/A</v>
      </c>
    </row>
    <row r="186" spans="1:180" x14ac:dyDescent="0.2">
      <c r="A186" t="str" cm="1">
        <f t="array" aca="1" ref="A186" ca="1">INDIRECT($A$67&amp;"!A"&amp;ROW(C186)+$B$65)</f>
        <v>[[113,34,14]]</v>
      </c>
      <c r="B186" cm="1">
        <f t="array" aca="1" ref="B186" ca="1">INDIRECT($A$67&amp;"!b"&amp;ROW(C186)+$B$65)</f>
        <v>113</v>
      </c>
      <c r="C186">
        <f t="shared" ca="1" si="159"/>
        <v>14</v>
      </c>
      <c r="D186">
        <f>best!D146</f>
        <v>16</v>
      </c>
      <c r="E186">
        <f t="shared" ca="1" si="215"/>
        <v>143</v>
      </c>
      <c r="F186">
        <f t="shared" ca="1" si="215"/>
        <v>143</v>
      </c>
      <c r="G186">
        <f t="shared" ca="1" si="215"/>
        <v>143</v>
      </c>
      <c r="H186">
        <f t="shared" ca="1" si="215"/>
        <v>135</v>
      </c>
      <c r="I186">
        <f t="shared" ca="1" si="215"/>
        <v>144</v>
      </c>
      <c r="J186">
        <f t="shared" ca="1" si="215"/>
        <v>143</v>
      </c>
      <c r="K186">
        <f t="shared" ca="1" si="215"/>
        <v>143</v>
      </c>
      <c r="L186">
        <f t="shared" ca="1" si="215"/>
        <v>143</v>
      </c>
      <c r="M186">
        <f t="shared" ca="1" si="215"/>
        <v>135</v>
      </c>
      <c r="N186">
        <f t="shared" ca="1" si="215"/>
        <v>144</v>
      </c>
      <c r="O186">
        <f t="shared" ca="1" si="215"/>
        <v>143</v>
      </c>
      <c r="P186">
        <f t="shared" ca="1" si="215"/>
        <v>143</v>
      </c>
      <c r="Q186">
        <f t="shared" ca="1" si="215"/>
        <v>143</v>
      </c>
      <c r="R186">
        <f t="shared" ca="1" si="215"/>
        <v>135</v>
      </c>
      <c r="S186">
        <f t="shared" ca="1" si="215"/>
        <v>144</v>
      </c>
      <c r="V186" cm="1">
        <f t="array" aca="1" ref="V186" ca="1">IF(ISNA(E186),,OFFSET(INDIRECT("'"&amp;V$67&amp;"'!d1"),E186-1,))</f>
        <v>15</v>
      </c>
      <c r="W186" cm="1">
        <f t="array" aca="1" ref="W186" ca="1">IF(ISNA(F186),,OFFSET(INDIRECT("'"&amp;W$67&amp;"'!d1"),F186-1,))</f>
        <v>14</v>
      </c>
      <c r="X186" cm="1">
        <f t="array" aca="1" ref="X186" ca="1">IF(ISNA(G186),,OFFSET(INDIRECT("'"&amp;X$67&amp;"'!d1"),G186-1,))</f>
        <v>14</v>
      </c>
      <c r="Y186" cm="1">
        <f t="array" aca="1" ref="Y186" ca="1">IF(ISNA(H186),,OFFSET(INDIRECT("'"&amp;Y$67&amp;"'!d1"),H186-1,))</f>
        <v>14</v>
      </c>
      <c r="Z186" cm="1">
        <f t="array" aca="1" ref="Z186" ca="1">IF(ISNA(I186),,OFFSET(INDIRECT("'"&amp;Z$67&amp;"'!d1"),I186-1,))</f>
        <v>14</v>
      </c>
      <c r="AA186" cm="1">
        <f t="array" aca="1" ref="AA186" ca="1">IF(ISNA(J186),,OFFSET(INDIRECT("'"&amp;AA$67&amp;"'!d1"),J186-1,))</f>
        <v>15</v>
      </c>
      <c r="AB186" cm="1">
        <f t="array" aca="1" ref="AB186" ca="1">IF(ISNA(K186),,OFFSET(INDIRECT("'"&amp;AB$67&amp;"'!d1"),K186-1,))</f>
        <v>14</v>
      </c>
      <c r="AC186" cm="1">
        <f t="array" aca="1" ref="AC186" ca="1">IF(ISNA(L186),,OFFSET(INDIRECT("'"&amp;AC$67&amp;"'!d1"),L186-1,))</f>
        <v>14</v>
      </c>
      <c r="AD186" cm="1">
        <f t="array" aca="1" ref="AD186" ca="1">IF(ISNA(M186),,OFFSET(INDIRECT("'"&amp;AD$67&amp;"'!d1"),M186-1,))</f>
        <v>14</v>
      </c>
      <c r="AE186" cm="1">
        <f t="array" aca="1" ref="AE186" ca="1">IF(ISNA(N186),,OFFSET(INDIRECT("'"&amp;AE$67&amp;"'!d1"),N186-1,))</f>
        <v>14</v>
      </c>
      <c r="AF186" cm="1">
        <f t="array" aca="1" ref="AF186" ca="1">IF(ISNA(O186),,OFFSET(INDIRECT("'"&amp;AF$67&amp;"'!d1"),O186-1,))</f>
        <v>15</v>
      </c>
      <c r="AG186" cm="1">
        <f t="array" aca="1" ref="AG186" ca="1">IF(ISNA(P186),,OFFSET(INDIRECT("'"&amp;AG$67&amp;"'!d1"),P186-1,))</f>
        <v>14</v>
      </c>
      <c r="AH186" cm="1">
        <f t="array" aca="1" ref="AH186" ca="1">IF(ISNA(Q186),,OFFSET(INDIRECT("'"&amp;AH$67&amp;"'!d1"),Q186-1,))</f>
        <v>14</v>
      </c>
      <c r="AI186" cm="1">
        <f t="array" aca="1" ref="AI186" ca="1">IF(ISNA(R186),,OFFSET(INDIRECT("'"&amp;AI$67&amp;"'!d1"),R186-1,))</f>
        <v>14</v>
      </c>
      <c r="AJ186" cm="1">
        <f t="array" aca="1" ref="AJ186" ca="1">IF(ISNA(S186),,OFFSET(INDIRECT("'"&amp;AJ$67&amp;"'!d1"),S186-1,))</f>
        <v>14</v>
      </c>
      <c r="AM186">
        <f t="shared" ca="1" si="169"/>
        <v>0</v>
      </c>
      <c r="AN186">
        <f t="shared" ca="1" si="169"/>
        <v>0</v>
      </c>
      <c r="AO186">
        <f t="shared" ca="1" si="169"/>
        <v>0</v>
      </c>
      <c r="AP186">
        <f t="shared" ca="1" si="169"/>
        <v>0</v>
      </c>
      <c r="AQ186">
        <f t="shared" ca="1" si="169"/>
        <v>0</v>
      </c>
      <c r="AR186">
        <f t="shared" ca="1" si="173"/>
        <v>0</v>
      </c>
      <c r="AS186">
        <f t="shared" ca="1" si="174"/>
        <v>0</v>
      </c>
      <c r="AT186">
        <f t="shared" ca="1" si="175"/>
        <v>0</v>
      </c>
      <c r="AU186">
        <f t="shared" ca="1" si="176"/>
        <v>0</v>
      </c>
      <c r="AV186">
        <f t="shared" ca="1" si="177"/>
        <v>0</v>
      </c>
      <c r="AW186">
        <f t="shared" ca="1" si="178"/>
        <v>0</v>
      </c>
      <c r="AX186">
        <f t="shared" ca="1" si="179"/>
        <v>0</v>
      </c>
      <c r="AY186">
        <f t="shared" ca="1" si="180"/>
        <v>0</v>
      </c>
      <c r="AZ186">
        <f t="shared" ca="1" si="181"/>
        <v>0</v>
      </c>
      <c r="BA186">
        <f t="shared" ca="1" si="182"/>
        <v>0</v>
      </c>
      <c r="BD186">
        <f t="shared" ca="1" si="211"/>
        <v>1</v>
      </c>
      <c r="BE186">
        <f t="shared" ca="1" si="211"/>
        <v>1</v>
      </c>
      <c r="BF186">
        <f t="shared" ca="1" si="211"/>
        <v>1</v>
      </c>
      <c r="BG186">
        <f t="shared" ca="1" si="211"/>
        <v>1</v>
      </c>
      <c r="BH186">
        <f t="shared" ca="1" si="211"/>
        <v>1</v>
      </c>
      <c r="BI186">
        <f t="shared" ca="1" si="213"/>
        <v>1</v>
      </c>
      <c r="BJ186">
        <f t="shared" ca="1" si="213"/>
        <v>1</v>
      </c>
      <c r="BK186">
        <f t="shared" ca="1" si="213"/>
        <v>1</v>
      </c>
      <c r="BL186">
        <f t="shared" ca="1" si="213"/>
        <v>1</v>
      </c>
      <c r="BM186">
        <f t="shared" ca="1" si="213"/>
        <v>1</v>
      </c>
      <c r="BN186">
        <f t="shared" ca="1" si="213"/>
        <v>1</v>
      </c>
      <c r="BO186">
        <f t="shared" ca="1" si="213"/>
        <v>1</v>
      </c>
      <c r="BP186">
        <f t="shared" ca="1" si="213"/>
        <v>1</v>
      </c>
      <c r="BQ186">
        <f t="shared" ca="1" si="213"/>
        <v>1</v>
      </c>
      <c r="BR186">
        <f t="shared" ca="1" si="213"/>
        <v>1</v>
      </c>
      <c r="BU186">
        <f t="shared" ca="1" si="212"/>
        <v>15</v>
      </c>
      <c r="BV186">
        <f t="shared" ca="1" si="212"/>
        <v>14</v>
      </c>
      <c r="BW186">
        <f t="shared" ca="1" si="212"/>
        <v>14</v>
      </c>
      <c r="BX186">
        <f t="shared" ca="1" si="212"/>
        <v>14</v>
      </c>
      <c r="BY186">
        <f t="shared" ca="1" si="212"/>
        <v>14</v>
      </c>
      <c r="BZ186">
        <f t="shared" ca="1" si="214"/>
        <v>15</v>
      </c>
      <c r="CA186">
        <f t="shared" ca="1" si="214"/>
        <v>14</v>
      </c>
      <c r="CB186">
        <f t="shared" ca="1" si="214"/>
        <v>14</v>
      </c>
      <c r="CC186">
        <f t="shared" ca="1" si="214"/>
        <v>14</v>
      </c>
      <c r="CD186">
        <f t="shared" ca="1" si="214"/>
        <v>14</v>
      </c>
      <c r="CE186">
        <f t="shared" ca="1" si="214"/>
        <v>15</v>
      </c>
      <c r="CF186">
        <f t="shared" ca="1" si="214"/>
        <v>14</v>
      </c>
      <c r="CG186">
        <f t="shared" ca="1" si="214"/>
        <v>14</v>
      </c>
      <c r="CH186">
        <f t="shared" ca="1" si="214"/>
        <v>14</v>
      </c>
      <c r="CI186">
        <f t="shared" ca="1" si="214"/>
        <v>14</v>
      </c>
      <c r="CL186">
        <f t="shared" ca="1" si="164"/>
        <v>0</v>
      </c>
      <c r="CM186">
        <f t="shared" ca="1" si="164"/>
        <v>1</v>
      </c>
      <c r="CN186">
        <f t="shared" ca="1" si="164"/>
        <v>1</v>
      </c>
      <c r="CO186">
        <f t="shared" ca="1" si="164"/>
        <v>1</v>
      </c>
      <c r="CP186">
        <f t="shared" ca="1" si="164"/>
        <v>1</v>
      </c>
      <c r="CQ186">
        <f t="shared" ca="1" si="165"/>
        <v>0</v>
      </c>
      <c r="CR186">
        <f t="shared" ca="1" si="166"/>
        <v>1</v>
      </c>
      <c r="CS186">
        <f t="shared" ca="1" si="167"/>
        <v>1</v>
      </c>
      <c r="CT186">
        <f t="shared" ca="1" si="167"/>
        <v>1</v>
      </c>
      <c r="CU186">
        <f t="shared" ca="1" si="167"/>
        <v>1</v>
      </c>
      <c r="CV186">
        <f t="shared" ca="1" si="170"/>
        <v>0</v>
      </c>
      <c r="CW186">
        <f t="shared" ca="1" si="171"/>
        <v>1</v>
      </c>
      <c r="CX186">
        <f t="shared" ca="1" si="172"/>
        <v>1</v>
      </c>
      <c r="CY186">
        <f t="shared" ca="1" si="172"/>
        <v>1</v>
      </c>
      <c r="CZ186">
        <f t="shared" ca="1" si="172"/>
        <v>1</v>
      </c>
      <c r="DC186" cm="1">
        <f t="array" aca="1" ref="DC186" ca="1">IF(BD186,OFFSET(INDIRECT("'"&amp;DT$67&amp;"'!f1"),E186-1,),"")</f>
        <v>4.2210592515766603</v>
      </c>
      <c r="DD186" cm="1">
        <f t="array" aca="1" ref="DD186" ca="1">IF(BE186,OFFSET(INDIRECT("'"&amp;DU$67&amp;"'!f1"),F186-1,),"")</f>
        <v>123.899305730126</v>
      </c>
      <c r="DE186" cm="1">
        <f t="array" aca="1" ref="DE186" ca="1">IF(BF186,OFFSET(INDIRECT("'"&amp;DV$67&amp;"'!f1"),G186-1,),"")</f>
        <v>41.059360083192502</v>
      </c>
      <c r="DF186" cm="1">
        <f t="array" aca="1" ref="DF186" ca="1">IF(BG186,OFFSET(INDIRECT("'"&amp;DW$67&amp;"'!f1"),H186-1,),"")</f>
        <v>301.801912881433</v>
      </c>
      <c r="DG186" cm="1">
        <f t="array" aca="1" ref="DG186" ca="1">IF(BH186,OFFSET(INDIRECT("'"&amp;DX$67&amp;"'!f1"),I186-1,),"")</f>
        <v>41.293439540080698</v>
      </c>
      <c r="DH186" cm="1">
        <f t="array" aca="1" ref="DH186" ca="1">IF(BI186,OFFSET(INDIRECT("'"&amp;DY$67&amp;"'!f1"),J186-1,),"")</f>
        <v>4.2210592515766603</v>
      </c>
      <c r="DI186" cm="1">
        <f t="array" aca="1" ref="DI186" ca="1">IF(BJ186,OFFSET(INDIRECT("'"&amp;DZ$67&amp;"'!f1"),K186-1,),"")</f>
        <v>123.899305730126</v>
      </c>
      <c r="DJ186" cm="1">
        <f t="array" aca="1" ref="DJ186" ca="1">IF(BK186,OFFSET(INDIRECT("'"&amp;EA$67&amp;"'!f1"),L186-1,),"")</f>
        <v>41.059360083192502</v>
      </c>
      <c r="DK186" cm="1">
        <f t="array" aca="1" ref="DK186" ca="1">IF(BL186,OFFSET(INDIRECT("'"&amp;EB$67&amp;"'!f1"),M186-1,),"")</f>
        <v>301.801912881433</v>
      </c>
      <c r="DL186" cm="1">
        <f t="array" aca="1" ref="DL186" ca="1">IF(BM186,OFFSET(INDIRECT("'"&amp;EC$67&amp;"'!f1"),N186-1,),"")</f>
        <v>41.293439540080698</v>
      </c>
      <c r="DM186" cm="1">
        <f t="array" aca="1" ref="DM186" ca="1">IF(BN186,OFFSET(INDIRECT("'"&amp;ED$67&amp;"'!f1"),O186-1,),"")</f>
        <v>4.2210592515766603</v>
      </c>
      <c r="DN186" cm="1">
        <f t="array" aca="1" ref="DN186" ca="1">IF(BO186,OFFSET(INDIRECT("'"&amp;EE$67&amp;"'!f1"),P186-1,),"")</f>
        <v>123.899305730126</v>
      </c>
      <c r="DO186" cm="1">
        <f t="array" aca="1" ref="DO186" ca="1">IF(BP186,OFFSET(INDIRECT("'"&amp;EF$67&amp;"'!f1"),Q186-1,),"")</f>
        <v>41.059360083192502</v>
      </c>
      <c r="DP186" cm="1">
        <f t="array" aca="1" ref="DP186" ca="1">IF(BQ186,OFFSET(INDIRECT("'"&amp;EG$67&amp;"'!f1"),R186-1,),"")</f>
        <v>301.801912881433</v>
      </c>
      <c r="DQ186" cm="1">
        <f t="array" aca="1" ref="DQ186" ca="1">IF(BR186,OFFSET(INDIRECT("'"&amp;EH$67&amp;"'!f1"),S186-1,),"")</f>
        <v>41.293439540080698</v>
      </c>
      <c r="DT186" t="str" cm="1">
        <f t="array" aca="1" ref="DT186" ca="1">IF(CL186,OFFSET(INDIRECT("'"&amp;DT$67&amp;"'!f1"),E186-1,),"")</f>
        <v/>
      </c>
      <c r="DU186" cm="1">
        <f t="array" aca="1" ref="DU186" ca="1">IF(CM186,OFFSET(INDIRECT("'"&amp;DU$67&amp;"'!f1"),F186-1,),"")</f>
        <v>123.899305730126</v>
      </c>
      <c r="DV186" cm="1">
        <f t="array" aca="1" ref="DV186" ca="1">IF(CN186,OFFSET(INDIRECT("'"&amp;DV$67&amp;"'!f1"),G186-1,),"")</f>
        <v>41.059360083192502</v>
      </c>
      <c r="DW186" cm="1">
        <f t="array" aca="1" ref="DW186" ca="1">IF(CO186,OFFSET(INDIRECT("'"&amp;DW$67&amp;"'!f1"),H186-1,),"")</f>
        <v>301.801912881433</v>
      </c>
      <c r="DX186" cm="1">
        <f t="array" aca="1" ref="DX186" ca="1">IF(CP186,OFFSET(INDIRECT("'"&amp;DX$67&amp;"'!f1"),I186-1,),"")</f>
        <v>41.293439540080698</v>
      </c>
      <c r="DY186" t="str" cm="1">
        <f t="array" aca="1" ref="DY186" ca="1">IF(CQ186,OFFSET(INDIRECT("'"&amp;DY$67&amp;"'!f1"),J186-1,),"")</f>
        <v/>
      </c>
      <c r="DZ186" cm="1">
        <f t="array" aca="1" ref="DZ186" ca="1">IF(CR186,OFFSET(INDIRECT("'"&amp;DZ$67&amp;"'!f1"),K186-1,),"")</f>
        <v>123.899305730126</v>
      </c>
      <c r="EA186" cm="1">
        <f t="array" aca="1" ref="EA186" ca="1">IF(CS186,OFFSET(INDIRECT("'"&amp;EA$67&amp;"'!f1"),L186-1,),"")</f>
        <v>41.059360083192502</v>
      </c>
      <c r="EB186" cm="1">
        <f t="array" aca="1" ref="EB186" ca="1">IF(CT186,OFFSET(INDIRECT("'"&amp;EB$67&amp;"'!f1"),M186-1,),"")</f>
        <v>301.801912881433</v>
      </c>
      <c r="EC186" cm="1">
        <f t="array" aca="1" ref="EC186" ca="1">IF(CU186,OFFSET(INDIRECT("'"&amp;EC$67&amp;"'!f1"),N186-1,),"")</f>
        <v>41.293439540080698</v>
      </c>
      <c r="ED186" t="str" cm="1">
        <f t="array" aca="1" ref="ED186" ca="1">IF(CV186,OFFSET(INDIRECT("'"&amp;ED$67&amp;"'!f1"),O186-1,),"")</f>
        <v/>
      </c>
      <c r="EE186" cm="1">
        <f t="array" aca="1" ref="EE186" ca="1">IF(CW186,OFFSET(INDIRECT("'"&amp;EE$67&amp;"'!f1"),P186-1,),"")</f>
        <v>123.899305730126</v>
      </c>
      <c r="EF186" cm="1">
        <f t="array" aca="1" ref="EF186" ca="1">IF(CX186,OFFSET(INDIRECT("'"&amp;EF$67&amp;"'!f1"),Q186-1,),"")</f>
        <v>41.059360083192502</v>
      </c>
      <c r="EG186" cm="1">
        <f t="array" aca="1" ref="EG186" ca="1">IF(CY186,OFFSET(INDIRECT("'"&amp;EG$67&amp;"'!f1"),R186-1,),"")</f>
        <v>301.801912881433</v>
      </c>
      <c r="EH186" cm="1">
        <f t="array" aca="1" ref="EH186" ca="1">IF(CZ186,OFFSET(INDIRECT("'"&amp;EH$67&amp;"'!f1"),S186-1,),"")</f>
        <v>41.293439540080698</v>
      </c>
      <c r="EK186" cm="1">
        <f t="array" aca="1" ref="EK186" ca="1">IF(ISNA(E186),0,OFFSET(INDIRECT("'"&amp;EK$67&amp;"'!g1"),E186-1,)*CL186)</f>
        <v>0</v>
      </c>
      <c r="EL186" cm="1">
        <f t="array" aca="1" ref="EL186" ca="1">IF(ISNA(F186),0,OFFSET(INDIRECT("'"&amp;EL$67&amp;"'!g1"),F186-1,)*CM186)</f>
        <v>1</v>
      </c>
      <c r="EM186" cm="1">
        <f t="array" aca="1" ref="EM186" ca="1">IF(ISNA(G186),0,OFFSET(INDIRECT("'"&amp;EM$67&amp;"'!g1"),G186-1,)*CN186)</f>
        <v>6</v>
      </c>
      <c r="EN186" cm="1">
        <f t="array" aca="1" ref="EN186" ca="1">IF(ISNA(H186),0,OFFSET(INDIRECT("'"&amp;EN$67&amp;"'!g1"),H186-1,)*CO186)</f>
        <v>1</v>
      </c>
      <c r="EO186" cm="1">
        <f t="array" aca="1" ref="EO186" ca="1">IF(ISNA(I186),0,OFFSET(INDIRECT("'"&amp;EO$67&amp;"'!g1"),I186-1,)*CP186)</f>
        <v>495</v>
      </c>
      <c r="EP186" cm="1">
        <f t="array" aca="1" ref="EP186" ca="1">IF(ISNA(J186),0,OFFSET(INDIRECT("'"&amp;EP$67&amp;"'!g1"),J186-1,)*CQ186)</f>
        <v>0</v>
      </c>
      <c r="EQ186" cm="1">
        <f t="array" aca="1" ref="EQ186" ca="1">IF(ISNA(K186),0,OFFSET(INDIRECT("'"&amp;EQ$67&amp;"'!g1"),K186-1,)*CR186)</f>
        <v>1</v>
      </c>
      <c r="ER186" cm="1">
        <f t="array" aca="1" ref="ER186" ca="1">IF(ISNA(L186),0,OFFSET(INDIRECT("'"&amp;ER$67&amp;"'!g1"),L186-1,)*CS186)</f>
        <v>6</v>
      </c>
      <c r="ES186" cm="1">
        <f t="array" aca="1" ref="ES186" ca="1">IF(ISNA(M186),0,OFFSET(INDIRECT("'"&amp;ES$67&amp;"'!g1"),M186-1,)*CT186)</f>
        <v>1</v>
      </c>
      <c r="ET186" cm="1">
        <f t="array" aca="1" ref="ET186" ca="1">IF(ISNA(N186),0,OFFSET(INDIRECT("'"&amp;ET$67&amp;"'!g1"),N186-1,)*CU186)</f>
        <v>495</v>
      </c>
      <c r="EU186" cm="1">
        <f t="array" aca="1" ref="EU186" ca="1">IF(ISNA(O186),0,OFFSET(INDIRECT("'"&amp;EU$67&amp;"'!g1"),O186-1,)*CV186)</f>
        <v>0</v>
      </c>
      <c r="EV186" cm="1">
        <f t="array" aca="1" ref="EV186" ca="1">IF(ISNA(P186),0,OFFSET(INDIRECT("'"&amp;EV$67&amp;"'!g1"),P186-1,)*CW186)</f>
        <v>1</v>
      </c>
      <c r="EW186" cm="1">
        <f t="array" aca="1" ref="EW186" ca="1">IF(ISNA(Q186),0,OFFSET(INDIRECT("'"&amp;EW$67&amp;"'!g1"),Q186-1,)*CX186)</f>
        <v>6</v>
      </c>
      <c r="EX186" cm="1">
        <f t="array" aca="1" ref="EX186" ca="1">IF(ISNA(R186),0,OFFSET(INDIRECT("'"&amp;EX$67&amp;"'!g1"),R186-1,)*CY186)</f>
        <v>1</v>
      </c>
      <c r="EY186" cm="1">
        <f t="array" aca="1" ref="EY186" ca="1">IF(ISNA(S186),0,OFFSET(INDIRECT("'"&amp;EY$67&amp;"'!g1"),S186-1,)*CZ186)</f>
        <v>495</v>
      </c>
      <c r="FB186" s="10" cm="1">
        <f t="array" aca="1" ref="FB186" ca="1">IF(ISNA(E186),0,OFFSET(INDIRECT("'"&amp;EK$67&amp;"'!h1"),E186-1,))</f>
        <v>1</v>
      </c>
      <c r="FC186" s="10" cm="1">
        <f t="array" aca="1" ref="FC186" ca="1">IF(ISNA(F186),0,OFFSET(INDIRECT("'"&amp;EL$67&amp;"'!h1"),F186-1,))</f>
        <v>10000</v>
      </c>
      <c r="FD186" s="10" cm="1">
        <f t="array" aca="1" ref="FD186" ca="1">IF(ISNA(G186),0,OFFSET(INDIRECT("'"&amp;EM$67&amp;"'!h1"),G186-1,))</f>
        <v>10000</v>
      </c>
      <c r="FE186" s="10" cm="1">
        <f t="array" aca="1" ref="FE186" ca="1">IF(ISNA(H186),0,OFFSET(INDIRECT("'"&amp;EN$67&amp;"'!h1"),H186-1,))</f>
        <v>10000</v>
      </c>
      <c r="FF186" s="10" cm="1">
        <f t="array" aca="1" ref="FF186" ca="1">IF(ISNA(I186),0,OFFSET(INDIRECT("'"&amp;EO$67&amp;"'!h1"),I186-1,))</f>
        <v>10000</v>
      </c>
      <c r="FG186" s="10" cm="1">
        <f t="array" aca="1" ref="FG186" ca="1">IF(ISNA(J186),0,OFFSET(INDIRECT("'"&amp;EP$67&amp;"'!h1"),J186-1,))</f>
        <v>1</v>
      </c>
      <c r="FH186" s="10" cm="1">
        <f t="array" aca="1" ref="FH186" ca="1">IF(ISNA(K186),0,OFFSET(INDIRECT("'"&amp;EQ$67&amp;"'!h1"),K186-1,))</f>
        <v>10000</v>
      </c>
      <c r="FI186" s="10" cm="1">
        <f t="array" aca="1" ref="FI186" ca="1">IF(ISNA(L186),0,OFFSET(INDIRECT("'"&amp;ER$67&amp;"'!h1"),L186-1,))</f>
        <v>10000</v>
      </c>
      <c r="FJ186" s="10" cm="1">
        <f t="array" aca="1" ref="FJ186" ca="1">IF(ISNA(M186),0,OFFSET(INDIRECT("'"&amp;ES$67&amp;"'!h1"),M186-1,))</f>
        <v>10000</v>
      </c>
      <c r="FK186" s="10" cm="1">
        <f t="array" aca="1" ref="FK186" ca="1">IF(ISNA(N186),0,OFFSET(INDIRECT("'"&amp;ET$67&amp;"'!h1"),N186-1,))</f>
        <v>10000</v>
      </c>
      <c r="FL186" s="10" cm="1">
        <f t="array" aca="1" ref="FL186" ca="1">IF(ISNA(O186),0,OFFSET(INDIRECT("'"&amp;EU$67&amp;"'!h1"),O186-1,))</f>
        <v>1</v>
      </c>
      <c r="FM186" s="10" cm="1">
        <f t="array" aca="1" ref="FM186" ca="1">IF(ISNA(P186),0,OFFSET(INDIRECT("'"&amp;EV$67&amp;"'!h1"),P186-1,))</f>
        <v>10000</v>
      </c>
      <c r="FN186" s="10" cm="1">
        <f t="array" aca="1" ref="FN186" ca="1">IF(ISNA(Q186),0,OFFSET(INDIRECT("'"&amp;EW$67&amp;"'!h1"),Q186-1,))</f>
        <v>10000</v>
      </c>
      <c r="FO186" s="10" cm="1">
        <f t="array" aca="1" ref="FO186" ca="1">IF(ISNA(R186),0,OFFSET(INDIRECT("'"&amp;EX$67&amp;"'!h1"),R186-1,))</f>
        <v>10000</v>
      </c>
      <c r="FP186" s="10" cm="1">
        <f t="array" aca="1" ref="FP186" ca="1">IF(ISNA(S186),0,OFFSET(INDIRECT("'"&amp;EY$67&amp;"'!h1"),S186-1,))</f>
        <v>10000</v>
      </c>
      <c r="FQ186" s="10"/>
      <c r="FS186">
        <f t="shared" ca="1" si="160"/>
        <v>113</v>
      </c>
      <c r="FT186" t="e">
        <f t="shared" ca="1" si="207"/>
        <v>#N/A</v>
      </c>
      <c r="FU186" t="e">
        <f t="shared" ca="1" si="208"/>
        <v>#N/A</v>
      </c>
      <c r="FV186" t="e">
        <f t="shared" ca="1" si="209"/>
        <v>#N/A</v>
      </c>
      <c r="FW186" s="4" t="e">
        <f t="shared" ca="1" si="161"/>
        <v>#N/A</v>
      </c>
      <c r="FX186" s="5" t="e">
        <f t="shared" ca="1" si="162"/>
        <v>#N/A</v>
      </c>
    </row>
    <row r="187" spans="1:180" x14ac:dyDescent="0.2">
      <c r="A187" t="str" cm="1">
        <f t="array" aca="1" ref="A187" ca="1">INDIRECT($A$67&amp;"!A"&amp;ROW(C187)+$B$65)</f>
        <v>[[114,36,14]]</v>
      </c>
      <c r="B187" cm="1">
        <f t="array" aca="1" ref="B187" ca="1">INDIRECT($A$67&amp;"!b"&amp;ROW(C187)+$B$65)</f>
        <v>114</v>
      </c>
      <c r="C187">
        <f t="shared" ca="1" si="159"/>
        <v>14</v>
      </c>
      <c r="D187">
        <f>best!D147</f>
        <v>16</v>
      </c>
      <c r="E187">
        <f t="shared" ca="1" si="215"/>
        <v>144</v>
      </c>
      <c r="F187">
        <f t="shared" ca="1" si="215"/>
        <v>144</v>
      </c>
      <c r="G187">
        <f t="shared" ca="1" si="215"/>
        <v>144</v>
      </c>
      <c r="H187">
        <f t="shared" ca="1" si="215"/>
        <v>136</v>
      </c>
      <c r="I187">
        <f t="shared" ca="1" si="215"/>
        <v>145</v>
      </c>
      <c r="J187">
        <f t="shared" ca="1" si="215"/>
        <v>144</v>
      </c>
      <c r="K187">
        <f t="shared" ca="1" si="215"/>
        <v>144</v>
      </c>
      <c r="L187">
        <f t="shared" ca="1" si="215"/>
        <v>144</v>
      </c>
      <c r="M187">
        <f t="shared" ca="1" si="215"/>
        <v>136</v>
      </c>
      <c r="N187">
        <f t="shared" ca="1" si="215"/>
        <v>145</v>
      </c>
      <c r="O187">
        <f t="shared" ca="1" si="215"/>
        <v>144</v>
      </c>
      <c r="P187">
        <f t="shared" ca="1" si="215"/>
        <v>144</v>
      </c>
      <c r="Q187">
        <f t="shared" ca="1" si="215"/>
        <v>144</v>
      </c>
      <c r="R187">
        <f t="shared" ca="1" si="215"/>
        <v>136</v>
      </c>
      <c r="S187">
        <f t="shared" ca="1" si="215"/>
        <v>145</v>
      </c>
      <c r="V187" cm="1">
        <f t="array" aca="1" ref="V187" ca="1">IF(ISNA(E187),,OFFSET(INDIRECT("'"&amp;V$67&amp;"'!d1"),E187-1,))</f>
        <v>14</v>
      </c>
      <c r="W187" cm="1">
        <f t="array" aca="1" ref="W187" ca="1">IF(ISNA(F187),,OFFSET(INDIRECT("'"&amp;W$67&amp;"'!d1"),F187-1,))</f>
        <v>14</v>
      </c>
      <c r="X187" cm="1">
        <f t="array" aca="1" ref="X187" ca="1">IF(ISNA(G187),,OFFSET(INDIRECT("'"&amp;X$67&amp;"'!d1"),G187-1,))</f>
        <v>14</v>
      </c>
      <c r="Y187" cm="1">
        <f t="array" aca="1" ref="Y187" ca="1">IF(ISNA(H187),,OFFSET(INDIRECT("'"&amp;Y$67&amp;"'!d1"),H187-1,))</f>
        <v>14</v>
      </c>
      <c r="Z187" cm="1">
        <f t="array" aca="1" ref="Z187" ca="1">IF(ISNA(I187),,OFFSET(INDIRECT("'"&amp;Z$67&amp;"'!d1"),I187-1,))</f>
        <v>14</v>
      </c>
      <c r="AA187" cm="1">
        <f t="array" aca="1" ref="AA187" ca="1">IF(ISNA(J187),,OFFSET(INDIRECT("'"&amp;AA$67&amp;"'!d1"),J187-1,))</f>
        <v>14</v>
      </c>
      <c r="AB187" cm="1">
        <f t="array" aca="1" ref="AB187" ca="1">IF(ISNA(K187),,OFFSET(INDIRECT("'"&amp;AB$67&amp;"'!d1"),K187-1,))</f>
        <v>14</v>
      </c>
      <c r="AC187" cm="1">
        <f t="array" aca="1" ref="AC187" ca="1">IF(ISNA(L187),,OFFSET(INDIRECT("'"&amp;AC$67&amp;"'!d1"),L187-1,))</f>
        <v>14</v>
      </c>
      <c r="AD187" cm="1">
        <f t="array" aca="1" ref="AD187" ca="1">IF(ISNA(M187),,OFFSET(INDIRECT("'"&amp;AD$67&amp;"'!d1"),M187-1,))</f>
        <v>14</v>
      </c>
      <c r="AE187" cm="1">
        <f t="array" aca="1" ref="AE187" ca="1">IF(ISNA(N187),,OFFSET(INDIRECT("'"&amp;AE$67&amp;"'!d1"),N187-1,))</f>
        <v>14</v>
      </c>
      <c r="AF187" cm="1">
        <f t="array" aca="1" ref="AF187" ca="1">IF(ISNA(O187),,OFFSET(INDIRECT("'"&amp;AF$67&amp;"'!d1"),O187-1,))</f>
        <v>14</v>
      </c>
      <c r="AG187" cm="1">
        <f t="array" aca="1" ref="AG187" ca="1">IF(ISNA(P187),,OFFSET(INDIRECT("'"&amp;AG$67&amp;"'!d1"),P187-1,))</f>
        <v>14</v>
      </c>
      <c r="AH187" cm="1">
        <f t="array" aca="1" ref="AH187" ca="1">IF(ISNA(Q187),,OFFSET(INDIRECT("'"&amp;AH$67&amp;"'!d1"),Q187-1,))</f>
        <v>14</v>
      </c>
      <c r="AI187" cm="1">
        <f t="array" aca="1" ref="AI187" ca="1">IF(ISNA(R187),,OFFSET(INDIRECT("'"&amp;AI$67&amp;"'!d1"),R187-1,))</f>
        <v>14</v>
      </c>
      <c r="AJ187" cm="1">
        <f t="array" aca="1" ref="AJ187" ca="1">IF(ISNA(S187),,OFFSET(INDIRECT("'"&amp;AJ$67&amp;"'!d1"),S187-1,))</f>
        <v>14</v>
      </c>
      <c r="AM187">
        <f t="shared" ca="1" si="169"/>
        <v>0</v>
      </c>
      <c r="AN187">
        <f t="shared" ca="1" si="169"/>
        <v>0</v>
      </c>
      <c r="AO187">
        <f t="shared" ca="1" si="169"/>
        <v>0</v>
      </c>
      <c r="AP187">
        <f t="shared" ca="1" si="169"/>
        <v>0</v>
      </c>
      <c r="AQ187">
        <f t="shared" ca="1" si="169"/>
        <v>0</v>
      </c>
      <c r="AR187">
        <f t="shared" ca="1" si="173"/>
        <v>0</v>
      </c>
      <c r="AS187">
        <f t="shared" ca="1" si="174"/>
        <v>0</v>
      </c>
      <c r="AT187">
        <f t="shared" ca="1" si="175"/>
        <v>0</v>
      </c>
      <c r="AU187">
        <f t="shared" ca="1" si="176"/>
        <v>0</v>
      </c>
      <c r="AV187">
        <f t="shared" ca="1" si="177"/>
        <v>0</v>
      </c>
      <c r="AW187">
        <f t="shared" ca="1" si="178"/>
        <v>0</v>
      </c>
      <c r="AX187">
        <f t="shared" ca="1" si="179"/>
        <v>0</v>
      </c>
      <c r="AY187">
        <f t="shared" ca="1" si="180"/>
        <v>0</v>
      </c>
      <c r="AZ187">
        <f t="shared" ca="1" si="181"/>
        <v>0</v>
      </c>
      <c r="BA187">
        <f t="shared" ca="1" si="182"/>
        <v>0</v>
      </c>
      <c r="BD187">
        <f t="shared" ca="1" si="211"/>
        <v>1</v>
      </c>
      <c r="BE187">
        <f t="shared" ca="1" si="211"/>
        <v>1</v>
      </c>
      <c r="BF187">
        <f t="shared" ca="1" si="211"/>
        <v>1</v>
      </c>
      <c r="BG187">
        <f t="shared" ca="1" si="211"/>
        <v>1</v>
      </c>
      <c r="BH187">
        <f t="shared" ca="1" si="211"/>
        <v>1</v>
      </c>
      <c r="BI187">
        <f t="shared" ca="1" si="213"/>
        <v>1</v>
      </c>
      <c r="BJ187">
        <f t="shared" ca="1" si="213"/>
        <v>1</v>
      </c>
      <c r="BK187">
        <f t="shared" ca="1" si="213"/>
        <v>1</v>
      </c>
      <c r="BL187">
        <f t="shared" ca="1" si="213"/>
        <v>1</v>
      </c>
      <c r="BM187">
        <f t="shared" ca="1" si="213"/>
        <v>1</v>
      </c>
      <c r="BN187">
        <f t="shared" ca="1" si="213"/>
        <v>1</v>
      </c>
      <c r="BO187">
        <f t="shared" ca="1" si="213"/>
        <v>1</v>
      </c>
      <c r="BP187">
        <f t="shared" ca="1" si="213"/>
        <v>1</v>
      </c>
      <c r="BQ187">
        <f t="shared" ca="1" si="213"/>
        <v>1</v>
      </c>
      <c r="BR187">
        <f t="shared" ca="1" si="213"/>
        <v>1</v>
      </c>
      <c r="BU187">
        <f t="shared" ca="1" si="212"/>
        <v>14</v>
      </c>
      <c r="BV187">
        <f t="shared" ca="1" si="212"/>
        <v>14</v>
      </c>
      <c r="BW187">
        <f t="shared" ca="1" si="212"/>
        <v>14</v>
      </c>
      <c r="BX187">
        <f t="shared" ca="1" si="212"/>
        <v>14</v>
      </c>
      <c r="BY187">
        <f t="shared" ca="1" si="212"/>
        <v>14</v>
      </c>
      <c r="BZ187">
        <f t="shared" ca="1" si="214"/>
        <v>14</v>
      </c>
      <c r="CA187">
        <f t="shared" ca="1" si="214"/>
        <v>14</v>
      </c>
      <c r="CB187">
        <f t="shared" ca="1" si="214"/>
        <v>14</v>
      </c>
      <c r="CC187">
        <f t="shared" ca="1" si="214"/>
        <v>14</v>
      </c>
      <c r="CD187">
        <f t="shared" ca="1" si="214"/>
        <v>14</v>
      </c>
      <c r="CE187">
        <f t="shared" ca="1" si="214"/>
        <v>14</v>
      </c>
      <c r="CF187">
        <f t="shared" ca="1" si="214"/>
        <v>14</v>
      </c>
      <c r="CG187">
        <f t="shared" ca="1" si="214"/>
        <v>14</v>
      </c>
      <c r="CH187">
        <f t="shared" ca="1" si="214"/>
        <v>14</v>
      </c>
      <c r="CI187">
        <f t="shared" ca="1" si="214"/>
        <v>14</v>
      </c>
      <c r="CL187">
        <f t="shared" ca="1" si="164"/>
        <v>1</v>
      </c>
      <c r="CM187">
        <f t="shared" ca="1" si="164"/>
        <v>1</v>
      </c>
      <c r="CN187">
        <f t="shared" ca="1" si="164"/>
        <v>1</v>
      </c>
      <c r="CO187">
        <f t="shared" ca="1" si="164"/>
        <v>1</v>
      </c>
      <c r="CP187">
        <f t="shared" ca="1" si="164"/>
        <v>1</v>
      </c>
      <c r="CQ187">
        <f t="shared" ca="1" si="165"/>
        <v>1</v>
      </c>
      <c r="CR187">
        <f t="shared" ca="1" si="166"/>
        <v>1</v>
      </c>
      <c r="CS187">
        <f t="shared" ca="1" si="167"/>
        <v>1</v>
      </c>
      <c r="CT187">
        <f t="shared" ca="1" si="167"/>
        <v>1</v>
      </c>
      <c r="CU187">
        <f t="shared" ca="1" si="167"/>
        <v>1</v>
      </c>
      <c r="CV187">
        <f t="shared" ca="1" si="170"/>
        <v>1</v>
      </c>
      <c r="CW187">
        <f t="shared" ca="1" si="171"/>
        <v>1</v>
      </c>
      <c r="CX187">
        <f t="shared" ca="1" si="172"/>
        <v>1</v>
      </c>
      <c r="CY187">
        <f t="shared" ca="1" si="172"/>
        <v>1</v>
      </c>
      <c r="CZ187">
        <f t="shared" ca="1" si="172"/>
        <v>1</v>
      </c>
      <c r="DC187" cm="1">
        <f t="array" aca="1" ref="DC187" ca="1">IF(BD187,OFFSET(INDIRECT("'"&amp;DT$67&amp;"'!f1"),E187-1,),"")</f>
        <v>4.2715779058635199</v>
      </c>
      <c r="DD187" cm="1">
        <f t="array" aca="1" ref="DD187" ca="1">IF(BE187,OFFSET(INDIRECT("'"&amp;DU$67&amp;"'!f1"),F187-1,),"")</f>
        <v>132.76283689774499</v>
      </c>
      <c r="DE187" cm="1">
        <f t="array" aca="1" ref="DE187" ca="1">IF(BF187,OFFSET(INDIRECT("'"&amp;DV$67&amp;"'!f1"),G187-1,),"")</f>
        <v>42.327954395674098</v>
      </c>
      <c r="DF187" cm="1">
        <f t="array" aca="1" ref="DF187" ca="1">IF(BG187,OFFSET(INDIRECT("'"&amp;DW$67&amp;"'!f1"),H187-1,),"")</f>
        <v>315.158307515084</v>
      </c>
      <c r="DG187" cm="1">
        <f t="array" aca="1" ref="DG187" ca="1">IF(BH187,OFFSET(INDIRECT("'"&amp;DX$67&amp;"'!f1"),I187-1,),"")</f>
        <v>43.999983395449803</v>
      </c>
      <c r="DH187" cm="1">
        <f t="array" aca="1" ref="DH187" ca="1">IF(BI187,OFFSET(INDIRECT("'"&amp;DY$67&amp;"'!f1"),J187-1,),"")</f>
        <v>4.2715779058635199</v>
      </c>
      <c r="DI187" cm="1">
        <f t="array" aca="1" ref="DI187" ca="1">IF(BJ187,OFFSET(INDIRECT("'"&amp;DZ$67&amp;"'!f1"),K187-1,),"")</f>
        <v>132.76283689774499</v>
      </c>
      <c r="DJ187" cm="1">
        <f t="array" aca="1" ref="DJ187" ca="1">IF(BK187,OFFSET(INDIRECT("'"&amp;EA$67&amp;"'!f1"),L187-1,),"")</f>
        <v>42.327954395674098</v>
      </c>
      <c r="DK187" cm="1">
        <f t="array" aca="1" ref="DK187" ca="1">IF(BL187,OFFSET(INDIRECT("'"&amp;EB$67&amp;"'!f1"),M187-1,),"")</f>
        <v>315.158307515084</v>
      </c>
      <c r="DL187" cm="1">
        <f t="array" aca="1" ref="DL187" ca="1">IF(BM187,OFFSET(INDIRECT("'"&amp;EC$67&amp;"'!f1"),N187-1,),"")</f>
        <v>43.999983395449803</v>
      </c>
      <c r="DM187" cm="1">
        <f t="array" aca="1" ref="DM187" ca="1">IF(BN187,OFFSET(INDIRECT("'"&amp;ED$67&amp;"'!f1"),O187-1,),"")</f>
        <v>4.2715779058635199</v>
      </c>
      <c r="DN187" cm="1">
        <f t="array" aca="1" ref="DN187" ca="1">IF(BO187,OFFSET(INDIRECT("'"&amp;EE$67&amp;"'!f1"),P187-1,),"")</f>
        <v>132.76283689774499</v>
      </c>
      <c r="DO187" cm="1">
        <f t="array" aca="1" ref="DO187" ca="1">IF(BP187,OFFSET(INDIRECT("'"&amp;EF$67&amp;"'!f1"),Q187-1,),"")</f>
        <v>42.327954395674098</v>
      </c>
      <c r="DP187" cm="1">
        <f t="array" aca="1" ref="DP187" ca="1">IF(BQ187,OFFSET(INDIRECT("'"&amp;EG$67&amp;"'!f1"),R187-1,),"")</f>
        <v>315.158307515084</v>
      </c>
      <c r="DQ187" cm="1">
        <f t="array" aca="1" ref="DQ187" ca="1">IF(BR187,OFFSET(INDIRECT("'"&amp;EH$67&amp;"'!f1"),S187-1,),"")</f>
        <v>43.999983395449803</v>
      </c>
      <c r="DT187" cm="1">
        <f t="array" aca="1" ref="DT187" ca="1">IF(CL187,OFFSET(INDIRECT("'"&amp;DT$67&amp;"'!f1"),E187-1,),"")</f>
        <v>4.2715779058635199</v>
      </c>
      <c r="DU187" cm="1">
        <f t="array" aca="1" ref="DU187" ca="1">IF(CM187,OFFSET(INDIRECT("'"&amp;DU$67&amp;"'!f1"),F187-1,),"")</f>
        <v>132.76283689774499</v>
      </c>
      <c r="DV187" cm="1">
        <f t="array" aca="1" ref="DV187" ca="1">IF(CN187,OFFSET(INDIRECT("'"&amp;DV$67&amp;"'!f1"),G187-1,),"")</f>
        <v>42.327954395674098</v>
      </c>
      <c r="DW187" cm="1">
        <f t="array" aca="1" ref="DW187" ca="1">IF(CO187,OFFSET(INDIRECT("'"&amp;DW$67&amp;"'!f1"),H187-1,),"")</f>
        <v>315.158307515084</v>
      </c>
      <c r="DX187" cm="1">
        <f t="array" aca="1" ref="DX187" ca="1">IF(CP187,OFFSET(INDIRECT("'"&amp;DX$67&amp;"'!f1"),I187-1,),"")</f>
        <v>43.999983395449803</v>
      </c>
      <c r="DY187" cm="1">
        <f t="array" aca="1" ref="DY187" ca="1">IF(CQ187,OFFSET(INDIRECT("'"&amp;DY$67&amp;"'!f1"),J187-1,),"")</f>
        <v>4.2715779058635199</v>
      </c>
      <c r="DZ187" cm="1">
        <f t="array" aca="1" ref="DZ187" ca="1">IF(CR187,OFFSET(INDIRECT("'"&amp;DZ$67&amp;"'!f1"),K187-1,),"")</f>
        <v>132.76283689774499</v>
      </c>
      <c r="EA187" cm="1">
        <f t="array" aca="1" ref="EA187" ca="1">IF(CS187,OFFSET(INDIRECT("'"&amp;EA$67&amp;"'!f1"),L187-1,),"")</f>
        <v>42.327954395674098</v>
      </c>
      <c r="EB187" cm="1">
        <f t="array" aca="1" ref="EB187" ca="1">IF(CT187,OFFSET(INDIRECT("'"&amp;EB$67&amp;"'!f1"),M187-1,),"")</f>
        <v>315.158307515084</v>
      </c>
      <c r="EC187" cm="1">
        <f t="array" aca="1" ref="EC187" ca="1">IF(CU187,OFFSET(INDIRECT("'"&amp;EC$67&amp;"'!f1"),N187-1,),"")</f>
        <v>43.999983395449803</v>
      </c>
      <c r="ED187" cm="1">
        <f t="array" aca="1" ref="ED187" ca="1">IF(CV187,OFFSET(INDIRECT("'"&amp;ED$67&amp;"'!f1"),O187-1,),"")</f>
        <v>4.2715779058635199</v>
      </c>
      <c r="EE187" cm="1">
        <f t="array" aca="1" ref="EE187" ca="1">IF(CW187,OFFSET(INDIRECT("'"&amp;EE$67&amp;"'!f1"),P187-1,),"")</f>
        <v>132.76283689774499</v>
      </c>
      <c r="EF187" cm="1">
        <f t="array" aca="1" ref="EF187" ca="1">IF(CX187,OFFSET(INDIRECT("'"&amp;EF$67&amp;"'!f1"),Q187-1,),"")</f>
        <v>42.327954395674098</v>
      </c>
      <c r="EG187" cm="1">
        <f t="array" aca="1" ref="EG187" ca="1">IF(CY187,OFFSET(INDIRECT("'"&amp;EG$67&amp;"'!f1"),R187-1,),"")</f>
        <v>315.158307515084</v>
      </c>
      <c r="EH187" cm="1">
        <f t="array" aca="1" ref="EH187" ca="1">IF(CZ187,OFFSET(INDIRECT("'"&amp;EH$67&amp;"'!f1"),S187-1,),"")</f>
        <v>43.999983395449803</v>
      </c>
      <c r="EK187" cm="1">
        <f t="array" aca="1" ref="EK187" ca="1">IF(ISNA(E187),0,OFFSET(INDIRECT("'"&amp;EK$67&amp;"'!g1"),E187-1,)*CL187)</f>
        <v>1</v>
      </c>
      <c r="EL187" cm="1">
        <f t="array" aca="1" ref="EL187" ca="1">IF(ISNA(F187),0,OFFSET(INDIRECT("'"&amp;EL$67&amp;"'!g1"),F187-1,)*CM187)</f>
        <v>2</v>
      </c>
      <c r="EM187" cm="1">
        <f t="array" aca="1" ref="EM187" ca="1">IF(ISNA(G187),0,OFFSET(INDIRECT("'"&amp;EM$67&amp;"'!g1"),G187-1,)*CN187)</f>
        <v>6</v>
      </c>
      <c r="EN187" cm="1">
        <f t="array" aca="1" ref="EN187" ca="1">IF(ISNA(H187),0,OFFSET(INDIRECT("'"&amp;EN$67&amp;"'!g1"),H187-1,)*CO187)</f>
        <v>4</v>
      </c>
      <c r="EO187" cm="1">
        <f t="array" aca="1" ref="EO187" ca="1">IF(ISNA(I187),0,OFFSET(INDIRECT("'"&amp;EO$67&amp;"'!g1"),I187-1,)*CP187)</f>
        <v>2102</v>
      </c>
      <c r="EP187" cm="1">
        <f t="array" aca="1" ref="EP187" ca="1">IF(ISNA(J187),0,OFFSET(INDIRECT("'"&amp;EP$67&amp;"'!g1"),J187-1,)*CQ187)</f>
        <v>1</v>
      </c>
      <c r="EQ187" cm="1">
        <f t="array" aca="1" ref="EQ187" ca="1">IF(ISNA(K187),0,OFFSET(INDIRECT("'"&amp;EQ$67&amp;"'!g1"),K187-1,)*CR187)</f>
        <v>2</v>
      </c>
      <c r="ER187" cm="1">
        <f t="array" aca="1" ref="ER187" ca="1">IF(ISNA(L187),0,OFFSET(INDIRECT("'"&amp;ER$67&amp;"'!g1"),L187-1,)*CS187)</f>
        <v>6</v>
      </c>
      <c r="ES187" cm="1">
        <f t="array" aca="1" ref="ES187" ca="1">IF(ISNA(M187),0,OFFSET(INDIRECT("'"&amp;ES$67&amp;"'!g1"),M187-1,)*CT187)</f>
        <v>4</v>
      </c>
      <c r="ET187" cm="1">
        <f t="array" aca="1" ref="ET187" ca="1">IF(ISNA(N187),0,OFFSET(INDIRECT("'"&amp;ET$67&amp;"'!g1"),N187-1,)*CU187)</f>
        <v>2102</v>
      </c>
      <c r="EU187" cm="1">
        <f t="array" aca="1" ref="EU187" ca="1">IF(ISNA(O187),0,OFFSET(INDIRECT("'"&amp;EU$67&amp;"'!g1"),O187-1,)*CV187)</f>
        <v>1</v>
      </c>
      <c r="EV187" cm="1">
        <f t="array" aca="1" ref="EV187" ca="1">IF(ISNA(P187),0,OFFSET(INDIRECT("'"&amp;EV$67&amp;"'!g1"),P187-1,)*CW187)</f>
        <v>2</v>
      </c>
      <c r="EW187" cm="1">
        <f t="array" aca="1" ref="EW187" ca="1">IF(ISNA(Q187),0,OFFSET(INDIRECT("'"&amp;EW$67&amp;"'!g1"),Q187-1,)*CX187)</f>
        <v>6</v>
      </c>
      <c r="EX187" cm="1">
        <f t="array" aca="1" ref="EX187" ca="1">IF(ISNA(R187),0,OFFSET(INDIRECT("'"&amp;EX$67&amp;"'!g1"),R187-1,)*CY187)</f>
        <v>4</v>
      </c>
      <c r="EY187" cm="1">
        <f t="array" aca="1" ref="EY187" ca="1">IF(ISNA(S187),0,OFFSET(INDIRECT("'"&amp;EY$67&amp;"'!g1"),S187-1,)*CZ187)</f>
        <v>2102</v>
      </c>
      <c r="FB187" s="10" cm="1">
        <f t="array" aca="1" ref="FB187" ca="1">IF(ISNA(E187),0,OFFSET(INDIRECT("'"&amp;EK$67&amp;"'!h1"),E187-1,))</f>
        <v>1</v>
      </c>
      <c r="FC187" s="10" cm="1">
        <f t="array" aca="1" ref="FC187" ca="1">IF(ISNA(F187),0,OFFSET(INDIRECT("'"&amp;EL$67&amp;"'!h1"),F187-1,))</f>
        <v>10000</v>
      </c>
      <c r="FD187" s="10" cm="1">
        <f t="array" aca="1" ref="FD187" ca="1">IF(ISNA(G187),0,OFFSET(INDIRECT("'"&amp;EM$67&amp;"'!h1"),G187-1,))</f>
        <v>10000</v>
      </c>
      <c r="FE187" s="10" cm="1">
        <f t="array" aca="1" ref="FE187" ca="1">IF(ISNA(H187),0,OFFSET(INDIRECT("'"&amp;EN$67&amp;"'!h1"),H187-1,))</f>
        <v>10000</v>
      </c>
      <c r="FF187" s="10" cm="1">
        <f t="array" aca="1" ref="FF187" ca="1">IF(ISNA(I187),0,OFFSET(INDIRECT("'"&amp;EO$67&amp;"'!h1"),I187-1,))</f>
        <v>10000</v>
      </c>
      <c r="FG187" s="10" cm="1">
        <f t="array" aca="1" ref="FG187" ca="1">IF(ISNA(J187),0,OFFSET(INDIRECT("'"&amp;EP$67&amp;"'!h1"),J187-1,))</f>
        <v>1</v>
      </c>
      <c r="FH187" s="10" cm="1">
        <f t="array" aca="1" ref="FH187" ca="1">IF(ISNA(K187),0,OFFSET(INDIRECT("'"&amp;EQ$67&amp;"'!h1"),K187-1,))</f>
        <v>10000</v>
      </c>
      <c r="FI187" s="10" cm="1">
        <f t="array" aca="1" ref="FI187" ca="1">IF(ISNA(L187),0,OFFSET(INDIRECT("'"&amp;ER$67&amp;"'!h1"),L187-1,))</f>
        <v>10000</v>
      </c>
      <c r="FJ187" s="10" cm="1">
        <f t="array" aca="1" ref="FJ187" ca="1">IF(ISNA(M187),0,OFFSET(INDIRECT("'"&amp;ES$67&amp;"'!h1"),M187-1,))</f>
        <v>10000</v>
      </c>
      <c r="FK187" s="10" cm="1">
        <f t="array" aca="1" ref="FK187" ca="1">IF(ISNA(N187),0,OFFSET(INDIRECT("'"&amp;ET$67&amp;"'!h1"),N187-1,))</f>
        <v>10000</v>
      </c>
      <c r="FL187" s="10" cm="1">
        <f t="array" aca="1" ref="FL187" ca="1">IF(ISNA(O187),0,OFFSET(INDIRECT("'"&amp;EU$67&amp;"'!h1"),O187-1,))</f>
        <v>1</v>
      </c>
      <c r="FM187" s="10" cm="1">
        <f t="array" aca="1" ref="FM187" ca="1">IF(ISNA(P187),0,OFFSET(INDIRECT("'"&amp;EV$67&amp;"'!h1"),P187-1,))</f>
        <v>10000</v>
      </c>
      <c r="FN187" s="10" cm="1">
        <f t="array" aca="1" ref="FN187" ca="1">IF(ISNA(Q187),0,OFFSET(INDIRECT("'"&amp;EW$67&amp;"'!h1"),Q187-1,))</f>
        <v>10000</v>
      </c>
      <c r="FO187" s="10" cm="1">
        <f t="array" aca="1" ref="FO187" ca="1">IF(ISNA(R187),0,OFFSET(INDIRECT("'"&amp;EX$67&amp;"'!h1"),R187-1,))</f>
        <v>10000</v>
      </c>
      <c r="FP187" s="10" cm="1">
        <f t="array" aca="1" ref="FP187" ca="1">IF(ISNA(S187),0,OFFSET(INDIRECT("'"&amp;EY$67&amp;"'!h1"),S187-1,))</f>
        <v>10000</v>
      </c>
      <c r="FQ187" s="10"/>
      <c r="FS187">
        <f t="shared" ca="1" si="160"/>
        <v>114</v>
      </c>
      <c r="FT187" t="e">
        <f t="shared" ca="1" si="207"/>
        <v>#N/A</v>
      </c>
      <c r="FU187" t="e">
        <f t="shared" ca="1" si="208"/>
        <v>#N/A</v>
      </c>
      <c r="FV187" t="e">
        <f t="shared" ca="1" si="209"/>
        <v>#N/A</v>
      </c>
      <c r="FW187" s="4" t="e">
        <f t="shared" ca="1" si="161"/>
        <v>#N/A</v>
      </c>
      <c r="FX187" s="5" t="e">
        <f t="shared" ca="1" si="162"/>
        <v>#N/A</v>
      </c>
    </row>
    <row r="188" spans="1:180" x14ac:dyDescent="0.2">
      <c r="A188" t="str" cm="1">
        <f t="array" aca="1" ref="A188" ca="1">INDIRECT($A$67&amp;"!A"&amp;ROW(C188)+$B$65)</f>
        <v>[[115,1,25]]</v>
      </c>
      <c r="B188" cm="1">
        <f t="array" aca="1" ref="B188" ca="1">INDIRECT($A$67&amp;"!b"&amp;ROW(C188)+$B$65)</f>
        <v>115</v>
      </c>
      <c r="C188">
        <f t="shared" ca="1" si="159"/>
        <v>15</v>
      </c>
      <c r="D188">
        <f>best!D148</f>
        <v>15</v>
      </c>
      <c r="E188">
        <f t="shared" ca="1" si="215"/>
        <v>145</v>
      </c>
      <c r="F188">
        <f t="shared" ca="1" si="215"/>
        <v>145</v>
      </c>
      <c r="G188">
        <f t="shared" ca="1" si="215"/>
        <v>145</v>
      </c>
      <c r="H188">
        <f t="shared" ca="1" si="215"/>
        <v>137</v>
      </c>
      <c r="I188">
        <f t="shared" ca="1" si="215"/>
        <v>146</v>
      </c>
      <c r="J188">
        <f t="shared" ca="1" si="215"/>
        <v>145</v>
      </c>
      <c r="K188">
        <f t="shared" ca="1" si="215"/>
        <v>145</v>
      </c>
      <c r="L188">
        <f t="shared" ca="1" si="215"/>
        <v>145</v>
      </c>
      <c r="M188">
        <f t="shared" ca="1" si="215"/>
        <v>137</v>
      </c>
      <c r="N188">
        <f t="shared" ca="1" si="215"/>
        <v>146</v>
      </c>
      <c r="O188">
        <f t="shared" ca="1" si="215"/>
        <v>145</v>
      </c>
      <c r="P188">
        <f t="shared" ca="1" si="215"/>
        <v>145</v>
      </c>
      <c r="Q188">
        <f t="shared" ca="1" si="215"/>
        <v>145</v>
      </c>
      <c r="R188">
        <f t="shared" ca="1" si="215"/>
        <v>137</v>
      </c>
      <c r="S188">
        <f t="shared" ca="1" si="215"/>
        <v>146</v>
      </c>
      <c r="V188" cm="1">
        <f t="array" aca="1" ref="V188" ca="1">IF(ISNA(E188),,OFFSET(INDIRECT("'"&amp;V$67&amp;"'!d1"),E188-1,))</f>
        <v>25</v>
      </c>
      <c r="W188" cm="1">
        <f t="array" aca="1" ref="W188" ca="1">IF(ISNA(F188),,OFFSET(INDIRECT("'"&amp;W$67&amp;"'!d1"),F188-1,))</f>
        <v>25</v>
      </c>
      <c r="X188" cm="1">
        <f t="array" aca="1" ref="X188" ca="1">IF(ISNA(G188),,OFFSET(INDIRECT("'"&amp;X$67&amp;"'!d1"),G188-1,))</f>
        <v>25</v>
      </c>
      <c r="Y188" cm="1">
        <f t="array" aca="1" ref="Y188" ca="1">IF(ISNA(H188),,OFFSET(INDIRECT("'"&amp;Y$67&amp;"'!d1"),H188-1,))</f>
        <v>25</v>
      </c>
      <c r="Z188" cm="1">
        <f t="array" aca="1" ref="Z188" ca="1">IF(ISNA(I188),,OFFSET(INDIRECT("'"&amp;Z$67&amp;"'!d1"),I188-1,))</f>
        <v>25</v>
      </c>
      <c r="AA188" cm="1">
        <f t="array" aca="1" ref="AA188" ca="1">IF(ISNA(J188),,OFFSET(INDIRECT("'"&amp;AA$67&amp;"'!d1"),J188-1,))</f>
        <v>25</v>
      </c>
      <c r="AB188" cm="1">
        <f t="array" aca="1" ref="AB188" ca="1">IF(ISNA(K188),,OFFSET(INDIRECT("'"&amp;AB$67&amp;"'!d1"),K188-1,))</f>
        <v>25</v>
      </c>
      <c r="AC188" cm="1">
        <f t="array" aca="1" ref="AC188" ca="1">IF(ISNA(L188),,OFFSET(INDIRECT("'"&amp;AC$67&amp;"'!d1"),L188-1,))</f>
        <v>25</v>
      </c>
      <c r="AD188" cm="1">
        <f t="array" aca="1" ref="AD188" ca="1">IF(ISNA(M188),,OFFSET(INDIRECT("'"&amp;AD$67&amp;"'!d1"),M188-1,))</f>
        <v>25</v>
      </c>
      <c r="AE188" cm="1">
        <f t="array" aca="1" ref="AE188" ca="1">IF(ISNA(N188),,OFFSET(INDIRECT("'"&amp;AE$67&amp;"'!d1"),N188-1,))</f>
        <v>25</v>
      </c>
      <c r="AF188" cm="1">
        <f t="array" aca="1" ref="AF188" ca="1">IF(ISNA(O188),,OFFSET(INDIRECT("'"&amp;AF$67&amp;"'!d1"),O188-1,))</f>
        <v>25</v>
      </c>
      <c r="AG188" cm="1">
        <f t="array" aca="1" ref="AG188" ca="1">IF(ISNA(P188),,OFFSET(INDIRECT("'"&amp;AG$67&amp;"'!d1"),P188-1,))</f>
        <v>25</v>
      </c>
      <c r="AH188" cm="1">
        <f t="array" aca="1" ref="AH188" ca="1">IF(ISNA(Q188),,OFFSET(INDIRECT("'"&amp;AH$67&amp;"'!d1"),Q188-1,))</f>
        <v>25</v>
      </c>
      <c r="AI188" cm="1">
        <f t="array" aca="1" ref="AI188" ca="1">IF(ISNA(R188),,OFFSET(INDIRECT("'"&amp;AI$67&amp;"'!d1"),R188-1,))</f>
        <v>25</v>
      </c>
      <c r="AJ188" cm="1">
        <f t="array" aca="1" ref="AJ188" ca="1">IF(ISNA(S188),,OFFSET(INDIRECT("'"&amp;AJ$67&amp;"'!d1"),S188-1,))</f>
        <v>25</v>
      </c>
      <c r="AM188">
        <f t="shared" ca="1" si="169"/>
        <v>0</v>
      </c>
      <c r="AN188">
        <f t="shared" ca="1" si="169"/>
        <v>0</v>
      </c>
      <c r="AO188">
        <f t="shared" ca="1" si="169"/>
        <v>0</v>
      </c>
      <c r="AP188">
        <f t="shared" ca="1" si="169"/>
        <v>0</v>
      </c>
      <c r="AQ188">
        <f t="shared" ca="1" si="169"/>
        <v>0</v>
      </c>
      <c r="AR188">
        <f t="shared" ca="1" si="173"/>
        <v>0</v>
      </c>
      <c r="AS188">
        <f t="shared" ca="1" si="174"/>
        <v>0</v>
      </c>
      <c r="AT188">
        <f t="shared" ca="1" si="175"/>
        <v>0</v>
      </c>
      <c r="AU188">
        <f t="shared" ca="1" si="176"/>
        <v>0</v>
      </c>
      <c r="AV188">
        <f t="shared" ca="1" si="177"/>
        <v>0</v>
      </c>
      <c r="AW188">
        <f t="shared" ca="1" si="178"/>
        <v>0</v>
      </c>
      <c r="AX188">
        <f t="shared" ca="1" si="179"/>
        <v>0</v>
      </c>
      <c r="AY188">
        <f t="shared" ca="1" si="180"/>
        <v>0</v>
      </c>
      <c r="AZ188">
        <f t="shared" ca="1" si="181"/>
        <v>0</v>
      </c>
      <c r="BA188">
        <f t="shared" ca="1" si="182"/>
        <v>0</v>
      </c>
      <c r="BD188">
        <f t="shared" ca="1" si="211"/>
        <v>1</v>
      </c>
      <c r="BE188">
        <f t="shared" ca="1" si="211"/>
        <v>1</v>
      </c>
      <c r="BF188">
        <f t="shared" ca="1" si="211"/>
        <v>1</v>
      </c>
      <c r="BG188">
        <f t="shared" ca="1" si="211"/>
        <v>1</v>
      </c>
      <c r="BH188">
        <f t="shared" ca="1" si="211"/>
        <v>1</v>
      </c>
      <c r="BI188">
        <f t="shared" ca="1" si="213"/>
        <v>1</v>
      </c>
      <c r="BJ188">
        <f t="shared" ca="1" si="213"/>
        <v>1</v>
      </c>
      <c r="BK188">
        <f t="shared" ca="1" si="213"/>
        <v>1</v>
      </c>
      <c r="BL188">
        <f t="shared" ca="1" si="213"/>
        <v>1</v>
      </c>
      <c r="BM188">
        <f t="shared" ca="1" si="213"/>
        <v>1</v>
      </c>
      <c r="BN188">
        <f t="shared" ca="1" si="213"/>
        <v>1</v>
      </c>
      <c r="BO188">
        <f t="shared" ca="1" si="213"/>
        <v>1</v>
      </c>
      <c r="BP188">
        <f t="shared" ca="1" si="213"/>
        <v>1</v>
      </c>
      <c r="BQ188">
        <f t="shared" ca="1" si="213"/>
        <v>1</v>
      </c>
      <c r="BR188">
        <f t="shared" ca="1" si="213"/>
        <v>1</v>
      </c>
      <c r="BU188">
        <f t="shared" ca="1" si="212"/>
        <v>25</v>
      </c>
      <c r="BV188">
        <f t="shared" ca="1" si="212"/>
        <v>25</v>
      </c>
      <c r="BW188">
        <f t="shared" ca="1" si="212"/>
        <v>25</v>
      </c>
      <c r="BX188">
        <f t="shared" ca="1" si="212"/>
        <v>25</v>
      </c>
      <c r="BY188">
        <f t="shared" ca="1" si="212"/>
        <v>25</v>
      </c>
      <c r="BZ188">
        <f t="shared" ca="1" si="214"/>
        <v>25</v>
      </c>
      <c r="CA188">
        <f t="shared" ca="1" si="214"/>
        <v>25</v>
      </c>
      <c r="CB188">
        <f t="shared" ca="1" si="214"/>
        <v>25</v>
      </c>
      <c r="CC188">
        <f t="shared" ca="1" si="214"/>
        <v>25</v>
      </c>
      <c r="CD188">
        <f t="shared" ca="1" si="214"/>
        <v>25</v>
      </c>
      <c r="CE188">
        <f t="shared" ca="1" si="214"/>
        <v>25</v>
      </c>
      <c r="CF188">
        <f t="shared" ca="1" si="214"/>
        <v>25</v>
      </c>
      <c r="CG188">
        <f t="shared" ca="1" si="214"/>
        <v>25</v>
      </c>
      <c r="CH188">
        <f t="shared" ca="1" si="214"/>
        <v>25</v>
      </c>
      <c r="CI188">
        <f t="shared" ca="1" si="214"/>
        <v>25</v>
      </c>
      <c r="CL188">
        <f t="shared" ca="1" si="164"/>
        <v>0</v>
      </c>
      <c r="CM188">
        <f t="shared" ca="1" si="164"/>
        <v>0</v>
      </c>
      <c r="CN188">
        <f t="shared" ca="1" si="164"/>
        <v>0</v>
      </c>
      <c r="CO188">
        <f t="shared" ca="1" si="164"/>
        <v>0</v>
      </c>
      <c r="CP188">
        <f t="shared" ca="1" si="164"/>
        <v>0</v>
      </c>
      <c r="CQ188">
        <f t="shared" ca="1" si="165"/>
        <v>0</v>
      </c>
      <c r="CR188">
        <f t="shared" ca="1" si="166"/>
        <v>0</v>
      </c>
      <c r="CS188">
        <f t="shared" ca="1" si="167"/>
        <v>0</v>
      </c>
      <c r="CT188">
        <f t="shared" ca="1" si="167"/>
        <v>0</v>
      </c>
      <c r="CU188">
        <f t="shared" ca="1" si="167"/>
        <v>0</v>
      </c>
      <c r="CV188">
        <f t="shared" ca="1" si="170"/>
        <v>0</v>
      </c>
      <c r="CW188">
        <f t="shared" ca="1" si="171"/>
        <v>0</v>
      </c>
      <c r="CX188">
        <f t="shared" ca="1" si="172"/>
        <v>0</v>
      </c>
      <c r="CY188">
        <f t="shared" ca="1" si="172"/>
        <v>0</v>
      </c>
      <c r="CZ188">
        <f t="shared" ca="1" si="172"/>
        <v>0</v>
      </c>
      <c r="DC188" cm="1">
        <f t="array" aca="1" ref="DC188" ca="1">IF(BD188,OFFSET(INDIRECT("'"&amp;DT$67&amp;"'!f1"),E188-1,),"")</f>
        <v>3.9382045799866301</v>
      </c>
      <c r="DD188" cm="1">
        <f t="array" aca="1" ref="DD188" ca="1">IF(BE188,OFFSET(INDIRECT("'"&amp;DU$67&amp;"'!f1"),F188-1,),"")</f>
        <v>39.485786100849502</v>
      </c>
      <c r="DE188" cm="1">
        <f t="array" aca="1" ref="DE188" ca="1">IF(BF188,OFFSET(INDIRECT("'"&amp;DV$67&amp;"'!f1"),G188-1,),"")</f>
        <v>14.007214837707499</v>
      </c>
      <c r="DF188" cm="1">
        <f t="array" aca="1" ref="DF188" ca="1">IF(BG188,OFFSET(INDIRECT("'"&amp;DW$67&amp;"'!f1"),H188-1,),"")</f>
        <v>190.319149471819</v>
      </c>
      <c r="DG188" cm="1">
        <f t="array" aca="1" ref="DG188" ca="1">IF(BH188,OFFSET(INDIRECT("'"&amp;DX$67&amp;"'!f1"),I188-1,),"")</f>
        <v>13.9794293958693</v>
      </c>
      <c r="DH188" cm="1">
        <f t="array" aca="1" ref="DH188" ca="1">IF(BI188,OFFSET(INDIRECT("'"&amp;DY$67&amp;"'!f1"),J188-1,),"")</f>
        <v>3.9382045799866301</v>
      </c>
      <c r="DI188" cm="1">
        <f t="array" aca="1" ref="DI188" ca="1">IF(BJ188,OFFSET(INDIRECT("'"&amp;DZ$67&amp;"'!f1"),K188-1,),"")</f>
        <v>39.485786100849502</v>
      </c>
      <c r="DJ188" cm="1">
        <f t="array" aca="1" ref="DJ188" ca="1">IF(BK188,OFFSET(INDIRECT("'"&amp;EA$67&amp;"'!f1"),L188-1,),"")</f>
        <v>14.007214837707499</v>
      </c>
      <c r="DK188" cm="1">
        <f t="array" aca="1" ref="DK188" ca="1">IF(BL188,OFFSET(INDIRECT("'"&amp;EB$67&amp;"'!f1"),M188-1,),"")</f>
        <v>190.319149471819</v>
      </c>
      <c r="DL188" cm="1">
        <f t="array" aca="1" ref="DL188" ca="1">IF(BM188,OFFSET(INDIRECT("'"&amp;EC$67&amp;"'!f1"),N188-1,),"")</f>
        <v>13.9794293958693</v>
      </c>
      <c r="DM188" cm="1">
        <f t="array" aca="1" ref="DM188" ca="1">IF(BN188,OFFSET(INDIRECT("'"&amp;ED$67&amp;"'!f1"),O188-1,),"")</f>
        <v>3.9382045799866301</v>
      </c>
      <c r="DN188" cm="1">
        <f t="array" aca="1" ref="DN188" ca="1">IF(BO188,OFFSET(INDIRECT("'"&amp;EE$67&amp;"'!f1"),P188-1,),"")</f>
        <v>39.485786100849502</v>
      </c>
      <c r="DO188" cm="1">
        <f t="array" aca="1" ref="DO188" ca="1">IF(BP188,OFFSET(INDIRECT("'"&amp;EF$67&amp;"'!f1"),Q188-1,),"")</f>
        <v>14.007214837707499</v>
      </c>
      <c r="DP188" cm="1">
        <f t="array" aca="1" ref="DP188" ca="1">IF(BQ188,OFFSET(INDIRECT("'"&amp;EG$67&amp;"'!f1"),R188-1,),"")</f>
        <v>190.319149471819</v>
      </c>
      <c r="DQ188" cm="1">
        <f t="array" aca="1" ref="DQ188" ca="1">IF(BR188,OFFSET(INDIRECT("'"&amp;EH$67&amp;"'!f1"),S188-1,),"")</f>
        <v>13.9794293958693</v>
      </c>
      <c r="DT188" t="str" cm="1">
        <f t="array" aca="1" ref="DT188" ca="1">IF(CL188,OFFSET(INDIRECT("'"&amp;DT$67&amp;"'!f1"),E188-1,),"")</f>
        <v/>
      </c>
      <c r="DU188" t="str" cm="1">
        <f t="array" aca="1" ref="DU188" ca="1">IF(CM188,OFFSET(INDIRECT("'"&amp;DU$67&amp;"'!f1"),F188-1,),"")</f>
        <v/>
      </c>
      <c r="DV188" t="str" cm="1">
        <f t="array" aca="1" ref="DV188" ca="1">IF(CN188,OFFSET(INDIRECT("'"&amp;DV$67&amp;"'!f1"),G188-1,),"")</f>
        <v/>
      </c>
      <c r="DW188" t="str" cm="1">
        <f t="array" aca="1" ref="DW188" ca="1">IF(CO188,OFFSET(INDIRECT("'"&amp;DW$67&amp;"'!f1"),H188-1,),"")</f>
        <v/>
      </c>
      <c r="DX188" t="str" cm="1">
        <f t="array" aca="1" ref="DX188" ca="1">IF(CP188,OFFSET(INDIRECT("'"&amp;DX$67&amp;"'!f1"),I188-1,),"")</f>
        <v/>
      </c>
      <c r="DY188" t="str" cm="1">
        <f t="array" aca="1" ref="DY188" ca="1">IF(CQ188,OFFSET(INDIRECT("'"&amp;DY$67&amp;"'!f1"),J188-1,),"")</f>
        <v/>
      </c>
      <c r="DZ188" t="str" cm="1">
        <f t="array" aca="1" ref="DZ188" ca="1">IF(CR188,OFFSET(INDIRECT("'"&amp;DZ$67&amp;"'!f1"),K188-1,),"")</f>
        <v/>
      </c>
      <c r="EA188" t="str" cm="1">
        <f t="array" aca="1" ref="EA188" ca="1">IF(CS188,OFFSET(INDIRECT("'"&amp;EA$67&amp;"'!f1"),L188-1,),"")</f>
        <v/>
      </c>
      <c r="EB188" t="str" cm="1">
        <f t="array" aca="1" ref="EB188" ca="1">IF(CT188,OFFSET(INDIRECT("'"&amp;EB$67&amp;"'!f1"),M188-1,),"")</f>
        <v/>
      </c>
      <c r="EC188" t="str" cm="1">
        <f t="array" aca="1" ref="EC188" ca="1">IF(CU188,OFFSET(INDIRECT("'"&amp;EC$67&amp;"'!f1"),N188-1,),"")</f>
        <v/>
      </c>
      <c r="ED188" t="str" cm="1">
        <f t="array" aca="1" ref="ED188" ca="1">IF(CV188,OFFSET(INDIRECT("'"&amp;ED$67&amp;"'!f1"),O188-1,),"")</f>
        <v/>
      </c>
      <c r="EE188" t="str" cm="1">
        <f t="array" aca="1" ref="EE188" ca="1">IF(CW188,OFFSET(INDIRECT("'"&amp;EE$67&amp;"'!f1"),P188-1,),"")</f>
        <v/>
      </c>
      <c r="EF188" t="str" cm="1">
        <f t="array" aca="1" ref="EF188" ca="1">IF(CX188,OFFSET(INDIRECT("'"&amp;EF$67&amp;"'!f1"),Q188-1,),"")</f>
        <v/>
      </c>
      <c r="EG188" t="str" cm="1">
        <f t="array" aca="1" ref="EG188" ca="1">IF(CY188,OFFSET(INDIRECT("'"&amp;EG$67&amp;"'!f1"),R188-1,),"")</f>
        <v/>
      </c>
      <c r="EH188" t="str" cm="1">
        <f t="array" aca="1" ref="EH188" ca="1">IF(CZ188,OFFSET(INDIRECT("'"&amp;EH$67&amp;"'!f1"),S188-1,),"")</f>
        <v/>
      </c>
      <c r="EK188" cm="1">
        <f t="array" aca="1" ref="EK188" ca="1">IF(ISNA(E188),0,OFFSET(INDIRECT("'"&amp;EK$67&amp;"'!g1"),E188-1,)*CL188)</f>
        <v>0</v>
      </c>
      <c r="EL188" cm="1">
        <f t="array" aca="1" ref="EL188" ca="1">IF(ISNA(F188),0,OFFSET(INDIRECT("'"&amp;EL$67&amp;"'!g1"),F188-1,)*CM188)</f>
        <v>0</v>
      </c>
      <c r="EM188" cm="1">
        <f t="array" aca="1" ref="EM188" ca="1">IF(ISNA(G188),0,OFFSET(INDIRECT("'"&amp;EM$67&amp;"'!g1"),G188-1,)*CN188)</f>
        <v>0</v>
      </c>
      <c r="EN188" cm="1">
        <f t="array" aca="1" ref="EN188" ca="1">IF(ISNA(H188),0,OFFSET(INDIRECT("'"&amp;EN$67&amp;"'!g1"),H188-1,)*CO188)</f>
        <v>0</v>
      </c>
      <c r="EO188" cm="1">
        <f t="array" aca="1" ref="EO188" ca="1">IF(ISNA(I188),0,OFFSET(INDIRECT("'"&amp;EO$67&amp;"'!g1"),I188-1,)*CP188)</f>
        <v>0</v>
      </c>
      <c r="EP188" cm="1">
        <f t="array" aca="1" ref="EP188" ca="1">IF(ISNA(J188),0,OFFSET(INDIRECT("'"&amp;EP$67&amp;"'!g1"),J188-1,)*CQ188)</f>
        <v>0</v>
      </c>
      <c r="EQ188" cm="1">
        <f t="array" aca="1" ref="EQ188" ca="1">IF(ISNA(K188),0,OFFSET(INDIRECT("'"&amp;EQ$67&amp;"'!g1"),K188-1,)*CR188)</f>
        <v>0</v>
      </c>
      <c r="ER188" cm="1">
        <f t="array" aca="1" ref="ER188" ca="1">IF(ISNA(L188),0,OFFSET(INDIRECT("'"&amp;ER$67&amp;"'!g1"),L188-1,)*CS188)</f>
        <v>0</v>
      </c>
      <c r="ES188" cm="1">
        <f t="array" aca="1" ref="ES188" ca="1">IF(ISNA(M188),0,OFFSET(INDIRECT("'"&amp;ES$67&amp;"'!g1"),M188-1,)*CT188)</f>
        <v>0</v>
      </c>
      <c r="ET188" cm="1">
        <f t="array" aca="1" ref="ET188" ca="1">IF(ISNA(N188),0,OFFSET(INDIRECT("'"&amp;ET$67&amp;"'!g1"),N188-1,)*CU188)</f>
        <v>0</v>
      </c>
      <c r="EU188" cm="1">
        <f t="array" aca="1" ref="EU188" ca="1">IF(ISNA(O188),0,OFFSET(INDIRECT("'"&amp;EU$67&amp;"'!g1"),O188-1,)*CV188)</f>
        <v>0</v>
      </c>
      <c r="EV188" cm="1">
        <f t="array" aca="1" ref="EV188" ca="1">IF(ISNA(P188),0,OFFSET(INDIRECT("'"&amp;EV$67&amp;"'!g1"),P188-1,)*CW188)</f>
        <v>0</v>
      </c>
      <c r="EW188" cm="1">
        <f t="array" aca="1" ref="EW188" ca="1">IF(ISNA(Q188),0,OFFSET(INDIRECT("'"&amp;EW$67&amp;"'!g1"),Q188-1,)*CX188)</f>
        <v>0</v>
      </c>
      <c r="EX188" cm="1">
        <f t="array" aca="1" ref="EX188" ca="1">IF(ISNA(R188),0,OFFSET(INDIRECT("'"&amp;EX$67&amp;"'!g1"),R188-1,)*CY188)</f>
        <v>0</v>
      </c>
      <c r="EY188" cm="1">
        <f t="array" aca="1" ref="EY188" ca="1">IF(ISNA(S188),0,OFFSET(INDIRECT("'"&amp;EY$67&amp;"'!g1"),S188-1,)*CZ188)</f>
        <v>0</v>
      </c>
      <c r="FB188" s="10" cm="1">
        <f t="array" aca="1" ref="FB188" ca="1">IF(ISNA(E188),0,OFFSET(INDIRECT("'"&amp;EK$67&amp;"'!h1"),E188-1,))</f>
        <v>1</v>
      </c>
      <c r="FC188" s="10" cm="1">
        <f t="array" aca="1" ref="FC188" ca="1">IF(ISNA(F188),0,OFFSET(INDIRECT("'"&amp;EL$67&amp;"'!h1"),F188-1,))</f>
        <v>10000</v>
      </c>
      <c r="FD188" s="10" cm="1">
        <f t="array" aca="1" ref="FD188" ca="1">IF(ISNA(G188),0,OFFSET(INDIRECT("'"&amp;EM$67&amp;"'!h1"),G188-1,))</f>
        <v>10000</v>
      </c>
      <c r="FE188" s="10" cm="1">
        <f t="array" aca="1" ref="FE188" ca="1">IF(ISNA(H188),0,OFFSET(INDIRECT("'"&amp;EN$67&amp;"'!h1"),H188-1,))</f>
        <v>10000</v>
      </c>
      <c r="FF188" s="10" cm="1">
        <f t="array" aca="1" ref="FF188" ca="1">IF(ISNA(I188),0,OFFSET(INDIRECT("'"&amp;EO$67&amp;"'!h1"),I188-1,))</f>
        <v>10000</v>
      </c>
      <c r="FG188" s="10" cm="1">
        <f t="array" aca="1" ref="FG188" ca="1">IF(ISNA(J188),0,OFFSET(INDIRECT("'"&amp;EP$67&amp;"'!h1"),J188-1,))</f>
        <v>1</v>
      </c>
      <c r="FH188" s="10" cm="1">
        <f t="array" aca="1" ref="FH188" ca="1">IF(ISNA(K188),0,OFFSET(INDIRECT("'"&amp;EQ$67&amp;"'!h1"),K188-1,))</f>
        <v>10000</v>
      </c>
      <c r="FI188" s="10" cm="1">
        <f t="array" aca="1" ref="FI188" ca="1">IF(ISNA(L188),0,OFFSET(INDIRECT("'"&amp;ER$67&amp;"'!h1"),L188-1,))</f>
        <v>10000</v>
      </c>
      <c r="FJ188" s="10" cm="1">
        <f t="array" aca="1" ref="FJ188" ca="1">IF(ISNA(M188),0,OFFSET(INDIRECT("'"&amp;ES$67&amp;"'!h1"),M188-1,))</f>
        <v>10000</v>
      </c>
      <c r="FK188" s="10" cm="1">
        <f t="array" aca="1" ref="FK188" ca="1">IF(ISNA(N188),0,OFFSET(INDIRECT("'"&amp;ET$67&amp;"'!h1"),N188-1,))</f>
        <v>10000</v>
      </c>
      <c r="FL188" s="10" cm="1">
        <f t="array" aca="1" ref="FL188" ca="1">IF(ISNA(O188),0,OFFSET(INDIRECT("'"&amp;EU$67&amp;"'!h1"),O188-1,))</f>
        <v>1</v>
      </c>
      <c r="FM188" s="10" cm="1">
        <f t="array" aca="1" ref="FM188" ca="1">IF(ISNA(P188),0,OFFSET(INDIRECT("'"&amp;EV$67&amp;"'!h1"),P188-1,))</f>
        <v>10000</v>
      </c>
      <c r="FN188" s="10" cm="1">
        <f t="array" aca="1" ref="FN188" ca="1">IF(ISNA(Q188),0,OFFSET(INDIRECT("'"&amp;EW$67&amp;"'!h1"),Q188-1,))</f>
        <v>10000</v>
      </c>
      <c r="FO188" s="10" cm="1">
        <f t="array" aca="1" ref="FO188" ca="1">IF(ISNA(R188),0,OFFSET(INDIRECT("'"&amp;EX$67&amp;"'!h1"),R188-1,))</f>
        <v>10000</v>
      </c>
      <c r="FP188" s="10" cm="1">
        <f t="array" aca="1" ref="FP188" ca="1">IF(ISNA(S188),0,OFFSET(INDIRECT("'"&amp;EY$67&amp;"'!h1"),S188-1,))</f>
        <v>10000</v>
      </c>
      <c r="FQ188" s="10"/>
      <c r="FS188">
        <f t="shared" ca="1" si="160"/>
        <v>115</v>
      </c>
      <c r="FT188" t="e">
        <f t="shared" ca="1" si="207"/>
        <v>#N/A</v>
      </c>
      <c r="FU188" t="e">
        <f t="shared" ca="1" si="208"/>
        <v>#N/A</v>
      </c>
      <c r="FV188" t="e">
        <f t="shared" ca="1" si="209"/>
        <v>#N/A</v>
      </c>
      <c r="FW188" s="4" t="e">
        <f t="shared" ca="1" si="161"/>
        <v>#N/A</v>
      </c>
      <c r="FX188" s="5" t="e">
        <f t="shared" ca="1" si="162"/>
        <v>#N/A</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145"/>
  <sheetViews>
    <sheetView workbookViewId="0">
      <selection activeCell="H14" sqref="H14"/>
    </sheetView>
  </sheetViews>
  <sheetFormatPr baseColWidth="10" defaultColWidth="11" defaultRowHeight="16" x14ac:dyDescent="0.2"/>
  <sheetData>
    <row r="1" spans="1:6" x14ac:dyDescent="0.2">
      <c r="A1" t="s">
        <v>212</v>
      </c>
    </row>
    <row r="2" spans="1:6" x14ac:dyDescent="0.2">
      <c r="A2" t="s">
        <v>213</v>
      </c>
    </row>
    <row r="3" spans="1:6" x14ac:dyDescent="0.2">
      <c r="A3" t="s">
        <v>215</v>
      </c>
    </row>
    <row r="4" spans="1:6" x14ac:dyDescent="0.2">
      <c r="A4" s="21" t="s">
        <v>216</v>
      </c>
    </row>
    <row r="5" spans="1:6" x14ac:dyDescent="0.2">
      <c r="A5" s="21" t="s">
        <v>617</v>
      </c>
    </row>
    <row r="6" spans="1:6" x14ac:dyDescent="0.2">
      <c r="A6" t="s">
        <v>218</v>
      </c>
    </row>
    <row r="7" spans="1:6" x14ac:dyDescent="0.2">
      <c r="A7" t="s">
        <v>219</v>
      </c>
    </row>
    <row r="8" spans="1:6" x14ac:dyDescent="0.2">
      <c r="A8" s="21" t="s">
        <v>220</v>
      </c>
    </row>
    <row r="9" spans="1:6" x14ac:dyDescent="0.2">
      <c r="A9" t="s">
        <v>221</v>
      </c>
    </row>
    <row r="10" spans="1:6" x14ac:dyDescent="0.2">
      <c r="A10" t="s">
        <v>222</v>
      </c>
    </row>
    <row r="11" spans="1:6" x14ac:dyDescent="0.2">
      <c r="A11" t="s">
        <v>223</v>
      </c>
    </row>
    <row r="12" spans="1:6" x14ac:dyDescent="0.2">
      <c r="A12" t="s">
        <v>224</v>
      </c>
    </row>
    <row r="13" spans="1:6" x14ac:dyDescent="0.2">
      <c r="A13" t="s">
        <v>225</v>
      </c>
    </row>
    <row r="14" spans="1:6" x14ac:dyDescent="0.2">
      <c r="A14" t="s">
        <v>226</v>
      </c>
    </row>
    <row r="15" spans="1:6" x14ac:dyDescent="0.2">
      <c r="A15" t="s">
        <v>227</v>
      </c>
      <c r="F15">
        <f>SUM(E:E)</f>
        <v>38</v>
      </c>
    </row>
    <row r="16" spans="1:6" x14ac:dyDescent="0.2">
      <c r="A16" t="s">
        <v>228</v>
      </c>
    </row>
    <row r="17" spans="1:9" x14ac:dyDescent="0.2">
      <c r="A17" t="s">
        <v>229</v>
      </c>
    </row>
    <row r="18" spans="1:9" x14ac:dyDescent="0.2">
      <c r="A18" t="s">
        <v>336</v>
      </c>
    </row>
    <row r="19" spans="1:9" x14ac:dyDescent="0.2">
      <c r="A19" t="s">
        <v>231</v>
      </c>
    </row>
    <row r="20" spans="1:9" x14ac:dyDescent="0.2">
      <c r="A20" t="s">
        <v>234</v>
      </c>
    </row>
    <row r="21" spans="1:9" x14ac:dyDescent="0.2">
      <c r="A21" t="s">
        <v>235</v>
      </c>
    </row>
    <row r="22" spans="1:9" x14ac:dyDescent="0.2">
      <c r="A22" t="s">
        <v>618</v>
      </c>
    </row>
    <row r="23" spans="1:9" x14ac:dyDescent="0.2">
      <c r="A23" t="s">
        <v>87</v>
      </c>
    </row>
    <row r="24" spans="1:9" x14ac:dyDescent="0.2">
      <c r="A24" t="s">
        <v>88</v>
      </c>
      <c r="B24" t="s">
        <v>61</v>
      </c>
      <c r="C24" t="s">
        <v>89</v>
      </c>
      <c r="D24" t="s">
        <v>90</v>
      </c>
      <c r="E24" t="s">
        <v>237</v>
      </c>
      <c r="F24" t="s">
        <v>238</v>
      </c>
      <c r="G24" t="s">
        <v>58</v>
      </c>
      <c r="H24" t="s">
        <v>59</v>
      </c>
      <c r="I24" t="s">
        <v>239</v>
      </c>
    </row>
    <row r="25" spans="1:9" x14ac:dyDescent="0.2">
      <c r="A25" t="s">
        <v>91</v>
      </c>
      <c r="B25">
        <v>3</v>
      </c>
      <c r="C25">
        <v>1</v>
      </c>
      <c r="D25">
        <v>1</v>
      </c>
      <c r="E25">
        <v>0</v>
      </c>
      <c r="F25">
        <v>2.5241605937480899E-2</v>
      </c>
      <c r="G25">
        <v>1</v>
      </c>
      <c r="H25">
        <v>1</v>
      </c>
      <c r="I25" t="s">
        <v>619</v>
      </c>
    </row>
    <row r="26" spans="1:9" x14ac:dyDescent="0.2">
      <c r="A26" t="s">
        <v>92</v>
      </c>
      <c r="B26">
        <v>4</v>
      </c>
      <c r="C26">
        <v>1</v>
      </c>
      <c r="D26">
        <v>2</v>
      </c>
      <c r="E26">
        <v>0</v>
      </c>
      <c r="F26">
        <v>2.7088247239589601E-2</v>
      </c>
      <c r="G26">
        <v>1</v>
      </c>
      <c r="H26">
        <v>1</v>
      </c>
      <c r="I26" t="s">
        <v>620</v>
      </c>
    </row>
    <row r="27" spans="1:9" x14ac:dyDescent="0.2">
      <c r="A27" t="s">
        <v>93</v>
      </c>
      <c r="B27">
        <v>5</v>
      </c>
      <c r="C27">
        <v>1</v>
      </c>
      <c r="D27">
        <v>3</v>
      </c>
      <c r="E27">
        <v>0</v>
      </c>
      <c r="F27">
        <v>3.4890621900558402E-2</v>
      </c>
      <c r="G27">
        <v>1</v>
      </c>
      <c r="H27">
        <v>1</v>
      </c>
      <c r="I27" t="s">
        <v>621</v>
      </c>
    </row>
    <row r="28" spans="1:9" x14ac:dyDescent="0.2">
      <c r="A28" t="s">
        <v>94</v>
      </c>
      <c r="B28">
        <v>6</v>
      </c>
      <c r="C28">
        <v>1</v>
      </c>
      <c r="D28">
        <v>3</v>
      </c>
      <c r="E28">
        <v>0</v>
      </c>
      <c r="F28">
        <v>3.9351724088191903E-2</v>
      </c>
      <c r="G28">
        <v>1</v>
      </c>
      <c r="H28">
        <v>1</v>
      </c>
      <c r="I28" t="s">
        <v>622</v>
      </c>
    </row>
    <row r="29" spans="1:9" x14ac:dyDescent="0.2">
      <c r="A29" t="s">
        <v>95</v>
      </c>
      <c r="B29">
        <v>7</v>
      </c>
      <c r="C29">
        <v>1</v>
      </c>
      <c r="D29">
        <v>3</v>
      </c>
      <c r="E29">
        <v>0</v>
      </c>
      <c r="F29">
        <v>4.53306138515472E-2</v>
      </c>
      <c r="G29">
        <v>1</v>
      </c>
      <c r="H29">
        <v>1</v>
      </c>
      <c r="I29" t="s">
        <v>623</v>
      </c>
    </row>
    <row r="30" spans="1:9" x14ac:dyDescent="0.2">
      <c r="A30" t="s">
        <v>96</v>
      </c>
      <c r="B30">
        <v>8</v>
      </c>
      <c r="C30">
        <v>1</v>
      </c>
      <c r="D30">
        <v>3</v>
      </c>
      <c r="E30">
        <v>0</v>
      </c>
      <c r="F30">
        <v>4.7629490494727998E-2</v>
      </c>
      <c r="G30">
        <v>1</v>
      </c>
      <c r="H30">
        <v>1</v>
      </c>
      <c r="I30" t="s">
        <v>624</v>
      </c>
    </row>
    <row r="31" spans="1:9" x14ac:dyDescent="0.2">
      <c r="A31" t="s">
        <v>97</v>
      </c>
      <c r="B31">
        <v>9</v>
      </c>
      <c r="C31">
        <v>1</v>
      </c>
      <c r="D31">
        <v>3</v>
      </c>
      <c r="E31">
        <v>0</v>
      </c>
      <c r="F31">
        <v>5.4808378219604402E-2</v>
      </c>
      <c r="G31">
        <v>1</v>
      </c>
      <c r="H31">
        <v>1</v>
      </c>
      <c r="I31" t="s">
        <v>625</v>
      </c>
    </row>
    <row r="32" spans="1:9" x14ac:dyDescent="0.2">
      <c r="A32" t="s">
        <v>98</v>
      </c>
      <c r="B32">
        <v>10</v>
      </c>
      <c r="C32">
        <v>1</v>
      </c>
      <c r="D32">
        <v>4</v>
      </c>
      <c r="E32">
        <v>0</v>
      </c>
      <c r="F32">
        <v>6.7976228892803095E-2</v>
      </c>
      <c r="G32">
        <v>1</v>
      </c>
      <c r="H32">
        <v>1</v>
      </c>
      <c r="I32" t="s">
        <v>626</v>
      </c>
    </row>
    <row r="33" spans="1:9" x14ac:dyDescent="0.2">
      <c r="A33" t="s">
        <v>99</v>
      </c>
      <c r="B33">
        <v>11</v>
      </c>
      <c r="C33">
        <v>1</v>
      </c>
      <c r="D33">
        <v>5</v>
      </c>
      <c r="E33">
        <v>0</v>
      </c>
      <c r="F33">
        <v>0.119674727320671</v>
      </c>
      <c r="G33">
        <v>1</v>
      </c>
      <c r="H33">
        <v>1</v>
      </c>
      <c r="I33" t="s">
        <v>627</v>
      </c>
    </row>
    <row r="34" spans="1:9" x14ac:dyDescent="0.2">
      <c r="A34" t="s">
        <v>100</v>
      </c>
      <c r="B34">
        <v>12</v>
      </c>
      <c r="C34">
        <v>6</v>
      </c>
      <c r="D34">
        <v>3</v>
      </c>
      <c r="E34">
        <v>0</v>
      </c>
      <c r="F34">
        <v>0.12768847495317401</v>
      </c>
      <c r="G34">
        <v>1</v>
      </c>
      <c r="H34">
        <v>1</v>
      </c>
      <c r="I34" t="s">
        <v>628</v>
      </c>
    </row>
    <row r="35" spans="1:9" x14ac:dyDescent="0.2">
      <c r="A35" t="s">
        <v>101</v>
      </c>
      <c r="B35">
        <v>13</v>
      </c>
      <c r="C35">
        <v>6</v>
      </c>
      <c r="D35">
        <v>3</v>
      </c>
      <c r="E35">
        <v>0</v>
      </c>
      <c r="F35">
        <v>7.3703244328498799E-2</v>
      </c>
      <c r="G35">
        <v>1</v>
      </c>
      <c r="H35">
        <v>1</v>
      </c>
      <c r="I35" t="s">
        <v>629</v>
      </c>
    </row>
    <row r="36" spans="1:9" x14ac:dyDescent="0.2">
      <c r="A36" t="s">
        <v>102</v>
      </c>
      <c r="B36">
        <v>14</v>
      </c>
      <c r="C36">
        <v>2</v>
      </c>
      <c r="D36">
        <v>5</v>
      </c>
      <c r="E36">
        <v>0</v>
      </c>
      <c r="F36">
        <v>9.7533151507377597E-2</v>
      </c>
      <c r="G36">
        <v>1</v>
      </c>
      <c r="H36">
        <v>1</v>
      </c>
      <c r="I36" t="s">
        <v>630</v>
      </c>
    </row>
    <row r="37" spans="1:9" x14ac:dyDescent="0.2">
      <c r="A37" t="s">
        <v>103</v>
      </c>
      <c r="B37">
        <v>15</v>
      </c>
      <c r="C37">
        <v>2</v>
      </c>
      <c r="D37">
        <v>5</v>
      </c>
      <c r="E37">
        <v>0</v>
      </c>
      <c r="F37">
        <v>0.103444248437881</v>
      </c>
      <c r="G37">
        <v>1</v>
      </c>
      <c r="H37">
        <v>1</v>
      </c>
      <c r="I37" t="s">
        <v>631</v>
      </c>
    </row>
    <row r="38" spans="1:9" x14ac:dyDescent="0.2">
      <c r="A38" t="s">
        <v>104</v>
      </c>
      <c r="B38">
        <v>16</v>
      </c>
      <c r="C38">
        <v>1</v>
      </c>
      <c r="D38">
        <v>6</v>
      </c>
      <c r="E38">
        <v>0</v>
      </c>
      <c r="F38">
        <v>0.12352941185235899</v>
      </c>
      <c r="G38">
        <v>1</v>
      </c>
      <c r="H38">
        <v>1</v>
      </c>
      <c r="I38" t="s">
        <v>632</v>
      </c>
    </row>
    <row r="39" spans="1:9" x14ac:dyDescent="0.2">
      <c r="A39" t="s">
        <v>105</v>
      </c>
      <c r="B39">
        <v>17</v>
      </c>
      <c r="C39">
        <v>3</v>
      </c>
      <c r="D39">
        <v>5</v>
      </c>
      <c r="E39">
        <v>0</v>
      </c>
      <c r="F39">
        <v>0.200327739119529</v>
      </c>
      <c r="G39">
        <v>1</v>
      </c>
      <c r="H39">
        <v>1</v>
      </c>
      <c r="I39" t="s">
        <v>633</v>
      </c>
    </row>
    <row r="40" spans="1:9" x14ac:dyDescent="0.2">
      <c r="A40" t="s">
        <v>106</v>
      </c>
      <c r="B40">
        <v>18</v>
      </c>
      <c r="C40">
        <v>5</v>
      </c>
      <c r="D40">
        <v>5</v>
      </c>
      <c r="E40">
        <v>0</v>
      </c>
      <c r="F40">
        <v>0.19865193217992699</v>
      </c>
      <c r="G40">
        <v>1</v>
      </c>
      <c r="H40">
        <v>1</v>
      </c>
      <c r="I40" t="s">
        <v>634</v>
      </c>
    </row>
    <row r="41" spans="1:9" x14ac:dyDescent="0.2">
      <c r="A41" t="s">
        <v>107</v>
      </c>
      <c r="B41">
        <v>19</v>
      </c>
      <c r="C41">
        <v>5</v>
      </c>
      <c r="D41">
        <v>5</v>
      </c>
      <c r="E41">
        <v>0</v>
      </c>
      <c r="F41">
        <v>0.14818582683801601</v>
      </c>
      <c r="G41">
        <v>1</v>
      </c>
      <c r="H41">
        <v>1</v>
      </c>
      <c r="I41" t="s">
        <v>635</v>
      </c>
    </row>
    <row r="42" spans="1:9" x14ac:dyDescent="0.2">
      <c r="A42" t="s">
        <v>108</v>
      </c>
      <c r="B42">
        <v>20</v>
      </c>
      <c r="C42">
        <v>3</v>
      </c>
      <c r="D42">
        <v>6</v>
      </c>
      <c r="E42">
        <v>0</v>
      </c>
      <c r="F42">
        <v>0.20079553127288799</v>
      </c>
      <c r="G42">
        <v>1</v>
      </c>
      <c r="H42">
        <v>1</v>
      </c>
      <c r="I42" t="s">
        <v>636</v>
      </c>
    </row>
    <row r="43" spans="1:9" x14ac:dyDescent="0.2">
      <c r="A43" t="s">
        <v>109</v>
      </c>
      <c r="B43">
        <v>21</v>
      </c>
      <c r="C43">
        <v>3</v>
      </c>
      <c r="D43">
        <v>6</v>
      </c>
      <c r="E43">
        <v>0</v>
      </c>
      <c r="F43">
        <v>0.20135442167520501</v>
      </c>
      <c r="G43">
        <v>1</v>
      </c>
      <c r="H43">
        <v>1</v>
      </c>
      <c r="I43" t="s">
        <v>637</v>
      </c>
    </row>
    <row r="44" spans="1:9" x14ac:dyDescent="0.2">
      <c r="A44" t="s">
        <v>110</v>
      </c>
      <c r="B44">
        <v>22</v>
      </c>
      <c r="C44">
        <v>7</v>
      </c>
      <c r="D44">
        <v>5</v>
      </c>
      <c r="E44">
        <v>0</v>
      </c>
      <c r="F44">
        <v>0.21097819507122001</v>
      </c>
      <c r="G44">
        <v>1</v>
      </c>
      <c r="H44">
        <v>1</v>
      </c>
      <c r="I44" t="s">
        <v>638</v>
      </c>
    </row>
    <row r="45" spans="1:9" x14ac:dyDescent="0.2">
      <c r="A45" t="s">
        <v>111</v>
      </c>
      <c r="B45">
        <v>23</v>
      </c>
      <c r="C45">
        <v>2</v>
      </c>
      <c r="D45">
        <v>7</v>
      </c>
      <c r="E45">
        <v>0</v>
      </c>
      <c r="F45">
        <v>0.20998214185237801</v>
      </c>
      <c r="G45">
        <v>1</v>
      </c>
      <c r="H45">
        <v>1</v>
      </c>
      <c r="I45" t="s">
        <v>639</v>
      </c>
    </row>
    <row r="46" spans="1:9" x14ac:dyDescent="0.2">
      <c r="A46" t="s">
        <v>112</v>
      </c>
      <c r="B46">
        <v>24</v>
      </c>
      <c r="C46">
        <v>8</v>
      </c>
      <c r="D46">
        <v>5</v>
      </c>
      <c r="E46">
        <v>0</v>
      </c>
      <c r="F46">
        <v>0.232573822140693</v>
      </c>
      <c r="G46">
        <v>1</v>
      </c>
      <c r="H46">
        <v>1</v>
      </c>
      <c r="I46" t="s">
        <v>640</v>
      </c>
    </row>
    <row r="47" spans="1:9" x14ac:dyDescent="0.2">
      <c r="A47" t="s">
        <v>113</v>
      </c>
      <c r="B47">
        <v>25</v>
      </c>
      <c r="C47">
        <v>8</v>
      </c>
      <c r="D47">
        <v>5</v>
      </c>
      <c r="E47">
        <v>0</v>
      </c>
      <c r="F47">
        <v>0.27225341647863299</v>
      </c>
      <c r="G47">
        <v>1</v>
      </c>
      <c r="H47">
        <v>1</v>
      </c>
      <c r="I47" t="s">
        <v>641</v>
      </c>
    </row>
    <row r="48" spans="1:9" x14ac:dyDescent="0.2">
      <c r="A48" t="s">
        <v>114</v>
      </c>
      <c r="B48">
        <v>26</v>
      </c>
      <c r="C48">
        <v>6</v>
      </c>
      <c r="D48">
        <v>6</v>
      </c>
      <c r="E48">
        <v>0</v>
      </c>
      <c r="F48">
        <v>0.23578342795372001</v>
      </c>
      <c r="G48">
        <v>1</v>
      </c>
      <c r="H48">
        <v>1</v>
      </c>
      <c r="I48" t="s">
        <v>642</v>
      </c>
    </row>
    <row r="49" spans="1:9" x14ac:dyDescent="0.2">
      <c r="A49" t="s">
        <v>115</v>
      </c>
      <c r="B49">
        <v>27</v>
      </c>
      <c r="C49">
        <v>6</v>
      </c>
      <c r="D49">
        <v>6</v>
      </c>
      <c r="E49">
        <v>0</v>
      </c>
      <c r="F49">
        <v>0.25896113365888501</v>
      </c>
      <c r="G49">
        <v>1</v>
      </c>
      <c r="H49">
        <v>1</v>
      </c>
      <c r="I49" t="s">
        <v>643</v>
      </c>
    </row>
    <row r="50" spans="1:9" x14ac:dyDescent="0.2">
      <c r="A50" t="s">
        <v>116</v>
      </c>
      <c r="B50">
        <v>28</v>
      </c>
      <c r="C50">
        <v>6</v>
      </c>
      <c r="D50">
        <v>6</v>
      </c>
      <c r="E50">
        <v>0</v>
      </c>
      <c r="F50">
        <v>0.260260179638862</v>
      </c>
      <c r="G50">
        <v>1</v>
      </c>
      <c r="H50">
        <v>1</v>
      </c>
      <c r="I50" t="s">
        <v>644</v>
      </c>
    </row>
    <row r="51" spans="1:9" x14ac:dyDescent="0.2">
      <c r="A51" t="s">
        <v>117</v>
      </c>
      <c r="B51">
        <v>29</v>
      </c>
      <c r="C51">
        <v>6</v>
      </c>
      <c r="D51">
        <v>7</v>
      </c>
      <c r="E51">
        <v>0</v>
      </c>
      <c r="F51">
        <v>0.29008789360523202</v>
      </c>
      <c r="G51">
        <v>1</v>
      </c>
      <c r="H51">
        <v>1</v>
      </c>
      <c r="I51" t="s">
        <v>645</v>
      </c>
    </row>
    <row r="52" spans="1:9" x14ac:dyDescent="0.2">
      <c r="A52" t="s">
        <v>118</v>
      </c>
      <c r="B52">
        <v>30</v>
      </c>
      <c r="C52">
        <v>9</v>
      </c>
      <c r="D52">
        <v>6</v>
      </c>
      <c r="E52">
        <v>0</v>
      </c>
      <c r="F52">
        <v>0.27989032119512502</v>
      </c>
      <c r="G52">
        <v>1</v>
      </c>
      <c r="H52">
        <v>1</v>
      </c>
      <c r="I52" t="s">
        <v>646</v>
      </c>
    </row>
    <row r="53" spans="1:9" x14ac:dyDescent="0.2">
      <c r="A53" t="s">
        <v>119</v>
      </c>
      <c r="B53">
        <v>31</v>
      </c>
      <c r="C53">
        <v>9</v>
      </c>
      <c r="D53">
        <v>6</v>
      </c>
      <c r="E53">
        <v>0</v>
      </c>
      <c r="F53">
        <v>0.29652316123247102</v>
      </c>
      <c r="G53">
        <v>1</v>
      </c>
      <c r="H53">
        <v>1</v>
      </c>
      <c r="I53" t="s">
        <v>647</v>
      </c>
    </row>
    <row r="54" spans="1:9" x14ac:dyDescent="0.2">
      <c r="A54" t="s">
        <v>120</v>
      </c>
      <c r="B54">
        <v>32</v>
      </c>
      <c r="C54">
        <v>5</v>
      </c>
      <c r="D54">
        <v>8</v>
      </c>
      <c r="E54">
        <v>0</v>
      </c>
      <c r="F54">
        <v>0.34412472695112201</v>
      </c>
      <c r="G54">
        <v>1</v>
      </c>
      <c r="H54">
        <v>1</v>
      </c>
      <c r="I54" t="s">
        <v>648</v>
      </c>
    </row>
    <row r="55" spans="1:9" x14ac:dyDescent="0.2">
      <c r="A55" t="s">
        <v>121</v>
      </c>
      <c r="B55">
        <v>33</v>
      </c>
      <c r="C55">
        <v>7</v>
      </c>
      <c r="D55">
        <v>8</v>
      </c>
      <c r="E55">
        <v>0</v>
      </c>
      <c r="F55">
        <v>0.36630909889936403</v>
      </c>
      <c r="G55">
        <v>1</v>
      </c>
      <c r="H55">
        <v>1</v>
      </c>
      <c r="I55" t="s">
        <v>649</v>
      </c>
    </row>
    <row r="56" spans="1:9" x14ac:dyDescent="0.2">
      <c r="A56" t="s">
        <v>122</v>
      </c>
      <c r="B56">
        <v>34</v>
      </c>
      <c r="C56">
        <v>17</v>
      </c>
      <c r="D56">
        <v>5</v>
      </c>
      <c r="E56">
        <v>0</v>
      </c>
      <c r="F56">
        <v>0.28345240652561099</v>
      </c>
      <c r="G56">
        <v>1</v>
      </c>
      <c r="H56">
        <v>1</v>
      </c>
      <c r="I56" t="s">
        <v>650</v>
      </c>
    </row>
    <row r="57" spans="1:9" x14ac:dyDescent="0.2">
      <c r="A57" t="s">
        <v>123</v>
      </c>
      <c r="B57">
        <v>35</v>
      </c>
      <c r="C57">
        <v>4</v>
      </c>
      <c r="D57">
        <v>9</v>
      </c>
      <c r="E57">
        <v>0</v>
      </c>
      <c r="F57">
        <v>0.41739568859338699</v>
      </c>
      <c r="G57">
        <v>1</v>
      </c>
      <c r="H57">
        <v>1</v>
      </c>
      <c r="I57" t="s">
        <v>651</v>
      </c>
    </row>
    <row r="58" spans="1:9" x14ac:dyDescent="0.2">
      <c r="A58" t="s">
        <v>124</v>
      </c>
      <c r="B58">
        <v>36</v>
      </c>
      <c r="C58">
        <v>4</v>
      </c>
      <c r="D58">
        <v>9</v>
      </c>
      <c r="E58">
        <v>0</v>
      </c>
      <c r="F58">
        <v>0.436180919408798</v>
      </c>
      <c r="G58">
        <v>1</v>
      </c>
      <c r="H58">
        <v>1</v>
      </c>
      <c r="I58" t="s">
        <v>652</v>
      </c>
    </row>
    <row r="59" spans="1:9" x14ac:dyDescent="0.2">
      <c r="A59" t="s">
        <v>125</v>
      </c>
      <c r="B59">
        <v>37</v>
      </c>
      <c r="C59">
        <v>4</v>
      </c>
      <c r="D59">
        <v>9</v>
      </c>
      <c r="E59">
        <v>0</v>
      </c>
      <c r="F59">
        <v>0.47672745585441501</v>
      </c>
      <c r="G59">
        <v>1</v>
      </c>
      <c r="H59">
        <v>1</v>
      </c>
      <c r="I59" t="s">
        <v>653</v>
      </c>
    </row>
    <row r="60" spans="1:9" x14ac:dyDescent="0.2">
      <c r="A60" t="s">
        <v>126</v>
      </c>
      <c r="B60">
        <v>38</v>
      </c>
      <c r="C60">
        <v>4</v>
      </c>
      <c r="D60">
        <v>9</v>
      </c>
      <c r="E60">
        <v>0</v>
      </c>
      <c r="F60">
        <v>0.51902917027473405</v>
      </c>
      <c r="G60">
        <v>1</v>
      </c>
      <c r="H60">
        <v>1</v>
      </c>
      <c r="I60" t="s">
        <v>654</v>
      </c>
    </row>
    <row r="61" spans="1:9" x14ac:dyDescent="0.2">
      <c r="A61" t="s">
        <v>127</v>
      </c>
      <c r="B61">
        <v>39</v>
      </c>
      <c r="C61">
        <v>4</v>
      </c>
      <c r="D61">
        <v>9</v>
      </c>
      <c r="E61">
        <v>0</v>
      </c>
      <c r="F61">
        <v>0.49450076371431301</v>
      </c>
      <c r="G61">
        <v>1</v>
      </c>
      <c r="H61">
        <v>1</v>
      </c>
      <c r="I61" t="s">
        <v>655</v>
      </c>
    </row>
    <row r="62" spans="1:9" x14ac:dyDescent="0.2">
      <c r="A62" t="s">
        <v>128</v>
      </c>
      <c r="B62">
        <v>40</v>
      </c>
      <c r="C62">
        <v>5</v>
      </c>
      <c r="D62">
        <v>9</v>
      </c>
      <c r="E62">
        <v>0</v>
      </c>
      <c r="F62">
        <v>0.515515476465225</v>
      </c>
      <c r="G62">
        <v>1</v>
      </c>
      <c r="H62">
        <v>1</v>
      </c>
      <c r="I62" t="s">
        <v>656</v>
      </c>
    </row>
    <row r="63" spans="1:9" x14ac:dyDescent="0.2">
      <c r="A63" t="s">
        <v>129</v>
      </c>
      <c r="B63">
        <v>41</v>
      </c>
      <c r="C63">
        <v>2</v>
      </c>
      <c r="D63">
        <v>11</v>
      </c>
      <c r="E63">
        <v>0</v>
      </c>
      <c r="F63">
        <v>0.67765320092439596</v>
      </c>
      <c r="G63">
        <v>1</v>
      </c>
      <c r="H63">
        <v>1</v>
      </c>
      <c r="I63" t="s">
        <v>657</v>
      </c>
    </row>
    <row r="64" spans="1:9" x14ac:dyDescent="0.2">
      <c r="A64" t="s">
        <v>130</v>
      </c>
      <c r="B64">
        <v>42</v>
      </c>
      <c r="C64">
        <v>5</v>
      </c>
      <c r="D64">
        <v>9</v>
      </c>
      <c r="E64">
        <v>0</v>
      </c>
      <c r="F64">
        <v>0.61043574661016398</v>
      </c>
      <c r="G64">
        <v>1</v>
      </c>
      <c r="H64">
        <v>1</v>
      </c>
      <c r="I64" t="s">
        <v>658</v>
      </c>
    </row>
    <row r="65" spans="1:9" x14ac:dyDescent="0.2">
      <c r="A65" t="s">
        <v>131</v>
      </c>
      <c r="B65">
        <v>43</v>
      </c>
      <c r="C65">
        <v>6</v>
      </c>
      <c r="D65">
        <v>9</v>
      </c>
      <c r="E65">
        <v>0</v>
      </c>
      <c r="F65">
        <v>0.72634021192789</v>
      </c>
      <c r="G65">
        <v>1</v>
      </c>
      <c r="H65">
        <v>1</v>
      </c>
      <c r="I65" t="s">
        <v>659</v>
      </c>
    </row>
    <row r="66" spans="1:9" x14ac:dyDescent="0.2">
      <c r="A66" t="s">
        <v>132</v>
      </c>
      <c r="B66">
        <v>44</v>
      </c>
      <c r="C66">
        <v>6</v>
      </c>
      <c r="D66">
        <v>9</v>
      </c>
      <c r="E66">
        <v>0</v>
      </c>
      <c r="F66">
        <v>0.71133577078580801</v>
      </c>
      <c r="G66">
        <v>1</v>
      </c>
      <c r="H66">
        <v>1</v>
      </c>
      <c r="I66" t="s">
        <v>660</v>
      </c>
    </row>
    <row r="67" spans="1:9" x14ac:dyDescent="0.2">
      <c r="A67" t="s">
        <v>133</v>
      </c>
      <c r="B67">
        <v>45</v>
      </c>
      <c r="C67">
        <v>6</v>
      </c>
      <c r="D67">
        <v>9</v>
      </c>
      <c r="E67">
        <v>0</v>
      </c>
      <c r="F67">
        <v>0.72267453372478396</v>
      </c>
      <c r="G67">
        <v>1</v>
      </c>
      <c r="H67">
        <v>1</v>
      </c>
      <c r="I67" t="s">
        <v>661</v>
      </c>
    </row>
    <row r="68" spans="1:9" x14ac:dyDescent="0.2">
      <c r="A68" t="s">
        <v>134</v>
      </c>
      <c r="B68">
        <v>46</v>
      </c>
      <c r="C68">
        <v>7</v>
      </c>
      <c r="D68">
        <v>9</v>
      </c>
      <c r="E68">
        <v>0</v>
      </c>
      <c r="F68">
        <v>0.78329722583293904</v>
      </c>
      <c r="G68">
        <v>1</v>
      </c>
      <c r="H68">
        <v>1</v>
      </c>
      <c r="I68" t="s">
        <v>662</v>
      </c>
    </row>
    <row r="69" spans="1:9" x14ac:dyDescent="0.2">
      <c r="A69" t="s">
        <v>135</v>
      </c>
      <c r="B69">
        <v>47</v>
      </c>
      <c r="C69">
        <v>8</v>
      </c>
      <c r="D69">
        <v>9</v>
      </c>
      <c r="E69">
        <v>0</v>
      </c>
      <c r="F69">
        <v>0.74981907010078397</v>
      </c>
      <c r="G69">
        <v>1</v>
      </c>
      <c r="H69">
        <v>1</v>
      </c>
      <c r="I69" t="s">
        <v>663</v>
      </c>
    </row>
    <row r="70" spans="1:9" x14ac:dyDescent="0.2">
      <c r="A70" t="s">
        <v>136</v>
      </c>
      <c r="B70">
        <v>48</v>
      </c>
      <c r="C70">
        <v>5</v>
      </c>
      <c r="D70">
        <v>10</v>
      </c>
      <c r="E70">
        <v>0</v>
      </c>
      <c r="F70">
        <v>0.87856097519397702</v>
      </c>
      <c r="G70">
        <v>1</v>
      </c>
      <c r="H70">
        <v>1</v>
      </c>
      <c r="I70" t="s">
        <v>664</v>
      </c>
    </row>
    <row r="71" spans="1:9" x14ac:dyDescent="0.2">
      <c r="A71" t="s">
        <v>137</v>
      </c>
      <c r="B71">
        <v>49</v>
      </c>
      <c r="C71">
        <v>17</v>
      </c>
      <c r="D71">
        <v>7</v>
      </c>
      <c r="E71">
        <v>0</v>
      </c>
      <c r="F71">
        <v>0.86676245927810602</v>
      </c>
      <c r="G71">
        <v>1</v>
      </c>
      <c r="H71">
        <v>1</v>
      </c>
      <c r="I71" t="s">
        <v>665</v>
      </c>
    </row>
    <row r="72" spans="1:9" x14ac:dyDescent="0.2">
      <c r="A72" t="s">
        <v>138</v>
      </c>
      <c r="B72">
        <v>50</v>
      </c>
      <c r="C72">
        <v>13</v>
      </c>
      <c r="D72">
        <v>8</v>
      </c>
      <c r="E72">
        <v>0</v>
      </c>
      <c r="F72">
        <v>0.82558018714189496</v>
      </c>
      <c r="G72">
        <v>1</v>
      </c>
      <c r="H72">
        <v>1</v>
      </c>
      <c r="I72" t="s">
        <v>666</v>
      </c>
    </row>
    <row r="73" spans="1:9" x14ac:dyDescent="0.2">
      <c r="A73" t="s">
        <v>139</v>
      </c>
      <c r="B73">
        <v>51</v>
      </c>
      <c r="C73">
        <v>12</v>
      </c>
      <c r="D73">
        <v>9</v>
      </c>
      <c r="E73">
        <v>0</v>
      </c>
      <c r="F73">
        <v>0.90936492383480005</v>
      </c>
      <c r="G73">
        <v>1</v>
      </c>
      <c r="H73">
        <v>1</v>
      </c>
      <c r="I73" t="s">
        <v>667</v>
      </c>
    </row>
    <row r="74" spans="1:9" x14ac:dyDescent="0.2">
      <c r="A74" t="s">
        <v>140</v>
      </c>
      <c r="B74">
        <v>52</v>
      </c>
      <c r="C74">
        <v>10</v>
      </c>
      <c r="D74">
        <v>11</v>
      </c>
      <c r="E74">
        <v>1</v>
      </c>
      <c r="F74">
        <v>0.98837128281593301</v>
      </c>
      <c r="G74">
        <v>1</v>
      </c>
      <c r="H74">
        <v>1</v>
      </c>
      <c r="I74" t="s">
        <v>668</v>
      </c>
    </row>
    <row r="75" spans="1:9" x14ac:dyDescent="0.2">
      <c r="A75" t="s">
        <v>141</v>
      </c>
      <c r="B75">
        <v>53</v>
      </c>
      <c r="C75">
        <v>6</v>
      </c>
      <c r="D75">
        <v>11</v>
      </c>
      <c r="E75">
        <v>0</v>
      </c>
      <c r="F75">
        <v>0.98128529638051898</v>
      </c>
      <c r="G75">
        <v>1</v>
      </c>
      <c r="H75">
        <v>1</v>
      </c>
      <c r="I75" t="s">
        <v>669</v>
      </c>
    </row>
    <row r="76" spans="1:9" x14ac:dyDescent="0.2">
      <c r="A76" t="s">
        <v>142</v>
      </c>
      <c r="B76">
        <v>54</v>
      </c>
      <c r="C76">
        <v>12</v>
      </c>
      <c r="D76">
        <v>10</v>
      </c>
      <c r="E76">
        <v>0</v>
      </c>
      <c r="F76">
        <v>0.981221042573452</v>
      </c>
      <c r="G76">
        <v>1</v>
      </c>
      <c r="H76">
        <v>1</v>
      </c>
      <c r="I76" t="s">
        <v>670</v>
      </c>
    </row>
    <row r="77" spans="1:9" x14ac:dyDescent="0.2">
      <c r="A77" t="s">
        <v>143</v>
      </c>
      <c r="B77">
        <v>55</v>
      </c>
      <c r="C77">
        <v>5</v>
      </c>
      <c r="D77">
        <v>12</v>
      </c>
      <c r="E77">
        <v>0</v>
      </c>
      <c r="F77">
        <v>1.05547931790351</v>
      </c>
      <c r="G77">
        <v>1</v>
      </c>
      <c r="H77">
        <v>1</v>
      </c>
      <c r="I77" t="s">
        <v>671</v>
      </c>
    </row>
    <row r="78" spans="1:9" x14ac:dyDescent="0.2">
      <c r="A78" t="s">
        <v>144</v>
      </c>
      <c r="B78">
        <v>56</v>
      </c>
      <c r="C78">
        <v>5</v>
      </c>
      <c r="D78">
        <v>12</v>
      </c>
      <c r="E78">
        <v>0</v>
      </c>
      <c r="F78">
        <v>1.0906687900423999</v>
      </c>
      <c r="G78">
        <v>1</v>
      </c>
      <c r="H78">
        <v>1</v>
      </c>
      <c r="I78" t="s">
        <v>672</v>
      </c>
    </row>
    <row r="79" spans="1:9" x14ac:dyDescent="0.2">
      <c r="A79" t="s">
        <v>145</v>
      </c>
      <c r="B79">
        <v>57</v>
      </c>
      <c r="C79">
        <v>4</v>
      </c>
      <c r="D79">
        <v>13</v>
      </c>
      <c r="E79">
        <v>0</v>
      </c>
      <c r="F79">
        <v>1.1229429244995099</v>
      </c>
      <c r="G79">
        <v>1</v>
      </c>
      <c r="H79">
        <v>1</v>
      </c>
      <c r="I79" t="s">
        <v>673</v>
      </c>
    </row>
    <row r="80" spans="1:9" x14ac:dyDescent="0.2">
      <c r="A80" t="s">
        <v>146</v>
      </c>
      <c r="B80">
        <v>58</v>
      </c>
      <c r="C80">
        <v>12</v>
      </c>
      <c r="D80">
        <v>10</v>
      </c>
      <c r="E80">
        <v>0</v>
      </c>
      <c r="F80">
        <v>1.15456905215978</v>
      </c>
      <c r="G80">
        <v>1</v>
      </c>
      <c r="H80">
        <v>1</v>
      </c>
      <c r="I80" t="s">
        <v>674</v>
      </c>
    </row>
    <row r="81" spans="1:9" x14ac:dyDescent="0.2">
      <c r="A81" t="s">
        <v>147</v>
      </c>
      <c r="B81">
        <v>59</v>
      </c>
      <c r="C81">
        <v>12</v>
      </c>
      <c r="D81">
        <v>10</v>
      </c>
      <c r="E81">
        <v>0</v>
      </c>
      <c r="F81">
        <v>1.1710591465234701</v>
      </c>
      <c r="G81">
        <v>1</v>
      </c>
      <c r="H81">
        <v>1</v>
      </c>
      <c r="I81" t="s">
        <v>675</v>
      </c>
    </row>
    <row r="82" spans="1:9" x14ac:dyDescent="0.2">
      <c r="A82" t="s">
        <v>148</v>
      </c>
      <c r="B82">
        <v>60</v>
      </c>
      <c r="C82">
        <v>10</v>
      </c>
      <c r="D82">
        <v>11</v>
      </c>
      <c r="E82">
        <v>0</v>
      </c>
      <c r="F82">
        <v>1.22883440554142</v>
      </c>
      <c r="G82">
        <v>1</v>
      </c>
      <c r="H82">
        <v>1</v>
      </c>
      <c r="I82" t="s">
        <v>676</v>
      </c>
    </row>
    <row r="83" spans="1:9" x14ac:dyDescent="0.2">
      <c r="A83" t="s">
        <v>149</v>
      </c>
      <c r="B83">
        <v>61</v>
      </c>
      <c r="C83">
        <v>10</v>
      </c>
      <c r="D83">
        <v>11</v>
      </c>
      <c r="E83">
        <v>0</v>
      </c>
      <c r="F83">
        <v>1.2642177194356901</v>
      </c>
      <c r="G83">
        <v>1</v>
      </c>
      <c r="H83">
        <v>1</v>
      </c>
      <c r="I83" t="s">
        <v>677</v>
      </c>
    </row>
    <row r="84" spans="1:9" x14ac:dyDescent="0.2">
      <c r="A84" t="s">
        <v>150</v>
      </c>
      <c r="B84">
        <v>62</v>
      </c>
      <c r="C84">
        <v>16</v>
      </c>
      <c r="D84">
        <v>10</v>
      </c>
      <c r="E84">
        <v>0</v>
      </c>
      <c r="F84">
        <v>1.25297647714614</v>
      </c>
      <c r="G84">
        <v>1</v>
      </c>
      <c r="H84">
        <v>1</v>
      </c>
      <c r="I84" t="s">
        <v>678</v>
      </c>
    </row>
    <row r="85" spans="1:9" x14ac:dyDescent="0.2">
      <c r="A85" t="s">
        <v>151</v>
      </c>
      <c r="B85">
        <v>63</v>
      </c>
      <c r="C85">
        <v>8</v>
      </c>
      <c r="D85">
        <v>13</v>
      </c>
      <c r="E85">
        <v>0</v>
      </c>
      <c r="F85">
        <v>1.3198926523327801</v>
      </c>
      <c r="G85">
        <v>1</v>
      </c>
      <c r="H85">
        <v>1</v>
      </c>
      <c r="I85" t="s">
        <v>679</v>
      </c>
    </row>
    <row r="86" spans="1:9" x14ac:dyDescent="0.2">
      <c r="A86" t="s">
        <v>152</v>
      </c>
      <c r="B86">
        <v>64</v>
      </c>
      <c r="C86">
        <v>13</v>
      </c>
      <c r="D86">
        <v>12</v>
      </c>
      <c r="E86">
        <v>0</v>
      </c>
      <c r="F86">
        <v>1.4010876193642601</v>
      </c>
      <c r="G86">
        <v>1</v>
      </c>
      <c r="H86">
        <v>1</v>
      </c>
      <c r="I86" t="s">
        <v>680</v>
      </c>
    </row>
    <row r="87" spans="1:9" x14ac:dyDescent="0.2">
      <c r="A87" t="s">
        <v>153</v>
      </c>
      <c r="B87">
        <v>65</v>
      </c>
      <c r="C87">
        <v>5</v>
      </c>
      <c r="D87">
        <v>14</v>
      </c>
      <c r="E87">
        <v>0</v>
      </c>
      <c r="F87">
        <v>1.51125574856996</v>
      </c>
      <c r="G87">
        <v>1</v>
      </c>
      <c r="H87">
        <v>1</v>
      </c>
      <c r="I87" t="s">
        <v>681</v>
      </c>
    </row>
    <row r="88" spans="1:9" x14ac:dyDescent="0.2">
      <c r="A88" t="s">
        <v>154</v>
      </c>
      <c r="B88">
        <v>66</v>
      </c>
      <c r="C88">
        <v>5</v>
      </c>
      <c r="D88">
        <v>14</v>
      </c>
      <c r="E88">
        <v>0</v>
      </c>
      <c r="F88">
        <v>1.47782493382692</v>
      </c>
      <c r="G88">
        <v>1</v>
      </c>
      <c r="H88">
        <v>1</v>
      </c>
      <c r="I88" t="s">
        <v>682</v>
      </c>
    </row>
    <row r="89" spans="1:9" x14ac:dyDescent="0.2">
      <c r="A89" t="s">
        <v>155</v>
      </c>
      <c r="B89">
        <v>67</v>
      </c>
      <c r="C89">
        <v>5</v>
      </c>
      <c r="D89">
        <v>14</v>
      </c>
      <c r="E89">
        <v>0</v>
      </c>
      <c r="F89">
        <v>1.51250042766332</v>
      </c>
      <c r="G89">
        <v>1</v>
      </c>
      <c r="H89">
        <v>1</v>
      </c>
      <c r="I89" t="s">
        <v>683</v>
      </c>
    </row>
    <row r="90" spans="1:9" x14ac:dyDescent="0.2">
      <c r="A90" t="s">
        <v>156</v>
      </c>
      <c r="B90">
        <v>68</v>
      </c>
      <c r="C90">
        <v>5</v>
      </c>
      <c r="D90">
        <v>14</v>
      </c>
      <c r="E90">
        <v>0</v>
      </c>
      <c r="F90">
        <v>1.5422827973961799</v>
      </c>
      <c r="G90">
        <v>1</v>
      </c>
      <c r="H90">
        <v>1</v>
      </c>
      <c r="I90" t="s">
        <v>684</v>
      </c>
    </row>
    <row r="91" spans="1:9" x14ac:dyDescent="0.2">
      <c r="A91" t="s">
        <v>157</v>
      </c>
      <c r="B91">
        <v>69</v>
      </c>
      <c r="C91">
        <v>5</v>
      </c>
      <c r="D91">
        <v>14</v>
      </c>
      <c r="E91">
        <v>0</v>
      </c>
      <c r="F91">
        <v>1.57719361782073</v>
      </c>
      <c r="G91">
        <v>1</v>
      </c>
      <c r="H91">
        <v>1</v>
      </c>
      <c r="I91" t="s">
        <v>685</v>
      </c>
    </row>
    <row r="92" spans="1:9" x14ac:dyDescent="0.2">
      <c r="A92" t="s">
        <v>158</v>
      </c>
      <c r="B92">
        <v>70</v>
      </c>
      <c r="C92">
        <v>5</v>
      </c>
      <c r="D92">
        <v>14</v>
      </c>
      <c r="E92">
        <v>0</v>
      </c>
      <c r="F92">
        <v>1.6005837917327801</v>
      </c>
      <c r="G92">
        <v>1</v>
      </c>
      <c r="H92">
        <v>1</v>
      </c>
      <c r="I92" t="s">
        <v>686</v>
      </c>
    </row>
    <row r="93" spans="1:9" x14ac:dyDescent="0.2">
      <c r="A93" t="s">
        <v>159</v>
      </c>
      <c r="B93">
        <v>71</v>
      </c>
      <c r="C93">
        <v>5</v>
      </c>
      <c r="D93">
        <v>15</v>
      </c>
      <c r="E93">
        <v>0</v>
      </c>
      <c r="F93">
        <v>1.7077263668179501</v>
      </c>
      <c r="G93">
        <v>1</v>
      </c>
      <c r="H93">
        <v>1</v>
      </c>
      <c r="I93" t="s">
        <v>687</v>
      </c>
    </row>
    <row r="94" spans="1:9" x14ac:dyDescent="0.2">
      <c r="A94" t="s">
        <v>160</v>
      </c>
      <c r="B94">
        <v>72</v>
      </c>
      <c r="C94">
        <v>5</v>
      </c>
      <c r="D94">
        <v>15</v>
      </c>
      <c r="E94">
        <v>0</v>
      </c>
      <c r="F94">
        <v>1.7940402701497</v>
      </c>
      <c r="G94">
        <v>1</v>
      </c>
      <c r="H94">
        <v>1</v>
      </c>
      <c r="I94" t="s">
        <v>688</v>
      </c>
    </row>
    <row r="95" spans="1:9" x14ac:dyDescent="0.2">
      <c r="A95" t="s">
        <v>161</v>
      </c>
      <c r="B95">
        <v>73</v>
      </c>
      <c r="C95">
        <v>5</v>
      </c>
      <c r="D95">
        <v>15</v>
      </c>
      <c r="E95">
        <v>0</v>
      </c>
      <c r="F95">
        <v>1.7943362072110101</v>
      </c>
      <c r="G95">
        <v>1</v>
      </c>
      <c r="H95">
        <v>1</v>
      </c>
      <c r="I95" t="s">
        <v>689</v>
      </c>
    </row>
    <row r="96" spans="1:9" x14ac:dyDescent="0.2">
      <c r="A96" t="s">
        <v>162</v>
      </c>
      <c r="B96">
        <v>74</v>
      </c>
      <c r="C96">
        <v>5</v>
      </c>
      <c r="D96">
        <v>15</v>
      </c>
      <c r="E96">
        <v>0</v>
      </c>
      <c r="F96">
        <v>1.89910019934177</v>
      </c>
      <c r="G96">
        <v>1</v>
      </c>
      <c r="H96">
        <v>1</v>
      </c>
      <c r="I96" t="s">
        <v>690</v>
      </c>
    </row>
    <row r="97" spans="1:9" x14ac:dyDescent="0.2">
      <c r="A97" t="s">
        <v>163</v>
      </c>
      <c r="B97">
        <v>75</v>
      </c>
      <c r="C97">
        <v>5</v>
      </c>
      <c r="D97">
        <v>15</v>
      </c>
      <c r="E97">
        <v>0</v>
      </c>
      <c r="F97">
        <v>1.8867294266819901</v>
      </c>
      <c r="G97">
        <v>1</v>
      </c>
      <c r="H97">
        <v>1</v>
      </c>
      <c r="I97" t="s">
        <v>691</v>
      </c>
    </row>
    <row r="98" spans="1:9" x14ac:dyDescent="0.2">
      <c r="A98" t="s">
        <v>164</v>
      </c>
      <c r="B98">
        <v>76</v>
      </c>
      <c r="C98">
        <v>5</v>
      </c>
      <c r="D98">
        <v>15</v>
      </c>
      <c r="E98">
        <v>0</v>
      </c>
      <c r="F98">
        <v>1.93139546364545</v>
      </c>
      <c r="G98">
        <v>1</v>
      </c>
      <c r="H98">
        <v>1</v>
      </c>
      <c r="I98" t="s">
        <v>692</v>
      </c>
    </row>
    <row r="99" spans="1:9" x14ac:dyDescent="0.2">
      <c r="A99" t="s">
        <v>165</v>
      </c>
      <c r="B99">
        <v>77</v>
      </c>
      <c r="C99">
        <v>5</v>
      </c>
      <c r="D99">
        <v>15</v>
      </c>
      <c r="E99">
        <v>0</v>
      </c>
      <c r="F99">
        <v>1.9850701615214299</v>
      </c>
      <c r="G99">
        <v>1</v>
      </c>
      <c r="H99">
        <v>1</v>
      </c>
      <c r="I99" t="s">
        <v>693</v>
      </c>
    </row>
    <row r="100" spans="1:9" x14ac:dyDescent="0.2">
      <c r="A100" t="s">
        <v>166</v>
      </c>
      <c r="B100">
        <v>78</v>
      </c>
      <c r="C100">
        <v>15</v>
      </c>
      <c r="D100">
        <v>14</v>
      </c>
      <c r="E100">
        <v>2</v>
      </c>
      <c r="F100">
        <v>2.0796660631894999</v>
      </c>
      <c r="G100">
        <v>1</v>
      </c>
      <c r="H100">
        <v>1</v>
      </c>
      <c r="I100" t="s">
        <v>694</v>
      </c>
    </row>
    <row r="101" spans="1:9" x14ac:dyDescent="0.2">
      <c r="A101" t="s">
        <v>167</v>
      </c>
      <c r="B101">
        <v>79</v>
      </c>
      <c r="C101">
        <v>14</v>
      </c>
      <c r="D101">
        <v>14</v>
      </c>
      <c r="E101">
        <v>1</v>
      </c>
      <c r="F101">
        <v>2.1550907194614402</v>
      </c>
      <c r="G101">
        <v>1</v>
      </c>
      <c r="H101">
        <v>1</v>
      </c>
      <c r="I101" t="s">
        <v>695</v>
      </c>
    </row>
    <row r="102" spans="1:9" x14ac:dyDescent="0.2">
      <c r="A102" t="s">
        <v>168</v>
      </c>
      <c r="B102">
        <v>80</v>
      </c>
      <c r="C102">
        <v>7</v>
      </c>
      <c r="D102">
        <v>15</v>
      </c>
      <c r="E102">
        <v>0</v>
      </c>
      <c r="F102">
        <v>2.1479225829243598</v>
      </c>
      <c r="G102">
        <v>1</v>
      </c>
      <c r="H102">
        <v>1</v>
      </c>
      <c r="I102" t="s">
        <v>696</v>
      </c>
    </row>
    <row r="103" spans="1:9" x14ac:dyDescent="0.2">
      <c r="A103" t="s">
        <v>169</v>
      </c>
      <c r="B103">
        <v>81</v>
      </c>
      <c r="C103">
        <v>11</v>
      </c>
      <c r="D103">
        <v>15</v>
      </c>
      <c r="E103">
        <v>0</v>
      </c>
      <c r="F103">
        <v>2.2227007299661601</v>
      </c>
      <c r="G103">
        <v>1</v>
      </c>
      <c r="H103">
        <v>1</v>
      </c>
      <c r="I103" t="s">
        <v>697</v>
      </c>
    </row>
    <row r="104" spans="1:9" x14ac:dyDescent="0.2">
      <c r="A104" t="s">
        <v>170</v>
      </c>
      <c r="B104">
        <v>82</v>
      </c>
      <c r="C104">
        <v>7</v>
      </c>
      <c r="D104">
        <v>16</v>
      </c>
      <c r="E104">
        <v>0</v>
      </c>
      <c r="F104">
        <v>2.2730681896209699</v>
      </c>
      <c r="G104">
        <v>1</v>
      </c>
      <c r="H104">
        <v>1</v>
      </c>
      <c r="I104" t="s">
        <v>698</v>
      </c>
    </row>
    <row r="105" spans="1:9" x14ac:dyDescent="0.2">
      <c r="A105" t="s">
        <v>171</v>
      </c>
      <c r="B105">
        <v>83</v>
      </c>
      <c r="C105">
        <v>13</v>
      </c>
      <c r="D105">
        <v>15</v>
      </c>
      <c r="E105">
        <v>0</v>
      </c>
      <c r="F105">
        <v>2.36990609765052</v>
      </c>
      <c r="G105">
        <v>1</v>
      </c>
      <c r="H105">
        <v>1</v>
      </c>
      <c r="I105" t="s">
        <v>699</v>
      </c>
    </row>
    <row r="106" spans="1:9" x14ac:dyDescent="0.2">
      <c r="A106" t="s">
        <v>172</v>
      </c>
      <c r="B106">
        <v>84</v>
      </c>
      <c r="C106">
        <v>4</v>
      </c>
      <c r="D106">
        <v>18</v>
      </c>
      <c r="E106">
        <v>0</v>
      </c>
      <c r="F106">
        <v>2.3230022117495501</v>
      </c>
      <c r="G106">
        <v>1</v>
      </c>
      <c r="H106">
        <v>1</v>
      </c>
      <c r="I106" t="s">
        <v>700</v>
      </c>
    </row>
    <row r="107" spans="1:9" x14ac:dyDescent="0.2">
      <c r="A107" t="s">
        <v>173</v>
      </c>
      <c r="B107">
        <v>85</v>
      </c>
      <c r="C107">
        <v>11</v>
      </c>
      <c r="D107">
        <v>17</v>
      </c>
      <c r="E107">
        <v>0</v>
      </c>
      <c r="F107">
        <v>2.4731421321630398</v>
      </c>
      <c r="G107">
        <v>1</v>
      </c>
      <c r="H107">
        <v>1</v>
      </c>
      <c r="I107" t="s">
        <v>701</v>
      </c>
    </row>
    <row r="108" spans="1:9" x14ac:dyDescent="0.2">
      <c r="A108" t="s">
        <v>174</v>
      </c>
      <c r="B108">
        <v>86</v>
      </c>
      <c r="C108">
        <v>4</v>
      </c>
      <c r="D108">
        <v>20</v>
      </c>
      <c r="E108">
        <v>1</v>
      </c>
      <c r="F108">
        <v>2.49800834059715</v>
      </c>
      <c r="G108">
        <v>1</v>
      </c>
      <c r="H108">
        <v>1</v>
      </c>
      <c r="I108" t="s">
        <v>702</v>
      </c>
    </row>
    <row r="109" spans="1:9" x14ac:dyDescent="0.2">
      <c r="A109" t="s">
        <v>175</v>
      </c>
      <c r="B109">
        <v>87</v>
      </c>
      <c r="C109">
        <v>5</v>
      </c>
      <c r="D109">
        <v>19</v>
      </c>
      <c r="E109">
        <v>0</v>
      </c>
      <c r="F109">
        <v>2.5347386449575402</v>
      </c>
      <c r="G109">
        <v>1</v>
      </c>
      <c r="H109">
        <v>1</v>
      </c>
      <c r="I109" t="s">
        <v>703</v>
      </c>
    </row>
    <row r="110" spans="1:9" x14ac:dyDescent="0.2">
      <c r="A110" t="s">
        <v>176</v>
      </c>
      <c r="B110">
        <v>88</v>
      </c>
      <c r="C110">
        <v>5</v>
      </c>
      <c r="D110">
        <v>19</v>
      </c>
      <c r="E110">
        <v>0</v>
      </c>
      <c r="F110">
        <v>2.5465058088302599</v>
      </c>
      <c r="G110">
        <v>1</v>
      </c>
      <c r="H110">
        <v>1</v>
      </c>
      <c r="I110" t="s">
        <v>704</v>
      </c>
    </row>
    <row r="111" spans="1:9" x14ac:dyDescent="0.2">
      <c r="A111" t="s">
        <v>177</v>
      </c>
      <c r="B111">
        <v>89</v>
      </c>
      <c r="C111">
        <v>3</v>
      </c>
      <c r="D111">
        <v>20</v>
      </c>
      <c r="E111">
        <v>1</v>
      </c>
      <c r="F111">
        <v>2.6210675537586199</v>
      </c>
      <c r="G111">
        <v>1</v>
      </c>
      <c r="H111">
        <v>1</v>
      </c>
      <c r="I111" t="s">
        <v>705</v>
      </c>
    </row>
    <row r="112" spans="1:9" x14ac:dyDescent="0.2">
      <c r="A112" t="s">
        <v>178</v>
      </c>
      <c r="B112">
        <v>90</v>
      </c>
      <c r="C112">
        <v>3</v>
      </c>
      <c r="D112">
        <v>19</v>
      </c>
      <c r="E112">
        <v>0</v>
      </c>
      <c r="F112">
        <v>2.6552449017763098</v>
      </c>
      <c r="G112">
        <v>1</v>
      </c>
      <c r="H112">
        <v>1</v>
      </c>
      <c r="I112" t="s">
        <v>706</v>
      </c>
    </row>
    <row r="113" spans="1:9" x14ac:dyDescent="0.2">
      <c r="A113" t="s">
        <v>179</v>
      </c>
      <c r="B113">
        <v>91</v>
      </c>
      <c r="C113">
        <v>4</v>
      </c>
      <c r="D113">
        <v>19</v>
      </c>
      <c r="E113">
        <v>0</v>
      </c>
      <c r="F113">
        <v>2.6226833164691898</v>
      </c>
      <c r="G113">
        <v>1</v>
      </c>
      <c r="H113">
        <v>1</v>
      </c>
      <c r="I113" t="s">
        <v>707</v>
      </c>
    </row>
    <row r="114" spans="1:9" x14ac:dyDescent="0.2">
      <c r="A114" t="s">
        <v>180</v>
      </c>
      <c r="B114">
        <v>92</v>
      </c>
      <c r="C114">
        <v>3</v>
      </c>
      <c r="D114">
        <v>20</v>
      </c>
      <c r="E114">
        <v>0</v>
      </c>
      <c r="F114">
        <v>2.72272120416164</v>
      </c>
      <c r="G114">
        <v>1</v>
      </c>
      <c r="H114">
        <v>1</v>
      </c>
      <c r="I114" t="s">
        <v>708</v>
      </c>
    </row>
    <row r="115" spans="1:9" x14ac:dyDescent="0.2">
      <c r="A115" t="s">
        <v>181</v>
      </c>
      <c r="B115">
        <v>93</v>
      </c>
      <c r="C115">
        <v>4</v>
      </c>
      <c r="D115">
        <v>20</v>
      </c>
      <c r="E115">
        <v>0</v>
      </c>
      <c r="F115">
        <v>2.7847852334380101</v>
      </c>
      <c r="G115">
        <v>1</v>
      </c>
      <c r="H115">
        <v>1</v>
      </c>
      <c r="I115" t="s">
        <v>709</v>
      </c>
    </row>
    <row r="116" spans="1:9" x14ac:dyDescent="0.2">
      <c r="A116" t="s">
        <v>182</v>
      </c>
      <c r="B116">
        <v>94</v>
      </c>
      <c r="C116">
        <v>4</v>
      </c>
      <c r="D116">
        <v>20</v>
      </c>
      <c r="E116">
        <v>0</v>
      </c>
      <c r="F116">
        <v>2.8084540143608998</v>
      </c>
      <c r="G116">
        <v>1</v>
      </c>
      <c r="H116">
        <v>1</v>
      </c>
      <c r="I116" t="s">
        <v>710</v>
      </c>
    </row>
    <row r="117" spans="1:9" x14ac:dyDescent="0.2">
      <c r="A117" t="s">
        <v>183</v>
      </c>
      <c r="B117">
        <v>95</v>
      </c>
      <c r="C117">
        <v>5</v>
      </c>
      <c r="D117">
        <v>19</v>
      </c>
      <c r="E117">
        <v>0</v>
      </c>
      <c r="F117">
        <v>3.30506959557533</v>
      </c>
      <c r="G117">
        <v>1</v>
      </c>
      <c r="H117">
        <v>1</v>
      </c>
      <c r="I117" t="s">
        <v>711</v>
      </c>
    </row>
    <row r="118" spans="1:9" x14ac:dyDescent="0.2">
      <c r="A118" t="s">
        <v>184</v>
      </c>
      <c r="B118">
        <v>96</v>
      </c>
      <c r="C118">
        <v>27</v>
      </c>
      <c r="D118">
        <v>14</v>
      </c>
      <c r="E118">
        <v>0</v>
      </c>
      <c r="F118">
        <v>3.1121616736054398</v>
      </c>
      <c r="G118">
        <v>1</v>
      </c>
      <c r="H118">
        <v>1</v>
      </c>
      <c r="I118" t="s">
        <v>712</v>
      </c>
    </row>
    <row r="119" spans="1:9" x14ac:dyDescent="0.2">
      <c r="A119" t="s">
        <v>185</v>
      </c>
      <c r="B119">
        <v>97</v>
      </c>
      <c r="C119">
        <v>5</v>
      </c>
      <c r="D119">
        <v>19</v>
      </c>
      <c r="E119">
        <v>0</v>
      </c>
      <c r="F119">
        <v>2.8572275489568701</v>
      </c>
      <c r="G119">
        <v>1</v>
      </c>
      <c r="H119">
        <v>1</v>
      </c>
      <c r="I119" t="s">
        <v>713</v>
      </c>
    </row>
    <row r="120" spans="1:9" x14ac:dyDescent="0.2">
      <c r="A120" t="s">
        <v>186</v>
      </c>
      <c r="B120">
        <v>98</v>
      </c>
      <c r="C120">
        <v>2</v>
      </c>
      <c r="D120">
        <v>21</v>
      </c>
      <c r="E120">
        <v>0</v>
      </c>
      <c r="F120">
        <v>2.90533447265625</v>
      </c>
      <c r="G120">
        <v>1</v>
      </c>
      <c r="H120">
        <v>1</v>
      </c>
      <c r="I120" t="s">
        <v>714</v>
      </c>
    </row>
    <row r="121" spans="1:9" x14ac:dyDescent="0.2">
      <c r="A121" t="s">
        <v>187</v>
      </c>
      <c r="B121">
        <v>99</v>
      </c>
      <c r="C121">
        <v>3</v>
      </c>
      <c r="D121">
        <v>21</v>
      </c>
      <c r="E121">
        <v>0</v>
      </c>
      <c r="F121">
        <v>2.9845921471714898</v>
      </c>
      <c r="G121">
        <v>1</v>
      </c>
      <c r="H121">
        <v>1</v>
      </c>
      <c r="I121" t="s">
        <v>715</v>
      </c>
    </row>
    <row r="122" spans="1:9" x14ac:dyDescent="0.2">
      <c r="A122" t="s">
        <v>188</v>
      </c>
      <c r="B122">
        <v>100</v>
      </c>
      <c r="C122">
        <v>4</v>
      </c>
      <c r="D122">
        <v>20</v>
      </c>
      <c r="E122">
        <v>0</v>
      </c>
      <c r="F122">
        <v>3.0608130320906599</v>
      </c>
      <c r="G122">
        <v>1</v>
      </c>
      <c r="H122">
        <v>1</v>
      </c>
      <c r="I122" t="s">
        <v>716</v>
      </c>
    </row>
    <row r="123" spans="1:9" x14ac:dyDescent="0.2">
      <c r="A123" t="s">
        <v>189</v>
      </c>
      <c r="B123">
        <v>101</v>
      </c>
      <c r="C123">
        <v>4</v>
      </c>
      <c r="D123">
        <v>20</v>
      </c>
      <c r="E123">
        <v>0</v>
      </c>
      <c r="F123">
        <v>3.1238899156451199</v>
      </c>
      <c r="G123">
        <v>1</v>
      </c>
      <c r="H123">
        <v>1</v>
      </c>
      <c r="I123" t="s">
        <v>717</v>
      </c>
    </row>
    <row r="124" spans="1:9" x14ac:dyDescent="0.2">
      <c r="A124" t="s">
        <v>190</v>
      </c>
      <c r="B124">
        <v>102</v>
      </c>
      <c r="C124">
        <v>17</v>
      </c>
      <c r="D124">
        <v>17</v>
      </c>
      <c r="E124">
        <v>0</v>
      </c>
      <c r="F124">
        <v>3.6374847814440701</v>
      </c>
      <c r="G124">
        <v>1</v>
      </c>
      <c r="H124">
        <v>1</v>
      </c>
      <c r="I124" t="s">
        <v>718</v>
      </c>
    </row>
    <row r="125" spans="1:9" x14ac:dyDescent="0.2">
      <c r="A125" t="s">
        <v>191</v>
      </c>
      <c r="B125">
        <v>103</v>
      </c>
      <c r="C125">
        <v>18</v>
      </c>
      <c r="D125">
        <v>18</v>
      </c>
      <c r="E125">
        <v>1</v>
      </c>
      <c r="F125">
        <v>3.70297066867351</v>
      </c>
      <c r="G125">
        <v>1</v>
      </c>
      <c r="H125">
        <v>1</v>
      </c>
      <c r="I125" t="s">
        <v>719</v>
      </c>
    </row>
    <row r="126" spans="1:9" x14ac:dyDescent="0.2">
      <c r="A126" t="s">
        <v>192</v>
      </c>
      <c r="B126">
        <v>104</v>
      </c>
      <c r="C126">
        <v>12</v>
      </c>
      <c r="D126">
        <v>21</v>
      </c>
      <c r="E126">
        <v>2</v>
      </c>
      <c r="F126">
        <v>3.7610137313604302</v>
      </c>
      <c r="G126">
        <v>1</v>
      </c>
      <c r="H126">
        <v>1</v>
      </c>
      <c r="I126" t="s">
        <v>720</v>
      </c>
    </row>
    <row r="127" spans="1:9" x14ac:dyDescent="0.2">
      <c r="A127" t="s">
        <v>193</v>
      </c>
      <c r="B127">
        <v>105</v>
      </c>
      <c r="C127">
        <v>8</v>
      </c>
      <c r="D127">
        <v>24</v>
      </c>
      <c r="E127">
        <v>4</v>
      </c>
      <c r="F127">
        <v>3.7535348236560799</v>
      </c>
      <c r="G127">
        <v>1</v>
      </c>
      <c r="H127">
        <v>1</v>
      </c>
      <c r="I127" t="s">
        <v>721</v>
      </c>
    </row>
    <row r="128" spans="1:9" x14ac:dyDescent="0.2">
      <c r="A128" t="s">
        <v>194</v>
      </c>
      <c r="B128">
        <v>106</v>
      </c>
      <c r="C128">
        <v>23</v>
      </c>
      <c r="D128">
        <v>16</v>
      </c>
      <c r="E128">
        <v>0</v>
      </c>
      <c r="F128">
        <v>3.9220174476504299</v>
      </c>
      <c r="G128">
        <v>1</v>
      </c>
      <c r="H128">
        <v>1</v>
      </c>
      <c r="I128" t="s">
        <v>722</v>
      </c>
    </row>
    <row r="129" spans="1:9" x14ac:dyDescent="0.2">
      <c r="A129" t="s">
        <v>195</v>
      </c>
      <c r="B129">
        <v>107</v>
      </c>
      <c r="C129">
        <v>10</v>
      </c>
      <c r="D129">
        <v>20</v>
      </c>
      <c r="E129">
        <v>0</v>
      </c>
      <c r="F129">
        <v>3.9255854487419102</v>
      </c>
      <c r="G129">
        <v>1</v>
      </c>
      <c r="H129">
        <v>1</v>
      </c>
      <c r="I129" t="s">
        <v>723</v>
      </c>
    </row>
    <row r="130" spans="1:9" x14ac:dyDescent="0.2">
      <c r="A130" t="s">
        <v>196</v>
      </c>
      <c r="B130">
        <v>108</v>
      </c>
      <c r="C130">
        <v>36</v>
      </c>
      <c r="D130">
        <v>16</v>
      </c>
      <c r="E130">
        <v>3</v>
      </c>
      <c r="F130">
        <v>3.7591603919863701</v>
      </c>
      <c r="G130">
        <v>1</v>
      </c>
      <c r="H130">
        <v>1</v>
      </c>
      <c r="I130" t="s">
        <v>724</v>
      </c>
    </row>
    <row r="131" spans="1:9" x14ac:dyDescent="0.2">
      <c r="A131" t="s">
        <v>197</v>
      </c>
      <c r="B131">
        <v>109</v>
      </c>
      <c r="C131">
        <v>31</v>
      </c>
      <c r="D131">
        <v>16</v>
      </c>
      <c r="E131">
        <v>2</v>
      </c>
      <c r="F131">
        <v>4.02415304630994</v>
      </c>
      <c r="G131">
        <v>1</v>
      </c>
      <c r="H131">
        <v>1</v>
      </c>
      <c r="I131" t="s">
        <v>725</v>
      </c>
    </row>
    <row r="132" spans="1:9" x14ac:dyDescent="0.2">
      <c r="A132" t="s">
        <v>198</v>
      </c>
      <c r="B132">
        <v>110</v>
      </c>
      <c r="C132">
        <v>32</v>
      </c>
      <c r="D132">
        <v>17</v>
      </c>
      <c r="E132">
        <v>3</v>
      </c>
      <c r="F132">
        <v>4.0562710911035502</v>
      </c>
      <c r="G132">
        <v>1</v>
      </c>
      <c r="H132">
        <v>1</v>
      </c>
      <c r="I132" t="s">
        <v>726</v>
      </c>
    </row>
    <row r="133" spans="1:9" x14ac:dyDescent="0.2">
      <c r="A133" t="s">
        <v>199</v>
      </c>
      <c r="B133">
        <v>111</v>
      </c>
      <c r="C133">
        <v>33</v>
      </c>
      <c r="D133">
        <v>16</v>
      </c>
      <c r="E133">
        <v>2</v>
      </c>
      <c r="F133">
        <v>4.1114582195878002</v>
      </c>
      <c r="G133">
        <v>1</v>
      </c>
      <c r="H133">
        <v>1</v>
      </c>
      <c r="I133" t="s">
        <v>727</v>
      </c>
    </row>
    <row r="134" spans="1:9" x14ac:dyDescent="0.2">
      <c r="A134" t="s">
        <v>200</v>
      </c>
      <c r="B134">
        <v>112</v>
      </c>
      <c r="C134">
        <v>16</v>
      </c>
      <c r="D134">
        <v>20</v>
      </c>
      <c r="E134">
        <v>1</v>
      </c>
      <c r="F134">
        <v>4.3022036105394301</v>
      </c>
      <c r="G134">
        <v>1</v>
      </c>
      <c r="H134">
        <v>1</v>
      </c>
      <c r="I134" t="s">
        <v>728</v>
      </c>
    </row>
    <row r="135" spans="1:9" x14ac:dyDescent="0.2">
      <c r="A135" t="s">
        <v>201</v>
      </c>
      <c r="B135">
        <v>113</v>
      </c>
      <c r="C135">
        <v>34</v>
      </c>
      <c r="D135">
        <v>14</v>
      </c>
      <c r="E135">
        <v>0</v>
      </c>
      <c r="F135">
        <v>4.2282098084688098</v>
      </c>
      <c r="G135">
        <v>1</v>
      </c>
      <c r="H135">
        <v>1</v>
      </c>
      <c r="I135" t="s">
        <v>729</v>
      </c>
    </row>
    <row r="136" spans="1:9" x14ac:dyDescent="0.2">
      <c r="A136" t="s">
        <v>202</v>
      </c>
      <c r="B136">
        <v>114</v>
      </c>
      <c r="C136">
        <v>36</v>
      </c>
      <c r="D136">
        <v>14</v>
      </c>
      <c r="E136">
        <v>0</v>
      </c>
      <c r="F136">
        <v>4.25892751663923</v>
      </c>
      <c r="G136">
        <v>1</v>
      </c>
      <c r="H136">
        <v>1</v>
      </c>
      <c r="I136" t="s">
        <v>730</v>
      </c>
    </row>
    <row r="137" spans="1:9" x14ac:dyDescent="0.2">
      <c r="A137" t="s">
        <v>203</v>
      </c>
      <c r="B137">
        <v>115</v>
      </c>
      <c r="C137">
        <v>1</v>
      </c>
      <c r="D137">
        <v>25</v>
      </c>
      <c r="E137">
        <v>0</v>
      </c>
      <c r="F137">
        <v>3.9950903877615902</v>
      </c>
      <c r="G137">
        <v>1</v>
      </c>
      <c r="H137">
        <v>1</v>
      </c>
      <c r="I137" t="s">
        <v>731</v>
      </c>
    </row>
    <row r="138" spans="1:9" x14ac:dyDescent="0.2">
      <c r="A138" t="s">
        <v>204</v>
      </c>
      <c r="B138">
        <v>116</v>
      </c>
      <c r="C138">
        <v>2</v>
      </c>
      <c r="D138">
        <v>24</v>
      </c>
      <c r="E138">
        <v>0</v>
      </c>
      <c r="F138">
        <v>4.0077978000044796</v>
      </c>
      <c r="G138">
        <v>1</v>
      </c>
      <c r="H138">
        <v>1</v>
      </c>
      <c r="I138" t="s">
        <v>732</v>
      </c>
    </row>
    <row r="139" spans="1:9" x14ac:dyDescent="0.2">
      <c r="A139" t="s">
        <v>205</v>
      </c>
      <c r="B139">
        <v>117</v>
      </c>
      <c r="C139">
        <v>2</v>
      </c>
      <c r="D139">
        <v>25</v>
      </c>
      <c r="E139">
        <v>1</v>
      </c>
      <c r="F139">
        <v>4.0404470264911598</v>
      </c>
      <c r="G139">
        <v>1</v>
      </c>
      <c r="H139">
        <v>1</v>
      </c>
      <c r="I139" t="s">
        <v>733</v>
      </c>
    </row>
    <row r="140" spans="1:9" x14ac:dyDescent="0.2">
      <c r="A140" t="s">
        <v>206</v>
      </c>
      <c r="B140">
        <v>118</v>
      </c>
      <c r="C140">
        <v>1</v>
      </c>
      <c r="D140">
        <v>25</v>
      </c>
      <c r="E140">
        <v>0</v>
      </c>
      <c r="F140">
        <v>4.0515971779823303</v>
      </c>
      <c r="G140">
        <v>1</v>
      </c>
      <c r="H140">
        <v>1</v>
      </c>
      <c r="I140" t="s">
        <v>734</v>
      </c>
    </row>
    <row r="141" spans="1:9" x14ac:dyDescent="0.2">
      <c r="A141" t="s">
        <v>207</v>
      </c>
      <c r="B141">
        <v>119</v>
      </c>
      <c r="C141">
        <v>39</v>
      </c>
      <c r="D141">
        <v>17</v>
      </c>
      <c r="E141">
        <v>3</v>
      </c>
      <c r="F141">
        <v>4.6970807164907402</v>
      </c>
      <c r="G141">
        <v>1</v>
      </c>
      <c r="H141">
        <v>1</v>
      </c>
      <c r="I141" t="s">
        <v>735</v>
      </c>
    </row>
    <row r="142" spans="1:9" x14ac:dyDescent="0.2">
      <c r="A142" t="s">
        <v>208</v>
      </c>
      <c r="B142">
        <v>120</v>
      </c>
      <c r="C142">
        <v>40</v>
      </c>
      <c r="D142">
        <v>14</v>
      </c>
      <c r="E142">
        <v>0</v>
      </c>
      <c r="F142">
        <v>4.6569529622793198</v>
      </c>
      <c r="G142">
        <v>1</v>
      </c>
      <c r="H142">
        <v>1</v>
      </c>
      <c r="I142" t="s">
        <v>736</v>
      </c>
    </row>
    <row r="143" spans="1:9" x14ac:dyDescent="0.2">
      <c r="A143" t="s">
        <v>209</v>
      </c>
      <c r="B143">
        <v>121</v>
      </c>
      <c r="C143">
        <v>36</v>
      </c>
      <c r="D143">
        <v>19</v>
      </c>
      <c r="E143">
        <v>4</v>
      </c>
      <c r="F143">
        <v>5.0221846029162398</v>
      </c>
      <c r="G143">
        <v>1</v>
      </c>
      <c r="H143">
        <v>1</v>
      </c>
      <c r="I143" t="s">
        <v>737</v>
      </c>
    </row>
    <row r="144" spans="1:9" x14ac:dyDescent="0.2">
      <c r="A144" t="s">
        <v>210</v>
      </c>
      <c r="B144">
        <v>122</v>
      </c>
      <c r="C144">
        <v>37</v>
      </c>
      <c r="D144">
        <v>18</v>
      </c>
      <c r="E144">
        <v>3</v>
      </c>
      <c r="F144">
        <v>5.0011806860566104</v>
      </c>
      <c r="G144">
        <v>1</v>
      </c>
      <c r="H144">
        <v>1</v>
      </c>
      <c r="I144" t="s">
        <v>738</v>
      </c>
    </row>
    <row r="145" spans="1:9" x14ac:dyDescent="0.2">
      <c r="A145" t="s">
        <v>211</v>
      </c>
      <c r="B145">
        <v>123</v>
      </c>
      <c r="C145">
        <v>38</v>
      </c>
      <c r="D145">
        <v>18</v>
      </c>
      <c r="E145">
        <v>3</v>
      </c>
      <c r="F145">
        <v>5.1584627628326398</v>
      </c>
      <c r="G145">
        <v>1</v>
      </c>
      <c r="H145">
        <v>1</v>
      </c>
      <c r="I145" t="s">
        <v>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analysis</vt:lpstr>
      <vt:lpstr>best</vt:lpstr>
      <vt:lpstr>magma</vt:lpstr>
      <vt:lpstr>CLISAT</vt:lpstr>
      <vt:lpstr>CCStim</vt:lpstr>
      <vt:lpstr>bposd</vt:lpstr>
      <vt:lpstr>bposd_addstabs</vt:lpstr>
      <vt:lpstr>m4ri_CC</vt:lpstr>
      <vt:lpstr>m4ri_RW</vt:lpstr>
      <vt:lpstr>GEStim</vt:lpstr>
      <vt:lpstr>Gurobi</vt:lpstr>
      <vt:lpstr>MIP-SCIP</vt:lpstr>
      <vt:lpstr>QDistEvol</vt:lpstr>
      <vt:lpstr>QDistRndMW</vt:lpstr>
      <vt:lpstr>QDistRndMW-2-block</vt:lpstr>
      <vt:lpstr>UEStim</vt:lpstr>
      <vt:lpstr>QDistRndMW20251221</vt:lpstr>
      <vt:lpstr>QDistEvol-4-block</vt:lpstr>
      <vt:lpstr>QDistEvol20251224</vt:lpstr>
      <vt:lpstr>bposdSens</vt:lpstr>
      <vt:lpstr>qDistRndSens</vt:lpstr>
      <vt:lpstr>m4ri_RW_20251221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Webster</dc:creator>
  <cp:keywords/>
  <dc:description/>
  <cp:lastModifiedBy>Mark Webster</cp:lastModifiedBy>
  <cp:revision/>
  <dcterms:created xsi:type="dcterms:W3CDTF">2025-12-23T14:15:23Z</dcterms:created>
  <dcterms:modified xsi:type="dcterms:W3CDTF">2026-02-24T07:51:31Z</dcterms:modified>
  <cp:category/>
  <cp:contentStatus/>
</cp:coreProperties>
</file>