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Показатель действующего лица" sheetId="1" r:id="rId1"/>
    <sheet name="Показатели вариантов использова" sheetId="2" r:id="rId2"/>
    <sheet name="Техническая сложность проекта" sheetId="3" r:id="rId3"/>
    <sheet name="Влияния условий разработки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B12" i="4"/>
  <c r="B11" i="4"/>
  <c r="B16" i="3"/>
  <c r="B7" i="3"/>
  <c r="B7" i="2"/>
  <c r="B6" i="2"/>
  <c r="B6" i="1"/>
</calcChain>
</file>

<file path=xl/sharedStrings.xml><?xml version="1.0" encoding="utf-8"?>
<sst xmlns="http://schemas.openxmlformats.org/spreadsheetml/2006/main" count="47" uniqueCount="39">
  <si>
    <t>Тип действующего лица</t>
  </si>
  <si>
    <t>Вес</t>
  </si>
  <si>
    <t>Количество</t>
  </si>
  <si>
    <t>Простой</t>
  </si>
  <si>
    <t>Средний</t>
  </si>
  <si>
    <t>Сложный</t>
  </si>
  <si>
    <t>UAW</t>
  </si>
  <si>
    <t>Тип варианта использования</t>
  </si>
  <si>
    <t>UUCW =</t>
  </si>
  <si>
    <t>UUCP =</t>
  </si>
  <si>
    <t>Показатель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</si>
  <si>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</si>
  <si>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</si>
  <si>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</si>
  <si>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</si>
  <si>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</si>
  <si>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</si>
  <si>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</si>
  <si>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</si>
  <si>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</si>
  <si>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</si>
  <si>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</si>
  <si>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вес</t>
  </si>
  <si>
    <t>Значение</t>
  </si>
  <si>
    <t>t12</t>
  </si>
  <si>
    <t>t13</t>
  </si>
  <si>
    <t>TCF=</t>
  </si>
  <si>
    <t>f1</t>
  </si>
  <si>
    <t>f2</t>
  </si>
  <si>
    <t>f3</t>
  </si>
  <si>
    <t>f4</t>
  </si>
  <si>
    <t>f5</t>
  </si>
  <si>
    <t>f6</t>
  </si>
  <si>
    <t>f7</t>
  </si>
  <si>
    <t>f8</t>
  </si>
  <si>
    <t>EF=</t>
  </si>
  <si>
    <t>UCP =</t>
  </si>
  <si>
    <t xml:space="preserve">трудозатраты = </t>
  </si>
  <si>
    <t>чел/мес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</si>
</sst>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28" sqref="H28:H29"/>
    </sheetView>
  </sheetViews>
  <sheetFormatPr defaultRowHeight="15" x14ac:dyDescent="0.25"/>
  <cols>
    <col min="1" max="1" width="23.28515625" bestFit="1" customWidth="1"/>
    <col min="2" max="2" width="4.140625" bestFit="1" customWidth="1"/>
    <col min="3" max="3" width="11.5703125" bestFit="1" customWidth="1"/>
  </cols>
  <sheetData>
    <row r="1" spans="1:3" ht="15.75" thickBot="1" x14ac:dyDescent="0.3">
      <c r="A1" s="13" t="s">
        <v>0</v>
      </c>
      <c r="B1" s="14" t="s">
        <v>1</v>
      </c>
      <c r="C1" s="15" t="s">
        <v>2</v>
      </c>
    </row>
    <row r="2" spans="1:3" x14ac:dyDescent="0.25">
      <c r="A2" s="10" t="s">
        <v>3</v>
      </c>
      <c r="B2" s="11">
        <v>1</v>
      </c>
      <c r="C2" s="12">
        <v>0</v>
      </c>
    </row>
    <row r="3" spans="1:3" x14ac:dyDescent="0.25">
      <c r="A3" s="5" t="s">
        <v>4</v>
      </c>
      <c r="B3" s="1">
        <v>2</v>
      </c>
      <c r="C3" s="6">
        <v>0</v>
      </c>
    </row>
    <row r="4" spans="1:3" ht="15.75" thickBot="1" x14ac:dyDescent="0.3">
      <c r="A4" s="7" t="s">
        <v>5</v>
      </c>
      <c r="B4" s="8">
        <v>3</v>
      </c>
      <c r="C4" s="9">
        <v>4</v>
      </c>
    </row>
    <row r="6" spans="1:3" x14ac:dyDescent="0.25">
      <c r="A6" t="s">
        <v>6</v>
      </c>
      <c r="B6">
        <f>B2*C2+B3*C3+B4*C4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5" x14ac:dyDescent="0.25"/>
  <cols>
    <col min="1" max="1" width="27.7109375" bestFit="1" customWidth="1"/>
    <col min="2" max="2" width="4.140625" bestFit="1" customWidth="1"/>
    <col min="3" max="3" width="11.5703125" bestFit="1" customWidth="1"/>
  </cols>
  <sheetData>
    <row r="1" spans="1:3" ht="15.75" thickBot="1" x14ac:dyDescent="0.3">
      <c r="A1" s="13" t="s">
        <v>7</v>
      </c>
      <c r="B1" s="14" t="s">
        <v>1</v>
      </c>
      <c r="C1" s="15" t="s">
        <v>2</v>
      </c>
    </row>
    <row r="2" spans="1:3" x14ac:dyDescent="0.25">
      <c r="A2" s="10" t="s">
        <v>3</v>
      </c>
      <c r="B2" s="11">
        <v>5</v>
      </c>
      <c r="C2" s="12">
        <v>4</v>
      </c>
    </row>
    <row r="3" spans="1:3" x14ac:dyDescent="0.25">
      <c r="A3" s="5" t="s">
        <v>4</v>
      </c>
      <c r="B3" s="1">
        <v>10</v>
      </c>
      <c r="C3" s="6">
        <v>4</v>
      </c>
    </row>
    <row r="4" spans="1:3" ht="15.75" thickBot="1" x14ac:dyDescent="0.3">
      <c r="A4" s="7" t="s">
        <v>5</v>
      </c>
      <c r="B4" s="8">
        <v>15</v>
      </c>
      <c r="C4" s="9">
        <v>2</v>
      </c>
    </row>
    <row r="6" spans="1:3" x14ac:dyDescent="0.25">
      <c r="A6" t="s">
        <v>8</v>
      </c>
      <c r="B6">
        <f>B2*C2+B3*C3+B4*C4</f>
        <v>90</v>
      </c>
    </row>
    <row r="7" spans="1:3" x14ac:dyDescent="0.25">
      <c r="A7" t="s">
        <v>9</v>
      </c>
      <c r="B7">
        <f>'Показатель действующего лица'!B6+'Показатели вариантов использова'!B6</f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A1:C16"/>
    </sheetView>
  </sheetViews>
  <sheetFormatPr defaultRowHeight="15" x14ac:dyDescent="0.25"/>
  <cols>
    <col min="1" max="1" width="11.42578125" bestFit="1" customWidth="1"/>
    <col min="3" max="3" width="9.7109375" bestFit="1" customWidth="1"/>
  </cols>
  <sheetData>
    <row r="1" spans="1:3" x14ac:dyDescent="0.25">
      <c r="A1" s="2" t="s">
        <v>10</v>
      </c>
      <c r="B1" s="3" t="s">
        <v>22</v>
      </c>
      <c r="C1" s="4" t="s">
        <v>23</v>
      </c>
    </row>
    <row r="2" spans="1:3" x14ac:dyDescent="0.25">
      <c r="A2" s="5" t="s">
        <v>11</v>
      </c>
      <c r="B2" s="1">
        <v>2</v>
      </c>
      <c r="C2" s="6">
        <v>1</v>
      </c>
    </row>
    <row r="3" spans="1:3" x14ac:dyDescent="0.25">
      <c r="A3" s="5" t="s">
        <v>12</v>
      </c>
      <c r="B3" s="1">
        <v>1</v>
      </c>
      <c r="C3" s="6">
        <v>0</v>
      </c>
    </row>
    <row r="4" spans="1:3" x14ac:dyDescent="0.25">
      <c r="A4" s="5" t="s">
        <v>13</v>
      </c>
      <c r="B4" s="1">
        <v>1</v>
      </c>
      <c r="C4" s="6">
        <v>3</v>
      </c>
    </row>
    <row r="5" spans="1:3" x14ac:dyDescent="0.25">
      <c r="A5" s="5" t="s">
        <v>14</v>
      </c>
      <c r="B5" s="1">
        <v>1</v>
      </c>
      <c r="C5" s="6">
        <v>0</v>
      </c>
    </row>
    <row r="6" spans="1:3" x14ac:dyDescent="0.25">
      <c r="A6" s="5" t="s">
        <v>15</v>
      </c>
      <c r="B6" s="1">
        <v>1</v>
      </c>
      <c r="C6" s="6">
        <v>1</v>
      </c>
    </row>
    <row r="7" spans="1:3" x14ac:dyDescent="0.25">
      <c r="A7" s="5" t="s">
        <v>16</v>
      </c>
      <c r="B7" s="1">
        <f>0.5</f>
        <v>0.5</v>
      </c>
      <c r="C7" s="6">
        <v>0</v>
      </c>
    </row>
    <row r="8" spans="1:3" x14ac:dyDescent="0.25">
      <c r="A8" s="5" t="s">
        <v>17</v>
      </c>
      <c r="B8" s="1">
        <v>0.5</v>
      </c>
      <c r="C8" s="6">
        <v>0</v>
      </c>
    </row>
    <row r="9" spans="1:3" x14ac:dyDescent="0.25">
      <c r="A9" s="5" t="s">
        <v>18</v>
      </c>
      <c r="B9" s="1">
        <v>2</v>
      </c>
      <c r="C9" s="6">
        <v>0</v>
      </c>
    </row>
    <row r="10" spans="1:3" x14ac:dyDescent="0.25">
      <c r="A10" s="5" t="s">
        <v>19</v>
      </c>
      <c r="B10" s="1">
        <v>1</v>
      </c>
      <c r="C10" s="6">
        <v>0</v>
      </c>
    </row>
    <row r="11" spans="1:3" x14ac:dyDescent="0.25">
      <c r="A11" s="5" t="s">
        <v>20</v>
      </c>
      <c r="B11" s="1">
        <v>1</v>
      </c>
      <c r="C11" s="6">
        <v>0</v>
      </c>
    </row>
    <row r="12" spans="1:3" x14ac:dyDescent="0.25">
      <c r="A12" s="5" t="s">
        <v>21</v>
      </c>
      <c r="B12" s="1">
        <v>1</v>
      </c>
      <c r="C12" s="6">
        <v>0</v>
      </c>
    </row>
    <row r="13" spans="1:3" x14ac:dyDescent="0.25">
      <c r="A13" s="17" t="s">
        <v>24</v>
      </c>
      <c r="B13" s="16">
        <v>1</v>
      </c>
      <c r="C13" s="6">
        <v>0</v>
      </c>
    </row>
    <row r="14" spans="1:3" ht="15.75" thickBot="1" x14ac:dyDescent="0.3">
      <c r="A14" s="18" t="s">
        <v>25</v>
      </c>
      <c r="B14" s="19">
        <v>1</v>
      </c>
      <c r="C14" s="9">
        <v>0</v>
      </c>
    </row>
    <row r="16" spans="1:3" x14ac:dyDescent="0.25">
      <c r="A16" t="s">
        <v>26</v>
      </c>
      <c r="B16">
        <f>0.6+(0.01*(B2*C2+B3*C3+B4*C4+B5*C5+B6*C6+B7*C7+B8*C8+B9*C9+B10*C10+B11*C11+B12*C12+B13*C13+B14*C14))</f>
        <v>0.65999999999999992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5" sqref="D15"/>
    </sheetView>
  </sheetViews>
  <sheetFormatPr defaultRowHeight="15" x14ac:dyDescent="0.25"/>
  <cols>
    <col min="1" max="1" width="11.42578125" bestFit="1" customWidth="1"/>
    <col min="2" max="2" width="4.140625" bestFit="1" customWidth="1"/>
    <col min="3" max="3" width="9.7109375" bestFit="1" customWidth="1"/>
  </cols>
  <sheetData>
    <row r="1" spans="1:4" x14ac:dyDescent="0.25">
      <c r="A1" s="2" t="s">
        <v>10</v>
      </c>
      <c r="B1" s="3" t="s">
        <v>1</v>
      </c>
      <c r="C1" s="4" t="s">
        <v>23</v>
      </c>
    </row>
    <row r="2" spans="1:4" x14ac:dyDescent="0.25">
      <c r="A2" s="5" t="s">
        <v>27</v>
      </c>
      <c r="B2" s="1">
        <v>1.5</v>
      </c>
      <c r="C2" s="6">
        <v>1</v>
      </c>
    </row>
    <row r="3" spans="1:4" x14ac:dyDescent="0.25">
      <c r="A3" s="5" t="s">
        <v>28</v>
      </c>
      <c r="B3" s="1">
        <v>0.5</v>
      </c>
      <c r="C3" s="6">
        <v>1</v>
      </c>
    </row>
    <row r="4" spans="1:4" x14ac:dyDescent="0.25">
      <c r="A4" s="5" t="s">
        <v>29</v>
      </c>
      <c r="B4" s="1">
        <v>1</v>
      </c>
      <c r="C4" s="6">
        <v>1</v>
      </c>
    </row>
    <row r="5" spans="1:4" x14ac:dyDescent="0.25">
      <c r="A5" s="5" t="s">
        <v>30</v>
      </c>
      <c r="B5" s="1">
        <v>0.5</v>
      </c>
      <c r="C5" s="6">
        <v>0</v>
      </c>
    </row>
    <row r="6" spans="1:4" x14ac:dyDescent="0.25">
      <c r="A6" s="5" t="s">
        <v>31</v>
      </c>
      <c r="B6" s="1">
        <v>1</v>
      </c>
      <c r="C6" s="6">
        <v>4</v>
      </c>
    </row>
    <row r="7" spans="1:4" x14ac:dyDescent="0.25">
      <c r="A7" s="5" t="s">
        <v>32</v>
      </c>
      <c r="B7" s="1">
        <v>2</v>
      </c>
      <c r="C7" s="6">
        <v>3</v>
      </c>
    </row>
    <row r="8" spans="1:4" x14ac:dyDescent="0.25">
      <c r="A8" s="5" t="s">
        <v>33</v>
      </c>
      <c r="B8" s="1">
        <v>-1</v>
      </c>
      <c r="C8" s="6">
        <v>3</v>
      </c>
    </row>
    <row r="9" spans="1:4" ht="15.75" thickBot="1" x14ac:dyDescent="0.3">
      <c r="A9" s="5" t="s">
        <v>34</v>
      </c>
      <c r="B9" s="8">
        <v>-1</v>
      </c>
      <c r="C9" s="9">
        <v>2</v>
      </c>
    </row>
    <row r="11" spans="1:4" x14ac:dyDescent="0.25">
      <c r="A11" t="s">
        <v>35</v>
      </c>
      <c r="B11">
        <f>1.4+(-0.03*(B2*C2+B3*C3+B4*C4+B5*C5+B6*C6+B7*C7+B8*C8+B9*C9))</f>
        <v>1.1599999999999999</v>
      </c>
    </row>
    <row r="12" spans="1:4" x14ac:dyDescent="0.25">
      <c r="A12" t="s">
        <v>36</v>
      </c>
      <c r="B12">
        <f>'Показатели вариантов использова'!B7*'Техническая сложность проекта'!B16*'Влияния условий разработки'!B11</f>
        <v>78.091199999999986</v>
      </c>
    </row>
    <row r="14" spans="1:4" x14ac:dyDescent="0.25">
      <c r="A14" t="s">
        <v>37</v>
      </c>
      <c r="C14">
        <f>B12*20/200</f>
        <v>7.8091199999999983</v>
      </c>
      <c r="D1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Показатель действующего лица</vt:lpstr>
      <vt:lpstr>Показатели вариантов использова</vt:lpstr>
      <vt:lpstr>Техническая сложность проекта</vt:lpstr>
      <vt:lpstr>Влияния условий 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2024-07-03T21:14:47Z</dcterms:modified>
</cp:coreProperties>
</file>