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TLAB\Projects\Galperin-Collisions\"/>
    </mc:Choice>
  </mc:AlternateContent>
  <bookViews>
    <workbookView xWindow="0" yWindow="0" windowWidth="20490" windowHeight="8745"/>
  </bookViews>
  <sheets>
    <sheet name="Data" sheetId="1" r:id="rId1"/>
    <sheet name="Reference" sheetId="2" r:id="rId2"/>
    <sheet name="Figures" sheetId="3" r:id="rId3"/>
  </sheets>
  <definedNames>
    <definedName name="Weight_Skeletal">Data!$F:$F</definedName>
  </definedNames>
  <calcPr calcId="152511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" i="1"/>
</calcChain>
</file>

<file path=xl/sharedStrings.xml><?xml version="1.0" encoding="utf-8"?>
<sst xmlns="http://schemas.openxmlformats.org/spreadsheetml/2006/main" count="75" uniqueCount="31">
  <si>
    <t>Borisov, B. K., Marei, A. N. (1974) Weight parameters of adult human skeleton. Health Phys. 27, 224-229.</t>
  </si>
  <si>
    <t>(Found in: Valentin, Jack. "Basic anatomical and physiological data for use in radiological protection: reference values: ICRP Publication 89." Annals of the ICRP 32.3-4 (2002): 1-277.)</t>
  </si>
  <si>
    <t>(Using reported values for males; differences to female are not significant)</t>
  </si>
  <si>
    <t>--&gt; Table 1</t>
  </si>
  <si>
    <t>Age</t>
  </si>
  <si>
    <t>Height</t>
  </si>
  <si>
    <t>Weight_Total</t>
  </si>
  <si>
    <t>Investigator</t>
  </si>
  <si>
    <t>Bischoff, 1863</t>
  </si>
  <si>
    <t>Dursy, 1863</t>
  </si>
  <si>
    <t>Volkmann, 1873</t>
  </si>
  <si>
    <t>Volkmann, 1874</t>
  </si>
  <si>
    <t>von Liebig, 1874</t>
  </si>
  <si>
    <t>Mechanik, 1926</t>
  </si>
  <si>
    <t>Mitchell et al., 1945</t>
  </si>
  <si>
    <t>Forbes et al., 1953</t>
  </si>
  <si>
    <t>Forbes et al., 1956</t>
  </si>
  <si>
    <t>Borisov and Marei, 1974</t>
  </si>
  <si>
    <t>Clarys et al., 1984</t>
  </si>
  <si>
    <t>McInroy et al., 1985</t>
  </si>
  <si>
    <t>McInroy et al., 1991</t>
  </si>
  <si>
    <t>30-45</t>
  </si>
  <si>
    <t>37-50</t>
  </si>
  <si>
    <t>Weight_Skeletal</t>
  </si>
  <si>
    <t>Percent_Total_Weight</t>
  </si>
  <si>
    <t>Subject_ID</t>
  </si>
  <si>
    <t>Row Labels</t>
  </si>
  <si>
    <t>(blank)</t>
  </si>
  <si>
    <t>Grand Total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</si>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</sst>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Skeletal</a:t>
            </a:r>
            <a:r>
              <a:rPr lang="en-US" baseline="0"/>
              <a:t> Weights (kg)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Weight_Skeletal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Data!$D$2:$D$45</c:f>
              <c:numCache>
                <c:formatCode>General</c:formatCode>
                <c:ptCount val="44"/>
                <c:pt idx="0">
                  <c:v>168</c:v>
                </c:pt>
                <c:pt idx="1">
                  <c:v>163</c:v>
                </c:pt>
                <c:pt idx="2">
                  <c:v>172</c:v>
                </c:pt>
                <c:pt idx="16">
                  <c:v>183</c:v>
                </c:pt>
                <c:pt idx="17">
                  <c:v>169</c:v>
                </c:pt>
                <c:pt idx="18">
                  <c:v>169</c:v>
                </c:pt>
                <c:pt idx="19">
                  <c:v>172</c:v>
                </c:pt>
                <c:pt idx="20">
                  <c:v>168</c:v>
                </c:pt>
                <c:pt idx="21">
                  <c:v>174</c:v>
                </c:pt>
                <c:pt idx="22">
                  <c:v>172</c:v>
                </c:pt>
                <c:pt idx="23">
                  <c:v>170</c:v>
                </c:pt>
                <c:pt idx="24">
                  <c:v>174</c:v>
                </c:pt>
                <c:pt idx="25">
                  <c:v>174</c:v>
                </c:pt>
                <c:pt idx="26">
                  <c:v>177</c:v>
                </c:pt>
                <c:pt idx="27">
                  <c:v>183</c:v>
                </c:pt>
                <c:pt idx="28">
                  <c:v>178</c:v>
                </c:pt>
                <c:pt idx="29">
                  <c:v>181</c:v>
                </c:pt>
                <c:pt idx="30">
                  <c:v>156</c:v>
                </c:pt>
                <c:pt idx="31">
                  <c:v>163</c:v>
                </c:pt>
                <c:pt idx="32">
                  <c:v>167</c:v>
                </c:pt>
                <c:pt idx="33">
                  <c:v>159</c:v>
                </c:pt>
                <c:pt idx="34">
                  <c:v>168</c:v>
                </c:pt>
                <c:pt idx="35">
                  <c:v>166</c:v>
                </c:pt>
                <c:pt idx="36">
                  <c:v>166</c:v>
                </c:pt>
                <c:pt idx="37">
                  <c:v>173</c:v>
                </c:pt>
                <c:pt idx="38">
                  <c:v>177</c:v>
                </c:pt>
                <c:pt idx="39">
                  <c:v>172</c:v>
                </c:pt>
                <c:pt idx="40">
                  <c:v>164</c:v>
                </c:pt>
                <c:pt idx="41">
                  <c:v>187</c:v>
                </c:pt>
                <c:pt idx="42">
                  <c:v>182</c:v>
                </c:pt>
                <c:pt idx="43">
                  <c:v>173</c:v>
                </c:pt>
              </c:numCache>
            </c:numRef>
          </c:xVal>
          <c:yVal>
            <c:numRef>
              <c:f>Data!$F$2:$F$45</c:f>
              <c:numCache>
                <c:formatCode>General</c:formatCode>
                <c:ptCount val="44"/>
                <c:pt idx="0">
                  <c:v>11.1</c:v>
                </c:pt>
                <c:pt idx="1">
                  <c:v>7.6</c:v>
                </c:pt>
                <c:pt idx="2">
                  <c:v>9.8000000000000007</c:v>
                </c:pt>
                <c:pt idx="3">
                  <c:v>7.9</c:v>
                </c:pt>
                <c:pt idx="4">
                  <c:v>7.5</c:v>
                </c:pt>
                <c:pt idx="5">
                  <c:v>10.199999999999999</c:v>
                </c:pt>
                <c:pt idx="6">
                  <c:v>11.5</c:v>
                </c:pt>
                <c:pt idx="7">
                  <c:v>13.9</c:v>
                </c:pt>
                <c:pt idx="8">
                  <c:v>8.1</c:v>
                </c:pt>
                <c:pt idx="9">
                  <c:v>9.3000000000000007</c:v>
                </c:pt>
                <c:pt idx="10">
                  <c:v>9.3000000000000007</c:v>
                </c:pt>
                <c:pt idx="11">
                  <c:v>8.3000000000000007</c:v>
                </c:pt>
                <c:pt idx="12">
                  <c:v>9.1999999999999993</c:v>
                </c:pt>
                <c:pt idx="13">
                  <c:v>8</c:v>
                </c:pt>
                <c:pt idx="14">
                  <c:v>8.4</c:v>
                </c:pt>
                <c:pt idx="15">
                  <c:v>6.9</c:v>
                </c:pt>
                <c:pt idx="16">
                  <c:v>10.5</c:v>
                </c:pt>
                <c:pt idx="17">
                  <c:v>9.5</c:v>
                </c:pt>
                <c:pt idx="18">
                  <c:v>10.3</c:v>
                </c:pt>
                <c:pt idx="19">
                  <c:v>11</c:v>
                </c:pt>
                <c:pt idx="20">
                  <c:v>8.3000000000000007</c:v>
                </c:pt>
                <c:pt idx="21">
                  <c:v>8.9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</c:v>
                </c:pt>
                <c:pt idx="25">
                  <c:v>10.1</c:v>
                </c:pt>
                <c:pt idx="26">
                  <c:v>10.4</c:v>
                </c:pt>
                <c:pt idx="27">
                  <c:v>10.9</c:v>
                </c:pt>
                <c:pt idx="28">
                  <c:v>12.7</c:v>
                </c:pt>
                <c:pt idx="29">
                  <c:v>13.4</c:v>
                </c:pt>
                <c:pt idx="30">
                  <c:v>7.4</c:v>
                </c:pt>
                <c:pt idx="31">
                  <c:v>8.9</c:v>
                </c:pt>
                <c:pt idx="32">
                  <c:v>11.7</c:v>
                </c:pt>
                <c:pt idx="33">
                  <c:v>7.9</c:v>
                </c:pt>
                <c:pt idx="34">
                  <c:v>9.8000000000000007</c:v>
                </c:pt>
                <c:pt idx="35">
                  <c:v>9.6</c:v>
                </c:pt>
                <c:pt idx="36">
                  <c:v>8.8000000000000007</c:v>
                </c:pt>
                <c:pt idx="37">
                  <c:v>10.1</c:v>
                </c:pt>
                <c:pt idx="38">
                  <c:v>8.6999999999999993</c:v>
                </c:pt>
                <c:pt idx="39">
                  <c:v>10.3</c:v>
                </c:pt>
                <c:pt idx="40">
                  <c:v>7.3</c:v>
                </c:pt>
                <c:pt idx="41">
                  <c:v>11.1</c:v>
                </c:pt>
                <c:pt idx="42">
                  <c:v>9</c:v>
                </c:pt>
                <c:pt idx="43">
                  <c:v>8.6999999999999993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756480"/>
        <c:axId val="2128749952"/>
      </c:scatterChart>
      <c:valAx>
        <c:axId val="21287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749952"/>
        <c:crosses val="autoZero"/>
        <c:crossBetween val="midCat"/>
      </c:valAx>
      <c:valAx>
        <c:axId val="21287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(kg)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7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123824</xdr:colOff>
      <xdr:row>1</xdr:row>
      <xdr:rowOff>114300</xdr:rowOff>
    </xdr:from>
    <xdr:to>
      <xdr:col>17</xdr:col>
      <xdr:colOff>419099</xdr:colOff>
      <xdr:row>23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x Murphy" refreshedDate="44166.730118518521" createdVersion="5" refreshedVersion="5" minRefreshableVersion="3" recordCount="45">
  <cacheSource type="worksheet">
    <worksheetSource ref="A1:G1048576" sheet="Data"/>
  </cacheSource>
  <cacheFields count="7">
    <cacheField name="Subject_ID" numFmtId="0">
      <sharedItems containsString="0" containsBlank="1" containsNumber="1" containsInteger="1" minValue="1" maxValue="44" count="4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m/>
      </sharedItems>
    </cacheField>
    <cacheField name="Investigator" numFmtId="0">
      <sharedItems containsBlank="1"/>
    </cacheField>
    <cacheField name="Age" numFmtId="0">
      <sharedItems containsBlank="1" containsMixedTypes="1" containsNumber="1" containsInteger="1" minValue="25" maxValue="83"/>
    </cacheField>
    <cacheField name="Height" numFmtId="0">
      <sharedItems containsString="0" containsBlank="1" containsNumber="1" containsInteger="1" minValue="156" maxValue="187" count="19">
        <n v="168"/>
        <n v="163"/>
        <n v="172"/>
        <m/>
        <n v="183"/>
        <n v="169"/>
        <n v="174"/>
        <n v="170"/>
        <n v="177"/>
        <n v="178"/>
        <n v="181"/>
        <n v="156"/>
        <n v="167"/>
        <n v="159"/>
        <n v="166"/>
        <n v="173"/>
        <n v="164"/>
        <n v="187"/>
        <n v="182"/>
      </sharedItems>
    </cacheField>
    <cacheField name="Weight_Total" numFmtId="0">
      <sharedItems containsString="0" containsBlank="1" containsNumber="1" minValue="49.6" maxValue="88.9"/>
    </cacheField>
    <cacheField name="Weight_Skeletal" numFmtId="0">
      <sharedItems containsString="0" containsBlank="1" containsNumber="1" minValue="6.9" maxValue="13.9" count="34">
        <n v="11.1"/>
        <n v="7.6"/>
        <n v="9.8000000000000007"/>
        <n v="7.9"/>
        <n v="7.5"/>
        <n v="10.199999999999999"/>
        <n v="11.5"/>
        <n v="13.9"/>
        <n v="8.1"/>
        <n v="9.3000000000000007"/>
        <n v="8.3000000000000007"/>
        <n v="9.1999999999999993"/>
        <n v="8"/>
        <n v="8.4"/>
        <n v="6.9"/>
        <n v="10.5"/>
        <n v="9.5"/>
        <n v="10.3"/>
        <n v="11"/>
        <n v="8.9"/>
        <n v="9.6"/>
        <n v="9.6999999999999993"/>
        <n v="10.1"/>
        <n v="10.4"/>
        <n v="10.9"/>
        <n v="12.7"/>
        <n v="13.4"/>
        <n v="7.4"/>
        <n v="11.7"/>
        <n v="8.8000000000000007"/>
        <n v="8.6999999999999993"/>
        <n v="7.3"/>
        <n v="9"/>
        <m/>
      </sharedItems>
    </cacheField>
    <cacheField name="Percent_Total_Weight" numFmtId="0">
      <sharedItems containsString="0" containsBlank="1" containsNumber="1" minValue="0.11147011308562198" maxValue="0.206463195691202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  <s v="Bischoff, 1863"/>
    <n v="33"/>
    <x v="0"/>
    <n v="69.7"/>
    <x v="0"/>
    <n v="0.15925394548063126"/>
  </r>
  <r>
    <x v="1"/>
    <s v="Dursy, 1863"/>
    <n v="36"/>
    <x v="1"/>
    <n v="50.5"/>
    <x v="1"/>
    <n v="0.15049504950495049"/>
  </r>
  <r>
    <x v="2"/>
    <s v="Dursy, 1863"/>
    <n v="42"/>
    <x v="2"/>
    <n v="65.3"/>
    <x v="2"/>
    <n v="0.15007656967840738"/>
  </r>
  <r>
    <x v="3"/>
    <s v="Volkmann, 1873"/>
    <n v="38"/>
    <x v="3"/>
    <n v="64.5"/>
    <x v="3"/>
    <n v="0.12248062015503877"/>
  </r>
  <r>
    <x v="4"/>
    <s v="Volkmann, 1873"/>
    <n v="45"/>
    <x v="3"/>
    <n v="63"/>
    <x v="4"/>
    <n v="0.11904761904761904"/>
  </r>
  <r>
    <x v="5"/>
    <s v="Volkmann, 1874"/>
    <m/>
    <x v="3"/>
    <n v="62.5"/>
    <x v="5"/>
    <n v="0.16319999999999998"/>
  </r>
  <r>
    <x v="6"/>
    <s v="von Liebig, 1874"/>
    <s v="30-45"/>
    <x v="3"/>
    <n v="55.7"/>
    <x v="6"/>
    <n v="0.20646319569120286"/>
  </r>
  <r>
    <x v="7"/>
    <s v="von Liebig, 1874"/>
    <s v="30-45"/>
    <x v="3"/>
    <n v="76.5"/>
    <x v="7"/>
    <n v="0.18169934640522875"/>
  </r>
  <r>
    <x v="8"/>
    <s v="Mechanik, 1926"/>
    <n v="25"/>
    <x v="3"/>
    <n v="60.2"/>
    <x v="8"/>
    <n v="0.13455149501661129"/>
  </r>
  <r>
    <x v="9"/>
    <s v="Mechanik, 1926"/>
    <n v="28"/>
    <x v="3"/>
    <n v="63.2"/>
    <x v="9"/>
    <n v="0.14715189873417722"/>
  </r>
  <r>
    <x v="10"/>
    <s v="Mechanik, 1926"/>
    <n v="32"/>
    <x v="3"/>
    <n v="65"/>
    <x v="9"/>
    <n v="0.1430769230769231"/>
  </r>
  <r>
    <x v="11"/>
    <s v="Mechanik, 1926"/>
    <n v="50"/>
    <x v="3"/>
    <n v="60"/>
    <x v="10"/>
    <n v="0.13833333333333334"/>
  </r>
  <r>
    <x v="12"/>
    <s v="Mechanik, 1926"/>
    <n v="50"/>
    <x v="3"/>
    <n v="60.1"/>
    <x v="11"/>
    <n v="0.15307820299500829"/>
  </r>
  <r>
    <x v="13"/>
    <s v="Mechanik, 1926"/>
    <n v="51"/>
    <x v="3"/>
    <n v="49.6"/>
    <x v="12"/>
    <n v="0.16129032258064516"/>
  </r>
  <r>
    <x v="14"/>
    <s v="Mechanik, 1926"/>
    <n v="55"/>
    <x v="3"/>
    <n v="61.5"/>
    <x v="13"/>
    <n v="0.13658536585365855"/>
  </r>
  <r>
    <x v="15"/>
    <s v="Mechanik, 1926"/>
    <n v="58"/>
    <x v="3"/>
    <n v="61.9"/>
    <x v="14"/>
    <n v="0.11147011308562198"/>
  </r>
  <r>
    <x v="16"/>
    <s v="Mitchell et al., 1945"/>
    <n v="35"/>
    <x v="4"/>
    <n v="70.599999999999994"/>
    <x v="15"/>
    <n v="0.14872521246458925"/>
  </r>
  <r>
    <x v="17"/>
    <s v="Forbes et al., 1953"/>
    <n v="46"/>
    <x v="5"/>
    <n v="53.8"/>
    <x v="16"/>
    <n v="0.17657992565055763"/>
  </r>
  <r>
    <x v="18"/>
    <s v="Forbes et al., 1956"/>
    <n v="48"/>
    <x v="5"/>
    <n v="62"/>
    <x v="17"/>
    <n v="0.16612903225806452"/>
  </r>
  <r>
    <x v="19"/>
    <s v="Forbes et al., 1956"/>
    <n v="60"/>
    <x v="2"/>
    <n v="73.5"/>
    <x v="18"/>
    <n v="0.14965986394557823"/>
  </r>
  <r>
    <x v="20"/>
    <s v="Borisov and Marei, 1974"/>
    <s v="37-50"/>
    <x v="0"/>
    <n v="66"/>
    <x v="10"/>
    <n v="0.12575757575757576"/>
  </r>
  <r>
    <x v="21"/>
    <s v="Borisov and Marei, 1974"/>
    <s v="37-50"/>
    <x v="6"/>
    <n v="74"/>
    <x v="19"/>
    <n v="0.12027027027027028"/>
  </r>
  <r>
    <x v="22"/>
    <s v="Borisov and Marei, 1974"/>
    <s v="37-50"/>
    <x v="2"/>
    <n v="73"/>
    <x v="20"/>
    <n v="0.13150684931506848"/>
  </r>
  <r>
    <x v="23"/>
    <s v="Borisov and Marei, 1974"/>
    <s v="37-50"/>
    <x v="7"/>
    <n v="67"/>
    <x v="21"/>
    <n v="0.14477611940298507"/>
  </r>
  <r>
    <x v="24"/>
    <s v="Borisov and Marei, 1974"/>
    <s v="37-50"/>
    <x v="6"/>
    <n v="76"/>
    <x v="22"/>
    <n v="0.13289473684210526"/>
  </r>
  <r>
    <x v="25"/>
    <s v="Borisov and Marei, 1974"/>
    <s v="37-50"/>
    <x v="6"/>
    <n v="73"/>
    <x v="22"/>
    <n v="0.13835616438356163"/>
  </r>
  <r>
    <x v="26"/>
    <s v="Borisov and Marei, 1974"/>
    <s v="37-50"/>
    <x v="8"/>
    <n v="74"/>
    <x v="23"/>
    <n v="0.14054054054054055"/>
  </r>
  <r>
    <x v="27"/>
    <s v="Borisov and Marei, 1974"/>
    <s v="37-50"/>
    <x v="4"/>
    <n v="79"/>
    <x v="24"/>
    <n v="0.13797468354430381"/>
  </r>
  <r>
    <x v="28"/>
    <s v="Borisov and Marei, 1974"/>
    <s v="37-50"/>
    <x v="9"/>
    <n v="77"/>
    <x v="25"/>
    <n v="0.16493506493506493"/>
  </r>
  <r>
    <x v="29"/>
    <s v="Borisov and Marei, 1974"/>
    <s v="37-50"/>
    <x v="10"/>
    <n v="79"/>
    <x v="26"/>
    <n v="0.16962025316455698"/>
  </r>
  <r>
    <x v="30"/>
    <s v="Clarys et al., 1984"/>
    <n v="73"/>
    <x v="11"/>
    <n v="52.8"/>
    <x v="27"/>
    <n v="0.14015151515151517"/>
  </r>
  <r>
    <x v="31"/>
    <s v="Clarys et al., 1984"/>
    <n v="78"/>
    <x v="1"/>
    <n v="70.400000000000006"/>
    <x v="19"/>
    <n v="0.12642045454545453"/>
  </r>
  <r>
    <x v="32"/>
    <s v="Clarys et al., 1984"/>
    <n v="78"/>
    <x v="12"/>
    <n v="71.5"/>
    <x v="28"/>
    <n v="0.16363636363636364"/>
  </r>
  <r>
    <x v="33"/>
    <s v="Clarys et al., 1984"/>
    <n v="70"/>
    <x v="13"/>
    <n v="58.5"/>
    <x v="3"/>
    <n v="0.13504273504273506"/>
  </r>
  <r>
    <x v="34"/>
    <s v="Clarys et al., 1984"/>
    <n v="83"/>
    <x v="0"/>
    <n v="51.7"/>
    <x v="2"/>
    <n v="0.1895551257253385"/>
  </r>
  <r>
    <x v="35"/>
    <s v="Clarys et al., 1984"/>
    <n v="72"/>
    <x v="14"/>
    <n v="65.099999999999994"/>
    <x v="20"/>
    <n v="0.14746543778801843"/>
  </r>
  <r>
    <x v="36"/>
    <s v="Clarys et al., 1984"/>
    <n v="65"/>
    <x v="14"/>
    <n v="54.8"/>
    <x v="29"/>
    <n v="0.16058394160583944"/>
  </r>
  <r>
    <x v="37"/>
    <s v="Clarys et al., 1984"/>
    <n v="59"/>
    <x v="15"/>
    <n v="76.8"/>
    <x v="22"/>
    <n v="0.13151041666666666"/>
  </r>
  <r>
    <x v="38"/>
    <s v="Clarys et al., 1984"/>
    <n v="81"/>
    <x v="8"/>
    <n v="61"/>
    <x v="30"/>
    <n v="0.14262295081967211"/>
  </r>
  <r>
    <x v="39"/>
    <s v="Clarys et al., 1984"/>
    <n v="73"/>
    <x v="2"/>
    <n v="85.1"/>
    <x v="17"/>
    <n v="0.1210340775558167"/>
  </r>
  <r>
    <x v="40"/>
    <s v="Clarys et al., 1984"/>
    <n v="73"/>
    <x v="16"/>
    <n v="57.7"/>
    <x v="31"/>
    <n v="0.1265164644714038"/>
  </r>
  <r>
    <x v="41"/>
    <s v="Clarys et al., 1984"/>
    <n v="55"/>
    <x v="17"/>
    <n v="88.9"/>
    <x v="0"/>
    <n v="0.124859392575928"/>
  </r>
  <r>
    <x v="42"/>
    <s v="McInroy et al., 1985"/>
    <n v="49"/>
    <x v="18"/>
    <n v="64.900000000000006"/>
    <x v="32"/>
    <n v="0.13867488443759629"/>
  </r>
  <r>
    <x v="43"/>
    <s v="McInroy et al., 1991"/>
    <n v="62"/>
    <x v="15"/>
    <n v="75"/>
    <x v="30"/>
    <n v="0.11599999999999999"/>
  </r>
  <r>
    <x v="44"/>
    <m/>
    <m/>
    <x v="3"/>
    <m/>
    <x v="3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3">
  <location ref="A3:AJ24" firstHeaderRow="1" firstDataRow="2" firstDataCol="1" rowPageCount="1" colPageCount="1"/>
  <pivotFields count="7">
    <pivotField axis="axisPage" showAll="0" defaultSubtota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</items>
    </pivotField>
    <pivotField showAll="0"/>
    <pivotField showAll="0"/>
    <pivotField axis="axisRow" showAll="0">
      <items count="20">
        <item x="11"/>
        <item x="13"/>
        <item x="1"/>
        <item x="16"/>
        <item x="14"/>
        <item x="12"/>
        <item x="0"/>
        <item x="5"/>
        <item x="7"/>
        <item x="2"/>
        <item x="15"/>
        <item x="6"/>
        <item x="8"/>
        <item x="9"/>
        <item x="10"/>
        <item x="18"/>
        <item x="4"/>
        <item x="17"/>
        <item x="3"/>
        <item t="default"/>
      </items>
    </pivotField>
    <pivotField showAll="0"/>
    <pivotField axis="axisCol" showAll="0">
      <items count="35">
        <item x="14"/>
        <item x="31"/>
        <item x="27"/>
        <item x="4"/>
        <item x="1"/>
        <item x="3"/>
        <item x="12"/>
        <item x="8"/>
        <item x="10"/>
        <item x="13"/>
        <item x="30"/>
        <item x="29"/>
        <item x="19"/>
        <item x="32"/>
        <item x="11"/>
        <item x="9"/>
        <item x="16"/>
        <item x="20"/>
        <item x="21"/>
        <item x="2"/>
        <item x="22"/>
        <item x="5"/>
        <item x="17"/>
        <item x="23"/>
        <item x="15"/>
        <item x="24"/>
        <item x="18"/>
        <item x="0"/>
        <item x="6"/>
        <item x="28"/>
        <item x="25"/>
        <item x="26"/>
        <item x="7"/>
        <item x="33"/>
        <item t="default"/>
      </items>
    </pivotField>
    <pivotField showAll="0"/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5"/>
  </colFields>
  <col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pageFields count="1">
    <pageField fld="0" hier="-1"/>
  </pageFields>
  <chartFormats count="34">
    <chartFormat chart="0" format="49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50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51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52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53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54" series="1">
      <pivotArea type="data" outline="0" fieldPosition="0">
        <references count="1">
          <reference field="5" count="1" selected="0">
            <x v="5"/>
          </reference>
        </references>
      </pivotArea>
    </chartFormat>
    <chartFormat chart="0" format="55" series="1">
      <pivotArea type="data" outline="0" fieldPosition="0">
        <references count="1">
          <reference field="5" count="1" selected="0">
            <x v="6"/>
          </reference>
        </references>
      </pivotArea>
    </chartFormat>
    <chartFormat chart="0" format="56" series="1">
      <pivotArea type="data" outline="0" fieldPosition="0">
        <references count="1">
          <reference field="5" count="1" selected="0">
            <x v="7"/>
          </reference>
        </references>
      </pivotArea>
    </chartFormat>
    <chartFormat chart="0" format="57" series="1">
      <pivotArea type="data" outline="0" fieldPosition="0">
        <references count="1">
          <reference field="5" count="1" selected="0">
            <x v="8"/>
          </reference>
        </references>
      </pivotArea>
    </chartFormat>
    <chartFormat chart="0" format="58" series="1">
      <pivotArea type="data" outline="0" fieldPosition="0">
        <references count="1">
          <reference field="5" count="1" selected="0">
            <x v="9"/>
          </reference>
        </references>
      </pivotArea>
    </chartFormat>
    <chartFormat chart="0" format="59" series="1">
      <pivotArea type="data" outline="0" fieldPosition="0">
        <references count="1">
          <reference field="5" count="1" selected="0">
            <x v="10"/>
          </reference>
        </references>
      </pivotArea>
    </chartFormat>
    <chartFormat chart="0" format="60" series="1">
      <pivotArea type="data" outline="0" fieldPosition="0">
        <references count="1">
          <reference field="5" count="1" selected="0">
            <x v="11"/>
          </reference>
        </references>
      </pivotArea>
    </chartFormat>
    <chartFormat chart="0" format="61" series="1">
      <pivotArea type="data" outline="0" fieldPosition="0">
        <references count="1">
          <reference field="5" count="1" selected="0">
            <x v="12"/>
          </reference>
        </references>
      </pivotArea>
    </chartFormat>
    <chartFormat chart="0" format="62" series="1">
      <pivotArea type="data" outline="0" fieldPosition="0">
        <references count="1">
          <reference field="5" count="1" selected="0">
            <x v="13"/>
          </reference>
        </references>
      </pivotArea>
    </chartFormat>
    <chartFormat chart="0" format="63" series="1">
      <pivotArea type="data" outline="0" fieldPosition="0">
        <references count="1">
          <reference field="5" count="1" selected="0">
            <x v="14"/>
          </reference>
        </references>
      </pivotArea>
    </chartFormat>
    <chartFormat chart="0" format="64" series="1">
      <pivotArea type="data" outline="0" fieldPosition="0">
        <references count="1">
          <reference field="5" count="1" selected="0">
            <x v="15"/>
          </reference>
        </references>
      </pivotArea>
    </chartFormat>
    <chartFormat chart="0" format="65" series="1">
      <pivotArea type="data" outline="0" fieldPosition="0">
        <references count="1">
          <reference field="5" count="1" selected="0">
            <x v="16"/>
          </reference>
        </references>
      </pivotArea>
    </chartFormat>
    <chartFormat chart="0" format="66" series="1">
      <pivotArea type="data" outline="0" fieldPosition="0">
        <references count="1">
          <reference field="5" count="1" selected="0">
            <x v="17"/>
          </reference>
        </references>
      </pivotArea>
    </chartFormat>
    <chartFormat chart="0" format="67" series="1">
      <pivotArea type="data" outline="0" fieldPosition="0">
        <references count="1">
          <reference field="5" count="1" selected="0">
            <x v="18"/>
          </reference>
        </references>
      </pivotArea>
    </chartFormat>
    <chartFormat chart="0" format="68" series="1">
      <pivotArea type="data" outline="0" fieldPosition="0">
        <references count="1">
          <reference field="5" count="1" selected="0">
            <x v="19"/>
          </reference>
        </references>
      </pivotArea>
    </chartFormat>
    <chartFormat chart="0" format="69" series="1">
      <pivotArea type="data" outline="0" fieldPosition="0">
        <references count="1">
          <reference field="5" count="1" selected="0">
            <x v="20"/>
          </reference>
        </references>
      </pivotArea>
    </chartFormat>
    <chartFormat chart="0" format="70" series="1">
      <pivotArea type="data" outline="0" fieldPosition="0">
        <references count="1">
          <reference field="5" count="1" selected="0">
            <x v="21"/>
          </reference>
        </references>
      </pivotArea>
    </chartFormat>
    <chartFormat chart="0" format="71" series="1">
      <pivotArea type="data" outline="0" fieldPosition="0">
        <references count="1">
          <reference field="5" count="1" selected="0">
            <x v="22"/>
          </reference>
        </references>
      </pivotArea>
    </chartFormat>
    <chartFormat chart="0" format="72" series="1">
      <pivotArea type="data" outline="0" fieldPosition="0">
        <references count="1">
          <reference field="5" count="1" selected="0">
            <x v="23"/>
          </reference>
        </references>
      </pivotArea>
    </chartFormat>
    <chartFormat chart="0" format="73" series="1">
      <pivotArea type="data" outline="0" fieldPosition="0">
        <references count="1">
          <reference field="5" count="1" selected="0">
            <x v="24"/>
          </reference>
        </references>
      </pivotArea>
    </chartFormat>
    <chartFormat chart="0" format="74" series="1">
      <pivotArea type="data" outline="0" fieldPosition="0">
        <references count="1">
          <reference field="5" count="1" selected="0">
            <x v="25"/>
          </reference>
        </references>
      </pivotArea>
    </chartFormat>
    <chartFormat chart="0" format="75" series="1">
      <pivotArea type="data" outline="0" fieldPosition="0">
        <references count="1">
          <reference field="5" count="1" selected="0">
            <x v="26"/>
          </reference>
        </references>
      </pivotArea>
    </chartFormat>
    <chartFormat chart="0" format="76" series="1">
      <pivotArea type="data" outline="0" fieldPosition="0">
        <references count="1">
          <reference field="5" count="1" selected="0">
            <x v="27"/>
          </reference>
        </references>
      </pivotArea>
    </chartFormat>
    <chartFormat chart="0" format="77" series="1">
      <pivotArea type="data" outline="0" fieldPosition="0">
        <references count="1">
          <reference field="5" count="1" selected="0">
            <x v="28"/>
          </reference>
        </references>
      </pivotArea>
    </chartFormat>
    <chartFormat chart="0" format="78" series="1">
      <pivotArea type="data" outline="0" fieldPosition="0">
        <references count="1">
          <reference field="5" count="1" selected="0">
            <x v="29"/>
          </reference>
        </references>
      </pivotArea>
    </chartFormat>
    <chartFormat chart="0" format="79" series="1">
      <pivotArea type="data" outline="0" fieldPosition="0">
        <references count="1">
          <reference field="5" count="1" selected="0">
            <x v="30"/>
          </reference>
        </references>
      </pivotArea>
    </chartFormat>
    <chartFormat chart="0" format="80" series="1">
      <pivotArea type="data" outline="0" fieldPosition="0">
        <references count="1">
          <reference field="5" count="1" selected="0">
            <x v="31"/>
          </reference>
        </references>
      </pivotArea>
    </chartFormat>
    <chartFormat chart="0" format="81" series="1">
      <pivotArea type="data" outline="0" fieldPosition="0">
        <references count="1">
          <reference field="5" count="1" selected="0">
            <x v="32"/>
          </reference>
        </references>
      </pivotArea>
    </chartFormat>
    <chartFormat chart="0" format="82" series="1">
      <pivotArea type="data" outline="0" fieldPosition="0">
        <references count="1">
          <reference field="5" count="1" selected="0">
            <x v="3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workbookViewId="0">
      <selection activeCell="P32" sqref="P32"/>
    </sheetView>
  </sheetViews>
  <sheetFormatPr defaultRowHeight="15" x14ac:dyDescent="0.25"/>
  <cols>
    <col min="1" max="1" width="10.42578125" bestFit="1" customWidth="1"/>
    <col min="2" max="2" width="22.28515625" bestFit="1" customWidth="1"/>
    <col min="3" max="3" width="9.140625" style="4"/>
    <col min="4" max="4" width="6.85546875" bestFit="1" customWidth="1"/>
    <col min="5" max="5" width="13.140625" bestFit="1" customWidth="1"/>
    <col min="6" max="6" width="15.85546875" bestFit="1" customWidth="1"/>
    <col min="7" max="7" width="21.140625" bestFit="1" customWidth="1"/>
  </cols>
  <sheetData>
    <row r="1" spans="1:7" x14ac:dyDescent="0.25">
      <c r="A1" s="2" t="s">
        <v>25</v>
      </c>
      <c r="B1" s="2" t="s">
        <v>7</v>
      </c>
      <c r="C1" s="3" t="s">
        <v>4</v>
      </c>
      <c r="D1" s="2" t="s">
        <v>5</v>
      </c>
      <c r="E1" s="2" t="s">
        <v>6</v>
      </c>
      <c r="F1" s="2" t="s">
        <v>23</v>
      </c>
      <c r="G1" s="2" t="s">
        <v>24</v>
      </c>
    </row>
    <row r="2" spans="1:7" x14ac:dyDescent="0.25">
      <c r="A2">
        <v>1</v>
      </c>
      <c r="B2" t="s">
        <v>8</v>
      </c>
      <c r="C2" s="4">
        <v>33</v>
      </c>
      <c r="D2">
        <v>168</v>
      </c>
      <c r="E2">
        <v>69.7</v>
      </c>
      <c r="F2">
        <v>11.1</v>
      </c>
      <c r="G2" s="5">
        <f>F2/E2</f>
        <v>0.15925394548063126</v>
      </c>
    </row>
    <row r="3" spans="1:7" x14ac:dyDescent="0.25">
      <c r="A3">
        <v>2</v>
      </c>
      <c r="B3" t="s">
        <v>9</v>
      </c>
      <c r="C3" s="4">
        <v>36</v>
      </c>
      <c r="D3">
        <v>163</v>
      </c>
      <c r="E3">
        <v>50.5</v>
      </c>
      <c r="F3">
        <v>7.6</v>
      </c>
      <c r="G3" s="5">
        <f t="shared" ref="G3:G45" si="0">F3/E3</f>
        <v>0.15049504950495049</v>
      </c>
    </row>
    <row r="4" spans="1:7" x14ac:dyDescent="0.25">
      <c r="A4">
        <v>3</v>
      </c>
      <c r="B4" t="s">
        <v>9</v>
      </c>
      <c r="C4" s="4">
        <v>42</v>
      </c>
      <c r="D4">
        <v>172</v>
      </c>
      <c r="E4">
        <v>65.3</v>
      </c>
      <c r="F4">
        <v>9.8000000000000007</v>
      </c>
      <c r="G4" s="5">
        <f t="shared" si="0"/>
        <v>0.15007656967840738</v>
      </c>
    </row>
    <row r="5" spans="1:7" x14ac:dyDescent="0.25">
      <c r="A5">
        <v>4</v>
      </c>
      <c r="B5" t="s">
        <v>10</v>
      </c>
      <c r="C5" s="4">
        <v>38</v>
      </c>
      <c r="E5">
        <v>64.5</v>
      </c>
      <c r="F5">
        <v>7.9</v>
      </c>
      <c r="G5" s="5">
        <f t="shared" si="0"/>
        <v>0.12248062015503877</v>
      </c>
    </row>
    <row r="6" spans="1:7" x14ac:dyDescent="0.25">
      <c r="A6">
        <v>5</v>
      </c>
      <c r="B6" t="s">
        <v>10</v>
      </c>
      <c r="C6" s="4">
        <v>45</v>
      </c>
      <c r="E6">
        <v>63</v>
      </c>
      <c r="F6">
        <v>7.5</v>
      </c>
      <c r="G6" s="5">
        <f t="shared" si="0"/>
        <v>0.11904761904761904</v>
      </c>
    </row>
    <row r="7" spans="1:7" x14ac:dyDescent="0.25">
      <c r="A7">
        <v>6</v>
      </c>
      <c r="B7" t="s">
        <v>11</v>
      </c>
      <c r="E7">
        <v>62.5</v>
      </c>
      <c r="F7">
        <v>10.199999999999999</v>
      </c>
      <c r="G7" s="5">
        <f t="shared" si="0"/>
        <v>0.16319999999999998</v>
      </c>
    </row>
    <row r="8" spans="1:7" x14ac:dyDescent="0.25">
      <c r="A8">
        <v>7</v>
      </c>
      <c r="B8" t="s">
        <v>12</v>
      </c>
      <c r="C8" s="4" t="s">
        <v>21</v>
      </c>
      <c r="E8">
        <v>55.7</v>
      </c>
      <c r="F8">
        <v>11.5</v>
      </c>
      <c r="G8" s="5">
        <f t="shared" si="0"/>
        <v>0.20646319569120286</v>
      </c>
    </row>
    <row r="9" spans="1:7" x14ac:dyDescent="0.25">
      <c r="A9">
        <v>8</v>
      </c>
      <c r="B9" t="s">
        <v>12</v>
      </c>
      <c r="C9" s="4" t="s">
        <v>21</v>
      </c>
      <c r="E9">
        <v>76.5</v>
      </c>
      <c r="F9">
        <v>13.9</v>
      </c>
      <c r="G9" s="5">
        <f t="shared" si="0"/>
        <v>0.18169934640522875</v>
      </c>
    </row>
    <row r="10" spans="1:7" x14ac:dyDescent="0.25">
      <c r="A10">
        <v>9</v>
      </c>
      <c r="B10" t="s">
        <v>13</v>
      </c>
      <c r="C10" s="4">
        <v>25</v>
      </c>
      <c r="E10">
        <v>60.2</v>
      </c>
      <c r="F10">
        <v>8.1</v>
      </c>
      <c r="G10" s="5">
        <f t="shared" si="0"/>
        <v>0.13455149501661129</v>
      </c>
    </row>
    <row r="11" spans="1:7" x14ac:dyDescent="0.25">
      <c r="A11">
        <v>10</v>
      </c>
      <c r="B11" t="s">
        <v>13</v>
      </c>
      <c r="C11" s="4">
        <v>28</v>
      </c>
      <c r="E11">
        <v>63.2</v>
      </c>
      <c r="F11">
        <v>9.3000000000000007</v>
      </c>
      <c r="G11" s="5">
        <f t="shared" si="0"/>
        <v>0.14715189873417722</v>
      </c>
    </row>
    <row r="12" spans="1:7" x14ac:dyDescent="0.25">
      <c r="A12">
        <v>11</v>
      </c>
      <c r="B12" t="s">
        <v>13</v>
      </c>
      <c r="C12" s="4">
        <v>32</v>
      </c>
      <c r="E12">
        <v>65</v>
      </c>
      <c r="F12">
        <v>9.3000000000000007</v>
      </c>
      <c r="G12" s="5">
        <f t="shared" si="0"/>
        <v>0.1430769230769231</v>
      </c>
    </row>
    <row r="13" spans="1:7" x14ac:dyDescent="0.25">
      <c r="A13">
        <v>12</v>
      </c>
      <c r="B13" t="s">
        <v>13</v>
      </c>
      <c r="C13" s="4">
        <v>50</v>
      </c>
      <c r="E13">
        <v>60</v>
      </c>
      <c r="F13">
        <v>8.3000000000000007</v>
      </c>
      <c r="G13" s="5">
        <f t="shared" si="0"/>
        <v>0.13833333333333334</v>
      </c>
    </row>
    <row r="14" spans="1:7" x14ac:dyDescent="0.25">
      <c r="A14">
        <v>13</v>
      </c>
      <c r="B14" t="s">
        <v>13</v>
      </c>
      <c r="C14" s="4">
        <v>50</v>
      </c>
      <c r="E14">
        <v>60.1</v>
      </c>
      <c r="F14">
        <v>9.1999999999999993</v>
      </c>
      <c r="G14" s="5">
        <f t="shared" si="0"/>
        <v>0.15307820299500829</v>
      </c>
    </row>
    <row r="15" spans="1:7" x14ac:dyDescent="0.25">
      <c r="A15">
        <v>14</v>
      </c>
      <c r="B15" t="s">
        <v>13</v>
      </c>
      <c r="C15" s="4">
        <v>51</v>
      </c>
      <c r="E15">
        <v>49.6</v>
      </c>
      <c r="F15">
        <v>8</v>
      </c>
      <c r="G15" s="5">
        <f t="shared" si="0"/>
        <v>0.16129032258064516</v>
      </c>
    </row>
    <row r="16" spans="1:7" x14ac:dyDescent="0.25">
      <c r="A16">
        <v>15</v>
      </c>
      <c r="B16" t="s">
        <v>13</v>
      </c>
      <c r="C16" s="4">
        <v>55</v>
      </c>
      <c r="E16">
        <v>61.5</v>
      </c>
      <c r="F16">
        <v>8.4</v>
      </c>
      <c r="G16" s="5">
        <f t="shared" si="0"/>
        <v>0.13658536585365855</v>
      </c>
    </row>
    <row r="17" spans="1:7" x14ac:dyDescent="0.25">
      <c r="A17">
        <v>16</v>
      </c>
      <c r="B17" t="s">
        <v>13</v>
      </c>
      <c r="C17" s="4">
        <v>58</v>
      </c>
      <c r="E17">
        <v>61.9</v>
      </c>
      <c r="F17">
        <v>6.9</v>
      </c>
      <c r="G17" s="5">
        <f t="shared" si="0"/>
        <v>0.11147011308562198</v>
      </c>
    </row>
    <row r="18" spans="1:7" x14ac:dyDescent="0.25">
      <c r="A18">
        <v>17</v>
      </c>
      <c r="B18" t="s">
        <v>14</v>
      </c>
      <c r="C18" s="4">
        <v>35</v>
      </c>
      <c r="D18">
        <v>183</v>
      </c>
      <c r="E18">
        <v>70.599999999999994</v>
      </c>
      <c r="F18">
        <v>10.5</v>
      </c>
      <c r="G18" s="5">
        <f t="shared" si="0"/>
        <v>0.14872521246458925</v>
      </c>
    </row>
    <row r="19" spans="1:7" x14ac:dyDescent="0.25">
      <c r="A19">
        <v>18</v>
      </c>
      <c r="B19" t="s">
        <v>15</v>
      </c>
      <c r="C19" s="4">
        <v>46</v>
      </c>
      <c r="D19">
        <v>169</v>
      </c>
      <c r="E19">
        <v>53.8</v>
      </c>
      <c r="F19">
        <v>9.5</v>
      </c>
      <c r="G19" s="5">
        <f t="shared" si="0"/>
        <v>0.17657992565055763</v>
      </c>
    </row>
    <row r="20" spans="1:7" x14ac:dyDescent="0.25">
      <c r="A20">
        <v>19</v>
      </c>
      <c r="B20" t="s">
        <v>16</v>
      </c>
      <c r="C20" s="4">
        <v>48</v>
      </c>
      <c r="D20">
        <v>169</v>
      </c>
      <c r="E20">
        <v>62</v>
      </c>
      <c r="F20">
        <v>10.3</v>
      </c>
      <c r="G20" s="5">
        <f t="shared" si="0"/>
        <v>0.16612903225806452</v>
      </c>
    </row>
    <row r="21" spans="1:7" x14ac:dyDescent="0.25">
      <c r="A21">
        <v>20</v>
      </c>
      <c r="B21" t="s">
        <v>16</v>
      </c>
      <c r="C21" s="4">
        <v>60</v>
      </c>
      <c r="D21">
        <v>172</v>
      </c>
      <c r="E21">
        <v>73.5</v>
      </c>
      <c r="F21">
        <v>11</v>
      </c>
      <c r="G21" s="5">
        <f t="shared" si="0"/>
        <v>0.14965986394557823</v>
      </c>
    </row>
    <row r="22" spans="1:7" x14ac:dyDescent="0.25">
      <c r="A22">
        <v>21</v>
      </c>
      <c r="B22" t="s">
        <v>17</v>
      </c>
      <c r="C22" s="4" t="s">
        <v>22</v>
      </c>
      <c r="D22">
        <v>168</v>
      </c>
      <c r="E22">
        <v>66</v>
      </c>
      <c r="F22">
        <v>8.3000000000000007</v>
      </c>
      <c r="G22" s="5">
        <f t="shared" si="0"/>
        <v>0.12575757575757576</v>
      </c>
    </row>
    <row r="23" spans="1:7" x14ac:dyDescent="0.25">
      <c r="A23">
        <v>22</v>
      </c>
      <c r="B23" t="s">
        <v>17</v>
      </c>
      <c r="C23" s="4" t="s">
        <v>22</v>
      </c>
      <c r="D23">
        <v>174</v>
      </c>
      <c r="E23">
        <v>74</v>
      </c>
      <c r="F23">
        <v>8.9</v>
      </c>
      <c r="G23" s="5">
        <f t="shared" si="0"/>
        <v>0.12027027027027028</v>
      </c>
    </row>
    <row r="24" spans="1:7" x14ac:dyDescent="0.25">
      <c r="A24">
        <v>23</v>
      </c>
      <c r="B24" t="s">
        <v>17</v>
      </c>
      <c r="C24" s="4" t="s">
        <v>22</v>
      </c>
      <c r="D24">
        <v>172</v>
      </c>
      <c r="E24">
        <v>73</v>
      </c>
      <c r="F24">
        <v>9.6</v>
      </c>
      <c r="G24" s="5">
        <f t="shared" si="0"/>
        <v>0.13150684931506848</v>
      </c>
    </row>
    <row r="25" spans="1:7" x14ac:dyDescent="0.25">
      <c r="A25">
        <v>24</v>
      </c>
      <c r="B25" t="s">
        <v>17</v>
      </c>
      <c r="C25" s="4" t="s">
        <v>22</v>
      </c>
      <c r="D25">
        <v>170</v>
      </c>
      <c r="E25">
        <v>67</v>
      </c>
      <c r="F25">
        <v>9.6999999999999993</v>
      </c>
      <c r="G25" s="5">
        <f t="shared" si="0"/>
        <v>0.14477611940298507</v>
      </c>
    </row>
    <row r="26" spans="1:7" x14ac:dyDescent="0.25">
      <c r="A26">
        <v>25</v>
      </c>
      <c r="B26" t="s">
        <v>17</v>
      </c>
      <c r="C26" s="4" t="s">
        <v>22</v>
      </c>
      <c r="D26">
        <v>174</v>
      </c>
      <c r="E26">
        <v>76</v>
      </c>
      <c r="F26">
        <v>10.1</v>
      </c>
      <c r="G26" s="5">
        <f t="shared" si="0"/>
        <v>0.13289473684210526</v>
      </c>
    </row>
    <row r="27" spans="1:7" x14ac:dyDescent="0.25">
      <c r="A27">
        <v>26</v>
      </c>
      <c r="B27" t="s">
        <v>17</v>
      </c>
      <c r="C27" s="4" t="s">
        <v>22</v>
      </c>
      <c r="D27">
        <v>174</v>
      </c>
      <c r="E27">
        <v>73</v>
      </c>
      <c r="F27">
        <v>10.1</v>
      </c>
      <c r="G27" s="5">
        <f t="shared" si="0"/>
        <v>0.13835616438356163</v>
      </c>
    </row>
    <row r="28" spans="1:7" x14ac:dyDescent="0.25">
      <c r="A28">
        <v>27</v>
      </c>
      <c r="B28" t="s">
        <v>17</v>
      </c>
      <c r="C28" s="4" t="s">
        <v>22</v>
      </c>
      <c r="D28">
        <v>177</v>
      </c>
      <c r="E28">
        <v>74</v>
      </c>
      <c r="F28">
        <v>10.4</v>
      </c>
      <c r="G28" s="5">
        <f t="shared" si="0"/>
        <v>0.14054054054054055</v>
      </c>
    </row>
    <row r="29" spans="1:7" x14ac:dyDescent="0.25">
      <c r="A29">
        <v>28</v>
      </c>
      <c r="B29" t="s">
        <v>17</v>
      </c>
      <c r="C29" s="4" t="s">
        <v>22</v>
      </c>
      <c r="D29">
        <v>183</v>
      </c>
      <c r="E29">
        <v>79</v>
      </c>
      <c r="F29">
        <v>10.9</v>
      </c>
      <c r="G29" s="5">
        <f t="shared" si="0"/>
        <v>0.13797468354430381</v>
      </c>
    </row>
    <row r="30" spans="1:7" x14ac:dyDescent="0.25">
      <c r="A30">
        <v>29</v>
      </c>
      <c r="B30" t="s">
        <v>17</v>
      </c>
      <c r="C30" s="4" t="s">
        <v>22</v>
      </c>
      <c r="D30">
        <v>178</v>
      </c>
      <c r="E30">
        <v>77</v>
      </c>
      <c r="F30">
        <v>12.7</v>
      </c>
      <c r="G30" s="5">
        <f t="shared" si="0"/>
        <v>0.16493506493506493</v>
      </c>
    </row>
    <row r="31" spans="1:7" x14ac:dyDescent="0.25">
      <c r="A31">
        <v>30</v>
      </c>
      <c r="B31" t="s">
        <v>17</v>
      </c>
      <c r="C31" s="4" t="s">
        <v>22</v>
      </c>
      <c r="D31">
        <v>181</v>
      </c>
      <c r="E31">
        <v>79</v>
      </c>
      <c r="F31">
        <v>13.4</v>
      </c>
      <c r="G31" s="5">
        <f t="shared" si="0"/>
        <v>0.16962025316455698</v>
      </c>
    </row>
    <row r="32" spans="1:7" x14ac:dyDescent="0.25">
      <c r="A32">
        <v>31</v>
      </c>
      <c r="B32" t="s">
        <v>18</v>
      </c>
      <c r="C32" s="4">
        <v>73</v>
      </c>
      <c r="D32">
        <v>156</v>
      </c>
      <c r="E32">
        <v>52.8</v>
      </c>
      <c r="F32">
        <v>7.4</v>
      </c>
      <c r="G32" s="5">
        <f t="shared" si="0"/>
        <v>0.14015151515151517</v>
      </c>
    </row>
    <row r="33" spans="1:7" x14ac:dyDescent="0.25">
      <c r="A33">
        <v>32</v>
      </c>
      <c r="B33" t="s">
        <v>18</v>
      </c>
      <c r="C33" s="4">
        <v>78</v>
      </c>
      <c r="D33">
        <v>163</v>
      </c>
      <c r="E33">
        <v>70.400000000000006</v>
      </c>
      <c r="F33">
        <v>8.9</v>
      </c>
      <c r="G33" s="5">
        <f t="shared" si="0"/>
        <v>0.12642045454545453</v>
      </c>
    </row>
    <row r="34" spans="1:7" x14ac:dyDescent="0.25">
      <c r="A34">
        <v>33</v>
      </c>
      <c r="B34" t="s">
        <v>18</v>
      </c>
      <c r="C34" s="4">
        <v>78</v>
      </c>
      <c r="D34">
        <v>167</v>
      </c>
      <c r="E34">
        <v>71.5</v>
      </c>
      <c r="F34">
        <v>11.7</v>
      </c>
      <c r="G34" s="5">
        <f t="shared" si="0"/>
        <v>0.16363636363636364</v>
      </c>
    </row>
    <row r="35" spans="1:7" x14ac:dyDescent="0.25">
      <c r="A35">
        <v>34</v>
      </c>
      <c r="B35" t="s">
        <v>18</v>
      </c>
      <c r="C35" s="4">
        <v>70</v>
      </c>
      <c r="D35">
        <v>159</v>
      </c>
      <c r="E35">
        <v>58.5</v>
      </c>
      <c r="F35">
        <v>7.9</v>
      </c>
      <c r="G35" s="5">
        <f t="shared" si="0"/>
        <v>0.13504273504273506</v>
      </c>
    </row>
    <row r="36" spans="1:7" x14ac:dyDescent="0.25">
      <c r="A36">
        <v>35</v>
      </c>
      <c r="B36" t="s">
        <v>18</v>
      </c>
      <c r="C36" s="4">
        <v>83</v>
      </c>
      <c r="D36">
        <v>168</v>
      </c>
      <c r="E36">
        <v>51.7</v>
      </c>
      <c r="F36">
        <v>9.8000000000000007</v>
      </c>
      <c r="G36" s="5">
        <f t="shared" si="0"/>
        <v>0.1895551257253385</v>
      </c>
    </row>
    <row r="37" spans="1:7" x14ac:dyDescent="0.25">
      <c r="A37">
        <v>36</v>
      </c>
      <c r="B37" t="s">
        <v>18</v>
      </c>
      <c r="C37" s="4">
        <v>72</v>
      </c>
      <c r="D37">
        <v>166</v>
      </c>
      <c r="E37">
        <v>65.099999999999994</v>
      </c>
      <c r="F37">
        <v>9.6</v>
      </c>
      <c r="G37" s="5">
        <f t="shared" si="0"/>
        <v>0.14746543778801843</v>
      </c>
    </row>
    <row r="38" spans="1:7" x14ac:dyDescent="0.25">
      <c r="A38">
        <v>37</v>
      </c>
      <c r="B38" t="s">
        <v>18</v>
      </c>
      <c r="C38" s="4">
        <v>65</v>
      </c>
      <c r="D38">
        <v>166</v>
      </c>
      <c r="E38">
        <v>54.8</v>
      </c>
      <c r="F38">
        <v>8.8000000000000007</v>
      </c>
      <c r="G38" s="5">
        <f t="shared" si="0"/>
        <v>0.16058394160583944</v>
      </c>
    </row>
    <row r="39" spans="1:7" x14ac:dyDescent="0.25">
      <c r="A39">
        <v>38</v>
      </c>
      <c r="B39" t="s">
        <v>18</v>
      </c>
      <c r="C39" s="4">
        <v>59</v>
      </c>
      <c r="D39">
        <v>173</v>
      </c>
      <c r="E39">
        <v>76.8</v>
      </c>
      <c r="F39">
        <v>10.1</v>
      </c>
      <c r="G39" s="5">
        <f t="shared" si="0"/>
        <v>0.13151041666666666</v>
      </c>
    </row>
    <row r="40" spans="1:7" x14ac:dyDescent="0.25">
      <c r="A40">
        <v>39</v>
      </c>
      <c r="B40" t="s">
        <v>18</v>
      </c>
      <c r="C40" s="4">
        <v>81</v>
      </c>
      <c r="D40">
        <v>177</v>
      </c>
      <c r="E40">
        <v>61</v>
      </c>
      <c r="F40">
        <v>8.6999999999999993</v>
      </c>
      <c r="G40" s="5">
        <f t="shared" si="0"/>
        <v>0.14262295081967211</v>
      </c>
    </row>
    <row r="41" spans="1:7" x14ac:dyDescent="0.25">
      <c r="A41">
        <v>40</v>
      </c>
      <c r="B41" t="s">
        <v>18</v>
      </c>
      <c r="C41" s="4">
        <v>73</v>
      </c>
      <c r="D41">
        <v>172</v>
      </c>
      <c r="E41">
        <v>85.1</v>
      </c>
      <c r="F41">
        <v>10.3</v>
      </c>
      <c r="G41" s="5">
        <f t="shared" si="0"/>
        <v>0.1210340775558167</v>
      </c>
    </row>
    <row r="42" spans="1:7" x14ac:dyDescent="0.25">
      <c r="A42">
        <v>41</v>
      </c>
      <c r="B42" t="s">
        <v>18</v>
      </c>
      <c r="C42" s="4">
        <v>73</v>
      </c>
      <c r="D42">
        <v>164</v>
      </c>
      <c r="E42">
        <v>57.7</v>
      </c>
      <c r="F42">
        <v>7.3</v>
      </c>
      <c r="G42" s="5">
        <f t="shared" si="0"/>
        <v>0.1265164644714038</v>
      </c>
    </row>
    <row r="43" spans="1:7" x14ac:dyDescent="0.25">
      <c r="A43">
        <v>42</v>
      </c>
      <c r="B43" t="s">
        <v>18</v>
      </c>
      <c r="C43" s="4">
        <v>55</v>
      </c>
      <c r="D43">
        <v>187</v>
      </c>
      <c r="E43">
        <v>88.9</v>
      </c>
      <c r="F43">
        <v>11.1</v>
      </c>
      <c r="G43" s="5">
        <f t="shared" si="0"/>
        <v>0.124859392575928</v>
      </c>
    </row>
    <row r="44" spans="1:7" x14ac:dyDescent="0.25">
      <c r="A44">
        <v>43</v>
      </c>
      <c r="B44" t="s">
        <v>19</v>
      </c>
      <c r="C44" s="4">
        <v>49</v>
      </c>
      <c r="D44">
        <v>182</v>
      </c>
      <c r="E44">
        <v>64.900000000000006</v>
      </c>
      <c r="F44">
        <v>9</v>
      </c>
      <c r="G44" s="5">
        <f t="shared" si="0"/>
        <v>0.13867488443759629</v>
      </c>
    </row>
    <row r="45" spans="1:7" x14ac:dyDescent="0.25">
      <c r="A45">
        <v>44</v>
      </c>
      <c r="B45" t="s">
        <v>20</v>
      </c>
      <c r="C45" s="4">
        <v>62</v>
      </c>
      <c r="D45">
        <v>173</v>
      </c>
      <c r="E45">
        <v>75</v>
      </c>
      <c r="F45">
        <v>8.6999999999999993</v>
      </c>
      <c r="G45" s="5">
        <f t="shared" si="0"/>
        <v>0.11599999999999999</v>
      </c>
    </row>
  </sheetData>
  <conditionalFormatting sqref="G2:G4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7" sqref="A7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1</v>
      </c>
    </row>
    <row r="4" spans="1:1" x14ac:dyDescent="0.25">
      <c r="A4" s="1" t="s">
        <v>3</v>
      </c>
    </row>
    <row r="5" spans="1:1" x14ac:dyDescent="0.25">
      <c r="A5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workbookViewId="0"/>
  </sheetViews>
  <sheetFormatPr defaultRowHeight="15" x14ac:dyDescent="0.25"/>
  <cols>
    <col min="1" max="1" width="13.140625" customWidth="1"/>
    <col min="2" max="2" width="16.28515625" customWidth="1"/>
    <col min="3" max="7" width="4" customWidth="1"/>
    <col min="8" max="8" width="2" customWidth="1"/>
    <col min="9" max="14" width="4" customWidth="1"/>
    <col min="15" max="15" width="2" customWidth="1"/>
    <col min="16" max="21" width="4" customWidth="1"/>
    <col min="22" max="27" width="5" customWidth="1"/>
    <col min="28" max="28" width="3" customWidth="1"/>
    <col min="29" max="34" width="5" customWidth="1"/>
    <col min="35" max="35" width="7.28515625" customWidth="1"/>
    <col min="36" max="36" width="11.28515625" customWidth="1"/>
    <col min="37" max="45" width="3" customWidth="1"/>
    <col min="46" max="46" width="7.28515625" customWidth="1"/>
    <col min="47" max="47" width="11.28515625" customWidth="1"/>
  </cols>
  <sheetData>
    <row r="1" spans="1:36" x14ac:dyDescent="0.25">
      <c r="A1" s="6" t="s">
        <v>25</v>
      </c>
      <c r="B1" t="s">
        <v>30</v>
      </c>
    </row>
    <row r="3" spans="1:36" x14ac:dyDescent="0.25">
      <c r="B3" s="6" t="s">
        <v>29</v>
      </c>
    </row>
    <row r="4" spans="1:36" x14ac:dyDescent="0.25">
      <c r="A4" s="6" t="s">
        <v>26</v>
      </c>
      <c r="B4">
        <v>6.9</v>
      </c>
      <c r="C4">
        <v>7.3</v>
      </c>
      <c r="D4">
        <v>7.4</v>
      </c>
      <c r="E4">
        <v>7.5</v>
      </c>
      <c r="F4">
        <v>7.6</v>
      </c>
      <c r="G4">
        <v>7.9</v>
      </c>
      <c r="H4">
        <v>8</v>
      </c>
      <c r="I4">
        <v>8.1</v>
      </c>
      <c r="J4">
        <v>8.3000000000000007</v>
      </c>
      <c r="K4">
        <v>8.4</v>
      </c>
      <c r="L4">
        <v>8.6999999999999993</v>
      </c>
      <c r="M4">
        <v>8.8000000000000007</v>
      </c>
      <c r="N4">
        <v>8.9</v>
      </c>
      <c r="O4">
        <v>9</v>
      </c>
      <c r="P4">
        <v>9.1999999999999993</v>
      </c>
      <c r="Q4">
        <v>9.3000000000000007</v>
      </c>
      <c r="R4">
        <v>9.5</v>
      </c>
      <c r="S4">
        <v>9.6</v>
      </c>
      <c r="T4">
        <v>9.6999999999999993</v>
      </c>
      <c r="U4">
        <v>9.8000000000000007</v>
      </c>
      <c r="V4">
        <v>10.1</v>
      </c>
      <c r="W4">
        <v>10.199999999999999</v>
      </c>
      <c r="X4">
        <v>10.3</v>
      </c>
      <c r="Y4">
        <v>10.4</v>
      </c>
      <c r="Z4">
        <v>10.5</v>
      </c>
      <c r="AA4">
        <v>10.9</v>
      </c>
      <c r="AB4">
        <v>11</v>
      </c>
      <c r="AC4">
        <v>11.1</v>
      </c>
      <c r="AD4">
        <v>11.5</v>
      </c>
      <c r="AE4">
        <v>11.7</v>
      </c>
      <c r="AF4">
        <v>12.7</v>
      </c>
      <c r="AG4">
        <v>13.4</v>
      </c>
      <c r="AH4">
        <v>13.9</v>
      </c>
      <c r="AI4" t="s">
        <v>27</v>
      </c>
      <c r="AJ4" t="s">
        <v>28</v>
      </c>
    </row>
    <row r="5" spans="1:36" x14ac:dyDescent="0.25">
      <c r="A5" s="7">
        <v>156</v>
      </c>
    </row>
    <row r="6" spans="1:36" x14ac:dyDescent="0.25">
      <c r="A6" s="7">
        <v>159</v>
      </c>
    </row>
    <row r="7" spans="1:36" x14ac:dyDescent="0.25">
      <c r="A7" s="7">
        <v>163</v>
      </c>
    </row>
    <row r="8" spans="1:36" x14ac:dyDescent="0.25">
      <c r="A8" s="7">
        <v>164</v>
      </c>
    </row>
    <row r="9" spans="1:36" x14ac:dyDescent="0.25">
      <c r="A9" s="7">
        <v>166</v>
      </c>
    </row>
    <row r="10" spans="1:36" x14ac:dyDescent="0.25">
      <c r="A10" s="7">
        <v>167</v>
      </c>
    </row>
    <row r="11" spans="1:36" x14ac:dyDescent="0.25">
      <c r="A11" s="7">
        <v>168</v>
      </c>
    </row>
    <row r="12" spans="1:36" x14ac:dyDescent="0.25">
      <c r="A12" s="7">
        <v>169</v>
      </c>
    </row>
    <row r="13" spans="1:36" x14ac:dyDescent="0.25">
      <c r="A13" s="7">
        <v>170</v>
      </c>
    </row>
    <row r="14" spans="1:36" x14ac:dyDescent="0.25">
      <c r="A14" s="7">
        <v>172</v>
      </c>
    </row>
    <row r="15" spans="1:36" x14ac:dyDescent="0.25">
      <c r="A15" s="7">
        <v>173</v>
      </c>
    </row>
    <row r="16" spans="1:36" x14ac:dyDescent="0.25">
      <c r="A16" s="7">
        <v>174</v>
      </c>
    </row>
    <row r="17" spans="1:1" x14ac:dyDescent="0.25">
      <c r="A17" s="7">
        <v>177</v>
      </c>
    </row>
    <row r="18" spans="1:1" x14ac:dyDescent="0.25">
      <c r="A18" s="7">
        <v>178</v>
      </c>
    </row>
    <row r="19" spans="1:1" x14ac:dyDescent="0.25">
      <c r="A19" s="7">
        <v>181</v>
      </c>
    </row>
    <row r="20" spans="1:1" x14ac:dyDescent="0.25">
      <c r="A20" s="7">
        <v>182</v>
      </c>
    </row>
    <row r="21" spans="1:1" x14ac:dyDescent="0.25">
      <c r="A21" s="7">
        <v>183</v>
      </c>
    </row>
    <row r="22" spans="1:1" x14ac:dyDescent="0.25">
      <c r="A22" s="7">
        <v>187</v>
      </c>
    </row>
    <row r="23" spans="1:1" x14ac:dyDescent="0.25">
      <c r="A23" s="7" t="s">
        <v>27</v>
      </c>
    </row>
    <row r="24" spans="1:1" x14ac:dyDescent="0.25">
      <c r="A24" s="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Reference</vt:lpstr>
      <vt:lpstr>Figures</vt:lpstr>
      <vt:lpstr>Weight_Skeletal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Murphy</dc:creator>
  <cp:lastModifiedBy>Max Murphy</cp:lastModifiedBy>
  <dcterms:created xsi:type="dcterms:W3CDTF">2020-12-01T23:16:16Z</dcterms:created>
  <dcterms:modified xsi:type="dcterms:W3CDTF">2020-12-01T23:57:40Z</dcterms:modified>
</cp:coreProperties>
</file>