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8145"/>
  </bookViews>
  <sheets>
    <sheet name="Prévisionnel Majeures" sheetId="7" r:id="rId1"/>
    <sheet name="Majeure INFRA" sheetId="6" r:id="rId2"/>
  </sheets>
  <calcPr calcId="145621"/>
</workbook>
</file>

<file path=xl/calcChain.xml><?xml version="1.0" encoding="utf-8"?>
<calcChain xmlns="http://schemas.openxmlformats.org/spreadsheetml/2006/main">
  <c r="B5" i="6" l="1"/>
  <c r="AC5" i="6" s="1"/>
  <c r="AC4" i="6"/>
  <c r="X4" i="6"/>
  <c r="Q4" i="6"/>
  <c r="L4" i="6"/>
  <c r="G4" i="6"/>
  <c r="AC3" i="6"/>
  <c r="X3" i="6"/>
  <c r="Q3" i="6"/>
  <c r="L3" i="6"/>
  <c r="G3" i="6"/>
  <c r="B5" i="7"/>
  <c r="B6" i="7" s="1"/>
  <c r="AC4" i="7"/>
  <c r="X4" i="7"/>
  <c r="Q4" i="7"/>
  <c r="L4" i="7"/>
  <c r="G4" i="7"/>
  <c r="AC3" i="7"/>
  <c r="X3" i="7"/>
  <c r="Q3" i="7"/>
  <c r="L3" i="7"/>
  <c r="G3" i="7"/>
  <c r="L5" i="6" l="1"/>
  <c r="X5" i="6"/>
  <c r="B6" i="6"/>
  <c r="G5" i="6"/>
  <c r="Q5" i="6"/>
  <c r="L5" i="7"/>
  <c r="AC6" i="7"/>
  <c r="Q6" i="7"/>
  <c r="G6" i="7"/>
  <c r="X6" i="7"/>
  <c r="AC5" i="7"/>
  <c r="Q5" i="7"/>
  <c r="G5" i="7"/>
  <c r="X5" i="7"/>
  <c r="L6" i="7"/>
  <c r="B7" i="7"/>
  <c r="AC7" i="7" s="1"/>
  <c r="AC6" i="6" l="1"/>
  <c r="Q6" i="6"/>
  <c r="G6" i="6"/>
  <c r="B7" i="6"/>
  <c r="X6" i="6"/>
  <c r="L6" i="6"/>
  <c r="Q7" i="7"/>
  <c r="G7" i="7"/>
  <c r="X7" i="7"/>
  <c r="B8" i="7"/>
  <c r="L7" i="7"/>
  <c r="AC7" i="6" l="1"/>
  <c r="Q7" i="6"/>
  <c r="G7" i="6"/>
  <c r="B8" i="6"/>
  <c r="X7" i="6"/>
  <c r="L7" i="6"/>
  <c r="AC8" i="7"/>
  <c r="Q8" i="7"/>
  <c r="G8" i="7"/>
  <c r="B9" i="7"/>
  <c r="L8" i="7"/>
  <c r="X8" i="7"/>
  <c r="AC8" i="6" l="1"/>
  <c r="Q8" i="6"/>
  <c r="G8" i="6"/>
  <c r="B9" i="6"/>
  <c r="X8" i="6"/>
  <c r="L8" i="6"/>
  <c r="AC9" i="7"/>
  <c r="Q9" i="7"/>
  <c r="G9" i="7"/>
  <c r="X9" i="7"/>
  <c r="B10" i="7"/>
  <c r="L9" i="7"/>
  <c r="AC9" i="6" l="1"/>
  <c r="Q9" i="6"/>
  <c r="G9" i="6"/>
  <c r="B10" i="6"/>
  <c r="X9" i="6"/>
  <c r="L9" i="6"/>
  <c r="AC10" i="7"/>
  <c r="Q10" i="7"/>
  <c r="G10" i="7"/>
  <c r="B11" i="7"/>
  <c r="X11" i="7" s="1"/>
  <c r="L10" i="7"/>
  <c r="X10" i="7"/>
  <c r="AC10" i="6" l="1"/>
  <c r="Q10" i="6"/>
  <c r="G10" i="6"/>
  <c r="B11" i="6"/>
  <c r="X10" i="6"/>
  <c r="L10" i="6"/>
  <c r="AC11" i="7"/>
  <c r="Q11" i="7"/>
  <c r="G11" i="7"/>
  <c r="B12" i="7"/>
  <c r="Q12" i="7" s="1"/>
  <c r="L11" i="7"/>
  <c r="AC11" i="6" l="1"/>
  <c r="Q11" i="6"/>
  <c r="G11" i="6"/>
  <c r="B12" i="6"/>
  <c r="X11" i="6"/>
  <c r="L11" i="6"/>
  <c r="AC12" i="7"/>
  <c r="G12" i="7"/>
  <c r="B13" i="7"/>
  <c r="X12" i="7"/>
  <c r="L12" i="7"/>
  <c r="AC12" i="6" l="1"/>
  <c r="Q12" i="6"/>
  <c r="G12" i="6"/>
  <c r="B13" i="6"/>
  <c r="X12" i="6"/>
  <c r="L12" i="6"/>
  <c r="AC13" i="7"/>
  <c r="Q13" i="7"/>
  <c r="G13" i="7"/>
  <c r="B14" i="7"/>
  <c r="X13" i="7"/>
  <c r="L13" i="7"/>
  <c r="AC13" i="6" l="1"/>
  <c r="Q13" i="6"/>
  <c r="G13" i="6"/>
  <c r="B14" i="6"/>
  <c r="X13" i="6"/>
  <c r="L13" i="6"/>
  <c r="AC14" i="7"/>
  <c r="Q14" i="7"/>
  <c r="G14" i="7"/>
  <c r="B15" i="7"/>
  <c r="X14" i="7"/>
  <c r="L14" i="7"/>
  <c r="AC14" i="6" l="1"/>
  <c r="Q14" i="6"/>
  <c r="G14" i="6"/>
  <c r="B15" i="6"/>
  <c r="X14" i="6"/>
  <c r="L14" i="6"/>
  <c r="AC15" i="7"/>
  <c r="Q15" i="7"/>
  <c r="G15" i="7"/>
  <c r="B16" i="7"/>
  <c r="X15" i="7"/>
  <c r="L15" i="7"/>
  <c r="AC15" i="6" l="1"/>
  <c r="Q15" i="6"/>
  <c r="G15" i="6"/>
  <c r="B16" i="6"/>
  <c r="X15" i="6"/>
  <c r="L15" i="6"/>
  <c r="AC16" i="7"/>
  <c r="Q16" i="7"/>
  <c r="G16" i="7"/>
  <c r="B17" i="7"/>
  <c r="X16" i="7"/>
  <c r="L16" i="7"/>
  <c r="AC16" i="6" l="1"/>
  <c r="Q16" i="6"/>
  <c r="G16" i="6"/>
  <c r="B17" i="6"/>
  <c r="X16" i="6"/>
  <c r="L16" i="6"/>
  <c r="AC17" i="7"/>
  <c r="Q17" i="7"/>
  <c r="G17" i="7"/>
  <c r="B18" i="7"/>
  <c r="X17" i="7"/>
  <c r="L17" i="7"/>
  <c r="AC17" i="6" l="1"/>
  <c r="Q17" i="6"/>
  <c r="G17" i="6"/>
  <c r="B18" i="6"/>
  <c r="X17" i="6"/>
  <c r="L17" i="6"/>
  <c r="AC18" i="7"/>
  <c r="Q18" i="7"/>
  <c r="G18" i="7"/>
  <c r="B19" i="7"/>
  <c r="X18" i="7"/>
  <c r="L18" i="7"/>
  <c r="AC18" i="6" l="1"/>
  <c r="Q18" i="6"/>
  <c r="G18" i="6"/>
  <c r="B19" i="6"/>
  <c r="X18" i="6"/>
  <c r="L18" i="6"/>
  <c r="AC19" i="7"/>
  <c r="Q19" i="7"/>
  <c r="G19" i="7"/>
  <c r="B20" i="7"/>
  <c r="X19" i="7"/>
  <c r="L19" i="7"/>
  <c r="AC19" i="6" l="1"/>
  <c r="Q19" i="6"/>
  <c r="G19" i="6"/>
  <c r="B20" i="6"/>
  <c r="X19" i="6"/>
  <c r="L19" i="6"/>
  <c r="AC20" i="7"/>
  <c r="Q20" i="7"/>
  <c r="G20" i="7"/>
  <c r="B21" i="7"/>
  <c r="X20" i="7"/>
  <c r="L20" i="7"/>
  <c r="AC20" i="6" l="1"/>
  <c r="Q20" i="6"/>
  <c r="G20" i="6"/>
  <c r="B21" i="6"/>
  <c r="X20" i="6"/>
  <c r="L20" i="6"/>
  <c r="AC21" i="7"/>
  <c r="Q21" i="7"/>
  <c r="G21" i="7"/>
  <c r="B22" i="7"/>
  <c r="X21" i="7"/>
  <c r="L21" i="7"/>
  <c r="AC21" i="6" l="1"/>
  <c r="Q21" i="6"/>
  <c r="G21" i="6"/>
  <c r="B22" i="6"/>
  <c r="X21" i="6"/>
  <c r="L21" i="6"/>
  <c r="AC22" i="7"/>
  <c r="Q22" i="7"/>
  <c r="G22" i="7"/>
  <c r="X22" i="7"/>
  <c r="L22" i="7"/>
  <c r="AC22" i="6" l="1"/>
  <c r="Q22" i="6"/>
  <c r="G22" i="6"/>
  <c r="X22" i="6"/>
  <c r="L22" i="6"/>
</calcChain>
</file>

<file path=xl/comments1.xml><?xml version="1.0" encoding="utf-8"?>
<comments xmlns="http://schemas.openxmlformats.org/spreadsheetml/2006/main">
  <authors>
    <author>Raphael LEBER</author>
  </authors>
  <commentList>
    <comment ref="H4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Avec  majeur ESE et 5IRC embarqué</t>
        </r>
      </text>
    </comment>
    <comment ref="J4" authorId="0">
      <text>
        <r>
          <rPr>
            <b/>
            <sz val="12"/>
            <color indexed="81"/>
            <rFont val="Tahoma"/>
            <family val="2"/>
          </rPr>
          <t>Raphael LEBER:</t>
        </r>
        <r>
          <rPr>
            <sz val="12"/>
            <color indexed="81"/>
            <rFont val="Tahoma"/>
            <family val="2"/>
          </rPr>
          <t xml:space="preserve">
AVEC 5IRC EMB</t>
        </r>
      </text>
    </comment>
    <comment ref="AA7" authorId="0">
      <text>
        <r>
          <rPr>
            <b/>
            <sz val="8"/>
            <color indexed="81"/>
            <rFont val="Tahoma"/>
            <charset val="1"/>
          </rPr>
          <t>Raphael LEBER:</t>
        </r>
        <r>
          <rPr>
            <sz val="8"/>
            <color indexed="81"/>
            <rFont val="Tahoma"/>
            <charset val="1"/>
          </rPr>
          <t xml:space="preserve">
Jacques Absent
</t>
        </r>
      </text>
    </comment>
    <comment ref="J8" authorId="0">
      <text>
        <r>
          <rPr>
            <b/>
            <sz val="8"/>
            <color indexed="81"/>
            <rFont val="Tahoma"/>
            <charset val="1"/>
          </rPr>
          <t>Raphael LEBER:</t>
        </r>
        <r>
          <rPr>
            <sz val="8"/>
            <color indexed="81"/>
            <rFont val="Tahoma"/>
            <charset val="1"/>
          </rPr>
          <t xml:space="preserve">
Jacques absent
</t>
        </r>
      </text>
    </comment>
    <comment ref="V10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 xml:space="preserve">
EXAM TP
Besoin de 36 postes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W10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 xml:space="preserve">
EXAM TP
Besoin de 36 postes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18"/>
            <color indexed="81"/>
            <rFont val="Tahoma"/>
            <family val="2"/>
          </rPr>
          <t>Raphael LEBER:</t>
        </r>
        <r>
          <rPr>
            <sz val="18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Tahoma"/>
            <family val="2"/>
          </rPr>
          <t>EXAM TP. Besoin de 36 postes</t>
        </r>
      </text>
    </comment>
    <comment ref="P11" authorId="0">
      <text>
        <r>
          <rPr>
            <b/>
            <sz val="18"/>
            <color indexed="81"/>
            <rFont val="Tahoma"/>
            <family val="2"/>
          </rPr>
          <t>Raphael LEBER:</t>
        </r>
        <r>
          <rPr>
            <sz val="18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Tahoma"/>
            <family val="2"/>
          </rPr>
          <t>EXAM TP. Besoin de 36 postes</t>
        </r>
      </text>
    </comment>
    <comment ref="H15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EXAM TP 
C325 A  B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I15" authorId="0">
      <text>
        <r>
          <rPr>
            <b/>
            <sz val="14"/>
            <color indexed="81"/>
            <rFont val="Tahoma"/>
            <family val="2"/>
          </rPr>
          <t>Raphael LEBER: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EXAM TP 
C325 A  B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<sst xmlns="http://schemas.openxmlformats.org/spreadsheetml/2006/main" count="603" uniqueCount="296">
  <si>
    <t>Lundi</t>
  </si>
  <si>
    <t>Mardi</t>
  </si>
  <si>
    <t>Mercredi</t>
  </si>
  <si>
    <t>Jeudi</t>
  </si>
  <si>
    <t>Vendredi</t>
  </si>
  <si>
    <t>Samedi</t>
  </si>
  <si>
    <t>Semaine</t>
  </si>
  <si>
    <t>8h</t>
  </si>
  <si>
    <t>10h15</t>
  </si>
  <si>
    <t>13h30</t>
  </si>
  <si>
    <t>15h45</t>
  </si>
  <si>
    <t>Presentation Langues + Test 8h-12h</t>
  </si>
  <si>
    <t>Langues (Anglais+LV2)</t>
  </si>
  <si>
    <t>Vacances Toussaint</t>
  </si>
  <si>
    <t>Journée des Métiers</t>
  </si>
  <si>
    <t>Examen Gestion</t>
  </si>
  <si>
    <t>Vacances de Noël</t>
  </si>
  <si>
    <t>Pot de départ</t>
  </si>
  <si>
    <t>Départ en PFE</t>
  </si>
  <si>
    <t>10h15 Présentation année</t>
  </si>
  <si>
    <t xml:space="preserve">9h M. Pignault
9h10 M.Traore 
9h15 C. Desroches
9h25 F. Perrin (DD avec EM)
9h30 Anciens + I.Favre (JdM) </t>
  </si>
  <si>
    <t>CS
MBTI 2gr</t>
  </si>
  <si>
    <t>RE
Mgt Handicap ETI + CGP
Proj. Prof. Ameil CGP
Obj Emploi CGP
Personal branding ETI</t>
  </si>
  <si>
    <t>Cambridge Proficiency (CPE)</t>
  </si>
  <si>
    <t>Cambridge English Advanced (CAE )</t>
  </si>
  <si>
    <t>Cambridge English First (FCE)</t>
  </si>
  <si>
    <t>AEE 2</t>
  </si>
  <si>
    <t>13h30 PRES SHES CGP et Pres PFE + diplôme
14h30 Inscriptions CGP + Pres SHES ETI
15h45 CGP avec 4A AC + Inscriptions ETI + Rencontre 4A/5A</t>
  </si>
  <si>
    <t>2ème session</t>
  </si>
  <si>
    <t>projet 1</t>
  </si>
  <si>
    <t>projet 2</t>
  </si>
  <si>
    <t>projet 3</t>
  </si>
  <si>
    <t>projet 4</t>
  </si>
  <si>
    <t>projet 5</t>
  </si>
  <si>
    <t>projet 6</t>
  </si>
  <si>
    <t>projet 7</t>
  </si>
  <si>
    <t>projet 8</t>
  </si>
  <si>
    <t>projet 9</t>
  </si>
  <si>
    <t>projet 10</t>
  </si>
  <si>
    <t>projet 11</t>
  </si>
  <si>
    <t>projet 12</t>
  </si>
  <si>
    <t>projet 13</t>
  </si>
  <si>
    <t>projet 14</t>
  </si>
  <si>
    <t>projet 15</t>
  </si>
  <si>
    <t>projet 16</t>
  </si>
  <si>
    <t>projet 17</t>
  </si>
  <si>
    <t>projet 18</t>
  </si>
  <si>
    <t>projet 19</t>
  </si>
  <si>
    <t>projet 20</t>
  </si>
  <si>
    <t>projet 21</t>
  </si>
  <si>
    <t>projet 22</t>
  </si>
  <si>
    <t>projet 23</t>
  </si>
  <si>
    <t>TD1 Gestion GR1 + RH GR2</t>
  </si>
  <si>
    <t>TD1 Gestion GR3 + RH GR4</t>
  </si>
  <si>
    <t>TD1 Gestion GR4 + RH GR3</t>
  </si>
  <si>
    <t>TD2 Gestion GR1 + RH GR2</t>
  </si>
  <si>
    <t>TD2 Gestion GR2 + RH GR1</t>
  </si>
  <si>
    <t>TD2 Gestion GR3 + RH GR4</t>
  </si>
  <si>
    <t>TD2 Gestion GR4 + RH GR3</t>
  </si>
  <si>
    <t>Management de Projet 5 ETI</t>
  </si>
  <si>
    <t>Gestion CM3</t>
  </si>
  <si>
    <t>RH CM2</t>
  </si>
  <si>
    <t>Gestion CM2</t>
  </si>
  <si>
    <t>RH CM1</t>
  </si>
  <si>
    <t>Gestion CM4</t>
  </si>
  <si>
    <t>RH CM3</t>
  </si>
  <si>
    <t>Examen       RH et DT</t>
  </si>
  <si>
    <t>Mangement by Design</t>
  </si>
  <si>
    <t>Intelligence collective</t>
  </si>
  <si>
    <t>Gestion CM1</t>
  </si>
  <si>
    <t>Lettres et CV</t>
  </si>
  <si>
    <t>AEE 1</t>
  </si>
  <si>
    <t>Férié</t>
  </si>
  <si>
    <t>libre (SHES)</t>
  </si>
  <si>
    <t>Examen majeure 1</t>
  </si>
  <si>
    <t>Examen majeure 2</t>
  </si>
  <si>
    <t>Examen majeure 3</t>
  </si>
  <si>
    <t>Examen majeure 4</t>
  </si>
  <si>
    <t>Examen majeure 5</t>
  </si>
  <si>
    <t>Examen majeure 6</t>
  </si>
  <si>
    <t>Examen majeure 7</t>
  </si>
  <si>
    <t>Examen majeure 8</t>
  </si>
  <si>
    <t>Majeure 1</t>
  </si>
  <si>
    <t>Majeure 2</t>
  </si>
  <si>
    <t>Majeure 3</t>
  </si>
  <si>
    <t>Majeure 4</t>
  </si>
  <si>
    <t>Majeure 5</t>
  </si>
  <si>
    <t>Majeure 6</t>
  </si>
  <si>
    <t>Majeure 7</t>
  </si>
  <si>
    <t>Majeure 8</t>
  </si>
  <si>
    <t>Majeure 9</t>
  </si>
  <si>
    <t>Majeure 10</t>
  </si>
  <si>
    <t>Majeure 11</t>
  </si>
  <si>
    <t>Majeure 12</t>
  </si>
  <si>
    <t>Majeure 13</t>
  </si>
  <si>
    <t>Majeure 14</t>
  </si>
  <si>
    <t>Majeure 15</t>
  </si>
  <si>
    <t>Majeure 16</t>
  </si>
  <si>
    <t>Majeure 17</t>
  </si>
  <si>
    <t>Majeure 18</t>
  </si>
  <si>
    <t>Majeure 19</t>
  </si>
  <si>
    <t>Majeure 20</t>
  </si>
  <si>
    <t>Majeure 21</t>
  </si>
  <si>
    <t>Majeure 22</t>
  </si>
  <si>
    <t>Majeure 23</t>
  </si>
  <si>
    <t>Majeure 24</t>
  </si>
  <si>
    <t>Majeure 25</t>
  </si>
  <si>
    <t>Majeure 26</t>
  </si>
  <si>
    <t>Majeure 27</t>
  </si>
  <si>
    <t>Majeure 28</t>
  </si>
  <si>
    <t>Majeure 29</t>
  </si>
  <si>
    <t>Majeure 30</t>
  </si>
  <si>
    <t>Majeure 31</t>
  </si>
  <si>
    <t>Majeure 32</t>
  </si>
  <si>
    <t>Majeure 33</t>
  </si>
  <si>
    <t>Majeure 34</t>
  </si>
  <si>
    <t>Majeure 35</t>
  </si>
  <si>
    <t>Majeure 36</t>
  </si>
  <si>
    <t>Majeure 37</t>
  </si>
  <si>
    <t>Majeure 38</t>
  </si>
  <si>
    <t>Majeure 39</t>
  </si>
  <si>
    <t>Majeure 40</t>
  </si>
  <si>
    <t>Majeure 41</t>
  </si>
  <si>
    <t>Majeure 42</t>
  </si>
  <si>
    <t>Majeure 43</t>
  </si>
  <si>
    <t>Majeure 44</t>
  </si>
  <si>
    <t>Majeure 45</t>
  </si>
  <si>
    <t>Majeure 46</t>
  </si>
  <si>
    <t>Majeure 47</t>
  </si>
  <si>
    <t>Majeure 48</t>
  </si>
  <si>
    <t>Majeure 49</t>
  </si>
  <si>
    <t>Majeure 50</t>
  </si>
  <si>
    <t>Majeure 51</t>
  </si>
  <si>
    <t>Majeure 52</t>
  </si>
  <si>
    <t>Majeure 53</t>
  </si>
  <si>
    <t>Majeure 54</t>
  </si>
  <si>
    <t>Majeure 55</t>
  </si>
  <si>
    <t>Majeure 56</t>
  </si>
  <si>
    <t>Majeure 57</t>
  </si>
  <si>
    <t>Majeure 58</t>
  </si>
  <si>
    <t>Majeure 59</t>
  </si>
  <si>
    <t>Majeure 60</t>
  </si>
  <si>
    <t>Majeure 61</t>
  </si>
  <si>
    <t>Majeure 62</t>
  </si>
  <si>
    <t>Majeure 63</t>
  </si>
  <si>
    <t>Majeure 64</t>
  </si>
  <si>
    <t>Majeure 65</t>
  </si>
  <si>
    <t>Majeure 66</t>
  </si>
  <si>
    <t>Majeure 67</t>
  </si>
  <si>
    <t>Majeure 68</t>
  </si>
  <si>
    <t>Majeure 69</t>
  </si>
  <si>
    <t>Majeure 70</t>
  </si>
  <si>
    <t>Majeure 71</t>
  </si>
  <si>
    <t>Majeure 72</t>
  </si>
  <si>
    <t>Majeure 73</t>
  </si>
  <si>
    <t>Majeure 74</t>
  </si>
  <si>
    <t>Majeure 75</t>
  </si>
  <si>
    <t>Majeure 76</t>
  </si>
  <si>
    <t>Majeure 77</t>
  </si>
  <si>
    <t>Majeure 78</t>
  </si>
  <si>
    <t>Remise Diplômes</t>
  </si>
  <si>
    <t>Majeure 79</t>
  </si>
  <si>
    <t>Majeure 80</t>
  </si>
  <si>
    <t>Majeure 81</t>
  </si>
  <si>
    <t>Majeure 82</t>
  </si>
  <si>
    <t>Majeure 83</t>
  </si>
  <si>
    <t>Majeure 84</t>
  </si>
  <si>
    <t>Majeure 85</t>
  </si>
  <si>
    <t>Majeure 86</t>
  </si>
  <si>
    <t>Majeure 87</t>
  </si>
  <si>
    <t>Majeure 88</t>
  </si>
  <si>
    <t>Majeure 89</t>
  </si>
  <si>
    <t>Majeure 90</t>
  </si>
  <si>
    <t>Majeure 91</t>
  </si>
  <si>
    <t>Majeure 92</t>
  </si>
  <si>
    <t>Majeure 93</t>
  </si>
  <si>
    <t>Majeure 94</t>
  </si>
  <si>
    <t>Majeure 95</t>
  </si>
  <si>
    <t>Majeure 96</t>
  </si>
  <si>
    <t>Majeure 97</t>
  </si>
  <si>
    <t>Majeure 98</t>
  </si>
  <si>
    <t>Majeure 99</t>
  </si>
  <si>
    <t>Majeure 100</t>
  </si>
  <si>
    <t>Majeure 101</t>
  </si>
  <si>
    <t>Majeure 102</t>
  </si>
  <si>
    <t>Majeure 103</t>
  </si>
  <si>
    <t>Majeure 104</t>
  </si>
  <si>
    <t>Majeure 105</t>
  </si>
  <si>
    <t>Majeure 106</t>
  </si>
  <si>
    <t>Majeure 107</t>
  </si>
  <si>
    <t>Majeure 108</t>
  </si>
  <si>
    <t>Majeure 109</t>
  </si>
  <si>
    <t>Majeure 110</t>
  </si>
  <si>
    <t>Majeure 111</t>
  </si>
  <si>
    <t>Majeure 112</t>
  </si>
  <si>
    <t>Majeure 114</t>
  </si>
  <si>
    <t>Majeure 115</t>
  </si>
  <si>
    <t>Majeure 116</t>
  </si>
  <si>
    <t>C'est juste pour ne pas oublier les crénaux que les examens sont positionnés le vendredi après midi</t>
  </si>
  <si>
    <t>Soutenances projets</t>
  </si>
  <si>
    <t>Majeure 113</t>
  </si>
  <si>
    <t>Majeure 117</t>
  </si>
  <si>
    <t>Majeure 118</t>
  </si>
  <si>
    <t>Recherche Emploi (Internationaux)</t>
  </si>
  <si>
    <t>12h30   13h30</t>
  </si>
  <si>
    <t>Majeure INFRA uniquement</t>
  </si>
  <si>
    <t>projet 24 + bilan majeure</t>
  </si>
  <si>
    <t>projet 25 + bilan majeure</t>
  </si>
  <si>
    <t>CS
MBTI 2gr / MGT InterG</t>
  </si>
  <si>
    <t>13h30   16h30</t>
  </si>
  <si>
    <t>Lancement Journée des Métiers</t>
  </si>
  <si>
    <t>MBTI / RE / M-InterG
Mgt Handicap ETI + CGP</t>
  </si>
  <si>
    <t>Majeure 119</t>
  </si>
  <si>
    <t>Majeure 120</t>
  </si>
  <si>
    <t>Majeure 121</t>
  </si>
  <si>
    <t>Majeure 122</t>
  </si>
  <si>
    <t>TD RH</t>
  </si>
  <si>
    <t>TD RH &amp; DT</t>
  </si>
  <si>
    <t>GR2 =</t>
  </si>
  <si>
    <t xml:space="preserve">GR1 = </t>
  </si>
  <si>
    <t xml:space="preserve">GR3 = </t>
  </si>
  <si>
    <t xml:space="preserve">GR4 = </t>
  </si>
  <si>
    <t>TD1 Gestion GR2 + RH GR1</t>
  </si>
  <si>
    <t>Proto BeM-RL cour</t>
  </si>
  <si>
    <t>Motor RL cour ARM</t>
  </si>
  <si>
    <t>iROS FJ Cour</t>
  </si>
  <si>
    <t>iRos
Introduction au Middelware ROS</t>
  </si>
  <si>
    <t>Proto
Prototypage autour des Capteurs Actionneurs</t>
  </si>
  <si>
    <t>Vision
Vision Robotique</t>
  </si>
  <si>
    <t>LFFA
Langages formels et filtres adapatatifs</t>
  </si>
  <si>
    <t>RobMob
Robotique Mobile</t>
  </si>
  <si>
    <t>Move
Modélisation et gestion du mouvement sous ROS</t>
  </si>
  <si>
    <t>Motor
Systèmes Embarqués Motorisés</t>
  </si>
  <si>
    <t xml:space="preserve">Auto </t>
  </si>
  <si>
    <t>Projet</t>
  </si>
  <si>
    <t>AUTO RC
(avec ESE)</t>
  </si>
  <si>
    <t>iROS FJ Tuto (info)</t>
  </si>
  <si>
    <t>iRos FJ Tuto (info) GrA
// 
Motor RL TD (elec) GrB</t>
  </si>
  <si>
    <t>iRos FJ-JS TP (info) GrA
// 
Motor RL TP (elec) GrB</t>
  </si>
  <si>
    <t>Motor RL TP (elec) GrA
//
iRos FJ-JS TP (info) GrB</t>
  </si>
  <si>
    <t>Proto RL (elec) GrA
//
Vision FJ (info) GrB</t>
  </si>
  <si>
    <t>Vision FJ (info) GrA
//
Proto RL (elec) GrB</t>
  </si>
  <si>
    <t>iROS FJ EXAM</t>
  </si>
  <si>
    <t>MOTOR RL EXAM</t>
  </si>
  <si>
    <t>Proto RL cour</t>
  </si>
  <si>
    <t>VISION FJ EXAM</t>
  </si>
  <si>
    <t>iRos FJ-JS TP (info) GrA
//
iRos RL Tuto (info) GrB</t>
  </si>
  <si>
    <t>Motor RL TD (elec) GrA
// 
iRos FJ-JS TP (info) GrB</t>
  </si>
  <si>
    <t>RobMob JS
cour</t>
  </si>
  <si>
    <t>RobMob RL
cour</t>
  </si>
  <si>
    <t>RobMob RL
(info)</t>
  </si>
  <si>
    <t>RobMob JS
(info)</t>
  </si>
  <si>
    <t>RobMob JS+RL
(info)</t>
  </si>
  <si>
    <t>LFFA FJ (KF) cour</t>
  </si>
  <si>
    <t>LFFA FJ (KF)
(info)</t>
  </si>
  <si>
    <t>Move RL
TF (info)</t>
  </si>
  <si>
    <t>Move RL 
URDF (info)</t>
  </si>
  <si>
    <t>Move RL 
Scara (info)</t>
  </si>
  <si>
    <t>RobMob RL EXAM</t>
  </si>
  <si>
    <t>LFFA JS 
FaP (info)</t>
  </si>
  <si>
    <t>LFFA JS
cour</t>
  </si>
  <si>
    <t>LFFA autonomie (info)</t>
  </si>
  <si>
    <t>LFFA FJ EXAM</t>
  </si>
  <si>
    <t>LFFA BM cour</t>
  </si>
  <si>
    <t>LFFA BM (info) GrA</t>
  </si>
  <si>
    <t>LFFA BM (info) GrB</t>
  </si>
  <si>
    <t>Proto RL EXAM (1h)</t>
  </si>
  <si>
    <t>Projet 1a</t>
  </si>
  <si>
    <t>Projet 1b</t>
  </si>
  <si>
    <t>MOVE RL EXAM</t>
  </si>
  <si>
    <t>Move RL 
Scara (info) GrA</t>
  </si>
  <si>
    <t>Move RL 
Scara (info) GrB</t>
  </si>
  <si>
    <t>AUTO RC EXAM</t>
  </si>
  <si>
    <t>Move Autonomie 
Scara (info)</t>
  </si>
  <si>
    <t>AUTO RC
TP</t>
  </si>
  <si>
    <t>AUTO RC
(cour avec ESE)</t>
  </si>
  <si>
    <t>Projet + Bilan majeure</t>
  </si>
  <si>
    <t xml:space="preserve">RL = </t>
  </si>
  <si>
    <t>Raphaël Leber</t>
  </si>
  <si>
    <t xml:space="preserve">info = </t>
  </si>
  <si>
    <t>salle d'informatique</t>
  </si>
  <si>
    <t xml:space="preserve">FJ = </t>
  </si>
  <si>
    <t>Fabrice Jumel</t>
  </si>
  <si>
    <t>elec =</t>
  </si>
  <si>
    <t>salle d'électronique</t>
  </si>
  <si>
    <t xml:space="preserve">JS = </t>
  </si>
  <si>
    <t>Jacques Saraydaryan</t>
  </si>
  <si>
    <t>RC =</t>
  </si>
  <si>
    <t>Rémy Cellier</t>
  </si>
  <si>
    <t xml:space="preserve">BM = </t>
  </si>
  <si>
    <t>Brunot Mascret</t>
  </si>
  <si>
    <t xml:space="preserve">// = </t>
  </si>
  <si>
    <t>2 modules en parallèle dans 2 salles</t>
  </si>
  <si>
    <t xml:space="preserve">BeM = </t>
  </si>
  <si>
    <t>Bertrand Massot (INSA / INL)</t>
  </si>
  <si>
    <t>Projet Sout.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</si>
</sst>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"/>
    <numFmt numFmtId="165" formatCode="d/m;@"/>
    <numFmt numFmtId="166" formatCode="d\-mmm"/>
  </numFmts>
  <fonts count="5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charset val="1"/>
    </font>
    <font>
      <sz val="9"/>
      <color rgb="FFFFFFFF"/>
      <name val="Calibri"/>
      <family val="2"/>
      <charset val="1"/>
    </font>
    <font>
      <sz val="10"/>
      <name val="MS Sans Serif"/>
      <family val="2"/>
      <charset val="1"/>
    </font>
    <font>
      <sz val="10"/>
      <name val="Arial"/>
      <family val="2"/>
    </font>
    <font>
      <b/>
      <sz val="9"/>
      <color rgb="FFFFFFFF"/>
      <name val="Calibri"/>
      <family val="2"/>
    </font>
    <font>
      <sz val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</font>
    <font>
      <b/>
      <sz val="8"/>
      <name val="Calibri"/>
      <family val="2"/>
    </font>
    <font>
      <b/>
      <sz val="9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name val="Calibri"/>
      <family val="2"/>
    </font>
    <font>
      <b/>
      <sz val="18"/>
      <name val="Calibri"/>
      <family val="2"/>
    </font>
    <font>
      <b/>
      <sz val="24"/>
      <name val="Calibri"/>
      <family val="2"/>
    </font>
    <font>
      <b/>
      <sz val="24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2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4"/>
      <color rgb="FFFFFFFF"/>
      <name val="Calibri"/>
      <family val="2"/>
    </font>
    <font>
      <b/>
      <sz val="10"/>
      <name val="Calibri"/>
      <family val="2"/>
      <scheme val="minor"/>
    </font>
    <font>
      <b/>
      <sz val="16"/>
      <color theme="1"/>
      <name val="Calibri"/>
      <family val="2"/>
    </font>
    <font>
      <sz val="14"/>
      <color rgb="FFFFFFFF"/>
      <name val="Calibri"/>
      <family val="2"/>
      <charset val="1"/>
    </font>
    <font>
      <sz val="11"/>
      <color theme="0"/>
      <name val="Calibri"/>
      <family val="2"/>
      <scheme val="minor"/>
    </font>
    <font>
      <sz val="14"/>
      <name val="Calibri"/>
      <family val="2"/>
      <charset val="1"/>
    </font>
    <font>
      <sz val="14"/>
      <color theme="1"/>
      <name val="Calibri"/>
      <family val="2"/>
      <charset val="1"/>
    </font>
    <font>
      <sz val="10"/>
      <color rgb="FFFFFFFF"/>
      <name val="Calibri"/>
      <family val="2"/>
      <charset val="1"/>
    </font>
    <font>
      <sz val="14"/>
      <color theme="0"/>
      <name val="Calibri"/>
      <family val="2"/>
      <charset val="1"/>
      <scheme val="minor"/>
    </font>
    <font>
      <sz val="10"/>
      <color theme="1"/>
      <name val="Calibri"/>
      <family val="2"/>
    </font>
    <font>
      <sz val="8"/>
      <color indexed="81"/>
      <name val="Tahoma"/>
      <charset val="1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rgb="FFFFFFFF"/>
      <name val="Calibri"/>
      <family val="2"/>
      <charset val="1"/>
    </font>
    <font>
      <b/>
      <sz val="8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66FFFF"/>
        <bgColor rgb="FF67FAFF"/>
      </patternFill>
    </fill>
    <fill>
      <patternFill patternType="solid">
        <fgColor rgb="FF808080"/>
        <bgColor rgb="FF7F7F7F"/>
      </patternFill>
    </fill>
    <fill>
      <patternFill patternType="solid">
        <fgColor rgb="FFEFEFEF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rgb="FF009900"/>
      </patternFill>
    </fill>
    <fill>
      <patternFill patternType="solid">
        <fgColor theme="6" tint="-0.249977111117893"/>
        <bgColor rgb="FF009900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rgb="FF00335A"/>
        <bgColor rgb="FFFFFF00"/>
      </patternFill>
    </fill>
    <fill>
      <patternFill patternType="gray0625">
        <bgColor rgb="FFFFFF00"/>
      </patternFill>
    </fill>
    <fill>
      <patternFill patternType="gray0625">
        <fgColor rgb="FF009900"/>
        <bgColor rgb="FFFFFF00"/>
      </patternFill>
    </fill>
    <fill>
      <patternFill patternType="solid">
        <fgColor theme="2" tint="-0.499984740745262"/>
        <bgColor rgb="FF00335A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rgb="FFF2F2F2"/>
      </patternFill>
    </fill>
    <fill>
      <patternFill patternType="solid">
        <fgColor theme="2" tint="-0.499984740745262"/>
        <bgColor rgb="FFB3A2C7"/>
      </patternFill>
    </fill>
    <fill>
      <patternFill patternType="solid">
        <fgColor theme="2" tint="-0.499984740745262"/>
        <bgColor indexed="64"/>
      </patternFill>
    </fill>
    <fill>
      <patternFill patternType="lightVertical">
        <fgColor rgb="FF00335A"/>
        <bgColor theme="3" tint="0.59999389629810485"/>
      </patternFill>
    </fill>
    <fill>
      <patternFill patternType="gray0625">
        <fgColor rgb="FF00335A"/>
        <bgColor theme="3" tint="0.59999389629810485"/>
      </patternFill>
    </fill>
    <fill>
      <patternFill patternType="darkVertical">
        <fgColor rgb="FF009900"/>
        <bgColor rgb="FF009900"/>
      </patternFill>
    </fill>
    <fill>
      <patternFill patternType="solid">
        <fgColor rgb="FFFF0000"/>
        <bgColor rgb="FF009900"/>
      </patternFill>
    </fill>
    <fill>
      <patternFill patternType="solid">
        <fgColor rgb="FF009900"/>
        <bgColor indexed="64"/>
      </patternFill>
    </fill>
    <fill>
      <patternFill patternType="gray0625">
        <fgColor theme="6" tint="0.39994506668294322"/>
        <bgColor theme="6" tint="-0.249977111117893"/>
      </patternFill>
    </fill>
    <fill>
      <patternFill patternType="gray0625">
        <bgColor theme="5" tint="0.39997558519241921"/>
      </patternFill>
    </fill>
    <fill>
      <patternFill patternType="gray0625">
        <fgColor rgb="FF00335A"/>
        <bgColor theme="5" tint="0.39997558519241921"/>
      </patternFill>
    </fill>
    <fill>
      <patternFill patternType="gray0625">
        <fgColor rgb="FF00335A"/>
        <bgColor rgb="FFFFFF99"/>
      </patternFill>
    </fill>
    <fill>
      <patternFill patternType="gray0625">
        <bgColor rgb="FFFFFF99"/>
      </patternFill>
    </fill>
    <fill>
      <patternFill patternType="solid">
        <fgColor theme="9" tint="-0.499984740745262"/>
        <bgColor rgb="FF009900"/>
      </patternFill>
    </fill>
    <fill>
      <patternFill patternType="solid">
        <fgColor theme="5"/>
        <bgColor rgb="FF009900"/>
      </patternFill>
    </fill>
    <fill>
      <patternFill patternType="solid">
        <fgColor theme="3" tint="0.59999389629810485"/>
        <bgColor rgb="FF009900"/>
      </patternFill>
    </fill>
    <fill>
      <patternFill patternType="solid">
        <fgColor theme="5" tint="0.39997558519241921"/>
        <bgColor rgb="FF009900"/>
      </patternFill>
    </fill>
    <fill>
      <patternFill patternType="solid">
        <fgColor rgb="FF7030A0"/>
        <bgColor rgb="FF009900"/>
      </patternFill>
    </fill>
    <fill>
      <patternFill patternType="solid">
        <fgColor rgb="FFB7DEE8"/>
        <bgColor rgb="FF009900"/>
      </patternFill>
    </fill>
    <fill>
      <patternFill patternType="solid">
        <fgColor theme="3" tint="-0.249977111117893"/>
        <bgColor rgb="FF009900"/>
      </patternFill>
    </fill>
    <fill>
      <patternFill patternType="solid">
        <fgColor theme="9" tint="-0.249977111117893"/>
        <bgColor rgb="FF009900"/>
      </patternFill>
    </fill>
    <fill>
      <patternFill patternType="solid">
        <fgColor theme="0"/>
        <bgColor rgb="FF009900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/>
  </cellStyleXfs>
  <cellXfs count="300">
    <xf numFmtId="0" fontId="0" fillId="0" borderId="0" xfId="0"/>
    <xf numFmtId="0" fontId="0" fillId="0" borderId="0" xfId="0"/>
    <xf numFmtId="0" fontId="2" fillId="5" borderId="1" xfId="1" applyFont="1" applyFill="1" applyBorder="1"/>
    <xf numFmtId="0" fontId="1" fillId="0" borderId="1" xfId="1" applyBorder="1"/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0" xfId="0" applyFont="1"/>
    <xf numFmtId="0" fontId="7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165" fontId="15" fillId="0" borderId="1" xfId="1" applyNumberFormat="1" applyFont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164" fontId="15" fillId="10" borderId="1" xfId="1" applyNumberFormat="1" applyFont="1" applyFill="1" applyBorder="1" applyAlignment="1">
      <alignment horizontal="center" vertical="center"/>
    </xf>
    <xf numFmtId="0" fontId="15" fillId="12" borderId="13" xfId="1" applyFont="1" applyFill="1" applyBorder="1" applyAlignment="1">
      <alignment horizontal="center" vertical="center" wrapText="1"/>
    </xf>
    <xf numFmtId="0" fontId="15" fillId="12" borderId="7" xfId="1" applyFont="1" applyFill="1" applyBorder="1" applyAlignment="1">
      <alignment horizontal="center" vertical="center" wrapText="1"/>
    </xf>
    <xf numFmtId="0" fontId="15" fillId="12" borderId="16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 wrapText="1"/>
    </xf>
    <xf numFmtId="0" fontId="19" fillId="12" borderId="7" xfId="1" applyFont="1" applyFill="1" applyBorder="1" applyAlignment="1">
      <alignment horizontal="center" vertical="center" wrapText="1"/>
    </xf>
    <xf numFmtId="0" fontId="11" fillId="13" borderId="7" xfId="1" applyFont="1" applyFill="1" applyBorder="1" applyAlignment="1">
      <alignment horizontal="center" vertical="center" wrapText="1"/>
    </xf>
    <xf numFmtId="164" fontId="11" fillId="16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9" fillId="0" borderId="0" xfId="0" applyFont="1"/>
    <xf numFmtId="0" fontId="11" fillId="12" borderId="7" xfId="1" applyFont="1" applyFill="1" applyBorder="1" applyAlignment="1">
      <alignment horizontal="center" vertical="center" wrapText="1"/>
    </xf>
    <xf numFmtId="0" fontId="11" fillId="12" borderId="34" xfId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/>
    </xf>
    <xf numFmtId="0" fontId="11" fillId="14" borderId="34" xfId="1" applyFont="1" applyFill="1" applyBorder="1" applyAlignment="1">
      <alignment horizontal="center" vertical="center" wrapText="1"/>
    </xf>
    <xf numFmtId="0" fontId="1" fillId="0" borderId="5" xfId="1" applyBorder="1"/>
    <xf numFmtId="0" fontId="11" fillId="14" borderId="36" xfId="1" applyFont="1" applyFill="1" applyBorder="1" applyAlignment="1">
      <alignment horizontal="center" vertical="center" wrapText="1"/>
    </xf>
    <xf numFmtId="0" fontId="11" fillId="14" borderId="37" xfId="1" applyFont="1" applyFill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0" fontId="15" fillId="12" borderId="34" xfId="1" applyFont="1" applyFill="1" applyBorder="1" applyAlignment="1">
      <alignment horizontal="center" vertical="center" wrapText="1"/>
    </xf>
    <xf numFmtId="0" fontId="15" fillId="12" borderId="35" xfId="1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/>
    </xf>
    <xf numFmtId="166" fontId="3" fillId="0" borderId="5" xfId="1" applyNumberFormat="1" applyFont="1" applyFill="1" applyBorder="1" applyAlignment="1">
      <alignment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15" fillId="12" borderId="39" xfId="1" applyFont="1" applyFill="1" applyBorder="1" applyAlignment="1">
      <alignment horizontal="center" vertical="center" wrapText="1"/>
    </xf>
    <xf numFmtId="0" fontId="11" fillId="13" borderId="35" xfId="1" applyFont="1" applyFill="1" applyBorder="1" applyAlignment="1">
      <alignment horizontal="center" vertical="center" wrapText="1"/>
    </xf>
    <xf numFmtId="165" fontId="11" fillId="0" borderId="9" xfId="1" applyNumberFormat="1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28" xfId="1" applyNumberFormat="1" applyFont="1" applyBorder="1" applyAlignment="1">
      <alignment horizontal="center" vertical="center"/>
    </xf>
    <xf numFmtId="0" fontId="26" fillId="7" borderId="32" xfId="1" applyFont="1" applyFill="1" applyBorder="1" applyAlignment="1">
      <alignment horizontal="center" vertical="center" wrapText="1"/>
    </xf>
    <xf numFmtId="0" fontId="26" fillId="7" borderId="44" xfId="1" applyFont="1" applyFill="1" applyBorder="1" applyAlignment="1">
      <alignment horizontal="center" vertical="center" wrapText="1"/>
    </xf>
    <xf numFmtId="0" fontId="26" fillId="7" borderId="33" xfId="1" applyFont="1" applyFill="1" applyBorder="1" applyAlignment="1">
      <alignment horizontal="center" vertical="center" wrapText="1"/>
    </xf>
    <xf numFmtId="0" fontId="26" fillId="7" borderId="14" xfId="1" applyFont="1" applyFill="1" applyBorder="1" applyAlignment="1">
      <alignment horizontal="center" vertical="center" wrapText="1"/>
    </xf>
    <xf numFmtId="0" fontId="26" fillId="7" borderId="38" xfId="1" applyFont="1" applyFill="1" applyBorder="1" applyAlignment="1">
      <alignment horizontal="center" vertical="center" wrapText="1"/>
    </xf>
    <xf numFmtId="0" fontId="26" fillId="7" borderId="15" xfId="1" applyFont="1" applyFill="1" applyBorder="1" applyAlignment="1">
      <alignment horizontal="center" vertical="center" wrapText="1"/>
    </xf>
    <xf numFmtId="165" fontId="15" fillId="10" borderId="4" xfId="1" applyNumberFormat="1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18" fillId="6" borderId="44" xfId="0" applyFont="1" applyFill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6" fillId="7" borderId="30" xfId="1" applyFont="1" applyFill="1" applyBorder="1" applyAlignment="1">
      <alignment horizontal="center" vertical="center" wrapText="1"/>
    </xf>
    <xf numFmtId="0" fontId="26" fillId="7" borderId="49" xfId="1" applyFont="1" applyFill="1" applyBorder="1" applyAlignment="1">
      <alignment horizontal="center" vertical="center" wrapText="1"/>
    </xf>
    <xf numFmtId="0" fontId="26" fillId="7" borderId="31" xfId="1" applyFont="1" applyFill="1" applyBorder="1" applyAlignment="1">
      <alignment horizontal="center" vertical="center" wrapText="1"/>
    </xf>
    <xf numFmtId="0" fontId="26" fillId="7" borderId="41" xfId="1" applyFont="1" applyFill="1" applyBorder="1" applyAlignment="1">
      <alignment horizontal="center" vertical="center" wrapText="1"/>
    </xf>
    <xf numFmtId="0" fontId="26" fillId="7" borderId="42" xfId="1" applyFont="1" applyFill="1" applyBorder="1" applyAlignment="1">
      <alignment horizontal="center" vertical="center" wrapText="1"/>
    </xf>
    <xf numFmtId="0" fontId="12" fillId="16" borderId="5" xfId="1" applyFont="1" applyFill="1" applyBorder="1" applyAlignment="1">
      <alignment horizontal="center" vertical="center" wrapText="1"/>
    </xf>
    <xf numFmtId="0" fontId="12" fillId="16" borderId="11" xfId="1" applyFont="1" applyFill="1" applyBorder="1" applyAlignment="1">
      <alignment horizontal="center" vertical="center" wrapText="1"/>
    </xf>
    <xf numFmtId="0" fontId="11" fillId="0" borderId="1" xfId="1" applyFont="1" applyBorder="1"/>
    <xf numFmtId="0" fontId="16" fillId="0" borderId="1" xfId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11" fillId="0" borderId="35" xfId="1" applyNumberFormat="1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7" xfId="1" applyNumberFormat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165" fontId="15" fillId="0" borderId="7" xfId="1" applyNumberFormat="1" applyFont="1" applyBorder="1" applyAlignment="1">
      <alignment horizontal="center" vertical="center"/>
    </xf>
    <xf numFmtId="165" fontId="11" fillId="11" borderId="11" xfId="1" applyNumberFormat="1" applyFont="1" applyFill="1" applyBorder="1" applyAlignment="1">
      <alignment horizontal="center" vertical="center"/>
    </xf>
    <xf numFmtId="0" fontId="15" fillId="13" borderId="1" xfId="1" applyFont="1" applyFill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11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5" xfId="1" applyFont="1" applyBorder="1"/>
    <xf numFmtId="0" fontId="11" fillId="2" borderId="1" xfId="1" applyFont="1" applyFill="1" applyBorder="1" applyAlignment="1">
      <alignment horizontal="center"/>
    </xf>
    <xf numFmtId="0" fontId="32" fillId="0" borderId="1" xfId="1" applyFont="1" applyBorder="1"/>
    <xf numFmtId="0" fontId="32" fillId="0" borderId="1" xfId="1" applyFont="1" applyFill="1" applyBorder="1" applyAlignment="1">
      <alignment horizontal="center" vertical="center"/>
    </xf>
    <xf numFmtId="0" fontId="32" fillId="9" borderId="1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11" fillId="12" borderId="16" xfId="1" applyFont="1" applyFill="1" applyBorder="1" applyAlignment="1">
      <alignment horizontal="center" vertical="center" wrapText="1"/>
    </xf>
    <xf numFmtId="0" fontId="26" fillId="22" borderId="14" xfId="1" applyFont="1" applyFill="1" applyBorder="1" applyAlignment="1">
      <alignment horizontal="center" vertical="center" wrapText="1"/>
    </xf>
    <xf numFmtId="0" fontId="26" fillId="22" borderId="38" xfId="1" applyFont="1" applyFill="1" applyBorder="1" applyAlignment="1">
      <alignment horizontal="center" vertical="center" wrapText="1"/>
    </xf>
    <xf numFmtId="0" fontId="15" fillId="26" borderId="1" xfId="1" applyFont="1" applyFill="1" applyBorder="1" applyAlignment="1">
      <alignment horizontal="center" vertical="center" wrapText="1"/>
    </xf>
    <xf numFmtId="0" fontId="14" fillId="27" borderId="40" xfId="1" applyFont="1" applyFill="1" applyBorder="1" applyAlignment="1">
      <alignment horizontal="center" vertical="center" textRotation="180" wrapText="1"/>
    </xf>
    <xf numFmtId="0" fontId="15" fillId="28" borderId="16" xfId="1" applyFont="1" applyFill="1" applyBorder="1" applyAlignment="1">
      <alignment horizontal="center" vertical="center" wrapText="1"/>
    </xf>
    <xf numFmtId="0" fontId="15" fillId="28" borderId="7" xfId="1" applyFont="1" applyFill="1" applyBorder="1" applyAlignment="1">
      <alignment horizontal="center" vertical="center" wrapText="1"/>
    </xf>
    <xf numFmtId="0" fontId="11" fillId="28" borderId="7" xfId="1" applyFont="1" applyFill="1" applyBorder="1" applyAlignment="1">
      <alignment horizontal="center" vertical="center" wrapText="1"/>
    </xf>
    <xf numFmtId="0" fontId="11" fillId="28" borderId="16" xfId="1" applyFont="1" applyFill="1" applyBorder="1" applyAlignment="1">
      <alignment horizontal="center" vertical="center" wrapText="1"/>
    </xf>
    <xf numFmtId="0" fontId="15" fillId="28" borderId="13" xfId="1" applyFont="1" applyFill="1" applyBorder="1" applyAlignment="1">
      <alignment horizontal="center" vertical="center" wrapText="1"/>
    </xf>
    <xf numFmtId="0" fontId="11" fillId="29" borderId="7" xfId="1" applyFont="1" applyFill="1" applyBorder="1" applyAlignment="1">
      <alignment horizontal="center" vertical="center" wrapText="1"/>
    </xf>
    <xf numFmtId="0" fontId="15" fillId="28" borderId="39" xfId="1" applyFont="1" applyFill="1" applyBorder="1" applyAlignment="1">
      <alignment horizontal="center" vertical="center" wrapText="1"/>
    </xf>
    <xf numFmtId="0" fontId="11" fillId="29" borderId="35" xfId="1" applyFont="1" applyFill="1" applyBorder="1" applyAlignment="1">
      <alignment horizontal="center" vertical="center" wrapText="1"/>
    </xf>
    <xf numFmtId="0" fontId="15" fillId="28" borderId="34" xfId="1" applyFont="1" applyFill="1" applyBorder="1" applyAlignment="1">
      <alignment horizontal="center" vertical="center" wrapText="1"/>
    </xf>
    <xf numFmtId="0" fontId="19" fillId="28" borderId="16" xfId="1" applyFont="1" applyFill="1" applyBorder="1" applyAlignment="1">
      <alignment horizontal="center" vertical="center" wrapText="1"/>
    </xf>
    <xf numFmtId="0" fontId="19" fillId="28" borderId="7" xfId="1" applyFont="1" applyFill="1" applyBorder="1" applyAlignment="1">
      <alignment horizontal="center" vertical="center" wrapText="1"/>
    </xf>
    <xf numFmtId="0" fontId="11" fillId="28" borderId="34" xfId="1" applyFont="1" applyFill="1" applyBorder="1" applyAlignment="1">
      <alignment horizontal="center" vertical="center" wrapText="1"/>
    </xf>
    <xf numFmtId="0" fontId="34" fillId="30" borderId="1" xfId="1" applyFont="1" applyFill="1" applyBorder="1" applyAlignment="1">
      <alignment horizontal="center" vertical="center" wrapText="1"/>
    </xf>
    <xf numFmtId="0" fontId="34" fillId="31" borderId="1" xfId="1" applyFont="1" applyFill="1" applyBorder="1" applyAlignment="1">
      <alignment horizontal="center" vertical="center" wrapText="1"/>
    </xf>
    <xf numFmtId="0" fontId="7" fillId="32" borderId="1" xfId="1" applyFont="1" applyFill="1" applyBorder="1" applyAlignment="1">
      <alignment horizontal="center" vertical="center" wrapText="1"/>
    </xf>
    <xf numFmtId="0" fontId="36" fillId="32" borderId="1" xfId="1" applyFont="1" applyFill="1" applyBorder="1" applyAlignment="1">
      <alignment horizontal="center" vertical="center" wrapText="1"/>
    </xf>
    <xf numFmtId="0" fontId="34" fillId="33" borderId="1" xfId="1" applyFont="1" applyFill="1" applyBorder="1" applyAlignment="1">
      <alignment horizontal="center" vertical="center" wrapText="1"/>
    </xf>
    <xf numFmtId="0" fontId="34" fillId="34" borderId="1" xfId="1" applyFont="1" applyFill="1" applyBorder="1" applyAlignment="1">
      <alignment horizontal="center" vertical="center" wrapText="1"/>
    </xf>
    <xf numFmtId="0" fontId="37" fillId="35" borderId="1" xfId="1" applyFont="1" applyFill="1" applyBorder="1" applyAlignment="1">
      <alignment horizontal="center" vertical="center" wrapText="1"/>
    </xf>
    <xf numFmtId="0" fontId="34" fillId="36" borderId="1" xfId="1" applyFont="1" applyFill="1" applyBorder="1" applyAlignment="1">
      <alignment horizontal="center" vertical="center" wrapText="1"/>
    </xf>
    <xf numFmtId="0" fontId="34" fillId="37" borderId="1" xfId="1" applyFont="1" applyFill="1" applyBorder="1" applyAlignment="1">
      <alignment horizontal="center" vertical="center" wrapText="1"/>
    </xf>
    <xf numFmtId="0" fontId="34" fillId="8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/>
    </xf>
    <xf numFmtId="0" fontId="1" fillId="0" borderId="0" xfId="1" applyBorder="1"/>
    <xf numFmtId="0" fontId="7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17" fillId="3" borderId="0" xfId="1" applyFont="1" applyFill="1" applyBorder="1" applyAlignment="1">
      <alignment horizontal="center" vertical="center" wrapText="1"/>
    </xf>
    <xf numFmtId="166" fontId="3" fillId="4" borderId="0" xfId="1" applyNumberFormat="1" applyFont="1" applyFill="1" applyBorder="1" applyAlignment="1">
      <alignment horizontal="center" vertical="center" wrapText="1"/>
    </xf>
    <xf numFmtId="166" fontId="6" fillId="4" borderId="0" xfId="1" applyNumberFormat="1" applyFont="1" applyFill="1" applyBorder="1" applyAlignment="1">
      <alignment horizontal="center" vertical="center" wrapText="1"/>
    </xf>
    <xf numFmtId="0" fontId="2" fillId="5" borderId="0" xfId="1" applyFont="1" applyFill="1" applyBorder="1"/>
    <xf numFmtId="0" fontId="27" fillId="10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3" fillId="37" borderId="1" xfId="1" applyFont="1" applyFill="1" applyBorder="1" applyAlignment="1">
      <alignment horizontal="center" vertical="center" wrapText="1"/>
    </xf>
    <xf numFmtId="0" fontId="38" fillId="31" borderId="1" xfId="1" applyFont="1" applyFill="1" applyBorder="1" applyAlignment="1">
      <alignment horizontal="center" vertical="center" wrapText="1"/>
    </xf>
    <xf numFmtId="0" fontId="38" fillId="30" borderId="1" xfId="1" applyFont="1" applyFill="1" applyBorder="1" applyAlignment="1">
      <alignment horizontal="center" vertical="center" wrapText="1"/>
    </xf>
    <xf numFmtId="0" fontId="38" fillId="33" borderId="1" xfId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40" fillId="32" borderId="1" xfId="1" applyFont="1" applyFill="1" applyBorder="1" applyAlignment="1">
      <alignment horizontal="center" vertical="center" wrapText="1"/>
    </xf>
    <xf numFmtId="0" fontId="38" fillId="38" borderId="1" xfId="1" applyFont="1" applyFill="1" applyBorder="1" applyAlignment="1">
      <alignment horizontal="center" vertical="center" wrapText="1"/>
    </xf>
    <xf numFmtId="0" fontId="7" fillId="38" borderId="1" xfId="1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3" fillId="34" borderId="1" xfId="1" applyFont="1" applyFill="1" applyBorder="1" applyAlignment="1">
      <alignment horizontal="center" vertical="center" wrapText="1"/>
    </xf>
    <xf numFmtId="0" fontId="30" fillId="8" borderId="18" xfId="1" applyFont="1" applyFill="1" applyBorder="1" applyAlignment="1">
      <alignment horizontal="center" vertical="center" wrapText="1"/>
    </xf>
    <xf numFmtId="0" fontId="0" fillId="0" borderId="0" xfId="0" applyFill="1"/>
    <xf numFmtId="0" fontId="30" fillId="0" borderId="0" xfId="1" applyFont="1" applyFill="1" applyBorder="1" applyAlignment="1">
      <alignment vertical="center" wrapText="1"/>
    </xf>
    <xf numFmtId="0" fontId="48" fillId="36" borderId="1" xfId="1" applyFont="1" applyFill="1" applyBorder="1" applyAlignment="1">
      <alignment horizontal="center" vertical="center" wrapText="1"/>
    </xf>
    <xf numFmtId="0" fontId="3" fillId="34" borderId="5" xfId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5" fillId="6" borderId="45" xfId="0" applyFont="1" applyFill="1" applyBorder="1" applyAlignment="1">
      <alignment horizontal="center" vertical="center" wrapText="1"/>
    </xf>
    <xf numFmtId="0" fontId="30" fillId="8" borderId="1" xfId="1" applyFont="1" applyFill="1" applyBorder="1" applyAlignment="1">
      <alignment horizontal="center" vertical="center" wrapText="1"/>
    </xf>
    <xf numFmtId="0" fontId="26" fillId="23" borderId="1" xfId="1" applyFont="1" applyFill="1" applyBorder="1" applyAlignment="1">
      <alignment horizontal="center" vertical="center" wrapText="1"/>
    </xf>
    <xf numFmtId="0" fontId="0" fillId="40" borderId="28" xfId="0" applyFill="1" applyBorder="1"/>
    <xf numFmtId="0" fontId="0" fillId="40" borderId="9" xfId="0" applyFill="1" applyBorder="1"/>
    <xf numFmtId="0" fontId="0" fillId="40" borderId="0" xfId="0" applyFill="1" applyBorder="1"/>
    <xf numFmtId="0" fontId="0" fillId="40" borderId="58" xfId="0" applyFill="1" applyBorder="1"/>
    <xf numFmtId="0" fontId="0" fillId="40" borderId="12" xfId="0" applyFill="1" applyBorder="1"/>
    <xf numFmtId="0" fontId="0" fillId="40" borderId="8" xfId="0" applyFill="1" applyBorder="1"/>
    <xf numFmtId="0" fontId="20" fillId="40" borderId="11" xfId="0" applyFont="1" applyFill="1" applyBorder="1"/>
    <xf numFmtId="0" fontId="20" fillId="40" borderId="28" xfId="0" applyFont="1" applyFill="1" applyBorder="1"/>
    <xf numFmtId="0" fontId="20" fillId="40" borderId="9" xfId="0" applyFont="1" applyFill="1" applyBorder="1"/>
    <xf numFmtId="0" fontId="20" fillId="0" borderId="0" xfId="0" applyFont="1"/>
    <xf numFmtId="0" fontId="20" fillId="40" borderId="57" xfId="0" applyFont="1" applyFill="1" applyBorder="1"/>
    <xf numFmtId="0" fontId="20" fillId="40" borderId="0" xfId="0" applyFont="1" applyFill="1" applyBorder="1"/>
    <xf numFmtId="0" fontId="20" fillId="40" borderId="58" xfId="0" applyFont="1" applyFill="1" applyBorder="1"/>
    <xf numFmtId="0" fontId="20" fillId="40" borderId="0" xfId="0" applyFont="1" applyFill="1" applyBorder="1" applyAlignment="1"/>
    <xf numFmtId="0" fontId="20" fillId="40" borderId="57" xfId="0" applyFont="1" applyFill="1" applyBorder="1" applyAlignment="1"/>
    <xf numFmtId="0" fontId="20" fillId="40" borderId="17" xfId="0" applyFont="1" applyFill="1" applyBorder="1"/>
    <xf numFmtId="0" fontId="20" fillId="40" borderId="12" xfId="0" applyFont="1" applyFill="1" applyBorder="1"/>
    <xf numFmtId="0" fontId="20" fillId="40" borderId="8" xfId="0" applyFont="1" applyFill="1" applyBorder="1"/>
    <xf numFmtId="166" fontId="6" fillId="4" borderId="34" xfId="1" applyNumberFormat="1" applyFont="1" applyFill="1" applyBorder="1" applyAlignment="1">
      <alignment horizontal="center" vertical="center" wrapText="1"/>
    </xf>
    <xf numFmtId="166" fontId="6" fillId="4" borderId="52" xfId="1" applyNumberFormat="1" applyFont="1" applyFill="1" applyBorder="1" applyAlignment="1">
      <alignment horizontal="center" vertical="center" wrapText="1"/>
    </xf>
    <xf numFmtId="166" fontId="6" fillId="4" borderId="40" xfId="1" applyNumberFormat="1" applyFont="1" applyFill="1" applyBorder="1" applyAlignment="1">
      <alignment horizontal="center" vertical="center" wrapText="1"/>
    </xf>
    <xf numFmtId="0" fontId="12" fillId="28" borderId="16" xfId="1" applyFont="1" applyFill="1" applyBorder="1" applyAlignment="1">
      <alignment horizontal="center" vertical="center" wrapText="1"/>
    </xf>
    <xf numFmtId="0" fontId="12" fillId="28" borderId="10" xfId="1" applyFont="1" applyFill="1" applyBorder="1" applyAlignment="1">
      <alignment horizontal="center" vertical="center" wrapText="1"/>
    </xf>
    <xf numFmtId="166" fontId="6" fillId="4" borderId="16" xfId="1" applyNumberFormat="1" applyFont="1" applyFill="1" applyBorder="1" applyAlignment="1">
      <alignment horizontal="center" vertical="center" wrapText="1"/>
    </xf>
    <xf numFmtId="166" fontId="6" fillId="4" borderId="27" xfId="1" applyNumberFormat="1" applyFont="1" applyFill="1" applyBorder="1" applyAlignment="1">
      <alignment horizontal="center" vertical="center" wrapText="1"/>
    </xf>
    <xf numFmtId="166" fontId="6" fillId="4" borderId="10" xfId="1" applyNumberFormat="1" applyFont="1" applyFill="1" applyBorder="1" applyAlignment="1">
      <alignment horizontal="center" vertical="center" wrapText="1"/>
    </xf>
    <xf numFmtId="166" fontId="6" fillId="4" borderId="46" xfId="1" applyNumberFormat="1" applyFont="1" applyFill="1" applyBorder="1" applyAlignment="1">
      <alignment horizontal="center" vertical="center" wrapText="1"/>
    </xf>
    <xf numFmtId="166" fontId="6" fillId="4" borderId="3" xfId="1" applyNumberFormat="1" applyFont="1" applyFill="1" applyBorder="1" applyAlignment="1">
      <alignment horizontal="center" vertical="center" wrapText="1"/>
    </xf>
    <xf numFmtId="166" fontId="6" fillId="4" borderId="4" xfId="1" applyNumberFormat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4" borderId="16" xfId="1" applyFont="1" applyFill="1" applyBorder="1" applyAlignment="1">
      <alignment horizontal="center" vertical="center" wrapText="1"/>
    </xf>
    <xf numFmtId="0" fontId="6" fillId="4" borderId="27" xfId="1" applyFont="1" applyFill="1" applyBorder="1" applyAlignment="1">
      <alignment horizontal="center" vertical="center" wrapText="1"/>
    </xf>
    <xf numFmtId="166" fontId="3" fillId="4" borderId="2" xfId="1" applyNumberFormat="1" applyFont="1" applyFill="1" applyBorder="1" applyAlignment="1">
      <alignment horizontal="center" vertical="center" wrapText="1"/>
    </xf>
    <xf numFmtId="166" fontId="3" fillId="4" borderId="3" xfId="1" applyNumberFormat="1" applyFont="1" applyFill="1" applyBorder="1" applyAlignment="1">
      <alignment horizontal="center" vertical="center" wrapText="1"/>
    </xf>
    <xf numFmtId="166" fontId="3" fillId="4" borderId="4" xfId="1" applyNumberFormat="1" applyFont="1" applyFill="1" applyBorder="1" applyAlignment="1">
      <alignment horizontal="center" vertical="center" wrapText="1"/>
    </xf>
    <xf numFmtId="166" fontId="11" fillId="3" borderId="46" xfId="1" applyNumberFormat="1" applyFont="1" applyFill="1" applyBorder="1" applyAlignment="1">
      <alignment horizontal="center" vertical="center" wrapText="1"/>
    </xf>
    <xf numFmtId="166" fontId="11" fillId="3" borderId="47" xfId="1" applyNumberFormat="1" applyFont="1" applyFill="1" applyBorder="1" applyAlignment="1">
      <alignment horizontal="center" vertical="center" wrapText="1"/>
    </xf>
    <xf numFmtId="166" fontId="11" fillId="3" borderId="43" xfId="1" applyNumberFormat="1" applyFont="1" applyFill="1" applyBorder="1" applyAlignment="1">
      <alignment horizontal="center" vertical="center" wrapText="1"/>
    </xf>
    <xf numFmtId="166" fontId="11" fillId="3" borderId="54" xfId="1" applyNumberFormat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6" fillId="4" borderId="22" xfId="1" applyFont="1" applyFill="1" applyBorder="1" applyAlignment="1">
      <alignment horizontal="center" vertical="center" wrapText="1"/>
    </xf>
    <xf numFmtId="0" fontId="21" fillId="18" borderId="2" xfId="1" applyFont="1" applyFill="1" applyBorder="1" applyAlignment="1">
      <alignment horizontal="center" vertical="center" wrapText="1"/>
    </xf>
    <xf numFmtId="0" fontId="21" fillId="18" borderId="47" xfId="1" applyFont="1" applyFill="1" applyBorder="1" applyAlignment="1">
      <alignment horizontal="center" vertical="center" wrapText="1"/>
    </xf>
    <xf numFmtId="0" fontId="22" fillId="12" borderId="35" xfId="1" applyFont="1" applyFill="1" applyBorder="1" applyAlignment="1">
      <alignment horizontal="center" vertical="center" textRotation="180" wrapText="1"/>
    </xf>
    <xf numFmtId="0" fontId="22" fillId="12" borderId="13" xfId="1" applyFont="1" applyFill="1" applyBorder="1" applyAlignment="1">
      <alignment horizontal="center" vertical="center" textRotation="180" wrapText="1"/>
    </xf>
    <xf numFmtId="0" fontId="6" fillId="4" borderId="34" xfId="1" applyFont="1" applyFill="1" applyBorder="1" applyAlignment="1">
      <alignment horizontal="center" vertical="center" wrapText="1"/>
    </xf>
    <xf numFmtId="0" fontId="6" fillId="4" borderId="52" xfId="1" applyFont="1" applyFill="1" applyBorder="1" applyAlignment="1">
      <alignment horizontal="center" vertical="center" wrapText="1"/>
    </xf>
    <xf numFmtId="0" fontId="6" fillId="4" borderId="40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1" fillId="28" borderId="22" xfId="1" applyFont="1" applyFill="1" applyBorder="1" applyAlignment="1">
      <alignment horizontal="center" vertical="center" wrapText="1"/>
    </xf>
    <xf numFmtId="0" fontId="11" fillId="28" borderId="23" xfId="1" applyFont="1" applyFill="1" applyBorder="1" applyAlignment="1">
      <alignment horizontal="center" vertical="center" wrapText="1"/>
    </xf>
    <xf numFmtId="166" fontId="11" fillId="3" borderId="30" xfId="1" applyNumberFormat="1" applyFont="1" applyFill="1" applyBorder="1" applyAlignment="1">
      <alignment horizontal="center" vertical="center" wrapText="1"/>
    </xf>
    <xf numFmtId="166" fontId="11" fillId="3" borderId="49" xfId="1" applyNumberFormat="1" applyFont="1" applyFill="1" applyBorder="1" applyAlignment="1">
      <alignment horizontal="center" vertical="center" wrapText="1"/>
    </xf>
    <xf numFmtId="166" fontId="11" fillId="3" borderId="26" xfId="1" applyNumberFormat="1" applyFont="1" applyFill="1" applyBorder="1" applyAlignment="1">
      <alignment horizontal="center" vertical="center" wrapText="1"/>
    </xf>
    <xf numFmtId="166" fontId="11" fillId="3" borderId="10" xfId="1" applyNumberFormat="1" applyFont="1" applyFill="1" applyBorder="1" applyAlignment="1">
      <alignment horizontal="center" vertical="center" wrapText="1"/>
    </xf>
    <xf numFmtId="0" fontId="14" fillId="21" borderId="16" xfId="1" applyFont="1" applyFill="1" applyBorder="1" applyAlignment="1">
      <alignment horizontal="center" vertical="center" wrapText="1"/>
    </xf>
    <xf numFmtId="0" fontId="14" fillId="21" borderId="10" xfId="1" applyFont="1" applyFill="1" applyBorder="1" applyAlignment="1">
      <alignment horizontal="center" vertical="center" wrapText="1"/>
    </xf>
    <xf numFmtId="0" fontId="19" fillId="16" borderId="16" xfId="1" applyFont="1" applyFill="1" applyBorder="1" applyAlignment="1">
      <alignment horizontal="center" vertical="center" wrapText="1"/>
    </xf>
    <xf numFmtId="0" fontId="19" fillId="16" borderId="10" xfId="1" applyFont="1" applyFill="1" applyBorder="1" applyAlignment="1">
      <alignment horizontal="center" vertical="center" wrapText="1"/>
    </xf>
    <xf numFmtId="0" fontId="10" fillId="16" borderId="16" xfId="1" applyFont="1" applyFill="1" applyBorder="1" applyAlignment="1">
      <alignment horizontal="center" vertical="center" wrapText="1"/>
    </xf>
    <xf numFmtId="0" fontId="10" fillId="16" borderId="10" xfId="1" applyFont="1" applyFill="1" applyBorder="1" applyAlignment="1">
      <alignment horizontal="center" vertical="center" wrapText="1"/>
    </xf>
    <xf numFmtId="166" fontId="24" fillId="17" borderId="16" xfId="1" applyNumberFormat="1" applyFont="1" applyFill="1" applyBorder="1" applyAlignment="1">
      <alignment horizontal="center" vertical="center" wrapText="1"/>
    </xf>
    <xf numFmtId="166" fontId="24" fillId="17" borderId="27" xfId="1" applyNumberFormat="1" applyFont="1" applyFill="1" applyBorder="1" applyAlignment="1">
      <alignment horizontal="center" vertical="center" wrapText="1"/>
    </xf>
    <xf numFmtId="166" fontId="24" fillId="17" borderId="10" xfId="1" applyNumberFormat="1" applyFont="1" applyFill="1" applyBorder="1" applyAlignment="1">
      <alignment horizontal="center" vertical="center" wrapText="1"/>
    </xf>
    <xf numFmtId="0" fontId="23" fillId="15" borderId="16" xfId="1" applyFont="1" applyFill="1" applyBorder="1" applyAlignment="1">
      <alignment horizontal="center" vertical="center" wrapText="1"/>
    </xf>
    <xf numFmtId="0" fontId="23" fillId="15" borderId="27" xfId="1" applyFont="1" applyFill="1" applyBorder="1" applyAlignment="1">
      <alignment horizontal="center" vertical="center" wrapText="1"/>
    </xf>
    <xf numFmtId="0" fontId="23" fillId="15" borderId="10" xfId="1" applyFont="1" applyFill="1" applyBorder="1" applyAlignment="1">
      <alignment horizontal="center" vertical="center" wrapText="1"/>
    </xf>
    <xf numFmtId="0" fontId="14" fillId="21" borderId="50" xfId="1" applyFont="1" applyFill="1" applyBorder="1" applyAlignment="1">
      <alignment horizontal="center" vertical="center" wrapText="1"/>
    </xf>
    <xf numFmtId="0" fontId="14" fillId="21" borderId="51" xfId="1" applyFont="1" applyFill="1" applyBorder="1" applyAlignment="1">
      <alignment horizontal="center" vertical="center" wrapText="1"/>
    </xf>
    <xf numFmtId="0" fontId="14" fillId="20" borderId="16" xfId="1" applyFont="1" applyFill="1" applyBorder="1" applyAlignment="1">
      <alignment horizontal="center" vertical="center" wrapText="1"/>
    </xf>
    <xf numFmtId="0" fontId="14" fillId="20" borderId="10" xfId="1" applyFont="1" applyFill="1" applyBorder="1" applyAlignment="1">
      <alignment horizontal="center" vertical="center" wrapText="1"/>
    </xf>
    <xf numFmtId="166" fontId="11" fillId="3" borderId="18" xfId="1" applyNumberFormat="1" applyFont="1" applyFill="1" applyBorder="1" applyAlignment="1">
      <alignment horizontal="center" vertical="center" wrapText="1"/>
    </xf>
    <xf numFmtId="166" fontId="11" fillId="3" borderId="19" xfId="1" applyNumberFormat="1" applyFont="1" applyFill="1" applyBorder="1" applyAlignment="1">
      <alignment horizontal="center" vertical="center" wrapText="1"/>
    </xf>
    <xf numFmtId="0" fontId="13" fillId="29" borderId="50" xfId="1" applyFont="1" applyFill="1" applyBorder="1" applyAlignment="1">
      <alignment horizontal="center" vertical="center" wrapText="1"/>
    </xf>
    <xf numFmtId="0" fontId="13" fillId="29" borderId="51" xfId="1" applyFont="1" applyFill="1" applyBorder="1" applyAlignment="1">
      <alignment horizontal="center" vertical="center" wrapText="1"/>
    </xf>
    <xf numFmtId="0" fontId="11" fillId="28" borderId="16" xfId="1" applyFont="1" applyFill="1" applyBorder="1" applyAlignment="1">
      <alignment horizontal="center" vertical="center" wrapText="1"/>
    </xf>
    <xf numFmtId="0" fontId="11" fillId="28" borderId="10" xfId="1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center" vertical="center" wrapText="1"/>
    </xf>
    <xf numFmtId="166" fontId="11" fillId="3" borderId="21" xfId="1" applyNumberFormat="1" applyFont="1" applyFill="1" applyBorder="1" applyAlignment="1">
      <alignment horizontal="center" vertical="center" wrapText="1"/>
    </xf>
    <xf numFmtId="0" fontId="28" fillId="10" borderId="18" xfId="1" applyFont="1" applyFill="1" applyBorder="1" applyAlignment="1">
      <alignment horizontal="center" vertical="center" wrapText="1"/>
    </xf>
    <xf numFmtId="0" fontId="28" fillId="10" borderId="53" xfId="1" applyFont="1" applyFill="1" applyBorder="1" applyAlignment="1">
      <alignment horizontal="center" vertical="center" wrapText="1"/>
    </xf>
    <xf numFmtId="0" fontId="28" fillId="10" borderId="19" xfId="1" applyFont="1" applyFill="1" applyBorder="1" applyAlignment="1">
      <alignment horizontal="center" vertical="center" wrapText="1"/>
    </xf>
    <xf numFmtId="0" fontId="28" fillId="10" borderId="17" xfId="1" applyFont="1" applyFill="1" applyBorder="1" applyAlignment="1">
      <alignment horizontal="center" vertical="center" wrapText="1"/>
    </xf>
    <xf numFmtId="0" fontId="28" fillId="10" borderId="12" xfId="1" applyFont="1" applyFill="1" applyBorder="1" applyAlignment="1">
      <alignment horizontal="center" vertical="center" wrapText="1"/>
    </xf>
    <xf numFmtId="0" fontId="28" fillId="10" borderId="55" xfId="1" applyFont="1" applyFill="1" applyBorder="1" applyAlignment="1">
      <alignment horizontal="center" vertical="center" wrapText="1"/>
    </xf>
    <xf numFmtId="0" fontId="28" fillId="10" borderId="56" xfId="1" applyFont="1" applyFill="1" applyBorder="1" applyAlignment="1">
      <alignment horizontal="center" vertical="center" wrapText="1"/>
    </xf>
    <xf numFmtId="0" fontId="28" fillId="10" borderId="48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25" fillId="29" borderId="24" xfId="0" applyFont="1" applyFill="1" applyBorder="1" applyAlignment="1">
      <alignment horizontal="center" vertical="center"/>
    </xf>
    <xf numFmtId="0" fontId="25" fillId="29" borderId="21" xfId="0" applyFont="1" applyFill="1" applyBorder="1" applyAlignment="1">
      <alignment horizontal="center" vertical="center"/>
    </xf>
    <xf numFmtId="0" fontId="27" fillId="10" borderId="2" xfId="1" applyFont="1" applyFill="1" applyBorder="1" applyAlignment="1">
      <alignment horizontal="center" vertical="center"/>
    </xf>
    <xf numFmtId="0" fontId="27" fillId="10" borderId="3" xfId="1" applyFont="1" applyFill="1" applyBorder="1" applyAlignment="1">
      <alignment horizontal="center" vertical="center"/>
    </xf>
    <xf numFmtId="0" fontId="27" fillId="10" borderId="4" xfId="1" applyFont="1" applyFill="1" applyBorder="1" applyAlignment="1">
      <alignment horizontal="center" vertical="center"/>
    </xf>
    <xf numFmtId="0" fontId="13" fillId="13" borderId="50" xfId="1" applyFont="1" applyFill="1" applyBorder="1" applyAlignment="1">
      <alignment horizontal="center" vertical="center" wrapText="1"/>
    </xf>
    <xf numFmtId="0" fontId="13" fillId="13" borderId="51" xfId="1" applyFont="1" applyFill="1" applyBorder="1" applyAlignment="1">
      <alignment horizontal="center" vertical="center" wrapText="1"/>
    </xf>
    <xf numFmtId="0" fontId="11" fillId="12" borderId="22" xfId="1" applyFont="1" applyFill="1" applyBorder="1" applyAlignment="1">
      <alignment horizontal="center" vertical="center" wrapText="1"/>
    </xf>
    <xf numFmtId="0" fontId="11" fillId="12" borderId="23" xfId="1" applyFont="1" applyFill="1" applyBorder="1" applyAlignment="1">
      <alignment horizontal="center" vertical="center" wrapText="1"/>
    </xf>
    <xf numFmtId="0" fontId="28" fillId="10" borderId="45" xfId="1" applyFont="1" applyFill="1" applyBorder="1" applyAlignment="1">
      <alignment horizontal="center" vertical="center" wrapText="1"/>
    </xf>
    <xf numFmtId="0" fontId="12" fillId="12" borderId="16" xfId="1" applyFont="1" applyFill="1" applyBorder="1" applyAlignment="1">
      <alignment horizontal="center" vertical="center" wrapText="1"/>
    </xf>
    <xf numFmtId="0" fontId="12" fillId="12" borderId="10" xfId="1" applyFont="1" applyFill="1" applyBorder="1" applyAlignment="1">
      <alignment horizontal="center" vertical="center" wrapText="1"/>
    </xf>
    <xf numFmtId="0" fontId="30" fillId="8" borderId="18" xfId="1" applyFont="1" applyFill="1" applyBorder="1" applyAlignment="1">
      <alignment horizontal="center" vertical="center" wrapText="1"/>
    </xf>
    <xf numFmtId="0" fontId="30" fillId="8" borderId="48" xfId="1" applyFont="1" applyFill="1" applyBorder="1" applyAlignment="1">
      <alignment horizontal="center" vertical="center" wrapText="1"/>
    </xf>
    <xf numFmtId="166" fontId="6" fillId="4" borderId="22" xfId="1" applyNumberFormat="1" applyFont="1" applyFill="1" applyBorder="1" applyAlignment="1">
      <alignment horizontal="center" vertical="center" wrapText="1"/>
    </xf>
    <xf numFmtId="166" fontId="6" fillId="4" borderId="29" xfId="1" applyNumberFormat="1" applyFont="1" applyFill="1" applyBorder="1" applyAlignment="1">
      <alignment horizontal="center" vertical="center" wrapText="1"/>
    </xf>
    <xf numFmtId="166" fontId="6" fillId="4" borderId="23" xfId="1" applyNumberFormat="1" applyFont="1" applyFill="1" applyBorder="1" applyAlignment="1">
      <alignment horizontal="center" vertical="center" wrapText="1"/>
    </xf>
    <xf numFmtId="0" fontId="29" fillId="19" borderId="16" xfId="0" applyFont="1" applyFill="1" applyBorder="1" applyAlignment="1">
      <alignment horizontal="left" vertical="center"/>
    </xf>
    <xf numFmtId="0" fontId="29" fillId="19" borderId="27" xfId="0" applyFont="1" applyFill="1" applyBorder="1" applyAlignment="1">
      <alignment horizontal="left" vertical="center"/>
    </xf>
    <xf numFmtId="0" fontId="29" fillId="19" borderId="10" xfId="0" applyFont="1" applyFill="1" applyBorder="1" applyAlignment="1">
      <alignment horizontal="left" vertical="center"/>
    </xf>
    <xf numFmtId="0" fontId="11" fillId="12" borderId="16" xfId="1" applyFont="1" applyFill="1" applyBorder="1" applyAlignment="1">
      <alignment horizontal="center" vertical="center" wrapText="1"/>
    </xf>
    <xf numFmtId="0" fontId="11" fillId="12" borderId="10" xfId="1" applyFont="1" applyFill="1" applyBorder="1" applyAlignment="1">
      <alignment horizontal="center" vertical="center" wrapText="1"/>
    </xf>
    <xf numFmtId="0" fontId="30" fillId="8" borderId="19" xfId="1" applyFont="1" applyFill="1" applyBorder="1" applyAlignment="1">
      <alignment horizontal="center" vertical="center" wrapText="1"/>
    </xf>
    <xf numFmtId="0" fontId="30" fillId="8" borderId="20" xfId="1" applyFont="1" applyFill="1" applyBorder="1" applyAlignment="1">
      <alignment horizontal="center" vertical="center" wrapText="1"/>
    </xf>
    <xf numFmtId="0" fontId="30" fillId="8" borderId="21" xfId="1" applyFont="1" applyFill="1" applyBorder="1" applyAlignment="1">
      <alignment horizontal="center" vertical="center" wrapText="1"/>
    </xf>
    <xf numFmtId="166" fontId="11" fillId="3" borderId="16" xfId="1" applyNumberFormat="1" applyFont="1" applyFill="1" applyBorder="1" applyAlignment="1">
      <alignment horizontal="center" vertical="center" wrapText="1"/>
    </xf>
    <xf numFmtId="0" fontId="30" fillId="8" borderId="45" xfId="1" applyFont="1" applyFill="1" applyBorder="1" applyAlignment="1">
      <alignment horizontal="center" vertical="center" wrapText="1"/>
    </xf>
    <xf numFmtId="0" fontId="30" fillId="8" borderId="46" xfId="1" applyFont="1" applyFill="1" applyBorder="1" applyAlignment="1">
      <alignment horizontal="center" vertical="center" wrapText="1"/>
    </xf>
    <xf numFmtId="0" fontId="30" fillId="8" borderId="4" xfId="1" applyFont="1" applyFill="1" applyBorder="1" applyAlignment="1">
      <alignment horizontal="center" vertical="center" wrapText="1"/>
    </xf>
    <xf numFmtId="0" fontId="30" fillId="8" borderId="2" xfId="1" applyFont="1" applyFill="1" applyBorder="1" applyAlignment="1">
      <alignment horizontal="center" vertical="center" wrapText="1"/>
    </xf>
    <xf numFmtId="0" fontId="30" fillId="8" borderId="47" xfId="1" applyFont="1" applyFill="1" applyBorder="1" applyAlignment="1">
      <alignment horizontal="center" vertical="center" wrapText="1"/>
    </xf>
    <xf numFmtId="0" fontId="30" fillId="8" borderId="25" xfId="1" applyFont="1" applyFill="1" applyBorder="1" applyAlignment="1">
      <alignment horizontal="center" vertical="center" wrapText="1"/>
    </xf>
    <xf numFmtId="0" fontId="30" fillId="8" borderId="24" xfId="1" applyFont="1" applyFill="1" applyBorder="1" applyAlignment="1">
      <alignment horizontal="center" vertical="center" wrapText="1"/>
    </xf>
    <xf numFmtId="0" fontId="33" fillId="25" borderId="16" xfId="1" applyFont="1" applyFill="1" applyBorder="1" applyAlignment="1">
      <alignment horizontal="center" vertical="center" wrapText="1"/>
    </xf>
    <xf numFmtId="0" fontId="33" fillId="25" borderId="10" xfId="1" applyFont="1" applyFill="1" applyBorder="1" applyAlignment="1">
      <alignment horizontal="center" vertical="center" wrapText="1"/>
    </xf>
    <xf numFmtId="0" fontId="31" fillId="23" borderId="20" xfId="1" applyFont="1" applyFill="1" applyBorder="1" applyAlignment="1">
      <alignment horizontal="center" vertical="center" wrapText="1"/>
    </xf>
    <xf numFmtId="0" fontId="31" fillId="23" borderId="21" xfId="1" applyFont="1" applyFill="1" applyBorder="1" applyAlignment="1">
      <alignment horizontal="center" vertical="center" wrapText="1"/>
    </xf>
    <xf numFmtId="0" fontId="31" fillId="23" borderId="25" xfId="1" applyFont="1" applyFill="1" applyBorder="1" applyAlignment="1">
      <alignment horizontal="center" vertical="center" wrapText="1"/>
    </xf>
    <xf numFmtId="0" fontId="25" fillId="13" borderId="24" xfId="0" applyFont="1" applyFill="1" applyBorder="1" applyAlignment="1">
      <alignment horizontal="center" vertical="center"/>
    </xf>
    <xf numFmtId="0" fontId="25" fillId="13" borderId="21" xfId="0" applyFont="1" applyFill="1" applyBorder="1" applyAlignment="1">
      <alignment horizontal="center" vertical="center"/>
    </xf>
    <xf numFmtId="0" fontId="30" fillId="8" borderId="43" xfId="1" applyFont="1" applyFill="1" applyBorder="1" applyAlignment="1">
      <alignment horizontal="center" vertical="center" wrapText="1"/>
    </xf>
    <xf numFmtId="0" fontId="30" fillId="8" borderId="9" xfId="1" applyFont="1" applyFill="1" applyBorder="1" applyAlignment="1">
      <alignment horizontal="center" vertical="center" wrapText="1"/>
    </xf>
    <xf numFmtId="0" fontId="30" fillId="8" borderId="11" xfId="1" applyFont="1" applyFill="1" applyBorder="1" applyAlignment="1">
      <alignment horizontal="center" vertical="center" wrapText="1"/>
    </xf>
    <xf numFmtId="0" fontId="30" fillId="8" borderId="54" xfId="1" applyFont="1" applyFill="1" applyBorder="1" applyAlignment="1">
      <alignment horizontal="center" vertical="center" wrapText="1"/>
    </xf>
    <xf numFmtId="0" fontId="27" fillId="19" borderId="16" xfId="0" applyFont="1" applyFill="1" applyBorder="1" applyAlignment="1">
      <alignment horizontal="center"/>
    </xf>
    <xf numFmtId="0" fontId="27" fillId="19" borderId="27" xfId="0" applyFont="1" applyFill="1" applyBorder="1" applyAlignment="1">
      <alignment horizontal="center"/>
    </xf>
    <xf numFmtId="0" fontId="27" fillId="19" borderId="10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0" xfId="1" applyFont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TableStyleLight1" xfId="2"/>
  </cellStyles>
  <dxfs count="0"/>
  <tableStyles count="0" defaultTableStyle="TableStyleMedium2" defaultPivotStyle="PivotStyleLight16"/>
  <colors>
    <mruColors>
      <color rgb="FFFFFF99"/>
      <color rgb="FF009900"/>
      <color rgb="FF7030A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tabSelected="1" topLeftCell="A2" zoomScale="55" zoomScaleNormal="55" workbookViewId="0">
      <selection activeCell="O7" sqref="O7"/>
    </sheetView>
  </sheetViews>
  <sheetFormatPr baseColWidth="10" defaultColWidth="11.42578125" defaultRowHeight="15" x14ac:dyDescent="0.25"/>
  <cols>
    <col min="1" max="1" width="10.7109375" style="1" customWidth="1"/>
    <col min="2" max="2" width="10.7109375" style="6" customWidth="1"/>
    <col min="3" max="34" width="10.7109375" style="1" customWidth="1"/>
    <col min="35" max="35" width="54.7109375" style="1" customWidth="1"/>
    <col min="36" max="16384" width="11.42578125" style="1"/>
  </cols>
  <sheetData>
    <row r="1" spans="1:35" x14ac:dyDescent="0.25">
      <c r="A1" s="3"/>
      <c r="B1" s="200" t="s">
        <v>0</v>
      </c>
      <c r="C1" s="201"/>
      <c r="D1" s="201"/>
      <c r="E1" s="201"/>
      <c r="F1" s="202"/>
      <c r="G1" s="200" t="s">
        <v>1</v>
      </c>
      <c r="H1" s="201"/>
      <c r="I1" s="201"/>
      <c r="J1" s="201"/>
      <c r="K1" s="202"/>
      <c r="L1" s="200" t="s">
        <v>2</v>
      </c>
      <c r="M1" s="201"/>
      <c r="N1" s="201"/>
      <c r="O1" s="201"/>
      <c r="P1" s="202"/>
      <c r="Q1" s="200" t="s">
        <v>3</v>
      </c>
      <c r="R1" s="201"/>
      <c r="S1" s="201"/>
      <c r="T1" s="201"/>
      <c r="U1" s="201"/>
      <c r="V1" s="201"/>
      <c r="W1" s="202"/>
      <c r="X1" s="200" t="s">
        <v>4</v>
      </c>
      <c r="Y1" s="201"/>
      <c r="Z1" s="201"/>
      <c r="AA1" s="201"/>
      <c r="AB1" s="202"/>
      <c r="AC1" s="203" t="s">
        <v>5</v>
      </c>
      <c r="AD1" s="204"/>
      <c r="AE1" s="204"/>
      <c r="AF1" s="204"/>
      <c r="AG1" s="205"/>
      <c r="AH1" s="112"/>
    </row>
    <row r="2" spans="1:35" s="66" customFormat="1" ht="57.75" customHeight="1" x14ac:dyDescent="0.25">
      <c r="A2" s="62" t="s">
        <v>6</v>
      </c>
      <c r="B2" s="63"/>
      <c r="C2" s="64" t="s">
        <v>7</v>
      </c>
      <c r="D2" s="64" t="s">
        <v>8</v>
      </c>
      <c r="E2" s="64" t="s">
        <v>9</v>
      </c>
      <c r="F2" s="64" t="s">
        <v>10</v>
      </c>
      <c r="G2" s="63"/>
      <c r="H2" s="64" t="s">
        <v>7</v>
      </c>
      <c r="I2" s="64" t="s">
        <v>8</v>
      </c>
      <c r="J2" s="64" t="s">
        <v>9</v>
      </c>
      <c r="K2" s="64" t="s">
        <v>10</v>
      </c>
      <c r="L2" s="63"/>
      <c r="M2" s="64" t="s">
        <v>7</v>
      </c>
      <c r="N2" s="64" t="s">
        <v>8</v>
      </c>
      <c r="O2" s="64" t="s">
        <v>9</v>
      </c>
      <c r="P2" s="64" t="s">
        <v>10</v>
      </c>
      <c r="Q2" s="63"/>
      <c r="R2" s="64" t="s">
        <v>7</v>
      </c>
      <c r="S2" s="64" t="s">
        <v>8</v>
      </c>
      <c r="T2" s="88" t="s">
        <v>204</v>
      </c>
      <c r="U2" s="73" t="s">
        <v>209</v>
      </c>
      <c r="V2" s="64" t="s">
        <v>9</v>
      </c>
      <c r="W2" s="64" t="s">
        <v>10</v>
      </c>
      <c r="X2" s="63"/>
      <c r="Y2" s="64" t="s">
        <v>7</v>
      </c>
      <c r="Z2" s="64" t="s">
        <v>8</v>
      </c>
      <c r="AA2" s="64" t="s">
        <v>9</v>
      </c>
      <c r="AB2" s="64" t="s">
        <v>10</v>
      </c>
      <c r="AC2" s="63"/>
      <c r="AD2" s="65" t="s">
        <v>7</v>
      </c>
      <c r="AE2" s="65" t="s">
        <v>8</v>
      </c>
      <c r="AF2" s="65" t="s">
        <v>9</v>
      </c>
      <c r="AG2" s="65" t="s">
        <v>10</v>
      </c>
      <c r="AH2" s="113"/>
    </row>
    <row r="3" spans="1:35" s="21" customFormat="1" ht="15.75" thickBot="1" x14ac:dyDescent="0.3">
      <c r="A3" s="81">
        <v>38</v>
      </c>
      <c r="B3" s="74">
        <v>43724</v>
      </c>
      <c r="C3" s="75"/>
      <c r="D3" s="75"/>
      <c r="E3" s="76"/>
      <c r="F3" s="76"/>
      <c r="G3" s="20">
        <f>B3+1</f>
        <v>43725</v>
      </c>
      <c r="H3" s="76"/>
      <c r="I3" s="76"/>
      <c r="J3" s="76"/>
      <c r="K3" s="76"/>
      <c r="L3" s="20">
        <f>B3+2</f>
        <v>43726</v>
      </c>
      <c r="M3" s="77"/>
      <c r="N3" s="78"/>
      <c r="O3" s="76"/>
      <c r="P3" s="76"/>
      <c r="Q3" s="20">
        <f>B3+3</f>
        <v>43727</v>
      </c>
      <c r="R3" s="76"/>
      <c r="S3" s="76"/>
      <c r="T3" s="76"/>
      <c r="U3" s="61"/>
      <c r="V3" s="79"/>
      <c r="W3" s="79"/>
      <c r="X3" s="20">
        <f>B3+4</f>
        <v>43728</v>
      </c>
      <c r="Y3" s="76"/>
      <c r="Z3" s="76"/>
      <c r="AA3" s="76"/>
      <c r="AB3" s="76"/>
      <c r="AC3" s="20">
        <f>B3+5</f>
        <v>43729</v>
      </c>
      <c r="AD3" s="80"/>
      <c r="AE3" s="80"/>
      <c r="AF3" s="80"/>
      <c r="AG3" s="80"/>
      <c r="AH3" s="114"/>
    </row>
    <row r="4" spans="1:35" ht="100.5" customHeight="1" thickBot="1" x14ac:dyDescent="0.3">
      <c r="A4" s="83">
        <v>39</v>
      </c>
      <c r="B4" s="18">
        <v>43731</v>
      </c>
      <c r="C4" s="59" t="s">
        <v>20</v>
      </c>
      <c r="D4" s="60" t="s">
        <v>19</v>
      </c>
      <c r="E4" s="90" t="s">
        <v>69</v>
      </c>
      <c r="F4" s="91" t="s">
        <v>70</v>
      </c>
      <c r="G4" s="31">
        <f>B4+1</f>
        <v>43732</v>
      </c>
      <c r="H4" s="103" t="s">
        <v>224</v>
      </c>
      <c r="I4" s="103" t="s">
        <v>224</v>
      </c>
      <c r="J4" s="102" t="s">
        <v>223</v>
      </c>
      <c r="K4" s="102" t="s">
        <v>244</v>
      </c>
      <c r="L4" s="31">
        <f>B4+2</f>
        <v>43733</v>
      </c>
      <c r="M4" s="214" t="s">
        <v>11</v>
      </c>
      <c r="N4" s="215"/>
      <c r="O4" s="216" t="s">
        <v>27</v>
      </c>
      <c r="P4" s="217"/>
      <c r="Q4" s="31">
        <f>B4+3</f>
        <v>43734</v>
      </c>
      <c r="R4" s="90" t="s">
        <v>62</v>
      </c>
      <c r="S4" s="91"/>
      <c r="T4" s="89" t="s">
        <v>210</v>
      </c>
      <c r="U4" s="195" t="s">
        <v>203</v>
      </c>
      <c r="V4" s="181"/>
      <c r="W4" s="182"/>
      <c r="X4" s="31">
        <f>B4+4</f>
        <v>43735</v>
      </c>
      <c r="Y4" s="104" t="s">
        <v>225</v>
      </c>
      <c r="Z4" s="104" t="s">
        <v>236</v>
      </c>
      <c r="AA4" s="104" t="s">
        <v>237</v>
      </c>
      <c r="AB4" s="104" t="s">
        <v>237</v>
      </c>
      <c r="AC4" s="26">
        <f>B4+5</f>
        <v>43736</v>
      </c>
      <c r="AD4" s="134"/>
      <c r="AE4" s="133"/>
      <c r="AF4" s="3"/>
      <c r="AG4" s="3"/>
      <c r="AH4" s="115"/>
      <c r="AI4" s="105" t="s">
        <v>226</v>
      </c>
    </row>
    <row r="5" spans="1:35" ht="92.25" customHeight="1" thickBot="1" x14ac:dyDescent="0.3">
      <c r="A5" s="84">
        <v>40</v>
      </c>
      <c r="B5" s="32">
        <f>B4+7</f>
        <v>43738</v>
      </c>
      <c r="C5" s="228" t="s">
        <v>12</v>
      </c>
      <c r="D5" s="229"/>
      <c r="E5" s="90"/>
      <c r="F5" s="91" t="s">
        <v>63</v>
      </c>
      <c r="G5" s="31">
        <f t="shared" ref="G5:G22" si="0">B5+1</f>
        <v>43739</v>
      </c>
      <c r="H5" s="230" t="s">
        <v>59</v>
      </c>
      <c r="I5" s="231"/>
      <c r="J5" s="224" t="s">
        <v>73</v>
      </c>
      <c r="K5" s="225"/>
      <c r="L5" s="31">
        <f t="shared" ref="L5:L22" si="1">B5+2</f>
        <v>43740</v>
      </c>
      <c r="M5" s="132" t="s">
        <v>246</v>
      </c>
      <c r="N5" s="132" t="s">
        <v>246</v>
      </c>
      <c r="O5" s="104" t="s">
        <v>238</v>
      </c>
      <c r="P5" s="104" t="s">
        <v>238</v>
      </c>
      <c r="Q5" s="31">
        <f t="shared" ref="Q5:Q22" si="2">B5+3</f>
        <v>43741</v>
      </c>
      <c r="R5" s="101" t="s">
        <v>52</v>
      </c>
      <c r="S5" s="92" t="s">
        <v>222</v>
      </c>
      <c r="T5" s="178"/>
      <c r="U5" s="196"/>
      <c r="V5" s="181"/>
      <c r="W5" s="182"/>
      <c r="X5" s="31">
        <f t="shared" ref="X5:X22" si="3">B5+4</f>
        <v>43742</v>
      </c>
      <c r="Y5" s="129" t="s">
        <v>240</v>
      </c>
      <c r="Z5" s="129" t="s">
        <v>240</v>
      </c>
      <c r="AA5" s="129" t="s">
        <v>240</v>
      </c>
      <c r="AB5" s="129" t="s">
        <v>240</v>
      </c>
      <c r="AC5" s="26">
        <f t="shared" ref="AC5:AC22" si="4">B5+5</f>
        <v>43743</v>
      </c>
      <c r="AD5" s="134"/>
      <c r="AE5" s="133"/>
      <c r="AF5" s="134"/>
      <c r="AG5" s="134"/>
      <c r="AH5" s="115"/>
      <c r="AI5" s="102" t="s">
        <v>227</v>
      </c>
    </row>
    <row r="6" spans="1:35" ht="84" customHeight="1" thickBot="1" x14ac:dyDescent="0.3">
      <c r="A6" s="83">
        <v>41</v>
      </c>
      <c r="B6" s="32">
        <f>B5+7</f>
        <v>43745</v>
      </c>
      <c r="C6" s="186" t="s">
        <v>12</v>
      </c>
      <c r="D6" s="187"/>
      <c r="E6" s="128" t="s">
        <v>247</v>
      </c>
      <c r="F6" s="128" t="s">
        <v>247</v>
      </c>
      <c r="G6" s="31">
        <f t="shared" si="0"/>
        <v>43746</v>
      </c>
      <c r="H6" s="129" t="s">
        <v>240</v>
      </c>
      <c r="I6" s="129" t="s">
        <v>240</v>
      </c>
      <c r="J6" s="129" t="s">
        <v>240</v>
      </c>
      <c r="K6" s="129" t="s">
        <v>240</v>
      </c>
      <c r="L6" s="31">
        <f t="shared" si="1"/>
        <v>43747</v>
      </c>
      <c r="M6" s="167" t="s">
        <v>22</v>
      </c>
      <c r="N6" s="168"/>
      <c r="O6" s="128" t="s">
        <v>239</v>
      </c>
      <c r="P6" s="128" t="s">
        <v>239</v>
      </c>
      <c r="Q6" s="31">
        <f t="shared" si="2"/>
        <v>43748</v>
      </c>
      <c r="R6" s="92" t="s">
        <v>53</v>
      </c>
      <c r="S6" s="93" t="s">
        <v>54</v>
      </c>
      <c r="T6" s="179"/>
      <c r="U6" s="178"/>
      <c r="V6" s="181"/>
      <c r="W6" s="182"/>
      <c r="X6" s="31">
        <f t="shared" si="3"/>
        <v>43749</v>
      </c>
      <c r="Y6" s="129" t="s">
        <v>240</v>
      </c>
      <c r="Z6" s="129" t="s">
        <v>240</v>
      </c>
      <c r="AA6" s="134"/>
      <c r="AB6" s="130" t="s">
        <v>241</v>
      </c>
      <c r="AC6" s="26">
        <f t="shared" si="4"/>
        <v>43750</v>
      </c>
      <c r="AD6" s="134"/>
      <c r="AE6" s="134"/>
      <c r="AF6" s="133"/>
      <c r="AG6" s="133"/>
      <c r="AH6" s="116"/>
      <c r="AI6" s="106" t="s">
        <v>228</v>
      </c>
    </row>
    <row r="7" spans="1:35" ht="65.25" customHeight="1" thickBot="1" x14ac:dyDescent="0.3">
      <c r="A7" s="82">
        <v>42</v>
      </c>
      <c r="B7" s="32">
        <f>B6+7</f>
        <v>43752</v>
      </c>
      <c r="C7" s="186" t="s">
        <v>12</v>
      </c>
      <c r="D7" s="187"/>
      <c r="E7" s="130" t="s">
        <v>241</v>
      </c>
      <c r="F7" s="130" t="s">
        <v>241</v>
      </c>
      <c r="G7" s="31">
        <f t="shared" si="0"/>
        <v>43753</v>
      </c>
      <c r="H7" s="206" t="s">
        <v>208</v>
      </c>
      <c r="I7" s="207"/>
      <c r="J7" s="167" t="s">
        <v>211</v>
      </c>
      <c r="K7" s="168"/>
      <c r="L7" s="31">
        <f t="shared" si="1"/>
        <v>43754</v>
      </c>
      <c r="M7" s="167" t="s">
        <v>22</v>
      </c>
      <c r="N7" s="168"/>
      <c r="O7" s="104" t="s">
        <v>238</v>
      </c>
      <c r="P7" s="104" t="s">
        <v>238</v>
      </c>
      <c r="Q7" s="31">
        <f t="shared" si="2"/>
        <v>43755</v>
      </c>
      <c r="R7" s="232" t="s">
        <v>21</v>
      </c>
      <c r="S7" s="233"/>
      <c r="T7" s="179"/>
      <c r="U7" s="179"/>
      <c r="V7" s="181"/>
      <c r="W7" s="182"/>
      <c r="X7" s="31">
        <f t="shared" si="3"/>
        <v>43756</v>
      </c>
      <c r="Y7" s="128" t="s">
        <v>239</v>
      </c>
      <c r="Z7" s="128" t="s">
        <v>239</v>
      </c>
      <c r="AA7" s="104" t="s">
        <v>238</v>
      </c>
      <c r="AB7" s="104" t="s">
        <v>238</v>
      </c>
      <c r="AC7" s="26">
        <f t="shared" si="4"/>
        <v>43757</v>
      </c>
      <c r="AD7" s="4"/>
      <c r="AE7" s="4"/>
      <c r="AF7" s="4"/>
      <c r="AG7" s="4"/>
      <c r="AH7" s="117"/>
      <c r="AI7" s="107" t="s">
        <v>229</v>
      </c>
    </row>
    <row r="8" spans="1:35" ht="68.25" customHeight="1" thickBot="1" x14ac:dyDescent="0.3">
      <c r="A8" s="83">
        <v>43</v>
      </c>
      <c r="B8" s="32">
        <f t="shared" ref="B8:B9" si="5">B7+7</f>
        <v>43759</v>
      </c>
      <c r="C8" s="234" t="s">
        <v>12</v>
      </c>
      <c r="D8" s="235"/>
      <c r="E8" s="98" t="s">
        <v>60</v>
      </c>
      <c r="F8" s="34" t="s">
        <v>61</v>
      </c>
      <c r="G8" s="42">
        <f t="shared" si="0"/>
        <v>43760</v>
      </c>
      <c r="H8" s="128" t="s">
        <v>239</v>
      </c>
      <c r="I8" s="128" t="s">
        <v>239</v>
      </c>
      <c r="J8" s="104" t="s">
        <v>238</v>
      </c>
      <c r="K8" s="104" t="s">
        <v>238</v>
      </c>
      <c r="L8" s="42">
        <f t="shared" si="1"/>
        <v>43761</v>
      </c>
      <c r="M8" s="130" t="s">
        <v>241</v>
      </c>
      <c r="N8" s="130" t="s">
        <v>241</v>
      </c>
      <c r="O8" s="130" t="s">
        <v>241</v>
      </c>
      <c r="P8" s="130" t="s">
        <v>241</v>
      </c>
      <c r="Q8" s="42">
        <f t="shared" si="2"/>
        <v>43762</v>
      </c>
      <c r="R8" s="27" t="s">
        <v>217</v>
      </c>
      <c r="S8" s="27" t="s">
        <v>216</v>
      </c>
      <c r="T8" s="180"/>
      <c r="U8" s="180"/>
      <c r="V8" s="181"/>
      <c r="W8" s="182"/>
      <c r="X8" s="42">
        <f t="shared" si="3"/>
        <v>43763</v>
      </c>
      <c r="Y8" s="130" t="s">
        <v>241</v>
      </c>
      <c r="Z8" s="130" t="s">
        <v>241</v>
      </c>
      <c r="AA8" s="130" t="s">
        <v>241</v>
      </c>
      <c r="AB8" s="4"/>
      <c r="AC8" s="40">
        <f t="shared" si="4"/>
        <v>43764</v>
      </c>
      <c r="AD8" s="36"/>
      <c r="AE8" s="36"/>
      <c r="AF8" s="28"/>
      <c r="AG8" s="28"/>
      <c r="AH8" s="115"/>
      <c r="AI8" s="108" t="s">
        <v>230</v>
      </c>
    </row>
    <row r="9" spans="1:35" s="21" customFormat="1" ht="50.25" customHeight="1" thickBot="1" x14ac:dyDescent="0.3">
      <c r="A9" s="82">
        <v>44</v>
      </c>
      <c r="B9" s="32">
        <f t="shared" si="5"/>
        <v>43766</v>
      </c>
      <c r="C9" s="181" t="s">
        <v>13</v>
      </c>
      <c r="D9" s="182"/>
      <c r="E9" s="182"/>
      <c r="F9" s="190"/>
      <c r="G9" s="35">
        <f t="shared" si="0"/>
        <v>43767</v>
      </c>
      <c r="H9" s="197" t="s">
        <v>13</v>
      </c>
      <c r="I9" s="198"/>
      <c r="J9" s="198"/>
      <c r="K9" s="199"/>
      <c r="L9" s="35">
        <f t="shared" si="1"/>
        <v>43768</v>
      </c>
      <c r="M9" s="181" t="s">
        <v>13</v>
      </c>
      <c r="N9" s="182"/>
      <c r="O9" s="182"/>
      <c r="P9" s="190"/>
      <c r="Q9" s="35">
        <f t="shared" si="2"/>
        <v>43769</v>
      </c>
      <c r="R9" s="181" t="s">
        <v>13</v>
      </c>
      <c r="S9" s="182"/>
      <c r="T9" s="182"/>
      <c r="U9" s="182"/>
      <c r="V9" s="198"/>
      <c r="W9" s="190"/>
      <c r="X9" s="67">
        <f t="shared" si="3"/>
        <v>43770</v>
      </c>
      <c r="Y9" s="197" t="s">
        <v>13</v>
      </c>
      <c r="Z9" s="198"/>
      <c r="AA9" s="198"/>
      <c r="AB9" s="199"/>
      <c r="AC9" s="35">
        <f t="shared" si="4"/>
        <v>43771</v>
      </c>
      <c r="AD9" s="181" t="s">
        <v>13</v>
      </c>
      <c r="AE9" s="182"/>
      <c r="AF9" s="182"/>
      <c r="AG9" s="190"/>
      <c r="AH9" s="118"/>
      <c r="AI9" s="109" t="s">
        <v>231</v>
      </c>
    </row>
    <row r="10" spans="1:35" ht="54" customHeight="1" thickBot="1" x14ac:dyDescent="0.3">
      <c r="A10" s="83">
        <v>45</v>
      </c>
      <c r="B10" s="19">
        <f>B9+7</f>
        <v>43773</v>
      </c>
      <c r="C10" s="210" t="s">
        <v>12</v>
      </c>
      <c r="D10" s="211"/>
      <c r="E10" s="212" t="s">
        <v>73</v>
      </c>
      <c r="F10" s="213"/>
      <c r="G10" s="68">
        <f t="shared" si="0"/>
        <v>43774</v>
      </c>
      <c r="H10" s="5"/>
      <c r="I10" s="131" t="s">
        <v>266</v>
      </c>
      <c r="J10" s="5"/>
      <c r="K10" s="131" t="s">
        <v>243</v>
      </c>
      <c r="L10" s="68">
        <f t="shared" si="1"/>
        <v>43775</v>
      </c>
      <c r="M10" s="135" t="s">
        <v>249</v>
      </c>
      <c r="N10" s="135" t="s">
        <v>248</v>
      </c>
      <c r="O10" s="135" t="s">
        <v>248</v>
      </c>
      <c r="P10" s="135" t="s">
        <v>250</v>
      </c>
      <c r="Q10" s="68">
        <f t="shared" si="2"/>
        <v>43776</v>
      </c>
      <c r="R10" s="29" t="s">
        <v>216</v>
      </c>
      <c r="S10" s="30" t="s">
        <v>216</v>
      </c>
      <c r="T10" s="178"/>
      <c r="U10" s="191"/>
      <c r="V10" s="142" t="s">
        <v>242</v>
      </c>
      <c r="W10" s="142" t="s">
        <v>242</v>
      </c>
      <c r="X10" s="20">
        <f t="shared" si="3"/>
        <v>43777</v>
      </c>
      <c r="Y10" s="5"/>
      <c r="AA10" s="37"/>
      <c r="AB10" s="37"/>
      <c r="AC10" s="41">
        <f t="shared" si="4"/>
        <v>43778</v>
      </c>
      <c r="AD10" s="37"/>
      <c r="AE10" s="37"/>
      <c r="AF10" s="37"/>
      <c r="AG10" s="37"/>
      <c r="AH10" s="117"/>
      <c r="AI10" s="103" t="s">
        <v>232</v>
      </c>
    </row>
    <row r="11" spans="1:35" ht="54" customHeight="1" thickBot="1" x14ac:dyDescent="0.3">
      <c r="A11" s="82">
        <v>46</v>
      </c>
      <c r="B11" s="32">
        <f t="shared" ref="B11:B22" si="6">B10+7</f>
        <v>43780</v>
      </c>
      <c r="C11" s="221" t="s">
        <v>72</v>
      </c>
      <c r="D11" s="222"/>
      <c r="E11" s="222"/>
      <c r="F11" s="223"/>
      <c r="G11" s="31">
        <f t="shared" si="0"/>
        <v>43781</v>
      </c>
      <c r="H11" s="135" t="s">
        <v>251</v>
      </c>
      <c r="I11" s="135" t="s">
        <v>251</v>
      </c>
      <c r="J11" s="135" t="s">
        <v>250</v>
      </c>
      <c r="K11" s="135" t="s">
        <v>250</v>
      </c>
      <c r="L11" s="31">
        <f t="shared" si="1"/>
        <v>43782</v>
      </c>
      <c r="M11" s="135" t="s">
        <v>251</v>
      </c>
      <c r="N11" s="135" t="s">
        <v>251</v>
      </c>
      <c r="O11" s="143" t="s">
        <v>245</v>
      </c>
      <c r="P11" s="143" t="s">
        <v>245</v>
      </c>
      <c r="Q11" s="31">
        <f t="shared" si="2"/>
        <v>43783</v>
      </c>
      <c r="R11" s="226" t="s">
        <v>73</v>
      </c>
      <c r="S11" s="227"/>
      <c r="T11" s="179"/>
      <c r="U11" s="179"/>
      <c r="V11" s="192"/>
      <c r="W11" s="182"/>
      <c r="X11" s="20">
        <f t="shared" si="3"/>
        <v>43784</v>
      </c>
      <c r="Y11" s="135" t="s">
        <v>252</v>
      </c>
      <c r="Z11" s="135" t="s">
        <v>252</v>
      </c>
      <c r="AA11" s="109" t="s">
        <v>256</v>
      </c>
      <c r="AB11" s="109" t="s">
        <v>256</v>
      </c>
      <c r="AC11" s="26">
        <f t="shared" si="4"/>
        <v>43785</v>
      </c>
      <c r="AD11" s="8"/>
      <c r="AE11" s="8"/>
      <c r="AF11" s="8"/>
      <c r="AG11" s="8"/>
      <c r="AH11" s="119"/>
      <c r="AI11" s="110" t="s">
        <v>233</v>
      </c>
    </row>
    <row r="12" spans="1:35" ht="54" customHeight="1" thickBot="1" x14ac:dyDescent="0.3">
      <c r="A12" s="83">
        <v>47</v>
      </c>
      <c r="B12" s="32">
        <f t="shared" si="6"/>
        <v>43787</v>
      </c>
      <c r="C12" s="228" t="s">
        <v>12</v>
      </c>
      <c r="D12" s="229"/>
      <c r="E12" s="90" t="s">
        <v>64</v>
      </c>
      <c r="F12" s="91" t="s">
        <v>65</v>
      </c>
      <c r="G12" s="31">
        <f t="shared" si="0"/>
        <v>43788</v>
      </c>
      <c r="H12" s="109" t="s">
        <v>255</v>
      </c>
      <c r="I12" s="109" t="s">
        <v>255</v>
      </c>
      <c r="J12" s="37"/>
      <c r="K12" s="37"/>
      <c r="L12" s="31">
        <f t="shared" si="1"/>
        <v>43789</v>
      </c>
      <c r="M12" s="127" t="s">
        <v>235</v>
      </c>
      <c r="N12" s="127" t="s">
        <v>235</v>
      </c>
      <c r="O12" s="107" t="s">
        <v>253</v>
      </c>
      <c r="P12" s="37"/>
      <c r="Q12" s="31">
        <f t="shared" si="2"/>
        <v>43790</v>
      </c>
      <c r="R12" s="93" t="s">
        <v>55</v>
      </c>
      <c r="S12" s="92" t="s">
        <v>56</v>
      </c>
      <c r="T12" s="180"/>
      <c r="U12" s="180"/>
      <c r="V12" s="181"/>
      <c r="W12" s="182"/>
      <c r="X12" s="25">
        <f t="shared" si="3"/>
        <v>43791</v>
      </c>
      <c r="Y12" s="131" t="s">
        <v>258</v>
      </c>
      <c r="AA12" s="193" t="s">
        <v>160</v>
      </c>
      <c r="AB12" s="194"/>
      <c r="AC12" s="26">
        <f t="shared" si="4"/>
        <v>43792</v>
      </c>
      <c r="AD12" s="5"/>
      <c r="AE12" s="5"/>
      <c r="AF12" s="5"/>
      <c r="AG12" s="5"/>
      <c r="AH12" s="120"/>
      <c r="AI12" s="111" t="s">
        <v>234</v>
      </c>
    </row>
    <row r="13" spans="1:35" ht="54" customHeight="1" thickBot="1" x14ac:dyDescent="0.3">
      <c r="A13" s="82">
        <v>48</v>
      </c>
      <c r="B13" s="32">
        <f>B12+7</f>
        <v>43794</v>
      </c>
      <c r="C13" s="186" t="s">
        <v>12</v>
      </c>
      <c r="D13" s="187"/>
      <c r="E13" s="212" t="s">
        <v>73</v>
      </c>
      <c r="F13" s="213"/>
      <c r="G13" s="31">
        <f t="shared" si="0"/>
        <v>43795</v>
      </c>
      <c r="H13" s="109" t="s">
        <v>257</v>
      </c>
      <c r="I13" s="109" t="s">
        <v>257</v>
      </c>
      <c r="J13" s="136" t="s">
        <v>254</v>
      </c>
      <c r="K13" s="136" t="s">
        <v>254</v>
      </c>
      <c r="L13" s="31">
        <f t="shared" si="1"/>
        <v>43796</v>
      </c>
      <c r="M13" s="109" t="s">
        <v>257</v>
      </c>
      <c r="N13" s="109" t="s">
        <v>257</v>
      </c>
      <c r="O13" s="127" t="s">
        <v>275</v>
      </c>
      <c r="P13" s="127" t="s">
        <v>275</v>
      </c>
      <c r="Q13" s="31">
        <f t="shared" si="2"/>
        <v>43797</v>
      </c>
      <c r="R13" s="218" t="s">
        <v>14</v>
      </c>
      <c r="S13" s="219"/>
      <c r="T13" s="219"/>
      <c r="U13" s="219"/>
      <c r="V13" s="219"/>
      <c r="W13" s="220"/>
      <c r="X13" s="31">
        <f t="shared" si="3"/>
        <v>43798</v>
      </c>
      <c r="Y13" s="109" t="s">
        <v>257</v>
      </c>
      <c r="Z13" s="109" t="s">
        <v>257</v>
      </c>
      <c r="AA13" s="137" t="s">
        <v>267</v>
      </c>
      <c r="AB13" s="8"/>
      <c r="AC13" s="26">
        <f t="shared" si="4"/>
        <v>43799</v>
      </c>
      <c r="AD13" s="175" t="s">
        <v>23</v>
      </c>
      <c r="AE13" s="176"/>
      <c r="AF13" s="176"/>
      <c r="AG13" s="177"/>
      <c r="AH13" s="121"/>
    </row>
    <row r="14" spans="1:35" ht="54" customHeight="1" thickBot="1" x14ac:dyDescent="0.3">
      <c r="A14" s="83">
        <v>49</v>
      </c>
      <c r="B14" s="32">
        <f t="shared" si="6"/>
        <v>43801</v>
      </c>
      <c r="C14" s="186" t="s">
        <v>12</v>
      </c>
      <c r="D14" s="187"/>
      <c r="E14" s="99" t="s">
        <v>67</v>
      </c>
      <c r="F14" s="100" t="s">
        <v>68</v>
      </c>
      <c r="G14" s="31">
        <f t="shared" si="0"/>
        <v>43802</v>
      </c>
      <c r="H14" s="107" t="s">
        <v>263</v>
      </c>
      <c r="I14" s="109" t="s">
        <v>273</v>
      </c>
      <c r="J14" s="140" t="s">
        <v>270</v>
      </c>
      <c r="K14" s="140" t="s">
        <v>270</v>
      </c>
      <c r="L14" s="31">
        <f t="shared" si="1"/>
        <v>43803</v>
      </c>
      <c r="M14" s="140" t="s">
        <v>271</v>
      </c>
      <c r="N14" s="140" t="s">
        <v>271</v>
      </c>
      <c r="O14" s="127" t="s">
        <v>274</v>
      </c>
      <c r="P14" s="127" t="s">
        <v>274</v>
      </c>
      <c r="Q14" s="31">
        <f t="shared" si="2"/>
        <v>43804</v>
      </c>
      <c r="R14" s="93" t="s">
        <v>57</v>
      </c>
      <c r="S14" s="92" t="s">
        <v>58</v>
      </c>
      <c r="T14" s="178"/>
      <c r="U14" s="178"/>
      <c r="V14" s="181"/>
      <c r="W14" s="182"/>
      <c r="X14" s="25">
        <f t="shared" si="3"/>
        <v>43805</v>
      </c>
      <c r="Y14" s="109" t="s">
        <v>273</v>
      </c>
      <c r="Z14" s="109" t="s">
        <v>273</v>
      </c>
      <c r="AA14" s="137" t="s">
        <v>268</v>
      </c>
      <c r="AB14" s="8"/>
      <c r="AC14" s="26">
        <f t="shared" si="4"/>
        <v>43806</v>
      </c>
      <c r="AD14" s="175" t="s">
        <v>24</v>
      </c>
      <c r="AE14" s="176"/>
      <c r="AF14" s="176"/>
      <c r="AG14" s="177"/>
      <c r="AH14" s="121"/>
    </row>
    <row r="15" spans="1:35" ht="54" customHeight="1" thickBot="1" x14ac:dyDescent="0.3">
      <c r="A15" s="82">
        <v>50</v>
      </c>
      <c r="B15" s="32">
        <f t="shared" si="6"/>
        <v>43808</v>
      </c>
      <c r="C15" s="186" t="s">
        <v>12</v>
      </c>
      <c r="D15" s="187"/>
      <c r="E15" s="94" t="s">
        <v>15</v>
      </c>
      <c r="F15" s="95" t="s">
        <v>71</v>
      </c>
      <c r="G15" s="31">
        <f t="shared" si="0"/>
        <v>43809</v>
      </c>
      <c r="H15" s="142" t="s">
        <v>269</v>
      </c>
      <c r="I15" s="142" t="s">
        <v>269</v>
      </c>
      <c r="J15" s="144" t="s">
        <v>234</v>
      </c>
      <c r="K15" s="144" t="s">
        <v>234</v>
      </c>
      <c r="L15" s="31">
        <f t="shared" si="1"/>
        <v>43810</v>
      </c>
      <c r="M15" s="107" t="s">
        <v>264</v>
      </c>
      <c r="N15" s="107" t="s">
        <v>264</v>
      </c>
      <c r="O15" s="127" t="s">
        <v>274</v>
      </c>
      <c r="P15" s="127" t="s">
        <v>274</v>
      </c>
      <c r="Q15" s="31">
        <f t="shared" si="2"/>
        <v>43811</v>
      </c>
      <c r="R15" s="107" t="s">
        <v>265</v>
      </c>
      <c r="S15" s="107" t="s">
        <v>265</v>
      </c>
      <c r="T15" s="179"/>
      <c r="U15" s="179"/>
      <c r="V15" s="181"/>
      <c r="W15" s="182"/>
      <c r="X15" s="25">
        <f t="shared" si="3"/>
        <v>43812</v>
      </c>
      <c r="Y15" s="144" t="s">
        <v>234</v>
      </c>
      <c r="Z15" s="144" t="s">
        <v>234</v>
      </c>
      <c r="AA15" s="136" t="s">
        <v>260</v>
      </c>
      <c r="AB15" s="8"/>
      <c r="AC15" s="26">
        <f t="shared" si="4"/>
        <v>43813</v>
      </c>
      <c r="AD15" s="175" t="s">
        <v>25</v>
      </c>
      <c r="AE15" s="176"/>
      <c r="AF15" s="176"/>
      <c r="AG15" s="177"/>
      <c r="AH15" s="121"/>
    </row>
    <row r="16" spans="1:35" ht="54" customHeight="1" thickBot="1" x14ac:dyDescent="0.3">
      <c r="A16" s="83">
        <v>51</v>
      </c>
      <c r="B16" s="32">
        <f t="shared" si="6"/>
        <v>43815</v>
      </c>
      <c r="C16" s="188" t="s">
        <v>12</v>
      </c>
      <c r="D16" s="189"/>
      <c r="E16" s="96" t="s">
        <v>66</v>
      </c>
      <c r="F16" s="97" t="s">
        <v>26</v>
      </c>
      <c r="G16" s="42">
        <f t="shared" si="0"/>
        <v>43816</v>
      </c>
      <c r="H16" s="141" t="s">
        <v>259</v>
      </c>
      <c r="I16" s="141" t="s">
        <v>259</v>
      </c>
      <c r="J16" s="141" t="s">
        <v>259</v>
      </c>
      <c r="K16" s="8"/>
      <c r="L16" s="42">
        <f t="shared" si="1"/>
        <v>43817</v>
      </c>
      <c r="M16" s="144" t="s">
        <v>234</v>
      </c>
      <c r="N16" s="144" t="s">
        <v>234</v>
      </c>
      <c r="O16" s="127" t="s">
        <v>274</v>
      </c>
      <c r="P16" s="127" t="s">
        <v>274</v>
      </c>
      <c r="Q16" s="42">
        <f t="shared" si="2"/>
        <v>43818</v>
      </c>
      <c r="R16" s="127" t="s">
        <v>275</v>
      </c>
      <c r="S16" s="127" t="s">
        <v>275</v>
      </c>
      <c r="T16" s="180"/>
      <c r="U16" s="180"/>
      <c r="V16" s="181"/>
      <c r="W16" s="182"/>
      <c r="X16" s="70">
        <f t="shared" si="3"/>
        <v>43819</v>
      </c>
      <c r="Y16" s="136" t="s">
        <v>261</v>
      </c>
      <c r="Z16" s="136" t="s">
        <v>261</v>
      </c>
      <c r="AA16" s="131" t="s">
        <v>262</v>
      </c>
      <c r="AB16" s="8"/>
      <c r="AC16" s="40">
        <f t="shared" si="4"/>
        <v>43820</v>
      </c>
      <c r="AD16" s="183" t="s">
        <v>16</v>
      </c>
      <c r="AE16" s="184"/>
      <c r="AF16" s="184"/>
      <c r="AG16" s="185"/>
      <c r="AH16" s="122"/>
    </row>
    <row r="17" spans="1:35" s="21" customFormat="1" ht="15" customHeight="1" thickBot="1" x14ac:dyDescent="0.3">
      <c r="A17" s="82">
        <v>52</v>
      </c>
      <c r="B17" s="32">
        <f t="shared" si="6"/>
        <v>43822</v>
      </c>
      <c r="C17" s="169" t="s">
        <v>16</v>
      </c>
      <c r="D17" s="170"/>
      <c r="E17" s="170"/>
      <c r="F17" s="171"/>
      <c r="G17" s="35">
        <f t="shared" si="0"/>
        <v>43823</v>
      </c>
      <c r="H17" s="169" t="s">
        <v>16</v>
      </c>
      <c r="I17" s="170"/>
      <c r="J17" s="170"/>
      <c r="K17" s="171"/>
      <c r="L17" s="67">
        <f t="shared" si="1"/>
        <v>43824</v>
      </c>
      <c r="M17" s="169" t="s">
        <v>16</v>
      </c>
      <c r="N17" s="170"/>
      <c r="O17" s="170"/>
      <c r="P17" s="171"/>
      <c r="Q17" s="35">
        <f t="shared" si="2"/>
        <v>43825</v>
      </c>
      <c r="R17" s="169" t="s">
        <v>16</v>
      </c>
      <c r="S17" s="170"/>
      <c r="T17" s="170"/>
      <c r="U17" s="170"/>
      <c r="V17" s="170"/>
      <c r="W17" s="171"/>
      <c r="X17" s="35">
        <f t="shared" si="3"/>
        <v>43826</v>
      </c>
      <c r="Y17" s="169" t="s">
        <v>16</v>
      </c>
      <c r="Z17" s="170"/>
      <c r="AA17" s="170"/>
      <c r="AB17" s="171"/>
      <c r="AC17" s="35">
        <f t="shared" si="4"/>
        <v>43827</v>
      </c>
      <c r="AD17" s="172" t="s">
        <v>16</v>
      </c>
      <c r="AE17" s="173"/>
      <c r="AF17" s="173"/>
      <c r="AG17" s="174"/>
      <c r="AH17" s="123"/>
    </row>
    <row r="18" spans="1:35" s="21" customFormat="1" ht="15" customHeight="1" thickBot="1" x14ac:dyDescent="0.3">
      <c r="A18" s="82">
        <v>1</v>
      </c>
      <c r="B18" s="32">
        <f t="shared" si="6"/>
        <v>43829</v>
      </c>
      <c r="C18" s="164" t="s">
        <v>16</v>
      </c>
      <c r="D18" s="165"/>
      <c r="E18" s="165"/>
      <c r="F18" s="166"/>
      <c r="G18" s="35">
        <f t="shared" si="0"/>
        <v>43830</v>
      </c>
      <c r="H18" s="164" t="s">
        <v>16</v>
      </c>
      <c r="I18" s="165"/>
      <c r="J18" s="165"/>
      <c r="K18" s="166"/>
      <c r="L18" s="35">
        <f t="shared" si="1"/>
        <v>43831</v>
      </c>
      <c r="M18" s="169" t="s">
        <v>16</v>
      </c>
      <c r="N18" s="170"/>
      <c r="O18" s="170"/>
      <c r="P18" s="171"/>
      <c r="Q18" s="35">
        <f t="shared" si="2"/>
        <v>43832</v>
      </c>
      <c r="R18" s="169" t="s">
        <v>16</v>
      </c>
      <c r="S18" s="170"/>
      <c r="T18" s="170"/>
      <c r="U18" s="170"/>
      <c r="V18" s="170"/>
      <c r="W18" s="171"/>
      <c r="X18" s="35">
        <f t="shared" si="3"/>
        <v>43833</v>
      </c>
      <c r="Y18" s="169" t="s">
        <v>16</v>
      </c>
      <c r="Z18" s="170"/>
      <c r="AA18" s="170"/>
      <c r="AB18" s="171"/>
      <c r="AC18" s="35">
        <f t="shared" si="4"/>
        <v>43834</v>
      </c>
      <c r="AD18" s="172" t="s">
        <v>16</v>
      </c>
      <c r="AE18" s="173"/>
      <c r="AF18" s="173"/>
      <c r="AG18" s="174"/>
      <c r="AH18" s="123"/>
    </row>
    <row r="19" spans="1:35" ht="54" customHeight="1" thickBot="1" x14ac:dyDescent="0.3">
      <c r="A19" s="83">
        <v>2</v>
      </c>
      <c r="B19" s="32">
        <f t="shared" si="6"/>
        <v>43836</v>
      </c>
      <c r="C19" s="208" t="s">
        <v>12</v>
      </c>
      <c r="D19" s="209"/>
      <c r="E19" s="144" t="s">
        <v>234</v>
      </c>
      <c r="F19" s="144" t="s">
        <v>234</v>
      </c>
      <c r="G19" s="68">
        <f t="shared" si="0"/>
        <v>43837</v>
      </c>
      <c r="H19" s="8"/>
      <c r="I19" s="131" t="s">
        <v>272</v>
      </c>
      <c r="J19" s="144" t="s">
        <v>234</v>
      </c>
      <c r="K19" s="144" t="s">
        <v>234</v>
      </c>
      <c r="L19" s="68">
        <f t="shared" si="1"/>
        <v>43838</v>
      </c>
      <c r="M19" s="144" t="s">
        <v>234</v>
      </c>
      <c r="N19" s="144" t="s">
        <v>234</v>
      </c>
      <c r="O19" s="144" t="s">
        <v>234</v>
      </c>
      <c r="P19" s="144" t="s">
        <v>234</v>
      </c>
      <c r="Q19" s="68">
        <f t="shared" si="2"/>
        <v>43839</v>
      </c>
      <c r="R19" s="144" t="s">
        <v>234</v>
      </c>
      <c r="S19" s="144" t="s">
        <v>234</v>
      </c>
      <c r="T19" s="178"/>
      <c r="U19" s="178"/>
      <c r="V19" s="181"/>
      <c r="W19" s="182"/>
      <c r="X19" s="69">
        <f t="shared" si="3"/>
        <v>43840</v>
      </c>
      <c r="Y19" s="144" t="s">
        <v>234</v>
      </c>
      <c r="Z19" s="144" t="s">
        <v>234</v>
      </c>
      <c r="AA19" s="144" t="s">
        <v>234</v>
      </c>
      <c r="AB19" s="144" t="s">
        <v>234</v>
      </c>
      <c r="AC19" s="41">
        <f t="shared" si="4"/>
        <v>43841</v>
      </c>
      <c r="AD19" s="2"/>
      <c r="AE19" s="2"/>
      <c r="AF19" s="2"/>
      <c r="AG19" s="2"/>
      <c r="AH19" s="124"/>
      <c r="AI19" s="138"/>
    </row>
    <row r="20" spans="1:35" ht="54" customHeight="1" thickBot="1" x14ac:dyDescent="0.3">
      <c r="A20" s="82">
        <v>3</v>
      </c>
      <c r="B20" s="32">
        <f t="shared" si="6"/>
        <v>43843</v>
      </c>
      <c r="C20" s="144" t="s">
        <v>234</v>
      </c>
      <c r="D20" s="144" t="s">
        <v>234</v>
      </c>
      <c r="E20" s="144" t="s">
        <v>234</v>
      </c>
      <c r="F20" s="144" t="s">
        <v>234</v>
      </c>
      <c r="G20" s="31">
        <f t="shared" si="0"/>
        <v>43844</v>
      </c>
      <c r="H20" s="144" t="s">
        <v>234</v>
      </c>
      <c r="I20" s="144" t="s">
        <v>234</v>
      </c>
      <c r="J20" s="144" t="s">
        <v>234</v>
      </c>
      <c r="K20" s="144" t="s">
        <v>234</v>
      </c>
      <c r="L20" s="31">
        <f t="shared" si="1"/>
        <v>43845</v>
      </c>
      <c r="M20" s="144" t="s">
        <v>234</v>
      </c>
      <c r="N20" s="144" t="s">
        <v>234</v>
      </c>
      <c r="O20" s="144" t="s">
        <v>234</v>
      </c>
      <c r="P20" s="144" t="s">
        <v>234</v>
      </c>
      <c r="Q20" s="31">
        <f t="shared" si="2"/>
        <v>43846</v>
      </c>
      <c r="R20" s="144" t="s">
        <v>234</v>
      </c>
      <c r="S20" s="144" t="s">
        <v>234</v>
      </c>
      <c r="T20" s="179"/>
      <c r="U20" s="179"/>
      <c r="V20" s="181"/>
      <c r="W20" s="182"/>
      <c r="X20" s="70">
        <f t="shared" si="3"/>
        <v>43847</v>
      </c>
      <c r="Y20" s="144" t="s">
        <v>234</v>
      </c>
      <c r="Z20" s="144" t="s">
        <v>234</v>
      </c>
      <c r="AA20" s="144" t="s">
        <v>234</v>
      </c>
      <c r="AB20" s="144" t="s">
        <v>234</v>
      </c>
      <c r="AC20" s="26">
        <f t="shared" si="4"/>
        <v>43848</v>
      </c>
      <c r="AD20" s="2"/>
      <c r="AE20" s="2"/>
      <c r="AF20" s="2"/>
      <c r="AG20" s="2"/>
      <c r="AH20" s="124"/>
      <c r="AI20" s="139"/>
    </row>
    <row r="21" spans="1:35" ht="54" customHeight="1" thickBot="1" x14ac:dyDescent="0.3">
      <c r="A21" s="83">
        <v>4</v>
      </c>
      <c r="B21" s="32">
        <f t="shared" si="6"/>
        <v>43850</v>
      </c>
      <c r="C21" s="144" t="s">
        <v>234</v>
      </c>
      <c r="D21" s="144" t="s">
        <v>234</v>
      </c>
      <c r="E21" s="144" t="s">
        <v>234</v>
      </c>
      <c r="F21" s="144" t="s">
        <v>234</v>
      </c>
      <c r="G21" s="42">
        <f t="shared" si="0"/>
        <v>43851</v>
      </c>
      <c r="H21" s="144" t="s">
        <v>234</v>
      </c>
      <c r="I21" s="144" t="s">
        <v>234</v>
      </c>
      <c r="J21" s="144" t="s">
        <v>234</v>
      </c>
      <c r="K21" s="144" t="s">
        <v>234</v>
      </c>
      <c r="L21" s="42">
        <f t="shared" si="1"/>
        <v>43852</v>
      </c>
      <c r="M21" s="144" t="s">
        <v>234</v>
      </c>
      <c r="N21" s="144" t="s">
        <v>276</v>
      </c>
      <c r="O21" s="144" t="s">
        <v>234</v>
      </c>
      <c r="P21" s="144" t="s">
        <v>234</v>
      </c>
      <c r="Q21" s="42">
        <f t="shared" si="2"/>
        <v>43853</v>
      </c>
      <c r="R21" s="145" t="s">
        <v>295</v>
      </c>
      <c r="S21" s="145" t="s">
        <v>295</v>
      </c>
      <c r="T21" s="180"/>
      <c r="U21" s="180"/>
      <c r="V21" s="181"/>
      <c r="W21" s="182"/>
      <c r="X21" s="72">
        <f t="shared" si="3"/>
        <v>43854</v>
      </c>
      <c r="Y21" s="145" t="s">
        <v>295</v>
      </c>
      <c r="Z21" s="145" t="s">
        <v>295</v>
      </c>
      <c r="AA21" s="247" t="s">
        <v>17</v>
      </c>
      <c r="AB21" s="248"/>
      <c r="AC21" s="49">
        <f t="shared" si="4"/>
        <v>43855</v>
      </c>
      <c r="AD21" s="249" t="s">
        <v>18</v>
      </c>
      <c r="AE21" s="250"/>
      <c r="AF21" s="250"/>
      <c r="AG21" s="251"/>
      <c r="AH21" s="125"/>
      <c r="AI21" s="138"/>
    </row>
    <row r="22" spans="1:35" ht="60.75" customHeight="1" thickBot="1" x14ac:dyDescent="0.3">
      <c r="A22" s="10">
        <v>5</v>
      </c>
      <c r="B22" s="11">
        <f t="shared" si="6"/>
        <v>43857</v>
      </c>
      <c r="C22" s="239" t="s">
        <v>28</v>
      </c>
      <c r="D22" s="240"/>
      <c r="E22" s="240"/>
      <c r="F22" s="241"/>
      <c r="G22" s="71">
        <f t="shared" si="0"/>
        <v>43858</v>
      </c>
      <c r="H22" s="242" t="s">
        <v>28</v>
      </c>
      <c r="I22" s="240"/>
      <c r="J22" s="240"/>
      <c r="K22" s="241"/>
      <c r="L22" s="71">
        <f t="shared" si="1"/>
        <v>43859</v>
      </c>
      <c r="M22" s="236" t="s">
        <v>28</v>
      </c>
      <c r="N22" s="237"/>
      <c r="O22" s="237"/>
      <c r="P22" s="238"/>
      <c r="Q22" s="71">
        <f t="shared" si="2"/>
        <v>43860</v>
      </c>
      <c r="R22" s="242" t="s">
        <v>28</v>
      </c>
      <c r="S22" s="237"/>
      <c r="T22" s="237"/>
      <c r="U22" s="237"/>
      <c r="V22" s="237"/>
      <c r="W22" s="238"/>
      <c r="X22" s="71">
        <f t="shared" si="3"/>
        <v>43861</v>
      </c>
      <c r="Y22" s="236" t="s">
        <v>28</v>
      </c>
      <c r="Z22" s="237"/>
      <c r="AA22" s="237"/>
      <c r="AB22" s="243"/>
      <c r="AC22" s="9">
        <f t="shared" si="4"/>
        <v>43862</v>
      </c>
      <c r="AD22" s="244"/>
      <c r="AE22" s="245"/>
      <c r="AF22" s="245"/>
      <c r="AG22" s="246"/>
      <c r="AH22" s="126"/>
    </row>
    <row r="25" spans="1:35" ht="20.100000000000001" customHeight="1" x14ac:dyDescent="0.3">
      <c r="E25" s="152" t="s">
        <v>277</v>
      </c>
      <c r="F25" s="153" t="s">
        <v>278</v>
      </c>
      <c r="G25" s="153"/>
      <c r="H25" s="153"/>
      <c r="I25" s="154"/>
      <c r="J25" s="155"/>
      <c r="K25" s="152" t="s">
        <v>279</v>
      </c>
      <c r="L25" s="153" t="s">
        <v>280</v>
      </c>
      <c r="M25" s="153"/>
      <c r="N25" s="153"/>
      <c r="O25" s="146"/>
      <c r="P25" s="147"/>
    </row>
    <row r="26" spans="1:35" ht="20.100000000000001" customHeight="1" x14ac:dyDescent="0.3">
      <c r="E26" s="156" t="s">
        <v>281</v>
      </c>
      <c r="F26" s="157" t="s">
        <v>282</v>
      </c>
      <c r="G26" s="157"/>
      <c r="H26" s="157"/>
      <c r="I26" s="158"/>
      <c r="J26" s="155"/>
      <c r="K26" s="156" t="s">
        <v>283</v>
      </c>
      <c r="L26" s="157" t="s">
        <v>284</v>
      </c>
      <c r="M26" s="157"/>
      <c r="N26" s="157"/>
      <c r="O26" s="148"/>
      <c r="P26" s="149"/>
    </row>
    <row r="27" spans="1:35" ht="20.100000000000001" customHeight="1" x14ac:dyDescent="0.3">
      <c r="E27" s="156" t="s">
        <v>285</v>
      </c>
      <c r="F27" s="159" t="s">
        <v>286</v>
      </c>
      <c r="G27" s="159"/>
      <c r="H27" s="159"/>
      <c r="I27" s="158"/>
      <c r="J27" s="155"/>
      <c r="K27" s="156"/>
      <c r="L27" s="157"/>
      <c r="M27" s="157"/>
      <c r="N27" s="157"/>
      <c r="O27" s="148"/>
      <c r="P27" s="149"/>
    </row>
    <row r="28" spans="1:35" ht="20.100000000000001" customHeight="1" x14ac:dyDescent="0.3">
      <c r="E28" s="156" t="s">
        <v>287</v>
      </c>
      <c r="F28" s="159" t="s">
        <v>288</v>
      </c>
      <c r="G28" s="159"/>
      <c r="H28" s="159"/>
      <c r="I28" s="158"/>
      <c r="J28" s="155"/>
      <c r="K28" s="160"/>
      <c r="L28" s="159"/>
      <c r="M28" s="159"/>
      <c r="N28" s="159"/>
      <c r="O28" s="148"/>
      <c r="P28" s="149"/>
    </row>
    <row r="29" spans="1:35" ht="20.100000000000001" customHeight="1" x14ac:dyDescent="0.3">
      <c r="E29" s="156" t="s">
        <v>289</v>
      </c>
      <c r="F29" s="157" t="s">
        <v>290</v>
      </c>
      <c r="G29" s="157"/>
      <c r="H29" s="157"/>
      <c r="I29" s="158"/>
      <c r="J29" s="155"/>
      <c r="K29" s="161" t="s">
        <v>291</v>
      </c>
      <c r="L29" s="162" t="s">
        <v>292</v>
      </c>
      <c r="M29" s="162"/>
      <c r="N29" s="162"/>
      <c r="O29" s="150"/>
      <c r="P29" s="151"/>
    </row>
    <row r="30" spans="1:35" ht="20.100000000000001" customHeight="1" x14ac:dyDescent="0.3">
      <c r="E30" s="161" t="s">
        <v>293</v>
      </c>
      <c r="F30" s="162" t="s">
        <v>294</v>
      </c>
      <c r="G30" s="162"/>
      <c r="H30" s="162"/>
      <c r="I30" s="163"/>
      <c r="J30" s="155"/>
      <c r="K30" s="155"/>
      <c r="L30" s="155"/>
      <c r="M30" s="155"/>
      <c r="N30" s="155"/>
    </row>
  </sheetData>
  <mergeCells count="84">
    <mergeCell ref="AD22:AG22"/>
    <mergeCell ref="T19:T21"/>
    <mergeCell ref="U19:U21"/>
    <mergeCell ref="V19:W19"/>
    <mergeCell ref="V20:W20"/>
    <mergeCell ref="V21:W21"/>
    <mergeCell ref="AA21:AB21"/>
    <mergeCell ref="AD21:AG21"/>
    <mergeCell ref="M22:P22"/>
    <mergeCell ref="C22:F22"/>
    <mergeCell ref="H22:K22"/>
    <mergeCell ref="R22:W22"/>
    <mergeCell ref="Y22:AB22"/>
    <mergeCell ref="J5:K5"/>
    <mergeCell ref="R11:S11"/>
    <mergeCell ref="C5:D5"/>
    <mergeCell ref="H5:I5"/>
    <mergeCell ref="C7:D7"/>
    <mergeCell ref="J7:K7"/>
    <mergeCell ref="R7:S7"/>
    <mergeCell ref="C8:D8"/>
    <mergeCell ref="C6:D6"/>
    <mergeCell ref="C9:F9"/>
    <mergeCell ref="H9:K9"/>
    <mergeCell ref="M9:P9"/>
    <mergeCell ref="X1:AB1"/>
    <mergeCell ref="AC1:AG1"/>
    <mergeCell ref="C14:D14"/>
    <mergeCell ref="H7:I7"/>
    <mergeCell ref="C19:D19"/>
    <mergeCell ref="C10:D10"/>
    <mergeCell ref="E10:F10"/>
    <mergeCell ref="M4:N4"/>
    <mergeCell ref="O4:P4"/>
    <mergeCell ref="R9:W9"/>
    <mergeCell ref="R13:W13"/>
    <mergeCell ref="M17:P17"/>
    <mergeCell ref="B1:F1"/>
    <mergeCell ref="G1:K1"/>
    <mergeCell ref="L1:P1"/>
    <mergeCell ref="Q1:W1"/>
    <mergeCell ref="U4:U5"/>
    <mergeCell ref="V4:W4"/>
    <mergeCell ref="T5:T8"/>
    <mergeCell ref="V5:W5"/>
    <mergeCell ref="U6:U8"/>
    <mergeCell ref="V6:W6"/>
    <mergeCell ref="V7:W7"/>
    <mergeCell ref="V8:W8"/>
    <mergeCell ref="AD9:AG9"/>
    <mergeCell ref="U10:U12"/>
    <mergeCell ref="V11:W11"/>
    <mergeCell ref="V12:W12"/>
    <mergeCell ref="AA12:AB12"/>
    <mergeCell ref="Y9:AB9"/>
    <mergeCell ref="AD17:AG17"/>
    <mergeCell ref="R18:W18"/>
    <mergeCell ref="Y18:AB18"/>
    <mergeCell ref="AD18:AG18"/>
    <mergeCell ref="AD13:AG13"/>
    <mergeCell ref="T14:T16"/>
    <mergeCell ref="U14:U16"/>
    <mergeCell ref="V14:W14"/>
    <mergeCell ref="AD14:AG14"/>
    <mergeCell ref="V15:W15"/>
    <mergeCell ref="AD15:AG15"/>
    <mergeCell ref="V16:W16"/>
    <mergeCell ref="AD16:AG16"/>
    <mergeCell ref="C18:F18"/>
    <mergeCell ref="M6:N6"/>
    <mergeCell ref="M7:N7"/>
    <mergeCell ref="R17:W17"/>
    <mergeCell ref="Y17:AB17"/>
    <mergeCell ref="C15:D15"/>
    <mergeCell ref="C16:D16"/>
    <mergeCell ref="C17:F17"/>
    <mergeCell ref="H17:K17"/>
    <mergeCell ref="C11:F11"/>
    <mergeCell ref="C12:D12"/>
    <mergeCell ref="H18:K18"/>
    <mergeCell ref="M18:P18"/>
    <mergeCell ref="E13:F13"/>
    <mergeCell ref="C13:D13"/>
    <mergeCell ref="T10:T12"/>
  </mergeCells>
  <pageMargins left="0.70866141732283472" right="0.70866141732283472" top="0.74803149606299213" bottom="0.74803149606299213" header="0.31496062992125984" footer="0.31496062992125984"/>
  <pageSetup paperSize="8" scale="4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opLeftCell="A10" zoomScale="85" zoomScaleNormal="85" workbookViewId="0">
      <selection activeCell="R7" sqref="R7:S7"/>
    </sheetView>
  </sheetViews>
  <sheetFormatPr baseColWidth="10" defaultColWidth="11.42578125" defaultRowHeight="15" x14ac:dyDescent="0.25"/>
  <cols>
    <col min="1" max="1" width="10.7109375" style="1" customWidth="1"/>
    <col min="2" max="2" width="10.7109375" style="6" customWidth="1"/>
    <col min="3" max="33" width="10.7109375" style="1" customWidth="1"/>
    <col min="34" max="34" width="3.42578125" style="1" customWidth="1"/>
    <col min="35" max="16384" width="11.42578125" style="1"/>
  </cols>
  <sheetData>
    <row r="1" spans="1:38" x14ac:dyDescent="0.25">
      <c r="A1" s="3"/>
      <c r="B1" s="200" t="s">
        <v>0</v>
      </c>
      <c r="C1" s="201"/>
      <c r="D1" s="201"/>
      <c r="E1" s="201"/>
      <c r="F1" s="202"/>
      <c r="G1" s="200" t="s">
        <v>1</v>
      </c>
      <c r="H1" s="201"/>
      <c r="I1" s="201"/>
      <c r="J1" s="201"/>
      <c r="K1" s="202"/>
      <c r="L1" s="200" t="s">
        <v>2</v>
      </c>
      <c r="M1" s="201"/>
      <c r="N1" s="201"/>
      <c r="O1" s="201"/>
      <c r="P1" s="202"/>
      <c r="Q1" s="200" t="s">
        <v>3</v>
      </c>
      <c r="R1" s="201"/>
      <c r="S1" s="201"/>
      <c r="T1" s="201"/>
      <c r="U1" s="201"/>
      <c r="V1" s="201"/>
      <c r="W1" s="202"/>
      <c r="X1" s="200" t="s">
        <v>4</v>
      </c>
      <c r="Y1" s="201"/>
      <c r="Z1" s="201"/>
      <c r="AA1" s="201"/>
      <c r="AB1" s="202"/>
      <c r="AC1" s="203" t="s">
        <v>5</v>
      </c>
      <c r="AD1" s="204"/>
      <c r="AE1" s="204"/>
      <c r="AF1" s="204"/>
      <c r="AG1" s="205"/>
    </row>
    <row r="2" spans="1:38" s="66" customFormat="1" ht="57.75" customHeight="1" x14ac:dyDescent="0.25">
      <c r="A2" s="62" t="s">
        <v>6</v>
      </c>
      <c r="B2" s="63"/>
      <c r="C2" s="64" t="s">
        <v>7</v>
      </c>
      <c r="D2" s="64" t="s">
        <v>8</v>
      </c>
      <c r="E2" s="64" t="s">
        <v>9</v>
      </c>
      <c r="F2" s="64" t="s">
        <v>10</v>
      </c>
      <c r="G2" s="63"/>
      <c r="H2" s="64" t="s">
        <v>7</v>
      </c>
      <c r="I2" s="64" t="s">
        <v>8</v>
      </c>
      <c r="J2" s="64" t="s">
        <v>9</v>
      </c>
      <c r="K2" s="64" t="s">
        <v>10</v>
      </c>
      <c r="L2" s="63"/>
      <c r="M2" s="64" t="s">
        <v>7</v>
      </c>
      <c r="N2" s="64" t="s">
        <v>8</v>
      </c>
      <c r="O2" s="64" t="s">
        <v>9</v>
      </c>
      <c r="P2" s="64" t="s">
        <v>10</v>
      </c>
      <c r="Q2" s="63"/>
      <c r="R2" s="64" t="s">
        <v>7</v>
      </c>
      <c r="S2" s="64" t="s">
        <v>8</v>
      </c>
      <c r="T2" s="88" t="s">
        <v>204</v>
      </c>
      <c r="U2" s="73" t="s">
        <v>209</v>
      </c>
      <c r="V2" s="64" t="s">
        <v>9</v>
      </c>
      <c r="W2" s="64" t="s">
        <v>10</v>
      </c>
      <c r="X2" s="63"/>
      <c r="Y2" s="64" t="s">
        <v>7</v>
      </c>
      <c r="Z2" s="64" t="s">
        <v>8</v>
      </c>
      <c r="AA2" s="64" t="s">
        <v>9</v>
      </c>
      <c r="AB2" s="64" t="s">
        <v>10</v>
      </c>
      <c r="AC2" s="63"/>
      <c r="AD2" s="65" t="s">
        <v>7</v>
      </c>
      <c r="AE2" s="65" t="s">
        <v>8</v>
      </c>
      <c r="AF2" s="65" t="s">
        <v>9</v>
      </c>
      <c r="AG2" s="65" t="s">
        <v>10</v>
      </c>
    </row>
    <row r="3" spans="1:38" s="21" customFormat="1" ht="15.75" thickBot="1" x14ac:dyDescent="0.3">
      <c r="A3" s="81">
        <v>38</v>
      </c>
      <c r="B3" s="74">
        <v>43724</v>
      </c>
      <c r="C3" s="75"/>
      <c r="D3" s="75"/>
      <c r="E3" s="76"/>
      <c r="F3" s="76"/>
      <c r="G3" s="20">
        <f>B3+1</f>
        <v>43725</v>
      </c>
      <c r="H3" s="76"/>
      <c r="I3" s="76"/>
      <c r="J3" s="76"/>
      <c r="K3" s="76"/>
      <c r="L3" s="20">
        <f>B3+2</f>
        <v>43726</v>
      </c>
      <c r="M3" s="77"/>
      <c r="N3" s="78"/>
      <c r="O3" s="76"/>
      <c r="P3" s="76"/>
      <c r="Q3" s="20">
        <f>B3+3</f>
        <v>43727</v>
      </c>
      <c r="R3" s="76"/>
      <c r="S3" s="76"/>
      <c r="T3" s="76"/>
      <c r="U3" s="61"/>
      <c r="V3" s="79"/>
      <c r="W3" s="79"/>
      <c r="X3" s="20">
        <f>B3+4</f>
        <v>43728</v>
      </c>
      <c r="Y3" s="76"/>
      <c r="Z3" s="76"/>
      <c r="AA3" s="76"/>
      <c r="AB3" s="76"/>
      <c r="AC3" s="20">
        <f>B3+5</f>
        <v>43729</v>
      </c>
      <c r="AD3" s="80"/>
      <c r="AE3" s="80"/>
      <c r="AF3" s="80"/>
      <c r="AG3" s="80"/>
    </row>
    <row r="4" spans="1:38" ht="100.5" customHeight="1" thickBot="1" x14ac:dyDescent="0.3">
      <c r="A4" s="83">
        <v>39</v>
      </c>
      <c r="B4" s="18">
        <v>43731</v>
      </c>
      <c r="C4" s="59" t="s">
        <v>20</v>
      </c>
      <c r="D4" s="60" t="s">
        <v>19</v>
      </c>
      <c r="E4" s="14" t="s">
        <v>69</v>
      </c>
      <c r="F4" s="13" t="s">
        <v>70</v>
      </c>
      <c r="G4" s="31">
        <f>B4+1</f>
        <v>43732</v>
      </c>
      <c r="H4" s="46" t="s">
        <v>82</v>
      </c>
      <c r="I4" s="47" t="s">
        <v>83</v>
      </c>
      <c r="J4" s="47" t="s">
        <v>84</v>
      </c>
      <c r="K4" s="48" t="s">
        <v>85</v>
      </c>
      <c r="L4" s="31">
        <f>B4+2</f>
        <v>43733</v>
      </c>
      <c r="M4" s="214" t="s">
        <v>11</v>
      </c>
      <c r="N4" s="215"/>
      <c r="O4" s="216" t="s">
        <v>27</v>
      </c>
      <c r="P4" s="217"/>
      <c r="Q4" s="31">
        <f>B4+3</f>
        <v>43734</v>
      </c>
      <c r="R4" s="212" t="s">
        <v>73</v>
      </c>
      <c r="S4" s="213"/>
      <c r="T4" s="89" t="s">
        <v>210</v>
      </c>
      <c r="U4" s="195" t="s">
        <v>203</v>
      </c>
      <c r="V4" s="294" t="s">
        <v>205</v>
      </c>
      <c r="W4" s="295"/>
      <c r="X4" s="31">
        <f>B4+4</f>
        <v>43735</v>
      </c>
      <c r="Y4" s="54" t="s">
        <v>86</v>
      </c>
      <c r="Z4" s="55" t="s">
        <v>87</v>
      </c>
      <c r="AA4" s="55" t="s">
        <v>88</v>
      </c>
      <c r="AB4" s="56" t="s">
        <v>89</v>
      </c>
      <c r="AC4" s="26">
        <f>B4+5</f>
        <v>43736</v>
      </c>
      <c r="AD4" s="3"/>
      <c r="AE4" s="3"/>
      <c r="AF4" s="3"/>
      <c r="AG4" s="3"/>
    </row>
    <row r="5" spans="1:38" ht="54" customHeight="1" thickBot="1" x14ac:dyDescent="0.3">
      <c r="A5" s="84">
        <v>40</v>
      </c>
      <c r="B5" s="32">
        <f>B4+7</f>
        <v>43738</v>
      </c>
      <c r="C5" s="228" t="s">
        <v>12</v>
      </c>
      <c r="D5" s="229"/>
      <c r="E5" s="14" t="s">
        <v>62</v>
      </c>
      <c r="F5" s="13" t="s">
        <v>63</v>
      </c>
      <c r="G5" s="31">
        <f t="shared" ref="G5:G22" si="0">B5+1</f>
        <v>43739</v>
      </c>
      <c r="H5" s="252" t="s">
        <v>59</v>
      </c>
      <c r="I5" s="253"/>
      <c r="J5" s="224" t="s">
        <v>73</v>
      </c>
      <c r="K5" s="225"/>
      <c r="L5" s="31">
        <f t="shared" ref="L5:L22" si="1">B5+2</f>
        <v>43740</v>
      </c>
      <c r="M5" s="54" t="s">
        <v>90</v>
      </c>
      <c r="N5" s="55" t="s">
        <v>91</v>
      </c>
      <c r="O5" s="55" t="s">
        <v>92</v>
      </c>
      <c r="P5" s="56" t="s">
        <v>93</v>
      </c>
      <c r="Q5" s="31">
        <f t="shared" ref="Q5:Q22" si="2">B5+3</f>
        <v>43741</v>
      </c>
      <c r="R5" s="23" t="s">
        <v>52</v>
      </c>
      <c r="S5" s="22" t="s">
        <v>222</v>
      </c>
      <c r="T5" s="178"/>
      <c r="U5" s="196"/>
      <c r="V5" s="296"/>
      <c r="W5" s="297"/>
      <c r="X5" s="31">
        <f t="shared" ref="X5:X22" si="3">B5+4</f>
        <v>43742</v>
      </c>
      <c r="Y5" s="57" t="s">
        <v>94</v>
      </c>
      <c r="Z5" s="53" t="s">
        <v>95</v>
      </c>
      <c r="AA5" s="53" t="s">
        <v>96</v>
      </c>
      <c r="AB5" s="58" t="s">
        <v>97</v>
      </c>
      <c r="AC5" s="26">
        <f t="shared" ref="AC5:AC22" si="4">B5+5</f>
        <v>43743</v>
      </c>
      <c r="AD5" s="5"/>
      <c r="AE5" s="5"/>
      <c r="AF5" s="3"/>
      <c r="AG5" s="3"/>
      <c r="AI5" s="264" t="s">
        <v>219</v>
      </c>
      <c r="AJ5" s="265"/>
      <c r="AK5" s="265"/>
      <c r="AL5" s="266"/>
    </row>
    <row r="6" spans="1:38" ht="63" customHeight="1" thickBot="1" x14ac:dyDescent="0.3">
      <c r="A6" s="83">
        <v>41</v>
      </c>
      <c r="B6" s="32">
        <f>B5+7</f>
        <v>43745</v>
      </c>
      <c r="C6" s="186" t="s">
        <v>12</v>
      </c>
      <c r="D6" s="187"/>
      <c r="E6" s="257" t="s">
        <v>22</v>
      </c>
      <c r="F6" s="258"/>
      <c r="G6" s="31">
        <f t="shared" si="0"/>
        <v>43746</v>
      </c>
      <c r="H6" s="86" t="s">
        <v>98</v>
      </c>
      <c r="I6" s="87" t="s">
        <v>99</v>
      </c>
      <c r="J6" s="47" t="s">
        <v>100</v>
      </c>
      <c r="K6" s="48" t="s">
        <v>101</v>
      </c>
      <c r="L6" s="31">
        <f t="shared" si="1"/>
        <v>43747</v>
      </c>
      <c r="M6" s="57" t="s">
        <v>102</v>
      </c>
      <c r="N6" s="53" t="s">
        <v>103</v>
      </c>
      <c r="O6" s="53" t="s">
        <v>104</v>
      </c>
      <c r="P6" s="58" t="s">
        <v>105</v>
      </c>
      <c r="Q6" s="31">
        <f t="shared" si="2"/>
        <v>43748</v>
      </c>
      <c r="R6" s="22" t="s">
        <v>53</v>
      </c>
      <c r="S6" s="85" t="s">
        <v>54</v>
      </c>
      <c r="T6" s="179"/>
      <c r="U6" s="178"/>
      <c r="V6" s="294" t="s">
        <v>205</v>
      </c>
      <c r="W6" s="295"/>
      <c r="X6" s="31">
        <f t="shared" si="3"/>
        <v>43749</v>
      </c>
      <c r="Y6" s="57" t="s">
        <v>106</v>
      </c>
      <c r="Z6" s="53" t="s">
        <v>107</v>
      </c>
      <c r="AA6" s="53" t="s">
        <v>108</v>
      </c>
      <c r="AB6" s="58" t="s">
        <v>109</v>
      </c>
      <c r="AC6" s="26">
        <f t="shared" si="4"/>
        <v>43750</v>
      </c>
      <c r="AD6" s="3"/>
      <c r="AE6" s="7"/>
      <c r="AF6" s="7"/>
      <c r="AG6" s="7"/>
      <c r="AI6" s="264" t="s">
        <v>218</v>
      </c>
      <c r="AJ6" s="265"/>
      <c r="AK6" s="265"/>
      <c r="AL6" s="266"/>
    </row>
    <row r="7" spans="1:38" ht="65.25" customHeight="1" thickBot="1" x14ac:dyDescent="0.3">
      <c r="A7" s="82">
        <v>42</v>
      </c>
      <c r="B7" s="32">
        <f>B6+7</f>
        <v>43752</v>
      </c>
      <c r="C7" s="186" t="s">
        <v>12</v>
      </c>
      <c r="D7" s="187"/>
      <c r="E7" s="257" t="s">
        <v>22</v>
      </c>
      <c r="F7" s="258"/>
      <c r="G7" s="31">
        <f t="shared" si="0"/>
        <v>43753</v>
      </c>
      <c r="H7" s="254" t="s">
        <v>208</v>
      </c>
      <c r="I7" s="255"/>
      <c r="J7" s="257" t="s">
        <v>211</v>
      </c>
      <c r="K7" s="258"/>
      <c r="L7" s="31">
        <f t="shared" si="1"/>
        <v>43754</v>
      </c>
      <c r="M7" s="57" t="s">
        <v>110</v>
      </c>
      <c r="N7" s="53" t="s">
        <v>111</v>
      </c>
      <c r="O7" s="53" t="s">
        <v>112</v>
      </c>
      <c r="P7" s="58" t="s">
        <v>113</v>
      </c>
      <c r="Q7" s="31">
        <f t="shared" si="2"/>
        <v>43755</v>
      </c>
      <c r="R7" s="267" t="s">
        <v>21</v>
      </c>
      <c r="S7" s="268"/>
      <c r="T7" s="179"/>
      <c r="U7" s="179"/>
      <c r="V7" s="298"/>
      <c r="W7" s="299"/>
      <c r="X7" s="31">
        <f t="shared" si="3"/>
        <v>43756</v>
      </c>
      <c r="Y7" s="57" t="s">
        <v>114</v>
      </c>
      <c r="Z7" s="53" t="s">
        <v>115</v>
      </c>
      <c r="AA7" s="53" t="s">
        <v>116</v>
      </c>
      <c r="AB7" s="58" t="s">
        <v>117</v>
      </c>
      <c r="AC7" s="26">
        <f t="shared" si="4"/>
        <v>43757</v>
      </c>
      <c r="AD7" s="4"/>
      <c r="AE7" s="4"/>
      <c r="AF7" s="4"/>
      <c r="AG7" s="4"/>
      <c r="AI7" s="264" t="s">
        <v>220</v>
      </c>
      <c r="AJ7" s="265"/>
      <c r="AK7" s="265"/>
      <c r="AL7" s="266"/>
    </row>
    <row r="8" spans="1:38" ht="54" customHeight="1" thickBot="1" x14ac:dyDescent="0.3">
      <c r="A8" s="83">
        <v>43</v>
      </c>
      <c r="B8" s="32">
        <f t="shared" ref="B8:B9" si="5">B7+7</f>
        <v>43759</v>
      </c>
      <c r="C8" s="234" t="s">
        <v>12</v>
      </c>
      <c r="D8" s="235"/>
      <c r="E8" s="33" t="s">
        <v>60</v>
      </c>
      <c r="F8" s="34" t="s">
        <v>61</v>
      </c>
      <c r="G8" s="42">
        <f t="shared" si="0"/>
        <v>43760</v>
      </c>
      <c r="H8" s="46" t="s">
        <v>118</v>
      </c>
      <c r="I8" s="47" t="s">
        <v>119</v>
      </c>
      <c r="J8" s="47" t="s">
        <v>120</v>
      </c>
      <c r="K8" s="48" t="s">
        <v>121</v>
      </c>
      <c r="L8" s="42">
        <f t="shared" si="1"/>
        <v>43761</v>
      </c>
      <c r="M8" s="43" t="s">
        <v>122</v>
      </c>
      <c r="N8" s="44" t="s">
        <v>123</v>
      </c>
      <c r="O8" s="44" t="s">
        <v>124</v>
      </c>
      <c r="P8" s="45" t="s">
        <v>125</v>
      </c>
      <c r="Q8" s="42">
        <f t="shared" si="2"/>
        <v>43762</v>
      </c>
      <c r="R8" s="27" t="s">
        <v>217</v>
      </c>
      <c r="S8" s="27" t="s">
        <v>216</v>
      </c>
      <c r="T8" s="180"/>
      <c r="U8" s="180"/>
      <c r="V8" s="294" t="s">
        <v>205</v>
      </c>
      <c r="W8" s="295"/>
      <c r="X8" s="42">
        <f t="shared" si="3"/>
        <v>43763</v>
      </c>
      <c r="Y8" s="43" t="s">
        <v>126</v>
      </c>
      <c r="Z8" s="44" t="s">
        <v>127</v>
      </c>
      <c r="AA8" s="44" t="s">
        <v>128</v>
      </c>
      <c r="AB8" s="45" t="s">
        <v>129</v>
      </c>
      <c r="AC8" s="40">
        <f t="shared" si="4"/>
        <v>43764</v>
      </c>
      <c r="AD8" s="36"/>
      <c r="AE8" s="36"/>
      <c r="AF8" s="28"/>
      <c r="AG8" s="28"/>
      <c r="AI8" s="264" t="s">
        <v>221</v>
      </c>
      <c r="AJ8" s="265"/>
      <c r="AK8" s="265"/>
      <c r="AL8" s="266"/>
    </row>
    <row r="9" spans="1:38" s="21" customFormat="1" ht="15.75" customHeight="1" thickBot="1" x14ac:dyDescent="0.3">
      <c r="A9" s="82">
        <v>44</v>
      </c>
      <c r="B9" s="32">
        <f t="shared" si="5"/>
        <v>43766</v>
      </c>
      <c r="C9" s="181" t="s">
        <v>13</v>
      </c>
      <c r="D9" s="182"/>
      <c r="E9" s="182"/>
      <c r="F9" s="190"/>
      <c r="G9" s="35">
        <f t="shared" si="0"/>
        <v>43767</v>
      </c>
      <c r="H9" s="197" t="s">
        <v>13</v>
      </c>
      <c r="I9" s="198"/>
      <c r="J9" s="198"/>
      <c r="K9" s="199"/>
      <c r="L9" s="35">
        <f t="shared" si="1"/>
        <v>43768</v>
      </c>
      <c r="M9" s="181" t="s">
        <v>13</v>
      </c>
      <c r="N9" s="182"/>
      <c r="O9" s="182"/>
      <c r="P9" s="190"/>
      <c r="Q9" s="35">
        <f t="shared" si="2"/>
        <v>43769</v>
      </c>
      <c r="R9" s="181" t="s">
        <v>13</v>
      </c>
      <c r="S9" s="182"/>
      <c r="T9" s="182"/>
      <c r="U9" s="182"/>
      <c r="V9" s="182"/>
      <c r="W9" s="190"/>
      <c r="X9" s="35">
        <f t="shared" si="3"/>
        <v>43770</v>
      </c>
      <c r="Y9" s="181" t="s">
        <v>13</v>
      </c>
      <c r="Z9" s="182"/>
      <c r="AA9" s="182"/>
      <c r="AB9" s="190"/>
      <c r="AC9" s="35">
        <f t="shared" si="4"/>
        <v>43771</v>
      </c>
      <c r="AD9" s="181" t="s">
        <v>13</v>
      </c>
      <c r="AE9" s="182"/>
      <c r="AF9" s="182"/>
      <c r="AG9" s="190"/>
    </row>
    <row r="10" spans="1:38" ht="54" customHeight="1" thickBot="1" x14ac:dyDescent="0.3">
      <c r="A10" s="83">
        <v>45</v>
      </c>
      <c r="B10" s="19">
        <f>B9+7</f>
        <v>43773</v>
      </c>
      <c r="C10" s="210" t="s">
        <v>12</v>
      </c>
      <c r="D10" s="211"/>
      <c r="E10" s="212" t="s">
        <v>73</v>
      </c>
      <c r="F10" s="213"/>
      <c r="G10" s="68">
        <f t="shared" si="0"/>
        <v>43774</v>
      </c>
      <c r="H10" s="54" t="s">
        <v>130</v>
      </c>
      <c r="I10" s="55" t="s">
        <v>131</v>
      </c>
      <c r="J10" s="55" t="s">
        <v>132</v>
      </c>
      <c r="K10" s="56" t="s">
        <v>133</v>
      </c>
      <c r="L10" s="68">
        <f t="shared" si="1"/>
        <v>43775</v>
      </c>
      <c r="M10" s="54" t="s">
        <v>134</v>
      </c>
      <c r="N10" s="55" t="s">
        <v>135</v>
      </c>
      <c r="O10" s="55" t="s">
        <v>136</v>
      </c>
      <c r="P10" s="56" t="s">
        <v>137</v>
      </c>
      <c r="Q10" s="68">
        <f t="shared" si="2"/>
        <v>43776</v>
      </c>
      <c r="R10" s="29" t="s">
        <v>216</v>
      </c>
      <c r="S10" s="30" t="s">
        <v>216</v>
      </c>
      <c r="T10" s="178"/>
      <c r="U10" s="178"/>
      <c r="V10" s="294" t="s">
        <v>205</v>
      </c>
      <c r="W10" s="295"/>
      <c r="X10" s="68">
        <f t="shared" si="3"/>
        <v>43777</v>
      </c>
      <c r="Y10" s="54" t="s">
        <v>138</v>
      </c>
      <c r="Z10" s="55" t="s">
        <v>139</v>
      </c>
      <c r="AA10" s="55" t="s">
        <v>140</v>
      </c>
      <c r="AB10" s="56" t="s">
        <v>141</v>
      </c>
      <c r="AC10" s="41">
        <f t="shared" si="4"/>
        <v>43778</v>
      </c>
      <c r="AD10" s="37"/>
      <c r="AE10" s="37"/>
      <c r="AF10" s="37"/>
      <c r="AG10" s="37"/>
    </row>
    <row r="11" spans="1:38" ht="54" customHeight="1" thickBot="1" x14ac:dyDescent="0.3">
      <c r="A11" s="82">
        <v>46</v>
      </c>
      <c r="B11" s="32">
        <f t="shared" ref="B11:B22" si="6">B10+7</f>
        <v>43780</v>
      </c>
      <c r="C11" s="221" t="s">
        <v>72</v>
      </c>
      <c r="D11" s="222"/>
      <c r="E11" s="222"/>
      <c r="F11" s="223"/>
      <c r="G11" s="31">
        <f t="shared" si="0"/>
        <v>43781</v>
      </c>
      <c r="H11" s="57" t="s">
        <v>142</v>
      </c>
      <c r="I11" s="53" t="s">
        <v>143</v>
      </c>
      <c r="J11" s="53" t="s">
        <v>144</v>
      </c>
      <c r="K11" s="58" t="s">
        <v>145</v>
      </c>
      <c r="L11" s="31">
        <f t="shared" si="1"/>
        <v>43782</v>
      </c>
      <c r="M11" s="57" t="s">
        <v>146</v>
      </c>
      <c r="N11" s="53" t="s">
        <v>147</v>
      </c>
      <c r="O11" s="53" t="s">
        <v>148</v>
      </c>
      <c r="P11" s="58" t="s">
        <v>149</v>
      </c>
      <c r="Q11" s="31">
        <f t="shared" si="2"/>
        <v>43783</v>
      </c>
      <c r="R11" s="226" t="s">
        <v>73</v>
      </c>
      <c r="S11" s="227"/>
      <c r="T11" s="179"/>
      <c r="U11" s="179"/>
      <c r="V11" s="298"/>
      <c r="W11" s="299"/>
      <c r="X11" s="25">
        <f t="shared" si="3"/>
        <v>43784</v>
      </c>
      <c r="Y11" s="57" t="s">
        <v>150</v>
      </c>
      <c r="Z11" s="53" t="s">
        <v>151</v>
      </c>
      <c r="AA11" s="53" t="s">
        <v>152</v>
      </c>
      <c r="AB11" s="58" t="s">
        <v>153</v>
      </c>
      <c r="AC11" s="26">
        <f t="shared" si="4"/>
        <v>43785</v>
      </c>
      <c r="AD11" s="8"/>
      <c r="AE11" s="8"/>
      <c r="AF11" s="8"/>
      <c r="AG11" s="8"/>
    </row>
    <row r="12" spans="1:38" ht="54" customHeight="1" thickBot="1" x14ac:dyDescent="0.3">
      <c r="A12" s="83">
        <v>47</v>
      </c>
      <c r="B12" s="32">
        <f t="shared" si="6"/>
        <v>43787</v>
      </c>
      <c r="C12" s="228" t="s">
        <v>12</v>
      </c>
      <c r="D12" s="229"/>
      <c r="E12" s="14" t="s">
        <v>64</v>
      </c>
      <c r="F12" s="13" t="s">
        <v>65</v>
      </c>
      <c r="G12" s="31">
        <f t="shared" si="0"/>
        <v>43788</v>
      </c>
      <c r="H12" s="57" t="s">
        <v>154</v>
      </c>
      <c r="I12" s="53" t="s">
        <v>155</v>
      </c>
      <c r="J12" s="53" t="s">
        <v>156</v>
      </c>
      <c r="K12" s="58" t="s">
        <v>157</v>
      </c>
      <c r="L12" s="31">
        <f t="shared" si="1"/>
        <v>43789</v>
      </c>
      <c r="M12" s="57" t="s">
        <v>158</v>
      </c>
      <c r="N12" s="53" t="s">
        <v>159</v>
      </c>
      <c r="O12" s="53" t="s">
        <v>161</v>
      </c>
      <c r="P12" s="58" t="s">
        <v>162</v>
      </c>
      <c r="Q12" s="31">
        <f t="shared" si="2"/>
        <v>43790</v>
      </c>
      <c r="R12" s="85" t="s">
        <v>55</v>
      </c>
      <c r="S12" s="22" t="s">
        <v>56</v>
      </c>
      <c r="T12" s="180"/>
      <c r="U12" s="180"/>
      <c r="V12" s="294" t="s">
        <v>205</v>
      </c>
      <c r="W12" s="295"/>
      <c r="X12" s="25">
        <f t="shared" si="3"/>
        <v>43791</v>
      </c>
      <c r="Y12" s="57" t="s">
        <v>163</v>
      </c>
      <c r="Z12" s="53" t="s">
        <v>164</v>
      </c>
      <c r="AA12" s="193" t="s">
        <v>160</v>
      </c>
      <c r="AB12" s="194"/>
      <c r="AC12" s="26">
        <f t="shared" si="4"/>
        <v>43792</v>
      </c>
      <c r="AD12" s="5"/>
      <c r="AE12" s="5"/>
      <c r="AF12" s="5"/>
      <c r="AG12" s="5"/>
    </row>
    <row r="13" spans="1:38" ht="54" customHeight="1" thickBot="1" x14ac:dyDescent="0.3">
      <c r="A13" s="82">
        <v>48</v>
      </c>
      <c r="B13" s="32">
        <f>B12+7</f>
        <v>43794</v>
      </c>
      <c r="C13" s="186" t="s">
        <v>12</v>
      </c>
      <c r="D13" s="187"/>
      <c r="E13" s="212" t="s">
        <v>73</v>
      </c>
      <c r="F13" s="213"/>
      <c r="G13" s="31">
        <f t="shared" si="0"/>
        <v>43795</v>
      </c>
      <c r="H13" s="57" t="s">
        <v>165</v>
      </c>
      <c r="I13" s="53" t="s">
        <v>166</v>
      </c>
      <c r="J13" s="53" t="s">
        <v>167</v>
      </c>
      <c r="K13" s="58" t="s">
        <v>168</v>
      </c>
      <c r="L13" s="31">
        <f t="shared" si="1"/>
        <v>43796</v>
      </c>
      <c r="M13" s="57" t="s">
        <v>169</v>
      </c>
      <c r="N13" s="53" t="s">
        <v>170</v>
      </c>
      <c r="O13" s="53" t="s">
        <v>171</v>
      </c>
      <c r="P13" s="58" t="s">
        <v>172</v>
      </c>
      <c r="Q13" s="31">
        <f t="shared" si="2"/>
        <v>43797</v>
      </c>
      <c r="R13" s="218" t="s">
        <v>14</v>
      </c>
      <c r="S13" s="219"/>
      <c r="T13" s="219"/>
      <c r="U13" s="219"/>
      <c r="V13" s="219"/>
      <c r="W13" s="220"/>
      <c r="X13" s="31">
        <f t="shared" si="3"/>
        <v>43798</v>
      </c>
      <c r="Y13" s="57" t="s">
        <v>173</v>
      </c>
      <c r="Z13" s="53" t="s">
        <v>174</v>
      </c>
      <c r="AA13" s="24" t="s">
        <v>74</v>
      </c>
      <c r="AB13" s="50" t="s">
        <v>75</v>
      </c>
      <c r="AC13" s="26">
        <f t="shared" si="4"/>
        <v>43799</v>
      </c>
      <c r="AD13" s="175" t="s">
        <v>23</v>
      </c>
      <c r="AE13" s="176"/>
      <c r="AF13" s="176"/>
      <c r="AG13" s="177"/>
    </row>
    <row r="14" spans="1:38" ht="54" customHeight="1" thickBot="1" x14ac:dyDescent="0.3">
      <c r="A14" s="83">
        <v>49</v>
      </c>
      <c r="B14" s="32">
        <f t="shared" si="6"/>
        <v>43801</v>
      </c>
      <c r="C14" s="186" t="s">
        <v>12</v>
      </c>
      <c r="D14" s="187"/>
      <c r="E14" s="15" t="s">
        <v>67</v>
      </c>
      <c r="F14" s="16" t="s">
        <v>68</v>
      </c>
      <c r="G14" s="31">
        <f t="shared" si="0"/>
        <v>43802</v>
      </c>
      <c r="H14" s="57" t="s">
        <v>175</v>
      </c>
      <c r="I14" s="53" t="s">
        <v>176</v>
      </c>
      <c r="J14" s="53" t="s">
        <v>177</v>
      </c>
      <c r="K14" s="58" t="s">
        <v>178</v>
      </c>
      <c r="L14" s="31">
        <f t="shared" si="1"/>
        <v>43803</v>
      </c>
      <c r="M14" s="57" t="s">
        <v>179</v>
      </c>
      <c r="N14" s="53" t="s">
        <v>180</v>
      </c>
      <c r="O14" s="53" t="s">
        <v>181</v>
      </c>
      <c r="P14" s="58" t="s">
        <v>182</v>
      </c>
      <c r="Q14" s="31">
        <f t="shared" si="2"/>
        <v>43804</v>
      </c>
      <c r="R14" s="85" t="s">
        <v>57</v>
      </c>
      <c r="S14" s="22" t="s">
        <v>58</v>
      </c>
      <c r="T14" s="178"/>
      <c r="U14" s="178"/>
      <c r="V14" s="294" t="s">
        <v>205</v>
      </c>
      <c r="W14" s="295"/>
      <c r="X14" s="25">
        <f t="shared" si="3"/>
        <v>43805</v>
      </c>
      <c r="Y14" s="57" t="s">
        <v>183</v>
      </c>
      <c r="Z14" s="53" t="s">
        <v>184</v>
      </c>
      <c r="AA14" s="24" t="s">
        <v>76</v>
      </c>
      <c r="AB14" s="50" t="s">
        <v>77</v>
      </c>
      <c r="AC14" s="26">
        <f t="shared" si="4"/>
        <v>43806</v>
      </c>
      <c r="AD14" s="175" t="s">
        <v>24</v>
      </c>
      <c r="AE14" s="176"/>
      <c r="AF14" s="176"/>
      <c r="AG14" s="177"/>
    </row>
    <row r="15" spans="1:38" ht="54" customHeight="1" thickBot="1" x14ac:dyDescent="0.3">
      <c r="A15" s="82">
        <v>50</v>
      </c>
      <c r="B15" s="32">
        <f t="shared" si="6"/>
        <v>43808</v>
      </c>
      <c r="C15" s="186" t="s">
        <v>12</v>
      </c>
      <c r="D15" s="187"/>
      <c r="E15" s="12" t="s">
        <v>15</v>
      </c>
      <c r="F15" s="17" t="s">
        <v>71</v>
      </c>
      <c r="G15" s="31">
        <f t="shared" si="0"/>
        <v>43809</v>
      </c>
      <c r="H15" s="57" t="s">
        <v>185</v>
      </c>
      <c r="I15" s="53" t="s">
        <v>186</v>
      </c>
      <c r="J15" s="53" t="s">
        <v>187</v>
      </c>
      <c r="K15" s="58" t="s">
        <v>188</v>
      </c>
      <c r="L15" s="31">
        <f t="shared" si="1"/>
        <v>43810</v>
      </c>
      <c r="M15" s="57" t="s">
        <v>189</v>
      </c>
      <c r="N15" s="53" t="s">
        <v>190</v>
      </c>
      <c r="O15" s="53" t="s">
        <v>191</v>
      </c>
      <c r="P15" s="58" t="s">
        <v>192</v>
      </c>
      <c r="Q15" s="31">
        <f t="shared" si="2"/>
        <v>43811</v>
      </c>
      <c r="R15" s="259" t="s">
        <v>29</v>
      </c>
      <c r="S15" s="269"/>
      <c r="T15" s="179"/>
      <c r="U15" s="179"/>
      <c r="V15" s="298"/>
      <c r="W15" s="299"/>
      <c r="X15" s="25">
        <f t="shared" si="3"/>
        <v>43812</v>
      </c>
      <c r="Y15" s="57" t="s">
        <v>193</v>
      </c>
      <c r="Z15" s="53" t="s">
        <v>194</v>
      </c>
      <c r="AA15" s="24" t="s">
        <v>78</v>
      </c>
      <c r="AB15" s="50" t="s">
        <v>79</v>
      </c>
      <c r="AC15" s="26">
        <f t="shared" si="4"/>
        <v>43813</v>
      </c>
      <c r="AD15" s="175" t="s">
        <v>25</v>
      </c>
      <c r="AE15" s="176"/>
      <c r="AF15" s="176"/>
      <c r="AG15" s="177"/>
    </row>
    <row r="16" spans="1:38" ht="54" customHeight="1" thickBot="1" x14ac:dyDescent="0.3">
      <c r="A16" s="83">
        <v>51</v>
      </c>
      <c r="B16" s="32">
        <f t="shared" si="6"/>
        <v>43815</v>
      </c>
      <c r="C16" s="234" t="s">
        <v>12</v>
      </c>
      <c r="D16" s="235"/>
      <c r="E16" s="38" t="s">
        <v>66</v>
      </c>
      <c r="F16" s="39" t="s">
        <v>26</v>
      </c>
      <c r="G16" s="42">
        <f t="shared" si="0"/>
        <v>43816</v>
      </c>
      <c r="H16" s="43" t="s">
        <v>200</v>
      </c>
      <c r="I16" s="44" t="s">
        <v>195</v>
      </c>
      <c r="J16" s="44" t="s">
        <v>196</v>
      </c>
      <c r="K16" s="45" t="s">
        <v>197</v>
      </c>
      <c r="L16" s="42">
        <f t="shared" si="1"/>
        <v>43817</v>
      </c>
      <c r="M16" s="43" t="s">
        <v>201</v>
      </c>
      <c r="N16" s="44" t="s">
        <v>202</v>
      </c>
      <c r="O16" s="44" t="s">
        <v>212</v>
      </c>
      <c r="P16" s="45" t="s">
        <v>213</v>
      </c>
      <c r="Q16" s="42">
        <f t="shared" si="2"/>
        <v>43818</v>
      </c>
      <c r="R16" s="270" t="s">
        <v>30</v>
      </c>
      <c r="S16" s="271"/>
      <c r="T16" s="180"/>
      <c r="U16" s="180"/>
      <c r="V16" s="294" t="s">
        <v>205</v>
      </c>
      <c r="W16" s="295"/>
      <c r="X16" s="70">
        <f t="shared" si="3"/>
        <v>43819</v>
      </c>
      <c r="Y16" s="43" t="s">
        <v>214</v>
      </c>
      <c r="Z16" s="44" t="s">
        <v>215</v>
      </c>
      <c r="AA16" s="51" t="s">
        <v>80</v>
      </c>
      <c r="AB16" s="52" t="s">
        <v>81</v>
      </c>
      <c r="AC16" s="40">
        <f t="shared" si="4"/>
        <v>43820</v>
      </c>
      <c r="AD16" s="183" t="s">
        <v>16</v>
      </c>
      <c r="AE16" s="184"/>
      <c r="AF16" s="184"/>
      <c r="AG16" s="185"/>
    </row>
    <row r="17" spans="1:33" s="21" customFormat="1" ht="15" customHeight="1" thickBot="1" x14ac:dyDescent="0.3">
      <c r="A17" s="82">
        <v>52</v>
      </c>
      <c r="B17" s="32">
        <f t="shared" si="6"/>
        <v>43822</v>
      </c>
      <c r="C17" s="169" t="s">
        <v>16</v>
      </c>
      <c r="D17" s="170"/>
      <c r="E17" s="170"/>
      <c r="F17" s="171"/>
      <c r="G17" s="35">
        <f t="shared" si="0"/>
        <v>43823</v>
      </c>
      <c r="H17" s="261" t="s">
        <v>16</v>
      </c>
      <c r="I17" s="262"/>
      <c r="J17" s="262"/>
      <c r="K17" s="263"/>
      <c r="L17" s="67">
        <f t="shared" si="1"/>
        <v>43824</v>
      </c>
      <c r="M17" s="169" t="s">
        <v>16</v>
      </c>
      <c r="N17" s="170"/>
      <c r="O17" s="170"/>
      <c r="P17" s="171"/>
      <c r="Q17" s="35">
        <f t="shared" si="2"/>
        <v>43825</v>
      </c>
      <c r="R17" s="169" t="s">
        <v>16</v>
      </c>
      <c r="S17" s="170"/>
      <c r="T17" s="170"/>
      <c r="U17" s="170"/>
      <c r="V17" s="170"/>
      <c r="W17" s="171"/>
      <c r="X17" s="35">
        <f t="shared" si="3"/>
        <v>43826</v>
      </c>
      <c r="Y17" s="169" t="s">
        <v>16</v>
      </c>
      <c r="Z17" s="170"/>
      <c r="AA17" s="170"/>
      <c r="AB17" s="171"/>
      <c r="AC17" s="35">
        <f t="shared" si="4"/>
        <v>43827</v>
      </c>
      <c r="AD17" s="172" t="s">
        <v>16</v>
      </c>
      <c r="AE17" s="173"/>
      <c r="AF17" s="173"/>
      <c r="AG17" s="174"/>
    </row>
    <row r="18" spans="1:33" s="21" customFormat="1" ht="15" customHeight="1" thickBot="1" x14ac:dyDescent="0.3">
      <c r="A18" s="82">
        <v>1</v>
      </c>
      <c r="B18" s="32">
        <f t="shared" si="6"/>
        <v>43829</v>
      </c>
      <c r="C18" s="169" t="s">
        <v>16</v>
      </c>
      <c r="D18" s="170"/>
      <c r="E18" s="170"/>
      <c r="F18" s="171"/>
      <c r="G18" s="35">
        <f t="shared" si="0"/>
        <v>43830</v>
      </c>
      <c r="H18" s="169" t="s">
        <v>16</v>
      </c>
      <c r="I18" s="170"/>
      <c r="J18" s="170"/>
      <c r="K18" s="171"/>
      <c r="L18" s="35">
        <f t="shared" si="1"/>
        <v>43831</v>
      </c>
      <c r="M18" s="169" t="s">
        <v>16</v>
      </c>
      <c r="N18" s="170"/>
      <c r="O18" s="170"/>
      <c r="P18" s="171"/>
      <c r="Q18" s="35">
        <f t="shared" si="2"/>
        <v>43832</v>
      </c>
      <c r="R18" s="169" t="s">
        <v>16</v>
      </c>
      <c r="S18" s="170"/>
      <c r="T18" s="170"/>
      <c r="U18" s="170"/>
      <c r="V18" s="170"/>
      <c r="W18" s="171"/>
      <c r="X18" s="35">
        <f t="shared" si="3"/>
        <v>43833</v>
      </c>
      <c r="Y18" s="169" t="s">
        <v>16</v>
      </c>
      <c r="Z18" s="170"/>
      <c r="AA18" s="170"/>
      <c r="AB18" s="171"/>
      <c r="AC18" s="35">
        <f t="shared" si="4"/>
        <v>43834</v>
      </c>
      <c r="AD18" s="172" t="s">
        <v>16</v>
      </c>
      <c r="AE18" s="173"/>
      <c r="AF18" s="173"/>
      <c r="AG18" s="174"/>
    </row>
    <row r="19" spans="1:33" ht="54" customHeight="1" thickBot="1" x14ac:dyDescent="0.3">
      <c r="A19" s="83">
        <v>2</v>
      </c>
      <c r="B19" s="32">
        <f t="shared" si="6"/>
        <v>43836</v>
      </c>
      <c r="C19" s="272" t="s">
        <v>12</v>
      </c>
      <c r="D19" s="211"/>
      <c r="E19" s="259" t="s">
        <v>31</v>
      </c>
      <c r="F19" s="269"/>
      <c r="G19" s="68">
        <f t="shared" si="0"/>
        <v>43837</v>
      </c>
      <c r="H19" s="259" t="s">
        <v>32</v>
      </c>
      <c r="I19" s="260"/>
      <c r="J19" s="273" t="s">
        <v>33</v>
      </c>
      <c r="K19" s="269"/>
      <c r="L19" s="68">
        <f t="shared" si="1"/>
        <v>43838</v>
      </c>
      <c r="M19" s="259" t="s">
        <v>34</v>
      </c>
      <c r="N19" s="260"/>
      <c r="O19" s="273" t="s">
        <v>35</v>
      </c>
      <c r="P19" s="269"/>
      <c r="Q19" s="68">
        <f t="shared" si="2"/>
        <v>43839</v>
      </c>
      <c r="R19" s="259" t="s">
        <v>36</v>
      </c>
      <c r="S19" s="269"/>
      <c r="T19" s="178"/>
      <c r="U19" s="178"/>
      <c r="V19" s="294" t="s">
        <v>205</v>
      </c>
      <c r="W19" s="295"/>
      <c r="X19" s="69">
        <f t="shared" si="3"/>
        <v>43840</v>
      </c>
      <c r="Y19" s="259" t="s">
        <v>37</v>
      </c>
      <c r="Z19" s="260"/>
      <c r="AA19" s="273" t="s">
        <v>38</v>
      </c>
      <c r="AB19" s="269"/>
      <c r="AC19" s="41">
        <f t="shared" si="4"/>
        <v>43841</v>
      </c>
      <c r="AD19" s="2"/>
      <c r="AE19" s="2"/>
      <c r="AF19" s="2"/>
      <c r="AG19" s="2"/>
    </row>
    <row r="20" spans="1:33" ht="54" customHeight="1" thickBot="1" x14ac:dyDescent="0.3">
      <c r="A20" s="82">
        <v>3</v>
      </c>
      <c r="B20" s="32">
        <f t="shared" si="6"/>
        <v>43843</v>
      </c>
      <c r="C20" s="259" t="s">
        <v>39</v>
      </c>
      <c r="D20" s="260"/>
      <c r="E20" s="276" t="s">
        <v>40</v>
      </c>
      <c r="F20" s="277"/>
      <c r="G20" s="31">
        <f t="shared" si="0"/>
        <v>43844</v>
      </c>
      <c r="H20" s="274" t="s">
        <v>41</v>
      </c>
      <c r="I20" s="275"/>
      <c r="J20" s="276" t="s">
        <v>42</v>
      </c>
      <c r="K20" s="277"/>
      <c r="L20" s="31">
        <f t="shared" si="1"/>
        <v>43845</v>
      </c>
      <c r="M20" s="287" t="s">
        <v>43</v>
      </c>
      <c r="N20" s="288"/>
      <c r="O20" s="289" t="s">
        <v>44</v>
      </c>
      <c r="P20" s="290"/>
      <c r="Q20" s="31">
        <f t="shared" si="2"/>
        <v>43846</v>
      </c>
      <c r="R20" s="274" t="s">
        <v>45</v>
      </c>
      <c r="S20" s="277"/>
      <c r="T20" s="179"/>
      <c r="U20" s="179"/>
      <c r="V20" s="298"/>
      <c r="W20" s="299"/>
      <c r="X20" s="70">
        <f t="shared" si="3"/>
        <v>43847</v>
      </c>
      <c r="Y20" s="274" t="s">
        <v>46</v>
      </c>
      <c r="Z20" s="275"/>
      <c r="AA20" s="276" t="s">
        <v>47</v>
      </c>
      <c r="AB20" s="277"/>
      <c r="AC20" s="26">
        <f t="shared" si="4"/>
        <v>43848</v>
      </c>
      <c r="AD20" s="2"/>
      <c r="AE20" s="2"/>
      <c r="AF20" s="2"/>
      <c r="AG20" s="2"/>
    </row>
    <row r="21" spans="1:33" ht="54" customHeight="1" thickBot="1" x14ac:dyDescent="0.3">
      <c r="A21" s="83">
        <v>4</v>
      </c>
      <c r="B21" s="32">
        <f t="shared" si="6"/>
        <v>43850</v>
      </c>
      <c r="C21" s="270" t="s">
        <v>48</v>
      </c>
      <c r="D21" s="278"/>
      <c r="E21" s="279" t="s">
        <v>49</v>
      </c>
      <c r="F21" s="271"/>
      <c r="G21" s="42">
        <f t="shared" si="0"/>
        <v>43851</v>
      </c>
      <c r="H21" s="270" t="s">
        <v>50</v>
      </c>
      <c r="I21" s="278"/>
      <c r="J21" s="279" t="s">
        <v>51</v>
      </c>
      <c r="K21" s="271"/>
      <c r="L21" s="42">
        <f t="shared" si="1"/>
        <v>43852</v>
      </c>
      <c r="M21" s="280" t="s">
        <v>206</v>
      </c>
      <c r="N21" s="281"/>
      <c r="O21" s="280" t="s">
        <v>207</v>
      </c>
      <c r="P21" s="281"/>
      <c r="Q21" s="42">
        <f t="shared" si="2"/>
        <v>43853</v>
      </c>
      <c r="R21" s="282" t="s">
        <v>199</v>
      </c>
      <c r="S21" s="283"/>
      <c r="T21" s="180"/>
      <c r="U21" s="180"/>
      <c r="V21" s="294" t="s">
        <v>205</v>
      </c>
      <c r="W21" s="295"/>
      <c r="X21" s="72">
        <f t="shared" si="3"/>
        <v>43854</v>
      </c>
      <c r="Y21" s="282" t="s">
        <v>199</v>
      </c>
      <c r="Z21" s="284"/>
      <c r="AA21" s="285" t="s">
        <v>17</v>
      </c>
      <c r="AB21" s="286"/>
      <c r="AC21" s="49">
        <f t="shared" si="4"/>
        <v>43855</v>
      </c>
      <c r="AD21" s="249" t="s">
        <v>18</v>
      </c>
      <c r="AE21" s="250"/>
      <c r="AF21" s="250"/>
      <c r="AG21" s="251"/>
    </row>
    <row r="22" spans="1:33" ht="60.75" customHeight="1" thickBot="1" x14ac:dyDescent="0.3">
      <c r="A22" s="10">
        <v>5</v>
      </c>
      <c r="B22" s="11">
        <f t="shared" si="6"/>
        <v>43857</v>
      </c>
      <c r="C22" s="256" t="s">
        <v>28</v>
      </c>
      <c r="D22" s="237"/>
      <c r="E22" s="237"/>
      <c r="F22" s="238"/>
      <c r="G22" s="71">
        <f t="shared" si="0"/>
        <v>43858</v>
      </c>
      <c r="H22" s="236" t="s">
        <v>28</v>
      </c>
      <c r="I22" s="237"/>
      <c r="J22" s="237"/>
      <c r="K22" s="238"/>
      <c r="L22" s="71">
        <f t="shared" si="1"/>
        <v>43859</v>
      </c>
      <c r="M22" s="236" t="s">
        <v>28</v>
      </c>
      <c r="N22" s="237"/>
      <c r="O22" s="237"/>
      <c r="P22" s="238"/>
      <c r="Q22" s="71">
        <f t="shared" si="2"/>
        <v>43860</v>
      </c>
      <c r="R22" s="236" t="s">
        <v>28</v>
      </c>
      <c r="S22" s="237"/>
      <c r="T22" s="237"/>
      <c r="U22" s="237"/>
      <c r="V22" s="237"/>
      <c r="W22" s="238"/>
      <c r="X22" s="71">
        <f t="shared" si="3"/>
        <v>43861</v>
      </c>
      <c r="Y22" s="236" t="s">
        <v>28</v>
      </c>
      <c r="Z22" s="237"/>
      <c r="AA22" s="237"/>
      <c r="AB22" s="243"/>
      <c r="AC22" s="9">
        <f t="shared" si="4"/>
        <v>43862</v>
      </c>
      <c r="AD22" s="244"/>
      <c r="AE22" s="245"/>
      <c r="AF22" s="245"/>
      <c r="AG22" s="246"/>
    </row>
    <row r="23" spans="1:33" ht="15.75" thickBot="1" x14ac:dyDescent="0.3"/>
    <row r="24" spans="1:33" ht="32.25" thickBot="1" x14ac:dyDescent="0.55000000000000004">
      <c r="A24" s="291" t="s">
        <v>198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3"/>
    </row>
  </sheetData>
  <mergeCells count="118">
    <mergeCell ref="A24:AG24"/>
    <mergeCell ref="V4:W4"/>
    <mergeCell ref="V6:W6"/>
    <mergeCell ref="V8:W8"/>
    <mergeCell ref="V10:W10"/>
    <mergeCell ref="V12:W12"/>
    <mergeCell ref="V14:W14"/>
    <mergeCell ref="V16:W16"/>
    <mergeCell ref="V19:W19"/>
    <mergeCell ref="V21:W21"/>
    <mergeCell ref="V5:W5"/>
    <mergeCell ref="V7:W7"/>
    <mergeCell ref="V11:W11"/>
    <mergeCell ref="V15:W15"/>
    <mergeCell ref="V20:W20"/>
    <mergeCell ref="J7:K7"/>
    <mergeCell ref="AD21:AG21"/>
    <mergeCell ref="M22:P22"/>
    <mergeCell ref="R22:W22"/>
    <mergeCell ref="Y22:AB22"/>
    <mergeCell ref="AD22:AG22"/>
    <mergeCell ref="T19:T21"/>
    <mergeCell ref="U19:U21"/>
    <mergeCell ref="R20:S20"/>
    <mergeCell ref="Y20:Z20"/>
    <mergeCell ref="AA20:AB20"/>
    <mergeCell ref="C21:D21"/>
    <mergeCell ref="E21:F21"/>
    <mergeCell ref="H21:I21"/>
    <mergeCell ref="J21:K21"/>
    <mergeCell ref="M21:N21"/>
    <mergeCell ref="O21:P21"/>
    <mergeCell ref="R21:S21"/>
    <mergeCell ref="Y21:Z21"/>
    <mergeCell ref="AA21:AB21"/>
    <mergeCell ref="E20:F20"/>
    <mergeCell ref="H20:I20"/>
    <mergeCell ref="J20:K20"/>
    <mergeCell ref="M20:N20"/>
    <mergeCell ref="O20:P20"/>
    <mergeCell ref="R18:W18"/>
    <mergeCell ref="Y18:AB18"/>
    <mergeCell ref="AD18:AG18"/>
    <mergeCell ref="C19:D19"/>
    <mergeCell ref="E19:F19"/>
    <mergeCell ref="H19:I19"/>
    <mergeCell ref="J19:K19"/>
    <mergeCell ref="M19:N19"/>
    <mergeCell ref="O19:P19"/>
    <mergeCell ref="R19:S19"/>
    <mergeCell ref="Y19:Z19"/>
    <mergeCell ref="AA19:AB19"/>
    <mergeCell ref="R15:S15"/>
    <mergeCell ref="AD15:AG15"/>
    <mergeCell ref="R16:S16"/>
    <mergeCell ref="AD16:AG16"/>
    <mergeCell ref="R17:W17"/>
    <mergeCell ref="Y17:AB17"/>
    <mergeCell ref="AD17:AG17"/>
    <mergeCell ref="T14:T16"/>
    <mergeCell ref="U14:U16"/>
    <mergeCell ref="AI8:AL8"/>
    <mergeCell ref="R9:W9"/>
    <mergeCell ref="Y9:AB9"/>
    <mergeCell ref="AD9:AG9"/>
    <mergeCell ref="C11:F11"/>
    <mergeCell ref="R11:S11"/>
    <mergeCell ref="T5:T8"/>
    <mergeCell ref="U6:U8"/>
    <mergeCell ref="T10:T12"/>
    <mergeCell ref="U10:U12"/>
    <mergeCell ref="AI5:AL5"/>
    <mergeCell ref="AI6:AL6"/>
    <mergeCell ref="R7:S7"/>
    <mergeCell ref="AI7:AL7"/>
    <mergeCell ref="AA12:AB12"/>
    <mergeCell ref="C6:D6"/>
    <mergeCell ref="E6:F6"/>
    <mergeCell ref="C22:F22"/>
    <mergeCell ref="H22:K22"/>
    <mergeCell ref="E7:F7"/>
    <mergeCell ref="C18:F18"/>
    <mergeCell ref="C20:D20"/>
    <mergeCell ref="H18:K18"/>
    <mergeCell ref="M18:P18"/>
    <mergeCell ref="C14:D14"/>
    <mergeCell ref="C15:D15"/>
    <mergeCell ref="C16:D16"/>
    <mergeCell ref="C17:F17"/>
    <mergeCell ref="H17:K17"/>
    <mergeCell ref="M17:P17"/>
    <mergeCell ref="C12:D12"/>
    <mergeCell ref="C13:D13"/>
    <mergeCell ref="E13:F13"/>
    <mergeCell ref="R13:W13"/>
    <mergeCell ref="AD13:AG13"/>
    <mergeCell ref="AD14:AG14"/>
    <mergeCell ref="H7:I7"/>
    <mergeCell ref="C8:D8"/>
    <mergeCell ref="C9:F9"/>
    <mergeCell ref="H9:K9"/>
    <mergeCell ref="M9:P9"/>
    <mergeCell ref="C10:D10"/>
    <mergeCell ref="E10:F10"/>
    <mergeCell ref="C7:D7"/>
    <mergeCell ref="X1:AB1"/>
    <mergeCell ref="AC1:AG1"/>
    <mergeCell ref="M4:N4"/>
    <mergeCell ref="O4:P4"/>
    <mergeCell ref="C5:D5"/>
    <mergeCell ref="H5:I5"/>
    <mergeCell ref="J5:K5"/>
    <mergeCell ref="R4:S4"/>
    <mergeCell ref="U4:U5"/>
    <mergeCell ref="B1:F1"/>
    <mergeCell ref="G1:K1"/>
    <mergeCell ref="L1:P1"/>
    <mergeCell ref="Q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 Majeures</vt:lpstr>
      <vt:lpstr>Majeure INFRA</vt:lpstr>
    </vt:vector>
  </TitlesOfParts>
  <Company>CPE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GACHE</dc:creator>
  <cp:lastModifiedBy>Raphael LEBER</cp:lastModifiedBy>
  <cp:lastPrinted>2019-07-18T12:56:41Z</cp:lastPrinted>
  <dcterms:created xsi:type="dcterms:W3CDTF">2017-05-11T15:24:18Z</dcterms:created>
  <dcterms:modified xsi:type="dcterms:W3CDTF">2019-07-19T12:20:37Z</dcterms:modified>
</cp:coreProperties>
</file>